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autoCompressPictures="0"/>
  <mc:AlternateContent xmlns:mc="http://schemas.openxmlformats.org/markup-compatibility/2006">
    <mc:Choice Requires="x15">
      <x15ac:absPath xmlns:x15ac="http://schemas.microsoft.com/office/spreadsheetml/2010/11/ac" url="C:\Users\User\Desktop\"/>
    </mc:Choice>
  </mc:AlternateContent>
  <xr:revisionPtr revIDLastSave="0" documentId="13_ncr:1_{0CE0621C-F2A6-4FE5-A0B4-178AF00B75EC}" xr6:coauthVersionLast="41" xr6:coauthVersionMax="41" xr10:uidLastSave="{00000000-0000-0000-0000-000000000000}"/>
  <bookViews>
    <workbookView xWindow="-120" yWindow="-120" windowWidth="20730" windowHeight="11160" tabRatio="685" firstSheet="5" activeTab="5" xr2:uid="{00000000-000D-0000-FFFF-FFFF00000000}"/>
  </bookViews>
  <sheets>
    <sheet name="Form Responses 1 (2)" sheetId="4" state="hidden" r:id="rId1"/>
    <sheet name="Import" sheetId="1" state="hidden" r:id="rId2"/>
    <sheet name="Import (GWS)" sheetId="5" state="hidden" r:id="rId3"/>
    <sheet name="Sheet1" sheetId="2" state="hidden" r:id="rId4"/>
    <sheet name="Sheet2" sheetId="3" state="hidden" r:id="rId5"/>
    <sheet name="Data Konversi" sheetId="15" r:id="rId6"/>
  </sheets>
  <definedNames>
    <definedName name="_xlnm._FilterDatabase" localSheetId="5" hidden="1">'Data Konversi'!$A$1:$N$118</definedName>
    <definedName name="_xlnm._FilterDatabase" localSheetId="0" hidden="1">'Form Responses 1 (2)'!$A$1:$DT$1410</definedName>
    <definedName name="_xlnm._FilterDatabase" localSheetId="1" hidden="1">Import!$A$1:$G$1400</definedName>
    <definedName name="_xlnm._FilterDatabase" localSheetId="2" hidden="1">'Import (GWS)'!$A$1:$K$1251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1400" i="1" l="1"/>
  <c r="H1399" i="1"/>
  <c r="H1398" i="1"/>
  <c r="H1397" i="1"/>
  <c r="I1397" i="1" s="1"/>
  <c r="H1396" i="1"/>
  <c r="H1395" i="1"/>
  <c r="H1394" i="1"/>
  <c r="H1393" i="1"/>
  <c r="H1392" i="1"/>
  <c r="H1391" i="1"/>
  <c r="H1390" i="1"/>
  <c r="H1389" i="1"/>
  <c r="H1388" i="1"/>
  <c r="H1387" i="1"/>
  <c r="H1386" i="1"/>
  <c r="H1385" i="1"/>
  <c r="J1385" i="1" s="1"/>
  <c r="H1384" i="1"/>
  <c r="H1383" i="1"/>
  <c r="H1382" i="1"/>
  <c r="H1381" i="1"/>
  <c r="I1381" i="1" s="1"/>
  <c r="H1380" i="1"/>
  <c r="H1379" i="1"/>
  <c r="H1378" i="1"/>
  <c r="H1377" i="1"/>
  <c r="H1376" i="1"/>
  <c r="H1375" i="1"/>
  <c r="H1374" i="1"/>
  <c r="H1373" i="1"/>
  <c r="J1373" i="1" s="1"/>
  <c r="H1372" i="1"/>
  <c r="H1371" i="1"/>
  <c r="H1370" i="1"/>
  <c r="H1369" i="1"/>
  <c r="H1368" i="1"/>
  <c r="H1367" i="1"/>
  <c r="H1366" i="1"/>
  <c r="H1365" i="1"/>
  <c r="I1365" i="1" s="1"/>
  <c r="H1364" i="1"/>
  <c r="H1363" i="1"/>
  <c r="H1362" i="1"/>
  <c r="H1361" i="1"/>
  <c r="H1360" i="1"/>
  <c r="H1359" i="1"/>
  <c r="H1358" i="1"/>
  <c r="H1357" i="1"/>
  <c r="H1356" i="1"/>
  <c r="H1355" i="1"/>
  <c r="H1354" i="1"/>
  <c r="H1353" i="1"/>
  <c r="I1353" i="1" s="1"/>
  <c r="H1352" i="1"/>
  <c r="H1351" i="1"/>
  <c r="H1350" i="1"/>
  <c r="H1349" i="1"/>
  <c r="J1349" i="1" s="1"/>
  <c r="H1348" i="1"/>
  <c r="H1347" i="1"/>
  <c r="H1346" i="1"/>
  <c r="H1345" i="1"/>
  <c r="H1344" i="1"/>
  <c r="H1343" i="1"/>
  <c r="H1342" i="1"/>
  <c r="H1341" i="1"/>
  <c r="J1341" i="1" s="1"/>
  <c r="H1340" i="1"/>
  <c r="H1339" i="1"/>
  <c r="H1338" i="1"/>
  <c r="H1337" i="1"/>
  <c r="J1337" i="1" s="1"/>
  <c r="H1336" i="1"/>
  <c r="H1335" i="1"/>
  <c r="H1334" i="1"/>
  <c r="H1333" i="1"/>
  <c r="J1333" i="1" s="1"/>
  <c r="H1332" i="1"/>
  <c r="H1331" i="1"/>
  <c r="H1330" i="1"/>
  <c r="H1329" i="1"/>
  <c r="H1328" i="1"/>
  <c r="H1327" i="1"/>
  <c r="H1326" i="1"/>
  <c r="H1325" i="1"/>
  <c r="J1325" i="1" s="1"/>
  <c r="H1324" i="1"/>
  <c r="H1323" i="1"/>
  <c r="H1322" i="1"/>
  <c r="H1321" i="1"/>
  <c r="H1320" i="1"/>
  <c r="H1319" i="1"/>
  <c r="H1318" i="1"/>
  <c r="H1317" i="1"/>
  <c r="H1316" i="1"/>
  <c r="H1315" i="1"/>
  <c r="H1314" i="1"/>
  <c r="H1313" i="1"/>
  <c r="H1312" i="1"/>
  <c r="H1311" i="1"/>
  <c r="H1310" i="1"/>
  <c r="H1309" i="1"/>
  <c r="J1309" i="1" s="1"/>
  <c r="H1308" i="1"/>
  <c r="H1307" i="1"/>
  <c r="H1306" i="1"/>
  <c r="H1305" i="1"/>
  <c r="J1305" i="1" s="1"/>
  <c r="H1304" i="1"/>
  <c r="H1303" i="1"/>
  <c r="H1302" i="1"/>
  <c r="H1301" i="1"/>
  <c r="I1301" i="1" s="1"/>
  <c r="H1300" i="1"/>
  <c r="H1299" i="1"/>
  <c r="H1298" i="1"/>
  <c r="H1297" i="1"/>
  <c r="H1296" i="1"/>
  <c r="H1295" i="1"/>
  <c r="H1294" i="1"/>
  <c r="H1293" i="1"/>
  <c r="H1292" i="1"/>
  <c r="H1291" i="1"/>
  <c r="H1290" i="1"/>
  <c r="H1289" i="1"/>
  <c r="J1289" i="1" s="1"/>
  <c r="H1288" i="1"/>
  <c r="H1287" i="1"/>
  <c r="H1286" i="1"/>
  <c r="H1285" i="1"/>
  <c r="H1284" i="1"/>
  <c r="H1283" i="1"/>
  <c r="H1282" i="1"/>
  <c r="H1281" i="1"/>
  <c r="H1280" i="1"/>
  <c r="H1279" i="1"/>
  <c r="H1278" i="1"/>
  <c r="H1277" i="1"/>
  <c r="J1277" i="1" s="1"/>
  <c r="H1276" i="1"/>
  <c r="H1275" i="1"/>
  <c r="H1274" i="1"/>
  <c r="H1273" i="1"/>
  <c r="I1273" i="1" s="1"/>
  <c r="H1272" i="1"/>
  <c r="H1271" i="1"/>
  <c r="H1270" i="1"/>
  <c r="H1269" i="1"/>
  <c r="H1268" i="1"/>
  <c r="H1267" i="1"/>
  <c r="H1266" i="1"/>
  <c r="H1265" i="1"/>
  <c r="H1264" i="1"/>
  <c r="H1263" i="1"/>
  <c r="H1262" i="1"/>
  <c r="H1261" i="1"/>
  <c r="J1261" i="1" s="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I1237" i="1" s="1"/>
  <c r="H1236" i="1"/>
  <c r="H1235" i="1"/>
  <c r="H1234" i="1"/>
  <c r="H1233" i="1"/>
  <c r="I1233" i="1" s="1"/>
  <c r="H1232" i="1"/>
  <c r="H1231" i="1"/>
  <c r="H1230" i="1"/>
  <c r="H1229" i="1"/>
  <c r="H1228" i="1"/>
  <c r="H1227" i="1"/>
  <c r="H1226" i="1"/>
  <c r="H1225" i="1"/>
  <c r="H1224" i="1"/>
  <c r="H1223" i="1"/>
  <c r="H1222" i="1"/>
  <c r="H1221" i="1"/>
  <c r="I1221" i="1" s="1"/>
  <c r="H1220" i="1"/>
  <c r="H1219" i="1"/>
  <c r="H1218" i="1"/>
  <c r="H1217" i="1"/>
  <c r="H1216" i="1"/>
  <c r="H1215" i="1"/>
  <c r="H1214" i="1"/>
  <c r="H1213" i="1"/>
  <c r="H1212" i="1"/>
  <c r="H1211" i="1"/>
  <c r="H1210" i="1"/>
  <c r="H1209" i="1"/>
  <c r="H1208" i="1"/>
  <c r="H1207" i="1"/>
  <c r="H1206" i="1"/>
  <c r="H1205" i="1"/>
  <c r="H1204" i="1"/>
  <c r="H1203" i="1"/>
  <c r="H1202" i="1"/>
  <c r="H1201" i="1"/>
  <c r="J1201" i="1" s="1"/>
  <c r="H1200" i="1"/>
  <c r="H1199" i="1"/>
  <c r="H1198" i="1"/>
  <c r="H1197" i="1"/>
  <c r="H1196" i="1"/>
  <c r="H1195" i="1"/>
  <c r="H1194" i="1"/>
  <c r="H1193" i="1"/>
  <c r="H1192" i="1"/>
  <c r="H1191" i="1"/>
  <c r="H1190" i="1"/>
  <c r="H1189" i="1"/>
  <c r="J1189" i="1" s="1"/>
  <c r="H1188" i="1"/>
  <c r="H1187" i="1"/>
  <c r="H1186" i="1"/>
  <c r="H1185" i="1"/>
  <c r="J1185" i="1" s="1"/>
  <c r="H1184" i="1"/>
  <c r="H1183" i="1"/>
  <c r="H1182" i="1"/>
  <c r="H1181" i="1"/>
  <c r="H1180" i="1"/>
  <c r="H1179" i="1"/>
  <c r="H1178" i="1"/>
  <c r="H1177" i="1"/>
  <c r="H1176" i="1"/>
  <c r="H1175" i="1"/>
  <c r="H1174" i="1"/>
  <c r="H1173" i="1"/>
  <c r="J1173" i="1" s="1"/>
  <c r="H1172" i="1"/>
  <c r="H1171" i="1"/>
  <c r="H1170" i="1"/>
  <c r="H1169" i="1"/>
  <c r="I1169" i="1" s="1"/>
  <c r="H1168" i="1"/>
  <c r="H1167" i="1"/>
  <c r="H1166" i="1"/>
  <c r="H1165" i="1"/>
  <c r="I1165" i="1" s="1"/>
  <c r="H1164" i="1"/>
  <c r="H1163" i="1"/>
  <c r="H1162" i="1"/>
  <c r="H1161" i="1"/>
  <c r="H1160" i="1"/>
  <c r="H1159" i="1"/>
  <c r="H1158" i="1"/>
  <c r="H1157" i="1"/>
  <c r="J1157" i="1" s="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I865" i="1" s="1"/>
  <c r="H864" i="1"/>
  <c r="H863" i="1"/>
  <c r="H862" i="1"/>
  <c r="H861" i="1"/>
  <c r="J861" i="1" s="1"/>
  <c r="H860" i="1"/>
  <c r="H859" i="1"/>
  <c r="H858" i="1"/>
  <c r="H857" i="1"/>
  <c r="H856" i="1"/>
  <c r="H855" i="1"/>
  <c r="H854" i="1"/>
  <c r="H853" i="1"/>
  <c r="J853" i="1" s="1"/>
  <c r="H852" i="1"/>
  <c r="H851" i="1"/>
  <c r="H850" i="1"/>
  <c r="H849" i="1"/>
  <c r="J849" i="1" s="1"/>
  <c r="H848" i="1"/>
  <c r="H847" i="1"/>
  <c r="H846" i="1"/>
  <c r="H845" i="1"/>
  <c r="H844" i="1"/>
  <c r="H843" i="1"/>
  <c r="H842" i="1"/>
  <c r="H841" i="1"/>
  <c r="H840" i="1"/>
  <c r="H839" i="1"/>
  <c r="H838" i="1"/>
  <c r="H837" i="1"/>
  <c r="J837" i="1" s="1"/>
  <c r="H836" i="1"/>
  <c r="H835" i="1"/>
  <c r="H834" i="1"/>
  <c r="H833" i="1"/>
  <c r="J833" i="1" s="1"/>
  <c r="H832" i="1"/>
  <c r="H831" i="1"/>
  <c r="H830" i="1"/>
  <c r="H829" i="1"/>
  <c r="H828" i="1"/>
  <c r="H827" i="1"/>
  <c r="H826" i="1"/>
  <c r="H825" i="1"/>
  <c r="H824" i="1"/>
  <c r="H823" i="1"/>
  <c r="H822" i="1"/>
  <c r="H821" i="1"/>
  <c r="J821" i="1" s="1"/>
  <c r="H820" i="1"/>
  <c r="H819" i="1"/>
  <c r="H818" i="1"/>
  <c r="H817" i="1"/>
  <c r="I817" i="1" s="1"/>
  <c r="H816" i="1"/>
  <c r="H815" i="1"/>
  <c r="H814" i="1"/>
  <c r="H813" i="1"/>
  <c r="J813" i="1" s="1"/>
  <c r="H812" i="1"/>
  <c r="H811" i="1"/>
  <c r="H810" i="1"/>
  <c r="H809" i="1"/>
  <c r="H808" i="1"/>
  <c r="H807" i="1"/>
  <c r="H806" i="1"/>
  <c r="H805" i="1"/>
  <c r="I805" i="1" s="1"/>
  <c r="H804" i="1"/>
  <c r="H803" i="1"/>
  <c r="H802" i="1"/>
  <c r="H801" i="1"/>
  <c r="H800" i="1"/>
  <c r="H799" i="1"/>
  <c r="H798" i="1"/>
  <c r="H797" i="1"/>
  <c r="H796" i="1"/>
  <c r="H795" i="1"/>
  <c r="H794" i="1"/>
  <c r="H793" i="1"/>
  <c r="I793" i="1" s="1"/>
  <c r="H792" i="1"/>
  <c r="H791" i="1"/>
  <c r="H790" i="1"/>
  <c r="H789" i="1"/>
  <c r="H788" i="1"/>
  <c r="H787" i="1"/>
  <c r="H786" i="1"/>
  <c r="H785" i="1"/>
  <c r="J785" i="1" s="1"/>
  <c r="H784" i="1"/>
  <c r="H783" i="1"/>
  <c r="H782" i="1"/>
  <c r="H781" i="1"/>
  <c r="H780" i="1"/>
  <c r="H779" i="1"/>
  <c r="H778" i="1"/>
  <c r="H777" i="1"/>
  <c r="H776" i="1"/>
  <c r="H775" i="1"/>
  <c r="H774" i="1"/>
  <c r="H773" i="1"/>
  <c r="J773" i="1" s="1"/>
  <c r="H772" i="1"/>
  <c r="H771" i="1"/>
  <c r="H770" i="1"/>
  <c r="H769" i="1"/>
  <c r="J769" i="1" s="1"/>
  <c r="H768" i="1"/>
  <c r="H767" i="1"/>
  <c r="H766" i="1"/>
  <c r="H765" i="1"/>
  <c r="H764" i="1"/>
  <c r="H763" i="1"/>
  <c r="H762" i="1"/>
  <c r="H761" i="1"/>
  <c r="H760" i="1"/>
  <c r="H759" i="1"/>
  <c r="H758" i="1"/>
  <c r="H757" i="1"/>
  <c r="H756" i="1"/>
  <c r="H755" i="1"/>
  <c r="H754" i="1"/>
  <c r="H753" i="1"/>
  <c r="I753" i="1" s="1"/>
  <c r="H752" i="1"/>
  <c r="H751" i="1"/>
  <c r="H750" i="1"/>
  <c r="H749" i="1"/>
  <c r="I749" i="1" s="1"/>
  <c r="H748" i="1"/>
  <c r="H747" i="1"/>
  <c r="H746" i="1"/>
  <c r="H745" i="1"/>
  <c r="J745" i="1" s="1"/>
  <c r="H744" i="1"/>
  <c r="H743" i="1"/>
  <c r="H742" i="1"/>
  <c r="H741" i="1"/>
  <c r="I741" i="1" s="1"/>
  <c r="H740" i="1"/>
  <c r="H739" i="1"/>
  <c r="H738" i="1"/>
  <c r="H737" i="1"/>
  <c r="H736" i="1"/>
  <c r="H735" i="1"/>
  <c r="H734" i="1"/>
  <c r="H733" i="1"/>
  <c r="H732" i="1"/>
  <c r="H731" i="1"/>
  <c r="H730" i="1"/>
  <c r="H729" i="1"/>
  <c r="H728" i="1"/>
  <c r="H727" i="1"/>
  <c r="H726" i="1"/>
  <c r="H725" i="1"/>
  <c r="H724" i="1"/>
  <c r="H723" i="1"/>
  <c r="H722" i="1"/>
  <c r="H721" i="1"/>
  <c r="I721" i="1" s="1"/>
  <c r="H720" i="1"/>
  <c r="H719" i="1"/>
  <c r="H718" i="1"/>
  <c r="H717" i="1"/>
  <c r="H716" i="1"/>
  <c r="H715" i="1"/>
  <c r="H714" i="1"/>
  <c r="H713" i="1"/>
  <c r="H712" i="1"/>
  <c r="H711" i="1"/>
  <c r="H710" i="1"/>
  <c r="H709" i="1"/>
  <c r="H708" i="1"/>
  <c r="H707" i="1"/>
  <c r="H706" i="1"/>
  <c r="H705" i="1"/>
  <c r="J705" i="1" s="1"/>
  <c r="H704" i="1"/>
  <c r="H703" i="1"/>
  <c r="H702" i="1"/>
  <c r="H701" i="1"/>
  <c r="H700" i="1"/>
  <c r="H699" i="1"/>
  <c r="H698" i="1"/>
  <c r="H697" i="1"/>
  <c r="H696" i="1"/>
  <c r="H695" i="1"/>
  <c r="H694" i="1"/>
  <c r="H693" i="1"/>
  <c r="H692" i="1"/>
  <c r="H691" i="1"/>
  <c r="H690" i="1"/>
  <c r="H689" i="1"/>
  <c r="H688" i="1"/>
  <c r="H687" i="1"/>
  <c r="H686" i="1"/>
  <c r="H685" i="1"/>
  <c r="I685" i="1" s="1"/>
  <c r="H684" i="1"/>
  <c r="H683" i="1"/>
  <c r="H682" i="1"/>
  <c r="H681" i="1"/>
  <c r="J681" i="1" s="1"/>
  <c r="H680" i="1"/>
  <c r="H679" i="1"/>
  <c r="H678" i="1"/>
  <c r="H677" i="1"/>
  <c r="I677" i="1" s="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J641" i="1" s="1"/>
  <c r="H640" i="1"/>
  <c r="H639" i="1"/>
  <c r="H638" i="1"/>
  <c r="H637" i="1"/>
  <c r="H636" i="1"/>
  <c r="H635" i="1"/>
  <c r="H634" i="1"/>
  <c r="H633" i="1"/>
  <c r="J633" i="1" s="1"/>
  <c r="H632" i="1"/>
  <c r="H631" i="1"/>
  <c r="H630" i="1"/>
  <c r="H629" i="1"/>
  <c r="H628" i="1"/>
  <c r="H627" i="1"/>
  <c r="H626" i="1"/>
  <c r="H625" i="1"/>
  <c r="J625" i="1" s="1"/>
  <c r="H624" i="1"/>
  <c r="H623" i="1"/>
  <c r="H622" i="1"/>
  <c r="H621" i="1"/>
  <c r="J621" i="1" s="1"/>
  <c r="H620" i="1"/>
  <c r="H619" i="1"/>
  <c r="H618" i="1"/>
  <c r="H617" i="1"/>
  <c r="H616" i="1"/>
  <c r="H615" i="1"/>
  <c r="H614" i="1"/>
  <c r="H613" i="1"/>
  <c r="J613" i="1" s="1"/>
  <c r="H612" i="1"/>
  <c r="H611" i="1"/>
  <c r="H610" i="1"/>
  <c r="H609" i="1"/>
  <c r="H608" i="1"/>
  <c r="H607" i="1"/>
  <c r="H606" i="1"/>
  <c r="H605" i="1"/>
  <c r="J605" i="1" s="1"/>
  <c r="H604" i="1"/>
  <c r="H603" i="1"/>
  <c r="H602" i="1"/>
  <c r="H601" i="1"/>
  <c r="H600" i="1"/>
  <c r="H599" i="1"/>
  <c r="H598" i="1"/>
  <c r="H597" i="1"/>
  <c r="J597" i="1" s="1"/>
  <c r="H596" i="1"/>
  <c r="H595" i="1"/>
  <c r="H594" i="1"/>
  <c r="H593" i="1"/>
  <c r="H592" i="1"/>
  <c r="H591" i="1"/>
  <c r="H590" i="1"/>
  <c r="H589" i="1"/>
  <c r="I589" i="1" s="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I561" i="1" s="1"/>
  <c r="H560" i="1"/>
  <c r="H559" i="1"/>
  <c r="H558" i="1"/>
  <c r="H557" i="1"/>
  <c r="H556" i="1"/>
  <c r="H555" i="1"/>
  <c r="H554" i="1"/>
  <c r="H553" i="1"/>
  <c r="I553" i="1" s="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J521" i="1" s="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J481" i="1" s="1"/>
  <c r="H480" i="1"/>
  <c r="H479" i="1"/>
  <c r="H478" i="1"/>
  <c r="H477" i="1"/>
  <c r="H476" i="1"/>
  <c r="H475" i="1"/>
  <c r="H474" i="1"/>
  <c r="H473" i="1"/>
  <c r="J473" i="1" s="1"/>
  <c r="H472" i="1"/>
  <c r="H471" i="1"/>
  <c r="H470" i="1"/>
  <c r="H469" i="1"/>
  <c r="H468" i="1"/>
  <c r="H467" i="1"/>
  <c r="H466" i="1"/>
  <c r="H465" i="1"/>
  <c r="H464" i="1"/>
  <c r="H463" i="1"/>
  <c r="H462" i="1"/>
  <c r="H461" i="1"/>
  <c r="H460" i="1"/>
  <c r="H459" i="1"/>
  <c r="H458" i="1"/>
  <c r="H457" i="1"/>
  <c r="H456" i="1"/>
  <c r="H455" i="1"/>
  <c r="H454" i="1"/>
  <c r="H453" i="1"/>
  <c r="H452" i="1"/>
  <c r="H451" i="1"/>
  <c r="H450" i="1"/>
  <c r="H449" i="1"/>
  <c r="J449" i="1" s="1"/>
  <c r="H448" i="1"/>
  <c r="H447" i="1"/>
  <c r="H446" i="1"/>
  <c r="H445" i="1"/>
  <c r="H444" i="1"/>
  <c r="H443" i="1"/>
  <c r="H442" i="1"/>
  <c r="H441" i="1"/>
  <c r="J441" i="1" s="1"/>
  <c r="H440" i="1"/>
  <c r="H439" i="1"/>
  <c r="H438" i="1"/>
  <c r="H437" i="1"/>
  <c r="H436" i="1"/>
  <c r="H435" i="1"/>
  <c r="H434" i="1"/>
  <c r="H433" i="1"/>
  <c r="H432" i="1"/>
  <c r="H431" i="1"/>
  <c r="H430" i="1"/>
  <c r="H429" i="1"/>
  <c r="I429" i="1" s="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J401" i="1" s="1"/>
  <c r="H400" i="1"/>
  <c r="H399" i="1"/>
  <c r="H398" i="1"/>
  <c r="H397" i="1"/>
  <c r="I397" i="1" s="1"/>
  <c r="H396" i="1"/>
  <c r="H395" i="1"/>
  <c r="H394" i="1"/>
  <c r="H393" i="1"/>
  <c r="I393" i="1" s="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I361" i="1" s="1"/>
  <c r="H360" i="1"/>
  <c r="H359" i="1"/>
  <c r="H358" i="1"/>
  <c r="H357" i="1"/>
  <c r="J357" i="1" s="1"/>
  <c r="H356" i="1"/>
  <c r="H355" i="1"/>
  <c r="H354" i="1"/>
  <c r="H353" i="1"/>
  <c r="H352" i="1"/>
  <c r="H351" i="1"/>
  <c r="H350" i="1"/>
  <c r="H349" i="1"/>
  <c r="J349" i="1" s="1"/>
  <c r="H348" i="1"/>
  <c r="H347" i="1"/>
  <c r="H346" i="1"/>
  <c r="H345" i="1"/>
  <c r="H344" i="1"/>
  <c r="H343" i="1"/>
  <c r="H342" i="1"/>
  <c r="H341" i="1"/>
  <c r="H340" i="1"/>
  <c r="H339" i="1"/>
  <c r="H338" i="1"/>
  <c r="H337" i="1"/>
  <c r="J337" i="1" s="1"/>
  <c r="H336" i="1"/>
  <c r="H335" i="1"/>
  <c r="H334" i="1"/>
  <c r="H333" i="1"/>
  <c r="H332" i="1"/>
  <c r="H331" i="1"/>
  <c r="H330" i="1"/>
  <c r="H329" i="1"/>
  <c r="J329" i="1" s="1"/>
  <c r="H328" i="1"/>
  <c r="H327" i="1"/>
  <c r="H326" i="1"/>
  <c r="H325" i="1"/>
  <c r="H324" i="1"/>
  <c r="H323" i="1"/>
  <c r="H322" i="1"/>
  <c r="H321" i="1"/>
  <c r="H320" i="1"/>
  <c r="H319" i="1"/>
  <c r="H318" i="1"/>
  <c r="H317" i="1"/>
  <c r="H316" i="1"/>
  <c r="H315" i="1"/>
  <c r="H314" i="1"/>
  <c r="H313" i="1"/>
  <c r="J313" i="1" s="1"/>
  <c r="H312" i="1"/>
  <c r="H311" i="1"/>
  <c r="H310" i="1"/>
  <c r="H309" i="1"/>
  <c r="H308" i="1"/>
  <c r="H307" i="1"/>
  <c r="H306" i="1"/>
  <c r="H305" i="1"/>
  <c r="J305" i="1" s="1"/>
  <c r="H304" i="1"/>
  <c r="H303" i="1"/>
  <c r="H302" i="1"/>
  <c r="H301" i="1"/>
  <c r="H300" i="1"/>
  <c r="H299" i="1"/>
  <c r="H298" i="1"/>
  <c r="H297" i="1"/>
  <c r="J297" i="1" s="1"/>
  <c r="H296" i="1"/>
  <c r="H295" i="1"/>
  <c r="H294" i="1"/>
  <c r="H293" i="1"/>
  <c r="H292" i="1"/>
  <c r="H291" i="1"/>
  <c r="H290" i="1"/>
  <c r="H289" i="1"/>
  <c r="J289" i="1" s="1"/>
  <c r="H288" i="1"/>
  <c r="H287" i="1"/>
  <c r="H286" i="1"/>
  <c r="H285" i="1"/>
  <c r="H284" i="1"/>
  <c r="H283" i="1"/>
  <c r="H282" i="1"/>
  <c r="H281" i="1"/>
  <c r="J281" i="1" s="1"/>
  <c r="H280" i="1"/>
  <c r="H279" i="1"/>
  <c r="H278" i="1"/>
  <c r="H277" i="1"/>
  <c r="H276" i="1"/>
  <c r="H275" i="1"/>
  <c r="H274" i="1"/>
  <c r="H273" i="1"/>
  <c r="J273" i="1" s="1"/>
  <c r="H272" i="1"/>
  <c r="H271" i="1"/>
  <c r="H270" i="1"/>
  <c r="H269" i="1"/>
  <c r="H268" i="1"/>
  <c r="H267" i="1"/>
  <c r="H266" i="1"/>
  <c r="H265" i="1"/>
  <c r="J265" i="1" s="1"/>
  <c r="H264" i="1"/>
  <c r="H263" i="1"/>
  <c r="H262" i="1"/>
  <c r="H261" i="1"/>
  <c r="H260" i="1"/>
  <c r="H259" i="1"/>
  <c r="H258" i="1"/>
  <c r="H257" i="1"/>
  <c r="H256" i="1"/>
  <c r="H255" i="1"/>
  <c r="H254" i="1"/>
  <c r="H253" i="1"/>
  <c r="H252" i="1"/>
  <c r="H251" i="1"/>
  <c r="H250" i="1"/>
  <c r="H249" i="1"/>
  <c r="J249" i="1" s="1"/>
  <c r="H248" i="1"/>
  <c r="H247" i="1"/>
  <c r="H246" i="1"/>
  <c r="H245" i="1"/>
  <c r="H244" i="1"/>
  <c r="H243" i="1"/>
  <c r="H242" i="1"/>
  <c r="H241" i="1"/>
  <c r="J241" i="1" s="1"/>
  <c r="H240" i="1"/>
  <c r="H239" i="1"/>
  <c r="H238" i="1"/>
  <c r="H237" i="1"/>
  <c r="H236" i="1"/>
  <c r="H235" i="1"/>
  <c r="H234" i="1"/>
  <c r="H233" i="1"/>
  <c r="J233" i="1" s="1"/>
  <c r="H232" i="1"/>
  <c r="H231" i="1"/>
  <c r="H230" i="1"/>
  <c r="H229" i="1"/>
  <c r="H228" i="1"/>
  <c r="H227" i="1"/>
  <c r="H226" i="1"/>
  <c r="H225" i="1"/>
  <c r="J225" i="1" s="1"/>
  <c r="H224" i="1"/>
  <c r="H223" i="1"/>
  <c r="H222" i="1"/>
  <c r="H221" i="1"/>
  <c r="H220" i="1"/>
  <c r="H219" i="1"/>
  <c r="H218" i="1"/>
  <c r="H217" i="1"/>
  <c r="J217" i="1" s="1"/>
  <c r="H216" i="1"/>
  <c r="H215" i="1"/>
  <c r="H214" i="1"/>
  <c r="H213" i="1"/>
  <c r="H212" i="1"/>
  <c r="H211" i="1"/>
  <c r="H210" i="1"/>
  <c r="H209" i="1"/>
  <c r="J209" i="1" s="1"/>
  <c r="H208" i="1"/>
  <c r="H207" i="1"/>
  <c r="H206" i="1"/>
  <c r="H205" i="1"/>
  <c r="H204" i="1"/>
  <c r="H203" i="1"/>
  <c r="H202" i="1"/>
  <c r="H201" i="1"/>
  <c r="J201" i="1" s="1"/>
  <c r="H200" i="1"/>
  <c r="H199" i="1"/>
  <c r="H198" i="1"/>
  <c r="H197" i="1"/>
  <c r="H196" i="1"/>
  <c r="H195" i="1"/>
  <c r="H194" i="1"/>
  <c r="H193" i="1"/>
  <c r="H192" i="1"/>
  <c r="H191" i="1"/>
  <c r="H190" i="1"/>
  <c r="H189" i="1"/>
  <c r="H188" i="1"/>
  <c r="H187" i="1"/>
  <c r="H186" i="1"/>
  <c r="H185" i="1"/>
  <c r="J185" i="1" s="1"/>
  <c r="H184" i="1"/>
  <c r="H183" i="1"/>
  <c r="H182" i="1"/>
  <c r="H181" i="1"/>
  <c r="H180" i="1"/>
  <c r="H179" i="1"/>
  <c r="H178" i="1"/>
  <c r="H177" i="1"/>
  <c r="J177" i="1" s="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5" i="2"/>
  <c r="A5" i="2"/>
  <c r="B4" i="2"/>
  <c r="A4" i="2"/>
  <c r="B3" i="2"/>
  <c r="A3" i="2"/>
  <c r="B2" i="2"/>
  <c r="A2" i="2"/>
  <c r="B1" i="2"/>
  <c r="A1" i="2"/>
  <c r="K13" i="1"/>
  <c r="K2" i="1"/>
  <c r="J1397" i="1"/>
  <c r="I1388" i="1"/>
  <c r="J1386" i="1"/>
  <c r="J1380" i="1"/>
  <c r="I1378" i="1"/>
  <c r="I1376" i="1"/>
  <c r="I1374" i="1"/>
  <c r="J1362" i="1"/>
  <c r="J1360" i="1"/>
  <c r="J1358" i="1"/>
  <c r="J1356" i="1"/>
  <c r="J1353" i="1"/>
  <c r="J1348" i="1"/>
  <c r="J1346" i="1"/>
  <c r="J1344" i="1"/>
  <c r="J1342" i="1"/>
  <c r="I1332" i="1"/>
  <c r="I1322" i="1"/>
  <c r="J1316" i="1"/>
  <c r="I1314" i="1"/>
  <c r="I1312" i="1"/>
  <c r="I1310" i="1"/>
  <c r="I1306" i="1"/>
  <c r="J1298" i="1"/>
  <c r="J1296" i="1"/>
  <c r="J1294" i="1"/>
  <c r="J1292" i="1"/>
  <c r="J1273" i="1"/>
  <c r="I1268" i="1"/>
  <c r="I1258" i="1"/>
  <c r="J1252" i="1"/>
  <c r="I1250" i="1"/>
  <c r="I1248" i="1"/>
  <c r="I1246" i="1"/>
  <c r="I1242" i="1"/>
  <c r="J1231" i="1"/>
  <c r="J1228" i="1"/>
  <c r="I1223" i="1"/>
  <c r="I1219" i="1"/>
  <c r="I1217" i="1"/>
  <c r="J1215" i="1"/>
  <c r="J1212" i="1"/>
  <c r="J1207" i="1"/>
  <c r="J1205" i="1"/>
  <c r="J1203" i="1"/>
  <c r="J1196" i="1"/>
  <c r="J1191" i="1"/>
  <c r="J1187" i="1"/>
  <c r="I1183" i="1"/>
  <c r="J1180" i="1"/>
  <c r="I1175" i="1"/>
  <c r="I1171" i="1"/>
  <c r="J1167" i="1"/>
  <c r="J1164" i="1"/>
  <c r="J1159" i="1"/>
  <c r="I1151" i="1"/>
  <c r="J1148" i="1"/>
  <c r="I1139" i="1"/>
  <c r="I1136" i="1"/>
  <c r="J1134" i="1"/>
  <c r="J1131" i="1"/>
  <c r="I1130" i="1"/>
  <c r="I1128" i="1"/>
  <c r="J1122" i="1"/>
  <c r="J1120" i="1"/>
  <c r="J1118" i="1"/>
  <c r="J1116" i="1"/>
  <c r="I1114" i="1"/>
  <c r="J1111" i="1"/>
  <c r="J1106" i="1"/>
  <c r="J1104" i="1"/>
  <c r="J1102" i="1"/>
  <c r="J1100" i="1"/>
  <c r="I1098" i="1"/>
  <c r="J1096" i="1"/>
  <c r="J1090" i="1"/>
  <c r="J1088" i="1"/>
  <c r="J1086" i="1"/>
  <c r="J1084" i="1"/>
  <c r="I1082" i="1"/>
  <c r="J1080" i="1"/>
  <c r="I1067" i="1"/>
  <c r="J1064" i="1"/>
  <c r="I1051" i="1"/>
  <c r="I1048" i="1"/>
  <c r="I1035" i="1"/>
  <c r="I1032" i="1"/>
  <c r="I1019" i="1"/>
  <c r="I1016" i="1"/>
  <c r="I1011" i="1"/>
  <c r="J1003" i="1"/>
  <c r="I1000" i="1"/>
  <c r="I995" i="1"/>
  <c r="J987" i="1"/>
  <c r="I979" i="1"/>
  <c r="J971" i="1"/>
  <c r="I967" i="1"/>
  <c r="J963" i="1"/>
  <c r="J955" i="1"/>
  <c r="I951" i="1"/>
  <c r="J947" i="1"/>
  <c r="I946" i="1"/>
  <c r="I944" i="1"/>
  <c r="I942" i="1"/>
  <c r="I940" i="1"/>
  <c r="I935" i="1"/>
  <c r="J931" i="1"/>
  <c r="I930" i="1"/>
  <c r="I928" i="1"/>
  <c r="I926" i="1"/>
  <c r="I924" i="1"/>
  <c r="J1394" i="1"/>
  <c r="J1392" i="1"/>
  <c r="J1390" i="1"/>
  <c r="J1388" i="1"/>
  <c r="I1380" i="1"/>
  <c r="J1364" i="1"/>
  <c r="I1362" i="1"/>
  <c r="I1360" i="1"/>
  <c r="I1358" i="1"/>
  <c r="I1348" i="1"/>
  <c r="I1346" i="1"/>
  <c r="I1344" i="1"/>
  <c r="I1342" i="1"/>
  <c r="I1337" i="1"/>
  <c r="I1324" i="1"/>
  <c r="J1322" i="1"/>
  <c r="I1316" i="1"/>
  <c r="J1306" i="1"/>
  <c r="J1300" i="1"/>
  <c r="I1298" i="1"/>
  <c r="I1296" i="1"/>
  <c r="I1294" i="1"/>
  <c r="J1282" i="1"/>
  <c r="J1280" i="1"/>
  <c r="J1278" i="1"/>
  <c r="J1269" i="1"/>
  <c r="I1260" i="1"/>
  <c r="J1258" i="1"/>
  <c r="I1252" i="1"/>
  <c r="J1245" i="1"/>
  <c r="J1242" i="1"/>
  <c r="J1232" i="1"/>
  <c r="I1228" i="1"/>
  <c r="J1216" i="1"/>
  <c r="I1212" i="1"/>
  <c r="J1208" i="1"/>
  <c r="I1207" i="1"/>
  <c r="I1205" i="1"/>
  <c r="I1203" i="1"/>
  <c r="I1196" i="1"/>
  <c r="J1192" i="1"/>
  <c r="I1191" i="1"/>
  <c r="I1187" i="1"/>
  <c r="I1185" i="1"/>
  <c r="J1183" i="1"/>
  <c r="I1180" i="1"/>
  <c r="J1176" i="1"/>
  <c r="J1168" i="1"/>
  <c r="J1163" i="1"/>
  <c r="J1160" i="1"/>
  <c r="I1159" i="1"/>
  <c r="I1157" i="1"/>
  <c r="J1151" i="1"/>
  <c r="I1148" i="1"/>
  <c r="J1146" i="1"/>
  <c r="J1144" i="1"/>
  <c r="J1142" i="1"/>
  <c r="J1140" i="1"/>
  <c r="I1138" i="1"/>
  <c r="J1136" i="1"/>
  <c r="I1134" i="1"/>
  <c r="I1131" i="1"/>
  <c r="J1123" i="1"/>
  <c r="I1122" i="1"/>
  <c r="I1120" i="1"/>
  <c r="I1118" i="1"/>
  <c r="I1116" i="1"/>
  <c r="J1114" i="1"/>
  <c r="I1111" i="1"/>
  <c r="J1107" i="1"/>
  <c r="I1106" i="1"/>
  <c r="I1104" i="1"/>
  <c r="I1102" i="1"/>
  <c r="I1100" i="1"/>
  <c r="J1098" i="1"/>
  <c r="J1095" i="1"/>
  <c r="I1090" i="1"/>
  <c r="I1088" i="1"/>
  <c r="I1086" i="1"/>
  <c r="I1084" i="1"/>
  <c r="J1082" i="1"/>
  <c r="J1079" i="1"/>
  <c r="J1074" i="1"/>
  <c r="J1072" i="1"/>
  <c r="J1070" i="1"/>
  <c r="J1068" i="1"/>
  <c r="I1066" i="1"/>
  <c r="J1063" i="1"/>
  <c r="J1058" i="1"/>
  <c r="J1056" i="1"/>
  <c r="J1054" i="1"/>
  <c r="J1052" i="1"/>
  <c r="I1050" i="1"/>
  <c r="J1047" i="1"/>
  <c r="J1042" i="1"/>
  <c r="J1040" i="1"/>
  <c r="J1038" i="1"/>
  <c r="J1036" i="1"/>
  <c r="I1034" i="1"/>
  <c r="J1032" i="1"/>
  <c r="J1026" i="1"/>
  <c r="J1024" i="1"/>
  <c r="J1022" i="1"/>
  <c r="J1020" i="1"/>
  <c r="I1018" i="1"/>
  <c r="J1016" i="1"/>
  <c r="I1003" i="1"/>
  <c r="J1000" i="1"/>
  <c r="I987" i="1"/>
  <c r="I984" i="1"/>
  <c r="I971" i="1"/>
  <c r="I968" i="1"/>
  <c r="I955" i="1"/>
  <c r="I952" i="1"/>
  <c r="I947" i="1"/>
  <c r="J939" i="1"/>
  <c r="J1396" i="1"/>
  <c r="I1394" i="1"/>
  <c r="I1385" i="1"/>
  <c r="J1381" i="1"/>
  <c r="J1378" i="1"/>
  <c r="I1372" i="1"/>
  <c r="J1369" i="1"/>
  <c r="I1349" i="1"/>
  <c r="I1338" i="1"/>
  <c r="J1332" i="1"/>
  <c r="J1312" i="1"/>
  <c r="J1284" i="1"/>
  <c r="I1282" i="1"/>
  <c r="J1266" i="1"/>
  <c r="J1264" i="1"/>
  <c r="J1262" i="1"/>
  <c r="J1260" i="1"/>
  <c r="I1257" i="1"/>
  <c r="I1232" i="1"/>
  <c r="J1229" i="1"/>
  <c r="J1217" i="1"/>
  <c r="I1208" i="1"/>
  <c r="J1200" i="1"/>
  <c r="I1197" i="1"/>
  <c r="I1184" i="1"/>
  <c r="J1171" i="1"/>
  <c r="I1163" i="1"/>
  <c r="I1160" i="1"/>
  <c r="J1152" i="1"/>
  <c r="I1144" i="1"/>
  <c r="J1135" i="1"/>
  <c r="I1123" i="1"/>
  <c r="J1115" i="1"/>
  <c r="I1112" i="1"/>
  <c r="I1095" i="1"/>
  <c r="J1091" i="1"/>
  <c r="J1083" i="1"/>
  <c r="I1080" i="1"/>
  <c r="I1072" i="1"/>
  <c r="I1063" i="1"/>
  <c r="J1059" i="1"/>
  <c r="I1052" i="1"/>
  <c r="I1043" i="1"/>
  <c r="I1038" i="1"/>
  <c r="J1035" i="1"/>
  <c r="I1026" i="1"/>
  <c r="J1018" i="1"/>
  <c r="I1015" i="1"/>
  <c r="J1011" i="1"/>
  <c r="J999" i="1"/>
  <c r="I994" i="1"/>
  <c r="I992" i="1"/>
  <c r="I990" i="1"/>
  <c r="I988" i="1"/>
  <c r="I970" i="1"/>
  <c r="J968" i="1"/>
  <c r="I962" i="1"/>
  <c r="I960" i="1"/>
  <c r="I958" i="1"/>
  <c r="I956" i="1"/>
  <c r="J944" i="1"/>
  <c r="I939" i="1"/>
  <c r="J936" i="1"/>
  <c r="J930" i="1"/>
  <c r="I922" i="1"/>
  <c r="J919" i="1"/>
  <c r="J914" i="1"/>
  <c r="J912" i="1"/>
  <c r="J910" i="1"/>
  <c r="J908" i="1"/>
  <c r="I906" i="1"/>
  <c r="J904" i="1"/>
  <c r="J898" i="1"/>
  <c r="J896" i="1"/>
  <c r="J894" i="1"/>
  <c r="J892" i="1"/>
  <c r="I890" i="1"/>
  <c r="J888" i="1"/>
  <c r="I875" i="1"/>
  <c r="J872" i="1"/>
  <c r="I867" i="1"/>
  <c r="J863" i="1"/>
  <c r="J860" i="1"/>
  <c r="J855" i="1"/>
  <c r="J851" i="1"/>
  <c r="I847" i="1"/>
  <c r="J844" i="1"/>
  <c r="J839" i="1"/>
  <c r="J835" i="1"/>
  <c r="I831" i="1"/>
  <c r="J828" i="1"/>
  <c r="J823" i="1"/>
  <c r="J819" i="1"/>
  <c r="I815" i="1"/>
  <c r="J810" i="1"/>
  <c r="J807" i="1"/>
  <c r="J805" i="1"/>
  <c r="J803" i="1"/>
  <c r="J801" i="1"/>
  <c r="I799" i="1"/>
  <c r="I1396" i="1"/>
  <c r="J1372" i="1"/>
  <c r="I1369" i="1"/>
  <c r="J1365" i="1"/>
  <c r="I1354" i="1"/>
  <c r="I1341" i="1"/>
  <c r="J1338" i="1"/>
  <c r="J1321" i="1"/>
  <c r="J1314" i="1"/>
  <c r="I1305" i="1"/>
  <c r="J1301" i="1"/>
  <c r="I1290" i="1"/>
  <c r="I1284" i="1"/>
  <c r="I1269" i="1"/>
  <c r="I1266" i="1"/>
  <c r="I1264" i="1"/>
  <c r="I1262" i="1"/>
  <c r="J1246" i="1"/>
  <c r="J1236" i="1"/>
  <c r="I1231" i="1"/>
  <c r="J1219" i="1"/>
  <c r="I1213" i="1"/>
  <c r="I1200" i="1"/>
  <c r="J1197" i="1"/>
  <c r="I1168" i="1"/>
  <c r="J1165" i="1"/>
  <c r="I1152" i="1"/>
  <c r="I1146" i="1"/>
  <c r="J1138" i="1"/>
  <c r="I1135" i="1"/>
  <c r="I1115" i="1"/>
  <c r="I1083" i="1"/>
  <c r="I1074" i="1"/>
  <c r="I1059" i="1"/>
  <c r="I1054" i="1"/>
  <c r="J1051" i="1"/>
  <c r="I1040" i="1"/>
  <c r="J1031" i="1"/>
  <c r="I1020" i="1"/>
  <c r="I1002" i="1"/>
  <c r="I999" i="1"/>
  <c r="J995" i="1"/>
  <c r="J978" i="1"/>
  <c r="J976" i="1"/>
  <c r="J974" i="1"/>
  <c r="J972" i="1"/>
  <c r="J970" i="1"/>
  <c r="J967" i="1"/>
  <c r="J946" i="1"/>
  <c r="I938" i="1"/>
  <c r="J935" i="1"/>
  <c r="J924" i="1"/>
  <c r="J922" i="1"/>
  <c r="I919" i="1"/>
  <c r="J915" i="1"/>
  <c r="I914" i="1"/>
  <c r="I912" i="1"/>
  <c r="I910" i="1"/>
  <c r="I908" i="1"/>
  <c r="J906" i="1"/>
  <c r="J903" i="1"/>
  <c r="I898" i="1"/>
  <c r="I896" i="1"/>
  <c r="I894" i="1"/>
  <c r="I892" i="1"/>
  <c r="J890" i="1"/>
  <c r="J887" i="1"/>
  <c r="J882" i="1"/>
  <c r="J880" i="1"/>
  <c r="J878" i="1"/>
  <c r="J876" i="1"/>
  <c r="I874" i="1"/>
  <c r="J871" i="1"/>
  <c r="J866" i="1"/>
  <c r="J864" i="1"/>
  <c r="J862" i="1"/>
  <c r="I860" i="1"/>
  <c r="J856" i="1"/>
  <c r="I855" i="1"/>
  <c r="I851" i="1"/>
  <c r="I849" i="1"/>
  <c r="J846" i="1"/>
  <c r="I844" i="1"/>
  <c r="J840" i="1"/>
  <c r="I839" i="1"/>
  <c r="I837" i="1"/>
  <c r="I835" i="1"/>
  <c r="I833" i="1"/>
  <c r="J831" i="1"/>
  <c r="I828" i="1"/>
  <c r="J824" i="1"/>
  <c r="I823" i="1"/>
  <c r="I821" i="1"/>
  <c r="I819" i="1"/>
  <c r="J815" i="1"/>
  <c r="J812" i="1"/>
  <c r="I807" i="1"/>
  <c r="I803" i="1"/>
  <c r="I801" i="1"/>
  <c r="J799" i="1"/>
  <c r="J796" i="1"/>
  <c r="J793" i="1"/>
  <c r="I784" i="1"/>
  <c r="I781" i="1"/>
  <c r="J779" i="1"/>
  <c r="J776" i="1"/>
  <c r="I775" i="1"/>
  <c r="I773" i="1"/>
  <c r="J767" i="1"/>
  <c r="I764" i="1"/>
  <c r="I761" i="1"/>
  <c r="J759" i="1"/>
  <c r="J757" i="1"/>
  <c r="J755" i="1"/>
  <c r="J752" i="1"/>
  <c r="J747" i="1"/>
  <c r="I745" i="1"/>
  <c r="I743" i="1"/>
  <c r="I739" i="1"/>
  <c r="J1374" i="1"/>
  <c r="I1333" i="1"/>
  <c r="I1330" i="1"/>
  <c r="I1328" i="1"/>
  <c r="I1326" i="1"/>
  <c r="I1280" i="1"/>
  <c r="J1274" i="1"/>
  <c r="J1250" i="1"/>
  <c r="J1223" i="1"/>
  <c r="I1140" i="1"/>
  <c r="I1107" i="1"/>
  <c r="J1099" i="1"/>
  <c r="I1096" i="1"/>
  <c r="I1068" i="1"/>
  <c r="I1064" i="1"/>
  <c r="I1022" i="1"/>
  <c r="J992" i="1"/>
  <c r="I986" i="1"/>
  <c r="J983" i="1"/>
  <c r="I972" i="1"/>
  <c r="J956" i="1"/>
  <c r="J940" i="1"/>
  <c r="I936" i="1"/>
  <c r="J923" i="1"/>
  <c r="I920" i="1"/>
  <c r="I903" i="1"/>
  <c r="J899" i="1"/>
  <c r="J891" i="1"/>
  <c r="I888" i="1"/>
  <c r="I880" i="1"/>
  <c r="I871" i="1"/>
  <c r="J865" i="1"/>
  <c r="I856" i="1"/>
  <c r="J848" i="1"/>
  <c r="I845" i="1"/>
  <c r="J842" i="1"/>
  <c r="I832" i="1"/>
  <c r="J814" i="1"/>
  <c r="I800" i="1"/>
  <c r="J797" i="1"/>
  <c r="J794" i="1"/>
  <c r="I792" i="1"/>
  <c r="J790" i="1"/>
  <c r="J786" i="1"/>
  <c r="J784" i="1"/>
  <c r="J774" i="1"/>
  <c r="J771" i="1"/>
  <c r="I768" i="1"/>
  <c r="J764" i="1"/>
  <c r="J760" i="1"/>
  <c r="J758" i="1"/>
  <c r="I755" i="1"/>
  <c r="J744" i="1"/>
  <c r="J739" i="1"/>
  <c r="I737" i="1"/>
  <c r="J735" i="1"/>
  <c r="J732" i="1"/>
  <c r="J729" i="1"/>
  <c r="I720" i="1"/>
  <c r="I717" i="1"/>
  <c r="J715" i="1"/>
  <c r="J712" i="1"/>
  <c r="I711" i="1"/>
  <c r="I709" i="1"/>
  <c r="J703" i="1"/>
  <c r="I700" i="1"/>
  <c r="I697" i="1"/>
  <c r="J695" i="1"/>
  <c r="J693" i="1"/>
  <c r="J691" i="1"/>
  <c r="J688" i="1"/>
  <c r="J683" i="1"/>
  <c r="I681" i="1"/>
  <c r="I679" i="1"/>
  <c r="I675" i="1"/>
  <c r="I673" i="1"/>
  <c r="J671" i="1"/>
  <c r="J668" i="1"/>
  <c r="J665" i="1"/>
  <c r="I656" i="1"/>
  <c r="I653" i="1"/>
  <c r="J651" i="1"/>
  <c r="J648" i="1"/>
  <c r="J645" i="1"/>
  <c r="J643" i="1"/>
  <c r="J639" i="1"/>
  <c r="J637" i="1"/>
  <c r="I635" i="1"/>
  <c r="J630" i="1"/>
  <c r="I620" i="1"/>
  <c r="I617" i="1"/>
  <c r="J615" i="1"/>
  <c r="I612" i="1"/>
  <c r="J610" i="1"/>
  <c r="J608" i="1"/>
  <c r="J606" i="1"/>
  <c r="J604" i="1"/>
  <c r="J602" i="1"/>
  <c r="I600" i="1"/>
  <c r="J596" i="1"/>
  <c r="I595" i="1"/>
  <c r="I593" i="1"/>
  <c r="I591" i="1"/>
  <c r="J587" i="1"/>
  <c r="J584" i="1"/>
  <c r="J581" i="1"/>
  <c r="J579" i="1"/>
  <c r="J577" i="1"/>
  <c r="J575" i="1"/>
  <c r="J573" i="1"/>
  <c r="I571" i="1"/>
  <c r="J569" i="1"/>
  <c r="J566" i="1"/>
  <c r="I556" i="1"/>
  <c r="J551" i="1"/>
  <c r="I548" i="1"/>
  <c r="J546" i="1"/>
  <c r="J544" i="1"/>
  <c r="I1390" i="1"/>
  <c r="I1386" i="1"/>
  <c r="J1357" i="1"/>
  <c r="J1354" i="1"/>
  <c r="I1300" i="1"/>
  <c r="I1292" i="1"/>
  <c r="J1268" i="1"/>
  <c r="J1241" i="1"/>
  <c r="I1215" i="1"/>
  <c r="I1167" i="1"/>
  <c r="J1147" i="1"/>
  <c r="J1128" i="1"/>
  <c r="I1079" i="1"/>
  <c r="J1075" i="1"/>
  <c r="I1056" i="1"/>
  <c r="I1036" i="1"/>
  <c r="I1010" i="1"/>
  <c r="I1008" i="1"/>
  <c r="I1006" i="1"/>
  <c r="I1004" i="1"/>
  <c r="J988" i="1"/>
  <c r="I976" i="1"/>
  <c r="J960" i="1"/>
  <c r="I954" i="1"/>
  <c r="J952" i="1"/>
  <c r="I931" i="1"/>
  <c r="J928" i="1"/>
  <c r="I915" i="1"/>
  <c r="J907" i="1"/>
  <c r="I904" i="1"/>
  <c r="I887" i="1"/>
  <c r="J883" i="1"/>
  <c r="I876" i="1"/>
  <c r="I872" i="1"/>
  <c r="I864" i="1"/>
  <c r="J854" i="1"/>
  <c r="J850" i="1"/>
  <c r="J830" i="1"/>
  <c r="J826" i="1"/>
  <c r="I816" i="1"/>
  <c r="J798" i="1"/>
  <c r="J795" i="1"/>
  <c r="J791" i="1"/>
  <c r="J789" i="1"/>
  <c r="J787" i="1"/>
  <c r="J783" i="1"/>
  <c r="J780" i="1"/>
  <c r="J778" i="1"/>
  <c r="J766" i="1"/>
  <c r="J762" i="1"/>
  <c r="I757" i="1"/>
  <c r="I751" i="1"/>
  <c r="J748" i="1"/>
  <c r="J746" i="1"/>
  <c r="J743" i="1"/>
  <c r="I736" i="1"/>
  <c r="I733" i="1"/>
  <c r="I731" i="1"/>
  <c r="J728" i="1"/>
  <c r="I727" i="1"/>
  <c r="I725" i="1"/>
  <c r="I723" i="1"/>
  <c r="J719" i="1"/>
  <c r="J716" i="1"/>
  <c r="J714" i="1"/>
  <c r="J707" i="1"/>
  <c r="I704" i="1"/>
  <c r="I701" i="1"/>
  <c r="J698" i="1"/>
  <c r="I696" i="1"/>
  <c r="J694" i="1"/>
  <c r="I689" i="1"/>
  <c r="I687" i="1"/>
  <c r="J684" i="1"/>
  <c r="J682" i="1"/>
  <c r="I672" i="1"/>
  <c r="I669" i="1"/>
  <c r="I667" i="1"/>
  <c r="J664" i="1"/>
  <c r="I663" i="1"/>
  <c r="I661" i="1"/>
  <c r="I659" i="1"/>
  <c r="I657" i="1"/>
  <c r="J655" i="1"/>
  <c r="J652" i="1"/>
  <c r="J650" i="1"/>
  <c r="J647" i="1"/>
  <c r="I644" i="1"/>
  <c r="J642" i="1"/>
  <c r="J640" i="1"/>
  <c r="J638" i="1"/>
  <c r="J636" i="1"/>
  <c r="J634" i="1"/>
  <c r="I632" i="1"/>
  <c r="J628" i="1"/>
  <c r="I627" i="1"/>
  <c r="I625" i="1"/>
  <c r="I623" i="1"/>
  <c r="I621" i="1"/>
  <c r="J619" i="1"/>
  <c r="J616" i="1"/>
  <c r="J611" i="1"/>
  <c r="J609" i="1"/>
  <c r="J607" i="1"/>
  <c r="I603" i="1"/>
  <c r="J601" i="1"/>
  <c r="J598" i="1"/>
  <c r="I588" i="1"/>
  <c r="I585" i="1"/>
  <c r="J583" i="1"/>
  <c r="I580" i="1"/>
  <c r="J578" i="1"/>
  <c r="J576" i="1"/>
  <c r="J574" i="1"/>
  <c r="J572" i="1"/>
  <c r="J570" i="1"/>
  <c r="I568" i="1"/>
  <c r="J564" i="1"/>
  <c r="I563" i="1"/>
  <c r="I559" i="1"/>
  <c r="I557" i="1"/>
  <c r="J555" i="1"/>
  <c r="J552" i="1"/>
  <c r="J549" i="1"/>
  <c r="J547" i="1"/>
  <c r="J545" i="1"/>
  <c r="J543" i="1"/>
  <c r="J541" i="1"/>
  <c r="I539" i="1"/>
  <c r="J537" i="1"/>
  <c r="J534" i="1"/>
  <c r="I524" i="1"/>
  <c r="I521" i="1"/>
  <c r="J519" i="1"/>
  <c r="I516" i="1"/>
  <c r="I1364" i="1"/>
  <c r="I1356" i="1"/>
  <c r="J1326" i="1"/>
  <c r="J1293" i="1"/>
  <c r="J1290" i="1"/>
  <c r="J1248" i="1"/>
  <c r="I1241" i="1"/>
  <c r="J1237" i="1"/>
  <c r="I1142" i="1"/>
  <c r="I1070" i="1"/>
  <c r="I1042" i="1"/>
  <c r="J1010" i="1"/>
  <c r="J994" i="1"/>
  <c r="I978" i="1"/>
  <c r="J954" i="1"/>
  <c r="I891" i="1"/>
  <c r="I878" i="1"/>
  <c r="J867" i="1"/>
  <c r="I863" i="1"/>
  <c r="I848" i="1"/>
  <c r="J845" i="1"/>
  <c r="J838" i="1"/>
  <c r="J834" i="1"/>
  <c r="I812" i="1"/>
  <c r="J808" i="1"/>
  <c r="J800" i="1"/>
  <c r="I785" i="1"/>
  <c r="J770" i="1"/>
  <c r="J753" i="1"/>
  <c r="J750" i="1"/>
  <c r="I748" i="1"/>
  <c r="J738" i="1"/>
  <c r="I735" i="1"/>
  <c r="I729" i="1"/>
  <c r="J727" i="1"/>
  <c r="J718" i="1"/>
  <c r="I716" i="1"/>
  <c r="J713" i="1"/>
  <c r="J711" i="1"/>
  <c r="J704" i="1"/>
  <c r="J700" i="1"/>
  <c r="J696" i="1"/>
  <c r="J690" i="1"/>
  <c r="I688" i="1"/>
  <c r="J685" i="1"/>
  <c r="I683" i="1"/>
  <c r="J674" i="1"/>
  <c r="I671" i="1"/>
  <c r="I665" i="1"/>
  <c r="J663" i="1"/>
  <c r="J654" i="1"/>
  <c r="I652" i="1"/>
  <c r="J649" i="1"/>
  <c r="J646" i="1"/>
  <c r="I643" i="1"/>
  <c r="J632" i="1"/>
  <c r="J626" i="1"/>
  <c r="I609" i="1"/>
  <c r="I604" i="1"/>
  <c r="I601" i="1"/>
  <c r="J595" i="1"/>
  <c r="J592" i="1"/>
  <c r="J586" i="1"/>
  <c r="I584" i="1"/>
  <c r="J580" i="1"/>
  <c r="I575" i="1"/>
  <c r="J561" i="1"/>
  <c r="J558" i="1"/>
  <c r="I555" i="1"/>
  <c r="I541" i="1"/>
  <c r="J539" i="1"/>
  <c r="I536" i="1"/>
  <c r="J532" i="1"/>
  <c r="I531" i="1"/>
  <c r="I529" i="1"/>
  <c r="I527" i="1"/>
  <c r="I525" i="1"/>
  <c r="J522" i="1"/>
  <c r="I520" i="1"/>
  <c r="J516" i="1"/>
  <c r="J514" i="1"/>
  <c r="J512" i="1"/>
  <c r="J510" i="1"/>
  <c r="J508" i="1"/>
  <c r="J506" i="1"/>
  <c r="I504" i="1"/>
  <c r="J500" i="1"/>
  <c r="I499" i="1"/>
  <c r="I497" i="1"/>
  <c r="I495" i="1"/>
  <c r="I493" i="1"/>
  <c r="J491" i="1"/>
  <c r="J488" i="1"/>
  <c r="J485" i="1"/>
  <c r="J483" i="1"/>
  <c r="J479" i="1"/>
  <c r="J477" i="1"/>
  <c r="I475" i="1"/>
  <c r="J470" i="1"/>
  <c r="I460" i="1"/>
  <c r="I457" i="1"/>
  <c r="J455" i="1"/>
  <c r="I452" i="1"/>
  <c r="J450" i="1"/>
  <c r="J448" i="1"/>
  <c r="J446" i="1"/>
  <c r="J444" i="1"/>
  <c r="J442" i="1"/>
  <c r="I440" i="1"/>
  <c r="J436" i="1"/>
  <c r="I435" i="1"/>
  <c r="I433" i="1"/>
  <c r="I431" i="1"/>
  <c r="J427" i="1"/>
  <c r="J424" i="1"/>
  <c r="J421" i="1"/>
  <c r="J419" i="1"/>
  <c r="J417" i="1"/>
  <c r="J415" i="1"/>
  <c r="J413" i="1"/>
  <c r="I411" i="1"/>
  <c r="J409" i="1"/>
  <c r="J406" i="1"/>
  <c r="I396" i="1"/>
  <c r="J391" i="1"/>
  <c r="I388" i="1"/>
  <c r="J386" i="1"/>
  <c r="J384" i="1"/>
  <c r="J382" i="1"/>
  <c r="J380" i="1"/>
  <c r="J378" i="1"/>
  <c r="I376" i="1"/>
  <c r="J372" i="1"/>
  <c r="I371" i="1"/>
  <c r="I369" i="1"/>
  <c r="I367" i="1"/>
  <c r="I365" i="1"/>
  <c r="J363" i="1"/>
  <c r="J360" i="1"/>
  <c r="J355" i="1"/>
  <c r="J353" i="1"/>
  <c r="J351" i="1"/>
  <c r="I347" i="1"/>
  <c r="J345" i="1"/>
  <c r="J342" i="1"/>
  <c r="J335" i="1"/>
  <c r="I333" i="1"/>
  <c r="J331" i="1"/>
  <c r="J327" i="1"/>
  <c r="I325" i="1"/>
  <c r="J323" i="1"/>
  <c r="J319" i="1"/>
  <c r="I317" i="1"/>
  <c r="J315" i="1"/>
  <c r="J311" i="1"/>
  <c r="I309" i="1"/>
  <c r="J307" i="1"/>
  <c r="J303" i="1"/>
  <c r="I301" i="1"/>
  <c r="J299" i="1"/>
  <c r="J295" i="1"/>
  <c r="I293" i="1"/>
  <c r="J291" i="1"/>
  <c r="J287" i="1"/>
  <c r="I285" i="1"/>
  <c r="J283" i="1"/>
  <c r="J279" i="1"/>
  <c r="I277" i="1"/>
  <c r="J275" i="1"/>
  <c r="J271" i="1"/>
  <c r="I269" i="1"/>
  <c r="J267" i="1"/>
  <c r="J263" i="1"/>
  <c r="I261" i="1"/>
  <c r="J259" i="1"/>
  <c r="J255" i="1"/>
  <c r="I253" i="1"/>
  <c r="J251" i="1"/>
  <c r="J247" i="1"/>
  <c r="I245" i="1"/>
  <c r="J243" i="1"/>
  <c r="J239" i="1"/>
  <c r="I237" i="1"/>
  <c r="J235" i="1"/>
  <c r="J231" i="1"/>
  <c r="I229" i="1"/>
  <c r="J227" i="1"/>
  <c r="J223" i="1"/>
  <c r="I221" i="1"/>
  <c r="J219" i="1"/>
  <c r="J215" i="1"/>
  <c r="I213" i="1"/>
  <c r="J211" i="1"/>
  <c r="J207" i="1"/>
  <c r="I205" i="1"/>
  <c r="J203" i="1"/>
  <c r="J199" i="1"/>
  <c r="I197" i="1"/>
  <c r="J195" i="1"/>
  <c r="J191" i="1"/>
  <c r="I189" i="1"/>
  <c r="J187" i="1"/>
  <c r="J183" i="1"/>
  <c r="I181" i="1"/>
  <c r="J179" i="1"/>
  <c r="J175" i="1"/>
  <c r="I173" i="1"/>
  <c r="J171" i="1"/>
  <c r="I1392" i="1"/>
  <c r="J1330" i="1"/>
  <c r="J1257" i="1"/>
  <c r="I1236" i="1"/>
  <c r="J1233" i="1"/>
  <c r="I1229" i="1"/>
  <c r="I1147" i="1"/>
  <c r="I1075" i="1"/>
  <c r="J1050" i="1"/>
  <c r="I1047" i="1"/>
  <c r="J1043" i="1"/>
  <c r="J1019" i="1"/>
  <c r="J1015" i="1"/>
  <c r="J1006" i="1"/>
  <c r="J986" i="1"/>
  <c r="I983" i="1"/>
  <c r="J979" i="1"/>
  <c r="J962" i="1"/>
  <c r="J926" i="1"/>
  <c r="I923" i="1"/>
  <c r="I861" i="1"/>
  <c r="I840" i="1"/>
  <c r="J832" i="1"/>
  <c r="I813" i="1"/>
  <c r="J806" i="1"/>
  <c r="J802" i="1"/>
  <c r="I795" i="1"/>
  <c r="I789" i="1"/>
  <c r="I783" i="1"/>
  <c r="J768" i="1"/>
  <c r="J754" i="1"/>
  <c r="I752" i="1"/>
  <c r="I747" i="1"/>
  <c r="J737" i="1"/>
  <c r="J730" i="1"/>
  <c r="I728" i="1"/>
  <c r="J723" i="1"/>
  <c r="J720" i="1"/>
  <c r="J717" i="1"/>
  <c r="I715" i="1"/>
  <c r="I712" i="1"/>
  <c r="J706" i="1"/>
  <c r="J702" i="1"/>
  <c r="I695" i="1"/>
  <c r="J689" i="1"/>
  <c r="J686" i="1"/>
  <c r="I684" i="1"/>
  <c r="J678" i="1"/>
  <c r="J673" i="1"/>
  <c r="J666" i="1"/>
  <c r="I664" i="1"/>
  <c r="J659" i="1"/>
  <c r="J656" i="1"/>
  <c r="J653" i="1"/>
  <c r="I651" i="1"/>
  <c r="I648" i="1"/>
  <c r="J644" i="1"/>
  <c r="I639" i="1"/>
  <c r="J622" i="1"/>
  <c r="I619" i="1"/>
  <c r="I605" i="1"/>
  <c r="J603" i="1"/>
  <c r="J599" i="1"/>
  <c r="I596" i="1"/>
  <c r="J591" i="1"/>
  <c r="J588" i="1"/>
  <c r="J585" i="1"/>
  <c r="J582" i="1"/>
  <c r="I579" i="1"/>
  <c r="J568" i="1"/>
  <c r="J562" i="1"/>
  <c r="J557" i="1"/>
  <c r="I545" i="1"/>
  <c r="J542" i="1"/>
  <c r="I540" i="1"/>
  <c r="I537" i="1"/>
  <c r="I523" i="1"/>
  <c r="J518" i="1"/>
  <c r="J515" i="1"/>
  <c r="J513" i="1"/>
  <c r="J511" i="1"/>
  <c r="J509" i="1"/>
  <c r="I507" i="1"/>
  <c r="J505" i="1"/>
  <c r="J502" i="1"/>
  <c r="I492" i="1"/>
  <c r="I489" i="1"/>
  <c r="J487" i="1"/>
  <c r="I484" i="1"/>
  <c r="J482" i="1"/>
  <c r="J480" i="1"/>
  <c r="J478" i="1"/>
  <c r="J476" i="1"/>
  <c r="J474" i="1"/>
  <c r="I472" i="1"/>
  <c r="J468" i="1"/>
  <c r="I467" i="1"/>
  <c r="I465" i="1"/>
  <c r="I463" i="1"/>
  <c r="I461" i="1"/>
  <c r="J459" i="1"/>
  <c r="J456" i="1"/>
  <c r="J453" i="1"/>
  <c r="J451" i="1"/>
  <c r="J447" i="1"/>
  <c r="J445" i="1"/>
  <c r="I443" i="1"/>
  <c r="J438" i="1"/>
  <c r="I428" i="1"/>
  <c r="I425" i="1"/>
  <c r="J423" i="1"/>
  <c r="I420" i="1"/>
  <c r="J418" i="1"/>
  <c r="J416" i="1"/>
  <c r="J414" i="1"/>
  <c r="J412" i="1"/>
  <c r="J410" i="1"/>
  <c r="I408" i="1"/>
  <c r="J404" i="1"/>
  <c r="I403" i="1"/>
  <c r="I401" i="1"/>
  <c r="I399" i="1"/>
  <c r="J395" i="1"/>
  <c r="J392" i="1"/>
  <c r="J389" i="1"/>
  <c r="J387" i="1"/>
  <c r="J385" i="1"/>
  <c r="J383" i="1"/>
  <c r="J381" i="1"/>
  <c r="I379" i="1"/>
  <c r="J377" i="1"/>
  <c r="J374" i="1"/>
  <c r="I364" i="1"/>
  <c r="J359" i="1"/>
  <c r="I356" i="1"/>
  <c r="J354" i="1"/>
  <c r="J352" i="1"/>
  <c r="J350" i="1"/>
  <c r="J348" i="1"/>
  <c r="J346" i="1"/>
  <c r="I344" i="1"/>
  <c r="J340" i="1"/>
  <c r="I339" i="1"/>
  <c r="I336" i="1"/>
  <c r="J334" i="1"/>
  <c r="J332" i="1"/>
  <c r="J330" i="1"/>
  <c r="I328" i="1"/>
  <c r="J326" i="1"/>
  <c r="J324" i="1"/>
  <c r="J322" i="1"/>
  <c r="I320" i="1"/>
  <c r="J318" i="1"/>
  <c r="J316" i="1"/>
  <c r="J314" i="1"/>
  <c r="I312" i="1"/>
  <c r="J310" i="1"/>
  <c r="J308" i="1"/>
  <c r="J306" i="1"/>
  <c r="I304" i="1"/>
  <c r="J302" i="1"/>
  <c r="J300" i="1"/>
  <c r="J298" i="1"/>
  <c r="I296" i="1"/>
  <c r="J294" i="1"/>
  <c r="J292" i="1"/>
  <c r="J290" i="1"/>
  <c r="I288" i="1"/>
  <c r="J286" i="1"/>
  <c r="J284" i="1"/>
  <c r="J282" i="1"/>
  <c r="I280" i="1"/>
  <c r="J278" i="1"/>
  <c r="J276" i="1"/>
  <c r="J274" i="1"/>
  <c r="I272" i="1"/>
  <c r="J270" i="1"/>
  <c r="J268" i="1"/>
  <c r="J266" i="1"/>
  <c r="I264" i="1"/>
  <c r="J262" i="1"/>
  <c r="J260" i="1"/>
  <c r="J258" i="1"/>
  <c r="I256" i="1"/>
  <c r="J254" i="1"/>
  <c r="J252" i="1"/>
  <c r="J250" i="1"/>
  <c r="I248" i="1"/>
  <c r="J246" i="1"/>
  <c r="J244" i="1"/>
  <c r="J242" i="1"/>
  <c r="I240" i="1"/>
  <c r="J238" i="1"/>
  <c r="J236" i="1"/>
  <c r="J234" i="1"/>
  <c r="I232" i="1"/>
  <c r="J230" i="1"/>
  <c r="J228" i="1"/>
  <c r="J226" i="1"/>
  <c r="I224" i="1"/>
  <c r="J222" i="1"/>
  <c r="J220" i="1"/>
  <c r="J218" i="1"/>
  <c r="I216" i="1"/>
  <c r="J214" i="1"/>
  <c r="J212" i="1"/>
  <c r="J210" i="1"/>
  <c r="I208" i="1"/>
  <c r="J206" i="1"/>
  <c r="J204" i="1"/>
  <c r="J202" i="1"/>
  <c r="I200" i="1"/>
  <c r="J198" i="1"/>
  <c r="J196" i="1"/>
  <c r="J194" i="1"/>
  <c r="I192" i="1"/>
  <c r="J190" i="1"/>
  <c r="J188" i="1"/>
  <c r="J186" i="1"/>
  <c r="I184" i="1"/>
  <c r="J182" i="1"/>
  <c r="J180" i="1"/>
  <c r="J178" i="1"/>
  <c r="I176" i="1"/>
  <c r="J174" i="1"/>
  <c r="J172" i="1"/>
  <c r="J170" i="1"/>
  <c r="I168" i="1"/>
  <c r="J166" i="1"/>
  <c r="J164" i="1"/>
  <c r="J162" i="1"/>
  <c r="I160" i="1"/>
  <c r="J158" i="1"/>
  <c r="J156" i="1"/>
  <c r="J154" i="1"/>
  <c r="I152" i="1"/>
  <c r="J150" i="1"/>
  <c r="J148" i="1"/>
  <c r="J146" i="1"/>
  <c r="I144" i="1"/>
  <c r="J142" i="1"/>
  <c r="J140" i="1"/>
  <c r="J138" i="1"/>
  <c r="I136" i="1"/>
  <c r="J134" i="1"/>
  <c r="J132" i="1"/>
  <c r="J130" i="1"/>
  <c r="I1278" i="1"/>
  <c r="I1274" i="1"/>
  <c r="I1216" i="1"/>
  <c r="J1213" i="1"/>
  <c r="J1175" i="1"/>
  <c r="J1139" i="1"/>
  <c r="I1058" i="1"/>
  <c r="J958" i="1"/>
  <c r="I882" i="1"/>
  <c r="J858" i="1"/>
  <c r="J741" i="1"/>
  <c r="J726" i="1"/>
  <c r="J709" i="1"/>
  <c r="J697" i="1"/>
  <c r="J679" i="1"/>
  <c r="J672" i="1"/>
  <c r="J669" i="1"/>
  <c r="J658" i="1"/>
  <c r="I655" i="1"/>
  <c r="I637" i="1"/>
  <c r="J635" i="1"/>
  <c r="J631" i="1"/>
  <c r="I628" i="1"/>
  <c r="J618" i="1"/>
  <c r="I616" i="1"/>
  <c r="J612" i="1"/>
  <c r="J594" i="1"/>
  <c r="I577" i="1"/>
  <c r="J559" i="1"/>
  <c r="I543" i="1"/>
  <c r="J535" i="1"/>
  <c r="I532" i="1"/>
  <c r="J527" i="1"/>
  <c r="J524" i="1"/>
  <c r="J517" i="1"/>
  <c r="I509" i="1"/>
  <c r="J507" i="1"/>
  <c r="J503" i="1"/>
  <c r="I500" i="1"/>
  <c r="J495" i="1"/>
  <c r="J492" i="1"/>
  <c r="J489" i="1"/>
  <c r="J486" i="1"/>
  <c r="I483" i="1"/>
  <c r="J472" i="1"/>
  <c r="J466" i="1"/>
  <c r="J461" i="1"/>
  <c r="I449" i="1"/>
  <c r="I444" i="1"/>
  <c r="I441" i="1"/>
  <c r="J437" i="1"/>
  <c r="J435" i="1"/>
  <c r="J432" i="1"/>
  <c r="J426" i="1"/>
  <c r="I424" i="1"/>
  <c r="J420" i="1"/>
  <c r="I415" i="1"/>
  <c r="J398" i="1"/>
  <c r="I395" i="1"/>
  <c r="I381" i="1"/>
  <c r="J379" i="1"/>
  <c r="J375" i="1"/>
  <c r="I372" i="1"/>
  <c r="J367" i="1"/>
  <c r="J364" i="1"/>
  <c r="J361" i="1"/>
  <c r="J358" i="1"/>
  <c r="I355" i="1"/>
  <c r="J344" i="1"/>
  <c r="J338" i="1"/>
  <c r="J336" i="1"/>
  <c r="J333" i="1"/>
  <c r="I319" i="1"/>
  <c r="I316" i="1"/>
  <c r="I306" i="1"/>
  <c r="J304" i="1"/>
  <c r="J301" i="1"/>
  <c r="I289" i="1"/>
  <c r="I287" i="1"/>
  <c r="I284" i="1"/>
  <c r="I274" i="1"/>
  <c r="J272" i="1"/>
  <c r="J269" i="1"/>
  <c r="I255" i="1"/>
  <c r="I252" i="1"/>
  <c r="I242" i="1"/>
  <c r="J240" i="1"/>
  <c r="J237" i="1"/>
  <c r="I225" i="1"/>
  <c r="I223" i="1"/>
  <c r="I220" i="1"/>
  <c r="I210" i="1"/>
  <c r="J208" i="1"/>
  <c r="J205" i="1"/>
  <c r="I191" i="1"/>
  <c r="I188" i="1"/>
  <c r="I178" i="1"/>
  <c r="J176" i="1"/>
  <c r="J173" i="1"/>
  <c r="I164" i="1"/>
  <c r="J161" i="1"/>
  <c r="J159" i="1"/>
  <c r="I157" i="1"/>
  <c r="I148" i="1"/>
  <c r="J145" i="1"/>
  <c r="J143" i="1"/>
  <c r="I141" i="1"/>
  <c r="I132" i="1"/>
  <c r="J129" i="1"/>
  <c r="J127" i="1"/>
  <c r="I125" i="1"/>
  <c r="J123" i="1"/>
  <c r="J121" i="1"/>
  <c r="J119" i="1"/>
  <c r="I117" i="1"/>
  <c r="J115" i="1"/>
  <c r="J113" i="1"/>
  <c r="J111" i="1"/>
  <c r="I109" i="1"/>
  <c r="J107" i="1"/>
  <c r="J105" i="1"/>
  <c r="J103" i="1"/>
  <c r="I101" i="1"/>
  <c r="J99" i="1"/>
  <c r="J97" i="1"/>
  <c r="J95" i="1"/>
  <c r="I93" i="1"/>
  <c r="J91" i="1"/>
  <c r="J89" i="1"/>
  <c r="J87" i="1"/>
  <c r="I85" i="1"/>
  <c r="J83" i="1"/>
  <c r="J81" i="1"/>
  <c r="J79" i="1"/>
  <c r="I77" i="1"/>
  <c r="J75" i="1"/>
  <c r="J73" i="1"/>
  <c r="J71" i="1"/>
  <c r="I69" i="1"/>
  <c r="J67" i="1"/>
  <c r="J65" i="1"/>
  <c r="J63" i="1"/>
  <c r="I61" i="1"/>
  <c r="J59" i="1"/>
  <c r="J57" i="1"/>
  <c r="J55" i="1"/>
  <c r="I53" i="1"/>
  <c r="J51" i="1"/>
  <c r="J49" i="1"/>
  <c r="J47" i="1"/>
  <c r="I45" i="1"/>
  <c r="J43" i="1"/>
  <c r="J41" i="1"/>
  <c r="J39" i="1"/>
  <c r="I37" i="1"/>
  <c r="J35" i="1"/>
  <c r="J33" i="1"/>
  <c r="J31" i="1"/>
  <c r="I29" i="1"/>
  <c r="J27" i="1"/>
  <c r="J25" i="1"/>
  <c r="J23" i="1"/>
  <c r="I21" i="1"/>
  <c r="J19" i="1"/>
  <c r="J17" i="1"/>
  <c r="J15" i="1"/>
  <c r="I13" i="1"/>
  <c r="J11" i="1"/>
  <c r="J9" i="1"/>
  <c r="J7" i="1"/>
  <c r="I5" i="1"/>
  <c r="J3" i="1"/>
  <c r="J533" i="1"/>
  <c r="J528" i="1"/>
  <c r="I513" i="1"/>
  <c r="I505" i="1"/>
  <c r="J499" i="1"/>
  <c r="J490" i="1"/>
  <c r="J484" i="1"/>
  <c r="J465" i="1"/>
  <c r="I459" i="1"/>
  <c r="I445" i="1"/>
  <c r="J443" i="1"/>
  <c r="I436" i="1"/>
  <c r="J428" i="1"/>
  <c r="J422" i="1"/>
  <c r="J408" i="1"/>
  <c r="J397" i="1"/>
  <c r="I377" i="1"/>
  <c r="J371" i="1"/>
  <c r="J368" i="1"/>
  <c r="I360" i="1"/>
  <c r="I351" i="1"/>
  <c r="I335" i="1"/>
  <c r="J320" i="1"/>
  <c r="I305" i="1"/>
  <c r="I300" i="1"/>
  <c r="J288" i="1"/>
  <c r="I273" i="1"/>
  <c r="I268" i="1"/>
  <c r="J256" i="1"/>
  <c r="I241" i="1"/>
  <c r="I226" i="1"/>
  <c r="J221" i="1"/>
  <c r="I209" i="1"/>
  <c r="I194" i="1"/>
  <c r="J189" i="1"/>
  <c r="I175" i="1"/>
  <c r="J167" i="1"/>
  <c r="I156" i="1"/>
  <c r="J151" i="1"/>
  <c r="I140" i="1"/>
  <c r="J135" i="1"/>
  <c r="I128" i="1"/>
  <c r="J124" i="1"/>
  <c r="I120" i="1"/>
  <c r="J116" i="1"/>
  <c r="I112" i="1"/>
  <c r="J108" i="1"/>
  <c r="I104" i="1"/>
  <c r="J100" i="1"/>
  <c r="I96" i="1"/>
  <c r="J92" i="1"/>
  <c r="I88" i="1"/>
  <c r="J84" i="1"/>
  <c r="I80" i="1"/>
  <c r="J76" i="1"/>
  <c r="J74" i="1"/>
  <c r="J70" i="1"/>
  <c r="I64" i="1"/>
  <c r="J60" i="1"/>
  <c r="I56" i="1"/>
  <c r="J52" i="1"/>
  <c r="I48" i="1"/>
  <c r="J44" i="1"/>
  <c r="I40" i="1"/>
  <c r="J36" i="1"/>
  <c r="J30" i="1"/>
  <c r="J26" i="1"/>
  <c r="J22" i="1"/>
  <c r="J18" i="1"/>
  <c r="J14" i="1"/>
  <c r="J10" i="1"/>
  <c r="J6" i="1"/>
  <c r="J4" i="1"/>
  <c r="J1376" i="1"/>
  <c r="J1034" i="1"/>
  <c r="I1031" i="1"/>
  <c r="J1027" i="1"/>
  <c r="I1024" i="1"/>
  <c r="J942" i="1"/>
  <c r="I907" i="1"/>
  <c r="I829" i="1"/>
  <c r="J822" i="1"/>
  <c r="J818" i="1"/>
  <c r="I791" i="1"/>
  <c r="J781" i="1"/>
  <c r="I779" i="1"/>
  <c r="I776" i="1"/>
  <c r="I765" i="1"/>
  <c r="J761" i="1"/>
  <c r="I759" i="1"/>
  <c r="J736" i="1"/>
  <c r="J733" i="1"/>
  <c r="J722" i="1"/>
  <c r="I719" i="1"/>
  <c r="I693" i="1"/>
  <c r="J675" i="1"/>
  <c r="J661" i="1"/>
  <c r="J624" i="1"/>
  <c r="J590" i="1"/>
  <c r="I587" i="1"/>
  <c r="I573" i="1"/>
  <c r="J571" i="1"/>
  <c r="J567" i="1"/>
  <c r="I564" i="1"/>
  <c r="J554" i="1"/>
  <c r="I552" i="1"/>
  <c r="J548" i="1"/>
  <c r="J538" i="1"/>
  <c r="J529" i="1"/>
  <c r="J526" i="1"/>
  <c r="J520" i="1"/>
  <c r="I511" i="1"/>
  <c r="J497" i="1"/>
  <c r="J494" i="1"/>
  <c r="I491" i="1"/>
  <c r="I477" i="1"/>
  <c r="J475" i="1"/>
  <c r="J471" i="1"/>
  <c r="I468" i="1"/>
  <c r="J463" i="1"/>
  <c r="J460" i="1"/>
  <c r="J457" i="1"/>
  <c r="J454" i="1"/>
  <c r="I451" i="1"/>
  <c r="J440" i="1"/>
  <c r="J434" i="1"/>
  <c r="J429" i="1"/>
  <c r="I417" i="1"/>
  <c r="I412" i="1"/>
  <c r="I409" i="1"/>
  <c r="J405" i="1"/>
  <c r="J403" i="1"/>
  <c r="J400" i="1"/>
  <c r="J394" i="1"/>
  <c r="I392" i="1"/>
  <c r="J388" i="1"/>
  <c r="I383" i="1"/>
  <c r="J369" i="1"/>
  <c r="J366" i="1"/>
  <c r="I363" i="1"/>
  <c r="I349" i="1"/>
  <c r="J347" i="1"/>
  <c r="J343" i="1"/>
  <c r="I340" i="1"/>
  <c r="I330" i="1"/>
  <c r="J328" i="1"/>
  <c r="J325" i="1"/>
  <c r="I313" i="1"/>
  <c r="I311" i="1"/>
  <c r="I308" i="1"/>
  <c r="I298" i="1"/>
  <c r="J296" i="1"/>
  <c r="J293" i="1"/>
  <c r="I281" i="1"/>
  <c r="I279" i="1"/>
  <c r="I276" i="1"/>
  <c r="I266" i="1"/>
  <c r="J264" i="1"/>
  <c r="J261" i="1"/>
  <c r="I249" i="1"/>
  <c r="I247" i="1"/>
  <c r="I244" i="1"/>
  <c r="I234" i="1"/>
  <c r="J232" i="1"/>
  <c r="J229" i="1"/>
  <c r="I217" i="1"/>
  <c r="I215" i="1"/>
  <c r="I212" i="1"/>
  <c r="I202" i="1"/>
  <c r="J200" i="1"/>
  <c r="J197" i="1"/>
  <c r="I185" i="1"/>
  <c r="I183" i="1"/>
  <c r="I180" i="1"/>
  <c r="I170" i="1"/>
  <c r="J168" i="1"/>
  <c r="J165" i="1"/>
  <c r="J163" i="1"/>
  <c r="I161" i="1"/>
  <c r="I159" i="1"/>
  <c r="I154" i="1"/>
  <c r="J152" i="1"/>
  <c r="J149" i="1"/>
  <c r="J147" i="1"/>
  <c r="I145" i="1"/>
  <c r="I143" i="1"/>
  <c r="I138" i="1"/>
  <c r="J136" i="1"/>
  <c r="J133" i="1"/>
  <c r="J131" i="1"/>
  <c r="I129" i="1"/>
  <c r="I127" i="1"/>
  <c r="I121" i="1"/>
  <c r="I119" i="1"/>
  <c r="I113" i="1"/>
  <c r="I111" i="1"/>
  <c r="I105" i="1"/>
  <c r="I103" i="1"/>
  <c r="I97" i="1"/>
  <c r="I95" i="1"/>
  <c r="I89" i="1"/>
  <c r="I87" i="1"/>
  <c r="I81" i="1"/>
  <c r="I79" i="1"/>
  <c r="I73" i="1"/>
  <c r="I71" i="1"/>
  <c r="I65" i="1"/>
  <c r="I63" i="1"/>
  <c r="I57" i="1"/>
  <c r="I55" i="1"/>
  <c r="I49" i="1"/>
  <c r="I47" i="1"/>
  <c r="I41" i="1"/>
  <c r="I39" i="1"/>
  <c r="I33" i="1"/>
  <c r="I31" i="1"/>
  <c r="I25" i="1"/>
  <c r="I23" i="1"/>
  <c r="I17" i="1"/>
  <c r="I15" i="1"/>
  <c r="I9" i="1"/>
  <c r="I7" i="1"/>
  <c r="J1328" i="1"/>
  <c r="J1221" i="1"/>
  <c r="I1192" i="1"/>
  <c r="J1184" i="1"/>
  <c r="J1130" i="1"/>
  <c r="I1099" i="1"/>
  <c r="J1067" i="1"/>
  <c r="J1008" i="1"/>
  <c r="J990" i="1"/>
  <c r="I883" i="1"/>
  <c r="I797" i="1"/>
  <c r="I787" i="1"/>
  <c r="J742" i="1"/>
  <c r="J725" i="1"/>
  <c r="J710" i="1"/>
  <c r="I703" i="1"/>
  <c r="J699" i="1"/>
  <c r="J680" i="1"/>
  <c r="J670" i="1"/>
  <c r="J667" i="1"/>
  <c r="J657" i="1"/>
  <c r="I636" i="1"/>
  <c r="I633" i="1"/>
  <c r="J629" i="1"/>
  <c r="J627" i="1"/>
  <c r="J620" i="1"/>
  <c r="J617" i="1"/>
  <c r="J614" i="1"/>
  <c r="I611" i="1"/>
  <c r="J600" i="1"/>
  <c r="J593" i="1"/>
  <c r="J560" i="1"/>
  <c r="J531" i="1"/>
  <c r="J523" i="1"/>
  <c r="I508" i="1"/>
  <c r="J501" i="1"/>
  <c r="J496" i="1"/>
  <c r="I488" i="1"/>
  <c r="I479" i="1"/>
  <c r="J462" i="1"/>
  <c r="J439" i="1"/>
  <c r="J431" i="1"/>
  <c r="J425" i="1"/>
  <c r="I419" i="1"/>
  <c r="J402" i="1"/>
  <c r="I385" i="1"/>
  <c r="I380" i="1"/>
  <c r="J373" i="1"/>
  <c r="J362" i="1"/>
  <c r="J356" i="1"/>
  <c r="I337" i="1"/>
  <c r="I332" i="1"/>
  <c r="I322" i="1"/>
  <c r="J317" i="1"/>
  <c r="I303" i="1"/>
  <c r="I290" i="1"/>
  <c r="J285" i="1"/>
  <c r="I271" i="1"/>
  <c r="I258" i="1"/>
  <c r="J253" i="1"/>
  <c r="I239" i="1"/>
  <c r="I236" i="1"/>
  <c r="J224" i="1"/>
  <c r="I207" i="1"/>
  <c r="I204" i="1"/>
  <c r="J192" i="1"/>
  <c r="I177" i="1"/>
  <c r="I172" i="1"/>
  <c r="J169" i="1"/>
  <c r="I165" i="1"/>
  <c r="J153" i="1"/>
  <c r="I149" i="1"/>
  <c r="J137" i="1"/>
  <c r="I133" i="1"/>
  <c r="J126" i="1"/>
  <c r="J122" i="1"/>
  <c r="J118" i="1"/>
  <c r="J114" i="1"/>
  <c r="J110" i="1"/>
  <c r="J106" i="1"/>
  <c r="J102" i="1"/>
  <c r="J98" i="1"/>
  <c r="J94" i="1"/>
  <c r="J90" i="1"/>
  <c r="J86" i="1"/>
  <c r="J82" i="1"/>
  <c r="J78" i="1"/>
  <c r="I72" i="1"/>
  <c r="J68" i="1"/>
  <c r="J66" i="1"/>
  <c r="J62" i="1"/>
  <c r="J58" i="1"/>
  <c r="J54" i="1"/>
  <c r="J50" i="1"/>
  <c r="J46" i="1"/>
  <c r="J42" i="1"/>
  <c r="J38" i="1"/>
  <c r="J34" i="1"/>
  <c r="I32" i="1"/>
  <c r="J28" i="1"/>
  <c r="I24" i="1"/>
  <c r="J20" i="1"/>
  <c r="I16" i="1"/>
  <c r="J12" i="1"/>
  <c r="I8" i="1"/>
  <c r="J2" i="1"/>
  <c r="J1389" i="1"/>
  <c r="I974" i="1"/>
  <c r="I780" i="1"/>
  <c r="J734" i="1"/>
  <c r="I691" i="1"/>
  <c r="I572" i="1"/>
  <c r="J550" i="1"/>
  <c r="I547" i="1"/>
  <c r="I476" i="1"/>
  <c r="I447" i="1"/>
  <c r="I413" i="1"/>
  <c r="J396" i="1"/>
  <c r="J393" i="1"/>
  <c r="J370" i="1"/>
  <c r="I345" i="1"/>
  <c r="J341" i="1"/>
  <c r="I314" i="1"/>
  <c r="J280" i="1"/>
  <c r="I265" i="1"/>
  <c r="J245" i="1"/>
  <c r="I231" i="1"/>
  <c r="I228" i="1"/>
  <c r="I186" i="1"/>
  <c r="I162" i="1"/>
  <c r="J155" i="1"/>
  <c r="I146" i="1"/>
  <c r="J139" i="1"/>
  <c r="I130" i="1"/>
  <c r="I124" i="1"/>
  <c r="J109" i="1"/>
  <c r="J104" i="1"/>
  <c r="I98" i="1"/>
  <c r="I92" i="1"/>
  <c r="J77" i="1"/>
  <c r="J72" i="1"/>
  <c r="I66" i="1"/>
  <c r="I60" i="1"/>
  <c r="J45" i="1"/>
  <c r="J40" i="1"/>
  <c r="I34" i="1"/>
  <c r="I28" i="1"/>
  <c r="J13" i="1"/>
  <c r="J8" i="1"/>
  <c r="I2" i="1"/>
  <c r="J1004" i="1"/>
  <c r="J782" i="1"/>
  <c r="J662" i="1"/>
  <c r="J556" i="1"/>
  <c r="J553" i="1"/>
  <c r="J530" i="1"/>
  <c r="J504" i="1"/>
  <c r="J493" i="1"/>
  <c r="J464" i="1"/>
  <c r="I427" i="1"/>
  <c r="J399" i="1"/>
  <c r="I348" i="1"/>
  <c r="I327" i="1"/>
  <c r="I324" i="1"/>
  <c r="I282" i="1"/>
  <c r="J248" i="1"/>
  <c r="I233" i="1"/>
  <c r="J213" i="1"/>
  <c r="I199" i="1"/>
  <c r="I196" i="1"/>
  <c r="J117" i="1"/>
  <c r="J112" i="1"/>
  <c r="I106" i="1"/>
  <c r="I100" i="1"/>
  <c r="J85" i="1"/>
  <c r="J80" i="1"/>
  <c r="I74" i="1"/>
  <c r="I68" i="1"/>
  <c r="J53" i="1"/>
  <c r="J48" i="1"/>
  <c r="I42" i="1"/>
  <c r="I36" i="1"/>
  <c r="J21" i="1"/>
  <c r="J16" i="1"/>
  <c r="I10" i="1"/>
  <c r="I4" i="1"/>
  <c r="J37" i="1"/>
  <c r="I26" i="1"/>
  <c r="J5" i="1"/>
  <c r="J1324" i="1"/>
  <c r="I1321" i="1"/>
  <c r="J1310" i="1"/>
  <c r="J775" i="1"/>
  <c r="I767" i="1"/>
  <c r="J763" i="1"/>
  <c r="I760" i="1"/>
  <c r="J721" i="1"/>
  <c r="J623" i="1"/>
  <c r="J589" i="1"/>
  <c r="J563" i="1"/>
  <c r="I515" i="1"/>
  <c r="I481" i="1"/>
  <c r="J467" i="1"/>
  <c r="I456" i="1"/>
  <c r="J452" i="1"/>
  <c r="J430" i="1"/>
  <c r="J376" i="1"/>
  <c r="J365" i="1"/>
  <c r="I329" i="1"/>
  <c r="J309" i="1"/>
  <c r="I295" i="1"/>
  <c r="I292" i="1"/>
  <c r="I250" i="1"/>
  <c r="J216" i="1"/>
  <c r="I201" i="1"/>
  <c r="J181" i="1"/>
  <c r="I167" i="1"/>
  <c r="J157" i="1"/>
  <c r="I151" i="1"/>
  <c r="J141" i="1"/>
  <c r="I135" i="1"/>
  <c r="J125" i="1"/>
  <c r="J120" i="1"/>
  <c r="I114" i="1"/>
  <c r="I108" i="1"/>
  <c r="J93" i="1"/>
  <c r="J88" i="1"/>
  <c r="I82" i="1"/>
  <c r="I76" i="1"/>
  <c r="J61" i="1"/>
  <c r="J56" i="1"/>
  <c r="I50" i="1"/>
  <c r="I44" i="1"/>
  <c r="J29" i="1"/>
  <c r="J24" i="1"/>
  <c r="I18" i="1"/>
  <c r="I12" i="1"/>
  <c r="J951" i="1"/>
  <c r="J875" i="1"/>
  <c r="I824" i="1"/>
  <c r="J816" i="1"/>
  <c r="J792" i="1"/>
  <c r="J777" i="1"/>
  <c r="J731" i="1"/>
  <c r="I641" i="1"/>
  <c r="I607" i="1"/>
  <c r="I569" i="1"/>
  <c r="J565" i="1"/>
  <c r="J540" i="1"/>
  <c r="J536" i="1"/>
  <c r="J525" i="1"/>
  <c r="J498" i="1"/>
  <c r="I473" i="1"/>
  <c r="J469" i="1"/>
  <c r="J458" i="1"/>
  <c r="J433" i="1"/>
  <c r="J411" i="1"/>
  <c r="J407" i="1"/>
  <c r="I404" i="1"/>
  <c r="J390" i="1"/>
  <c r="I387" i="1"/>
  <c r="I353" i="1"/>
  <c r="J339" i="1"/>
  <c r="J312" i="1"/>
  <c r="I297" i="1"/>
  <c r="J277" i="1"/>
  <c r="I263" i="1"/>
  <c r="I260" i="1"/>
  <c r="I218" i="1"/>
  <c r="J184" i="1"/>
  <c r="I169" i="1"/>
  <c r="J160" i="1"/>
  <c r="I153" i="1"/>
  <c r="J144" i="1"/>
  <c r="I137" i="1"/>
  <c r="J128" i="1"/>
  <c r="I122" i="1"/>
  <c r="I116" i="1"/>
  <c r="J101" i="1"/>
  <c r="J96" i="1"/>
  <c r="I90" i="1"/>
  <c r="I84" i="1"/>
  <c r="J69" i="1"/>
  <c r="J64" i="1"/>
  <c r="I58" i="1"/>
  <c r="I52" i="1"/>
  <c r="J32" i="1"/>
  <c r="I20" i="1"/>
  <c r="M2" i="1"/>
  <c r="I660" i="1"/>
  <c r="I857" i="1"/>
  <c r="I918" i="1"/>
  <c r="I975" i="1"/>
  <c r="I1076" i="1"/>
  <c r="I1110" i="1"/>
  <c r="I1155" i="1"/>
  <c r="I1377" i="1"/>
  <c r="I708" i="1"/>
  <c r="I809" i="1"/>
  <c r="I843" i="1"/>
  <c r="I900" i="1"/>
  <c r="I934" i="1"/>
  <c r="I991" i="1"/>
  <c r="I1028" i="1"/>
  <c r="I1062" i="1"/>
  <c r="I1119" i="1"/>
  <c r="I1156" i="1"/>
  <c r="I1209" i="1"/>
  <c r="I1240" i="1"/>
  <c r="I1286" i="1"/>
  <c r="J1340" i="1"/>
  <c r="I1368" i="1"/>
  <c r="I30" i="1"/>
  <c r="I62" i="1"/>
  <c r="I94" i="1"/>
  <c r="I126" i="1"/>
  <c r="I158" i="1"/>
  <c r="I190" i="1"/>
  <c r="I222" i="1"/>
  <c r="I254" i="1"/>
  <c r="I286" i="1"/>
  <c r="I318" i="1"/>
  <c r="I343" i="1"/>
  <c r="I375" i="1"/>
  <c r="I724" i="1"/>
  <c r="I820" i="1"/>
  <c r="I1012" i="1"/>
  <c r="I1046" i="1"/>
  <c r="I1224" i="1"/>
  <c r="I1313" i="1"/>
  <c r="I1400" i="1"/>
  <c r="I423" i="1"/>
  <c r="I455" i="1"/>
  <c r="I487" i="1"/>
  <c r="I519" i="1"/>
  <c r="I551" i="1"/>
  <c r="I583" i="1"/>
  <c r="I615" i="1"/>
  <c r="I647" i="1"/>
  <c r="I707" i="1"/>
  <c r="I771" i="1"/>
  <c r="I852" i="1"/>
  <c r="I879" i="1"/>
  <c r="I916" i="1"/>
  <c r="I950" i="1"/>
  <c r="I1007" i="1"/>
  <c r="I1044" i="1"/>
  <c r="I1078" i="1"/>
  <c r="I1127" i="1"/>
  <c r="J1181" i="1"/>
  <c r="I1281" i="1"/>
  <c r="I11" i="1"/>
  <c r="I43" i="1"/>
  <c r="I75" i="1"/>
  <c r="I107" i="1"/>
  <c r="I139" i="1"/>
  <c r="I171" i="1"/>
  <c r="I203" i="1"/>
  <c r="I235" i="1"/>
  <c r="I267" i="1"/>
  <c r="I299" i="1"/>
  <c r="I331" i="1"/>
  <c r="I400" i="1"/>
  <c r="I464" i="1"/>
  <c r="I528" i="1"/>
  <c r="I592" i="1"/>
  <c r="I649" i="1"/>
  <c r="I680" i="1"/>
  <c r="I713" i="1"/>
  <c r="I744" i="1"/>
  <c r="I777" i="1"/>
  <c r="I808" i="1"/>
  <c r="J841" i="1"/>
  <c r="I868" i="1"/>
  <c r="I899" i="1"/>
  <c r="J932" i="1"/>
  <c r="I959" i="1"/>
  <c r="J984" i="1"/>
  <c r="J1023" i="1"/>
  <c r="I1030" i="1"/>
  <c r="J1066" i="1"/>
  <c r="J1094" i="1"/>
  <c r="I1124" i="1"/>
  <c r="J1172" i="1"/>
  <c r="I1179" i="1"/>
  <c r="I1195" i="1"/>
  <c r="I1254" i="1"/>
  <c r="J1308" i="1"/>
  <c r="I1336" i="1"/>
  <c r="I1204" i="1"/>
  <c r="I1345" i="1"/>
  <c r="I1361" i="1"/>
  <c r="I1384" i="1"/>
  <c r="I1398" i="1"/>
  <c r="I1220" i="1"/>
  <c r="I1238" i="1"/>
  <c r="I1265" i="1"/>
  <c r="I1288" i="1"/>
  <c r="I1302" i="1"/>
  <c r="I1329" i="1"/>
  <c r="I1261" i="1"/>
  <c r="I1325" i="1"/>
  <c r="J869" i="1"/>
  <c r="J885" i="1"/>
  <c r="J901" i="1"/>
  <c r="J917" i="1"/>
  <c r="J933" i="1"/>
  <c r="J949" i="1"/>
  <c r="J965" i="1"/>
  <c r="J981" i="1"/>
  <c r="J997" i="1"/>
  <c r="J1013" i="1"/>
  <c r="J1029" i="1"/>
  <c r="J1045" i="1"/>
  <c r="J1061" i="1"/>
  <c r="J1077" i="1"/>
  <c r="J1093" i="1"/>
  <c r="J1109" i="1"/>
  <c r="J1125" i="1"/>
  <c r="J1141" i="1"/>
  <c r="J1154" i="1"/>
  <c r="J1170" i="1"/>
  <c r="J1186" i="1"/>
  <c r="J1202" i="1"/>
  <c r="J1218" i="1"/>
  <c r="J1234" i="1"/>
  <c r="J1247" i="1"/>
  <c r="J1263" i="1"/>
  <c r="J1279" i="1"/>
  <c r="J1295" i="1"/>
  <c r="J1311" i="1"/>
  <c r="J1327" i="1"/>
  <c r="J1343" i="1"/>
  <c r="J1359" i="1"/>
  <c r="J1375" i="1"/>
  <c r="J1391" i="1"/>
  <c r="I338" i="1"/>
  <c r="I354" i="1"/>
  <c r="I370" i="1"/>
  <c r="I386" i="1"/>
  <c r="I402" i="1"/>
  <c r="I418" i="1"/>
  <c r="I434" i="1"/>
  <c r="I450" i="1"/>
  <c r="I466" i="1"/>
  <c r="I482" i="1"/>
  <c r="I498" i="1"/>
  <c r="I514" i="1"/>
  <c r="I530" i="1"/>
  <c r="I546" i="1"/>
  <c r="I562" i="1"/>
  <c r="I578" i="1"/>
  <c r="I594" i="1"/>
  <c r="I610" i="1"/>
  <c r="I626" i="1"/>
  <c r="I642" i="1"/>
  <c r="I658" i="1"/>
  <c r="I674" i="1"/>
  <c r="I690" i="1"/>
  <c r="I706" i="1"/>
  <c r="I722" i="1"/>
  <c r="I738" i="1"/>
  <c r="I754" i="1"/>
  <c r="I770" i="1"/>
  <c r="I786" i="1"/>
  <c r="I802" i="1"/>
  <c r="I818" i="1"/>
  <c r="I834" i="1"/>
  <c r="I850" i="1"/>
  <c r="I866" i="1"/>
  <c r="I881" i="1"/>
  <c r="I897" i="1"/>
  <c r="I913" i="1"/>
  <c r="I929" i="1"/>
  <c r="I945" i="1"/>
  <c r="I961" i="1"/>
  <c r="I977" i="1"/>
  <c r="I993" i="1"/>
  <c r="I1009" i="1"/>
  <c r="I1025" i="1"/>
  <c r="I1041" i="1"/>
  <c r="I1057" i="1"/>
  <c r="I1073" i="1"/>
  <c r="I1089" i="1"/>
  <c r="I1105" i="1"/>
  <c r="I1121" i="1"/>
  <c r="I1137" i="1"/>
  <c r="I1150" i="1"/>
  <c r="I1166" i="1"/>
  <c r="I1182" i="1"/>
  <c r="I1198" i="1"/>
  <c r="I1214" i="1"/>
  <c r="I1230" i="1"/>
  <c r="I1243" i="1"/>
  <c r="I1259" i="1"/>
  <c r="I1275" i="1"/>
  <c r="I1291" i="1"/>
  <c r="I1307" i="1"/>
  <c r="I1323" i="1"/>
  <c r="I1339" i="1"/>
  <c r="I1355" i="1"/>
  <c r="I1371" i="1"/>
  <c r="I1387" i="1"/>
  <c r="L2" i="1"/>
  <c r="J827" i="1"/>
  <c r="J911" i="1"/>
  <c r="J948" i="1"/>
  <c r="J982" i="1"/>
  <c r="J1103" i="1"/>
  <c r="J1143" i="1"/>
  <c r="J1249" i="1"/>
  <c r="J1382" i="1"/>
  <c r="J772" i="1"/>
  <c r="J836" i="1"/>
  <c r="J870" i="1"/>
  <c r="J927" i="1"/>
  <c r="J964" i="1"/>
  <c r="J998" i="1"/>
  <c r="J1055" i="1"/>
  <c r="J1092" i="1"/>
  <c r="J1126" i="1"/>
  <c r="I1199" i="1"/>
  <c r="J1225" i="1"/>
  <c r="I1276" i="1"/>
  <c r="J1304" i="1"/>
  <c r="J1350" i="1"/>
  <c r="I6" i="1"/>
  <c r="I38" i="1"/>
  <c r="I70" i="1"/>
  <c r="I102" i="1"/>
  <c r="I134" i="1"/>
  <c r="I166" i="1"/>
  <c r="I198" i="1"/>
  <c r="I230" i="1"/>
  <c r="I262" i="1"/>
  <c r="I294" i="1"/>
  <c r="I326" i="1"/>
  <c r="I357" i="1"/>
  <c r="I389" i="1"/>
  <c r="J788" i="1"/>
  <c r="J884" i="1"/>
  <c r="J1039" i="1"/>
  <c r="J1132" i="1"/>
  <c r="J660" i="1"/>
  <c r="J918" i="1"/>
  <c r="J1076" i="1"/>
  <c r="J1155" i="1"/>
  <c r="J708" i="1"/>
  <c r="J843" i="1"/>
  <c r="J934" i="1"/>
  <c r="J1028" i="1"/>
  <c r="J1119" i="1"/>
  <c r="J1209" i="1"/>
  <c r="J1286" i="1"/>
  <c r="J1368" i="1"/>
  <c r="I54" i="1"/>
  <c r="I118" i="1"/>
  <c r="I182" i="1"/>
  <c r="I246" i="1"/>
  <c r="I310" i="1"/>
  <c r="I373" i="1"/>
  <c r="J820" i="1"/>
  <c r="J1046" i="1"/>
  <c r="I1285" i="1"/>
  <c r="J1400" i="1"/>
  <c r="I437" i="1"/>
  <c r="I471" i="1"/>
  <c r="I517" i="1"/>
  <c r="I565" i="1"/>
  <c r="I599" i="1"/>
  <c r="I645" i="1"/>
  <c r="J756" i="1"/>
  <c r="I825" i="1"/>
  <c r="J879" i="1"/>
  <c r="J943" i="1"/>
  <c r="I980" i="1"/>
  <c r="J1044" i="1"/>
  <c r="J1108" i="1"/>
  <c r="I1153" i="1"/>
  <c r="J1281" i="1"/>
  <c r="I19" i="1"/>
  <c r="I59" i="1"/>
  <c r="I99" i="1"/>
  <c r="I147" i="1"/>
  <c r="I187" i="1"/>
  <c r="I227" i="1"/>
  <c r="I275" i="1"/>
  <c r="I315" i="1"/>
  <c r="I384" i="1"/>
  <c r="I480" i="1"/>
  <c r="I560" i="1"/>
  <c r="I640" i="1"/>
  <c r="J687" i="1"/>
  <c r="J740" i="1"/>
  <c r="J765" i="1"/>
  <c r="J811" i="1"/>
  <c r="J847" i="1"/>
  <c r="I895" i="1"/>
  <c r="I932" i="1"/>
  <c r="J966" i="1"/>
  <c r="J1002" i="1"/>
  <c r="J1048" i="1"/>
  <c r="I1087" i="1"/>
  <c r="J1124" i="1"/>
  <c r="I1172" i="1"/>
  <c r="I1188" i="1"/>
  <c r="J1254" i="1"/>
  <c r="J1318" i="1"/>
  <c r="I1177" i="1"/>
  <c r="J1345" i="1"/>
  <c r="J1366" i="1"/>
  <c r="I1393" i="1"/>
  <c r="J1220" i="1"/>
  <c r="J1256" i="1"/>
  <c r="I1270" i="1"/>
  <c r="J1302" i="1"/>
  <c r="J1334" i="1"/>
  <c r="I1293" i="1"/>
  <c r="I1389" i="1"/>
  <c r="I885" i="1"/>
  <c r="J909" i="1"/>
  <c r="I925" i="1"/>
  <c r="I949" i="1"/>
  <c r="J973" i="1"/>
  <c r="I989" i="1"/>
  <c r="I1013" i="1"/>
  <c r="J1037" i="1"/>
  <c r="I1053" i="1"/>
  <c r="I1077" i="1"/>
  <c r="J1101" i="1"/>
  <c r="I1117" i="1"/>
  <c r="I1141" i="1"/>
  <c r="J1162" i="1"/>
  <c r="I1178" i="1"/>
  <c r="I1202" i="1"/>
  <c r="J1226" i="1"/>
  <c r="I1239" i="1"/>
  <c r="I1263" i="1"/>
  <c r="J1287" i="1"/>
  <c r="I1303" i="1"/>
  <c r="I1327" i="1"/>
  <c r="J1351" i="1"/>
  <c r="I1367" i="1"/>
  <c r="I1391" i="1"/>
  <c r="I346" i="1"/>
  <c r="I366" i="1"/>
  <c r="I390" i="1"/>
  <c r="I410" i="1"/>
  <c r="I430" i="1"/>
  <c r="I454" i="1"/>
  <c r="I474" i="1"/>
  <c r="I494" i="1"/>
  <c r="I518" i="1"/>
  <c r="I538" i="1"/>
  <c r="I558" i="1"/>
  <c r="I582" i="1"/>
  <c r="I602" i="1"/>
  <c r="I622" i="1"/>
  <c r="I646" i="1"/>
  <c r="I666" i="1"/>
  <c r="I686" i="1"/>
  <c r="I710" i="1"/>
  <c r="I730" i="1"/>
  <c r="I750" i="1"/>
  <c r="I774" i="1"/>
  <c r="I794" i="1"/>
  <c r="I814" i="1"/>
  <c r="I838" i="1"/>
  <c r="I858" i="1"/>
  <c r="J881" i="1"/>
  <c r="J905" i="1"/>
  <c r="I921" i="1"/>
  <c r="J945" i="1"/>
  <c r="J969" i="1"/>
  <c r="I985" i="1"/>
  <c r="J1009" i="1"/>
  <c r="J1033" i="1"/>
  <c r="I1049" i="1"/>
  <c r="J1073" i="1"/>
  <c r="J1097" i="1"/>
  <c r="I1113" i="1"/>
  <c r="J1137" i="1"/>
  <c r="J1158" i="1"/>
  <c r="I1174" i="1"/>
  <c r="J1198" i="1"/>
  <c r="J1222" i="1"/>
  <c r="I1235" i="1"/>
  <c r="J1259" i="1"/>
  <c r="J1283" i="1"/>
  <c r="I1299" i="1"/>
  <c r="J1323" i="1"/>
  <c r="J1347" i="1"/>
  <c r="I1363" i="1"/>
  <c r="J1387" i="1"/>
  <c r="I827" i="1"/>
  <c r="I948" i="1"/>
  <c r="I1103" i="1"/>
  <c r="I1249" i="1"/>
  <c r="I772" i="1"/>
  <c r="I870" i="1"/>
  <c r="I964" i="1"/>
  <c r="I1055" i="1"/>
  <c r="I1126" i="1"/>
  <c r="I1225" i="1"/>
  <c r="I1304" i="1"/>
  <c r="I14" i="1"/>
  <c r="I78" i="1"/>
  <c r="I142" i="1"/>
  <c r="I206" i="1"/>
  <c r="I270" i="1"/>
  <c r="I334" i="1"/>
  <c r="I391" i="1"/>
  <c r="I884" i="1"/>
  <c r="I1132" i="1"/>
  <c r="J1313" i="1"/>
  <c r="I405" i="1"/>
  <c r="I439" i="1"/>
  <c r="I485" i="1"/>
  <c r="I533" i="1"/>
  <c r="I567" i="1"/>
  <c r="I613" i="1"/>
  <c r="J692" i="1"/>
  <c r="I756" i="1"/>
  <c r="J852" i="1"/>
  <c r="J886" i="1"/>
  <c r="I943" i="1"/>
  <c r="J1007" i="1"/>
  <c r="J1071" i="1"/>
  <c r="I1108" i="1"/>
  <c r="I1181" i="1"/>
  <c r="J1317" i="1"/>
  <c r="I27" i="1"/>
  <c r="I67" i="1"/>
  <c r="I115" i="1"/>
  <c r="I155" i="1"/>
  <c r="I195" i="1"/>
  <c r="I243" i="1"/>
  <c r="I283" i="1"/>
  <c r="I323" i="1"/>
  <c r="I416" i="1"/>
  <c r="I496" i="1"/>
  <c r="I576" i="1"/>
  <c r="I668" i="1"/>
  <c r="I699" i="1"/>
  <c r="I740" i="1"/>
  <c r="I796" i="1"/>
  <c r="I811" i="1"/>
  <c r="J868" i="1"/>
  <c r="J902" i="1"/>
  <c r="J938" i="1"/>
  <c r="I966" i="1"/>
  <c r="I1023" i="1"/>
  <c r="J1060" i="1"/>
  <c r="I1091" i="1"/>
  <c r="J1161" i="1"/>
  <c r="I1176" i="1"/>
  <c r="J1195" i="1"/>
  <c r="J1272" i="1"/>
  <c r="I1318" i="1"/>
  <c r="J1204" i="1"/>
  <c r="J1352" i="1"/>
  <c r="I1366" i="1"/>
  <c r="J1398" i="1"/>
  <c r="J1227" i="1"/>
  <c r="I1256" i="1"/>
  <c r="J1288" i="1"/>
  <c r="J1320" i="1"/>
  <c r="I1334" i="1"/>
  <c r="I1309" i="1"/>
  <c r="I869" i="1"/>
  <c r="J893" i="1"/>
  <c r="I909" i="1"/>
  <c r="I933" i="1"/>
  <c r="J957" i="1"/>
  <c r="I973" i="1"/>
  <c r="I997" i="1"/>
  <c r="J1021" i="1"/>
  <c r="I1037" i="1"/>
  <c r="I1061" i="1"/>
  <c r="J1085" i="1"/>
  <c r="I1101" i="1"/>
  <c r="I1125" i="1"/>
  <c r="J1149" i="1"/>
  <c r="I1162" i="1"/>
  <c r="I1186" i="1"/>
  <c r="J1210" i="1"/>
  <c r="I1226" i="1"/>
  <c r="I1247" i="1"/>
  <c r="J1271" i="1"/>
  <c r="I1287" i="1"/>
  <c r="I1311" i="1"/>
  <c r="J1335" i="1"/>
  <c r="I1351" i="1"/>
  <c r="I1375" i="1"/>
  <c r="J1399" i="1"/>
  <c r="I350" i="1"/>
  <c r="I374" i="1"/>
  <c r="I394" i="1"/>
  <c r="I414" i="1"/>
  <c r="I438" i="1"/>
  <c r="I458" i="1"/>
  <c r="I478" i="1"/>
  <c r="I502" i="1"/>
  <c r="I522" i="1"/>
  <c r="I542" i="1"/>
  <c r="I566" i="1"/>
  <c r="I586" i="1"/>
  <c r="I606" i="1"/>
  <c r="I630" i="1"/>
  <c r="I650" i="1"/>
  <c r="I670" i="1"/>
  <c r="I694" i="1"/>
  <c r="I714" i="1"/>
  <c r="I734" i="1"/>
  <c r="I758" i="1"/>
  <c r="I778" i="1"/>
  <c r="I798" i="1"/>
  <c r="I822" i="1"/>
  <c r="I842" i="1"/>
  <c r="I862" i="1"/>
  <c r="J889" i="1"/>
  <c r="I905" i="1"/>
  <c r="J929" i="1"/>
  <c r="J953" i="1"/>
  <c r="I969" i="1"/>
  <c r="J993" i="1"/>
  <c r="J1017" i="1"/>
  <c r="I1033" i="1"/>
  <c r="J1057" i="1"/>
  <c r="J1081" i="1"/>
  <c r="I1097" i="1"/>
  <c r="J1121" i="1"/>
  <c r="J1145" i="1"/>
  <c r="I1158" i="1"/>
  <c r="J1182" i="1"/>
  <c r="J1206" i="1"/>
  <c r="I1222" i="1"/>
  <c r="J1243" i="1"/>
  <c r="J1267" i="1"/>
  <c r="I1283" i="1"/>
  <c r="J1307" i="1"/>
  <c r="J1331" i="1"/>
  <c r="I1347" i="1"/>
  <c r="J1371" i="1"/>
  <c r="J1395" i="1"/>
  <c r="J857" i="1"/>
  <c r="J975" i="1"/>
  <c r="J1110" i="1"/>
  <c r="J1377" i="1"/>
  <c r="J809" i="1"/>
  <c r="J900" i="1"/>
  <c r="J991" i="1"/>
  <c r="J1062" i="1"/>
  <c r="J1156" i="1"/>
  <c r="J1240" i="1"/>
  <c r="I1340" i="1"/>
  <c r="I22" i="1"/>
  <c r="I86" i="1"/>
  <c r="I150" i="1"/>
  <c r="I214" i="1"/>
  <c r="I278" i="1"/>
  <c r="I341" i="1"/>
  <c r="J724" i="1"/>
  <c r="J1012" i="1"/>
  <c r="J1224" i="1"/>
  <c r="I1370" i="1"/>
  <c r="I407" i="1"/>
  <c r="I453" i="1"/>
  <c r="I501" i="1"/>
  <c r="I535" i="1"/>
  <c r="I581" i="1"/>
  <c r="I629" i="1"/>
  <c r="I692" i="1"/>
  <c r="I769" i="1"/>
  <c r="J859" i="1"/>
  <c r="I886" i="1"/>
  <c r="J950" i="1"/>
  <c r="J1014" i="1"/>
  <c r="I1071" i="1"/>
  <c r="J1127" i="1"/>
  <c r="J1253" i="1"/>
  <c r="I1317" i="1"/>
  <c r="I35" i="1"/>
  <c r="I83" i="1"/>
  <c r="I123" i="1"/>
  <c r="I163" i="1"/>
  <c r="I211" i="1"/>
  <c r="I251" i="1"/>
  <c r="I291" i="1"/>
  <c r="I352" i="1"/>
  <c r="I432" i="1"/>
  <c r="I512" i="1"/>
  <c r="I608" i="1"/>
  <c r="J676" i="1"/>
  <c r="J701" i="1"/>
  <c r="J751" i="1"/>
  <c r="J804" i="1"/>
  <c r="J829" i="1"/>
  <c r="J874" i="1"/>
  <c r="I902" i="1"/>
  <c r="J959" i="1"/>
  <c r="J996" i="1"/>
  <c r="I1027" i="1"/>
  <c r="I1060" i="1"/>
  <c r="I1094" i="1"/>
  <c r="I1161" i="1"/>
  <c r="J1179" i="1"/>
  <c r="I1244" i="1"/>
  <c r="I1272" i="1"/>
  <c r="J1336" i="1"/>
  <c r="J1211" i="1"/>
  <c r="I1352" i="1"/>
  <c r="J1384" i="1"/>
  <c r="J1193" i="1"/>
  <c r="I1227" i="1"/>
  <c r="J1265" i="1"/>
  <c r="J1297" i="1"/>
  <c r="I1320" i="1"/>
  <c r="I1245" i="1"/>
  <c r="I1357" i="1"/>
  <c r="J877" i="1"/>
  <c r="I893" i="1"/>
  <c r="I917" i="1"/>
  <c r="J941" i="1"/>
  <c r="I957" i="1"/>
  <c r="I981" i="1"/>
  <c r="J1005" i="1"/>
  <c r="I1021" i="1"/>
  <c r="I1045" i="1"/>
  <c r="J1069" i="1"/>
  <c r="I1085" i="1"/>
  <c r="I1109" i="1"/>
  <c r="J1133" i="1"/>
  <c r="I1149" i="1"/>
  <c r="I1170" i="1"/>
  <c r="J1194" i="1"/>
  <c r="I1210" i="1"/>
  <c r="I1234" i="1"/>
  <c r="J1255" i="1"/>
  <c r="I1271" i="1"/>
  <c r="I1295" i="1"/>
  <c r="J1319" i="1"/>
  <c r="I1335" i="1"/>
  <c r="I1359" i="1"/>
  <c r="J1383" i="1"/>
  <c r="I1399" i="1"/>
  <c r="I358" i="1"/>
  <c r="I378" i="1"/>
  <c r="I398" i="1"/>
  <c r="I422" i="1"/>
  <c r="I442" i="1"/>
  <c r="I462" i="1"/>
  <c r="I486" i="1"/>
  <c r="I506" i="1"/>
  <c r="I526" i="1"/>
  <c r="I550" i="1"/>
  <c r="I570" i="1"/>
  <c r="I590" i="1"/>
  <c r="I614" i="1"/>
  <c r="I634" i="1"/>
  <c r="I654" i="1"/>
  <c r="I678" i="1"/>
  <c r="I698" i="1"/>
  <c r="I718" i="1"/>
  <c r="I742" i="1"/>
  <c r="I762" i="1"/>
  <c r="I782" i="1"/>
  <c r="I806" i="1"/>
  <c r="I826" i="1"/>
  <c r="I846" i="1"/>
  <c r="J873" i="1"/>
  <c r="I889" i="1"/>
  <c r="J913" i="1"/>
  <c r="J937" i="1"/>
  <c r="I953" i="1"/>
  <c r="J977" i="1"/>
  <c r="J1001" i="1"/>
  <c r="I1017" i="1"/>
  <c r="J1041" i="1"/>
  <c r="J1065" i="1"/>
  <c r="I1081" i="1"/>
  <c r="J1105" i="1"/>
  <c r="J1129" i="1"/>
  <c r="I1145" i="1"/>
  <c r="J1166" i="1"/>
  <c r="J1190" i="1"/>
  <c r="I1206" i="1"/>
  <c r="J1230" i="1"/>
  <c r="J1251" i="1"/>
  <c r="I1267" i="1"/>
  <c r="J1291" i="1"/>
  <c r="J1315" i="1"/>
  <c r="I1331" i="1"/>
  <c r="J1355" i="1"/>
  <c r="J1379" i="1"/>
  <c r="I1395" i="1"/>
  <c r="M13" i="1"/>
  <c r="I911" i="1"/>
  <c r="I982" i="1"/>
  <c r="I1143" i="1"/>
  <c r="I1382" i="1"/>
  <c r="I836" i="1"/>
  <c r="I927" i="1"/>
  <c r="I998" i="1"/>
  <c r="I1092" i="1"/>
  <c r="J1199" i="1"/>
  <c r="J1276" i="1"/>
  <c r="I1350" i="1"/>
  <c r="I46" i="1"/>
  <c r="I110" i="1"/>
  <c r="I174" i="1"/>
  <c r="I238" i="1"/>
  <c r="I302" i="1"/>
  <c r="I359" i="1"/>
  <c r="I788" i="1"/>
  <c r="I1039" i="1"/>
  <c r="J1285" i="1"/>
  <c r="J1370" i="1"/>
  <c r="I421" i="1"/>
  <c r="I469" i="1"/>
  <c r="I503" i="1"/>
  <c r="I549" i="1"/>
  <c r="I597" i="1"/>
  <c r="I631" i="1"/>
  <c r="I705" i="1"/>
  <c r="J825" i="1"/>
  <c r="I859" i="1"/>
  <c r="J916" i="1"/>
  <c r="J980" i="1"/>
  <c r="I1014" i="1"/>
  <c r="J1078" i="1"/>
  <c r="J1153" i="1"/>
  <c r="I1253" i="1"/>
  <c r="I3" i="1"/>
  <c r="I51" i="1"/>
  <c r="I91" i="1"/>
  <c r="I131" i="1"/>
  <c r="I179" i="1"/>
  <c r="I219" i="1"/>
  <c r="I259" i="1"/>
  <c r="I307" i="1"/>
  <c r="I368" i="1"/>
  <c r="I448" i="1"/>
  <c r="I544" i="1"/>
  <c r="I624" i="1"/>
  <c r="I676" i="1"/>
  <c r="I732" i="1"/>
  <c r="I763" i="1"/>
  <c r="I804" i="1"/>
  <c r="I841" i="1"/>
  <c r="J895" i="1"/>
  <c r="J920" i="1"/>
  <c r="I963" i="1"/>
  <c r="I996" i="1"/>
  <c r="J1087" i="1"/>
  <c r="J1244" i="1"/>
  <c r="J1361" i="1"/>
  <c r="J1270" i="1"/>
  <c r="I1373" i="1"/>
  <c r="I941" i="1"/>
  <c r="I1029" i="1"/>
  <c r="J1117" i="1"/>
  <c r="I1194" i="1"/>
  <c r="I1279" i="1"/>
  <c r="J1367" i="1"/>
  <c r="I382" i="1"/>
  <c r="I470" i="1"/>
  <c r="I554" i="1"/>
  <c r="I638" i="1"/>
  <c r="I726" i="1"/>
  <c r="I810" i="1"/>
  <c r="J897" i="1"/>
  <c r="J985" i="1"/>
  <c r="I1065" i="1"/>
  <c r="J1150" i="1"/>
  <c r="J1235" i="1"/>
  <c r="I1315" i="1"/>
  <c r="L13" i="1"/>
  <c r="J1112" i="1"/>
  <c r="I1308" i="1"/>
  <c r="J1393" i="1"/>
  <c r="I1297" i="1"/>
  <c r="I877" i="1"/>
  <c r="I965" i="1"/>
  <c r="J1053" i="1"/>
  <c r="I1133" i="1"/>
  <c r="I1218" i="1"/>
  <c r="J1303" i="1"/>
  <c r="I1383" i="1"/>
  <c r="I406" i="1"/>
  <c r="I490" i="1"/>
  <c r="I574" i="1"/>
  <c r="I662" i="1"/>
  <c r="I746" i="1"/>
  <c r="I830" i="1"/>
  <c r="J921" i="1"/>
  <c r="I1001" i="1"/>
  <c r="J1089" i="1"/>
  <c r="J1174" i="1"/>
  <c r="I1251" i="1"/>
  <c r="J1339" i="1"/>
  <c r="I1164" i="1"/>
  <c r="J1177" i="1"/>
  <c r="I1193" i="1"/>
  <c r="J1329" i="1"/>
  <c r="I901" i="1"/>
  <c r="J989" i="1"/>
  <c r="I1069" i="1"/>
  <c r="I1154" i="1"/>
  <c r="J1239" i="1"/>
  <c r="I1319" i="1"/>
  <c r="I342" i="1"/>
  <c r="I426" i="1"/>
  <c r="I510" i="1"/>
  <c r="I598" i="1"/>
  <c r="I682" i="1"/>
  <c r="I766" i="1"/>
  <c r="I854" i="1"/>
  <c r="I937" i="1"/>
  <c r="J1025" i="1"/>
  <c r="J1113" i="1"/>
  <c r="I1190" i="1"/>
  <c r="J1275" i="1"/>
  <c r="J1363" i="1"/>
  <c r="J1030" i="1"/>
  <c r="J1188" i="1"/>
  <c r="I1211" i="1"/>
  <c r="J1238" i="1"/>
  <c r="I1277" i="1"/>
  <c r="J925" i="1"/>
  <c r="I1005" i="1"/>
  <c r="I1093" i="1"/>
  <c r="J1178" i="1"/>
  <c r="I1255" i="1"/>
  <c r="I1343" i="1"/>
  <c r="I362" i="1"/>
  <c r="I446" i="1"/>
  <c r="I534" i="1"/>
  <c r="I618" i="1"/>
  <c r="I702" i="1"/>
  <c r="I790" i="1"/>
  <c r="I873" i="1"/>
  <c r="J961" i="1"/>
  <c r="J1049" i="1"/>
  <c r="I1129" i="1"/>
  <c r="J1214" i="1"/>
  <c r="J1299" i="1"/>
  <c r="I1379" i="1"/>
  <c r="J193" i="1" l="1"/>
  <c r="I193" i="1"/>
  <c r="J257" i="1"/>
  <c r="I257" i="1"/>
  <c r="J321" i="1"/>
  <c r="I321" i="1"/>
  <c r="J817" i="1"/>
  <c r="I1289" i="1"/>
  <c r="I1173" i="1"/>
  <c r="I1189" i="1"/>
  <c r="I1201" i="1"/>
  <c r="J749" i="1"/>
  <c r="J677" i="1"/>
  <c r="J1169" i="1"/>
  <c r="I853" i="1"/>
</calcChain>
</file>

<file path=xl/sharedStrings.xml><?xml version="1.0" encoding="utf-8"?>
<sst xmlns="http://schemas.openxmlformats.org/spreadsheetml/2006/main" count="106974" uniqueCount="11348">
  <si>
    <t>Timestamp</t>
  </si>
  <si>
    <t>NAMA</t>
  </si>
  <si>
    <t>NPM</t>
  </si>
  <si>
    <t>KELAS</t>
  </si>
  <si>
    <t>NAMA FILE PDF YANG DIINPUT</t>
  </si>
  <si>
    <t xml:space="preserve">KODE ASET </t>
  </si>
  <si>
    <t>a. JENIS TRANSAKSI [TRANSAKSI]</t>
  </si>
  <si>
    <t xml:space="preserve"> [PENAWARAN]</t>
  </si>
  <si>
    <t>b. PENGARUH AFILIASI</t>
  </si>
  <si>
    <t>c. SIFAT PENJUALAN/PENAWARAN</t>
  </si>
  <si>
    <t>d. PERANTARA TRANSAKSI/PENAWARAN [PERANTARA]</t>
  </si>
  <si>
    <t>a. TANGGAL TRANSAKSI</t>
  </si>
  <si>
    <t>b. TANGGAL PENAWARAN</t>
  </si>
  <si>
    <t>c. LAMA WAKTU PENAWARAN S.D. TRANSAKSI</t>
  </si>
  <si>
    <t xml:space="preserve">d. LAMA WAKTU PENAWARAN </t>
  </si>
  <si>
    <t>e. HARGA PENAWARAN (Rp)</t>
  </si>
  <si>
    <t>HARGA PENAWARAN/M2 (Rp)</t>
  </si>
  <si>
    <t>f. HARGA TRANSAKSI (Rp)</t>
  </si>
  <si>
    <t>HARGA TRANSAKSI/M2 (Rp)</t>
  </si>
  <si>
    <t xml:space="preserve">g. SELISIH HARGA (Rp) </t>
  </si>
  <si>
    <t>SELISIH HARGA/M2 (Rp)</t>
  </si>
  <si>
    <t xml:space="preserve">h. SELISIH HARGA (%) </t>
  </si>
  <si>
    <t xml:space="preserve">SELISIH HARGA/M2 (%) </t>
  </si>
  <si>
    <t>3. TEKNIK PERHITUNGAN HARGA TRANSAKSI/PENAWARAN TANAH (KHUSUS TANAH BERIKUT BANGUNAN)</t>
  </si>
  <si>
    <t>a. JENIS DOKUMEN</t>
  </si>
  <si>
    <t>b. MASA BERLAKU HAK (TAHUN)</t>
  </si>
  <si>
    <t>SISA MASA BERLAKU HAK (TAHUN)</t>
  </si>
  <si>
    <t>c. PERMASALAHAN HUKUM</t>
  </si>
  <si>
    <t xml:space="preserve">d. JENIS PERMASALAHAN </t>
  </si>
  <si>
    <t>a. FASILITAS PEMBIAYAAN</t>
  </si>
  <si>
    <t>b. SYARAT PEMBIAYAAN [SYARAT PEMBIAYAAN]</t>
  </si>
  <si>
    <t>a. ASE (BAGIAN PERJANJIAN TRANSAKSI)</t>
  </si>
  <si>
    <t>b. BESARAN BIAYA</t>
  </si>
  <si>
    <t>a. TAHUN PAJAK</t>
  </si>
  <si>
    <t>b. NJOP (Rp)</t>
  </si>
  <si>
    <t>NJOP/M2 (Rp)</t>
  </si>
  <si>
    <t>JALAN</t>
  </si>
  <si>
    <t>NOMOR</t>
  </si>
  <si>
    <t>RT/RW</t>
  </si>
  <si>
    <t>LINGKUNGAN</t>
  </si>
  <si>
    <t>KOMP/KAV</t>
  </si>
  <si>
    <t>KEL/DESA</t>
  </si>
  <si>
    <t>KECAMATAN</t>
  </si>
  <si>
    <t>KAB/KOTA</t>
  </si>
  <si>
    <t>PROVINSI</t>
  </si>
  <si>
    <t>KODE POS</t>
  </si>
  <si>
    <t>b. LEBAR JALAN (M)</t>
  </si>
  <si>
    <t>c. STATUS JALAN</t>
  </si>
  <si>
    <t>d. ARUS LALU LINTAS</t>
  </si>
  <si>
    <t>e. KONSTRUKSI JALAN</t>
  </si>
  <si>
    <t>f. KONDISI JALAN</t>
  </si>
  <si>
    <t>g. KATEGORI LOKASI</t>
  </si>
  <si>
    <t>h. BENCHMARKING LOKASI</t>
  </si>
  <si>
    <t xml:space="preserve">i. NAMA JALAN UTAMA  </t>
  </si>
  <si>
    <t xml:space="preserve">a. NAMA CBD TERDEKAT </t>
  </si>
  <si>
    <t>JARAK KE CBD (KM)</t>
  </si>
  <si>
    <t>b. PENGARUH CBD LAIN</t>
  </si>
  <si>
    <t xml:space="preserve">c. NAMA CBD LAIN (1) </t>
  </si>
  <si>
    <t xml:space="preserve">d. NAMA CBD LAIN (2) </t>
  </si>
  <si>
    <t>e. PENGUKUR JARAK KE CBD</t>
  </si>
  <si>
    <t>3. JENIS TANAH</t>
  </si>
  <si>
    <t>4. KESIAPAN PENGGUNAN TANAH (KHUSUS TANAH KOSONG)</t>
  </si>
  <si>
    <t>a. DIATASNYA BERDIRI</t>
  </si>
  <si>
    <t>b. SPESIFIKASI</t>
  </si>
  <si>
    <t>a. BENTUK TANAH</t>
  </si>
  <si>
    <t>b. LUAS TANAH (M2)</t>
  </si>
  <si>
    <t>LEBAR DEPAN (M)</t>
  </si>
  <si>
    <t>UTARA</t>
  </si>
  <si>
    <t>SELATAN</t>
  </si>
  <si>
    <t>TIMUR</t>
  </si>
  <si>
    <t>BARAT</t>
  </si>
  <si>
    <t>d. ARAH MENGHADAP</t>
  </si>
  <si>
    <t>e. PERUNTUKAN KAWASAN [PERUNTUKAN KAWASAN]</t>
  </si>
  <si>
    <t>f. SUMBER DATA PERUNTUKAN KAWASAN</t>
  </si>
  <si>
    <t>TANGGAL</t>
  </si>
  <si>
    <t>g. KATEGORI KAWASAN</t>
  </si>
  <si>
    <t>h. POPULASI KAWASAN</t>
  </si>
  <si>
    <t>i. PENGGUNAAN</t>
  </si>
  <si>
    <t>j. TOPOGRAFI-KONTUR</t>
  </si>
  <si>
    <t>k. TOPOGRAFI-ELEVASI</t>
  </si>
  <si>
    <t>a. SARANA PERBELANJAAN [Baris 1]</t>
  </si>
  <si>
    <t>b. SARANA KESEHATAN [Baris 1]</t>
  </si>
  <si>
    <t>c. SARANA IBADAH [Baris 1]</t>
  </si>
  <si>
    <t>d. SARANA PENDIDIKAN [Baris 1]</t>
  </si>
  <si>
    <t>e. SARANA REKREASI [Baris 1]</t>
  </si>
  <si>
    <t>f. JENIS ANGKUTAN UMUM [Baris 1]</t>
  </si>
  <si>
    <t>g. KEMUDAHAN ANGKUTAN</t>
  </si>
  <si>
    <t>h. JARAK KE ANGKUTAN (M)</t>
  </si>
  <si>
    <t>i. SARANA OLAH RAGA [Baris 1]</t>
  </si>
  <si>
    <t>j. FASILITAS UMUM [Baris 1]</t>
  </si>
  <si>
    <t>k. FASILITAS SOSIAL [Baris 1]</t>
  </si>
  <si>
    <t>l. SUMBER AIR [Baris 1]</t>
  </si>
  <si>
    <t>m. FASILITAS KEAMANAN [Baris 1]</t>
  </si>
  <si>
    <t>n. KRITERIA KEAMANAN</t>
  </si>
  <si>
    <t>o. FASILITAS KEBERSIHAN [Baris 1]</t>
  </si>
  <si>
    <t>p. KRITERIA KEBERSIHAN</t>
  </si>
  <si>
    <t>a. KUALITAS AIR TANAH</t>
  </si>
  <si>
    <t>b. KUALITAS UDARA</t>
  </si>
  <si>
    <t>c. INTENSITAS KEBISINGAN</t>
  </si>
  <si>
    <t>d. SUMBER KEBISINGAN [Baris 1]</t>
  </si>
  <si>
    <t>e. JARINGAN LISTRIK [Baris 1]</t>
  </si>
  <si>
    <t>f. JARINGAN TELEPON [Baris 1]</t>
  </si>
  <si>
    <t>g. RAWAN BENCANA</t>
  </si>
  <si>
    <t>h. JENIS BENCANA [Baris 1]</t>
  </si>
  <si>
    <t>i. INTENSITAS BENCANA</t>
  </si>
  <si>
    <t>j. DEKAT SUTET</t>
  </si>
  <si>
    <t>k. JARAK DENGAN SUTET</t>
  </si>
  <si>
    <t>l. DEKAT GARDU PLN</t>
  </si>
  <si>
    <t>JIKA YA, BERJARAK ± _____M DARI GARDU PLN</t>
  </si>
  <si>
    <t>m. DEKAT REAKTOR NUKLIR</t>
  </si>
  <si>
    <t>JIKA YA, BERJARAK ± _____M DARI REAKTOR NUKLIR</t>
  </si>
  <si>
    <t>n. DEKAT SPBU/SPBG</t>
  </si>
  <si>
    <t>JIKA YA, BERJARAK ± _____M DARI SPBU/SPBG</t>
  </si>
  <si>
    <t>o. DEKAT TEMPAT BUANG SAMPAH</t>
  </si>
  <si>
    <t>JIKA YA, BERJARAK ± _____M DARI TEMPAT BUANG SAMPAH</t>
  </si>
  <si>
    <t>p. DEKAT MENARA/TOWER</t>
  </si>
  <si>
    <t>JIKA YA, BERJARAK ± _____M DARI MENARA/TOWER</t>
  </si>
  <si>
    <t>q. JALUR MINYAK/GAS</t>
  </si>
  <si>
    <t>JIKA YA, BERJARAK ± _____M DARI JALUR</t>
  </si>
  <si>
    <t>KOORDINAT GPS BUJUR</t>
  </si>
  <si>
    <t>KOORDINAT GPS LINTANG</t>
  </si>
  <si>
    <t>10. KETERANGAN/FAKTOR LAIN YANG BERPENGARUH</t>
  </si>
  <si>
    <t>a. SUMBER/REFERENSI DATA TRANSAKSIONAL</t>
  </si>
  <si>
    <t>TANGGAL DILIHAT/DIAMBIL</t>
  </si>
  <si>
    <t>b. SUMBER/REFERENSI DATA FISIK</t>
  </si>
  <si>
    <t>NOMOR TELEPON</t>
  </si>
  <si>
    <t>WEBSITE</t>
  </si>
  <si>
    <t>12. LAMPIRAN PERHITUNGAN HARGA TRANSAKSI/PENAWARAN TANAH</t>
  </si>
  <si>
    <t>Ivan Fauzi Hartanto</t>
  </si>
  <si>
    <t>2-07</t>
  </si>
  <si>
    <t>861-900_Mampang13</t>
  </si>
  <si>
    <t>PENAWARAN AWAL/NEGO</t>
  </si>
  <si>
    <t>TIDAK ADA</t>
  </si>
  <si>
    <t>JUAL BIASA</t>
  </si>
  <si>
    <t>MAKELAR/BROKER FREELANCE</t>
  </si>
  <si>
    <t>KURANG DARI ATAU SAMA DENGAN 6 BULAN</t>
  </si>
  <si>
    <t>SHM</t>
  </si>
  <si>
    <t>NON SUBSIDI</t>
  </si>
  <si>
    <t>TUNAI KERAS (CASH)</t>
  </si>
  <si>
    <t>Jl. Mampang Prapatan</t>
  </si>
  <si>
    <t>Mampang</t>
  </si>
  <si>
    <t>Jakarta Selatan</t>
  </si>
  <si>
    <t>DKI Jakarta</t>
  </si>
  <si>
    <t>DESA/KEL</t>
  </si>
  <si>
    <t>2 ARAH TANPA SEPARATOR</t>
  </si>
  <si>
    <t>ASPAL</t>
  </si>
  <si>
    <t>SEDANG</t>
  </si>
  <si>
    <t>LUAR KOTA/PINGGIRAN KOTA</t>
  </si>
  <si>
    <t>New Zealand International School</t>
  </si>
  <si>
    <t>Jl Mampang Prapatan XV</t>
  </si>
  <si>
    <t>Mall Lippo Kemang</t>
  </si>
  <si>
    <t>Blok M Square</t>
  </si>
  <si>
    <t>GOOGLE MAPS/EARTH</t>
  </si>
  <si>
    <t>TANAH KOSONG</t>
  </si>
  <si>
    <t>TANAH MATANG (SIAP PAKAI)</t>
  </si>
  <si>
    <t>TIDAK BERATURAN</t>
  </si>
  <si>
    <t>Rumah Warga</t>
  </si>
  <si>
    <t>Jalan</t>
  </si>
  <si>
    <t>RESIDENSIAL</t>
  </si>
  <si>
    <t>PENGAMATAN PETUGAS SURVEI</t>
  </si>
  <si>
    <t>MENENGAH</t>
  </si>
  <si>
    <t>PADAT</t>
  </si>
  <si>
    <t>BELUM DIGUNAKAN</t>
  </si>
  <si>
    <t>DATAR</t>
  </si>
  <si>
    <t>Sama dengan jalan</t>
  </si>
  <si>
    <t>MINI MARKET 24 JAM, MINI MARKET, PASAR TRADISIONAL, KIOS/GROSIR, TOKO/WARUNG</t>
  </si>
  <si>
    <t>PUSKESMAS RAWAT INAP, PUSKESMAS RAWAT NON INAP, PRAKTIK DOKTER UMUM, PRAKTIK DOKTER GIGI, KLINIK KESEHATAN, KLINIK KESEHATAN 24 JAM, RUMAH SAKIT UMUM, APOTEK, APOTEK 24 JAM</t>
  </si>
  <si>
    <t>MASJID, MUSHOLLA, GEREJA</t>
  </si>
  <si>
    <t>PAUD, KB, TK, SD, SMP, SMU/SMK, PTN/PTS</t>
  </si>
  <si>
    <t>WISATA BUATAN</t>
  </si>
  <si>
    <t>MIKROLET, TAKSI</t>
  </si>
  <si>
    <t>BAIK</t>
  </si>
  <si>
    <t>JOGING TRACK, LAPANGAN TENIS, LAPANGAN BULU TANGKIS, FITNESS CENTRE</t>
  </si>
  <si>
    <t>LISTRIK, AIR BERSIH, JALUR PEJALAN KAKI, PENERANGAN JALAN, PEMBUANGAN SAMPAH</t>
  </si>
  <si>
    <t>TEMPAT/TAMAN BERMAIN</t>
  </si>
  <si>
    <t>AIR TANAH, PERUSAHAAN AIR MINUM</t>
  </si>
  <si>
    <t>SISKAMLING, SATPAM/HANSIP 24 JAM</t>
  </si>
  <si>
    <t>CUKUP</t>
  </si>
  <si>
    <t>PETUGAS KEBERSIHAN SWADAYA, GEROBAK SAMPAH</t>
  </si>
  <si>
    <t>LAYAK KONSUMSI</t>
  </si>
  <si>
    <t>JALAN RAYA</t>
  </si>
  <si>
    <t>JARINGAN UDARA</t>
  </si>
  <si>
    <t>TIDAK</t>
  </si>
  <si>
    <t>106d50'06.4"</t>
  </si>
  <si>
    <t>6d15'09.0"</t>
  </si>
  <si>
    <t>Data Internet dan Survey Langsung</t>
  </si>
  <si>
    <t>081317113469</t>
  </si>
  <si>
    <t>http://olx.co.id</t>
  </si>
  <si>
    <t>Ruri Crysta D.</t>
  </si>
  <si>
    <t>931-960_52</t>
  </si>
  <si>
    <t>2017022307010052</t>
  </si>
  <si>
    <t>PERUSAHAAN AGEN PROPERTI</t>
  </si>
  <si>
    <t>&gt; 6 BULAN S.D. 1 TAHUN</t>
  </si>
  <si>
    <t>EKSTRAKSI</t>
  </si>
  <si>
    <t>GIRIK</t>
  </si>
  <si>
    <t>MH Thamrin</t>
  </si>
  <si>
    <t>Gambir</t>
  </si>
  <si>
    <t>2 ARAH DENGAN SEPARATOR</t>
  </si>
  <si>
    <t>DALAM KOTA</t>
  </si>
  <si>
    <t>Bundaran Hotel Indonesia</t>
  </si>
  <si>
    <t>KAVLING SIAP BANGUN</t>
  </si>
  <si>
    <t>PERSEGI PANJANG</t>
  </si>
  <si>
    <t>Perkantoran</t>
  </si>
  <si>
    <t>KOMERSIAL</t>
  </si>
  <si>
    <t>ELITE</t>
  </si>
  <si>
    <t>Sama dengan Jalan</t>
  </si>
  <si>
    <t>MALL, PLAZA, MINI MARKET 24 JAM</t>
  </si>
  <si>
    <t>PUSKESMAS RAWAT INAP, KLINIK KESEHATAN, RUMAH SAKIT UMUM, KIOS OBAT</t>
  </si>
  <si>
    <t>MASJID, GEREJA</t>
  </si>
  <si>
    <t>SMU/SMK, AKADEMI</t>
  </si>
  <si>
    <t>MIKROLET, MINIBUS, BUSWAY, KERETA API, KRL/LRT, TAKSI</t>
  </si>
  <si>
    <t>SANGAT BAIK</t>
  </si>
  <si>
    <t>JOGING TRACK</t>
  </si>
  <si>
    <t>LISTRIK, AIR BERSIH, TELKOM/PSTN, TELEPON GSM, TV KABEL, INTERNET KABEL, JALUR PEJALAN KAKI, PENERANGAN JALAN, PEMBUANGAN SAMPAH, SALURAN LIMBAH</t>
  </si>
  <si>
    <t>TEMPAT/TAMAN BERMAIN, GEDUNG/BALAI PERTEMUAN</t>
  </si>
  <si>
    <t>SISKAMLING</t>
  </si>
  <si>
    <t>GEROBAK SAMPAH</t>
  </si>
  <si>
    <t>Tidak ada</t>
  </si>
  <si>
    <t>Survey Lapangan</t>
  </si>
  <si>
    <t xml:space="preserve">Survey Lapangan </t>
  </si>
  <si>
    <t>861-900_Pancoran6</t>
  </si>
  <si>
    <t>Jl. Pengadegan Utara Raya</t>
  </si>
  <si>
    <t>Pengadegan</t>
  </si>
  <si>
    <t>Pancoran</t>
  </si>
  <si>
    <t>SMPN 155 Jakarta</t>
  </si>
  <si>
    <t>Jalan Letjen MT Haryono</t>
  </si>
  <si>
    <t>Pusat Perbelanjaan Cililitan</t>
  </si>
  <si>
    <t>Jalan Perumahan</t>
  </si>
  <si>
    <t>MALL, MINI MARKET</t>
  </si>
  <si>
    <t>PUSKESMAS RAWAT NON INAP, PRAKTIK DOKTER UMUM, KLINIK KESEHATAN</t>
  </si>
  <si>
    <t>PAUD, KB, TK, SD, SMP, SMU/SMK, PTN/PTS, KURSUS</t>
  </si>
  <si>
    <t>WISATA ALAM</t>
  </si>
  <si>
    <t>JOGING TRACK, KOLAM RENANG, LAPANGAN BULU TANGKIS</t>
  </si>
  <si>
    <t>LISTRIK, AIR BERSIH, TV KABEL</t>
  </si>
  <si>
    <t>AIR TANAH</t>
  </si>
  <si>
    <t>PETUGAS KEBERSIHAN PEMDA</t>
  </si>
  <si>
    <t>106d51'15.8"</t>
  </si>
  <si>
    <t>6d14'46.5"</t>
  </si>
  <si>
    <t>Data internet dan Survey langsung</t>
  </si>
  <si>
    <t>083808177278</t>
  </si>
  <si>
    <t>Ruri Crysta D</t>
  </si>
  <si>
    <t>931-960_66</t>
  </si>
  <si>
    <t>2017031507010066</t>
  </si>
  <si>
    <t>Jl. Cempaka Putih Tengah XXVI</t>
  </si>
  <si>
    <t>Cempaka Putih</t>
  </si>
  <si>
    <t>LINGKUNGAN/PERUMAHAN</t>
  </si>
  <si>
    <t>Jl. Letjend Soeprapto</t>
  </si>
  <si>
    <t>ITC Cempaka Putih</t>
  </si>
  <si>
    <t>SEDANG/JARANG</t>
  </si>
  <si>
    <t>SESUAI PERUNTUKAN</t>
  </si>
  <si>
    <t>MALL, PLAZA, MINI MARKET, KIOS/GROSIR, TOKO/WARUNG</t>
  </si>
  <si>
    <t>PUSKESMAS RAWAT INAP, PRAKTIK DOKTER UMUM, KLINIK KESEHATAN, KLINIK KESEHATAN GIGI, RUMAH SAKIT UMUM, APOTEK</t>
  </si>
  <si>
    <t>TK, SD, SMP, SMU/SMK, PTN/PTS, LES/PRIVAT</t>
  </si>
  <si>
    <t>WISATA KULINER</t>
  </si>
  <si>
    <t>BIS KOTA, BIS ANTAR KOTA, MIKROLET, MINIBUS, BUSWAY, TAKSI, BECAK</t>
  </si>
  <si>
    <t>JOGING TRACK, LAPANGAN FUTSAL</t>
  </si>
  <si>
    <t>LISTRIK, AIR BERSIH, TELKOM/PSTN, TELEPON GSM, TV KABEL, TAMAN, INTERNET KABEL, JALUR PEJALAN KAKI, JALUR SEPEDA, PENERANGAN JALAN, SALURAN AIR KOTOR/DRAINASE, PEMBUANGAN SAMPAH</t>
  </si>
  <si>
    <t>AIR TANAH, MATA AIR, PERUSAHAAN AIR MINUM</t>
  </si>
  <si>
    <t>JAGA MALAM OLEH SATPAM/HANSIP, SISKAMLING</t>
  </si>
  <si>
    <t>PETUGAS KEBERSIHAN PEMDA, TRUCK PENGANGKUT SAMPAH, GEROBAK SAMPAH</t>
  </si>
  <si>
    <t>YA</t>
  </si>
  <si>
    <t>106d52'09.9"E</t>
  </si>
  <si>
    <t>6d10'42.1"S</t>
  </si>
  <si>
    <t>Survei Lapangan</t>
  </si>
  <si>
    <t>861-900_Pasar Minggu2</t>
  </si>
  <si>
    <t>ADA</t>
  </si>
  <si>
    <t>TUMPANG TINDIH KEPEMILIKAN</t>
  </si>
  <si>
    <t>Harsono RM</t>
  </si>
  <si>
    <t>Pasar Minggu</t>
  </si>
  <si>
    <t>Jagakarsa</t>
  </si>
  <si>
    <t>DKI JAkarta</t>
  </si>
  <si>
    <t>NEGARA</t>
  </si>
  <si>
    <t>Komplek Pertanian</t>
  </si>
  <si>
    <t>Jl. TB Simatupang</t>
  </si>
  <si>
    <t>Cilandak</t>
  </si>
  <si>
    <t>Jl. Tb Simatupang</t>
  </si>
  <si>
    <t>Tanah Pemerintah</t>
  </si>
  <si>
    <t>Jl. RM Harsono</t>
  </si>
  <si>
    <t>Tanah Pemda</t>
  </si>
  <si>
    <t>Sama Dengan Jalan</t>
  </si>
  <si>
    <t>MIKROLET, MONOREL</t>
  </si>
  <si>
    <t>6d17'40.3"</t>
  </si>
  <si>
    <t>106d49'17.7"</t>
  </si>
  <si>
    <t>Survey Langsung dan Data Internet</t>
  </si>
  <si>
    <t>081932011517</t>
  </si>
  <si>
    <t>931-960_104</t>
  </si>
  <si>
    <t>2017030107010104</t>
  </si>
  <si>
    <t>JL. Cempaka Putih</t>
  </si>
  <si>
    <t>Jakarta Pusat</t>
  </si>
  <si>
    <t>ITC Cempaka Mas</t>
  </si>
  <si>
    <t>TANAH BERIKUT BANGUNAN</t>
  </si>
  <si>
    <t>BUJUR SANGKAR</t>
  </si>
  <si>
    <t xml:space="preserve">Sama dengan jalan </t>
  </si>
  <si>
    <t>MALL, PLAZA, MINI MARKET 24 JAM, MINI MARKET</t>
  </si>
  <si>
    <t>MASJID</t>
  </si>
  <si>
    <t>SMP, SMU/SMK</t>
  </si>
  <si>
    <t>BIS KOTA, MIKROLET, BUSWAY</t>
  </si>
  <si>
    <t>LISTRIK, AIR BERSIH, TELEPON GSM, JALUR PEJALAN KAKI, PENERANGAN JALAN, SALURAN AIR KOTOR/DRAINASE, PEMBUANGAN SAMPAH</t>
  </si>
  <si>
    <t>tidak ada</t>
  </si>
  <si>
    <t>survey lapangan</t>
  </si>
  <si>
    <t>2--07</t>
  </si>
  <si>
    <t>931-960_Pasar Minggu14</t>
  </si>
  <si>
    <t>AGEN PROPERTI ONLINE</t>
  </si>
  <si>
    <t>Jalan Raya Cilandak KKO</t>
  </si>
  <si>
    <t>Cilandak Timur</t>
  </si>
  <si>
    <t>PT Kawi Indah Jaya Motor</t>
  </si>
  <si>
    <t>Cilandak Town Square</t>
  </si>
  <si>
    <t>ESTIMASI</t>
  </si>
  <si>
    <t>TANAH MENTAH (BUTUH PENYIAPAN LAHAN)</t>
  </si>
  <si>
    <t>MINI MARKET 24 JAM, MINI MARKET, KIOS/GROSIR</t>
  </si>
  <si>
    <t>PRAKTIK DOKTER UMUM, KLINIK KESEHATAN, APOTEK, APOTEK 24 JAM</t>
  </si>
  <si>
    <t>MASJID, MUSHOLLA</t>
  </si>
  <si>
    <t>TK, SD, SMP, SMU/SMK</t>
  </si>
  <si>
    <t>WISATA ALAM, WISATA KULINER</t>
  </si>
  <si>
    <t>MIKROLET, MINIBUS, TAKSI</t>
  </si>
  <si>
    <t>JOGING TRACK, KOLAM RENANG, DRIVING RANGE, FITNESS CENTRE</t>
  </si>
  <si>
    <t>LISTRIK, AIR BERSIH, TV KABEL, JALUR PEJALAN KAKI, PENERANGAN JALAN</t>
  </si>
  <si>
    <t>106d48'50.4"E</t>
  </si>
  <si>
    <t>6d18'29.2"S</t>
  </si>
  <si>
    <t>Survey Langsung dan Data INternet</t>
  </si>
  <si>
    <t>082111138142</t>
  </si>
  <si>
    <t>https://www.urbanindo.com/property/732598486-dijual-kavling-cilandak-kko-1-ha?uiref=search&amp;uistype=</t>
  </si>
  <si>
    <t>Siti Azizah</t>
  </si>
  <si>
    <t>931-960_145</t>
  </si>
  <si>
    <t>2017030107010145</t>
  </si>
  <si>
    <t>TIDAK ADA/LANGSUNG PEMILIK</t>
  </si>
  <si>
    <t>Jalan Kran Raya</t>
  </si>
  <si>
    <t>Gunung Sahari Selatan</t>
  </si>
  <si>
    <t>Kemayoran</t>
  </si>
  <si>
    <t>Jalan Garuda</t>
  </si>
  <si>
    <t>Atrium Plaza</t>
  </si>
  <si>
    <t>Bangunan</t>
  </si>
  <si>
    <t>Bangunan Rumah</t>
  </si>
  <si>
    <t>MALL, PLAZA, MINI MARKET 24 JAM, PASAR TRADISIONAL, TOKO/WARUNG</t>
  </si>
  <si>
    <t>PUSKESMAS RAWAT INAP, PRAKTIK DOKTER SPESIALIS, KLINIK KESEHATAN, RUMAH SAKIT UMUM, KIOS OBAT</t>
  </si>
  <si>
    <t>TK, SD, SMP, SMU/SMK, KURSUS, BIMBINGAN BELAJAR</t>
  </si>
  <si>
    <t>BIS KOTA, MIKROLET, MINIBUS, TAKSI, BECAK</t>
  </si>
  <si>
    <t>JOGING TRACK, LAPANGAN BASKET, LAPANGAN FUTSAL</t>
  </si>
  <si>
    <t>LISTRIK, AIR BERSIH, JARINGAN GAS, TELKOM/PSTN, TELEPON GSM, TV KABEL, TAMAN, INTERNET KABEL, PENERANGAN JALAN, SALURAN AIR KOTOR/DRAINASE, PEMBUANGAN SAMPAH</t>
  </si>
  <si>
    <t>Saat survey lapangan pada 01-03-2017</t>
  </si>
  <si>
    <t>861-900_Pasar Minggu9</t>
  </si>
  <si>
    <t>Jalan Jambu</t>
  </si>
  <si>
    <t>Pajetan</t>
  </si>
  <si>
    <t>Villa Jambu Kemang</t>
  </si>
  <si>
    <t>Jalan Warung Jati Barat</t>
  </si>
  <si>
    <t>106d49'33.2"</t>
  </si>
  <si>
    <t>6d16'22.1"</t>
  </si>
  <si>
    <t>085781575574</t>
  </si>
  <si>
    <t>http://www.rumah123.com</t>
  </si>
  <si>
    <t>931-960_170</t>
  </si>
  <si>
    <t>Jalan Petojo Selatan</t>
  </si>
  <si>
    <t>Cideng</t>
  </si>
  <si>
    <t>Tanah Abang</t>
  </si>
  <si>
    <t>Jalan Cideng Barat</t>
  </si>
  <si>
    <t>ITC Roxy</t>
  </si>
  <si>
    <t>MALL, PLAZA, MINI MARKET 24 JAM, MINI MARKET, PASAR TRADISIONAL, TOKO/WARUNG</t>
  </si>
  <si>
    <t>BIS KOTA, MIKROLET, MINIBUS, BUSWAY, KERETA API, TAKSI, BECAK</t>
  </si>
  <si>
    <t>https://www.rumah123.com/properti/jakarta-pusat/las1722108/</t>
  </si>
  <si>
    <t>Titis Rakhma Wulandari</t>
  </si>
  <si>
    <t>931-960_0401_Cisangiri III</t>
  </si>
  <si>
    <t>Cisanggiri III</t>
  </si>
  <si>
    <t>Kebayoran baru</t>
  </si>
  <si>
    <t>DESA</t>
  </si>
  <si>
    <t>Gereja Katolik st. Perawan Maria dan masjid Nurul Huda</t>
  </si>
  <si>
    <t>Jalan Wijaya I</t>
  </si>
  <si>
    <t>Blok  M Mall</t>
  </si>
  <si>
    <t>jalan Cipaku I</t>
  </si>
  <si>
    <t>Rumah Penduduk</t>
  </si>
  <si>
    <t>sama dengan jalan</t>
  </si>
  <si>
    <t>MALL, PLAZA, MINI MARKET, PASAR TRADISIONAL</t>
  </si>
  <si>
    <t>PAUD, KB, TK, SD, SMP, SMU/SMK, KURSUS</t>
  </si>
  <si>
    <t>BIS KOTA, MIKROLET, MINIBUS, TAKSI</t>
  </si>
  <si>
    <t>106d48'46.2"</t>
  </si>
  <si>
    <t>6d14'30.4"</t>
  </si>
  <si>
    <t>Survey langsung</t>
  </si>
  <si>
    <t>082292290550</t>
  </si>
  <si>
    <t>931-960_190</t>
  </si>
  <si>
    <t>SHGB</t>
  </si>
  <si>
    <t>JL Teuku Umar</t>
  </si>
  <si>
    <t>Gondangdia</t>
  </si>
  <si>
    <t>Menteng</t>
  </si>
  <si>
    <t>Atrium</t>
  </si>
  <si>
    <t>MALL, PLAZA, MINI MARKET</t>
  </si>
  <si>
    <t>MIKROLET, BUSWAY, KRL/LRT</t>
  </si>
  <si>
    <t>LISTRIK, AIR BERSIH, TELEPON GSM</t>
  </si>
  <si>
    <t>Survey lapangan</t>
  </si>
  <si>
    <t>Survey lapangan dion</t>
  </si>
  <si>
    <t>08129316332</t>
  </si>
  <si>
    <t>https://www.rumah123.com/properti/jakarta-pusat/las1732237/</t>
  </si>
  <si>
    <t>Muhammad Dimas Sudirman</t>
  </si>
  <si>
    <t>901-930_174</t>
  </si>
  <si>
    <t>2017030107010174</t>
  </si>
  <si>
    <t>Jl. Rawa Selatan</t>
  </si>
  <si>
    <t>Johar Baru</t>
  </si>
  <si>
    <t>Jalan Letjen Soeprapto</t>
  </si>
  <si>
    <t>Plaza Atrium</t>
  </si>
  <si>
    <t>SAMA DENGAN JALAN</t>
  </si>
  <si>
    <t>SD, SMP, SMU/SMK</t>
  </si>
  <si>
    <t>Tidak Ada</t>
  </si>
  <si>
    <t>081382199988</t>
  </si>
  <si>
    <t>901-930_175</t>
  </si>
  <si>
    <t>2017030107010175</t>
  </si>
  <si>
    <t>Jl. Kramat Kwitang</t>
  </si>
  <si>
    <t>Jalan Kramat Raya</t>
  </si>
  <si>
    <t>BUSWAY</t>
  </si>
  <si>
    <t>Jalan kran raya</t>
  </si>
  <si>
    <t>Gunung sahari selatan</t>
  </si>
  <si>
    <t>Jakarta pusat</t>
  </si>
  <si>
    <t>Jalan garuda</t>
  </si>
  <si>
    <t>Atrium plaza</t>
  </si>
  <si>
    <t>Bangunan rumah</t>
  </si>
  <si>
    <t>Rumah warga</t>
  </si>
  <si>
    <t>931-960_eko 17</t>
  </si>
  <si>
    <t>2017031007010017</t>
  </si>
  <si>
    <t>JUAL CEPAT</t>
  </si>
  <si>
    <t>Jl.bendungan asahan II</t>
  </si>
  <si>
    <t>Bendungan Hilir</t>
  </si>
  <si>
    <t>Jl.Bendungan Hilir</t>
  </si>
  <si>
    <t>City Walk Sudirman</t>
  </si>
  <si>
    <t>Thamrin City</t>
  </si>
  <si>
    <t>rumah warga</t>
  </si>
  <si>
    <t>Jl.Bendungan asahan II</t>
  </si>
  <si>
    <t>MALL, PLAZA, MINI MARKET 24 JAM, MINI MARKET, PASAR MODERN, PASAR TRADISIONAL, KIOS/GROSIR, TOKO/WARUNG</t>
  </si>
  <si>
    <t>PUSKESMAS RAWAT INAP, PUSKESMAS RAWAT NON INAP, PRAKTIK DOKTER UMUM, PRAKTIK DOKTER SPESIALIS, PRAKTIK DOKTER GIGI, KLINIK KESEHATAN, KLINIK KESEHATAN 24 JAM, KLINIK KESEHATAN GIGI, RUMAH SAKIT UMUM, RUMAH SAKIT IBU DAN ANAK, RUMAH SAKIT BERSALIN, APOTEK, KIOS OBAT, APOTEK 24 JAM</t>
  </si>
  <si>
    <t>PAUD, TK, SD, SMP, SMU/SMK</t>
  </si>
  <si>
    <t>WISATA BUATAN, WISATA KULINER</t>
  </si>
  <si>
    <t>BIS KOTA, MIKROLET, MINIBUS, BUSWAY, KERETA API, TAKSI</t>
  </si>
  <si>
    <t>LISTRIK, AIR BERSIH, TELKOM/PSTN, TV KABEL, INTERNET KABEL, PENERANGAN JALAN, SALURAN AIR KOTOR/DRAINASE, PEMAKAMAN</t>
  </si>
  <si>
    <t>PETUGAS KEBERSIHAN PEMDA, PETUGAS KEBERSIHAN SWADAYA, GEROBAK SAMPAH</t>
  </si>
  <si>
    <t>JARINGAN BAWAH TANAH</t>
  </si>
  <si>
    <t>106°48'37.2"E</t>
  </si>
  <si>
    <t>6°12'45.3"S</t>
  </si>
  <si>
    <t>mirdie</t>
  </si>
  <si>
    <t>082210787358</t>
  </si>
  <si>
    <t>https://www.rumah123.com/properti/jakarta-pusat/las223186/</t>
  </si>
  <si>
    <t>901-930_177</t>
  </si>
  <si>
    <t>2017030107010177</t>
  </si>
  <si>
    <t>AJB</t>
  </si>
  <si>
    <t>Jl. Garuda</t>
  </si>
  <si>
    <t>KUMUH</t>
  </si>
  <si>
    <t>PASAR MODERN</t>
  </si>
  <si>
    <t>Jalan petojo selatan</t>
  </si>
  <si>
    <t>Tanah abang</t>
  </si>
  <si>
    <t>Jalan cideng barat</t>
  </si>
  <si>
    <t>https://www.rumah124.com/properti/jakarta-pusat/las1722108/</t>
  </si>
  <si>
    <t>Danang Prasetya</t>
  </si>
  <si>
    <t>Penilai 4-01</t>
  </si>
  <si>
    <t>207.pdf</t>
  </si>
  <si>
    <t>2017030107010207</t>
  </si>
  <si>
    <t>Jalan Tanah Tinggi</t>
  </si>
  <si>
    <t>Tanah Tinggi</t>
  </si>
  <si>
    <t>Johar baru</t>
  </si>
  <si>
    <t xml:space="preserve"> http://olx.co.id/iklan/rumah-tanah-tin</t>
  </si>
  <si>
    <t>SMP</t>
  </si>
  <si>
    <t>Suvey lapangan</t>
  </si>
  <si>
    <t>Survey lapangan Dion</t>
  </si>
  <si>
    <t>931-960_eko 20</t>
  </si>
  <si>
    <t>Jl. Kp. Bali XXX</t>
  </si>
  <si>
    <t>Kp.Bali</t>
  </si>
  <si>
    <t>Jl. KH. Mas Mansyur</t>
  </si>
  <si>
    <t>sarinah</t>
  </si>
  <si>
    <t>Jl.Kp.Bali XXX</t>
  </si>
  <si>
    <t>JALAN RAYA, KERETA API, PASAR</t>
  </si>
  <si>
    <t>106°49'08.2"E</t>
  </si>
  <si>
    <t>6°11'09.7"S</t>
  </si>
  <si>
    <t>Maria Heny</t>
  </si>
  <si>
    <t>08111663838</t>
  </si>
  <si>
    <t>https://www.rumah.com/listing-properti/dijual-tanah-kampung-bali-strategis-oleh-maria-heni-12628358?ref=ls%7C%7C12%7C1</t>
  </si>
  <si>
    <t>931-960_Pancoran17</t>
  </si>
  <si>
    <t>Jalan jatiluhur</t>
  </si>
  <si>
    <t>Duren Tiga</t>
  </si>
  <si>
    <t>Jakarta selatan</t>
  </si>
  <si>
    <t>Rumah sakit siloam asri</t>
  </si>
  <si>
    <t>Jalan duren tiga raya</t>
  </si>
  <si>
    <t>Pusat bisnis kuningan</t>
  </si>
  <si>
    <t>Wilayah pasar minggu</t>
  </si>
  <si>
    <t>PUSKESMAS RAWAT NON INAP, PRAKTIK DOKTER UMUM, KLINIK KESEHATAN, KLINIK KESEHATAN 24 JAM, APOTEK</t>
  </si>
  <si>
    <t>106°49'58.5"E</t>
  </si>
  <si>
    <t>6°15'19.4"S</t>
  </si>
  <si>
    <t>Data internet</t>
  </si>
  <si>
    <t>081283770123</t>
  </si>
  <si>
    <t>https://www.rumah123.com/detil-tanah-dijual-di-duren-tiga-jakarta-selatan-1715342-id.html#</t>
  </si>
  <si>
    <t>Dewangga Hariyos Ardana</t>
  </si>
  <si>
    <t>861-900_155</t>
  </si>
  <si>
    <t>2017030107010155</t>
  </si>
  <si>
    <t>Jalan Gardu Asem</t>
  </si>
  <si>
    <t>Kebon Kosong</t>
  </si>
  <si>
    <t>Jalan Kalibaru Timur</t>
  </si>
  <si>
    <t>LISTRIK, AIR BERSIH, TELEPON GSM, TV KABEL, INTERNET KABEL, SALURAN AIR KOTOR/DRAINASE</t>
  </si>
  <si>
    <t>106°50'49.3"E</t>
  </si>
  <si>
    <t>6°09'57.0"S</t>
  </si>
  <si>
    <t>Saat Survey Lapangan pada 01-03-2017</t>
  </si>
  <si>
    <t>931-960_mampang2</t>
  </si>
  <si>
    <t>Jl.kemang selatan</t>
  </si>
  <si>
    <t>Bangka</t>
  </si>
  <si>
    <t>jakarta selatan</t>
  </si>
  <si>
    <t>Jl. Kemang Raya</t>
  </si>
  <si>
    <t>Jl. Kemang selatan</t>
  </si>
  <si>
    <t xml:space="preserve">rumah warga </t>
  </si>
  <si>
    <t>coffe shop</t>
  </si>
  <si>
    <t>MALL, MINI MARKET 24 JAM, MINI MARKET</t>
  </si>
  <si>
    <t>PUSKESMAS RAWAT INAP, PUSKESMAS RAWAT NON INAP, PRAKTIK DOKTER UMUM, KLINIK KESEHATAN, KLINIK KESEHATAN 24 JAM, APOTEK, APOTEK 24 JAM</t>
  </si>
  <si>
    <t>JOGING TRACK, LAPANGAN TENIS, LAPANGAN BULU TANGKIS, SPORT CLUB/SPORT CENTRE</t>
  </si>
  <si>
    <t>106d49'03.5"</t>
  </si>
  <si>
    <t>6d16'25"</t>
  </si>
  <si>
    <t>data internet dan survey langsung</t>
  </si>
  <si>
    <t>082310886454</t>
  </si>
  <si>
    <t>209.pdf</t>
  </si>
  <si>
    <t>2017030107010209</t>
  </si>
  <si>
    <t>Jalan Petojo Barat</t>
  </si>
  <si>
    <t>Petojo Utara</t>
  </si>
  <si>
    <t>Jakarta Utara</t>
  </si>
  <si>
    <t>Jalan KH Hasyim Ashari</t>
  </si>
  <si>
    <t>Gajah Mada Plaza</t>
  </si>
  <si>
    <t xml:space="preserve"> http://olx.co.id/iklan/tanah-daerah-petojo-barat-IDmBRLZ</t>
  </si>
  <si>
    <t>Hatta Maulana Irsan</t>
  </si>
  <si>
    <t>16. jagakarsa29</t>
  </si>
  <si>
    <t>Jalan Lenteng Agung Raya / Gang</t>
  </si>
  <si>
    <t>Lenteng Agung</t>
  </si>
  <si>
    <t>MAN 13 Jakarta</t>
  </si>
  <si>
    <t>Jalan Lenteng Agung Raya</t>
  </si>
  <si>
    <t>Komplek Perbelanjaan Pasar Minggu</t>
  </si>
  <si>
    <t>Margonda</t>
  </si>
  <si>
    <t>gang</t>
  </si>
  <si>
    <t>sama dnegan jalan</t>
  </si>
  <si>
    <t>MINI MARKET, KIOS/GROSIR</t>
  </si>
  <si>
    <t>SD</t>
  </si>
  <si>
    <t>BIS KOTA, MIKROLET, KERETA API, TAKSI</t>
  </si>
  <si>
    <t>LISTRIK, AIR BERSIH, TV KABEL, JALUR PEJALAN KAKI, PENERANGAN JALAN, PEMAKAMAN</t>
  </si>
  <si>
    <t>6d 20' 07.2"</t>
  </si>
  <si>
    <t>106d50' 10.5"</t>
  </si>
  <si>
    <t>survey langsung dan data internet</t>
  </si>
  <si>
    <t>089502457586</t>
  </si>
  <si>
    <t>210.pdf</t>
  </si>
  <si>
    <t>Jalan Gajah Mada</t>
  </si>
  <si>
    <t>087786116868</t>
  </si>
  <si>
    <t xml:space="preserve"> https://www.rumah123.com/detil-tanah-dijual</t>
  </si>
  <si>
    <t>Kebayoran Lama 18</t>
  </si>
  <si>
    <t>Jalan Lemigas C</t>
  </si>
  <si>
    <t>Cipulir</t>
  </si>
  <si>
    <t>Kebayoran Lama</t>
  </si>
  <si>
    <t>Jaksel</t>
  </si>
  <si>
    <t>SMU Muhammadiyah Kebayoran Lama</t>
  </si>
  <si>
    <t>jl panjang cipulir</t>
  </si>
  <si>
    <t>ITC Cipulir mas</t>
  </si>
  <si>
    <t>14.4</t>
  </si>
  <si>
    <t>jalan lemigas c</t>
  </si>
  <si>
    <t>rumahwarga</t>
  </si>
  <si>
    <t>sama dngn jalan</t>
  </si>
  <si>
    <t>MINI MARKET, PASAR TRADISIONAL, KIOS/GROSIR, TOKO/WARUNG</t>
  </si>
  <si>
    <t>KLINIK KESEHATAN 24 JAM, APOTEK, KIOS OBAT</t>
  </si>
  <si>
    <t>LISTRIK, AIR BERSIH, TV KABEL, JALUR PEJALAN KAKI, PENERANGAN JALAN, PEMBUANGAN SAMPAH</t>
  </si>
  <si>
    <t>JALAN RAYA, PASAR</t>
  </si>
  <si>
    <t>6d 14' 02.9"</t>
  </si>
  <si>
    <t>106d 46' 15.9"</t>
  </si>
  <si>
    <t>Survey lngsng dan data internet</t>
  </si>
  <si>
    <t>081227607256</t>
  </si>
  <si>
    <t>www.urbanindo.com</t>
  </si>
  <si>
    <t>861-900_168</t>
  </si>
  <si>
    <t>2017030107010168</t>
  </si>
  <si>
    <t>Jl Cempaka Putih Barat</t>
  </si>
  <si>
    <t>Cempaka Baru</t>
  </si>
  <si>
    <t>Jalan Soeprapto</t>
  </si>
  <si>
    <t>BIS KOTA, BUSWAY, KERETA API, TAKSI, BECAK</t>
  </si>
  <si>
    <t>Hatta Maulan Irsan</t>
  </si>
  <si>
    <t>Mampang8</t>
  </si>
  <si>
    <t>15566037.74</t>
  </si>
  <si>
    <t>Jl Bank III</t>
  </si>
  <si>
    <t>Pela Mampang</t>
  </si>
  <si>
    <t>jaksel</t>
  </si>
  <si>
    <t>dki jakarta</t>
  </si>
  <si>
    <t>Grand Kemang</t>
  </si>
  <si>
    <t>Jl parapanca raya</t>
  </si>
  <si>
    <t>Lippo Mall kemang</t>
  </si>
  <si>
    <t>2.2</t>
  </si>
  <si>
    <t>26.5</t>
  </si>
  <si>
    <t>Tanah Kosong</t>
  </si>
  <si>
    <t>Rmah warga</t>
  </si>
  <si>
    <t>MINI MARKET 24 JAM, MINI MARKET, PASAR TRADISIONAL, TOKO/WARUNG</t>
  </si>
  <si>
    <t>PUSKESMAS RAWAT INAP, PUSKESMAS RAWAT NON INAP, PRAKTIK DOKTER UMUM, KLINIK KESEHATAN</t>
  </si>
  <si>
    <t>JOGING TRACK, LAPANGAN TENIS, LAPANGAN BULU TANGKIS</t>
  </si>
  <si>
    <t>JALAN RAYA, JALAN TOL</t>
  </si>
  <si>
    <t>6d 15' 04.4"</t>
  </si>
  <si>
    <t>106d 48' 36.2"</t>
  </si>
  <si>
    <t>081908616868</t>
  </si>
  <si>
    <t>rumahdijual.com/jakartaselatan</t>
  </si>
  <si>
    <t>ADRIAN ZULFI PRIMADI</t>
  </si>
  <si>
    <t>4-06</t>
  </si>
  <si>
    <t>2018030507000006</t>
  </si>
  <si>
    <t>JUAL BELI</t>
  </si>
  <si>
    <t>JALAN WALANG PERMAI SEMPER</t>
  </si>
  <si>
    <t>TUGU SELATAN</t>
  </si>
  <si>
    <t>KOJA</t>
  </si>
  <si>
    <t>JAKARTA UTARA</t>
  </si>
  <si>
    <t>DKI JAKARTA</t>
  </si>
  <si>
    <t>BANGUNAN</t>
  </si>
  <si>
    <t>MINI MARKET 24 JAM, MINI MARKET, KIOS/GROSIR, TOKO/WARUNG</t>
  </si>
  <si>
    <t>KLINIK KESEHATAN, KLINIK KESEHATAN 24 JAM, RUMAH SAKIT UMUM</t>
  </si>
  <si>
    <t>SMU/SMK</t>
  </si>
  <si>
    <t>LISTRIK, AIR BERSIH, PENERANGAN JALAN</t>
  </si>
  <si>
    <t>106d54'25"</t>
  </si>
  <si>
    <t>6d07'37.8"</t>
  </si>
  <si>
    <t>08158066456</t>
  </si>
  <si>
    <t>www.olx.co.id/iklan/tanah-di-jalan-wetang-permai-semper-jakarta-utara-IDI6zW4.html</t>
  </si>
  <si>
    <t>2018030507000008</t>
  </si>
  <si>
    <t>SPPHT</t>
  </si>
  <si>
    <t>Rayu Kayu Tinggi, Gang Asem</t>
  </si>
  <si>
    <t>12/6</t>
  </si>
  <si>
    <t>Cakung Timur</t>
  </si>
  <si>
    <t>Cakung</t>
  </si>
  <si>
    <t>Jakarta Timur</t>
  </si>
  <si>
    <t>Aeon Mall Jakarta Garden Cakung</t>
  </si>
  <si>
    <t>Jalan Raya Kayu Tinggi</t>
  </si>
  <si>
    <t>0.2</t>
  </si>
  <si>
    <t>Pasar Sulton</t>
  </si>
  <si>
    <t>0.5</t>
  </si>
  <si>
    <t>Aeon Mall JGC</t>
  </si>
  <si>
    <t>Perkampungan</t>
  </si>
  <si>
    <t>INDUSTRIAL</t>
  </si>
  <si>
    <t>MALL, PASAR TRADISIONAL</t>
  </si>
  <si>
    <t>PUSKESMAS RAWAT INAP</t>
  </si>
  <si>
    <t>SD, SMU/SMK</t>
  </si>
  <si>
    <t>BUSWAY, TAKSI</t>
  </si>
  <si>
    <t>KURANG</t>
  </si>
  <si>
    <t>LISTRIK, AIR BERSIH, TELKOM/PSTN, JALUR PEJALAN KAKI, PENERANGAN JALAN, SALURAN AIR KOTOR/DRAINASE, PEMBUANGAN SAMPAH, PEMAKAMAN</t>
  </si>
  <si>
    <t>GEDUNG/BALAI PERTEMUAN</t>
  </si>
  <si>
    <t>PETUGAS KEBERSIHAN SWADAYA</t>
  </si>
  <si>
    <t>BISING</t>
  </si>
  <si>
    <t>08151306202</t>
  </si>
  <si>
    <t>olx.co.id/iklan/dijual-tanah-di-kayu-tinggi-cakung-deket-jgc-IDuzmos.html</t>
  </si>
  <si>
    <t>Mampang9</t>
  </si>
  <si>
    <t>Jl. Tegal Parang utara</t>
  </si>
  <si>
    <t>Tegal Parang</t>
  </si>
  <si>
    <t>Universitas Paramadina</t>
  </si>
  <si>
    <t>Jl. Jend Gatot Subroto</t>
  </si>
  <si>
    <t>4.5</t>
  </si>
  <si>
    <t>Rumah WArga</t>
  </si>
  <si>
    <t>Jl tegal parang utara</t>
  </si>
  <si>
    <t>PLAZA, MINI MARKET 24 JAM, MINI MARKET, PASAR TRADISIONAL, KIOS/GROSIR, TOKO/WARUNG</t>
  </si>
  <si>
    <t>6d 14' 37.5"</t>
  </si>
  <si>
    <t>106d 49' 55.6"</t>
  </si>
  <si>
    <t>Data Internet dan survey langsung</t>
  </si>
  <si>
    <t>081310179932</t>
  </si>
  <si>
    <t>rumah123.com</t>
  </si>
  <si>
    <t>Agwita Rengganj</t>
  </si>
  <si>
    <t>831-860_126</t>
  </si>
  <si>
    <t>2017030107010126</t>
  </si>
  <si>
    <t>Jl. Kemiri</t>
  </si>
  <si>
    <t>Kota Jakarta Pusat</t>
  </si>
  <si>
    <t>Jalan Dr. Sam Ratulangi</t>
  </si>
  <si>
    <t>Bundaran Hi</t>
  </si>
  <si>
    <t>MALL, MINI MARKET 24 JAM, PASAR TRADISIONAL, TOKO/WARUNG</t>
  </si>
  <si>
    <t>PUSKESMAS RAWAT INAP, PRAKTIK DOKTER UMUM, KLINIK KESEHATAN, KLINIK KESEHATAN 24 JAM, RUMAH SAKIT UMUM, APOTEK, KIOS OBAT</t>
  </si>
  <si>
    <t>TK, SMP, SMU/SMK, KURSUS, BIMBINGAN BELAJAR</t>
  </si>
  <si>
    <t>2018030507000009</t>
  </si>
  <si>
    <t>JALAN RAYA BEKASI</t>
  </si>
  <si>
    <t>CAKUNG BARAT</t>
  </si>
  <si>
    <t>CAKUNG</t>
  </si>
  <si>
    <t>JAKARTA TIMUR</t>
  </si>
  <si>
    <t>PASAR CAKUNG</t>
  </si>
  <si>
    <t>0.25</t>
  </si>
  <si>
    <t>PT UNITED TRACTORS</t>
  </si>
  <si>
    <t>0.6</t>
  </si>
  <si>
    <t>PERKAMPUNGAN</t>
  </si>
  <si>
    <t>PABRIK</t>
  </si>
  <si>
    <t>BIS KOTA, BUSWAY, TAKSI</t>
  </si>
  <si>
    <t>LISTRIK, AIR BERSIH, TELKOM/PSTN, TELEPON GSM, JALUR PEJALAN KAKI, PENERANGAN JALAN, SALURAN AIR KOTOR/DRAINASE</t>
  </si>
  <si>
    <t>PERUSAHAAN AIR MINUM</t>
  </si>
  <si>
    <t>TIDAK SEHAT</t>
  </si>
  <si>
    <t>JALAN RAYA, PABRIK</t>
  </si>
  <si>
    <t>087883158875</t>
  </si>
  <si>
    <t>www.olx.co.id/iklan/kavling-strategis-samping-toll-cakung-barat-jakarta-timur-IDwaSMI.html#27b12461ed</t>
  </si>
  <si>
    <t>Afrizal Iga Fauzi</t>
  </si>
  <si>
    <t>831-860_199</t>
  </si>
  <si>
    <t>2017030107010199</t>
  </si>
  <si>
    <t>Jl Kemayoran</t>
  </si>
  <si>
    <t>Jl Garuda</t>
  </si>
  <si>
    <t>-6.162534, 106.8470611</t>
  </si>
  <si>
    <t>http://olx.co.id/iklan/rumah-hitung-ta</t>
  </si>
  <si>
    <t>Agwita Renggani</t>
  </si>
  <si>
    <t>831-860_136</t>
  </si>
  <si>
    <t>2017030107010136</t>
  </si>
  <si>
    <t>Jl. Madiun</t>
  </si>
  <si>
    <t>Jalan Pangeran Diponegoro</t>
  </si>
  <si>
    <t>Bundaran HI</t>
  </si>
  <si>
    <t>MALL, MINI MARKET, PASAR TRADISIONAL, TOKO/WARUNG</t>
  </si>
  <si>
    <t>saat survei pada tanggal 01-03-2017</t>
  </si>
  <si>
    <t>831-860_107</t>
  </si>
  <si>
    <t>2017030107010107</t>
  </si>
  <si>
    <t>Jl Cempaka Putih</t>
  </si>
  <si>
    <t>831-860_188</t>
  </si>
  <si>
    <t>2017030107010188</t>
  </si>
  <si>
    <t>Gunung Sehari Selatan</t>
  </si>
  <si>
    <t>survey lapangan nancy</t>
  </si>
  <si>
    <t>08129445557</t>
  </si>
  <si>
    <t>https:/www.rumah123.com/detil-</t>
  </si>
  <si>
    <t>Aditya Dwi Herlambang</t>
  </si>
  <si>
    <t>4-05</t>
  </si>
  <si>
    <t>0006-2017</t>
  </si>
  <si>
    <t>2017030307020006</t>
  </si>
  <si>
    <t>ANCOL BARAT 3</t>
  </si>
  <si>
    <t>ANCOL</t>
  </si>
  <si>
    <t>PADEMANGAN</t>
  </si>
  <si>
    <t>BNI SECURITIES</t>
  </si>
  <si>
    <t>3.5</t>
  </si>
  <si>
    <t>PT ANCOL BUAH LESTARI</t>
  </si>
  <si>
    <t>PT LESTARINDO AMPUH PERKASA</t>
  </si>
  <si>
    <t>PETA ZONING PEMDA</t>
  </si>
  <si>
    <t>TOKO/WARUNG</t>
  </si>
  <si>
    <t>PUSKESMAS RAWAT NON INAP</t>
  </si>
  <si>
    <t>MIKROLET</t>
  </si>
  <si>
    <t>LAPANGAN BULU TANGKIS</t>
  </si>
  <si>
    <t>LISTRIK</t>
  </si>
  <si>
    <t>JAGA MALAM OLEH SATPAM/HANSIP</t>
  </si>
  <si>
    <t>KURANG LAYAK DIKONSUMSI</t>
  </si>
  <si>
    <t>BANJIR</t>
  </si>
  <si>
    <t>SERING (&lt;1 TAHUN)</t>
  </si>
  <si>
    <t>WITONO SUTANDAR</t>
  </si>
  <si>
    <t>081382999888</t>
  </si>
  <si>
    <t>0007-2017</t>
  </si>
  <si>
    <t>2017030707020007</t>
  </si>
  <si>
    <t>BISMA RAYA NO 1</t>
  </si>
  <si>
    <t>SUNTER AGUNG</t>
  </si>
  <si>
    <t>TANJUNG PRIOK</t>
  </si>
  <si>
    <t>RABAT</t>
  </si>
  <si>
    <t>BISMA RAYA</t>
  </si>
  <si>
    <t>MAL ARTHA GADING</t>
  </si>
  <si>
    <t>RUMAH</t>
  </si>
  <si>
    <t>SAMADENGAN JALAN</t>
  </si>
  <si>
    <t>MINI MARKET, TOKO/WARUNG</t>
  </si>
  <si>
    <t>PUSKESMAS RAWAT NON INAP, APOTEK</t>
  </si>
  <si>
    <t>MUSHOLLA</t>
  </si>
  <si>
    <t>TK, SD</t>
  </si>
  <si>
    <t>TENANG</t>
  </si>
  <si>
    <t>JUFITA</t>
  </si>
  <si>
    <t>085782828316</t>
  </si>
  <si>
    <t>0012-2017</t>
  </si>
  <si>
    <t>2017022207020012</t>
  </si>
  <si>
    <t>MAKELAR (BROKER FREELANCE)</t>
  </si>
  <si>
    <t>ROYAL ORCHAD</t>
  </si>
  <si>
    <t>KELAPA GADING TIMUR</t>
  </si>
  <si>
    <t>KELAPA GADING</t>
  </si>
  <si>
    <t>MALL KELAPA GADING</t>
  </si>
  <si>
    <t>PRAKTIK DOKTER UMUM</t>
  </si>
  <si>
    <t>SEDANG (&gt;1 TAHUN S.D. 2 TAHUN)</t>
  </si>
  <si>
    <t>WIE</t>
  </si>
  <si>
    <t>082187317371</t>
  </si>
  <si>
    <t>Diva Noviandani</t>
  </si>
  <si>
    <t>0138-2017.pdf</t>
  </si>
  <si>
    <t>0138</t>
  </si>
  <si>
    <t>Jl. Sungai Landak - Cilincing</t>
  </si>
  <si>
    <t>Semper Barat</t>
  </si>
  <si>
    <t>Cilincing</t>
  </si>
  <si>
    <t>Rumah</t>
  </si>
  <si>
    <t>PERKANTORAN</t>
  </si>
  <si>
    <t>Judy Latif</t>
  </si>
  <si>
    <t>08999333307</t>
  </si>
  <si>
    <t>621-650_8.Tebet Barat I</t>
  </si>
  <si>
    <t>Tebet Barat I</t>
  </si>
  <si>
    <t>Tebet Barat</t>
  </si>
  <si>
    <t>Tebet</t>
  </si>
  <si>
    <t>TEBET</t>
  </si>
  <si>
    <t>JL. SAHARDJO</t>
  </si>
  <si>
    <t>JL. ABDULLAH SYAFEI</t>
  </si>
  <si>
    <t>JL. MT HARYONO</t>
  </si>
  <si>
    <t>Jl. Tebet Barat II</t>
  </si>
  <si>
    <t>Tanah Hak Milik</t>
  </si>
  <si>
    <t>Jl. Tebet Barat I</t>
  </si>
  <si>
    <t>MALL, PLAZA, MINI MARKET 24 JAM, MINI MARKET, PASAR TRADISIONAL, KIOS/GROSIR, TOKO/WARUNG</t>
  </si>
  <si>
    <t>PAUD, KB, TK, SD, SMP, SMU/SMK, PTN/PTS, KURSUS, BIMBINGAN BELAJAR</t>
  </si>
  <si>
    <t>LISTRIK, JALUR PEJALAN KAKI, PENERANGAN JALAN, PEMBUANGAN SAMPAH</t>
  </si>
  <si>
    <t>PETUGAS KEBERSIHAN PEMDA, TRUCK PENGANGKUT SAMPAH</t>
  </si>
  <si>
    <t>6d13'52.1"S 106d50'57.6"E</t>
  </si>
  <si>
    <t>08881112121</t>
  </si>
  <si>
    <t>621-650_11. Tebet Barat XII</t>
  </si>
  <si>
    <t>Tebet Barat XII</t>
  </si>
  <si>
    <t>1 ARAH</t>
  </si>
  <si>
    <t>Jl MT Haryono</t>
  </si>
  <si>
    <t>Jl ABDULLAH SYAFEI</t>
  </si>
  <si>
    <t>JL MT HARYONO</t>
  </si>
  <si>
    <t>Jl. Tebet Barat XII</t>
  </si>
  <si>
    <t>MALL, MINI MARKET 24 JAM, MINI MARKET, PASAR TRADISIONAL, KIOS/GROSIR, TOKO/WARUNG</t>
  </si>
  <si>
    <t>JARINGAN UDARA, JARINGAN BAWAH TANAH</t>
  </si>
  <si>
    <t>6d14'28.4"S 106d51'03"E</t>
  </si>
  <si>
    <t>Data Internet dan Survei Langsung</t>
  </si>
  <si>
    <t>087881158855</t>
  </si>
  <si>
    <t>www.urbanindo/sony.com</t>
  </si>
  <si>
    <t>Rama Adiputra</t>
  </si>
  <si>
    <t>2-03</t>
  </si>
  <si>
    <t>201-220/cakung2</t>
  </si>
  <si>
    <t>2017051007050002</t>
  </si>
  <si>
    <t>Tidak diperoleh data/informasi</t>
  </si>
  <si>
    <t>Metand Ujung Menteng</t>
  </si>
  <si>
    <t>05/014</t>
  </si>
  <si>
    <t>Ujung Menteng</t>
  </si>
  <si>
    <t>PAVING</t>
  </si>
  <si>
    <t>SPPBE PT. Eramina Kencana</t>
  </si>
  <si>
    <t>Jalan Raya Cacing Km 1.5</t>
  </si>
  <si>
    <t>Grand Cakung</t>
  </si>
  <si>
    <t>3.2</t>
  </si>
  <si>
    <t>Tanah kosong</t>
  </si>
  <si>
    <t>Tanah kavling</t>
  </si>
  <si>
    <t>PT Reefcomindo Cemerlang</t>
  </si>
  <si>
    <t>Jalan Cacing</t>
  </si>
  <si>
    <t>MINI MARKET</t>
  </si>
  <si>
    <t>PUSKESMAS RAWAT INAP, PUSKESMAS RAWAT NON INAP, PRAKTIK DOKTER SPESIALIS, KLINIK KESEHATAN, KLINIK KESEHATAN 24 JAM, RUMAH SAKIT UMUM, RUMAH SAKIT BERSALIN, KIOS OBAT</t>
  </si>
  <si>
    <t>TK, SD, SMP, SMU/SMK, AKADEMI, POLITEKNIK</t>
  </si>
  <si>
    <t>BIS KOTA, TAKSI</t>
  </si>
  <si>
    <t>JOGING TRACK, LAPANGAN BULU TANGKIS, FITNESS CENTRE, SPORT CLUB/SPORT CENTRE</t>
  </si>
  <si>
    <t>LISTRIK, AIR BERSIH, JARINGAN GAS, TELKOM/PSTN, TELEPON GSM, TV KABEL, TAMAN, INTERNET KABEL, JALUR PEJALAN KAKI, JALUR SEPEDA, PENERANGAN JALAN, SALURAN AIR KOTOR/DRAINASE, PEMBUANGAN SAMPAH, SALURAN LIMBAH, PEMAKAMAN</t>
  </si>
  <si>
    <t>SATPAM/HANSIP 24 JAM</t>
  </si>
  <si>
    <t>6d10'08.4"</t>
  </si>
  <si>
    <t>106d56'33.9"</t>
  </si>
  <si>
    <t>Dodo Darmasetia '081213193030</t>
  </si>
  <si>
    <t>081213193030</t>
  </si>
  <si>
    <t>Mifthahul Jannah</t>
  </si>
  <si>
    <t>2-01</t>
  </si>
  <si>
    <t>61-80/compresspdf_2ayiub61.pdf</t>
  </si>
  <si>
    <t>TUNAI LUNAK (BERTAHAP)</t>
  </si>
  <si>
    <t>Masjid Anwar</t>
  </si>
  <si>
    <t>Sukabumi Utara</t>
  </si>
  <si>
    <t>Kebun Jeruk</t>
  </si>
  <si>
    <t>Jakarta Barat</t>
  </si>
  <si>
    <t>Jalan Panjang Alteri Kelapa Dua</t>
  </si>
  <si>
    <t>Mal Puri Indah</t>
  </si>
  <si>
    <t>Jalan Masjid Al-Anwar</t>
  </si>
  <si>
    <t>MALL, MINI MARKET 24 JAM, TOKO/WARUNG</t>
  </si>
  <si>
    <t>PRAKTIK DOKTER UMUM, PRAKTIK DOKTER GIGI, RUMAH SAKIT UMUM, RUMAH SAKIT BERSALIN, APOTEK</t>
  </si>
  <si>
    <t>TK, SD, SMP, SMU/SMK, KURSUS, LES/PRIVAT, BIMBINGAN BELAJAR</t>
  </si>
  <si>
    <t>MIKROLET, BUSWAY, TAKSI</t>
  </si>
  <si>
    <t>LAPANGAN FUTSAL</t>
  </si>
  <si>
    <t>LISTRIK, AIR BERSIH, TELKOM/PSTN, PENERANGAN JALAN</t>
  </si>
  <si>
    <t>survey langsung lokasi</t>
  </si>
  <si>
    <t>Pemilik Tanah Bapak Sofyan</t>
  </si>
  <si>
    <t>085811999454</t>
  </si>
  <si>
    <t>Adila Sabrina Setyawan</t>
  </si>
  <si>
    <t>1-20/ciracas4.pdf</t>
  </si>
  <si>
    <t>2017051007050071</t>
  </si>
  <si>
    <t>13.33</t>
  </si>
  <si>
    <t>PEMINDAHAN BARANG/MAKAM</t>
  </si>
  <si>
    <t>Tidak Diperoleh Data/Informasi</t>
  </si>
  <si>
    <t>Manunggal 1</t>
  </si>
  <si>
    <t>06</t>
  </si>
  <si>
    <t>03/12</t>
  </si>
  <si>
    <t>Cibubur</t>
  </si>
  <si>
    <t>Ciracas</t>
  </si>
  <si>
    <t xml:space="preserve">2.5 </t>
  </si>
  <si>
    <t>JL. Raya PKP</t>
  </si>
  <si>
    <t>Cawang</t>
  </si>
  <si>
    <t>Tidak ada Bangunan</t>
  </si>
  <si>
    <t>RUMAH PENDUDUK</t>
  </si>
  <si>
    <t>JL LINGKUNGAN</t>
  </si>
  <si>
    <t>MALL, MINI MARKET, PASAR TRADISIONAL, KIOS/GROSIR</t>
  </si>
  <si>
    <t>PUSKESMAS RAWAT INAP, PUSKESMAS RAWAT NON INAP, PRAKTIK DOKTER UMUM, PRAKTIK DOKTER SPESIALIS, PRAKTIK DOKTER GIGI, KLINIK KESEHATAN, KLINIK KESEHATAN 24 JAM, KLINIK KESEHATAN GIGI, RUMAH SAKIT IBU DAN ANAK, APOTEK, KIOS OBAT, APOTEK 24 JAM</t>
  </si>
  <si>
    <t>TAKSI</t>
  </si>
  <si>
    <t>LISTRIK, AIR BERSIH, TELEPON GSM, TV KABEL, INTERNET KABEL</t>
  </si>
  <si>
    <t>081310756702</t>
  </si>
  <si>
    <t>Bagas Adi Kusuma</t>
  </si>
  <si>
    <t>241-260/durensawit4</t>
  </si>
  <si>
    <t>2017051007050106</t>
  </si>
  <si>
    <t>Jalan Pendidikan VII</t>
  </si>
  <si>
    <t>IKIP</t>
  </si>
  <si>
    <t>Duren Sawit</t>
  </si>
  <si>
    <t>BETON</t>
  </si>
  <si>
    <t>Jalan Raya Raden Inten</t>
  </si>
  <si>
    <t>Carefour Buaran</t>
  </si>
  <si>
    <t>Tidak ada bangunan</t>
  </si>
  <si>
    <t>Kavling</t>
  </si>
  <si>
    <t>Lebih Tinggi 0,5 M</t>
  </si>
  <si>
    <t>PAUD, TK, SMP, SMU/SMK, AKADEMI, POLITEKNIK, PTN/PTS, PESANTREN, KURSUS, LES/PRIVAT, BIMBINGAN BELAJAR</t>
  </si>
  <si>
    <t>LAPANGAN BULU TANGKIS, LAPANGAN BASKET, FITNESS CENTRE, SPORT CLUB/SPORT CENTRE, LAPANGAN FUTSAL</t>
  </si>
  <si>
    <t>LISTRIK, AIR BERSIH, TELKOM/PSTN, TELEPON GSM, TAMAN, INTERNET KABEL, SALURAN AIR KOTOR/DRAINASE</t>
  </si>
  <si>
    <t>TIDAK LAYAK KONSUMSI</t>
  </si>
  <si>
    <t>-6.233592,106.921409</t>
  </si>
  <si>
    <t>081284444263</t>
  </si>
  <si>
    <t>621-650_10. Tebet Dalam I</t>
  </si>
  <si>
    <t>Tebet Dalam I</t>
  </si>
  <si>
    <t>Jl. Sahardjo</t>
  </si>
  <si>
    <t>Jl. Abdullah Syafei</t>
  </si>
  <si>
    <t>Jl. MT Haryono</t>
  </si>
  <si>
    <t>Jl. Tebet Dalam I</t>
  </si>
  <si>
    <t>106''50'54.0''E</t>
  </si>
  <si>
    <t>6''13'27.1''S</t>
  </si>
  <si>
    <t>survey langsung</t>
  </si>
  <si>
    <t>085719581616</t>
  </si>
  <si>
    <t>Muhammad Fadjri</t>
  </si>
  <si>
    <t>261-280/KrJati01</t>
  </si>
  <si>
    <t>2017051007050151</t>
  </si>
  <si>
    <t>TIDAK DIPEROLEH DATA/INFORMASI</t>
  </si>
  <si>
    <t>Jalan Pucung III</t>
  </si>
  <si>
    <t>Bale Kambang</t>
  </si>
  <si>
    <t>Kramat Jati</t>
  </si>
  <si>
    <t>Jalan Raya Munggang</t>
  </si>
  <si>
    <t>Lippo Plaza Kramat Jati</t>
  </si>
  <si>
    <t>Kebun Kosong</t>
  </si>
  <si>
    <t>Kebun</t>
  </si>
  <si>
    <t>Jalan Raya</t>
  </si>
  <si>
    <t>PUSKESMAS RAWAT NON INAP, PRAKTIK DOKTER UMUM, KLINIK KESEHATAN 24 JAM, RUMAH SAKIT UMUM, RUMAH SAKIT BERSALIN, APOTEK, KIOS OBAT</t>
  </si>
  <si>
    <t>LAPANGAN TENIS, LAPANGAN BULU TANGKIS, LAPANGAN FUTSAL</t>
  </si>
  <si>
    <t>LISTRIK, TELKOM/PSTN, TELEPON GSM, TAMAN, INTERNET KABEL, PENERANGAN JALAN, PEMAKAMAN</t>
  </si>
  <si>
    <t>PETUGAS KEBERSIHAN PEMDA, PETUGAS KEBERSIHAN SWADAYA, TRUCK PENGANGKUT SAMPAH</t>
  </si>
  <si>
    <t>JARANG (&gt;2 TAHUN)</t>
  </si>
  <si>
    <t>6d16'37,7"</t>
  </si>
  <si>
    <t>106d50'59,2"</t>
  </si>
  <si>
    <t>Heriyanto 08129381455</t>
  </si>
  <si>
    <t>Heriyanto</t>
  </si>
  <si>
    <t>08129381455</t>
  </si>
  <si>
    <t>Indira Alfiyah Eka saputri</t>
  </si>
  <si>
    <t>41-60/compresspdf_o15vp3Ea</t>
  </si>
  <si>
    <t>Ff</t>
  </si>
  <si>
    <t>Sukabumi Selatan</t>
  </si>
  <si>
    <t xml:space="preserve">DKI JAKARTA </t>
  </si>
  <si>
    <t>Jalan Raya Sukabumi Selatan</t>
  </si>
  <si>
    <t xml:space="preserve"> Bangunan permanen dua lantai dengan luas bangunan  216m2(6m2x36m2)</t>
  </si>
  <si>
    <t xml:space="preserve"> Informasi dari pemilik rumah bangunan tersebut berdiri  1998 dan belum renovasi </t>
  </si>
  <si>
    <t>Jalan Ff</t>
  </si>
  <si>
    <t>MINI MARKET 24 JAM, KIOS/GROSIR, TOKO/WARUNG</t>
  </si>
  <si>
    <t>PUSKESMAS RAWAT INAP, PRAKTIK DOKTER UMUM, PRAKTIK DOKTER GIGI, KLINIK KESEHATAN 24 JAM, APOTEK, APOTEK 24 JAM</t>
  </si>
  <si>
    <t>PAUD, KB, TK, SD, SMP, SMU/SMK, PESANTREN, KURSUS, LES/PRIVAT, BIMBINGAN BELAJAR</t>
  </si>
  <si>
    <t>MIKROLET, TAKSI, BECAK</t>
  </si>
  <si>
    <t>LAPANGAN BULU TANGKIS, LAPANGAN FUTSAL</t>
  </si>
  <si>
    <t>Survey lokasi langsung, telepon pemilik rumah Bp. Abidin</t>
  </si>
  <si>
    <t>Telepon pemilik rumah Bp.Abidin</t>
  </si>
  <si>
    <t>085284198333</t>
  </si>
  <si>
    <t>241-260/durensawit7</t>
  </si>
  <si>
    <t>2017051007050109</t>
  </si>
  <si>
    <t>Jalan Pendidikan</t>
  </si>
  <si>
    <t>IKIP Duren Sawit</t>
  </si>
  <si>
    <t>Raden Inten II</t>
  </si>
  <si>
    <t>Jalan komplek</t>
  </si>
  <si>
    <t>MALL, MINI MARKET, KIOS/GROSIR</t>
  </si>
  <si>
    <t>PAUD, KB, TK, SD, SMP, SMU/SMK, AKADEMI, POLITEKNIK, PTN/PTS, HOMESCHOOLING, PESANTREN, KURSUS, LES/PRIVAT, BIMBINGAN BELAJAR</t>
  </si>
  <si>
    <t>JOGING TRACK, KOLAM RENANG, LAPANGAN TENIS, LAPANGAN BASKET, DRIVING RANGE, FITNESS CENTRE, SPORT CLUB/SPORT CENTRE, LAPANGAN FUTSAL</t>
  </si>
  <si>
    <t>LISTRIK, AIR BERSIH, TELKOM/PSTN, TELEPON GSM, TAMAN, INTERNET KABEL, JALUR PEJALAN KAKI, JALUR SEPEDA, PENERANGAN JALAN, PEMBUANGAN SAMPAH</t>
  </si>
  <si>
    <t>TRUCK PENGANGKUT SAMPAH, GEROBAK SAMPAH</t>
  </si>
  <si>
    <t>-6.232854,106.920255</t>
  </si>
  <si>
    <t>Rifqi Hanif</t>
  </si>
  <si>
    <t>6-01</t>
  </si>
  <si>
    <t>JABODETABEK/52</t>
  </si>
  <si>
    <t>2018030507000052</t>
  </si>
  <si>
    <t>JL. GATOT SUBROTO</t>
  </si>
  <si>
    <t>KUNINGAN BARAT</t>
  </si>
  <si>
    <t>MAMPANG PRAPATAN</t>
  </si>
  <si>
    <t>JAKARTA SELATAN</t>
  </si>
  <si>
    <t>SCBD</t>
  </si>
  <si>
    <t>4.1</t>
  </si>
  <si>
    <t>PLAZA SEMANGGI</t>
  </si>
  <si>
    <t>GERBANG TOL KUNINGAN</t>
  </si>
  <si>
    <t>6.1</t>
  </si>
  <si>
    <t>BANGUNAN KOMERSIAL</t>
  </si>
  <si>
    <t>MENARA JAMSOSTEK</t>
  </si>
  <si>
    <t>LEBIH TINGGI 0,5</t>
  </si>
  <si>
    <t>PUSKESMAS RAWAT INAP, PRAKTIK DOKTER UMUM, PRAKTIK DOKTER SPESIALIS, PRAKTIK DOKTER GIGI, KLINIK KESEHATAN, KLINIK KESEHATAN 24 JAM, KLINIK KESEHATAN GIGI, RUMAH SAKIT UMUM, APOTEK 24 JAM</t>
  </si>
  <si>
    <t>PAUD, KB, TK, SD, SMP, SMU/SMK, PTN/PTS, BIMBINGAN BELAJAR</t>
  </si>
  <si>
    <t>LISTRIK, TELKOM/PSTN, TELEPON GSM, TV KABEL, INTERNET KABEL, PENERANGAN JALAN, PEMBUANGAN SAMPAH</t>
  </si>
  <si>
    <t>ZACK</t>
  </si>
  <si>
    <t>087878567883</t>
  </si>
  <si>
    <t>Mukhammad Fajar Maulana</t>
  </si>
  <si>
    <t>compresspdf_Nx5BcrkS</t>
  </si>
  <si>
    <t>Mangga Besar Raya</t>
  </si>
  <si>
    <t>Taman Sari</t>
  </si>
  <si>
    <t>LTC Glodok</t>
  </si>
  <si>
    <t>Bangunan Luas 200 m2</t>
  </si>
  <si>
    <t>Bangunan Ruko 3 Lantai</t>
  </si>
  <si>
    <t>PLAZA, MINI MARKET 24 JAM, MINI MARKET, KIOS/GROSIR</t>
  </si>
  <si>
    <t>KIOS OBAT, APOTEK 24 JAM</t>
  </si>
  <si>
    <t>SD, SMP</t>
  </si>
  <si>
    <t>LISTRIK, AIR BERSIH, INTERNET KABEL, PENERANGAN JALAN, SALURAN AIR KOTOR/DRAINASE</t>
  </si>
  <si>
    <t>CCTV</t>
  </si>
  <si>
    <t>https://drive.google.com/open?id=1MZY4YSC5jWwSurvOa-B9IrXxpJCNWx9B</t>
  </si>
  <si>
    <t>https://drive.google.com/open?id=1Aq54eyXYT3V_VWeEGV2KAd_hBn-bk4VF</t>
  </si>
  <si>
    <t>JABODETABEK/53</t>
  </si>
  <si>
    <t>2018030507000053</t>
  </si>
  <si>
    <t>JL. DAAN MOGOT KM 1,5</t>
  </si>
  <si>
    <t>KEDOYA UTARA</t>
  </si>
  <si>
    <t>KEBUN JERUK</t>
  </si>
  <si>
    <t>JAKARTA BARAT</t>
  </si>
  <si>
    <t>JL. DAAN MOGOT</t>
  </si>
  <si>
    <t>MALL CIPUTRA</t>
  </si>
  <si>
    <t>STASIUN PESING</t>
  </si>
  <si>
    <t>1.5</t>
  </si>
  <si>
    <t>GERBANG TOL GROGOL</t>
  </si>
  <si>
    <t>4.7</t>
  </si>
  <si>
    <t>JL. DAAN  MOGOT</t>
  </si>
  <si>
    <t>RUMAH TINGGAL</t>
  </si>
  <si>
    <t>MIKROLET, MINIBUS, KERETA API, TAKSI</t>
  </si>
  <si>
    <t>LILI</t>
  </si>
  <si>
    <t>081282101589</t>
  </si>
  <si>
    <t>Andreas Poltak Jonathan Tambunan</t>
  </si>
  <si>
    <t>621-650_91</t>
  </si>
  <si>
    <t>2017031307010091</t>
  </si>
  <si>
    <t>0.3</t>
  </si>
  <si>
    <t>SUBSIDI</t>
  </si>
  <si>
    <t>PENGURUSAN LEGALITAS</t>
  </si>
  <si>
    <t>50% DARI NILAI TRANSAKSI</t>
  </si>
  <si>
    <t>Jalan H Murtadho XVI</t>
  </si>
  <si>
    <t>009 / 06</t>
  </si>
  <si>
    <t>Paseban</t>
  </si>
  <si>
    <t>Senen</t>
  </si>
  <si>
    <t>JELEK/RUSAK</t>
  </si>
  <si>
    <t>Mall Atrium dan Pasar Senen</t>
  </si>
  <si>
    <t>Jalan Pramuka Raya</t>
  </si>
  <si>
    <t>tanah warga</t>
  </si>
  <si>
    <t>jalan</t>
  </si>
  <si>
    <t>LEBIH RENDAH 0,4 M</t>
  </si>
  <si>
    <t>PAUD, KB, TK, SD, SMP, SMU/SMK, AKADEMI, POLITEKNIK, PTN/PTS, KURSUS, LES/PRIVAT, BIMBINGAN BELAJAR</t>
  </si>
  <si>
    <t>JOGING TRACK, KOLAM RENANG, FITNESS CENTRE, LAPANGAN FUTSAL, LAPANGAN SEPAK BOLA</t>
  </si>
  <si>
    <t>LISTRIK, AIR BERSIH, TELKOM/PSTN, TELEPON GSM, TV KABEL, JALUR PEJALAN KAKI, PENERANGAN JALAN, SALURAN AIR KOTOR/DRAINASE, PEMBUANGAN SAMPAH, PEMAKAMAN</t>
  </si>
  <si>
    <t>KERETA API</t>
  </si>
  <si>
    <t>106°51,405'E</t>
  </si>
  <si>
    <t>6°11,794'S</t>
  </si>
  <si>
    <t>081314341762</t>
  </si>
  <si>
    <t>621-650_18. Gudang Peluru</t>
  </si>
  <si>
    <t>Gudang Peluru</t>
  </si>
  <si>
    <t>Kebon Baru</t>
  </si>
  <si>
    <t xml:space="preserve">Tebet </t>
  </si>
  <si>
    <t>Jl. Gudang Peluru</t>
  </si>
  <si>
    <t>BIS KOTA, MIKROLET, BUSWAY, TAKSI</t>
  </si>
  <si>
    <t>JOGING TRACK, LAPANGAN BULU TANGKIS</t>
  </si>
  <si>
    <t>106''51'44.7''E</t>
  </si>
  <si>
    <t>6''13'46.8''S</t>
  </si>
  <si>
    <t>internet dan survey langsung</t>
  </si>
  <si>
    <t>08568159282</t>
  </si>
  <si>
    <t>www.urbanindo.com/kikie</t>
  </si>
  <si>
    <t>261-280/kepa ujung no. 9</t>
  </si>
  <si>
    <t>8500000 s/d 8875000</t>
  </si>
  <si>
    <t>Jalan Kepa Ujung</t>
  </si>
  <si>
    <t>Tomang</t>
  </si>
  <si>
    <t>Grogol Petamburan</t>
  </si>
  <si>
    <t>Mall Taman Anggrek</t>
  </si>
  <si>
    <t>bangunan tidak permanen</t>
  </si>
  <si>
    <t>Jalan Rawa Kepa XIV</t>
  </si>
  <si>
    <t>Jalan Rawa Kepa IX</t>
  </si>
  <si>
    <t>Survey Lokasi Langsung</t>
  </si>
  <si>
    <t>MALL</t>
  </si>
  <si>
    <t>PUSKESMAS RAWAT NON INAP, PRAKTIK DOKTER UMUM, KLINIK KESEHATAN, RUMAH SAKIT UMUM, RUMAH SAKIT IBU DAN ANAK, RUMAH SAKIT BERSALIN, APOTEK</t>
  </si>
  <si>
    <t>SMP, SMU/SMK, PTN/PTS</t>
  </si>
  <si>
    <t>LISTRIK, AIR BERSIH, TELEPON GSM, PENERANGAN JALAN, SALURAN AIR KOTOR/DRAINASE, PEMBUANGAN SAMPAH, SALURAN LIMBAH</t>
  </si>
  <si>
    <t>AIR TANAH, MATA AIR</t>
  </si>
  <si>
    <t>Agen Properti - Frengky</t>
  </si>
  <si>
    <t>08222189291</t>
  </si>
  <si>
    <t>compresspdf_qoDo3Ki9</t>
  </si>
  <si>
    <t>jalan keadilan raya</t>
  </si>
  <si>
    <t>keagungan</t>
  </si>
  <si>
    <t>taman sari</t>
  </si>
  <si>
    <t>jakarta barat</t>
  </si>
  <si>
    <t>bangunan luas 203 m2</t>
  </si>
  <si>
    <t>bangunan 3 lantai</t>
  </si>
  <si>
    <t>RUMAH SAKIT UMUM, KIOS OBAT, APOTEK 24 JAM</t>
  </si>
  <si>
    <t>MASJID, MUSHOLLA, GEREJA, VIHARA</t>
  </si>
  <si>
    <t>BIS KOTA, MIKROLET, MINIBUS, BUSWAY, TAKSI</t>
  </si>
  <si>
    <t>LISTRIK, AIR BERSIH, TELKOM/PSTN, TV KABEL, INTERNET KABEL, JALUR SEPEDA, PENERANGAN JALAN, SALURAN AIR KOTOR/DRAINASE, PEMBUANGAN SAMPAH</t>
  </si>
  <si>
    <t>CCTV, JAGA MALAM OLEH SATPAM/HANSIP</t>
  </si>
  <si>
    <t>https://drive.google.com/open?id=1cflPOs0D_w8B_jyFmPNl5uol75bTbf3n</t>
  </si>
  <si>
    <t>JABODETABEK/54</t>
  </si>
  <si>
    <t>2018030507000054</t>
  </si>
  <si>
    <t>JL. DAAN MOGOY KM 1</t>
  </si>
  <si>
    <t>4.4</t>
  </si>
  <si>
    <t>compresspdf_T4TBAdpV</t>
  </si>
  <si>
    <t>Jalan Keutamaan/Krukut</t>
  </si>
  <si>
    <t>Krukut</t>
  </si>
  <si>
    <t>LTC Pasar Glodok</t>
  </si>
  <si>
    <t>BAngunan Luas 200 m2</t>
  </si>
  <si>
    <t>Bangunan ruko 3 lantai</t>
  </si>
  <si>
    <t>Jalan Kejayaan 1</t>
  </si>
  <si>
    <t>Jalan kejayaan</t>
  </si>
  <si>
    <t>jalan keutamaan</t>
  </si>
  <si>
    <t>PLAZA, MINI MARKET 24 JAM, MINI MARKET</t>
  </si>
  <si>
    <t>APOTEK 24 JAM</t>
  </si>
  <si>
    <t>TK, SMP, PESANTREN</t>
  </si>
  <si>
    <t>LISTRIK, AIR BERSIH, TELKOM/PSTN, TELEPON GSM, TV KABEL, INTERNET KABEL, PENERANGAN JALAN, SALURAN AIR KOTOR/DRAINASE, PEMBUANGAN SAMPAH</t>
  </si>
  <si>
    <t>https://drive.google.com/open?id=1FKX6qTcjW6mSZQqoQR3r6i7NBOeUJ0VU</t>
  </si>
  <si>
    <t>621-650_14. Tebet Timur Dalam</t>
  </si>
  <si>
    <t>Tebet Timur Dalam</t>
  </si>
  <si>
    <t>Tebet Timur</t>
  </si>
  <si>
    <t>Jl. Tebet Timur Dalam</t>
  </si>
  <si>
    <t>106''51'24.9''E</t>
  </si>
  <si>
    <t>6''14'01.7''S</t>
  </si>
  <si>
    <t>087878101202</t>
  </si>
  <si>
    <t>Dimas Widhie Satrio</t>
  </si>
  <si>
    <t>241-260/KrJati03</t>
  </si>
  <si>
    <t>2017051007050153</t>
  </si>
  <si>
    <t>-</t>
  </si>
  <si>
    <t xml:space="preserve">Jalan Batu Ampar 11 </t>
  </si>
  <si>
    <t>Batu Ampar</t>
  </si>
  <si>
    <t>Jalan Batu Ampar 2</t>
  </si>
  <si>
    <t>Pasar Induk Kramat Jati</t>
  </si>
  <si>
    <t>Bangunan tua terlantar</t>
  </si>
  <si>
    <t>MALL, MINI MARKET 24 JAM, MINI MARKET, PASAR MODERN, KIOS/GROSIR, TOKO/WARUNG</t>
  </si>
  <si>
    <t>KB, SD, SMP, SMU/SMK, AKADEMI, KURSUS</t>
  </si>
  <si>
    <t>LAPANGAN TENIS, LAPANGAN BULU TANGKIS, FITNESS CENTRE, LAPANGAN FUTSAL</t>
  </si>
  <si>
    <t>LISTRIK, AIR BERSIH, JARINGAN GAS, TELKOM/PSTN, TELEPON GSM, TV KABEL, TAMAN, INTERNET KABEL, JALUR PEJALAN KAKI, PENERANGAN JALAN, SALURAN AIR KOTOR/DRAINASE, PEMBUANGAN SAMPAH, SALURAN LIMBAH, PEMAKAMAN</t>
  </si>
  <si>
    <t>CLUSTER</t>
  </si>
  <si>
    <t>6d16'4''</t>
  </si>
  <si>
    <t>106d51'36,5''</t>
  </si>
  <si>
    <t>Anto 08129381455</t>
  </si>
  <si>
    <t>Syahrul Muttaqin</t>
  </si>
  <si>
    <t>681-710_114</t>
  </si>
  <si>
    <t>2017030107010114</t>
  </si>
  <si>
    <t>Jl. Cempaka Putih</t>
  </si>
  <si>
    <t>BIS KOTA, BUSWAY</t>
  </si>
  <si>
    <t>Aziz Cahyo Sujarwo</t>
  </si>
  <si>
    <t>JABODETABEK/18</t>
  </si>
  <si>
    <t>2018030507000018</t>
  </si>
  <si>
    <t>Jl. Gunung Merapi</t>
  </si>
  <si>
    <t>Jatinegara</t>
  </si>
  <si>
    <t>Jl. Dr. KRT Radjiman Widyodiningrat</t>
  </si>
  <si>
    <t>PT. Yamaha Indonesia Motor Manufucturing</t>
  </si>
  <si>
    <t>RUMAH SAKIT UMUM</t>
  </si>
  <si>
    <t>SD, SMP, SMU/SMK, AKADEMI</t>
  </si>
  <si>
    <t>BUSWAY, KRL/LRT</t>
  </si>
  <si>
    <t>081317288146</t>
  </si>
  <si>
    <t>https://www.olx.co.id/iklan/tanah-di-jual-di-jatinegara-indah-IDw7siq.html#d31cf70842</t>
  </si>
  <si>
    <t>Duren Sawit 38</t>
  </si>
  <si>
    <t>Jalan Nyiur Blok AC No 3</t>
  </si>
  <si>
    <t>Pondok Kelapa</t>
  </si>
  <si>
    <t>Jl Raden Inten II</t>
  </si>
  <si>
    <t>2.6</t>
  </si>
  <si>
    <t>Ladang</t>
  </si>
  <si>
    <t>Perumahan</t>
  </si>
  <si>
    <t>Jalan Nyiur</t>
  </si>
  <si>
    <t>MALL, MINI MARKET 24 JAM, MINI MARKET, PASAR MODERN, PASAR TRADISIONAL, KIOS/GROSIR, TOKO/WARUNG</t>
  </si>
  <si>
    <t>PUSKESMAS RAWAT INAP, PUSKESMAS RAWAT NON INAP, PRAKTIK DOKTER UMUM, KLINIK KESEHATAN, KLINIK KESEHATAN 24 JAM, RUMAH SAKIT UMUM, RUMAH SAKIT IBU DAN ANAK, RUMAH SAKIT BERSALIN, APOTEK, KIOS OBAT, APOTEK 24 JAM</t>
  </si>
  <si>
    <t>TK, SD, SMP, SMU/SMK, KURSUS, LES/PRIVAT</t>
  </si>
  <si>
    <t>JOGING TRACK, LAPANGAN BULU TANGKIS, LAPANGAN SEPAK BOLA</t>
  </si>
  <si>
    <t>LISTRIK, JARINGAN GAS, TELKOM/PSTN, TELEPON GSM, TAMAN, INTERNET KABEL, PENERANGAN JALAN, SALURAN AIR KOTOR/DRAINASE, PEMBUANGAN SAMPAH, SALURAN LIMBAH</t>
  </si>
  <si>
    <t>Nur Sia</t>
  </si>
  <si>
    <t>081219109006</t>
  </si>
  <si>
    <t>Yanuar Siva Zemanda</t>
  </si>
  <si>
    <t>81-100/15</t>
  </si>
  <si>
    <t>JUAL SANTAI</t>
  </si>
  <si>
    <t>Jl. Palmerah Utara 2</t>
  </si>
  <si>
    <t>Palmerah</t>
  </si>
  <si>
    <t>JDC</t>
  </si>
  <si>
    <t>Bangunan Tidak Dihitung</t>
  </si>
  <si>
    <t>Jual Tanah Saja</t>
  </si>
  <si>
    <t>PUSKESMAS RAWAT INAP, PRAKTIK DOKTER UMUM, PRAKTIK DOKTER GIGI, RUMAH SAKIT UMUM, APOTEK, KIOS OBAT</t>
  </si>
  <si>
    <t>KERETA API, KRL/LRT</t>
  </si>
  <si>
    <t>LISTRIK, AIR BERSIH, TELKOM/PSTN, TELEPON GSM</t>
  </si>
  <si>
    <t>TRUCK PENGANGKUT SAMPAH</t>
  </si>
  <si>
    <t>Eri Lenson</t>
  </si>
  <si>
    <t>087738887303</t>
  </si>
  <si>
    <t>https://drive.google.com/open?id=1Op_TcJtGwauVPvSrIPxBoe6hKOwPvqUt</t>
  </si>
  <si>
    <t>681-710_eko 21</t>
  </si>
  <si>
    <t>2017031007010021</t>
  </si>
  <si>
    <t>Jl. Cideng Timur</t>
  </si>
  <si>
    <t>Petojo Selatan</t>
  </si>
  <si>
    <t>Pasar Tanah Abang</t>
  </si>
  <si>
    <t>satu unit bangunan rumah tinggal sederhana satu lantai. Penawaran hitung tanah saja</t>
  </si>
  <si>
    <t>CAMPURAN</t>
  </si>
  <si>
    <t>LISTRIK, AIR BERSIH, TELKOM/PSTN, TELEPON GSM, TV KABEL, INTERNET KABEL, PENERANGAN JALAN, SALURAN AIR KOTOR/DRAINASE, PEMAKAMAN</t>
  </si>
  <si>
    <t>106''48'44.6''E</t>
  </si>
  <si>
    <t>6''10'34.0''S</t>
  </si>
  <si>
    <t>Boby Christian</t>
  </si>
  <si>
    <t>081272178081</t>
  </si>
  <si>
    <t>jl-cideng-timur-daerah-khusus-ibukota-jakarta-indonesia-oleh-boby-christian-
11698373?ref=ls%7C%7C15%7C1</t>
  </si>
  <si>
    <t>compresspdf_02RzQsHM</t>
  </si>
  <si>
    <t>Kebon Raya</t>
  </si>
  <si>
    <t>Duri Kepa</t>
  </si>
  <si>
    <t>Jala Kebon Jeruk Raya</t>
  </si>
  <si>
    <t>Bangunan Permanen 1(satu) lantai dengn luas bangunan 330 meter pesegi</t>
  </si>
  <si>
    <t>Jalan Kebon Jeruk Raya</t>
  </si>
  <si>
    <t>MINI MARKET, KIOS/GROSIR, TOKO/WARUNG</t>
  </si>
  <si>
    <t>PUSKESMAS RAWAT NON INAP, PRAKTIK DOKTER UMUM, PRAKTIK DOKTER GIGI, APOTEK</t>
  </si>
  <si>
    <t>LISTRIK, AIR BERSIH, TELKOM/PSTN, JALUR PEJALAN KAKI, PENERANGAN JALAN, SALURAN AIR KOTOR/DRAINASE</t>
  </si>
  <si>
    <t>Survey Langsung Lokas, Agen Properti sdr. Hengki</t>
  </si>
  <si>
    <t>Agen Properti sdr. Hengki</t>
  </si>
  <si>
    <t>087877367470</t>
  </si>
  <si>
    <t>https://drive.google.com/open?id=1EaIDQal7ovUH8y2E7eLlu6Ut1FOmUXsN, https://drive.google.com/open?id=1UFCMrYp1Nkh8b65VVQfZoUVlKpV1GaOS</t>
  </si>
  <si>
    <t>Anisa Athallah</t>
  </si>
  <si>
    <t>241-260/Cpy16</t>
  </si>
  <si>
    <t>2017051007050049</t>
  </si>
  <si>
    <t>Jalan raya Cilangkap</t>
  </si>
  <si>
    <t>7/4</t>
  </si>
  <si>
    <t>Cilangkap</t>
  </si>
  <si>
    <t>Cipayung</t>
  </si>
  <si>
    <t>+/- 8</t>
  </si>
  <si>
    <t>Jalan Raya Cilangkap</t>
  </si>
  <si>
    <t>Taman Mini Indonesia Indah</t>
  </si>
  <si>
    <t>+/- 4</t>
  </si>
  <si>
    <t>Tanah Warsa</t>
  </si>
  <si>
    <t>LISTRIK, AIR BERSIH, TELKOM/PSTN</t>
  </si>
  <si>
    <t>-6.33454;106.8975</t>
  </si>
  <si>
    <t>085213745930</t>
  </si>
  <si>
    <t>681-710_eko23</t>
  </si>
  <si>
    <t>2017031307010023</t>
  </si>
  <si>
    <t>Danau Toba Blok G4</t>
  </si>
  <si>
    <t>13/3</t>
  </si>
  <si>
    <t>City walk Sudirman</t>
  </si>
  <si>
    <t>Thamrin city</t>
  </si>
  <si>
    <t>1 unit rumah tinggal</t>
  </si>
  <si>
    <t>2 lantai kondisi cukup terawat</t>
  </si>
  <si>
    <t>Ruko Warga</t>
  </si>
  <si>
    <t>Jalan Danau Toba</t>
  </si>
  <si>
    <t>106''48'39.8''E</t>
  </si>
  <si>
    <t>6''12'35.1''S</t>
  </si>
  <si>
    <t>Joko Suryo</t>
  </si>
  <si>
    <t>0817111926</t>
  </si>
  <si>
    <t>https://www.urbanindo.com/property/477560461-tanah-lokasi-bagus-di-bendungan-hilir</t>
  </si>
  <si>
    <t>81-100/14</t>
  </si>
  <si>
    <t>Jl. Palmerah Utara</t>
  </si>
  <si>
    <t>Jl. S. Parman</t>
  </si>
  <si>
    <t>Bangunan rumah tua 1 lantai</t>
  </si>
  <si>
    <t>Gedung GP</t>
  </si>
  <si>
    <t>Ruko No.29</t>
  </si>
  <si>
    <t>TIDAK SESUAI PERUNTUKAN</t>
  </si>
  <si>
    <t>PUSKESMAS RAWAT INAP, RUMAH SAKIT UMUM</t>
  </si>
  <si>
    <t>Toto, Survey Lapangan</t>
  </si>
  <si>
    <t>087878889123</t>
  </si>
  <si>
    <t>https://drive.google.com/open?id=11xpKM2AEN1kFUppfg8tuCk1hFRXiF93v</t>
  </si>
  <si>
    <t>https://drive.google.com/open?id=1LJlnZ1iKEZJAYOjrNCoE1NSRNZTYYvWj</t>
  </si>
  <si>
    <t>https://drive.google.com/open?id=1UxudJnvjEOCKK5WfuwOxJJhgT9CCJD7G</t>
  </si>
  <si>
    <t>RIDWAN RANUWIJAYA</t>
  </si>
  <si>
    <t>281-300/Duren sawit 9</t>
  </si>
  <si>
    <t>2017051007050111</t>
  </si>
  <si>
    <t>LAUT SAMUDRA, BLOK 3, KA 39</t>
  </si>
  <si>
    <t>AL</t>
  </si>
  <si>
    <t>DUREN SAWIT</t>
  </si>
  <si>
    <t>JL RAYA DOMBA</t>
  </si>
  <si>
    <t>BUARAN PLAZA</t>
  </si>
  <si>
    <t>TANAMAN LIAR</t>
  </si>
  <si>
    <t>Tidak ada banguna</t>
  </si>
  <si>
    <t>KEBUN WARGA</t>
  </si>
  <si>
    <t>RUMAH WARGA</t>
  </si>
  <si>
    <t>TANAH KAVLING</t>
  </si>
  <si>
    <t>PLAZA, MINI MARKET 24 JAM, MINI MARKET, PASAR MODERN, PASAR TRADISIONAL, KIOS/GROSIR, TOKO/WARUNG</t>
  </si>
  <si>
    <t>PUSKESMAS RAWAT INAP, PRAKTIK DOKTER UMUM, KLINIK KESEHATAN, KLINIK KESEHATAN 24 JAM, RUMAH SAKIT UMUM, RUMAH SAKIT BERSALIN, APOTEK, KIOS OBAT, APOTEK 24 JAM</t>
  </si>
  <si>
    <t>JOGING TRACK, LAPANGAN BULU TANGKIS, FITNESS CENTRE</t>
  </si>
  <si>
    <t>LISTRIK, AIR BERSIH, JARINGAN GAS, TELEPON GSM, TV KABEL, INTERNET KABEL, JALUR PEJALAN KAKI, PENERANGAN JALAN, SALURAN AIR KOTOR/DRAINASE, PEMBUANGAN SAMPAH</t>
  </si>
  <si>
    <t>-6d14'27.049"</t>
  </si>
  <si>
    <t>106d54'51.808"</t>
  </si>
  <si>
    <t>081283778790</t>
  </si>
  <si>
    <t>compresspdf_7TXUZUr7.pdf</t>
  </si>
  <si>
    <t>Mangga Besar I Dalam</t>
  </si>
  <si>
    <t>Mangga Besar</t>
  </si>
  <si>
    <t>Jalan Mangga Besar Raya</t>
  </si>
  <si>
    <t>Bangunan seluas 256 meter peregi</t>
  </si>
  <si>
    <t>Bangunan Ruko 2 lantai</t>
  </si>
  <si>
    <t>Mangga Besar 5</t>
  </si>
  <si>
    <t>Jalan Talas</t>
  </si>
  <si>
    <t>Plasa Glodok</t>
  </si>
  <si>
    <t>Jaan Mangga Besar 1 Dalam</t>
  </si>
  <si>
    <t>LISTRIK, AIR BERSIH, TELKOM/PSTN, TELEPON GSM, TV KABEL, INTERNET KABEL, JALUR SEPEDA, PENERANGAN JALAN, SALURAN AIR KOTOR/DRAINASE, PEMBUANGAN SAMPAH</t>
  </si>
  <si>
    <t>Fang Fang</t>
  </si>
  <si>
    <t>083858479995</t>
  </si>
  <si>
    <t>https://drive.google.com/open?id=1TjEzxSm45iN8EyCvOMJmw9VChnAUCjfH, https://drive.google.com/open?id=1u-OJv5SMgPaqk_TO4szwe_wc-LhptQO-, https://drive.google.com/open?id=19PSBouHk9SRZz3T-qUkWLXfN9p-VLT8R</t>
  </si>
  <si>
    <t>Indira Alfiyah Eka Saputri</t>
  </si>
  <si>
    <t>41-60/compresspdf_NDDqKbRw</t>
  </si>
  <si>
    <t>TUNAI LUNAK (BERTAHAP), KREDIT DENGAN UANG MUKA</t>
  </si>
  <si>
    <t>Raya Kedoya</t>
  </si>
  <si>
    <t>Kedoya Utara</t>
  </si>
  <si>
    <t>Kebon Jeruk</t>
  </si>
  <si>
    <t xml:space="preserve">DKI Jakarta </t>
  </si>
  <si>
    <t>Jalan Raya Kedoya</t>
  </si>
  <si>
    <t>Bangunan berupa rumah</t>
  </si>
  <si>
    <t>Rumah 2 lantai luas -+ 500 m</t>
  </si>
  <si>
    <t>PUSKESMAS RAWAT NON INAP, PRAKTIK DOKTER UMUM, PRAKTIK DOKTER GIGI, RUMAH SAKIT UMUM, RUMAH SAKIT BERSALIN, APOTEK</t>
  </si>
  <si>
    <t>LISTRIK, AIR BERSIH, TELKOM/PSTN, JALUR PEJALAN KAKI, PENERANGAN JALAN</t>
  </si>
  <si>
    <t>Addie&amp; Survey langsung lokasi</t>
  </si>
  <si>
    <t>Addie</t>
  </si>
  <si>
    <t>082210728899</t>
  </si>
  <si>
    <t>241-260/Cpy11</t>
  </si>
  <si>
    <t>2017051007050044</t>
  </si>
  <si>
    <t>Jalan H. Miah</t>
  </si>
  <si>
    <t>+/- 3.5</t>
  </si>
  <si>
    <t>+/- 200 m dari pintu 2 markas TNI</t>
  </si>
  <si>
    <t>Jalan Pintu 2 Mabes TNI</t>
  </si>
  <si>
    <t>Jalan warga</t>
  </si>
  <si>
    <t>PUSKESMAS RAWAT NON INAP, PRAKTIK DOKTER UMUM, KLINIK KESEHATAN 24 JAM, APOTEK</t>
  </si>
  <si>
    <t>TK, SD, SMU/SMK</t>
  </si>
  <si>
    <t>+/- 50</t>
  </si>
  <si>
    <t>-6.330997;106.90432</t>
  </si>
  <si>
    <t>6d19'51.6" S; 106d54'15.6"</t>
  </si>
  <si>
    <t>08131148423</t>
  </si>
  <si>
    <t>281-300/Duren sawit 6</t>
  </si>
  <si>
    <t>2017051007050108</t>
  </si>
  <si>
    <t>PENDIDIKAN VII</t>
  </si>
  <si>
    <t>JL RADEN INTEN II</t>
  </si>
  <si>
    <t>CAREFOUR BUARAN</t>
  </si>
  <si>
    <t>5.3</t>
  </si>
  <si>
    <t>2.4</t>
  </si>
  <si>
    <t>KAVLING</t>
  </si>
  <si>
    <t>JALAN KOMPLEK</t>
  </si>
  <si>
    <t>PUSKESMAS RAWAT INAP, PUSKESMAS RAWAT NON INAP, PRAKTIK DOKTER UMUM, PRAKTIK DOKTER GIGI, KLINIK KESEHATAN, KLINIK KESEHATAN 24 JAM, KLINIK KESEHATAN GIGI</t>
  </si>
  <si>
    <t>PAUD, KB, TK, SD, PTN/PTS, PESANTREN, KURSUS, LES/PRIVAT, BIMBINGAN BELAJAR</t>
  </si>
  <si>
    <t>JOGING TRACK, FITNESS CENTRE, LAPANGAN FUTSAL, LAPANGAN SEPAK BOLA</t>
  </si>
  <si>
    <t>LISTRIK, TELKOM/PSTN, TELEPON GSM, INTERNET KABEL, JALUR PEJALAN KAKI, JALUR SEPEDA, SALURAN AIR KOTOR/DRAINASE, PEMBUANGAN SAMPAH</t>
  </si>
  <si>
    <t>6d14'03.1"</t>
  </si>
  <si>
    <t>106d55'13.6"</t>
  </si>
  <si>
    <t>Kedoya Raya</t>
  </si>
  <si>
    <t>Jalan Kedoya Raya</t>
  </si>
  <si>
    <t>Sekolahan</t>
  </si>
  <si>
    <t>Josef dan Survey langsung lokasi</t>
  </si>
  <si>
    <t>Josef</t>
  </si>
  <si>
    <t>0816708860</t>
  </si>
  <si>
    <t>621-650_ Form SDT 50</t>
  </si>
  <si>
    <t>JL. REGENCY KEBUN JERUK BLOK E 5</t>
  </si>
  <si>
    <t xml:space="preserve">PURI BOTANICAL </t>
  </si>
  <si>
    <t>JOGLO</t>
  </si>
  <si>
    <t>KEMBANGAN</t>
  </si>
  <si>
    <t>JAKARTA PUSAT</t>
  </si>
  <si>
    <t xml:space="preserve">JL. MERUYA SELATAN </t>
  </si>
  <si>
    <t>GERBANG TOL MERUYA SELATAN</t>
  </si>
  <si>
    <t>KANTOR WALIKOTA JAKARTA BARAT</t>
  </si>
  <si>
    <t xml:space="preserve">MALL PURI INDAH </t>
  </si>
  <si>
    <t>5.7</t>
  </si>
  <si>
    <t xml:space="preserve">JL. REGENCY KEBUN JERUK </t>
  </si>
  <si>
    <t>SPORT CLUB/SPORT CENTRE</t>
  </si>
  <si>
    <t>LISTRIK, TELEPON GSM, TV KABEL, INTERNET KABEL, PENERANGAN JALAN, PEMBUANGAN SAMPAH</t>
  </si>
  <si>
    <t xml:space="preserve">1 KM </t>
  </si>
  <si>
    <t>106˚44'34.3"E</t>
  </si>
  <si>
    <t>6˚12'33.9"S</t>
  </si>
  <si>
    <t>SHERINA</t>
  </si>
  <si>
    <t>085885841169</t>
  </si>
  <si>
    <t>621-650_Form SDT 124</t>
  </si>
  <si>
    <t>PPJB</t>
  </si>
  <si>
    <t>PURI INDAH BLOK J 2A</t>
  </si>
  <si>
    <t>PURI INDAH</t>
  </si>
  <si>
    <t xml:space="preserve">KEMBANGAN SELATAN </t>
  </si>
  <si>
    <t>JL. KENCANA INDAH</t>
  </si>
  <si>
    <t xml:space="preserve">GERBANG TOL KEBUN JERUK </t>
  </si>
  <si>
    <t>1.8</t>
  </si>
  <si>
    <t xml:space="preserve">JL. KEMBANG INDAH </t>
  </si>
  <si>
    <t xml:space="preserve">RUMAH TINGGAL </t>
  </si>
  <si>
    <t xml:space="preserve">TANAH KOSONG </t>
  </si>
  <si>
    <t>LEBIH TINGGI 0,5 M</t>
  </si>
  <si>
    <t>PUSKESMAS RAWAT INAP, PRAKTIK DOKTER UMUM, PRAKTIK DOKTER SPESIALIS, PRAKTIK DOKTER GIGI, KLINIK KESEHATAN, KLINIK KESEHATAN 24 JAM, KLINIK KESEHATAN GIGI, RUMAH SAKIT UMUM, RUMAH SAKIT BERSALIN, APOTEK 24 JAM</t>
  </si>
  <si>
    <t>106˚44'41.8"E</t>
  </si>
  <si>
    <t>6˚11'19.7"S</t>
  </si>
  <si>
    <t xml:space="preserve">SUSAN </t>
  </si>
  <si>
    <t>08119936138</t>
  </si>
  <si>
    <t>681-710_21.soepomo</t>
  </si>
  <si>
    <t>Soepomo</t>
  </si>
  <si>
    <t>Menteng Dalam</t>
  </si>
  <si>
    <t>JL. Soepomo</t>
  </si>
  <si>
    <t>Jl. Soepomo</t>
  </si>
  <si>
    <t>BIS KOTA, MIKROLET, TAKSI</t>
  </si>
  <si>
    <t>106°50'40.3"E</t>
  </si>
  <si>
    <t>6°14'17.9"S</t>
  </si>
  <si>
    <t>Internet dan survey langsung</t>
  </si>
  <si>
    <t>082112429292</t>
  </si>
  <si>
    <t>www.olx.co.id</t>
  </si>
  <si>
    <t>681-710_77</t>
  </si>
  <si>
    <t>2017031507010077</t>
  </si>
  <si>
    <t>Pintu Air Pasar Baru</t>
  </si>
  <si>
    <t>Pasar Baru</t>
  </si>
  <si>
    <t>Sawah Besar</t>
  </si>
  <si>
    <t>Jalan H. Juanda</t>
  </si>
  <si>
    <t>Kios</t>
  </si>
  <si>
    <t>Kantor</t>
  </si>
  <si>
    <t>PUSKESMAS RAWAT INAP, PRAKTIK DOKTER UMUM, KLINIK KESEHATAN, KLINIK KESEHATAN GIGI, RUMAH SAKIT UMUM, RUMAH SAKIT IBU DAN ANAK, APOTEK, KIOS OBAT</t>
  </si>
  <si>
    <t>TK, SD, SMP, SMU/SMK, PTN/PTS, LES/PRIVAT, BIMBINGAN BELAJAR</t>
  </si>
  <si>
    <t>Mochamad Bagus Zakaria</t>
  </si>
  <si>
    <t>261-280/durensawit37</t>
  </si>
  <si>
    <t>2017051007050139</t>
  </si>
  <si>
    <t>LIDI A20 DEKAT KALIMALANG RAYA</t>
  </si>
  <si>
    <t>PONDOK KELAPA</t>
  </si>
  <si>
    <t>KALIMALANG RAYA</t>
  </si>
  <si>
    <t>Tanah Kososng</t>
  </si>
  <si>
    <t>JL RAYA KALIMALANG</t>
  </si>
  <si>
    <t>JALAN LIDI</t>
  </si>
  <si>
    <t>RUKO</t>
  </si>
  <si>
    <t>MIRING MENDAKI</t>
  </si>
  <si>
    <t>LEBIH RENDAH 3 M</t>
  </si>
  <si>
    <t>BIS KOTA, BIS ANTAR KOTA, MIKROLET, MINIBUS, TAKSI</t>
  </si>
  <si>
    <t>JOGING TRACK, KOLAM RENANG, LAPANGAN TENIS, LAPANGAN BULU TANGKIS, LAPANGAN BASKET, DRIVING RANGE, FITNESS CENTRE, SPORT CLUB/SPORT CENTRE, LAPANGAN FUTSAL, LAPANGAN SEPAK BOLA</t>
  </si>
  <si>
    <t>LISTRIK, AIR BERSIH, TELKOM/PSTN, TELEPON GSM, TAMAN, INTERNET KABEL, JALUR PEJALAN KAKI, JALUR SEPEDA, PENERANGAN JALAN, SALURAN AIR KOTOR/DRAINASE, PEMBUANGAN SAMPAH, SALURAN LIMBAH</t>
  </si>
  <si>
    <t>6d14'54,1"</t>
  </si>
  <si>
    <t>106d55'59,4"</t>
  </si>
  <si>
    <t>Anton Hartono</t>
  </si>
  <si>
    <t>081298319853</t>
  </si>
  <si>
    <t>681-710_94</t>
  </si>
  <si>
    <t>2017030107010094</t>
  </si>
  <si>
    <t>Jl Lembang</t>
  </si>
  <si>
    <t>Jl Pangerang Diponegoro</t>
  </si>
  <si>
    <t>Plaza Indonesia</t>
  </si>
  <si>
    <t>Survey Lapangan Deni</t>
  </si>
  <si>
    <t>081295571000</t>
  </si>
  <si>
    <t>https://www.rumah123.com/properti/jakarta-pusat/las1733014/</t>
  </si>
  <si>
    <t xml:space="preserve">Afrizal Iga Fauzi </t>
  </si>
  <si>
    <t>621-650_12.MT Haryono</t>
  </si>
  <si>
    <t>MT Haryono</t>
  </si>
  <si>
    <t xml:space="preserve">Jakarta Selatan </t>
  </si>
  <si>
    <t>Jl. O Kavling</t>
  </si>
  <si>
    <t>Stasiun Cawang</t>
  </si>
  <si>
    <t>PUSKESMAS RAWAT INAP, PUSKESMAS RAWAT NON INAP, PRAKTIK DOKTER UMUM, PRAKTIK DOKTER GIGI, KLINIK KESEHATAN, KLINIK KESEHATAN 24 JAM, RUMAH SAKIT UMUM, RUMAH SAKIT IBU DAN ANAK, APOTEK, APOTEK 24 JAM</t>
  </si>
  <si>
    <t>6d14'34"S 106d51'33.9"E</t>
  </si>
  <si>
    <t>081212968872</t>
  </si>
  <si>
    <t>www.urbanindo/fadhal</t>
  </si>
  <si>
    <t>81-100/17</t>
  </si>
  <si>
    <t>Bangunan rumah 1 lantai</t>
  </si>
  <si>
    <t>SDN Palmerah 7 Pagi</t>
  </si>
  <si>
    <t>Derrick, Survey Lapangan</t>
  </si>
  <si>
    <t>08568811578</t>
  </si>
  <si>
    <t>https://drive.google.com/open?id=1dxPCK6VK6d3v-ytIh8XKNxopYkN98p4k</t>
  </si>
  <si>
    <t>261-280/gelongbaruselatanno24</t>
  </si>
  <si>
    <t>4-5 Milyar</t>
  </si>
  <si>
    <t>8500000-8875000</t>
  </si>
  <si>
    <t>Gelong Baru Selatan</t>
  </si>
  <si>
    <t>Tontang</t>
  </si>
  <si>
    <t>Jalan Tontang Raya</t>
  </si>
  <si>
    <t>2.5</t>
  </si>
  <si>
    <t>Bangunan permanen 1.5 lantai</t>
  </si>
  <si>
    <t>Menurut informasi agen properti, bangunan tersebut rumah tua hanya dihitung tanah</t>
  </si>
  <si>
    <t>Jalan Gelong Baru Selatan</t>
  </si>
  <si>
    <t>Survei lokasi langsung</t>
  </si>
  <si>
    <t>MALL, MINI MARKET 24 JAM, MINI MARKET, TOKO/WARUNG</t>
  </si>
  <si>
    <t>PUSKESMAS RAWAT NON INAP, PRAKTIK DOKTER UMUM, PRAKTIK DOKTER GIGI, RUMAH SAKIT UMUM, RUMAH SAKIT BERSALIN, APOTEK, APOTEK 24 JAM</t>
  </si>
  <si>
    <t>TK, SD, SMP, SMU/SMK, AKADEMI, KURSUS, LES/PRIVAT, BIMBINGAN BELAJAR</t>
  </si>
  <si>
    <t>BIS KOTA, BIS ANTAR KOTA, MIKROLET, MINIBUS, BUSWAY, TAKSI</t>
  </si>
  <si>
    <t>LAPANGAN TENIS, LAPANGAN FUTSAL</t>
  </si>
  <si>
    <t>LISTRIK, AIR BERSIH, TELKOM/PSTN, TELEPON GSM, PENERANGAN JALAN, SALURAN AIR KOTOR/DRAINASE</t>
  </si>
  <si>
    <t>Telpon agen properti atas nama Hadio</t>
  </si>
  <si>
    <t>081282607872</t>
  </si>
  <si>
    <t>261-280/Pulogadung9</t>
  </si>
  <si>
    <t>Sindang Raya</t>
  </si>
  <si>
    <t>Kayu Putih</t>
  </si>
  <si>
    <t>Pulo Gadung</t>
  </si>
  <si>
    <t>Jalan Raya Taruna</t>
  </si>
  <si>
    <t>Pulo Gadung Trade Centre</t>
  </si>
  <si>
    <t>2.8</t>
  </si>
  <si>
    <t>MALL, MINI MARKET 24 JAM, MINI MARKET, PASAR MODERN, PASAR TRADISIONAL, KIOS/GROSIR</t>
  </si>
  <si>
    <t>PUSKESMAS RAWAT INAP, PUSKESMAS RAWAT NON INAP, PRAKTIK DOKTER UMUM, PRAKTIK DOKTER SPESIALIS, PRAKTIK DOKTER GIGI, KLINIK KESEHATAN, KLINIK KESEHATAN 24 JAM, KLINIK KESEHATAN GIGI, RUMAH SAKIT UMUM, RUMAH SAKIT BERSALIN, APOTEK, APOTEK 24 JAM</t>
  </si>
  <si>
    <t>WISATA ALAM, WISATA BUATAN</t>
  </si>
  <si>
    <t>LAPANGAN TENIS, LAPANGAN BULU TANGKIS, LAPANGAN BASKET, FITNESS CENTRE, SPORT CLUB/SPORT CENTRE, LAPANGAN FUTSAL</t>
  </si>
  <si>
    <t>LISTRIK, TELKOM/PSTN, TELEPON GSM, TAMAN, INTERNET KABEL, JALUR PEJALAN KAKI, PENERANGAN JALAN, SALURAN AIR KOTOR/DRAINASE, PEMBUANGAN SAMPAH</t>
  </si>
  <si>
    <t>6d11'19.8"</t>
  </si>
  <si>
    <t>106d53'59.3"</t>
  </si>
  <si>
    <t>Ellen</t>
  </si>
  <si>
    <t>081321027272</t>
  </si>
  <si>
    <t>Kevin Kanaan</t>
  </si>
  <si>
    <t>47.pdf</t>
  </si>
  <si>
    <t>2018030507000047</t>
  </si>
  <si>
    <t>JL. GILIMANUK PERUMAHAN DAAN MOGOT BARU BLOK LA</t>
  </si>
  <si>
    <t>KALIDERES</t>
  </si>
  <si>
    <t>TERMINAL KALIDERES</t>
  </si>
  <si>
    <t>1.7</t>
  </si>
  <si>
    <t>GERBANG TOL JORR</t>
  </si>
  <si>
    <t>JL. GILIMANUK</t>
  </si>
  <si>
    <t>JL. KINTAMANI TIMUR 4</t>
  </si>
  <si>
    <t>LEBIH TINGGI 0.5 M</t>
  </si>
  <si>
    <t>PUSKESMAS RAWAT INAP, PRAKTIK DOKTER UMUM, PRAKTIK DOKTER SPESIALIS, PRAKTIK DOKTER GIGI, KLINIK KESEHATAN, KLINIK KESEHATAN GIGI, RUMAH SAKIT UMUM, APOTEK 24 JAM</t>
  </si>
  <si>
    <t>MIKROLET, MINIBUS, BUSWAY, KERETA API, TAKSI</t>
  </si>
  <si>
    <t>LISTRIK, TELEPON GSM, TV KABEL, INTERNET KABEL</t>
  </si>
  <si>
    <t>SUSANTO</t>
  </si>
  <si>
    <t>Sasha Bella Reshidayat</t>
  </si>
  <si>
    <t>81-100/30</t>
  </si>
  <si>
    <t>Palmerah Utara</t>
  </si>
  <si>
    <t>Letjen S. Parman</t>
  </si>
  <si>
    <t>Stadion Utama Gelora Bung Karno</t>
  </si>
  <si>
    <t>Rumah Kosong</t>
  </si>
  <si>
    <t>Hanya hitung tanah</t>
  </si>
  <si>
    <t>rumah kosong no.90</t>
  </si>
  <si>
    <t>rumah penduduk</t>
  </si>
  <si>
    <t>Jalan Palmerah Utara</t>
  </si>
  <si>
    <t>Lebih tinggi 0,4 M</t>
  </si>
  <si>
    <t>MALL, MINI MARKET 24 JAM, MINI MARKET, PASAR TRADISIONAL, TOKO/WARUNG</t>
  </si>
  <si>
    <t>PUSKESMAS RAWAT INAP, KLINIK KESEHATAN, RUMAH SAKIT UMUM, APOTEK, APOTEK 24 JAM</t>
  </si>
  <si>
    <t>PAUD, TK, SD, SMP, SMU/SMK, BIMBINGAN BELAJAR</t>
  </si>
  <si>
    <t>BIS KOTA, MIKROLET, MINIBUS, KRL/LRT, TAKSI</t>
  </si>
  <si>
    <t>JOGING TRACK, KOLAM RENANG, LAPANGAN TENIS, LAPANGAN BULU TANGKIS, LAPANGAN BASKET, FITNESS CENTRE</t>
  </si>
  <si>
    <t>JALUR PEJALAN KAKI, PENERANGAN JALAN, PEMBUANGAN SAMPAH</t>
  </si>
  <si>
    <t>JALAN RAYA, KANTOR, PASAR</t>
  </si>
  <si>
    <t>Survei lapangan</t>
  </si>
  <si>
    <t>Chris H</t>
  </si>
  <si>
    <t>08129696179</t>
  </si>
  <si>
    <t>http://rumahdijual.com/jakarta-barat/1928261-dijual-tanah-palmerah-utara-raya-lokasi-bagus.html</t>
  </si>
  <si>
    <t>https://drive.google.com/open?id=1ebZCFr9VLLv32xLEG1_JNZPL5b86sr7N</t>
  </si>
  <si>
    <t>281-300/KrJati26</t>
  </si>
  <si>
    <t>2017051007050176</t>
  </si>
  <si>
    <t>Jalan Raya Inpres No. 4a</t>
  </si>
  <si>
    <t>Kampung tengah</t>
  </si>
  <si>
    <t>Jakarta timur</t>
  </si>
  <si>
    <t>5.6</t>
  </si>
  <si>
    <t>Jalan Raya Bogor</t>
  </si>
  <si>
    <t xml:space="preserve">Lippo Plaza Kramat Jati </t>
  </si>
  <si>
    <t>PUSKESMAS RAWAT INAP, PUSKESMAS RAWAT NON INAP, PRAKTIK DOKTER UMUM, KLINIK KESEHATAN, KLINIK KESEHATAN 24 JAM, RUMAH SAKIT UMUM, APOTEK, KIOS OBAT, APOTEK 24 JAM</t>
  </si>
  <si>
    <t>JOGING TRACK, LAPANGAN BULU TANGKIS, LAPANGAN FUTSAL</t>
  </si>
  <si>
    <t>LISTRIK, AIR BERSIH, JARINGAN GAS, TELKOM/PSTN, TELEPON GSM, TV KABEL, INTERNET KABEL, SALURAN AIR KOTOR/DRAINASE, SALURAN LIMBAH</t>
  </si>
  <si>
    <t>6d17'25.2"</t>
  </si>
  <si>
    <t>106d52'15.1"</t>
  </si>
  <si>
    <t>085882021484</t>
  </si>
  <si>
    <t>48(1).pdf</t>
  </si>
  <si>
    <t>2018030507000048</t>
  </si>
  <si>
    <t>JL. GILIMANUK PERUMAHAN DAAN MOGOT BARU BLOK KG</t>
  </si>
  <si>
    <t xml:space="preserve">JL. DAAN MOGOT </t>
  </si>
  <si>
    <t>LISTRIK, TELKOM/PSTN, TELEPON GSM, TV KABEL, INTERNET KABEL</t>
  </si>
  <si>
    <t>089642087887</t>
  </si>
  <si>
    <t>Fadhiela Khanza Dharmajantie</t>
  </si>
  <si>
    <t>1231-1260_15</t>
  </si>
  <si>
    <t>PENGOSONGAN</t>
  </si>
  <si>
    <t xml:space="preserve">Jalan Setu Indah </t>
  </si>
  <si>
    <t>Setu</t>
  </si>
  <si>
    <t>Terminal Kampung Rambutan</t>
  </si>
  <si>
    <t>Green Teracca</t>
  </si>
  <si>
    <t>Drainase</t>
  </si>
  <si>
    <t>RUMAH SAKIT UMUM, KIOS OBAT</t>
  </si>
  <si>
    <t>SMU/SMK, AKADEMI, POLITEKNIK</t>
  </si>
  <si>
    <t>MINIBUS, TAKSI</t>
  </si>
  <si>
    <t>LAPANGAN GOLF</t>
  </si>
  <si>
    <t>SALURAN AIR KOTOR/DRAINASE</t>
  </si>
  <si>
    <t>081213889191</t>
  </si>
  <si>
    <t>https://www.olx.co.id/iklan/jual-tanah-kavling-daerah-cilangkap-jakarta-timur-IDt1nLF.html#91c77ebd76:promoted</t>
  </si>
  <si>
    <t>compresspdf_5ya9crgl</t>
  </si>
  <si>
    <t>Jalan Mangga Besar 4</t>
  </si>
  <si>
    <t>+/- 200 M</t>
  </si>
  <si>
    <t>Bangunan seluas 150 M2</t>
  </si>
  <si>
    <t>MANGGA BESAR 4F</t>
  </si>
  <si>
    <t>MANGGA BESAR 4P</t>
  </si>
  <si>
    <t>MANGGA BESAR 4M</t>
  </si>
  <si>
    <t>MANGGA BESAR 4</t>
  </si>
  <si>
    <t>LISTRIK, AIR BERSIH, TELEPON GSM, TV KABEL, TAMAN, INTERNET KABEL, PENERANGAN JALAN, SALURAN AIR KOTOR/DRAINASE, PEMBUANGAN SAMPAH</t>
  </si>
  <si>
    <t>Wendi 085714433472</t>
  </si>
  <si>
    <t>Wendi</t>
  </si>
  <si>
    <t>085714433472</t>
  </si>
  <si>
    <t>https://drive.google.com/open?id=1-8RRCYlA-TyfbOsxTJiq2NDjj1f_zmwq</t>
  </si>
  <si>
    <t>1261-1295_49.pdf</t>
  </si>
  <si>
    <t>2018030507000049</t>
  </si>
  <si>
    <t>JL. DAAN MOGOT KM 12</t>
  </si>
  <si>
    <t>CENGKARENG TIMUR</t>
  </si>
  <si>
    <t>CENGKARENG</t>
  </si>
  <si>
    <t>MALL DAAN MOGOT</t>
  </si>
  <si>
    <t>3.9</t>
  </si>
  <si>
    <t>STASIUN BOJONG INDAH</t>
  </si>
  <si>
    <t>SPBU</t>
  </si>
  <si>
    <t>LEBIH RENDAH 1 M</t>
  </si>
  <si>
    <t>DONI</t>
  </si>
  <si>
    <t>087886798</t>
  </si>
  <si>
    <t>Tasya Agmeliya</t>
  </si>
  <si>
    <t>GAMBIR_188</t>
  </si>
  <si>
    <t>2017030107010189</t>
  </si>
  <si>
    <t>Jl Gajah Mada</t>
  </si>
  <si>
    <t xml:space="preserve">Jakarta Pusat </t>
  </si>
  <si>
    <t xml:space="preserve">Jl Gajah Mada </t>
  </si>
  <si>
    <t xml:space="preserve">Gajah Mada Plaza </t>
  </si>
  <si>
    <t xml:space="preserve">Rumah Warga </t>
  </si>
  <si>
    <t xml:space="preserve">SAMA DENGAN JALAN </t>
  </si>
  <si>
    <t>MIKROLET, BUSWAY</t>
  </si>
  <si>
    <t>SURVEI LAPANGAN</t>
  </si>
  <si>
    <t>SURVEI LAPANGAN HANDY HO</t>
  </si>
  <si>
    <t>085286868000</t>
  </si>
  <si>
    <t xml:space="preserve"> 087883468858
www.rumah123.com/detil-tanah-dijual-di-gajah-mada</t>
  </si>
  <si>
    <t>SATRIANEGARA SEGALAPUJA ADIATMA</t>
  </si>
  <si>
    <t>GAMBIR_191</t>
  </si>
  <si>
    <t>2017030107010191</t>
  </si>
  <si>
    <t>Jl Ternate</t>
  </si>
  <si>
    <t>Jl Tomang Raya</t>
  </si>
  <si>
    <t>ITC Roxy Mas</t>
  </si>
  <si>
    <t>Survey Lapangan Affan</t>
  </si>
  <si>
    <t>085212262940</t>
  </si>
  <si>
    <t>https://www.rumah123.com</t>
  </si>
  <si>
    <t>Digdhaya Pratama Nugraha</t>
  </si>
  <si>
    <t>21-40/compresspdf_WKIKXGTL</t>
  </si>
  <si>
    <t>30 milyar</t>
  </si>
  <si>
    <t>Kebon Jeruk Raya</t>
  </si>
  <si>
    <t>3/3</t>
  </si>
  <si>
    <t>+/- 15</t>
  </si>
  <si>
    <t>+/- 5</t>
  </si>
  <si>
    <t>Mal Puri Indah Kembangan</t>
  </si>
  <si>
    <t>Bangunan permanen 1 (satu) lantai dengan luas 400 m2</t>
  </si>
  <si>
    <t>PUSKESMAS RAWAT NON INAP, PRAKTIK DOKTER UMUM, PRAKTIK DOKTER GIGI, KLINIK KESEHATAN 24 JAM, RUMAH SAKIT UMUM, RUMAH SAKIT BERSALIN, APOTEK, APOTEK 24 JAM</t>
  </si>
  <si>
    <t>+/- 10</t>
  </si>
  <si>
    <t>-6.197717,106.775698</t>
  </si>
  <si>
    <t>Survei lokasi langsung dan Wawancara dengan Bpk. Cholis</t>
  </si>
  <si>
    <t>Bpk. Cholis</t>
  </si>
  <si>
    <t>081297005358</t>
  </si>
  <si>
    <t>https://drive.google.com/open?id=1b02Cawa6a3cvnp8gnjKxildsv5anzW8g</t>
  </si>
  <si>
    <t>1261-1295_47</t>
  </si>
  <si>
    <t>compresspdf_xlqpfBm7</t>
  </si>
  <si>
    <t>9 milyar</t>
  </si>
  <si>
    <t>Raya Kebun Jeruk</t>
  </si>
  <si>
    <t>Jalan Raya Kebon Jeruk</t>
  </si>
  <si>
    <t>Bangunan permanen 3 (tiga) lantai dengan luas 390 m2</t>
  </si>
  <si>
    <t>Menurut informasi pemilik ruko, belakangnya masih ada tanah kosong</t>
  </si>
  <si>
    <t>PUSKESMAS RAWAT NON INAP, PRAKTIK DOKTER UMUM, PRAKTIK DOKTER GIGI, APOTEK, APOTEK 24 JAM</t>
  </si>
  <si>
    <t>LISTRIK, AIR BERSIH, TELKOM/PSTN, TELEPON GSM, JALUR PEJALAN KAKI, PENERANGAN JALAN</t>
  </si>
  <si>
    <t>-6.198789,106.780585</t>
  </si>
  <si>
    <t>Surevei lokasi langsung dan telpon pemilik ruko</t>
  </si>
  <si>
    <t>Telpon pemilik ruko</t>
  </si>
  <si>
    <t>085714711199</t>
  </si>
  <si>
    <t>https://drive.google.com/open?id=12-hYpF5rGbvn-q935orZ-Yu9IfuCmIJf</t>
  </si>
  <si>
    <t>1261-1295_48(1)</t>
  </si>
  <si>
    <t xml:space="preserve">JL. GILIMANUK PERUMAHAN DAAN MOGOT BARU BLOK KG </t>
  </si>
  <si>
    <t>PAUD, KB, TK, SD, SMP, SMU/SMK, BIMBINGAN BELAJAR</t>
  </si>
  <si>
    <t>Tri Indah Utami</t>
  </si>
  <si>
    <t>81-100/Salak Raya</t>
  </si>
  <si>
    <t>2,7 milyar</t>
  </si>
  <si>
    <t>Salak Raya</t>
  </si>
  <si>
    <t>Tanjung Duren Utara</t>
  </si>
  <si>
    <t>Jalan Tanjung Duren Barat III</t>
  </si>
  <si>
    <t>Mall Ciputra</t>
  </si>
  <si>
    <t>Bangunan permanen 3 (tiga) lantai dengan luas 252 m</t>
  </si>
  <si>
    <t>jalan salak raya</t>
  </si>
  <si>
    <t>rumah warga no 30</t>
  </si>
  <si>
    <t>rumah warga no 30B</t>
  </si>
  <si>
    <t>PAUD, TK, SD, SMP, SMU/SMK, AKADEMI, KURSUS, LES/PRIVAT, BIMBINGAN BELAJAR</t>
  </si>
  <si>
    <t>LISTRIK, AIR BERSIH, TELKOM/PSTN, TELEPON GSM, TV KABEL, TAMAN, JALUR PEJALAN KAKI, PENERANGAN JALAN, SALURAN AIR KOTOR/DRAINASE, PEMBUANGAN SAMPAH</t>
  </si>
  <si>
    <t>telpon agen Ray White sdr. Seno (0818-0791-8999)</t>
  </si>
  <si>
    <t>telpon Agen Ray White sdr. Seno</t>
  </si>
  <si>
    <t>081807918999</t>
  </si>
  <si>
    <t>https://drive.google.com/open?id=1p-kIW65wKHpBIfn8TvoGMbgStIiYYPn6, https://drive.google.com/open?id=1shXWJrxBkGvHy8Cc979Ck7nrKK04QnUd</t>
  </si>
  <si>
    <t>1261-1295_48</t>
  </si>
  <si>
    <t>Rania Sinta Nabila</t>
  </si>
  <si>
    <t>681-710_from sdt 137</t>
  </si>
  <si>
    <t>&gt; 1 TAHUN S.D. 2 TAHUN</t>
  </si>
  <si>
    <t>jl Cilandak Permai</t>
  </si>
  <si>
    <t>Cilandak barat</t>
  </si>
  <si>
    <t>TK Cikal</t>
  </si>
  <si>
    <t>jl TB Simatupang</t>
  </si>
  <si>
    <t>TB Simatupang</t>
  </si>
  <si>
    <t>Pusat Niaga Fatmawati</t>
  </si>
  <si>
    <t>jl Cilandak permai</t>
  </si>
  <si>
    <t>pemukiman</t>
  </si>
  <si>
    <t>PUSKESMAS RAWAT INAP, PUSKESMAS RAWAT NON INAP, PRAKTIK DOKTER UMUM, PRAKTIK DOKTER SPESIALIS, PRAKTIK DOKTER GIGI, KLINIK KESEHATAN 24 JAM, APOTEK, KIOS OBAT, APOTEK 24 JAM</t>
  </si>
  <si>
    <t>MASJID, MUSHOLLA, GEREJA, VIHARA, KAPEL, PURA</t>
  </si>
  <si>
    <t>KB, TK, SD, SMP, SMU/SMK, AKADEMI, PTN/PTS, KURSUS, BIMBINGAN BELAJAR</t>
  </si>
  <si>
    <t>JOGING TRACK, KOLAM RENANG, LAPANGAN TENIS, LAPANGAN BULU TANGKIS, LAPANGAN BASKET, LAPANGAN GOLF, DRIVING RANGE, FITNESS CENTRE, SPORT CLUB/SPORT CENTRE, LAPANGAN FUTSAL, LAPANGAN SEPAK BOLA</t>
  </si>
  <si>
    <t>LISTRIK, TELKOM/PSTN, TELEPON GSM, TV KABEL, INTERNET KABEL, JALUR PEJALAN KAKI, PENERANGAN JALAN, SALURAN AIR KOTOR/DRAINASE</t>
  </si>
  <si>
    <t>-6.297083,106.801076</t>
  </si>
  <si>
    <t>1261-1295_48(versibenar)</t>
  </si>
  <si>
    <t>LISTRIK, TELKOM/PSTN, TELEPON GSM, TV KABEL, PENERANGAN JALAN, PEMBUANGAN SAMPAH</t>
  </si>
  <si>
    <t>Tomi Aditiya Prianto</t>
  </si>
  <si>
    <t>181-200_cpy17</t>
  </si>
  <si>
    <t>JALAN RAYA CILANGKAP</t>
  </si>
  <si>
    <t>4/2</t>
  </si>
  <si>
    <t>CILANGKAP</t>
  </si>
  <si>
    <t>CIPAYUNG</t>
  </si>
  <si>
    <t>TAMAN MINI INDONESIA INDAH</t>
  </si>
  <si>
    <t>TANAH WARGA</t>
  </si>
  <si>
    <t>GG WARU</t>
  </si>
  <si>
    <t>-6,340923; 106,904403</t>
  </si>
  <si>
    <t>Pingkan Ardela Prastiwi</t>
  </si>
  <si>
    <t>81-100/compresspdf_cZu5zEyh</t>
  </si>
  <si>
    <t>TEKNIK PENYISAAN TANAH</t>
  </si>
  <si>
    <t>Jalan Taman Sari  IX</t>
  </si>
  <si>
    <t>Jalan Taman Sari Raya</t>
  </si>
  <si>
    <t>Bangunan seluas 430 m2</t>
  </si>
  <si>
    <t>Jalan Taman Sari 10</t>
  </si>
  <si>
    <t>Jalan Mangga Besar 4E</t>
  </si>
  <si>
    <t>Taman Sari IX</t>
  </si>
  <si>
    <t>Yadi</t>
  </si>
  <si>
    <t>Yadi 081282209532</t>
  </si>
  <si>
    <t>081282209532</t>
  </si>
  <si>
    <t>https://drive.google.com/open?id=1tu3b3SylrUmfm99ftIOJ0KPnVZjWQauV</t>
  </si>
  <si>
    <t>181-200_Duren Sawit 11</t>
  </si>
  <si>
    <t>2017051007050113</t>
  </si>
  <si>
    <t>JL SELAT BALI BLOK E-11</t>
  </si>
  <si>
    <t>JL SWADAYA RAYA</t>
  </si>
  <si>
    <t>CITRA MALL KLENDER</t>
  </si>
  <si>
    <t>3.6</t>
  </si>
  <si>
    <t>Tidak Ada Bangunan</t>
  </si>
  <si>
    <t>MINI MARKET, PASAR MODERN, PASAR TRADISIONAL, KIOS/GROSIR, TOKO/WARUNG</t>
  </si>
  <si>
    <t>PUSKESMAS RAWAT INAP, PUSKESMAS RAWAT NON INAP, PRAKTIK DOKTER UMUM, PRAKTIK DOKTER SPESIALIS, KLINIK KESEHATAN, KLINIK KESEHATAN 24 JAM, RUMAH SAKIT UMUM, RUMAH SAKIT BERSALIN, APOTEK, KIOS OBAT, APOTEK 24 JAM</t>
  </si>
  <si>
    <t>TK, SD, SMP, SMU/SMK, AKADEMI, KURSUS, LES/PRIVAT</t>
  </si>
  <si>
    <t>LAPANGAN BULU TANGKIS, LAPANGAN SEPAK BOLA</t>
  </si>
  <si>
    <t>LISTRIK, AIR BERSIH, JARINGAN GAS, TELKOM/PSTN, TELEPON GSM, TV KABEL, TAMAN, INTERNET KABEL, JALUR PEJALAN KAKI, PENERANGAN JALAN, SALURAN AIR KOTOR/DRAINASE, PEMBUANGAN SAMPAH, PEMAKAMAN</t>
  </si>
  <si>
    <t>106° 54' 54.0" E</t>
  </si>
  <si>
    <t>6° 1' 15.5" S</t>
  </si>
  <si>
    <t>081362599635</t>
  </si>
  <si>
    <t>FADHIELA KHANZA DHARMAJANTIE</t>
  </si>
  <si>
    <t>1231-1360_17</t>
  </si>
  <si>
    <t>2018030507000017</t>
  </si>
  <si>
    <t>TIDAK ADA DATA</t>
  </si>
  <si>
    <t>UJUNG MENTENG</t>
  </si>
  <si>
    <t>SWALAYAN LULU HYPERMARKET &amp; DEPARTEMENT STORE</t>
  </si>
  <si>
    <t>GIANT EXTRA UJUNG MENTENG</t>
  </si>
  <si>
    <t>MALL, PASAR MODERN</t>
  </si>
  <si>
    <t>081314055123</t>
  </si>
  <si>
    <t>WWW.OLX.CO.OD/IKLAN/DI-JUAL-LAHAN-28HA-UJUNG-MENTENG-IDWHXF7.HTML#C96DA55FAF</t>
  </si>
  <si>
    <t>681-710_form sdt 148</t>
  </si>
  <si>
    <t>tidak diperoleh</t>
  </si>
  <si>
    <t>jl.Gaharu 3</t>
  </si>
  <si>
    <t>Cipete Selatan</t>
  </si>
  <si>
    <t>JL RS Fatmawati</t>
  </si>
  <si>
    <t>Jl Gaharu 3</t>
  </si>
  <si>
    <t>Pemukiman</t>
  </si>
  <si>
    <t>Jl Gaharu 4</t>
  </si>
  <si>
    <t>PUSKESMAS RAWAT INAP, PUSKESMAS RAWAT NON INAP, PRAKTIK DOKTER UMUM, PRAKTIK DOKTER SPESIALIS, PRAKTIK DOKTER GIGI, KLINIK KESEHATAN 24 JAM, RUMAH SAKIT UMUM, APOTEK, KIOS OBAT, APOTEK 24 JAM</t>
  </si>
  <si>
    <t>PAUD, KB, TK, SD, SMP, SMU/SMK, AKADEMI, PTN/PTS, BIMBINGAN BELAJAR</t>
  </si>
  <si>
    <t>LISTRIK, AIR BERSIH, TELKOM/PSTN, TELEPON GSM, TAMAN, INTERNET KABEL, JALUR PEJALAN KAKI, PENERANGAN JALAN, SALURAN AIR KOTOR/DRAINASE</t>
  </si>
  <si>
    <t>-6.281402, 106.8090</t>
  </si>
  <si>
    <t>Tri indah utami</t>
  </si>
  <si>
    <t>81-100/Tanjung Duren Barat III</t>
  </si>
  <si>
    <t>8,3 milyar</t>
  </si>
  <si>
    <t>Tanjung Duren Barat III</t>
  </si>
  <si>
    <t>Tanjung Duren Raya</t>
  </si>
  <si>
    <t>Bangunan semi permanen</t>
  </si>
  <si>
    <t>Jalan Salak Barat 8</t>
  </si>
  <si>
    <t>PAUD, KB, TK, SD, SMP, SMU/SMK, AKADEMI, KURSUS, LES/PRIVAT, BIMBINGAN BELAJAR</t>
  </si>
  <si>
    <t>LAPANGAN TENIS, LAPANGAN BULU TANGKIS, LAPANGAN BASKET, LAPANGAN FUTSAL</t>
  </si>
  <si>
    <t>LISTRIK, AIR BERSIH, TELKOM/PSTN, TELEPON GSM, TAMAN, JALUR PEJALAN KAKI, PENERANGAN JALAN, SALURAN AIR KOTOR/DRAINASE</t>
  </si>
  <si>
    <t>1. survei lokasi langsung 2. telpon agen properti atas nama haris</t>
  </si>
  <si>
    <t>telpon agen properti atas nama haris</t>
  </si>
  <si>
    <t>081388327442</t>
  </si>
  <si>
    <t>1231-1360_22</t>
  </si>
  <si>
    <t>2018030507000022</t>
  </si>
  <si>
    <t>TIDAK DIPEROLEH DATA</t>
  </si>
  <si>
    <t>JALAN K.H. MAS MANSYUR (JALAN MESS)</t>
  </si>
  <si>
    <t>KEBON MELATI</t>
  </si>
  <si>
    <t>TANAH ABANG</t>
  </si>
  <si>
    <t>JALAN K.H. MAS MANSYUR</t>
  </si>
  <si>
    <t>OCEAN PARK</t>
  </si>
  <si>
    <t>PASAR KAMBING JALAN SABENI</t>
  </si>
  <si>
    <t>THAMRIN OFFICE PARK</t>
  </si>
  <si>
    <t>JALAN MESS</t>
  </si>
  <si>
    <t>JALAN K.H.  MAS MANSYUR</t>
  </si>
  <si>
    <t>PLAZA, PASAR TRADISIONAL</t>
  </si>
  <si>
    <t>TK, SD, SMP, SMU/SMK, PTN/PTS</t>
  </si>
  <si>
    <t>08129062348</t>
  </si>
  <si>
    <t>WWW.URBANINDO.COM/PROPERTI/TANAH-DIJUAL-TANAH-ABANG-JAKARTA-PUSAT-HOOK-769967283?UTM.SOURCE+RUMAH.MITULA.CO.ID&amp;UTM</t>
  </si>
  <si>
    <t>181-200_Duren sawit 16</t>
  </si>
  <si>
    <t>2017051007050118</t>
  </si>
  <si>
    <t>FLAMBOYAN</t>
  </si>
  <si>
    <t>KLENDER</t>
  </si>
  <si>
    <t>JALAN DUREN SAWIT RAYA DARMAGA</t>
  </si>
  <si>
    <t>GRAND INDONESIA</t>
  </si>
  <si>
    <t>JL FLAMBOYAN</t>
  </si>
  <si>
    <t>PAUD, KB, SMP, SMU/SMK, AKADEMI, POLITEKNIK, PTN/PTS, BIMBINGAN BELAJAR</t>
  </si>
  <si>
    <t>WISATA BUATAN, WISATA BUDAYA</t>
  </si>
  <si>
    <t>BIS KOTA</t>
  </si>
  <si>
    <t>JOGING TRACK, KOLAM RENANG, LAPANGAN TENIS, LAPANGAN BULU TANGKIS, LAPANGAN BASKET, DRIVING RANGE, FITNESS CENTRE, SPORT CLUB/SPORT CENTRE, LAPANGAN FUTSAL</t>
  </si>
  <si>
    <t>LISTRIK, AIR BERSIH, JARINGAN GAS, TELKOM/PSTN, TELEPON GSM, TV KABEL, SALURAN AIR KOTOR/DRAINASE</t>
  </si>
  <si>
    <t>106°13,22'31.9"</t>
  </si>
  <si>
    <t>6 °13' 22,3 "</t>
  </si>
  <si>
    <t>081380784275</t>
  </si>
  <si>
    <t>Muslika Anindya Putri</t>
  </si>
  <si>
    <t>2-02</t>
  </si>
  <si>
    <t>141-160_mandala tengah no 57</t>
  </si>
  <si>
    <t>KREDIT DENGAN UANG MUKA</t>
  </si>
  <si>
    <t>7120000 s/d 7455000</t>
  </si>
  <si>
    <t>jalan mandala tengah</t>
  </si>
  <si>
    <t>tomang</t>
  </si>
  <si>
    <t>grogol petamburan</t>
  </si>
  <si>
    <t>+- 5 meter</t>
  </si>
  <si>
    <t>jalan mandala timur</t>
  </si>
  <si>
    <t>Mall taman anggrek</t>
  </si>
  <si>
    <t>banguna seluas +- 200 m2</t>
  </si>
  <si>
    <t>bangunan 3 lantai, bangunan baru 2015 akhir</t>
  </si>
  <si>
    <t>jl mandala tengah</t>
  </si>
  <si>
    <t>rumah warga nomor 58</t>
  </si>
  <si>
    <t>rumah warga nomor 56</t>
  </si>
  <si>
    <t>MALL, MINI MARKET, KIOS/GROSIR, TOKO/WARUNG</t>
  </si>
  <si>
    <t>PUSKESMAS RAWAT NON INAP, KLINIK KESEHATAN 24 JAM, RUMAH SAKIT UMUM, RUMAH SAKIT BERSALIN, APOTEK 24 JAM</t>
  </si>
  <si>
    <t>TK, SMP, SMU/SMK, AKADEMI, LES/PRIVAT, BIMBINGAN BELAJAR</t>
  </si>
  <si>
    <t>+-20 m</t>
  </si>
  <si>
    <t>KOLAM RENANG, LAPANGAN TENIS, LAPANGAN BULU TANGKIS, LAPANGAN BASKET, LAPANGAN FUTSAL, LAPANGAN SEPAK BOLA</t>
  </si>
  <si>
    <t>LISTRIK, AIR BERSIH, TELKOM/PSTN, TAMAN, JALUR PEJALAN KAKI, PENERANGAN JALAN, SALURAN AIR KOTOR/DRAINASE</t>
  </si>
  <si>
    <t xml:space="preserve">definisi pemilik rumah </t>
  </si>
  <si>
    <t>definisi pemilik rumah</t>
  </si>
  <si>
    <t>081347181283</t>
  </si>
  <si>
    <t>https://drive.google.com/open?id=1nNgi__wj8ViIzOXNZ23V-grafDuK9-Z7, https://drive.google.com/open?id=1214MeZfti4AMLkU7MXEyRStha88BCfQH</t>
  </si>
  <si>
    <t>681-710_form sdt 137</t>
  </si>
  <si>
    <t>Cilandak Barat</t>
  </si>
  <si>
    <t>TK CIKAL</t>
  </si>
  <si>
    <t>sama degan jalan</t>
  </si>
  <si>
    <t>MALL, MINI MARKET 24 JAM, MINI MARKET, PASAR TRADISIONAL</t>
  </si>
  <si>
    <t>PUSKESMAS RAWAT INAP, PUSKESMAS RAWAT NON INAP, PRAKTIK DOKTER UMUM, PRAKTIK DOKTER SPESIALIS, PRAKTIK DOKTER GIGI, KLINIK KESEHATAN, KLINIK KESEHATAN 24 JAM, RUMAH SAKIT UMUM, KIOS OBAT</t>
  </si>
  <si>
    <t>PAUD, KB, TK, SD, SMP, SMU/SMK, AKADEMI, PTN/PTS, KURSUS, BIMBINGAN BELAJAR</t>
  </si>
  <si>
    <t>-6.297083, 106.801076</t>
  </si>
  <si>
    <t>082123696022</t>
  </si>
  <si>
    <t>681-170_form sdt 142</t>
  </si>
  <si>
    <t>JALAN GAHARU III</t>
  </si>
  <si>
    <t>CIPETE SELATAN</t>
  </si>
  <si>
    <t>CILANDAK</t>
  </si>
  <si>
    <t>JALAN RS FATMAWATI</t>
  </si>
  <si>
    <t>PUSAT NIAGA FATMAWATI</t>
  </si>
  <si>
    <t>TB SIMATUPANG</t>
  </si>
  <si>
    <t>JALAN GAHARU IV</t>
  </si>
  <si>
    <t>LISTRIK, TELEPON GSM, INTERNET KABEL, JALUR PEJALAN KAKI, PENERANGAN JALAN, SALURAN AIR KOTOR/DRAINASE</t>
  </si>
  <si>
    <t>-6.281402, 106.800090</t>
  </si>
  <si>
    <t>08164821066</t>
  </si>
  <si>
    <t>Vina Anggraini</t>
  </si>
  <si>
    <t>181-200_Duren Sawit 24</t>
  </si>
  <si>
    <t>2017051007050126</t>
  </si>
  <si>
    <t>Tidak Diperoleh data/informasi</t>
  </si>
  <si>
    <t>Jalan Kopi Selatan III</t>
  </si>
  <si>
    <t>2/5</t>
  </si>
  <si>
    <t>Pondok Kopi</t>
  </si>
  <si>
    <t>Jalan Raya Pondok Kopi</t>
  </si>
  <si>
    <t>Carrefour Buaran</t>
  </si>
  <si>
    <t>MALL, PLAZA, MINI MARKET 24 JAM, MINI MARKET, PASAR MODERN, KIOS/GROSIR, TOKO/WARUNG</t>
  </si>
  <si>
    <t>PUSKESMAS RAWAT INAP, PUSKESMAS RAWAT NON INAP, PRAKTIK DOKTER UMUM, PRAKTIK DOKTER SPESIALIS, PRAKTIK DOKTER GIGI, KLINIK KESEHATAN, KLINIK KESEHATAN 24 JAM, KLINIK KESEHATAN GIGI, RUMAH SAKIT BERSALIN, APOTEK, KIOS OBAT</t>
  </si>
  <si>
    <t>MASJID, MUSHOLLA, VIHARA</t>
  </si>
  <si>
    <t>JOGING TRACK, LAPANGAN BULU TANGKIS, LAPANGAN BASKET, FITNESS CENTRE, LAPANGAN FUTSAL</t>
  </si>
  <si>
    <t>LISTRIK, TELEPON GSM, TAMAN, INTERNET KABEL, JALUR SEPEDA</t>
  </si>
  <si>
    <t>PETUGAS KEBERSIHAN PEMDA, PETUGAS KEBERSIHAN SWADAYA, TRUCK PENGANGKUT SAMPAH, GEROBAK SAMPAH</t>
  </si>
  <si>
    <t>106°56'37.7"E</t>
  </si>
  <si>
    <t xml:space="preserve"> 6°13'55.5"S </t>
  </si>
  <si>
    <t>Ina Saja</t>
  </si>
  <si>
    <t>02194931719</t>
  </si>
  <si>
    <t>TASYA AGMELIYA</t>
  </si>
  <si>
    <t>JL.TERNATE</t>
  </si>
  <si>
    <t>CIDENG</t>
  </si>
  <si>
    <t>GAMBIR</t>
  </si>
  <si>
    <t>JL. TOMANG RAYA</t>
  </si>
  <si>
    <t>ITC ROXY MALL</t>
  </si>
  <si>
    <t xml:space="preserve">RUMAH WARGA </t>
  </si>
  <si>
    <t>TDAK ADA</t>
  </si>
  <si>
    <t xml:space="preserve">SURVEI LAPANGAN </t>
  </si>
  <si>
    <t xml:space="preserve">SURVEI LAPANGAN AFFAN </t>
  </si>
  <si>
    <t>https://www.rumah123.com/detil-tanah</t>
  </si>
  <si>
    <t>180-200_Duren Sawit 31</t>
  </si>
  <si>
    <t>2017051007050133</t>
  </si>
  <si>
    <t>Pendidikan Raya</t>
  </si>
  <si>
    <t>2.7</t>
  </si>
  <si>
    <t>TANAH TAMBAK</t>
  </si>
  <si>
    <t>Tanah Kavling</t>
  </si>
  <si>
    <t>Jalan Kavling</t>
  </si>
  <si>
    <t>PUSKESMAS RAWAT INAP, PUSKESMAS RAWAT NON INAP, PRAKTIK DOKTER UMUM, PRAKTIK DOKTER SPESIALIS, PRAKTIK DOKTER GIGI, KLINIK KESEHATAN, KLINIK KESEHATAN 24 JAM, KLINIK KESEHATAN GIGI, RUMAH SAKIT BERSALIN, APOTEK, KIOS OBAT, APOTEK 24 JAM</t>
  </si>
  <si>
    <t>PAUD, KB, TK, SD, SMP, SMU/SMK, AKADEMI, POLITEKNIK, HOMESCHOOLING, PESANTREN, KURSUS, LES/PRIVAT, BIMBINGAN BELAJAR</t>
  </si>
  <si>
    <t>LAPANGAN TENIS, LAPANGAN BULU TANGKIS, LAPANGAN BASKET, FITNESS CENTRE, LAPANGAN FUTSAL</t>
  </si>
  <si>
    <t>106°55'14.5"E</t>
  </si>
  <si>
    <t>6°13'58.3"S</t>
  </si>
  <si>
    <t>Sobari</t>
  </si>
  <si>
    <t>08283877293092</t>
  </si>
  <si>
    <t>GAMBIR_205</t>
  </si>
  <si>
    <t>2017030107010205</t>
  </si>
  <si>
    <t>JL. PETOJO VIY 6</t>
  </si>
  <si>
    <t>ITC ROXY MAS</t>
  </si>
  <si>
    <t>BANGUNAN RUMAH</t>
  </si>
  <si>
    <t>BANGUNAN SUDAH TUA</t>
  </si>
  <si>
    <t>MIKROLET, KRL/LRT</t>
  </si>
  <si>
    <t>http://olx.co.id/iklan/jual-tanah-gratis-rumah-belakang-itc=roxy-mas-IDmP8Ns.html#bd104faf30</t>
  </si>
  <si>
    <t>180-200_KrJati15</t>
  </si>
  <si>
    <t>2017051007050165</t>
  </si>
  <si>
    <t>PENAWARAN AKHIR/HARGA PAS</t>
  </si>
  <si>
    <t>H. Baing</t>
  </si>
  <si>
    <t>Tengah</t>
  </si>
  <si>
    <t>TANAH</t>
  </si>
  <si>
    <t>Jalan Raya Tengah</t>
  </si>
  <si>
    <t>KIOS/GROSIR</t>
  </si>
  <si>
    <t>LISTRIK, AIR BERSIH</t>
  </si>
  <si>
    <t>6°17'29.2"S 106°51'43.3"E</t>
  </si>
  <si>
    <t>Adi Jaidi</t>
  </si>
  <si>
    <t>081905056085</t>
  </si>
  <si>
    <t>141-160_mandala raya</t>
  </si>
  <si>
    <t>5 milyar</t>
  </si>
  <si>
    <t>10040000 s/d 10455000</t>
  </si>
  <si>
    <t>mandala raya</t>
  </si>
  <si>
    <t>+- 16 m</t>
  </si>
  <si>
    <t>mall taman anggrek</t>
  </si>
  <si>
    <t>bangunan permanen 3 lantai dengan luas 350 m2</t>
  </si>
  <si>
    <t>bangunan ruko tahun 2016</t>
  </si>
  <si>
    <t>+-4</t>
  </si>
  <si>
    <t>ruko nomor 33</t>
  </si>
  <si>
    <t>jalan madala raya</t>
  </si>
  <si>
    <t>PUSKESMAS RAWAT NON INAP, PRAKTIK DOKTER UMUM, PRAKTIK DOKTER GIGI, KLINIK KESEHATAN 24 JAM, RUMAH SAKIT UMUM, RUMAH SAKIT BERSALIN</t>
  </si>
  <si>
    <t>SMP, SMU/SMK, LES/PRIVAT, BIMBINGAN BELAJAR</t>
  </si>
  <si>
    <t>BIS KOTA, BIS ANTAR KOTA, BUSWAY, TAKSI, BECAK</t>
  </si>
  <si>
    <t>+-10</t>
  </si>
  <si>
    <t>LISTRIK, AIR BERSIH, TELKOM/PSTN, TELEPON GSM, TV KABEL, PENERANGAN JALAN, SALURAN AIR KOTOR/DRAINASE</t>
  </si>
  <si>
    <t>+- 750</t>
  </si>
  <si>
    <t>+- 650</t>
  </si>
  <si>
    <t>survey lokasi langsung, telpon agen properti atas nama ferdinand</t>
  </si>
  <si>
    <t xml:space="preserve"> telpon agen properti atas nama ferdinand</t>
  </si>
  <si>
    <t>087750799850</t>
  </si>
  <si>
    <t>https://drive.google.com/open?id=1tIK2d-QWB1jD5mVThzPAwI046Qos9_mT, https://drive.google.com/open?id=1OCc-CZjZZTPu8z-VNvwXTDnMutpp76tK</t>
  </si>
  <si>
    <t>281-300/mandalaselatanIII</t>
  </si>
  <si>
    <t>2.35 Milyar</t>
  </si>
  <si>
    <t>7790000 s/d 8145000</t>
  </si>
  <si>
    <t>Mandala Selatan III</t>
  </si>
  <si>
    <t>Jalan Mandala Utara</t>
  </si>
  <si>
    <t>Bangunan permanen 2 (dua) lantai dengan luas bangunan 75 m2</t>
  </si>
  <si>
    <t>Rumah warga nomor 33</t>
  </si>
  <si>
    <t>Rumah warga nomor 38</t>
  </si>
  <si>
    <t>Survei langsung lokasi</t>
  </si>
  <si>
    <t>TK, SD, SMP, SMU/SMK, AKADEMI</t>
  </si>
  <si>
    <t>LISTRIK, AIR BERSIH, TELKOM/PSTN, TELEPON GSM, TV KABEL, TAMAN, PENERANGAN JALAN, SALURAN AIR KOTOR/DRAINASE, PEMBUANGAN SAMPAH</t>
  </si>
  <si>
    <t>Agen properti atas nama Bual</t>
  </si>
  <si>
    <t>0818809582</t>
  </si>
  <si>
    <t>M. Rafli Al Mubarok</t>
  </si>
  <si>
    <t>141-160_compresspdf_9oZTJLVq.pdf</t>
  </si>
  <si>
    <t>TIDAK ADA, PERUSAHAAN AGEN PROPERTI</t>
  </si>
  <si>
    <t>Jalan Mangga Besar 1 Dalam</t>
  </si>
  <si>
    <t>Bangunan seluas 324m2</t>
  </si>
  <si>
    <t>Bangunan ruko 5 lantai</t>
  </si>
  <si>
    <t>-6.14133, 106.817</t>
  </si>
  <si>
    <t>Andi Siam 08380090834</t>
  </si>
  <si>
    <t>Andu Siam</t>
  </si>
  <si>
    <t>08380090834</t>
  </si>
  <si>
    <t>https://drive.google.com/open?id=1BGwZYrX66LKFSKA-wCME7nWGz9iTYKVe, https://drive.google.com/open?id=1RmgugOhGHZKH_QwMgIShm1Oyvo-ZtNnF</t>
  </si>
  <si>
    <t>M. Rafli Mubarok</t>
  </si>
  <si>
    <t>141-160_compressedpdf_ar7fH0y6</t>
  </si>
  <si>
    <t>08032017</t>
  </si>
  <si>
    <t>Raya Kebon Jeruk</t>
  </si>
  <si>
    <t>Jalan Raya Kebun Jeruk</t>
  </si>
  <si>
    <t>Bangunan satu lantai dengan luas 200m2(10*20)</t>
  </si>
  <si>
    <t>MALL, MINI MARKET, TOKO/WARUNG</t>
  </si>
  <si>
    <t>-6.198488, 106.767346</t>
  </si>
  <si>
    <t>Survey langsubg lokasi</t>
  </si>
  <si>
    <t>087875218457</t>
  </si>
  <si>
    <t>https://drive.google.com/open?id=1BFoOYsWB3DIzd5HLl5n_-oXqs5ThRHK9</t>
  </si>
  <si>
    <t>Ni Made Ayuning Pradnyani</t>
  </si>
  <si>
    <t>161-180_ciracas31</t>
  </si>
  <si>
    <t>2017051007050098</t>
  </si>
  <si>
    <t>MANUNGGAL 2</t>
  </si>
  <si>
    <t>7/1</t>
  </si>
  <si>
    <t>KLP DUA WETAN</t>
  </si>
  <si>
    <t>CIRACAS</t>
  </si>
  <si>
    <t>JL MANUNGGAL</t>
  </si>
  <si>
    <t>CAWANG</t>
  </si>
  <si>
    <t>CIBUBUR</t>
  </si>
  <si>
    <t>DEPOK</t>
  </si>
  <si>
    <t>Jalan Masuk</t>
  </si>
  <si>
    <t>MINI MARKET 24 JAM, MINI MARKET, PASAR MODERN, PASAR TRADISIONAL, KIOS/GROSIR, TOKO/WARUNG</t>
  </si>
  <si>
    <t>PAUD, KB, TK, SD, SMP</t>
  </si>
  <si>
    <t>LISTRIK, AIR BERSIH, TELKOM/PSTN, TELEPON GSM, TV KABEL, INTERNET KABEL, PENERANGAN JALAN, SALURAN AIR KOTOR/DRAINASE</t>
  </si>
  <si>
    <t>Merlina</t>
  </si>
  <si>
    <t>081288666096</t>
  </si>
  <si>
    <t>141-160_compresspdf_cHLrZ1ID.pdf</t>
  </si>
  <si>
    <t>Peternakan 1</t>
  </si>
  <si>
    <t>Kerudung kalingkue</t>
  </si>
  <si>
    <t>Cengkareng</t>
  </si>
  <si>
    <t>Kantor lokasi kerudung kalingko</t>
  </si>
  <si>
    <t>Jalan Kapuk Raya</t>
  </si>
  <si>
    <t>Daan Morgin Pergudangan kaplik</t>
  </si>
  <si>
    <t>Jalan Peternakan 1</t>
  </si>
  <si>
    <t>Tanah warga</t>
  </si>
  <si>
    <t>RUTR</t>
  </si>
  <si>
    <t>PUSKESMAS RAWAT NON INAP, PRAKTIK DOKTER UMUM</t>
  </si>
  <si>
    <t>LISTRIK, AIR BERSIH, JARINGAN GAS, TELKOM/PSTN</t>
  </si>
  <si>
    <t>-6.149388, 105.165074</t>
  </si>
  <si>
    <t>Survey lokasi dan wawancara via telepon</t>
  </si>
  <si>
    <t>Edy Huang</t>
  </si>
  <si>
    <t>085890700206</t>
  </si>
  <si>
    <t>Esa Gholivia Alfiasa</t>
  </si>
  <si>
    <t>Form SDT 135</t>
  </si>
  <si>
    <t>2017    0700</t>
  </si>
  <si>
    <t>Jl. Melur blok A17</t>
  </si>
  <si>
    <t>Komplek Meruya Ilir</t>
  </si>
  <si>
    <t>Meruya Utara</t>
  </si>
  <si>
    <t>Kembangan</t>
  </si>
  <si>
    <t>Jl. Meruya Utara</t>
  </si>
  <si>
    <t>1.2</t>
  </si>
  <si>
    <t>Gerbang Tol Meruya Selatan</t>
  </si>
  <si>
    <t>1.4</t>
  </si>
  <si>
    <t>Kantor Walikota Jakarta Barat</t>
  </si>
  <si>
    <t>3.1</t>
  </si>
  <si>
    <t>Mall Puri Indah</t>
  </si>
  <si>
    <t>3.4</t>
  </si>
  <si>
    <t>Jl. Melur</t>
  </si>
  <si>
    <t>Rumah Tinggal</t>
  </si>
  <si>
    <t>PUSKESMAS RAWAT INAP, PRAKTIK DOKTER UMUM, PRAKTIK DOKTER SPESIALIS, KLINIK KESEHATAN 24 JAM, RUMAH SAKIT UMUM, APOTEK 24 JAM</t>
  </si>
  <si>
    <t>106°44'16.1"E</t>
  </si>
  <si>
    <t>6°11'56.2"S</t>
  </si>
  <si>
    <t>Joni</t>
  </si>
  <si>
    <t>081325353981</t>
  </si>
  <si>
    <t>https://drive.google.com/open?id=1MASYAd5b4dFfBrNlcPKNklvC9Qh3NTSy</t>
  </si>
  <si>
    <t>81-100/compresspdf_gOHMTxZM</t>
  </si>
  <si>
    <t>Jalan Kebon Jeruk 9</t>
  </si>
  <si>
    <t>Jalan Hayam Wuruk</t>
  </si>
  <si>
    <t>Bangunan seluas 96 m2</t>
  </si>
  <si>
    <t>Bangunan 3 lantai</t>
  </si>
  <si>
    <t>Jalan Kebon Jeruk  11</t>
  </si>
  <si>
    <t>Jalan Kebon Jeruk 7</t>
  </si>
  <si>
    <t>Jalan Kebon Jeruk 10</t>
  </si>
  <si>
    <t>RUMAH SAKIT UMUM, APOTEK, KIOS OBAT</t>
  </si>
  <si>
    <t>LISTRIK, AIR BERSIH, TELKOM/PSTN, TELEPON GSM, TV KABEL, JALUR SEPEDA, PENERANGAN JALAN, SALURAN AIR KOTOR/DRAINASE, PEMBUANGAN SAMPAH</t>
  </si>
  <si>
    <t>Jimmy 0812860861</t>
  </si>
  <si>
    <t>Jimmy</t>
  </si>
  <si>
    <t>0812860861</t>
  </si>
  <si>
    <t>https://drive.google.com/open?id=1q5VrmIP6GirRhv-0_vGZbdatDk7mDVtt, https://drive.google.com/open?id=1vSpp63jTM-cvoNznGCFR1VPwymkjQ42B</t>
  </si>
  <si>
    <t>Rabiatul Adawiyah Nasution</t>
  </si>
  <si>
    <t>161-180_DurenSawit36</t>
  </si>
  <si>
    <t>2017051007050138</t>
  </si>
  <si>
    <t>Tidak diperoleh data/ Informasi</t>
  </si>
  <si>
    <t>KALIMALANG BLOK A2</t>
  </si>
  <si>
    <t>RAYA KALIMALANG</t>
  </si>
  <si>
    <t>MALL CIPINANG INDAH</t>
  </si>
  <si>
    <t>TIDAK ADA BANGUNAN</t>
  </si>
  <si>
    <t>JL KALIMALANG</t>
  </si>
  <si>
    <t>JALAN PONDOK KELAPA</t>
  </si>
  <si>
    <t>RUMAH MAKAN</t>
  </si>
  <si>
    <t>WISATA ALAM, WISATA BUATAN, WISATA KULINER</t>
  </si>
  <si>
    <t>KOLAM RENANG, LAPANGAN TENIS, LAPANGAN BULU TANGKIS, LAPANGAN BASKET, DRIVING RANGE, FITNESS CENTRE, SPORT CLUB/SPORT CENTRE, LAPANGAN FUTSAL, LAPANGAN SEPAK BOLA</t>
  </si>
  <si>
    <t>LISTRIK, AIR BERSIH, JARINGAN GAS, TELKOM/PSTN, TELEPON GSM, TAMAN, INTERNET KABEL, JALUR SEPEDA, PENERANGAN JALAN, SALURAN AIR KOTOR/DRAINASE, PEMBUANGAN SAMPAH, SALURAN LIMBAH</t>
  </si>
  <si>
    <t>106d 56’ 55.7.1”</t>
  </si>
  <si>
    <t>6d14’ 55.7”</t>
  </si>
  <si>
    <t>Duta Prasetyo</t>
  </si>
  <si>
    <t>08989714788</t>
  </si>
  <si>
    <t>141-160_gelong baru sealtan no 50</t>
  </si>
  <si>
    <t>3,8 M</t>
  </si>
  <si>
    <t>gelong baru selatan</t>
  </si>
  <si>
    <t xml:space="preserve">+- 5 </t>
  </si>
  <si>
    <t>jalan tomang raya</t>
  </si>
  <si>
    <t>mal taman anggrek</t>
  </si>
  <si>
    <t>bangunan permanen 2,5 lantai dengan luas bangunan 350 m2</t>
  </si>
  <si>
    <t>rumah kost-kostan 22 kamar</t>
  </si>
  <si>
    <t>+- 4</t>
  </si>
  <si>
    <t>jalan gelong baru selatan</t>
  </si>
  <si>
    <t>LISTRIK, AIR BERSIH, TELKOM/PSTN, TELEPON GSM, TAMAN, PENERANGAN JALAN</t>
  </si>
  <si>
    <t>survey lokasi langsung, SMS pemilik rumah</t>
  </si>
  <si>
    <t>SMS pemilik rumah</t>
  </si>
  <si>
    <t>08567542242</t>
  </si>
  <si>
    <t>https://drive.google.com/open?id=1Hz5xufWM2CFUZ0zFbdZ7vJ2KZv7oqaav, https://drive.google.com/open?id=1Tk0Va-apE94J0W3TE0ERBH2kvqJhGgpv</t>
  </si>
  <si>
    <t>681-710_Pesanggrahan31</t>
  </si>
  <si>
    <t>Deplu raya</t>
  </si>
  <si>
    <t>Bintaro</t>
  </si>
  <si>
    <t>Pesanggrahan</t>
  </si>
  <si>
    <t>Jl.Tol Pondok Minang-TMII</t>
  </si>
  <si>
    <t>Jalan RC Veteran</t>
  </si>
  <si>
    <t>Jl.Melati</t>
  </si>
  <si>
    <t>Jl.Deplu Raya</t>
  </si>
  <si>
    <t>Pergudangan</t>
  </si>
  <si>
    <t>PUSKESMAS RAWAT INAP, PUSKESMAS RAWAT NON INAP, PRAKTIK DOKTER UMUM, KLINIK KESEHATAN, KLINIK KESEHATAN 24 JAM, RUMAH SAKIT UMUM, APOTEK, APOTEK 24 JAM</t>
  </si>
  <si>
    <t>KB, TK, SD, SMP, SMU/SMK, PTN/PTS</t>
  </si>
  <si>
    <t>CCTV, SISKAMLING</t>
  </si>
  <si>
    <t>106d45'56.1"</t>
  </si>
  <si>
    <t>6d16'21.4"</t>
  </si>
  <si>
    <t>Data Internet dan Survey langsung</t>
  </si>
  <si>
    <t>0811162235</t>
  </si>
  <si>
    <t>681-710_PasarMinggu18</t>
  </si>
  <si>
    <t>Jalan Jati Padang Poncol</t>
  </si>
  <si>
    <t>Kebagusan</t>
  </si>
  <si>
    <t>SMP Negeri 218 Jakarta</t>
  </si>
  <si>
    <t>Jalan TB Simatupang</t>
  </si>
  <si>
    <t>Plaza Oleos</t>
  </si>
  <si>
    <t>KLINIK KESEHATAN, APOTEK, APOTEK 24 JAM</t>
  </si>
  <si>
    <t>106°49'50.2"E</t>
  </si>
  <si>
    <t>6°17'38.2"S</t>
  </si>
  <si>
    <t>08881160888</t>
  </si>
  <si>
    <t>https://www.urbanindo.com/property/116033887-dijual-tanah-di-jl-jatipadang-poncol-pasar-minggu-jakarta-</t>
  </si>
  <si>
    <t>Debora Nurhary Grecia Marpaung</t>
  </si>
  <si>
    <t>2-04</t>
  </si>
  <si>
    <t>241-260/Duren Sawit 23</t>
  </si>
  <si>
    <t>2017051007050125</t>
  </si>
  <si>
    <t>JALAN RAYA PONDOK KOPI</t>
  </si>
  <si>
    <t>PONDOK KOPI</t>
  </si>
  <si>
    <t>CARREFOUR BUARAN</t>
  </si>
  <si>
    <t>PUSKESMAS RAWAT INAP, PRAKTIK DOKTER UMUM, PRAKTIK DOKTER GIGI, KLINIK KESEHATAN 24 JAM, RUMAH SAKIT UMUM, RUMAH SAKIT BERSALIN, KIOS OBAT</t>
  </si>
  <si>
    <t>PAUD, TK, SD, SMP, SMU/SMK, KURSUS</t>
  </si>
  <si>
    <t>LISTRIK, AIR BERSIH, TELKOM/PSTN, TELEPON GSM, TAMAN, INTERNET KABEL, JALUR SEPEDA, SALURAN AIR KOTOR/DRAINASE</t>
  </si>
  <si>
    <t>106d56'37,1"</t>
  </si>
  <si>
    <t>6d13'36"</t>
  </si>
  <si>
    <t>https://drive.google.com/open?id=1UbvknCOIPVPxIQ_OmTmSVplZIyL5AXHq</t>
  </si>
  <si>
    <t>681-710_21.Soepomo</t>
  </si>
  <si>
    <t>Soepomi</t>
  </si>
  <si>
    <t>106d50'40.3"</t>
  </si>
  <si>
    <t>6d14'17.9"</t>
  </si>
  <si>
    <t>Internet dan Survey Langsung</t>
  </si>
  <si>
    <t>681-710_pesanggrahan1</t>
  </si>
  <si>
    <t>Jl. Kemajuan</t>
  </si>
  <si>
    <t>Petukangan Selatan</t>
  </si>
  <si>
    <t>STIE BHAKTI PEMBANGUNAN</t>
  </si>
  <si>
    <t>Jl Ciledug Raya</t>
  </si>
  <si>
    <t>Cipadu Trade Center</t>
  </si>
  <si>
    <t>Gandaria City</t>
  </si>
  <si>
    <t>Jl Kemajuan</t>
  </si>
  <si>
    <t>106°45'09.04"E</t>
  </si>
  <si>
    <t>6°14'34.3"S</t>
  </si>
  <si>
    <t>081294971339</t>
  </si>
  <si>
    <t>https://www.rumah123.com/</t>
  </si>
  <si>
    <t>681-710_Setiabudi5</t>
  </si>
  <si>
    <t>SHGU</t>
  </si>
  <si>
    <t>Gang Belumbang</t>
  </si>
  <si>
    <t>Karet</t>
  </si>
  <si>
    <t>Setiabudi</t>
  </si>
  <si>
    <t>Jl.Prof.DR.Satrio</t>
  </si>
  <si>
    <t>ITC Kuningan</t>
  </si>
  <si>
    <t xml:space="preserve">Mega Kuningan </t>
  </si>
  <si>
    <t>Jl.Prof.DR. satrio</t>
  </si>
  <si>
    <t>wisma standard chartered bank</t>
  </si>
  <si>
    <t>MALL, PLAZA, MINI MARKET 24 JAM, MINI MARKET, PASAR MODERN</t>
  </si>
  <si>
    <t>JOGING TRACK, KOLAM RENANG, LAPANGAN TENIS, LAPANGAN BULU TANGKIS, LAPANGAN BASKET, FITNESS CENTRE, SPORT CLUB/SPORT CENTRE, LAPANGAN FUTSAL</t>
  </si>
  <si>
    <t>LISTRIK, AIR BERSIH, INTERNET KABEL, JALUR PEJALAN KAKI, JALUR SEPEDA, PENERANGAN JALAN, PEMBUANGAN SAMPAH</t>
  </si>
  <si>
    <t>CCTV, JAGA MALAM OLEH SATPAM/HANSIP, SISKAMLING, CLUSTER, SATPAM/HANSIP 24 JAM</t>
  </si>
  <si>
    <t>106d49'29.3'</t>
  </si>
  <si>
    <t>6d13'13.8"</t>
  </si>
  <si>
    <t>Data internet dan survey langsung</t>
  </si>
  <si>
    <t>082260243131</t>
  </si>
  <si>
    <t>urbanindo.com</t>
  </si>
  <si>
    <t>Sahira Salsabila</t>
  </si>
  <si>
    <t>jagakarsa6</t>
  </si>
  <si>
    <t>Gang Anggrek</t>
  </si>
  <si>
    <t>Gelanggang Remaja Jagakarsa</t>
  </si>
  <si>
    <t>Jalan M Kafi II</t>
  </si>
  <si>
    <t>106°49'03.2"E</t>
  </si>
  <si>
    <t>6°20'03.5"S</t>
  </si>
  <si>
    <t>08996816034</t>
  </si>
  <si>
    <t>TK, SD, SMP, SMU/SMK, LES/PRIVAT, BIMBINGAN BELAJAR</t>
  </si>
  <si>
    <t>Jl. Lembang</t>
  </si>
  <si>
    <t>Jl. Pangeran Diponegoro</t>
  </si>
  <si>
    <t>https://www.rumah123.com/detil-tanah-dijual-di-menteng-jakarta-pusat-1733014-id.html</t>
  </si>
  <si>
    <t>81-100/compresspdf_haP140rz</t>
  </si>
  <si>
    <t>Bangunan seluas 500 m2</t>
  </si>
  <si>
    <t>Bangunan Gudang 3 Lantai</t>
  </si>
  <si>
    <t>MASJID, VIHARA</t>
  </si>
  <si>
    <t>LISTRIK, AIR BERSIH, TV KABEL, INTERNET KABEL, JALUR PEJALAN KAKI, PENERANGAN JALAN, SALURAN AIR KOTOR/DRAINASE, PEMBUANGAN SAMPAH</t>
  </si>
  <si>
    <t>106.82</t>
  </si>
  <si>
    <t>Andy Ilham 081300004834</t>
  </si>
  <si>
    <t>Andy Ilham</t>
  </si>
  <si>
    <t>081300004834</t>
  </si>
  <si>
    <t>https://drive.google.com/open?id=1kNX09ruAwFcJ6HHGkgewM3RykBtxDQVI, https://drive.google.com/open?id=1pLG8_8BqYu9ogiG051T1FG7ZnWm0QT3b, https://drive.google.com/open?id=1lSaTikT32j3XZOduI3LVpeXlXzzmgwPS</t>
  </si>
  <si>
    <t>Bagas Khairul Anwar</t>
  </si>
  <si>
    <t>10B01_Panglima Polim X</t>
  </si>
  <si>
    <t>62857142.68</t>
  </si>
  <si>
    <t>Panglima Polim X</t>
  </si>
  <si>
    <t>Melawai</t>
  </si>
  <si>
    <t>Kebayoran Baru</t>
  </si>
  <si>
    <t>Apotik Century Jaya Healthcare</t>
  </si>
  <si>
    <t>Jalan Panglima Polim</t>
  </si>
  <si>
    <t>Blok M Mall</t>
  </si>
  <si>
    <t>Bangunan Rumah Tua</t>
  </si>
  <si>
    <t>Jalan Panglima Polim X</t>
  </si>
  <si>
    <t>Rumah no. 19</t>
  </si>
  <si>
    <t>Rumah no. 17</t>
  </si>
  <si>
    <t>MALL, PLAZA, MINI MARKET, PASAR TRADISIONAL, TOKO/WARUNG</t>
  </si>
  <si>
    <t>RUMAH SAKIT IBU DAN ANAK, APOTEK</t>
  </si>
  <si>
    <t>SD, SMP, PTN/PTS</t>
  </si>
  <si>
    <t>LISTRIK, AIR BERSIH, TELKOM/PSTN, TV KABEL, JALUR PEJALAN KAKI, PENERANGAN JALAN</t>
  </si>
  <si>
    <t>6°15'00.9"S 106°47'58.6"E</t>
  </si>
  <si>
    <t>Survey Langsung</t>
  </si>
  <si>
    <t>08119118898</t>
  </si>
  <si>
    <t>Wisnu Wasis Pambudi</t>
  </si>
  <si>
    <t>Setiabudi15</t>
  </si>
  <si>
    <t>Karet Karya VII</t>
  </si>
  <si>
    <t>Mega Kuningan</t>
  </si>
  <si>
    <t>JL HR RASUNA SAID, JL PROV DR SATRIO</t>
  </si>
  <si>
    <t>AMBASADOR</t>
  </si>
  <si>
    <t>TANAH RAWA</t>
  </si>
  <si>
    <t>Jalan Karet Karya VII</t>
  </si>
  <si>
    <t>Jalan Karet Karya</t>
  </si>
  <si>
    <t>JOGING TRACK, KOLAM RENANG, LAPANGAN BULU TANGKIS, SPORT CLUB/SPORT CENTRE</t>
  </si>
  <si>
    <t>CCTV, JAGA MALAM OLEH SATPAM/HANSIP, SATPAM/HANSIP 24 JAM</t>
  </si>
  <si>
    <t>106*49'39.6"E</t>
  </si>
  <si>
    <t>6*12'44.4"S</t>
  </si>
  <si>
    <t>08176001155</t>
  </si>
  <si>
    <t>http://rumahdijual.com/jakarta-selatan</t>
  </si>
  <si>
    <t>Rendra Rifqi Danu Putra Barma</t>
  </si>
  <si>
    <t>compresspdf_olIzloyK</t>
  </si>
  <si>
    <t>Lingkar luar (samping BSI cengkareng)</t>
  </si>
  <si>
    <t>Cengkareng Barat</t>
  </si>
  <si>
    <t>Kantor Lurah Cengkareng Barat</t>
  </si>
  <si>
    <t>Jalan Lingkar luar</t>
  </si>
  <si>
    <t>Ramayana Daan Mogot</t>
  </si>
  <si>
    <t>Tanah Warga</t>
  </si>
  <si>
    <t>BSI</t>
  </si>
  <si>
    <t>jalan Lingkar Luar</t>
  </si>
  <si>
    <t>PUSKESMAS RAWAT NON INAP, PRAKTIK DOKTER UMUM, PRAKTIK DOKTER GIGI</t>
  </si>
  <si>
    <t>PAUD, TK, SD, SMP, SMU/SMK, AKADEMI</t>
  </si>
  <si>
    <t>Survei lokasi dan wawancara via telepon</t>
  </si>
  <si>
    <t>Pingping</t>
  </si>
  <si>
    <t>081262128109</t>
  </si>
  <si>
    <t>https://drive.google.com/open?id=1_e_qEfnettXgrAxQMKUGugohVICF9xte</t>
  </si>
  <si>
    <t>Nurindah Sari</t>
  </si>
  <si>
    <t>Pesanggrahan 31</t>
  </si>
  <si>
    <t>Deplu Raya</t>
  </si>
  <si>
    <t>Jalan TOL Pondok Pinang - TMII</t>
  </si>
  <si>
    <t>Jalan Melati</t>
  </si>
  <si>
    <t>Jalan Deplu Raya</t>
  </si>
  <si>
    <t>KB, TK, SD, SMP, SMU/SMK, PTN/PTS, KURSUS</t>
  </si>
  <si>
    <t>106d45'56.1"E</t>
  </si>
  <si>
    <t xml:space="preserve">6d16'21.4"S </t>
  </si>
  <si>
    <t>19.Al Barkah</t>
  </si>
  <si>
    <t>Al Barkah</t>
  </si>
  <si>
    <t>Manggarai Selatan</t>
  </si>
  <si>
    <t>Jl. Al Barkah</t>
  </si>
  <si>
    <t>Masjid</t>
  </si>
  <si>
    <t>6°13'13.0"S</t>
  </si>
  <si>
    <t xml:space="preserve"> 106°50'48.3"E</t>
  </si>
  <si>
    <t>Yoga Perdana</t>
  </si>
  <si>
    <t>Penilai 2-02</t>
  </si>
  <si>
    <t>181-200_"KrJati25"</t>
  </si>
  <si>
    <t>2017051007050175</t>
  </si>
  <si>
    <t>PENAWARAN MENENGAH/NEGO TIPIS</t>
  </si>
  <si>
    <t>Jalan Al Bariyam</t>
  </si>
  <si>
    <t>Kramat jati</t>
  </si>
  <si>
    <t>Jalan Raya Inpres Jaya</t>
  </si>
  <si>
    <t>Pasar induk kramat jati</t>
  </si>
  <si>
    <t>Tanah wargs</t>
  </si>
  <si>
    <t>LISTRIK, AIR BERSIH, TELEPON GSM, INTERNET KABEL</t>
  </si>
  <si>
    <t>106°51'49,5"</t>
  </si>
  <si>
    <t>6°17'53,7"</t>
  </si>
  <si>
    <t>08119959600</t>
  </si>
  <si>
    <t>20.Tebet Timur I E</t>
  </si>
  <si>
    <t>Tebet Timur I E</t>
  </si>
  <si>
    <t>Jl. Tebet Timur</t>
  </si>
  <si>
    <t>Jl. MT HARYONO</t>
  </si>
  <si>
    <t>Jl. Tebet Timur I E</t>
  </si>
  <si>
    <t>6°13'56.5"S</t>
  </si>
  <si>
    <t xml:space="preserve"> 106°51'11.8"E</t>
  </si>
  <si>
    <t>08158806292</t>
  </si>
  <si>
    <t>www.urbanindo/tutukrah</t>
  </si>
  <si>
    <t>81-100/compresspdf_JK0G7Qcu</t>
  </si>
  <si>
    <t>Bandengan Utara</t>
  </si>
  <si>
    <t>Pakojan</t>
  </si>
  <si>
    <t>Tambora</t>
  </si>
  <si>
    <t>Stasiun Jakarta Kota</t>
  </si>
  <si>
    <t>Kawasan Kota Tua</t>
  </si>
  <si>
    <t>0.7</t>
  </si>
  <si>
    <t>Luas 750m2</t>
  </si>
  <si>
    <t>Jalan Bendengan Utara</t>
  </si>
  <si>
    <t>PUSKESMAS RAWAT NON INAP, PRAKTIK DOKTER UMUM, PRAKTIK DOKTER SPESIALIS, PRAKTIK DOKTER GIGI, KLINIK KESEHATAN, KLINIK KESEHATAN 24 JAM, KLINIK KESEHATAN GIGI, RUMAH SAKIT BERSALIN</t>
  </si>
  <si>
    <t>MASJID, MUSHOLLA, GEREJA, VIHARA, KLENTENG</t>
  </si>
  <si>
    <t>TK, SD, SMP, SMU/SMK, BIMBINGAN BELAJAR</t>
  </si>
  <si>
    <t>WISATA BUDAYA, WISATA KULINER</t>
  </si>
  <si>
    <t>MIKROLET, KERETA API, KRL/LRT, TAKSI</t>
  </si>
  <si>
    <t>LAPANGAN TENIS, LAPANGAN BULU TANGKIS, LAPANGAN BASKET, FITNESS CENTRE, SPORT CLUB/SPORT CENTRE</t>
  </si>
  <si>
    <t>Survei Lokasi dan Wawancara Via Telepon</t>
  </si>
  <si>
    <t>Rudy</t>
  </si>
  <si>
    <t>08128899898</t>
  </si>
  <si>
    <t>https://drive.google.com/open?id=1NxlileBXFX5qIw9H4D_F_o7jQSWvtQH_, https://drive.google.com/open?id=1IhVDOOht25ljhc7fVHyDXpqxasDFSR5T</t>
  </si>
  <si>
    <t>Setiabudi 5</t>
  </si>
  <si>
    <t>Jalan Prof. DR. Satrio</t>
  </si>
  <si>
    <t>Wisma Standard Chartered Bank</t>
  </si>
  <si>
    <t>MALL, PLAZA, MINI MARKET, PASAR MODERN</t>
  </si>
  <si>
    <t>106d49'29.3"E</t>
  </si>
  <si>
    <t>6d13'13.8"S</t>
  </si>
  <si>
    <t>Setiabudi16</t>
  </si>
  <si>
    <t>JL Karet Karya VII</t>
  </si>
  <si>
    <t>LISTRIK, AIR BERSIH, TELKOM/PSTN, TELEPON GSM, JALUR PEJALAN KAKI, PENERANGAN JALAN, PEMBUANGAN SAMPAH</t>
  </si>
  <si>
    <t>http://iklan.dijualrumahtanah.com</t>
  </si>
  <si>
    <t>azmi afif fakhrudin</t>
  </si>
  <si>
    <t>181-200_matraman5</t>
  </si>
  <si>
    <t>2017051007050147</t>
  </si>
  <si>
    <t>AHMAD YANI BY PASS</t>
  </si>
  <si>
    <t>UTANKAYU SELATAN</t>
  </si>
  <si>
    <t>MATRAMAN</t>
  </si>
  <si>
    <t>DKI JAKARTA TIMUR</t>
  </si>
  <si>
    <t>JENDERAL AHMAD YANI BY PASS</t>
  </si>
  <si>
    <t>ARION MALL</t>
  </si>
  <si>
    <t>GANG WARGA</t>
  </si>
  <si>
    <t>LPKUMON</t>
  </si>
  <si>
    <t>JL AHMAD YANI</t>
  </si>
  <si>
    <t>PEMUKIMAN PENDUDUK</t>
  </si>
  <si>
    <t>PUSKESMAS RAWAT INAP, PUSKESMAS RAWAT NON INAP, PRAKTIK DOKTER UMUM, PRAKTIK DOKTER SPESIALIS, PRAKTIK DOKTER GIGI, KLINIK KESEHATAN, KLINIK KESEHATAN 24 JAM, KLINIK KESEHATAN GIGI, RUMAH SAKIT UMUM, RUMAH SAKIT IBU DAN ANAK, RUMAH SAKIT BERSALIN, APOTEK, APOTEK 24 JAM</t>
  </si>
  <si>
    <t>PAUD, SMP, SMU/SMK, PTN/PTS, HOMESCHOOLING, LES/PRIVAT, BIMBINGAN BELAJAR</t>
  </si>
  <si>
    <t>BIS KOTA, BIS ANTAR KOTA, MIKROLET, BUSWAY, TAKSI</t>
  </si>
  <si>
    <t>LISTRIK, AIR BERSIH, TELKOM/PSTN, TELEPON GSM, TAMAN, INTERNET KABEL, JALUR PEJALAN KAKI, PENERANGAN JALAN, SALURAN AIR KOTOR/DRAINASE, PEMBUANGAN SAMPAH</t>
  </si>
  <si>
    <t>106°52'22.7"</t>
  </si>
  <si>
    <t>6°12'00.8"</t>
  </si>
  <si>
    <t>Muhammad</t>
  </si>
  <si>
    <t>081297222486</t>
  </si>
  <si>
    <t>Nasib Dahner Nababan</t>
  </si>
  <si>
    <t>161-180_ciracas17</t>
  </si>
  <si>
    <t>2017051007050017</t>
  </si>
  <si>
    <t>Tidak diperoleh data informasi</t>
  </si>
  <si>
    <t xml:space="preserve">Jl.P Komruddin </t>
  </si>
  <si>
    <t>003/002</t>
  </si>
  <si>
    <t>Pool Taxiku</t>
  </si>
  <si>
    <t>Jl. P Komarudin</t>
  </si>
  <si>
    <t>Tanah Pribumi</t>
  </si>
  <si>
    <t>Jl.P Komarudin</t>
  </si>
  <si>
    <t>MINI MARKET 24 JAM, PASAR MODERN, KIOS/GROSIR, TOKO/WARUNG</t>
  </si>
  <si>
    <t>PUSKESMAS RAWAT INAP, APOTEK, KIOS OBAT</t>
  </si>
  <si>
    <t>BIS KOTA, BIS ANTAR KOTA, TAKSI</t>
  </si>
  <si>
    <t>LISTRIK, AIR BERSIH, JARINGAN GAS, TELEPON GSM, TV KABEL, INTERNET KABEL, PENERANGAN JALAN, PEMBUANGAN SAMPAH</t>
  </si>
  <si>
    <t>106 D 56' 36"</t>
  </si>
  <si>
    <t>6 D 11' 12,5"</t>
  </si>
  <si>
    <t>Dodo Darmasetia 081213193030</t>
  </si>
  <si>
    <t>NURUL ULFA METIARA</t>
  </si>
  <si>
    <t>681-710_eko 34</t>
  </si>
  <si>
    <t>2017021707010034</t>
  </si>
  <si>
    <t>DANAU DAMPELAS</t>
  </si>
  <si>
    <t>BENDUNGAN HILIR</t>
  </si>
  <si>
    <t>DEPAN TAMAN PINGGIR KALI</t>
  </si>
  <si>
    <t>JALAN DANAU TOBA</t>
  </si>
  <si>
    <t>CITY WALK SUDIRMAN</t>
  </si>
  <si>
    <t>1.3</t>
  </si>
  <si>
    <t>THAMRIN CITY</t>
  </si>
  <si>
    <t>1 UNIT BANGUNAN</t>
  </si>
  <si>
    <t>Bangunan 1 lantai dengan LB 60 m2, kodisi bangunan baik</t>
  </si>
  <si>
    <t>JALAN DANAU DAMPELAS</t>
  </si>
  <si>
    <t>NURJANAH</t>
  </si>
  <si>
    <t>08965119946</t>
  </si>
  <si>
    <t>2943-dijual-rumah-tua-kondisi-baik-dijalandanau-damplas-pejomponganbendungan?utm_source=rumah.mitula.co.i</t>
  </si>
  <si>
    <t>681-710_Form SDT 37</t>
  </si>
  <si>
    <t>2017xxxx0700xxxx</t>
  </si>
  <si>
    <t>JL. TAMAN ARIES</t>
  </si>
  <si>
    <t>MERUYA UTARA</t>
  </si>
  <si>
    <t>GERBANG TOL KEBON JERUK</t>
  </si>
  <si>
    <t>MALL PURI INDAH</t>
  </si>
  <si>
    <t>JL. TAMAN JERUK BOULEVARD</t>
  </si>
  <si>
    <t>JL. KOMPLEK BLOK H2</t>
  </si>
  <si>
    <t>DANI</t>
  </si>
  <si>
    <t>085880111108</t>
  </si>
  <si>
    <t>AZMI AFIF FAKHRUDIN</t>
  </si>
  <si>
    <t>181-200_PULOGADUNG2</t>
  </si>
  <si>
    <t>2017051007050206</t>
  </si>
  <si>
    <t>SINDANG RAYA</t>
  </si>
  <si>
    <t>JATI</t>
  </si>
  <si>
    <t>PULOGADUNG</t>
  </si>
  <si>
    <t>JL TARUNA JAYA</t>
  </si>
  <si>
    <t>6.5</t>
  </si>
  <si>
    <t>JL KOMPLEK</t>
  </si>
  <si>
    <t>KOLAM RENANG, LAPANGAN TENIS, LAPANGAN BULU TANGKIS, LAPANGAN BASKET, FITNESS CENTRE, SPORT CLUB/SPORT CENTRE, LAPANGAN FUTSAL</t>
  </si>
  <si>
    <t>LISTRIK, AIR BERSIH, TELKOM/PSTN, TELEPON GSM, TV KABEL, TAMAN, INTERNET KABEL, JALUR PEJALAN KAKI, PENERANGAN JALAN, SALURAN AIR KOTOR/DRAINASE, PEMBUANGAN SAMPAH</t>
  </si>
  <si>
    <t>106°53'58.0"</t>
  </si>
  <si>
    <t>6°11'15.6"</t>
  </si>
  <si>
    <t>081316470259</t>
  </si>
  <si>
    <t>RAYHAN SAFA NABILA</t>
  </si>
  <si>
    <t>161-180_ciracas23</t>
  </si>
  <si>
    <t>2,6 milyar</t>
  </si>
  <si>
    <t>Jelambar Madya 1</t>
  </si>
  <si>
    <t>Jelambar</t>
  </si>
  <si>
    <t>Jalan Jelambar Madya</t>
  </si>
  <si>
    <t>Bangunan permanen 3 (tiga) lantai seluas 216 m2</t>
  </si>
  <si>
    <t>Jalan Jelambar Madya 1</t>
  </si>
  <si>
    <t>PUSKESMAS RAWAT NON INAP, PRAKTIK DOKTER UMUM, KLINIK KESEHATAN 24 JAM, APOTEK, APOTEK 24 JAM</t>
  </si>
  <si>
    <t>LISTRIK, TELKOM/PSTN, TELEPON GSM, PENERANGAN JALAN, SALURAN AIR KOTOR/DRAINASE</t>
  </si>
  <si>
    <t>-6.157218 , 106.785449</t>
  </si>
  <si>
    <t>survei lokasi langsung</t>
  </si>
  <si>
    <t>telpon agen properti Sdr. Cipto</t>
  </si>
  <si>
    <t>081607050508</t>
  </si>
  <si>
    <t>Oktavia Dwi Utari</t>
  </si>
  <si>
    <t>681-710_form SDT 60</t>
  </si>
  <si>
    <t>JL. INSPEKSI KALIMALANG/JL. CIPINANG INDAH I</t>
  </si>
  <si>
    <t>CIPINANG MUARA</t>
  </si>
  <si>
    <t>JATINEGARA</t>
  </si>
  <si>
    <t>SPBU 34 13420</t>
  </si>
  <si>
    <t>JALAN INSPEKSI KALIMALANG</t>
  </si>
  <si>
    <t>CIPINANG INDAH MALL</t>
  </si>
  <si>
    <t>KANTOR PT. BRANTAS ABIPRAYA (PERSERO)</t>
  </si>
  <si>
    <t>KANTOR KECAMATAN JATINEGARA</t>
  </si>
  <si>
    <t>BANGUNAN TOKO</t>
  </si>
  <si>
    <t>KALI</t>
  </si>
  <si>
    <t>JALAN CIPINANG INDAH I</t>
  </si>
  <si>
    <t>LEBIH RENDAH 4 M</t>
  </si>
  <si>
    <t>PUSKESMAS RAWAT INAP, PRAKTIK DOKTER UMUM, PRAKTIK DOKTER GIGI, KLINIK KESEHATAN, RUMAH SAKIT UMUM, RUMAH SAKIT IBU DAN ANAK, APOTEK 24 JAM</t>
  </si>
  <si>
    <t>LISTRIK, TELEPON GSM, PENERANGAN JALAN, PEMBUANGAN SAMPAH</t>
  </si>
  <si>
    <t>106°53'17.0"E</t>
  </si>
  <si>
    <t>6°14'21.4"S</t>
  </si>
  <si>
    <t>EZKAL</t>
  </si>
  <si>
    <t>081310236787</t>
  </si>
  <si>
    <t>Ageng Pramestyan</t>
  </si>
  <si>
    <t>Cpy27</t>
  </si>
  <si>
    <t>RAYA MABES TNI</t>
  </si>
  <si>
    <t>TRAPESIUM</t>
  </si>
  <si>
    <t>KEBUN PENDUDUK</t>
  </si>
  <si>
    <t>LISTRIK, TELEPON GSM, SALURAN AIR KOTOR/DRAINASE, PEMBUANGAN SAMPAH, SALURAN LIMBAH</t>
  </si>
  <si>
    <t>-6,342124; 106,909828</t>
  </si>
  <si>
    <t>6d20'31,6"S 106d54'17,4"E</t>
  </si>
  <si>
    <t>08168593</t>
  </si>
  <si>
    <t>281-300/PasarRebo1</t>
  </si>
  <si>
    <t>2017051007050199</t>
  </si>
  <si>
    <t>Jalan Jembatan Buah Pekayon</t>
  </si>
  <si>
    <t>Pekayon</t>
  </si>
  <si>
    <t>PS Rebo</t>
  </si>
  <si>
    <t>Komplekkopassus</t>
  </si>
  <si>
    <t>Lahan kosong</t>
  </si>
  <si>
    <t>Rumah penduduk</t>
  </si>
  <si>
    <t>TK, SD, SMP, SMU/SMK, AKADEMI, POLITEKNIK, PTN/PTS, HOMESCHOOLING, PESANTREN, KURSUS, LES/PRIVAT</t>
  </si>
  <si>
    <t>FITNESS CENTRE, LAPANGAN FUTSAL, LAPANGAN SEPAK BOLA</t>
  </si>
  <si>
    <t>LISTRIK, JARINGAN GAS, TELKOM/PSTN, TELEPON GSM, TV KABEL, FREE WIFI, TAMAN, INTERNET KABEL, JALUR PEJALAN KAKI, JALUR SEPEDA, PENERANGAN JALAN, PEMBUANGAN SAMPAH, SALURAN LIMBAH, PEMAKAMAN</t>
  </si>
  <si>
    <t>PETUGAS KEBERSIHAN SWADAYA, TRUCK PENGANGKUT SAMPAH</t>
  </si>
  <si>
    <t>6d20'32.5"</t>
  </si>
  <si>
    <t>106d5'12"</t>
  </si>
  <si>
    <t>Jose</t>
  </si>
  <si>
    <t>081224186478</t>
  </si>
  <si>
    <t>Inesta Tananditiya</t>
  </si>
  <si>
    <t>141-160_compresspdf_1IbFzevN</t>
  </si>
  <si>
    <t>Jalan Mangga Besar I Raya</t>
  </si>
  <si>
    <t>+- 50</t>
  </si>
  <si>
    <t>+- 3</t>
  </si>
  <si>
    <t>Bangunan seluas 338 m2</t>
  </si>
  <si>
    <t>Bangunan Ruko 2 Lantai</t>
  </si>
  <si>
    <t>Mangga Besar 1 Dalam</t>
  </si>
  <si>
    <t>Jalan Mangga Besar 1 Raya No.22</t>
  </si>
  <si>
    <t>Jalan Maja</t>
  </si>
  <si>
    <t>Steven 0811882668</t>
  </si>
  <si>
    <t>Steven</t>
  </si>
  <si>
    <t>0811882668</t>
  </si>
  <si>
    <t>https://drive.google.com/open?id=1SFoJ-qV3dbqPZD5hpdmqJ_bKa4kgwlQ6</t>
  </si>
  <si>
    <t>Ayu Nanda Khaliza</t>
  </si>
  <si>
    <t>mampang24</t>
  </si>
  <si>
    <t>Bangka I</t>
  </si>
  <si>
    <t>Mampang Prapatan</t>
  </si>
  <si>
    <t>Qiara Salon</t>
  </si>
  <si>
    <t>Jl. Kapten Tendean</t>
  </si>
  <si>
    <t>Plaza Festival</t>
  </si>
  <si>
    <t>Jl. Bangka ID</t>
  </si>
  <si>
    <t>PUSKESMAS RAWAT INAP, PUSKESMAS RAWAT NON INAP, PRAKTIK DOKTER GIGI, KLINIK KESEHATAN, KLINIK KESEHATAN 24 JAM, RUMAH SAKIT UMUM, APOTEK, KIOS OBAT, APOTEK 24 JAM</t>
  </si>
  <si>
    <t>PETUGAS KEBERSIHAN SWADAYA, TRUCK PENGANGKUT SAMPAH, GEROBAK SAMPAH</t>
  </si>
  <si>
    <t>106°49'14.7" E</t>
  </si>
  <si>
    <t>6°14'28.6" S</t>
  </si>
  <si>
    <t>Data Internal dan Survey Langsung</t>
  </si>
  <si>
    <t>085779018336</t>
  </si>
  <si>
    <t>http://rumahdijual.com/</t>
  </si>
  <si>
    <t>681-710_Form SDT93</t>
  </si>
  <si>
    <t>PERMATA  BUANA BLOK B1</t>
  </si>
  <si>
    <t>PERMATA BUANA</t>
  </si>
  <si>
    <t>KEMBANGAN UTARA</t>
  </si>
  <si>
    <t>JL. KEMBANGAN UTAMA</t>
  </si>
  <si>
    <t>GERBANG TOL KEBUN JERUK</t>
  </si>
  <si>
    <t>JL. BUANA BIRU BESAR II</t>
  </si>
  <si>
    <t>6°10'44.8"S</t>
  </si>
  <si>
    <t>MELLY</t>
  </si>
  <si>
    <t>08568893973</t>
  </si>
  <si>
    <t>141-160_compresspdf_6vmnnZ9a</t>
  </si>
  <si>
    <t>Kebon  Jeruk</t>
  </si>
  <si>
    <t>+- 15</t>
  </si>
  <si>
    <t>Mal Puri Indah - Kembangan</t>
  </si>
  <si>
    <t>Bangunan permanen 2 (dua) lantai</t>
  </si>
  <si>
    <t>Menurut informasi dari pemilik rumah, hanya dihitung tanah.</t>
  </si>
  <si>
    <t>1. Survei lokasi langsung 2. Telpon pemilik rumah</t>
  </si>
  <si>
    <t>Telpon pemilik rumah</t>
  </si>
  <si>
    <t>08161869796</t>
  </si>
  <si>
    <t>Aisyah Umami Harahap</t>
  </si>
  <si>
    <t>1-20_Duren Sawit 13</t>
  </si>
  <si>
    <t>2017051007050115</t>
  </si>
  <si>
    <t>Jalan Swadaya Raya</t>
  </si>
  <si>
    <t>Jl Swadaya Utama</t>
  </si>
  <si>
    <t>Sama dengn jalan</t>
  </si>
  <si>
    <t>PUSKESMAS RAWAT INAP, PUSKESMAS RAWAT NON INAP, PRAKTIK DOKTER UMUM, PRAKTIK DOKTER SPESIALIS, PRAKTIK DOKTER GIGI, KLINIK KESEHATAN, KLINIK KESEHATAN 24 JAM, KLINIK KESEHATAN GIGI, RUMAH SAKIT UMUM, RUMAH SAKIT BERSALIN, APOTEK, KIOS OBAT</t>
  </si>
  <si>
    <t>PAUD, KB, TK, SD, SMP, SMU/SMK, AKADEMI, POLITEKNIK, PTN/PTS, PESANTREN</t>
  </si>
  <si>
    <t>KOLAM RENANG, LAPANGAN TENIS, LAPANGAN BASKET, DRIVING RANGE, FITNESS CENTRE, SPORT CLUB/SPORT CENTRE, LAPANGAN FUTSAL</t>
  </si>
  <si>
    <t>LISTRIK, AIR BERSIH, TELEPON GSM, TAMAN, INTERNET KABEL, JALUR SEPEDA</t>
  </si>
  <si>
    <t>Niko</t>
  </si>
  <si>
    <t>087786550977</t>
  </si>
  <si>
    <t>Pesanggrahan 26</t>
  </si>
  <si>
    <t>Jalan Anggrek V</t>
  </si>
  <si>
    <t>SMKN 18 Jakarta</t>
  </si>
  <si>
    <t>Pondok Pinang</t>
  </si>
  <si>
    <t>1.1</t>
  </si>
  <si>
    <t>Pondok Indah Mall</t>
  </si>
  <si>
    <t>Plaza Bintaro Jaya</t>
  </si>
  <si>
    <t>Jalan Anggrek</t>
  </si>
  <si>
    <t>MALL, PLAZA, MINI MARKET 24 JAM, MINI MARKET, PASAR MODERN, TOKO/WARUNG</t>
  </si>
  <si>
    <t>JOGING TRACK, FITNESS CENTRE, SPORT CLUB/SPORT CENTRE, LAPANGAN SEPAK BOLA</t>
  </si>
  <si>
    <t>LISTRIK, TELEPON GSM, JALUR PEJALAN KAKI, JALUR SEPEDA, PENERANGAN JALAN, PEMBUANGAN SAMPAH</t>
  </si>
  <si>
    <t>JAGA MALAM OLEH SATPAM/HANSIP, SISKAMLING, CLUSTER</t>
  </si>
  <si>
    <t>Tidak tau</t>
  </si>
  <si>
    <t>106°46'08.4" E</t>
  </si>
  <si>
    <t>6°15'56.1" S</t>
  </si>
  <si>
    <t>081310084303</t>
  </si>
  <si>
    <t>Des Ferdinand Nainggolan</t>
  </si>
  <si>
    <t>27.pdf</t>
  </si>
  <si>
    <t>14590000-15105000</t>
  </si>
  <si>
    <t>Jalan Kemanggisan Raya</t>
  </si>
  <si>
    <t>Kemanggisan</t>
  </si>
  <si>
    <t>Arjuna Selatan</t>
  </si>
  <si>
    <t>BINUS SQUARE HALL OF RESIDENT</t>
  </si>
  <si>
    <t>Rumah No. 10</t>
  </si>
  <si>
    <t>Gedung</t>
  </si>
  <si>
    <t>PUSKESMAS RAWAT INAP, RUMAH SAKIT UMUM, APOTEK, APOTEK 24 JAM</t>
  </si>
  <si>
    <t>BIS KOTA, BIS ANTAR KOTA, MIKROLET, MINIBUS, BUSWAY, KRL/LRT</t>
  </si>
  <si>
    <t>JOGING TRACK, KOLAM RENANG, LAPANGAN TENIS, LAPANGAN BULU TANGKIS, LAPANGAN BASKET, FITNESS CENTRE, LAPANGAN FUTSAL</t>
  </si>
  <si>
    <t>OTO ISKANDAR</t>
  </si>
  <si>
    <t>081286525892</t>
  </si>
  <si>
    <t>https://www.urbanindo.com/property/798396337-tanah-kosong-dijual-1-ha?uiref=search&amp;uistype=universal&amp;uisparam=%2Fcari%2FIndonesia%2Flocation_kemanggisan%2C+palmerah%2FlistingType_sale%2FpropertyType_land%2Fradius_-1%2Fharga_-1%2C396000000000%2Fpage_2&amp;uisrank=2</t>
  </si>
  <si>
    <t>Pasar Minggu8</t>
  </si>
  <si>
    <t>Graha Simatupang</t>
  </si>
  <si>
    <t>Cuci Mobil Arema 24 Jam</t>
  </si>
  <si>
    <t>MALL, PLAZA, MINI MARKET 24 JAM, MINI MARKET, KIOS/GROSIR</t>
  </si>
  <si>
    <t>JOGING TRACK, FITNESS CENTRE</t>
  </si>
  <si>
    <t>106°49'49.3"E</t>
  </si>
  <si>
    <t>6°17'50.0"S</t>
  </si>
  <si>
    <t>08978132136</t>
  </si>
  <si>
    <t>https://www.urbanindo.com/property/739094307-dijual-tanah-di-tb-simatupang?uiref=search&amp;uistype=universal&amp;uispa</t>
  </si>
  <si>
    <t>Duren Sawit 1</t>
  </si>
  <si>
    <t>2017051007050103</t>
  </si>
  <si>
    <t>PENDIDIKAN RAYA I</t>
  </si>
  <si>
    <t>RADEN INTEN II</t>
  </si>
  <si>
    <t>TANAH KAVLING IKIP</t>
  </si>
  <si>
    <t>RUMAH KOMPLEK IKIP</t>
  </si>
  <si>
    <t>LEBIH RENDAH-O.5M &amp; SAMA DENGAN JALAN</t>
  </si>
  <si>
    <t>PAUD, KB, TK, SD, SMP, SMU/SMK, PTN/PTS, PESANTREN, KURSUS, LES/PRIVAT, BIMBINGAN BELAJAR</t>
  </si>
  <si>
    <t>LISTRIK, AIR BERSIH, TELKOM/PSTN, TELEPON GSM, TAMAN, INTERNET KABEL, PENERANGAN JALAN, SALURAN AIR KOTOR/DRAINASE, PEMBUANGAN SAMPAH</t>
  </si>
  <si>
    <t>6d13'58,1"S</t>
  </si>
  <si>
    <t>106d55'10,7"E</t>
  </si>
  <si>
    <t>Liyanisa Okta Andina</t>
  </si>
  <si>
    <t>Form SDT 206</t>
  </si>
  <si>
    <t>Jalan Margasatwa</t>
  </si>
  <si>
    <t>Pondok Labu</t>
  </si>
  <si>
    <t>CILANDAK KKO</t>
  </si>
  <si>
    <t>Jalan RS Fatmawati</t>
  </si>
  <si>
    <t>5.5</t>
  </si>
  <si>
    <t>Tanah Hak</t>
  </si>
  <si>
    <t>LISTRIK, TELKOM/PSTN, TELEPON GSM, TAMAN, INTERNET KABEL, JALUR PEJALAN KAKI, PENERANGAN JALAN, SALURAN AIR KOTOR/DRAINASE</t>
  </si>
  <si>
    <t>081380558896</t>
  </si>
  <si>
    <t>1-20_Duren sawit 17</t>
  </si>
  <si>
    <t>2017051007050119</t>
  </si>
  <si>
    <t>Pahlawan Revolusi</t>
  </si>
  <si>
    <t>5/4</t>
  </si>
  <si>
    <t>Pondok Bambu</t>
  </si>
  <si>
    <t>Carefour Cipinang Indah</t>
  </si>
  <si>
    <t>Jalan Pahlawan Revolusi</t>
  </si>
  <si>
    <t>PUSKESMAS RAWAT INAP, PUSKESMAS RAWAT NON INAP, PRAKTIK DOKTER SPESIALIS, PRAKTIK DOKTER GIGI, KLINIK KESEHATAN, KLINIK KESEHATAN 24 JAM, KLINIK KESEHATAN GIGI, RUMAH SAKIT UMUM, RUMAH SAKIT IBU DAN ANAK, RUMAH SAKIT BERSALIN, APOTEK, KIOS OBAT, APOTEK 24 JAM</t>
  </si>
  <si>
    <t>MASJID, MUSHOLLA, GEREJA, PURA</t>
  </si>
  <si>
    <t>LISTRIK, AIR BERSIH, TELKOM/PSTN, TELEPON GSM, TV KABEL, TAMAN, INTERNET KABEL, JALUR PEJALAN KAKI, JALUR SEPEDA, PENERANGAN JALAN, SALURAN AIR KOTOR/DRAINASE, PEMBUANGAN SAMPAH, SALURAN LIMBAH</t>
  </si>
  <si>
    <t>0811811041</t>
  </si>
  <si>
    <t>Jagakarsa11</t>
  </si>
  <si>
    <t>Jalan Durian Raya</t>
  </si>
  <si>
    <t>Plataran Cilandak Wedding Venue</t>
  </si>
  <si>
    <t>Jalan Jagakarsa</t>
  </si>
  <si>
    <t>Jalan Panjang</t>
  </si>
  <si>
    <t>106°48'55.0"E</t>
  </si>
  <si>
    <t>6°19'26.2"S</t>
  </si>
  <si>
    <t>http://olx.co.id/iklan/di-jual-tanah-2325m2-di-jl-durian-raya-jagakarsa-jakarta-selatan-IDkKSzx.html#39cf09754</t>
  </si>
  <si>
    <t>1-20_Duren sawit 19</t>
  </si>
  <si>
    <t>2017051007050121</t>
  </si>
  <si>
    <t>Jalan Pondok Kopi</t>
  </si>
  <si>
    <t>SD, KURSUS, LES/PRIVAT</t>
  </si>
  <si>
    <t>JOGING TRACK, LAPANGAN TENIS, LAPANGAN BULU TANGKIS, LAPANGAN BASKET, DRIVING RANGE, FITNESS CENTRE, SPORT CLUB/SPORT CENTRE, LAPANGAN FUTSAL, LAPANGAN SEPAK BOLA</t>
  </si>
  <si>
    <t>LISTRIK, AIR BERSIH, TELKOM/PSTN, TELEPON GSM, TAMAN, INTERNET KABEL, JALUR SEPEDA, PENERANGAN JALAN, SALURAN AIR KOTOR/DRAINASE, PEMBUANGAN SAMPAH, SALURAN LIMBAH</t>
  </si>
  <si>
    <t>6°13'10,5"</t>
  </si>
  <si>
    <t>106°56'23,6"</t>
  </si>
  <si>
    <t>M Arief</t>
  </si>
  <si>
    <t>081281365606</t>
  </si>
  <si>
    <t>Muhammad Aji Nofanto</t>
  </si>
  <si>
    <t>2 - 07</t>
  </si>
  <si>
    <t xml:space="preserve"> 651-680_20.Tebet Timur I E</t>
  </si>
  <si>
    <t>Jl Tebet Timur</t>
  </si>
  <si>
    <t>JL ABDULLAH SYAFEI</t>
  </si>
  <si>
    <t>106°51’11.8″E</t>
  </si>
  <si>
    <t>6°13’56.6″S</t>
  </si>
  <si>
    <t>www.urbanindo.com/tutukrah</t>
  </si>
  <si>
    <t>Form SDT 136</t>
  </si>
  <si>
    <t>Jalan Cilandak Tengah II</t>
  </si>
  <si>
    <t>Jalan P. Antasari</t>
  </si>
  <si>
    <t>0.4</t>
  </si>
  <si>
    <t>0.9</t>
  </si>
  <si>
    <t>Jalan Cilandak Tengah I</t>
  </si>
  <si>
    <t>Halim/Ray White</t>
  </si>
  <si>
    <t>081212486316</t>
  </si>
  <si>
    <t>AGENG PRAMESTYAN</t>
  </si>
  <si>
    <t>DUREN SAWIT 2</t>
  </si>
  <si>
    <t>2017051007050104</t>
  </si>
  <si>
    <t>BOTANI</t>
  </si>
  <si>
    <t>JL. RADEN INTEN II</t>
  </si>
  <si>
    <t>RUMAH YANG SUDAH TIDAK DIHUNI KONDISI JELEK TIDAK LAYAK</t>
  </si>
  <si>
    <t>PUSKESMAS RAWAT INAP, PUSKESMAS RAWAT NON INAP, PRAKTIK DOKTER UMUM, PRAKTIK DOKTER SPESIALIS, PRAKTIK DOKTER GIGI, KLINIK KESEHATAN, KLINIK KESEHATAN 24 JAM, KLINIK KESEHATAN GIGI, RUMAH SAKIT UMUM, RUMAH SAKIT BERSALIN, APOTEK, KIOS OBAT, APOTEK 24 JAM</t>
  </si>
  <si>
    <t>PAUD, KB, TK, SD, SMP, SMU/SMK, POLITEKNIK, PTN/PTS, PESANTREN, KURSUS, LES/PRIVAT, BIMBINGAN BELAJAR</t>
  </si>
  <si>
    <t>JOGING TRACK, LAPANGAN BULU TANGKIS, FITNESS CENTRE, LAPANGAN FUTSAL, LAPANGAN SEPAK BOLA</t>
  </si>
  <si>
    <t>08128169939</t>
  </si>
  <si>
    <t>Jagakarsa12</t>
  </si>
  <si>
    <t>Jalan Kedondong</t>
  </si>
  <si>
    <t>Kebun Binatang Ragunan</t>
  </si>
  <si>
    <t>Kali</t>
  </si>
  <si>
    <t>106°48'59.7"E</t>
  </si>
  <si>
    <t>6°19'18.7"S</t>
  </si>
  <si>
    <t>081286955998</t>
  </si>
  <si>
    <t>http://olx.co.id/iklan/tanah-shm-155-mtr-jl-kedondong-kav-polri-jagakarsa-jaksel-IDkdgJW.html#44b12f28d</t>
  </si>
  <si>
    <t xml:space="preserve">Adelia Ayuningtyas </t>
  </si>
  <si>
    <t>3. Rambutan</t>
  </si>
  <si>
    <t>Rambutan</t>
  </si>
  <si>
    <t>10.00</t>
  </si>
  <si>
    <t>Jl. Rambutan</t>
  </si>
  <si>
    <t>Jl. MHT</t>
  </si>
  <si>
    <t>106°50’50.4″E</t>
  </si>
  <si>
    <t>6°13’04.8″S</t>
  </si>
  <si>
    <t>081315675884</t>
  </si>
  <si>
    <t>www.rumahdijual.com</t>
  </si>
  <si>
    <t>Form SDT 138</t>
  </si>
  <si>
    <t>Jalan Cilandak Permai</t>
  </si>
  <si>
    <t>Jalan H. Anwar</t>
  </si>
  <si>
    <t>08218020726</t>
  </si>
  <si>
    <t>651-680_19.Al Barkah</t>
  </si>
  <si>
    <t>18.00</t>
  </si>
  <si>
    <t>106°50'48.3"E</t>
  </si>
  <si>
    <t>Ridhanti Ravitasari</t>
  </si>
  <si>
    <t>201-220/cakung12</t>
  </si>
  <si>
    <t>2017051007050012</t>
  </si>
  <si>
    <t>Tidak diperolah data/informasi</t>
  </si>
  <si>
    <t>Metland Ujung Menteng</t>
  </si>
  <si>
    <t>D1 No. 39</t>
  </si>
  <si>
    <t>Jalan Raya Bekasi</t>
  </si>
  <si>
    <t>Kavling Siap bangun</t>
  </si>
  <si>
    <t>D1 No. 38</t>
  </si>
  <si>
    <t>Jalan Komplek</t>
  </si>
  <si>
    <t>PUSKESMAS RAWAT INAP, PUSKESMAS RAWAT NON INAP, PRAKTIK DOKTER UMUM, PRAKTIK DOKTER SPESIALIS, KLINIK KESEHATAN, APOTEK, KIOS OBAT</t>
  </si>
  <si>
    <t>JOGING TRACK, LAPANGAN TENIS, LAPANGAN BULU TANGKIS, FITNESS CENTRE, LAPANGAN FUTSAL</t>
  </si>
  <si>
    <t>LISTRIK, AIR BERSIH, JARINGAN GAS, TELEPON GSM, INTERNET KABEL, JALUR SEPEDA</t>
  </si>
  <si>
    <t>6d10'45.5"</t>
  </si>
  <si>
    <t>106d58'11.7"</t>
  </si>
  <si>
    <t>Iin Maria 082237970172</t>
  </si>
  <si>
    <t>082237970172</t>
  </si>
  <si>
    <t>Ivan Fauzi Hammm</t>
  </si>
  <si>
    <t>651-680_Form SDT 157</t>
  </si>
  <si>
    <t>Tidak Diperoleh Data Informasi</t>
  </si>
  <si>
    <t>JALAN H IPIN</t>
  </si>
  <si>
    <t>PONDOK LABU</t>
  </si>
  <si>
    <t>PASAR PONDOK LABU</t>
  </si>
  <si>
    <t>TANAH HAK</t>
  </si>
  <si>
    <t>PUSKESMAS RAWAT INAP, PUSKESMAS RAWAT NON INAP, PRAKTIK DOKTER UMUM, PRAKTIK DOKTER SPESIALIS, PRAKTIK DOKTER GIGI, KLINIK KESEHATAN, KLINIK KESEHATAN 24 JAM, RUMAH SAKIT UMUM, APOTEK, KIOS OBAT, APOTEK 24 JAM</t>
  </si>
  <si>
    <t>JOGING TRACK, KOLAM RENANG, LAPANGAN BULU TANGKIS, LAPANGAN BASKET, LAPANGAN GOLF, DRIVING RANGE, FITNESS CENTRE, SPORT CLUB/SPORT CENTRE, LAPANGAN FUTSAL, LAPANGAN SEPAK BOLA</t>
  </si>
  <si>
    <t>08159799932</t>
  </si>
  <si>
    <t>Rantika Kusumaningrum</t>
  </si>
  <si>
    <t>compresspdf_V0aBGbsd</t>
  </si>
  <si>
    <t>Panjang Arteri Kelapa Dua</t>
  </si>
  <si>
    <t>Kelapa Dua</t>
  </si>
  <si>
    <t>Jalan Panjang Arteri Kelapa Dua</t>
  </si>
  <si>
    <t>3 (tiga) unit ruko dengan luas bangunan 700m2</t>
  </si>
  <si>
    <t>jalan panjang arteri kelapa dua</t>
  </si>
  <si>
    <t>08123030915/087776746634</t>
  </si>
  <si>
    <t>08123030915</t>
  </si>
  <si>
    <t>https://drive.google.com/open?id=1YSj4J5jrGXFfF9vTSBdM29sPJjrfgANM</t>
  </si>
  <si>
    <t>651-680_Setiabudi3</t>
  </si>
  <si>
    <t>34692107.55</t>
  </si>
  <si>
    <t>Jalan Kuningan Persada belakang</t>
  </si>
  <si>
    <t>Jl Jend Sudirman dan Jl H R Rasuna Said</t>
  </si>
  <si>
    <t>Menara Imperium</t>
  </si>
  <si>
    <t>Menara Plaza Kuningan</t>
  </si>
  <si>
    <t>Royal Academy</t>
  </si>
  <si>
    <t>Apartemen Kuningan Palace</t>
  </si>
  <si>
    <t>106°50'08.3"E</t>
  </si>
  <si>
    <t>6°12'43.4"S</t>
  </si>
  <si>
    <t>4. Saharjo</t>
  </si>
  <si>
    <t>Sahardjo</t>
  </si>
  <si>
    <t>Tebet barat</t>
  </si>
  <si>
    <t>25.00</t>
  </si>
  <si>
    <t>Jl. Tebet Dalam 1</t>
  </si>
  <si>
    <t>PUSKESMAS RAWAT INAP, PUSKESMAS RAWAT NON INAP, PRAKTIK DOKTER UMUM, PRAKTIK DOKTER GIGI, KLINIK KESEHATAN, KLINIK KESEHATAN 24 JAM, APOTEK, APOTEK 24 JAM</t>
  </si>
  <si>
    <t>WISATA ALAM, WISATA BUDAYA</t>
  </si>
  <si>
    <t>106°50’51.5″E</t>
  </si>
  <si>
    <t>6°13’28.4″S</t>
  </si>
  <si>
    <t>08990534677</t>
  </si>
  <si>
    <t>www.jualsewatanah.com</t>
  </si>
  <si>
    <t>141-160_compresspdf_3qgiaqCT</t>
  </si>
  <si>
    <t>Darma Wanita 2 (samping Pasar Rawa Buaya)</t>
  </si>
  <si>
    <t>Rawa Buaya</t>
  </si>
  <si>
    <t>Kantor Lurah Rawa Buaya</t>
  </si>
  <si>
    <t>Jalan Lingkar Luar dan Jalan Daan Mogot</t>
  </si>
  <si>
    <t>Daan Mogot</t>
  </si>
  <si>
    <t>MINI MARKET, PASAR MODERN, PASAR TRADISIONAL</t>
  </si>
  <si>
    <t>PUSKESMAS RAWAT NON INAP, PRAKTIK DOKTER UMUM, RUMAH SAKIT BERSALIN</t>
  </si>
  <si>
    <t>MIKROLET, KERETA API, TAKSI</t>
  </si>
  <si>
    <t>Survei lokasi dan wawancara via telepon2017</t>
  </si>
  <si>
    <t>Siska</t>
  </si>
  <si>
    <t>081514714677</t>
  </si>
  <si>
    <t>201-220/Cakung19</t>
  </si>
  <si>
    <t>2017051007050019</t>
  </si>
  <si>
    <t>Jl. Raya Bekasi</t>
  </si>
  <si>
    <t>Aeon Mall Jakarta</t>
  </si>
  <si>
    <t>Gudang (Bangunan Tua) sebagai bonus</t>
  </si>
  <si>
    <t>Ruko</t>
  </si>
  <si>
    <t>PAUD, KB, SMP, SMU/SMK, AKADEMI, POLITEKNIK, PTN/PTS, HOMESCHOOLING, PESANTREN, KURSUS, LES/PRIVAT, BIMBINGAN BELAJAR</t>
  </si>
  <si>
    <t>BIS KOTA, BIS ANTAR KOTA, MIKROLET, TAKSI</t>
  </si>
  <si>
    <t>LAPANGAN TENIS, LAPANGAN BULU TANGKIS, SPORT CLUB/SPORT CENTRE, LAPANGAN FUTSAL</t>
  </si>
  <si>
    <t>LISTRIK, JARINGAN GAS, TELKOM/PSTN, TELEPON GSM, TV KABEL, TAMAN, INTERNET KABEL, PENERANGAN JALAN, SALURAN AIR KOTOR/DRAINASE, PEMBUANGAN SAMPAH</t>
  </si>
  <si>
    <t>6d12'17.6"</t>
  </si>
  <si>
    <t>106d54'11.5"</t>
  </si>
  <si>
    <t>Arya</t>
  </si>
  <si>
    <t>081211640366</t>
  </si>
  <si>
    <t>651-680_Setiabudi1</t>
  </si>
  <si>
    <t>5064655.17</t>
  </si>
  <si>
    <t>Jl Perintis,Karet,Setiabudi,Jaksel</t>
  </si>
  <si>
    <t>RS MATA AINI, Setiabudi Residence</t>
  </si>
  <si>
    <t>The Plaza Semanggi</t>
  </si>
  <si>
    <t>Mall Ambassador</t>
  </si>
  <si>
    <t>Jl Setiabudi Raya</t>
  </si>
  <si>
    <t>Jl Karet Gusuran</t>
  </si>
  <si>
    <t>Jl Q</t>
  </si>
  <si>
    <t>LISTRIK, JALUR PEJALAN KAKI, PEMBUANGAN SAMPAH</t>
  </si>
  <si>
    <t>106°49'23.8"E</t>
  </si>
  <si>
    <t>6°12'42.7"S</t>
  </si>
  <si>
    <t>651-680_10B01_Panglima Polim X</t>
  </si>
  <si>
    <t>62857142.86</t>
  </si>
  <si>
    <t>Bangunan Rumah Tua (bangunan tidak diperhitungkan)</t>
  </si>
  <si>
    <t>Rumah No.19</t>
  </si>
  <si>
    <t>Rumah No.17</t>
  </si>
  <si>
    <t>SD, SMP, POLITEKNIK</t>
  </si>
  <si>
    <t>106°47’58.6 ″</t>
  </si>
  <si>
    <t>°6’15 00.9″S</t>
  </si>
  <si>
    <t>Anis Rania Qurratu'ain</t>
  </si>
  <si>
    <t>101-120_kebon jeruk</t>
  </si>
  <si>
    <t>Panjang</t>
  </si>
  <si>
    <t>Kedoya Selatan</t>
  </si>
  <si>
    <t>tanah kosong</t>
  </si>
  <si>
    <t>jalan panjang</t>
  </si>
  <si>
    <t>ruko</t>
  </si>
  <si>
    <t>lebih tinggi</t>
  </si>
  <si>
    <t>survei lokasi langsung, telpon pemilik rumah</t>
  </si>
  <si>
    <t>telpon pemilik rumah</t>
  </si>
  <si>
    <t>0816783219</t>
  </si>
  <si>
    <t>Anggraini Anisa Rahayu</t>
  </si>
  <si>
    <t>621-650_Form SDT 130</t>
  </si>
  <si>
    <t>2017 0700</t>
  </si>
  <si>
    <t>JL MAWAR PUTIH BLOK A18</t>
  </si>
  <si>
    <t>KOMPLEK MERUYA ILIR</t>
  </si>
  <si>
    <t xml:space="preserve">KEMBANGAN </t>
  </si>
  <si>
    <t xml:space="preserve">JAKARTA BARAT </t>
  </si>
  <si>
    <t>JL MERUYA UTARA</t>
  </si>
  <si>
    <t>JL MAWAR PUTIH</t>
  </si>
  <si>
    <t>106˚44'21.6"</t>
  </si>
  <si>
    <t>6˚11"57.5'</t>
  </si>
  <si>
    <t xml:space="preserve">Rantika Kusumaningrum </t>
  </si>
  <si>
    <t>compresspdf_X5Tb16AT</t>
  </si>
  <si>
    <t>lingkar luar</t>
  </si>
  <si>
    <t>Cengkareng timur</t>
  </si>
  <si>
    <t xml:space="preserve">Cengkareng </t>
  </si>
  <si>
    <t>Jakarta barat</t>
  </si>
  <si>
    <t>DKI jakarta</t>
  </si>
  <si>
    <t>Mal taman palam</t>
  </si>
  <si>
    <t xml:space="preserve">Jalan lingkar luar </t>
  </si>
  <si>
    <t>Mal taman palem</t>
  </si>
  <si>
    <t xml:space="preserve">Tanah warga </t>
  </si>
  <si>
    <t>MINI MARKET, PASAR MODERN</t>
  </si>
  <si>
    <t>Sri wahyuni</t>
  </si>
  <si>
    <t>081380838882</t>
  </si>
  <si>
    <t>IVAN FAUZI HARTANTO</t>
  </si>
  <si>
    <t>651-680_Form SDT 190</t>
  </si>
  <si>
    <t>2017----0700</t>
  </si>
  <si>
    <t>JL. TAMAN CEMARA BLOK E3</t>
  </si>
  <si>
    <t>VILLA MERUYA</t>
  </si>
  <si>
    <t>MERUYA SELATAN</t>
  </si>
  <si>
    <t>JL. TAMAN PALEM RAYA</t>
  </si>
  <si>
    <t>KANTOR WALI KOTA JAKARTA BARAT</t>
  </si>
  <si>
    <t>JL. TAMAN CEMARA</t>
  </si>
  <si>
    <t>106°43'29.8"E</t>
  </si>
  <si>
    <t>6°12'34.9"S</t>
  </si>
  <si>
    <t>HERA</t>
  </si>
  <si>
    <t>087883738282</t>
  </si>
  <si>
    <t>Alfian Mirza Syabani</t>
  </si>
  <si>
    <t>621-650_Form SDT 133</t>
  </si>
  <si>
    <t>2017 0077</t>
  </si>
  <si>
    <t>Teratai Merah Blok A10</t>
  </si>
  <si>
    <t>Jl. Teratai Merah</t>
  </si>
  <si>
    <t>Rumah Tingal</t>
  </si>
  <si>
    <t>PUSKESMAS RAWAT INAP, PRAKTIK DOKTER UMUM, PRAKTIK DOKTER GIGI, KLINIK KESEHATAN 24 JAM, RUMAH SAKIT UMUM, APOTEK 24 JAM</t>
  </si>
  <si>
    <t>106d 44m 13.4s</t>
  </si>
  <si>
    <t>6d 11m 57s</t>
  </si>
  <si>
    <t>Doni</t>
  </si>
  <si>
    <t>Fahmi izzul ibrorri</t>
  </si>
  <si>
    <t>Form SDT 139</t>
  </si>
  <si>
    <t xml:space="preserve">Jalan cilandak permai </t>
  </si>
  <si>
    <t xml:space="preserve">Cilandak barat </t>
  </si>
  <si>
    <t xml:space="preserve">Cilandak </t>
  </si>
  <si>
    <t>Dki jakarta</t>
  </si>
  <si>
    <t>Jalan TB simatupang</t>
  </si>
  <si>
    <t>Pusat niaga fatmawati</t>
  </si>
  <si>
    <t>Jalan cilandak permai</t>
  </si>
  <si>
    <t>0816805395</t>
  </si>
  <si>
    <t>https://drive.google.com/open?id=1tgETUDeIwxek4MEV5Vomn-gRbrEQc-qK</t>
  </si>
  <si>
    <t>651-680_Jagakarsa13</t>
  </si>
  <si>
    <t>Jalan Antariksa</t>
  </si>
  <si>
    <t>Cipedak</t>
  </si>
  <si>
    <t>SMPN 253</t>
  </si>
  <si>
    <t>JAlan M Kafi I</t>
  </si>
  <si>
    <t>Margond</t>
  </si>
  <si>
    <t>106°47'39.6"E</t>
  </si>
  <si>
    <t>6°21'47.9"S</t>
  </si>
  <si>
    <t>Survey langsung dan data internet</t>
  </si>
  <si>
    <t>08174942958</t>
  </si>
  <si>
    <t>http://olx.co.id/iklan/tanah-asri-nyaman-strategis-di-belakang-matoa-golf-jagakarsa-jak-sel-IDksvXg.html#44b12f28d</t>
  </si>
  <si>
    <t>621-650</t>
  </si>
  <si>
    <t>KEMBANGAN SELATAN</t>
  </si>
  <si>
    <t>JL KENCANA INDAH</t>
  </si>
  <si>
    <t>JL KEMBANG INDAH</t>
  </si>
  <si>
    <t>106˚44'39.8"</t>
  </si>
  <si>
    <t>6˚11'19.6"</t>
  </si>
  <si>
    <t>SUSAN</t>
  </si>
  <si>
    <t>651-680_Form SDT 193</t>
  </si>
  <si>
    <t>VILLA MERUYA JL FLAMBOYAN BLOK C</t>
  </si>
  <si>
    <t>JALAN TAMAN PALEM RAYA</t>
  </si>
  <si>
    <t>JL. FLAMBOYAN</t>
  </si>
  <si>
    <t>LISTRIK, TELEPON GSM, TV KABEL, INTERNET KABEL, PENERANGAN JALAN, SALURAN AIR KOTOR/DRAINASE</t>
  </si>
  <si>
    <t>106°43'31.1"E</t>
  </si>
  <si>
    <t>6°12'29.4"S</t>
  </si>
  <si>
    <t>621-650_Form SDT 131</t>
  </si>
  <si>
    <t>Jl. Nagasari Blok C4</t>
  </si>
  <si>
    <t>Jl. Nagasari</t>
  </si>
  <si>
    <t>106d 44m 26.2s</t>
  </si>
  <si>
    <t>6d 12m 1.3s</t>
  </si>
  <si>
    <t>Ibu Ima</t>
  </si>
  <si>
    <t>087877278739</t>
  </si>
  <si>
    <t>Fitri Annisa Lasahido</t>
  </si>
  <si>
    <t>6-1</t>
  </si>
  <si>
    <t>2018030507000039</t>
  </si>
  <si>
    <t>Permata Buana Blok C11</t>
  </si>
  <si>
    <t>Permata Buana</t>
  </si>
  <si>
    <t>Kembangan Utara</t>
  </si>
  <si>
    <t>Jalan Raya Kembangan</t>
  </si>
  <si>
    <t>Gerbang Tol Kebun Jeruk</t>
  </si>
  <si>
    <t>JL. Pulau Panjang</t>
  </si>
  <si>
    <t>rumah tinggal</t>
  </si>
  <si>
    <t>Aseng</t>
  </si>
  <si>
    <t>Suci Ayunda Kosasi</t>
  </si>
  <si>
    <t>181-200_ciracas35</t>
  </si>
  <si>
    <t>2017051007050102</t>
  </si>
  <si>
    <t>RAYA DUA KELAPA WETAN</t>
  </si>
  <si>
    <t>RAYA KELAPA DUA WETAN</t>
  </si>
  <si>
    <t>CIBUBUR - CITRAGRAND2</t>
  </si>
  <si>
    <t>TANAH PERKEBUNAN</t>
  </si>
  <si>
    <t>APOTEK</t>
  </si>
  <si>
    <t>PAUD, KB, TK, SD, SMP, SMU/SMK</t>
  </si>
  <si>
    <t>LAPANGAN BULU TANGKIS, FITNESS CENTRE, LAPANGAN FUTSAL</t>
  </si>
  <si>
    <t>LISTRIK, TELEPON GSM, SALURAN AIR KOTOR/DRAINASE, SALURAN LIMBAH</t>
  </si>
  <si>
    <t>NURUL KOMARIAH</t>
  </si>
  <si>
    <t>085216187206</t>
  </si>
  <si>
    <t>Muthia Zyan Afifah</t>
  </si>
  <si>
    <t>2-01/compresspdf_02RzQsHM</t>
  </si>
  <si>
    <t>Kebon raya</t>
  </si>
  <si>
    <t>Bangunan Permanen 1 (satu) lantai dengan luas bangunan 330 m2</t>
  </si>
  <si>
    <t>LISTRIK, AIR BERSIH, JALUR PEJALAN KAKI, PENERANGAN JALAN, SALURAN AIR KOTOR/DRAINASE</t>
  </si>
  <si>
    <t>Agen properti Sdr. Hengki</t>
  </si>
  <si>
    <t>https://drive.google.com/open?id=14MnjW2GyUBw2-YGMmSodfEqdMh-ce19g, https://drive.google.com/open?id=1J1-MmykISL9FNb8-x2qpfvULrXK-quZV</t>
  </si>
  <si>
    <t>Permata Buana Blok C10</t>
  </si>
  <si>
    <t xml:space="preserve">Jalan Pulau Panjang </t>
  </si>
  <si>
    <t>Rumah tinggal</t>
  </si>
  <si>
    <t>Jalan Kembangan Utara</t>
  </si>
  <si>
    <t>Ina</t>
  </si>
  <si>
    <t>087780300088</t>
  </si>
  <si>
    <t>JL NAGASARI BLOK C4</t>
  </si>
  <si>
    <t>MERUYA ILIR</t>
  </si>
  <si>
    <t xml:space="preserve">KANTOR WALIKOTA JAKARTA BARAT </t>
  </si>
  <si>
    <t>JL NAGASARI</t>
  </si>
  <si>
    <t>106˚44'26.2"</t>
  </si>
  <si>
    <t>6˚12'01.3"</t>
  </si>
  <si>
    <t>BU IMA</t>
  </si>
  <si>
    <t>Jl. Mawar Putih Blok A18</t>
  </si>
  <si>
    <t>Jl Mawar Putih</t>
  </si>
  <si>
    <t>106d 44m 21.6s</t>
  </si>
  <si>
    <t>6d 11m 57.5s</t>
  </si>
  <si>
    <t>Ilham Agista Putranto</t>
  </si>
  <si>
    <t>ciracas 1</t>
  </si>
  <si>
    <t>2017051007050068</t>
  </si>
  <si>
    <t>Jalan Suci</t>
  </si>
  <si>
    <t>09 / 06</t>
  </si>
  <si>
    <t>Susukan</t>
  </si>
  <si>
    <t>Jalan suci - industri</t>
  </si>
  <si>
    <t>05</t>
  </si>
  <si>
    <t>PUSKESMAS RAWAT NON INAP, PRAKTIK DOKTER UMUM, PRAKTIK DOKTER SPESIALIS, PRAKTIK DOKTER GIGI, KLINIK KESEHATAN, KLINIK KESEHATAN 24 JAM, RUMAH SAKIT IBU DAN ANAK, RUMAH SAKIT BERSALIN, APOTEK, KIOS OBAT</t>
  </si>
  <si>
    <t>GEREJA</t>
  </si>
  <si>
    <t>PAUD, KB, TK, SMP, SMU/SMK, AKADEMI, PTN/PTS, LES/PRIVAT, BIMBINGAN BELAJAR</t>
  </si>
  <si>
    <t>FITNESS CENTRE, LAPANGAN FUTSAL</t>
  </si>
  <si>
    <t>LISTRIK, AIR BERSIH, TELEPON GSM, INTERNET KABEL, JALUR PEJALAN KAKI, JALUR SEPEDA, PENERANGAN JALAN, SALURAN AIR KOTOR/DRAINASE, PEMBUANGAN SAMPAH, SALURAN LIMBAH, PEMAKAMAN</t>
  </si>
  <si>
    <t>106d 51' 55 0 "</t>
  </si>
  <si>
    <t>6d 19' 07 3 "</t>
  </si>
  <si>
    <t>081310757702</t>
  </si>
  <si>
    <t>ASTRID DITA NAFILAH</t>
  </si>
  <si>
    <t>621-650_Jagakarsa19</t>
  </si>
  <si>
    <t>Jalan Batu Belah</t>
  </si>
  <si>
    <t>Polsek Jagakarsa</t>
  </si>
  <si>
    <t>Jalan Timbul</t>
  </si>
  <si>
    <t>106°48'27.9"E</t>
  </si>
  <si>
    <t xml:space="preserve">6°20'55.8"S </t>
  </si>
  <si>
    <t xml:space="preserve">Survey Langsung dan Data Internet </t>
  </si>
  <si>
    <t>081932702943</t>
  </si>
  <si>
    <t>https://www.rumah123.com/detil-tanah-dijual-di-cipedak-jakarta-selatan-1698275-id.html</t>
  </si>
  <si>
    <t>Ahmad Rizqi</t>
  </si>
  <si>
    <t xml:space="preserve">2-04 </t>
  </si>
  <si>
    <t>301-320/ciracas15</t>
  </si>
  <si>
    <t>JL. SUCI</t>
  </si>
  <si>
    <t>SUSUKAN</t>
  </si>
  <si>
    <t>JL. TB SIMATUPANG</t>
  </si>
  <si>
    <t>PASAR REEBO</t>
  </si>
  <si>
    <t>CIJANTUNG</t>
  </si>
  <si>
    <t>KRAMAT JATI</t>
  </si>
  <si>
    <t>PERTOKOAN/PERGUDANGAN</t>
  </si>
  <si>
    <t>PERUMAHAN</t>
  </si>
  <si>
    <t>MALL, MINI MARKET, PASAR MODERN, PASAR TRADISIONAL, KIOS/GROSIR</t>
  </si>
  <si>
    <t>PUSKESMAS RAWAT NON INAP, RUMAH SAKIT UMUM, APOTEK</t>
  </si>
  <si>
    <t>LISTRIK, AIR BERSIH, TELKOM/PSTN, TELEPON GSM, PENERANGAN JALAN, SALURAN AIR KOTOR/DRAINASE, PEMBUANGAN SAMPAH, PEMAKAMAN</t>
  </si>
  <si>
    <t>Dhan</t>
  </si>
  <si>
    <t>081284152311</t>
  </si>
  <si>
    <t>SUCI AYUNDA KOSASI</t>
  </si>
  <si>
    <t>181-200_compresspdf_2fJy9pRr</t>
  </si>
  <si>
    <t>JALAN KALIANYAR 1</t>
  </si>
  <si>
    <t>JEMBATAN BESI</t>
  </si>
  <si>
    <t>TAMBORA</t>
  </si>
  <si>
    <t>SEASON CITY</t>
  </si>
  <si>
    <t>JALAN LATUMENTEN</t>
  </si>
  <si>
    <t>BANGUNAN 3 LANTAI</t>
  </si>
  <si>
    <t>LUAS 240 M2</t>
  </si>
  <si>
    <t>MINI MARKET, PASAR TRADISIONAL</t>
  </si>
  <si>
    <t>PUSKESMAS RAWAT NON INAP, PRAKTIK DOKTER UMUM, PRAKTIK DOKTER GIGI, KLINIK KESEHATAN, KLINIK KESEHATAN 24 JAM, RUMAH SAKIT BERSALIN</t>
  </si>
  <si>
    <t>MASJID, MUSHOLLA, GEREJA, KLENTENG</t>
  </si>
  <si>
    <t>SURVEI LOKASI DAN WAWANCARA VIA TELEPON</t>
  </si>
  <si>
    <t>PETRUS GUNAWAN (AGEN PROPERTI)</t>
  </si>
  <si>
    <t>081511478266</t>
  </si>
  <si>
    <t>https://drive.google.com/open?id=1MRGMzjT6rWcIDmn_pT7szoYtOqTIhk6r, https://drive.google.com/open?id=1F6DqvPeJTqSs8qaOHeJ3BdJ759MU2xaA, https://drive.google.com/open?id=1uhsPWfQGRKUEn2ylozHf_pQhbyAyWKXj, https://drive.google.com/open?id=1ISN1F1gCXIUbaKVrX_NrLXb4jpTRz9Ju</t>
  </si>
  <si>
    <t>Gugun Sugara</t>
  </si>
  <si>
    <t>2018050507000063</t>
  </si>
  <si>
    <t>Jalan Tomang Raya</t>
  </si>
  <si>
    <t>Jl. Tomang Raya</t>
  </si>
  <si>
    <t>Central park mall</t>
  </si>
  <si>
    <t>Pasar Timbul</t>
  </si>
  <si>
    <t>BIS KOTA, MIKROLET, MINIBUS, BUSWAY, KRL/LRT, TAKSI</t>
  </si>
  <si>
    <t>LISTRIK, TELKOM/PSTN, JALUR PEJALAN KAKI, PENERANGAN JALAN, SALURAN AIR KOTOR/DRAINASE</t>
  </si>
  <si>
    <t>Form SDT 148</t>
  </si>
  <si>
    <t>tidak diperoleh data</t>
  </si>
  <si>
    <t>Jalan Cilandak dalam</t>
  </si>
  <si>
    <t>Jalan P Antasari</t>
  </si>
  <si>
    <t>0.8</t>
  </si>
  <si>
    <t>Jalan Cilandak Dalam</t>
  </si>
  <si>
    <t>LISTRIK, TELKOM/PSTN, INTERNET KABEL, JALUR PEJALAN KAKI, PENERANGAN JALAN, SALURAN AIR KOTOR/DRAINASE</t>
  </si>
  <si>
    <t>0816925933</t>
  </si>
  <si>
    <t>Maria Olga Agustin</t>
  </si>
  <si>
    <t>Jalan M Kafi I</t>
  </si>
  <si>
    <t>106°47'39.6"</t>
  </si>
  <si>
    <t>6°21'47.9"</t>
  </si>
  <si>
    <t>http://olx.co.id/iklan/tanah-asri-nyaman-strategis-di-belakang-matoa-golf-jagakarsa-jak-sel-IDksyXg.html#44b12f28d</t>
  </si>
  <si>
    <t>Form SDT 149</t>
  </si>
  <si>
    <t>&gt; 2 TAHUN</t>
  </si>
  <si>
    <t>Jl Cilandak Tengah Raya</t>
  </si>
  <si>
    <t>Jl TB Simatupang</t>
  </si>
  <si>
    <t>Jl Cilandak Dalam</t>
  </si>
  <si>
    <t>sesuai jalan</t>
  </si>
  <si>
    <t>089521949093</t>
  </si>
  <si>
    <t>301-320/Cpy12</t>
  </si>
  <si>
    <t>JALAN DALANG</t>
  </si>
  <si>
    <t>MUNJUL</t>
  </si>
  <si>
    <t>+/- 30 M DARI SD N 1 PAGI MUNJUL</t>
  </si>
  <si>
    <t>JALAN PONDOK RAGGUN</t>
  </si>
  <si>
    <t>+/- 1000</t>
  </si>
  <si>
    <t>+/- 25</t>
  </si>
  <si>
    <t>GG PANDAWA</t>
  </si>
  <si>
    <t>181-200_Cpy6</t>
  </si>
  <si>
    <t>2017051007050039</t>
  </si>
  <si>
    <t>JALAN BAMBU WULUNG</t>
  </si>
  <si>
    <t>7/5</t>
  </si>
  <si>
    <t>BAMBU APUS</t>
  </si>
  <si>
    <t>+/- 500 M DARI UNIVERSITAS RESPATI INDONESIA, +/- 1 KM DARI PUSKESMAS CIPAYUNG</t>
  </si>
  <si>
    <t>JALAN SETU CIPAYUNG</t>
  </si>
  <si>
    <t>+/- 40</t>
  </si>
  <si>
    <t xml:space="preserve">JALAN </t>
  </si>
  <si>
    <t>MIRING MENURUN</t>
  </si>
  <si>
    <t>LEBIH RENDAH 0,5 M</t>
  </si>
  <si>
    <t>PUSKESMAS RAWAT NON INAP, APOTEK 24 JAM</t>
  </si>
  <si>
    <t>PAUD, SMU/SMK</t>
  </si>
  <si>
    <t>106d54'12"</t>
  </si>
  <si>
    <t>6d19'05"</t>
  </si>
  <si>
    <t>081314329530</t>
  </si>
  <si>
    <t>Dharmaga Primanugra Yoga Pangestu</t>
  </si>
  <si>
    <t>21-40/compresspdf_IE2BCCxo.pdf</t>
  </si>
  <si>
    <t>7,8 milyar</t>
  </si>
  <si>
    <t>11/2</t>
  </si>
  <si>
    <t>Mal Puri Kembangan</t>
  </si>
  <si>
    <t>Bangunan permanen 1 (satu) lantai luas 250m2</t>
  </si>
  <si>
    <t>JAJARAN GENJANG</t>
  </si>
  <si>
    <t>Sama dengab jalan</t>
  </si>
  <si>
    <t>SMP, SMU/SMK, KURSUS, LES/PRIVAT, BIMBINGAN BELAJAR</t>
  </si>
  <si>
    <t>Survei Lokasi Langsung</t>
  </si>
  <si>
    <t>Bapak Iwan</t>
  </si>
  <si>
    <t>08118887365</t>
  </si>
  <si>
    <t>https://drive.google.com/open?id=1vgiiyn1LZz-irn1G8Oh0p5pnCqR02Jhj</t>
  </si>
  <si>
    <t>Hatta MAulana Irsan</t>
  </si>
  <si>
    <t>Form SDT 151</t>
  </si>
  <si>
    <t>Jl Pangeran Antasari</t>
  </si>
  <si>
    <t>Jl. P Antasari</t>
  </si>
  <si>
    <t>TB SImatupang</t>
  </si>
  <si>
    <t>Jalan Jend. Sudirman</t>
  </si>
  <si>
    <t>6.4</t>
  </si>
  <si>
    <t>Sama dnegan jalan</t>
  </si>
  <si>
    <t>BIS KOTA, MINIBUS, TAKSI</t>
  </si>
  <si>
    <t>081908638889</t>
  </si>
  <si>
    <t>Ayu Nana Khaliza</t>
  </si>
  <si>
    <t>Setiabudi7</t>
  </si>
  <si>
    <t>Jl. Flamboyan</t>
  </si>
  <si>
    <t>Stiabudi</t>
  </si>
  <si>
    <t>Jl H.R. Rasuna Said, Jl Prov. Dr. Satrio</t>
  </si>
  <si>
    <t>Ambasador</t>
  </si>
  <si>
    <t>Jl. Flamboyan No. 6</t>
  </si>
  <si>
    <t>JAGA MALAM OLEH SATPAM/HANSIP, SATPAM/HANSIP 24 JAM</t>
  </si>
  <si>
    <t>106°49'23.6" E</t>
  </si>
  <si>
    <t>6°12'56.1" S</t>
  </si>
  <si>
    <t>08121111128</t>
  </si>
  <si>
    <t>http://rumah.com/</t>
  </si>
  <si>
    <t>621-650_Jagakarsa14</t>
  </si>
  <si>
    <t>Jalan Pinding</t>
  </si>
  <si>
    <t>Ciganjur</t>
  </si>
  <si>
    <t>Kantor Kelurahan Cipedak</t>
  </si>
  <si>
    <t>Jalan Muhammad Kafi I</t>
  </si>
  <si>
    <t>106°48'02.4"E</t>
  </si>
  <si>
    <t xml:space="preserve">6°20'45.1"S </t>
  </si>
  <si>
    <t>087773333320</t>
  </si>
  <si>
    <t>https://www.rumah123.com/detil-tanah-dijual-di-ciganjur-jakarta-selatan-1725824-id.html</t>
  </si>
  <si>
    <t>Syndi Berliana Marpaung</t>
  </si>
  <si>
    <t>2-05</t>
  </si>
  <si>
    <t>2017021107010063</t>
  </si>
  <si>
    <t>Jl. Cempaka Putih Raya Jakarta Pusat</t>
  </si>
  <si>
    <t>Cempaka Putih Barat</t>
  </si>
  <si>
    <t>MALL, PLAZA, MINI MARKET 24 JAM, MINI MARKET, KIOS/GROSIR, TOKO/WARUNG</t>
  </si>
  <si>
    <t>PUSKESMAS RAWAT INAP, PRAKTIK DOKTER UMUM, KLINIK KESEHATAN, KLINIK KESEHATAN GIGI, RUMAH SAKIT UMUM, RUMAH SAKIT IBU DAN ANAK, KIOS OBAT</t>
  </si>
  <si>
    <t>BIS KOTA, BIS ANTAR KOTA, MIKROLET, BUSWAY, TAKSI, BECAK</t>
  </si>
  <si>
    <t>301-320/Cpy13</t>
  </si>
  <si>
    <t>JALAN CILANGKAP BARU</t>
  </si>
  <si>
    <t>11/3</t>
  </si>
  <si>
    <t>PONDOK RANGGON</t>
  </si>
  <si>
    <t>+/- 6</t>
  </si>
  <si>
    <t>SAMPING KOMPLEK DAN MESS AKADEMI TNI</t>
  </si>
  <si>
    <t>KOMP. &amp; MESS AKADEMI TNI</t>
  </si>
  <si>
    <t xml:space="preserve">TANAH WARGA </t>
  </si>
  <si>
    <t>PUSKESMAS RAWAT NON INAP, KLINIK KESEHATAN, APOTEK, KIOS OBAT</t>
  </si>
  <si>
    <t>021188290</t>
  </si>
  <si>
    <t>Angger Cakra Wibisono</t>
  </si>
  <si>
    <t>Setiabudi6</t>
  </si>
  <si>
    <t>Dr. IDE ANAK AGUNG GDE AGUNG</t>
  </si>
  <si>
    <t>MEGA KUNINGAN</t>
  </si>
  <si>
    <t>RITZ CARLTON</t>
  </si>
  <si>
    <t>WORLD CAPITOL TOWER OFFICE</t>
  </si>
  <si>
    <t>JALAN Dr. IDE ANAK AGUNG GEDE</t>
  </si>
  <si>
    <t>106d49'34.5"E</t>
  </si>
  <si>
    <t>6d13'45.8"S</t>
  </si>
  <si>
    <t>081213255574</t>
  </si>
  <si>
    <t>https://www.urbanindo.com/property</t>
  </si>
  <si>
    <t>VERONICA ULY ARTHA SITUMORANG</t>
  </si>
  <si>
    <t>Setiabudi13.pdf</t>
  </si>
  <si>
    <t>JL. HR RASUNA'SAID</t>
  </si>
  <si>
    <t>Karet semanggi</t>
  </si>
  <si>
    <t>Jl. HR Rasuna Said, Jl.Prov Dr satrio</t>
  </si>
  <si>
    <t>Jalan karet sawah 2</t>
  </si>
  <si>
    <t>Sungai</t>
  </si>
  <si>
    <t>6°13'57.9"</t>
  </si>
  <si>
    <t>106°49'57.8"</t>
  </si>
  <si>
    <t>08159766066</t>
  </si>
  <si>
    <t xml:space="preserve">
Www.rumah123.com/detil-</t>
  </si>
  <si>
    <t>cakung1</t>
  </si>
  <si>
    <t>2017051007050001</t>
  </si>
  <si>
    <t>05/07</t>
  </si>
  <si>
    <t>07/10</t>
  </si>
  <si>
    <t>Kavling Perumahan</t>
  </si>
  <si>
    <t>D7 No. 9</t>
  </si>
  <si>
    <t>D7 No. 11</t>
  </si>
  <si>
    <t>PUSKESMAS RAWAT INAP, PUSKESMAS RAWAT NON INAP, PRAKTIK DOKTER UMUM, PRAKTIK DOKTER SPESIALIS, PRAKTIK DOKTER GIGI, KLINIK KESEHATAN, RUMAH SAKIT BERSALIN, APOTEK</t>
  </si>
  <si>
    <t>JOGING TRACK, KOLAM RENANG, LAPANGAN TENIS, FITNESS CENTRE, LAPANGAN FUTSAL</t>
  </si>
  <si>
    <t>CCTV, SISKAMLING, SATPAM/HANSIP 24 JAM</t>
  </si>
  <si>
    <t>106d58'14,3"E</t>
  </si>
  <si>
    <t>6d10'41,7"S</t>
  </si>
  <si>
    <t>Iin Maria</t>
  </si>
  <si>
    <t>Rendi Irwanto</t>
  </si>
  <si>
    <t>681-710_Form SDT 158</t>
  </si>
  <si>
    <t>JALAN LEBAK BULUS III</t>
  </si>
  <si>
    <t>LEBAK BULUS</t>
  </si>
  <si>
    <t>SIMPANG DAPUR SUSU LEBAK BULUS</t>
  </si>
  <si>
    <t>PONDOK INDAH</t>
  </si>
  <si>
    <t>PEMUKIMAN</t>
  </si>
  <si>
    <t>621-650_Form SDT 194</t>
  </si>
  <si>
    <t>JL TAMAN PALEM RAYA</t>
  </si>
  <si>
    <t>4.9</t>
  </si>
  <si>
    <t>FASILITAS UMUM</t>
  </si>
  <si>
    <t>106°43'31.7"E</t>
  </si>
  <si>
    <t xml:space="preserve">6°12'30.0"S </t>
  </si>
  <si>
    <t>Anggito Chrisa Hakim</t>
  </si>
  <si>
    <t>Form SDT 125.pdf</t>
  </si>
  <si>
    <t>PURI INDAH BLOK G5</t>
  </si>
  <si>
    <t>JL. KEMBANG INDAH</t>
  </si>
  <si>
    <t>106°44'41.8"E</t>
  </si>
  <si>
    <t>6°11'19.7"S</t>
  </si>
  <si>
    <t>Wawan Tri Nugroho</t>
  </si>
  <si>
    <t>163_421-440</t>
  </si>
  <si>
    <t>2017030107010163</t>
  </si>
  <si>
    <t>Jl Benyamin Sueb</t>
  </si>
  <si>
    <t>Jalan Benyamin Sueb</t>
  </si>
  <si>
    <t>Form SDT 127.pdf</t>
  </si>
  <si>
    <t>JL. PURI INDAH</t>
  </si>
  <si>
    <t>BELAH KETUPAT</t>
  </si>
  <si>
    <t>JOGING TRACK, KOLAM RENANG, LAPANGAN TENIS, LAPANGAN BASKET, FITNESS CENTRE, SPORT CLUB/SPORT CENTRE, LAPANGAN FUTSAL</t>
  </si>
  <si>
    <t>106°44'36.0"E</t>
  </si>
  <si>
    <t>6°11'19.4"S</t>
  </si>
  <si>
    <t>DEDY</t>
  </si>
  <si>
    <t>0215826280</t>
  </si>
  <si>
    <t>Form SDT 140</t>
  </si>
  <si>
    <t>Jalan keuangan V</t>
  </si>
  <si>
    <t>Komplek keuangan cilandak</t>
  </si>
  <si>
    <t>Jalan RS FATMAWATI</t>
  </si>
  <si>
    <t xml:space="preserve">TB SIMATUPANG </t>
  </si>
  <si>
    <t xml:space="preserve">Pemukiman </t>
  </si>
  <si>
    <t>Jalan keuangan IV</t>
  </si>
  <si>
    <t>BIS KOTA, MIKROLET, MONOREL, TAKSI</t>
  </si>
  <si>
    <t>LISTRIK, TELKOM/PSTN, TAMAN, INTERNET KABEL, JALUR PEJALAN KAKI, PENERANGAN JALAN, SALURAN AIR KOTOR/DRAINASE</t>
  </si>
  <si>
    <t>081291515777</t>
  </si>
  <si>
    <t>https://drive.google.com/open?id=1DeO6SBIA0_AkDwwZpW47nPQplKsuIajo</t>
  </si>
  <si>
    <t>182_421-440</t>
  </si>
  <si>
    <t>2017030107010182</t>
  </si>
  <si>
    <t>Jl. Bungur Besar Raya</t>
  </si>
  <si>
    <t>ITS Cempaka Mas</t>
  </si>
  <si>
    <t>Hanif Seno Aji</t>
  </si>
  <si>
    <t>1261_1295_11</t>
  </si>
  <si>
    <t>2018030507000011</t>
  </si>
  <si>
    <t>Jl.Pendidikan</t>
  </si>
  <si>
    <t>Pasar Rebo</t>
  </si>
  <si>
    <t>Pasar Raya Ciracas</t>
  </si>
  <si>
    <t>Cibubur Square</t>
  </si>
  <si>
    <t>Bangunan Sekolah</t>
  </si>
  <si>
    <t>MINIBUS, KERETA API, TAKSI</t>
  </si>
  <si>
    <t>SPORT CLUB/SPORT CENTRE, LAPANGAN FUTSAL</t>
  </si>
  <si>
    <t>Diapt oleh 2 tol dan lingkar jalur, 4 km dari rencana stasiun MRT di cibubur, Minimarket yang jumlahnya puluhan</t>
  </si>
  <si>
    <t>085695353200</t>
  </si>
  <si>
    <t>WWW.OLX.co.id/iklan/di-jual-tanah-shm-di-pekayon-pasar-rebo-IDwkTEQ.html#9e82caa5c1</t>
  </si>
  <si>
    <t>https://drive.google.com/open?id=1tzAHW3wZgxHe0XOQ7_jmqDMsYX04-U3I</t>
  </si>
  <si>
    <t>RENDI IRWANTO</t>
  </si>
  <si>
    <t>681-710_Form SDT 159</t>
  </si>
  <si>
    <t>JALAN LEBAK BULUS II</t>
  </si>
  <si>
    <t>RS MAYAPADA HOSPITAL</t>
  </si>
  <si>
    <t>JALAN GUNUNG BALONG III</t>
  </si>
  <si>
    <t>PUSKESMAS RAWAT INAP, PUSKESMAS RAWAT NON INAP, PRAKTIK DOKTER UMUM, PRAKTIK DOKTER SPESIALIS, PRAKTIK DOKTER GIGI, KLINIK KESEHATAN 24 JAM, RUMAH SAKIT BERSALIN, APOTEK, KIOS OBAT, APOTEK 24 JAM</t>
  </si>
  <si>
    <t>L.J. HOOKER CINERE</t>
  </si>
  <si>
    <t>08131919831</t>
  </si>
  <si>
    <t>Form SDT 128.pdf</t>
  </si>
  <si>
    <t>106°44'37.0"E</t>
  </si>
  <si>
    <t>Setiabudi14.pdf</t>
  </si>
  <si>
    <t>Jalan Guru Mughni</t>
  </si>
  <si>
    <t>Kuningan Timur</t>
  </si>
  <si>
    <t>Jl.HR Rasuna Said, JL. PROV DR SATRIO</t>
  </si>
  <si>
    <t>Ambassador</t>
  </si>
  <si>
    <t>Jalan perintis</t>
  </si>
  <si>
    <t>LISTRIK, AIR BERSIH, TELKOM/PSTN, JALUR PEJALAN KAKI, PENERANGAN JALAN, PEMBUANGAN SAMPAH</t>
  </si>
  <si>
    <t>6°13'42.7"</t>
  </si>
  <si>
    <t>106°49'19.0"</t>
  </si>
  <si>
    <t>081218037900</t>
  </si>
  <si>
    <t>Www.urbanindo.com</t>
  </si>
  <si>
    <t>1261_1295_12</t>
  </si>
  <si>
    <t>2018030507000012</t>
  </si>
  <si>
    <t>Jl. Radin Inten 2 Duren Sawit Jakarta Timur</t>
  </si>
  <si>
    <t>Jl.Radin Inten II</t>
  </si>
  <si>
    <t>Giant HypermartPondok Gede</t>
  </si>
  <si>
    <t>lantai paving dan dibangun tidak permanen</t>
  </si>
  <si>
    <t>ama dengan jalan</t>
  </si>
  <si>
    <t>PUSKESMAS RAWAT INAP, RUMAH SAKIT UMUM, APOTEK</t>
  </si>
  <si>
    <t>PAUD, SMP, SMU/SMK</t>
  </si>
  <si>
    <t>PENERANGAN JALAN, SALURAN AIR KOTOR/DRAINASE, PEMBUANGAN SAMPAH</t>
  </si>
  <si>
    <t>082111200545</t>
  </si>
  <si>
    <t>www.olx.co.id/iklan/tanah-150-m-di-jalan-2-duren-sawit-jakarta-timur-IDsiMGU.html#a94a3bce65</t>
  </si>
  <si>
    <t>191_421-440</t>
  </si>
  <si>
    <t>JL Ternate</t>
  </si>
  <si>
    <t>ITC Roxy Nas</t>
  </si>
  <si>
    <t>https://www.rumah123.com/detil-tan</t>
  </si>
  <si>
    <t>Luthfia Almas</t>
  </si>
  <si>
    <t>41-60</t>
  </si>
  <si>
    <t>Laksa 1</t>
  </si>
  <si>
    <t>Jembatan Lima</t>
  </si>
  <si>
    <t>Pasar Jembatan Lima</t>
  </si>
  <si>
    <t>Jalan KH Moh. Mansyur</t>
  </si>
  <si>
    <t>Jalan Laksa 1</t>
  </si>
  <si>
    <t>WISATA BUATAN, WISATA BUDAYA, WISATA KULINER</t>
  </si>
  <si>
    <t>Ica</t>
  </si>
  <si>
    <t>0818800899</t>
  </si>
  <si>
    <t>https://drive.google.com/open?id=1JsNnsq9QwuDLPDpvTGJ2Ar7mfWC_FL-r, https://drive.google.com/open?id=1u5yGpHntvRGf133kb6ooPqfDfHXCRRsB</t>
  </si>
  <si>
    <t>Ainun Fitra Mardatilla</t>
  </si>
  <si>
    <t>1201-1230_0010-2017</t>
  </si>
  <si>
    <t>Villa Gading Indah</t>
  </si>
  <si>
    <t>Kelapa Gading Timur</t>
  </si>
  <si>
    <t>Kelapa Gading</t>
  </si>
  <si>
    <t>Mall Kelapa Gading</t>
  </si>
  <si>
    <t xml:space="preserve">Rumah </t>
  </si>
  <si>
    <t>PERKANTORAN, KOMERSIAL</t>
  </si>
  <si>
    <t>1261_1295_18</t>
  </si>
  <si>
    <t>tidak diperoleh data informasi</t>
  </si>
  <si>
    <t>Jl.Gunung Merapi</t>
  </si>
  <si>
    <t>Jati Negara</t>
  </si>
  <si>
    <t>JL.DR.KRT.RADJIMAN WIDYODININGRAT</t>
  </si>
  <si>
    <t>PT.Yamaha Indonesia Motor Manufacturing</t>
  </si>
  <si>
    <t>Jlan</t>
  </si>
  <si>
    <t>LISTRIK, AIR BERSIH, TELKOM/PSTN, TELEPON GSM, JALUR PEJALAN KAKI, SALURAN AIR KOTOR/DRAINASE</t>
  </si>
  <si>
    <t>www.olx.co.id/iklan/tanah-di-jual-di-jatinegara-indah-IDw7sig.html#d3fcf70842</t>
  </si>
  <si>
    <t xml:space="preserve">VERONICA ULY ARTHA SITUMORANG </t>
  </si>
  <si>
    <t>Jl. HR Rasuna Said</t>
  </si>
  <si>
    <t>Karet Semanggi</t>
  </si>
  <si>
    <t xml:space="preserve">Jl.HR Rasuna Said, JL . Prov DR Satrio </t>
  </si>
  <si>
    <t>Mega kuningan</t>
  </si>
  <si>
    <t>Jl karet sawah 2</t>
  </si>
  <si>
    <t>Www.rumah123.com</t>
  </si>
  <si>
    <t>Menara Piaza Kuningan</t>
  </si>
  <si>
    <t>17.7</t>
  </si>
  <si>
    <t>Jalan kuningan persada belakang</t>
  </si>
  <si>
    <t>Royal Academi</t>
  </si>
  <si>
    <t>Apartemen Kuningan Place</t>
  </si>
  <si>
    <t>PUSKESMAS RAWAT INAP, PUSKESMAS RAWAT NON INAP, PRAKTIK DOKTER UMUM, KLINIK KESEHATAN, RUMAH SAKIT UMUM, APOTEK, APOTEK 24 JAM</t>
  </si>
  <si>
    <t>106°50'08.3"</t>
  </si>
  <si>
    <t>6°12'43.4"</t>
  </si>
  <si>
    <t>1201-1230_0015-2017</t>
  </si>
  <si>
    <t>2017030107020015</t>
  </si>
  <si>
    <t>Jalan DIamond Golf, Pantai Indah Kapuk, J.</t>
  </si>
  <si>
    <t>Kamal Muara</t>
  </si>
  <si>
    <t>Penjaringan</t>
  </si>
  <si>
    <t>Jalan DIamond Golf, Pantai Indah Kapuk, Jakarta</t>
  </si>
  <si>
    <t>PIK Avenue Mall</t>
  </si>
  <si>
    <t>Charles Susanto</t>
  </si>
  <si>
    <t>081377765768</t>
  </si>
  <si>
    <t>Jl Perintis, Karet, Setiabudi, Jaksel</t>
  </si>
  <si>
    <t xml:space="preserve">RS MATA AINI, Stiabudi Residence </t>
  </si>
  <si>
    <t>MALL AMBASSADOR</t>
  </si>
  <si>
    <t xml:space="preserve">JL Stiabudi Raya </t>
  </si>
  <si>
    <t>106°49'23.8"</t>
  </si>
  <si>
    <t>6°12'42.7"</t>
  </si>
  <si>
    <t>OSCAR LAUDE</t>
  </si>
  <si>
    <t>2-05/ DIII PBB/PENILAI</t>
  </si>
  <si>
    <t>Mampang25</t>
  </si>
  <si>
    <t>18,000,000,000</t>
  </si>
  <si>
    <t>16363636.36</t>
  </si>
  <si>
    <t>10,609,500,000</t>
  </si>
  <si>
    <t>9,645,000</t>
  </si>
  <si>
    <t>Jl.Bangka II</t>
  </si>
  <si>
    <t>Dki Jakarta</t>
  </si>
  <si>
    <t>Jalan Bangka Raya</t>
  </si>
  <si>
    <t>31.5</t>
  </si>
  <si>
    <t>Jl Bangka II</t>
  </si>
  <si>
    <t>PUSKESMAS RAWAT INAP, PUSKESMAS RAWAT NON INAP, PRAKTIK DOKTER UMUM, KLINIK KESEHATAN 24 JAM, APOTEK, KIOS OBAT</t>
  </si>
  <si>
    <t>6d14'44.0"S</t>
  </si>
  <si>
    <t>106d49'10.2"E</t>
  </si>
  <si>
    <t>081288798479</t>
  </si>
  <si>
    <t>www.lifull.id/tanah</t>
  </si>
  <si>
    <t>Rohmat Fauzi</t>
  </si>
  <si>
    <t>Form SDT 163</t>
  </si>
  <si>
    <t>Jalan Lebak Bulus III</t>
  </si>
  <si>
    <t>Lebak Bulus</t>
  </si>
  <si>
    <t>Simpang Dapur Susu Lebak Bulus</t>
  </si>
  <si>
    <t>Pondok Indah</t>
  </si>
  <si>
    <t>1201-1230_16</t>
  </si>
  <si>
    <t>2018030507000016</t>
  </si>
  <si>
    <t>Jalan Bantar Jati</t>
  </si>
  <si>
    <t>Taman MIni Indonesia Indah</t>
  </si>
  <si>
    <t>LISTRIK, AIR BERSIH, TELKOM/PSTN, TELEPON GSM, SALURAN AIR KOTOR/DRAINASE</t>
  </si>
  <si>
    <t>1,5 km</t>
  </si>
  <si>
    <t>082110605189</t>
  </si>
  <si>
    <t>www.olx.co.id (iklan tanah cepat bambu apus setu cipayung pagelarang jakarta timur)</t>
  </si>
  <si>
    <t>681-710_176</t>
  </si>
  <si>
    <t>2017----0700----</t>
  </si>
  <si>
    <t>KAV. BRI Blok A</t>
  </si>
  <si>
    <t>KAVLING BRI</t>
  </si>
  <si>
    <t>KANTOR WILAYAH JAKARTA BARAT</t>
  </si>
  <si>
    <t>4.6</t>
  </si>
  <si>
    <t>JL. KAV DRI</t>
  </si>
  <si>
    <t>106d44'04.4"E</t>
  </si>
  <si>
    <t>6d12'24.7"S</t>
  </si>
  <si>
    <t>ILHAM</t>
  </si>
  <si>
    <t>087877821602</t>
  </si>
  <si>
    <t>681-710_177</t>
  </si>
  <si>
    <t>KAV. BRI BLOK A</t>
  </si>
  <si>
    <t xml:space="preserve">JL. TAMAN PALEM RAYA </t>
  </si>
  <si>
    <t>LEBIH RENDAH 0.5 M</t>
  </si>
  <si>
    <t>PUSKESMAS RAWAT INAP, PRAKTIK DOKTER UMUM, PRAKTIK DOKTER SPESIALIS, PRAKTIK DOKTER GIGI, KLINIK KESEHATAN, KLINIK KESEHATAN 24 JAM, RUMAH SAKIT UMUM, APOTEK 24 JAM</t>
  </si>
  <si>
    <t>106d43'58.6"E</t>
  </si>
  <si>
    <t>6d12'22.5"S</t>
  </si>
  <si>
    <t>Arazi Muhammad</t>
  </si>
  <si>
    <t>831-860_Mampang7</t>
  </si>
  <si>
    <t>MAKELAR (BROKER FREELANCE), AGEN PROPERTI ONLINE</t>
  </si>
  <si>
    <t>Jl.raya mampang prapatan raya</t>
  </si>
  <si>
    <t>mampang prapatan</t>
  </si>
  <si>
    <t>mampang</t>
  </si>
  <si>
    <t>pasar mampang prapatan</t>
  </si>
  <si>
    <t>jl. mampang prapatan</t>
  </si>
  <si>
    <t>lippo mall kepang</t>
  </si>
  <si>
    <t>blok m square</t>
  </si>
  <si>
    <t>23.50</t>
  </si>
  <si>
    <t>MALL, PLAZA, MINI MARKET 24 JAM, MINI MARKET, PASAR MODERN, PASAR TRADISIONAL, TOKO/WARUNG</t>
  </si>
  <si>
    <t>106°49'31.6"</t>
  </si>
  <si>
    <t>6°14'26.2"</t>
  </si>
  <si>
    <t>085711357160</t>
  </si>
  <si>
    <t>http://rumahdijual.com/jakarta</t>
  </si>
  <si>
    <t>https://drive.google.com/open?id=1zEoXP7dQsvdRh6hFOyGhDzoznFaDX8OR</t>
  </si>
  <si>
    <t>eko 11</t>
  </si>
  <si>
    <t>2016032807010011</t>
  </si>
  <si>
    <t>Jl. Danau Matana DII</t>
  </si>
  <si>
    <t>Jl. Bendungan Hilir</t>
  </si>
  <si>
    <t>satu unit bangunan rumah tinggal sederhana dua lantai dalam kondisi rusak.</t>
  </si>
  <si>
    <t>Jl. Danau Matana</t>
  </si>
  <si>
    <t>106d48'29,4"E</t>
  </si>
  <si>
    <t>6d12'30,8"S</t>
  </si>
  <si>
    <t>Jefry</t>
  </si>
  <si>
    <t>0818209808</t>
  </si>
  <si>
    <t>https://www.urbanindo.com/property/203883870-tanah-gratis-rumah-paviliun-di-benhi</t>
  </si>
  <si>
    <t>831-860_pasar minggu7</t>
  </si>
  <si>
    <t>swadaya 2</t>
  </si>
  <si>
    <t>pasar minggu</t>
  </si>
  <si>
    <t>TPU Tanjung Barat</t>
  </si>
  <si>
    <t>Jalan poltangan raya</t>
  </si>
  <si>
    <t>jalan swadaya II</t>
  </si>
  <si>
    <t>106°50'42.6"</t>
  </si>
  <si>
    <t>6°17'53.6"</t>
  </si>
  <si>
    <t>085216538115</t>
  </si>
  <si>
    <t>http://olx.co.id/iklan/di-jual-tanah-untuk-investasi-di-il-poltanqan-swadaya2ID12kv2.html#Oec39ffcae 5.</t>
  </si>
  <si>
    <t>https://drive.google.com/open?id=1W2EpxmkibzxDvjZ1pzjwdOPm99MQ4qUl</t>
  </si>
  <si>
    <t>Alin Arischa</t>
  </si>
  <si>
    <t>Jagakarsa 8</t>
  </si>
  <si>
    <t>Persahabatan</t>
  </si>
  <si>
    <t>Jalan Persahabatan</t>
  </si>
  <si>
    <t>6d20'49,1"S</t>
  </si>
  <si>
    <t>106d48'36,4"E</t>
  </si>
  <si>
    <t>Survey langsung dan Keterangan Warga Sekitar</t>
  </si>
  <si>
    <t>08159222444</t>
  </si>
  <si>
    <t>Anggi Anugerah Daulay</t>
  </si>
  <si>
    <t>4-03</t>
  </si>
  <si>
    <t>901-930_127</t>
  </si>
  <si>
    <t>2017030107010127</t>
  </si>
  <si>
    <t>Jl. Cemara</t>
  </si>
  <si>
    <t>https://drive.google.com/open?id=1XfznNkJhpELV3atWvRsv6NGRArxvjMsW, https://drive.google.com/open?id=1amS1GJ9YR4LxC6q7YaTpmxBxdtoqyR67, https://drive.google.com/open?id=1_iQdcnISp1Fyh2EOVJv23k1QNWnSNd8Z, https://drive.google.com/open?id=1pYbJkb646tz2v1kYUZ1e8IpjOq-fUgPw</t>
  </si>
  <si>
    <t>Mampang1</t>
  </si>
  <si>
    <t>Kemang Raya 76-77</t>
  </si>
  <si>
    <t>Jl Kemang Raya</t>
  </si>
  <si>
    <t>Kemang Village Mall</t>
  </si>
  <si>
    <t>Hotel Juno</t>
  </si>
  <si>
    <t>Pizza Hut</t>
  </si>
  <si>
    <t>RESIDENSIAL, PERKANTORAN, KOMERSIAL</t>
  </si>
  <si>
    <t>6d16'07,9"S</t>
  </si>
  <si>
    <t>106d48'56,3"</t>
  </si>
  <si>
    <t>085814160006</t>
  </si>
  <si>
    <t>htts://rumahdijual.com</t>
  </si>
  <si>
    <t>Deshita Maharani Raharjo</t>
  </si>
  <si>
    <t>901-903_Form SDT 48</t>
  </si>
  <si>
    <t>0070</t>
  </si>
  <si>
    <t>Jl. Samanea Bulevar</t>
  </si>
  <si>
    <t>Puri Botanical</t>
  </si>
  <si>
    <t>Joglo</t>
  </si>
  <si>
    <t>Jl. Meruya Selatan</t>
  </si>
  <si>
    <t>106º44'24.8"E</t>
  </si>
  <si>
    <t>6º12'55.8"S</t>
  </si>
  <si>
    <t>Handy</t>
  </si>
  <si>
    <t>0818928780</t>
  </si>
  <si>
    <t>https://drive.google.com/open?id=1DkYerfw3xyt-HBjMldeWIpPbucGH14pX</t>
  </si>
  <si>
    <t>Angga Ferdiansyah</t>
  </si>
  <si>
    <t>301-320/Cpy19</t>
  </si>
  <si>
    <t>2017051007050052</t>
  </si>
  <si>
    <t>JALAN SURALAYA I</t>
  </si>
  <si>
    <t>3/4</t>
  </si>
  <si>
    <t>+/- 3</t>
  </si>
  <si>
    <t>+/- 200 M DARI PINTU 2 MABES TNI</t>
  </si>
  <si>
    <t>Jalan raya Setu Cipayung</t>
  </si>
  <si>
    <t>+/- 30</t>
  </si>
  <si>
    <t>JALAN SURALAYA</t>
  </si>
  <si>
    <t>6°19'49,6" S; 106°54'15,9" T</t>
  </si>
  <si>
    <t>021664790</t>
  </si>
  <si>
    <t>Mampang4</t>
  </si>
  <si>
    <t xml:space="preserve">Kemang Raya </t>
  </si>
  <si>
    <t>MINI MARKET 24 JAM</t>
  </si>
  <si>
    <t>PUSKESMAS RAWAT NON INAP, KLINIK KESEHATAN, RUMAH SAKIT IBU DAN ANAK, APOTEK, APOTEK 24 JAM</t>
  </si>
  <si>
    <t>AIR BERSIH, JALUR PEJALAN KAKI, PENERANGAN JALAN, PEMBUANGAN SAMPAH</t>
  </si>
  <si>
    <t>https://rumahdijual.com</t>
  </si>
  <si>
    <t>Anugrah Ginting</t>
  </si>
  <si>
    <t>Penilai 4-06</t>
  </si>
  <si>
    <t>62.pdf</t>
  </si>
  <si>
    <t>2018030507000062</t>
  </si>
  <si>
    <t>Jl. Kemanggisan Raya</t>
  </si>
  <si>
    <t>pasar Slipi</t>
  </si>
  <si>
    <t>Plaza Slipi</t>
  </si>
  <si>
    <t>Alfamaret</t>
  </si>
  <si>
    <t>MALL, MINI MARKET, PASAR TRADISIONAL</t>
  </si>
  <si>
    <t>081514003508</t>
  </si>
  <si>
    <t>Dinar Aulia Sya'ban</t>
  </si>
  <si>
    <t>Form SDT 103_205</t>
  </si>
  <si>
    <t>Perumahan Intercon Blok R4</t>
  </si>
  <si>
    <t>Srengseng</t>
  </si>
  <si>
    <t>Jl. Jeruk Joglo Barat</t>
  </si>
  <si>
    <t>4.8</t>
  </si>
  <si>
    <t>5.8</t>
  </si>
  <si>
    <t>Jl. Komplek Intercon R4</t>
  </si>
  <si>
    <t>Jl. Komplek Intercon Q1</t>
  </si>
  <si>
    <t>106d45'16,9"E</t>
  </si>
  <si>
    <t>6d12'43,5"S</t>
  </si>
  <si>
    <t>Jhoni</t>
  </si>
  <si>
    <t>08151680084</t>
  </si>
  <si>
    <t>301-320/Cpy20</t>
  </si>
  <si>
    <t>2017051007050053</t>
  </si>
  <si>
    <t>JL. ASSAFIYAH/ JL.ALAMANDA</t>
  </si>
  <si>
    <t>4/3</t>
  </si>
  <si>
    <t>+/- 600 M DARI PINTU 2 MABES TNI</t>
  </si>
  <si>
    <t>Jl. Raya Cilangkap</t>
  </si>
  <si>
    <t>JALAN ASSAFIYAH</t>
  </si>
  <si>
    <t>JALAN ALAMANDA</t>
  </si>
  <si>
    <t>MINI MARKET 24 JAM, MINI MARKET</t>
  </si>
  <si>
    <t>PUSKESMAS RAWAT NON INAP, PRAKTIK DOKTER UMUM, RUMAH SAKIT UMUM, APOTEK, KIOS OBAT</t>
  </si>
  <si>
    <t>PAUD, KB, TK, SD, SMU/SMK</t>
  </si>
  <si>
    <t>6°19'53,3" S 106°54'07,2"E</t>
  </si>
  <si>
    <t>08124111475</t>
  </si>
  <si>
    <t>70.pdf</t>
  </si>
  <si>
    <t>17757009.35</t>
  </si>
  <si>
    <t>Jl. Pandan</t>
  </si>
  <si>
    <t>Utan Kayu</t>
  </si>
  <si>
    <t>Matraman</t>
  </si>
  <si>
    <t>AEON MALL JAKARTA GARDEN CAKUNG</t>
  </si>
  <si>
    <t>JL. GALUR SARI TIMUR</t>
  </si>
  <si>
    <t>PASAR GENJING</t>
  </si>
  <si>
    <t>PASAR PRAMUKA</t>
  </si>
  <si>
    <t>RESIDENSIAL, INDUSTRIAL</t>
  </si>
  <si>
    <t>MINI MARKET 24 JAM, MINI MARKET, TOKO/WARUNG</t>
  </si>
  <si>
    <t>RUMAH SAKIT UMUM, APOTEK 24 JAM</t>
  </si>
  <si>
    <t>TK, SMU/SMK, PESANTREN, BIMBINGAN BELAJAR</t>
  </si>
  <si>
    <t>LISTRIK, AIR BERSIH, TELKOM/PSTN, TELEPON GSM, JALUR PEJALAN KAKI, PENERANGAN JALAN, SALURAN AIR KOTOR/DRAINASE, PEMBUANGAN SAMPAH</t>
  </si>
  <si>
    <t>081382657655</t>
  </si>
  <si>
    <t>https://www.olx.co.id/iklan/tanah-strategis-di-matraman-tersewa-oleh-indomart-IDt51Gs.html</t>
  </si>
  <si>
    <t>301-320/Duren sawit 8</t>
  </si>
  <si>
    <t>JL. KELURAHAN RAYA</t>
  </si>
  <si>
    <t>JL. KOLONEL SUGIONO</t>
  </si>
  <si>
    <t>KAVLING WARGA</t>
  </si>
  <si>
    <t>PAUD, TK, SD, SMP, SMU/SMK, AKADEMI, LES/PRIVAT</t>
  </si>
  <si>
    <t>LISTRIK, TELEPON GSM, TAMAN, INTERNET KABEL, JALUR PEJALAN KAKI, PENERANGAN JALAN, SALURAN AIR KOTOR/DRAINASE, PEMBUANGAN SAMPAH, SALURAN LIMBAH, PEMAKAMAN</t>
  </si>
  <si>
    <t>PETUGAS KEBERSIHAN PEMDA, GEROBAK SAMPAH</t>
  </si>
  <si>
    <t>https://drive.google.com/open?id=1BgmE_XpdNy7ctzoMqr7TB0VTW629P-FQ</t>
  </si>
  <si>
    <t>Jerrycho Tectone Akbar Jayanegara</t>
  </si>
  <si>
    <t>4-03 DIII Penilai</t>
  </si>
  <si>
    <t>931-960_106</t>
  </si>
  <si>
    <t>2017030107010106</t>
  </si>
  <si>
    <t>12.5</t>
  </si>
  <si>
    <t>BIS KOTA, MIKROLET</t>
  </si>
  <si>
    <t>901-930_204</t>
  </si>
  <si>
    <t>2017030107010204</t>
  </si>
  <si>
    <t>Jln. Petamburan 3 (gang Paksi)</t>
  </si>
  <si>
    <t>003/04</t>
  </si>
  <si>
    <t>Petamburan</t>
  </si>
  <si>
    <t>Jl Aipda KS Tubun Raya</t>
  </si>
  <si>
    <t>bangunan rumah</t>
  </si>
  <si>
    <t>olx.co.id/iklan/dijual-rumah-petamburan-IDmPq2U.html#bd104faf30</t>
  </si>
  <si>
    <t>https://drive.google.com/open?id=1ltWTgAZJ_fQr0pV2In4hA52cxjSJ0tPY</t>
  </si>
  <si>
    <t>931-960_eko27</t>
  </si>
  <si>
    <t>2017032207010027</t>
  </si>
  <si>
    <t>Jalan Martapura</t>
  </si>
  <si>
    <t>Kebon Melati</t>
  </si>
  <si>
    <t>Jalan Jenderal Sudirman</t>
  </si>
  <si>
    <t>1 rumah tinggal</t>
  </si>
  <si>
    <t>Rumah permanen</t>
  </si>
  <si>
    <t>6°12’02.4”S</t>
  </si>
  <si>
    <t>106°49’12.2”E</t>
  </si>
  <si>
    <t>De Prinz</t>
  </si>
  <si>
    <t>085887930100</t>
  </si>
  <si>
    <t>https://www.urbanindo.com/property/565688766-tanah-murah-strategis-area-kebon-melati-tanah-abang-dekat-thamrin-jakart</t>
  </si>
  <si>
    <t>901-930_Pancoran16</t>
  </si>
  <si>
    <t>Jalan Pertani</t>
  </si>
  <si>
    <t>Townhouse Elite Duren Tiga</t>
  </si>
  <si>
    <t>Jalan Raya Pasar Minggu</t>
  </si>
  <si>
    <t>Pusat Bisnis Kuningan</t>
  </si>
  <si>
    <t>Wilayah Pasar Minggu</t>
  </si>
  <si>
    <t>Jalan Duren Tiga Raya</t>
  </si>
  <si>
    <t>LISTRIK, TV KABEL, JALUR PEJALAN KAKI, PENERANGAN JALAN</t>
  </si>
  <si>
    <t>106°50'25.2"E</t>
  </si>
  <si>
    <t>6°15'24.7"S</t>
  </si>
  <si>
    <t>Survey Langsung dan Daya Internet</t>
  </si>
  <si>
    <t>081281896999</t>
  </si>
  <si>
    <t>https://www.rumah123.com/detil-tanah-dijual-di-duren-tiga-jakarta-selatan-216845-id.html</t>
  </si>
  <si>
    <t>https://drive.google.com/open?id=1i8zJrOFKQpHcf6dZcKO25MVx7Vldw1NW</t>
  </si>
  <si>
    <t>341-360/cakung9</t>
  </si>
  <si>
    <t>2017051007050009</t>
  </si>
  <si>
    <t>Jalan Raya Bekasi Cakung Barat</t>
  </si>
  <si>
    <t>AEON Mall Jakarta</t>
  </si>
  <si>
    <t>D7 No 9</t>
  </si>
  <si>
    <t>D7 no 11</t>
  </si>
  <si>
    <t>MINI MARKET 24 JAM, MINI MARKET, PASAR MODERN, KIOS/GROSIR, TOKO/WARUNG</t>
  </si>
  <si>
    <t>LAPANGAN TENIS, LAPANGAN BULU TANGKIS, LAPANGAN BASKET, DRIVING RANGE, FITNESS CENTRE, SPORT CLUB/SPORT CENTRE, LAPANGAN FUTSAL</t>
  </si>
  <si>
    <t>6d 10' 57,2"</t>
  </si>
  <si>
    <t>106d 56' 13"</t>
  </si>
  <si>
    <t>agus 081234560714</t>
  </si>
  <si>
    <t>Agus</t>
  </si>
  <si>
    <t>081234560714</t>
  </si>
  <si>
    <t>Fari Ardining Tri Hastuti</t>
  </si>
  <si>
    <t>D3 PBB/Penilai 4-06</t>
  </si>
  <si>
    <t>1231-1360_24</t>
  </si>
  <si>
    <t>2018030507000024</t>
  </si>
  <si>
    <t>36231884.06</t>
  </si>
  <si>
    <t>Tidak di peroleh data/informasi</t>
  </si>
  <si>
    <t>Jalan Samanhudi , Sawah Besar</t>
  </si>
  <si>
    <t>12/06</t>
  </si>
  <si>
    <t>Karang Anyar</t>
  </si>
  <si>
    <t>Gereja Kristen Indonesia - Samanhudi (Seberang)</t>
  </si>
  <si>
    <t>Jalan Samanhudi</t>
  </si>
  <si>
    <t>Metro Atom Plaza</t>
  </si>
  <si>
    <t>Harco Pasar Baru</t>
  </si>
  <si>
    <t>Favehotel Pasar Baru</t>
  </si>
  <si>
    <t>Bangunan Permanen</t>
  </si>
  <si>
    <t>Lebih dari 1 lantai</t>
  </si>
  <si>
    <t>PLAZA, PASAR MODERN, PASAR TRADISIONAL</t>
  </si>
  <si>
    <t>MIKROLET, KRL/LRT, TAKSI</t>
  </si>
  <si>
    <t>081288115150</t>
  </si>
  <si>
    <t xml:space="preserve">https://rumahdijual.com/listing-rumahcom-6729566.html </t>
  </si>
  <si>
    <t>Form SDT 54</t>
  </si>
  <si>
    <t>Jl. Hanafi</t>
  </si>
  <si>
    <t>15/3</t>
  </si>
  <si>
    <t>Masjid Ikhlasiyah Ispensyah</t>
  </si>
  <si>
    <t>Jaln Cipinang Muara I</t>
  </si>
  <si>
    <t>Basura City</t>
  </si>
  <si>
    <t>Bangunan Gudang</t>
  </si>
  <si>
    <t>Bangunan Toko</t>
  </si>
  <si>
    <t>Jalan H. Hanafi</t>
  </si>
  <si>
    <t>PUSKESMAS RAWAT INAP, PRAKTIK DOKTER UMUM, PRAKTIK DOKTER GIGI, KLINIK KESEHATAN, RUMAH SAKIT IBU DAN ANAK, APOTEK 24 JAM</t>
  </si>
  <si>
    <t>PAUD, KB, TK, SD, SMP, SMU/SMK, KURSUS, BIMBINGAN BELAJAR</t>
  </si>
  <si>
    <t>106d53'35,6"E</t>
  </si>
  <si>
    <t>6d13'41,8"S</t>
  </si>
  <si>
    <t>Mazwawan</t>
  </si>
  <si>
    <t>08111900075</t>
  </si>
  <si>
    <t>1231-1360_26</t>
  </si>
  <si>
    <t>20180300507000026</t>
  </si>
  <si>
    <t>Margasatwa Raya</t>
  </si>
  <si>
    <t>Lapangan Futsal</t>
  </si>
  <si>
    <t>---</t>
  </si>
  <si>
    <t>20,000,000,000.00</t>
  </si>
  <si>
    <t>30,000,000,000.00</t>
  </si>
  <si>
    <t>3,000,000.00</t>
  </si>
  <si>
    <t>RESIDENSIAL, KOMERSIAL</t>
  </si>
  <si>
    <t>MINI MARKET 24 JAM, MINI MARKET, PASAR MODERN, KIOS/GROSIR</t>
  </si>
  <si>
    <t>6°18’29.2”S</t>
  </si>
  <si>
    <t>106°48’50.4”E</t>
  </si>
  <si>
    <t>https://www.urbanindo.com/property/732598486-dijual-kavling-cilandak-kko-1-ha?uiref=search&amp;uistype</t>
  </si>
  <si>
    <t>341-360/ciracas3</t>
  </si>
  <si>
    <t>Tidak diperoleh data / informasi</t>
  </si>
  <si>
    <t>Jalan Tanah Merdeka</t>
  </si>
  <si>
    <t>04/08</t>
  </si>
  <si>
    <t>Cijantung</t>
  </si>
  <si>
    <t>Pertokoan</t>
  </si>
  <si>
    <t>Akademi Keperawatan Jayaka</t>
  </si>
  <si>
    <t>TK, SMU/SMK, AKADEMI</t>
  </si>
  <si>
    <t>MINIBUS, BUSWAY, TAKSI</t>
  </si>
  <si>
    <t>LISTRIK, AIR BERSIH, TELEPON GSM, PENERANGAN JALAN, SALURAN AIR KOTOR/DRAINASE</t>
  </si>
  <si>
    <t>6d 18' 48,5"</t>
  </si>
  <si>
    <t>106d 52' 45,8"</t>
  </si>
  <si>
    <t>Chairul</t>
  </si>
  <si>
    <t>081218907684</t>
  </si>
  <si>
    <t>Form SDT 58</t>
  </si>
  <si>
    <t>Jl. Cawang Baru Utara</t>
  </si>
  <si>
    <t>Cipinang Cempedak</t>
  </si>
  <si>
    <t>Jl. MT. Haryono</t>
  </si>
  <si>
    <t>MT. Haryono Square</t>
  </si>
  <si>
    <t>Terminal Kampung Melayu</t>
  </si>
  <si>
    <t>Rumah Makan</t>
  </si>
  <si>
    <t>MALL, MINI MARKET, PASAR MODERN, TOKO/WARUNG</t>
  </si>
  <si>
    <t>PUSKESMAS RAWAT INAP, PRAKTIK DOKTER UMUM, PRAKTIK DOKTER GIGI, KLINIK KESEHATAN, RUMAH SAKIT UMUM, RUMAH SAKIT IBU DAN ANAK, APOTEK</t>
  </si>
  <si>
    <t>106d52'16,9"E</t>
  </si>
  <si>
    <t>6d14'33,4"s</t>
  </si>
  <si>
    <t>Objek survei berada di samping cawang chineese food</t>
  </si>
  <si>
    <t>Melly</t>
  </si>
  <si>
    <t>Erick Shubastyan</t>
  </si>
  <si>
    <t>4-3, 177</t>
  </si>
  <si>
    <t>jalan Garuda</t>
  </si>
  <si>
    <t>https://drive.google.com/open?id=18QAfTR1LVjk_GRO0kVOMyCoPvk_yKcVH</t>
  </si>
  <si>
    <t>Rachel Jameria Augustniarta Sihite</t>
  </si>
  <si>
    <t>2017030507010086</t>
  </si>
  <si>
    <t>Jalan Cempaka Putih Barat</t>
  </si>
  <si>
    <t>Jalan Cempaka Putih Raya</t>
  </si>
  <si>
    <t>PUSKESMAS RAWAT INAP, PUSKESMAS RAWAT NON INAP, PRAKTIK DOKTER UMUM, KLINIK KESEHATAN, KLINIK KESEHATAN GIGI, RUMAH SAKIT UMUM, RUMAH SAKIT IBU DAN ANAK, APOTEK, KIOS OBAT</t>
  </si>
  <si>
    <t>Form SDT 113_205</t>
  </si>
  <si>
    <t>Jl. Menara II Blok 148</t>
  </si>
  <si>
    <t>Kavling DKI</t>
  </si>
  <si>
    <t>Meruya Selatan</t>
  </si>
  <si>
    <t>Jl. H. Sa'aba</t>
  </si>
  <si>
    <t>Jl. Menara II</t>
  </si>
  <si>
    <t>106d43'45,9"</t>
  </si>
  <si>
    <t>6d12'51,6"</t>
  </si>
  <si>
    <t>Nurdin</t>
  </si>
  <si>
    <t>081288220505</t>
  </si>
  <si>
    <t>Utoro Yogi Wiratama</t>
  </si>
  <si>
    <t>221-240/ciracas14</t>
  </si>
  <si>
    <t>2017051007050081</t>
  </si>
  <si>
    <t>Jalan Raya Kelapa Dua Wetan</t>
  </si>
  <si>
    <t>02/01</t>
  </si>
  <si>
    <t>klp dua wetan</t>
  </si>
  <si>
    <t>ciracas</t>
  </si>
  <si>
    <t xml:space="preserve">Jl Raya Kelapa Dua Wetan </t>
  </si>
  <si>
    <t>Taman Mini</t>
  </si>
  <si>
    <t>6.6</t>
  </si>
  <si>
    <t>Perumahan,Tanah Kosong</t>
  </si>
  <si>
    <t>Jalan Raya Kelapa Dua Wetan Barat</t>
  </si>
  <si>
    <t>Jl. Raya Kelapa Dua Wetan</t>
  </si>
  <si>
    <t>SD, SMU/SMK, AKADEMI</t>
  </si>
  <si>
    <t>LAPANGAN BULU TANGKIS, FITNESS CENTRE, LAPANGAN SEPAK BOLA</t>
  </si>
  <si>
    <t>LISTRIK, AIR BERSIH, TELEPON GSM, SALURAN AIR KOTOR/DRAINASE</t>
  </si>
  <si>
    <t>Ajie</t>
  </si>
  <si>
    <t>085213204175</t>
  </si>
  <si>
    <t>Oscar Laude</t>
  </si>
  <si>
    <t>2-05/DIII PBB/PENILAI</t>
  </si>
  <si>
    <t>Pasar Minggu5</t>
  </si>
  <si>
    <t>239,750,000,000</t>
  </si>
  <si>
    <t>TB. Simatupang</t>
  </si>
  <si>
    <t xml:space="preserve">Jati Padang </t>
  </si>
  <si>
    <t>12 meter</t>
  </si>
  <si>
    <t>6850m2</t>
  </si>
  <si>
    <t>52m</t>
  </si>
  <si>
    <t>MALL, MINI MARKET 24 JAM</t>
  </si>
  <si>
    <t>100m</t>
  </si>
  <si>
    <t>106d50'01.8"E</t>
  </si>
  <si>
    <t>6d17'57.6"S</t>
  </si>
  <si>
    <t>085718185588</t>
  </si>
  <si>
    <t>241-260/Duren Sawit 12</t>
  </si>
  <si>
    <t>2017051007050114</t>
  </si>
  <si>
    <t>PENDIDIKAN VI KAVLING IKIP</t>
  </si>
  <si>
    <t>JL RADIN INTEN II</t>
  </si>
  <si>
    <t>CARREFOUR CIPINANG</t>
  </si>
  <si>
    <t>LISTRIK, TELEPON GSM, TAMAN, INTERNET KABEL, JALUR PEJALAN KAKI, JALUR SEPEDA, PENERANGAN JALAN, SALURAN AIR KOTOR/DRAINASE, PEMBUANGAN SAMPAH</t>
  </si>
  <si>
    <t xml:space="preserve">Siti Muniroh </t>
  </si>
  <si>
    <t>087782788440</t>
  </si>
  <si>
    <t>https://drive.google.com/open?id=1-Gc3vexsKEPReOYPgdBe5I2YlZ72ZyBA</t>
  </si>
  <si>
    <t>Nada Rahmania</t>
  </si>
  <si>
    <t>961-1000_0002-2017</t>
  </si>
  <si>
    <t>2017030707020002</t>
  </si>
  <si>
    <t>DANAU PERMAI TIMUR 1</t>
  </si>
  <si>
    <t>2/#</t>
  </si>
  <si>
    <t>SUNTER JAYA</t>
  </si>
  <si>
    <t>HOTEL SUNLAKE</t>
  </si>
  <si>
    <t>DANAU PERMAI RAYA</t>
  </si>
  <si>
    <t>ASTRA INTERNATIONAL</t>
  </si>
  <si>
    <t>APARTEMEN SEKRETARIAT NEGARA</t>
  </si>
  <si>
    <t>TANAH PEKARANGAN</t>
  </si>
  <si>
    <t>JALAN PERUMAHAN</t>
  </si>
  <si>
    <t>KOLAM RENANG</t>
  </si>
  <si>
    <t>AZIZ DARMANSYAH</t>
  </si>
  <si>
    <t>085287642228</t>
  </si>
  <si>
    <t>https://drive.google.com/open?id=1KvzPgDgeFKNa4RB7vmb91rbPEc1nRJpU</t>
  </si>
  <si>
    <t>221-240/Cpy33</t>
  </si>
  <si>
    <t>2017051007050066</t>
  </si>
  <si>
    <t>Tidak Diperoleh Data</t>
  </si>
  <si>
    <t>Raya Ceger</t>
  </si>
  <si>
    <t>ceger</t>
  </si>
  <si>
    <t>cipayung</t>
  </si>
  <si>
    <t>jakarta timur</t>
  </si>
  <si>
    <t>Jalan Raya Ceger</t>
  </si>
  <si>
    <t>TK, SD, SMP</t>
  </si>
  <si>
    <t>6d89'43,3" ; 106d53'31,5"</t>
  </si>
  <si>
    <t>081261838808</t>
  </si>
  <si>
    <t>NADA RAHMANIA</t>
  </si>
  <si>
    <t>961-1000_0144-2017</t>
  </si>
  <si>
    <t>2017030107020144</t>
  </si>
  <si>
    <t>ROROTAN CILINCING JAKARTA UTARA</t>
  </si>
  <si>
    <t>ROROTAN</t>
  </si>
  <si>
    <t>CILINCING</t>
  </si>
  <si>
    <t>KOJA TRADE MALL</t>
  </si>
  <si>
    <t>TANAH SAWAH</t>
  </si>
  <si>
    <t>ROY PROPERTY AGENT</t>
  </si>
  <si>
    <t>082111222071</t>
  </si>
  <si>
    <t>https://drive.google.com/open?id=1VNis4HX1_A8h60cfYayPEOatl6nreo_U</t>
  </si>
  <si>
    <t>961-1000_0204-2017</t>
  </si>
  <si>
    <t>2017030307020204</t>
  </si>
  <si>
    <t>PURI JIMBARAN</t>
  </si>
  <si>
    <t>ANCOL BEACH CITY</t>
  </si>
  <si>
    <t>LISTRIK, PENERANGAN JALAN</t>
  </si>
  <si>
    <t>VIE VIE</t>
  </si>
  <si>
    <t>082114156056</t>
  </si>
  <si>
    <t>https://drive.google.com/open?id=1hyhQd9-UsVGdhRShsQZP9bJC8SdcXOVW</t>
  </si>
  <si>
    <t>Putri Hafidhah Sari</t>
  </si>
  <si>
    <t>281-300/compresspdf_BneAKZzv</t>
  </si>
  <si>
    <t>Amung (081316711715/081508808131)</t>
  </si>
  <si>
    <t>081316711715</t>
  </si>
  <si>
    <t>281-300/compresspdf_bnrvMAQZ</t>
  </si>
  <si>
    <t>Mal Puri Indah-Kembangan</t>
  </si>
  <si>
    <t>Jacob (0818620995)</t>
  </si>
  <si>
    <t>Jacob/Ahmad</t>
  </si>
  <si>
    <t>0818620995</t>
  </si>
  <si>
    <t>201-220/cakung25</t>
  </si>
  <si>
    <t>2017051007050025</t>
  </si>
  <si>
    <t>PENAWARAN AWAL/NEGO, PENAWARAN AKHIR/HARGA PAS</t>
  </si>
  <si>
    <t>D 5 No. 39</t>
  </si>
  <si>
    <t xml:space="preserve">Jalan Raya Bekasi </t>
  </si>
  <si>
    <t>12.60</t>
  </si>
  <si>
    <t>D 5 No. 38</t>
  </si>
  <si>
    <t>D5 No. 1</t>
  </si>
  <si>
    <t>PUSKESMAS RAWAT INAP, APOTEK, KIOS OBAT, APOTEK 24 JAM</t>
  </si>
  <si>
    <t>LISTRIK, AIR BERSIH, JARINGAN GAS, TELKOM/PSTN, TELEPON GSM, TV KABEL, INTERNET KABEL, JALUR PEJALAN KAKI, PENERANGAN JALAN, PEMBUANGAN SAMPAH</t>
  </si>
  <si>
    <t>PETUGAS KEBERSIHAN PEMDA, PETUGAS KEBERSIHAN SWADAYA</t>
  </si>
  <si>
    <t>6d10'40.8"</t>
  </si>
  <si>
    <t>106d58'14.6"</t>
  </si>
  <si>
    <t>081298882586</t>
  </si>
  <si>
    <t>201-220/ciracas13</t>
  </si>
  <si>
    <t>LENGKENG</t>
  </si>
  <si>
    <t>04/4</t>
  </si>
  <si>
    <t>JL MUHIDIN / JL NURUL HUDA</t>
  </si>
  <si>
    <t>2.9</t>
  </si>
  <si>
    <t>Lebih rendah 0.5 M</t>
  </si>
  <si>
    <t>LAPANGAN BULU TANGKIS, LAPANGAN FUTSAL, LAPANGAN SEPAK BOLA</t>
  </si>
  <si>
    <t>LISTRIK, AIR BERSIH, TELKOM/PSTN, TELEPON GSM, TV KABEL, TAMAN, INTERNET KABEL, SALURAN AIR KOTOR/DRAINASE, SALURAN LIMBAH</t>
  </si>
  <si>
    <t>081310556702</t>
  </si>
  <si>
    <t xml:space="preserve">Ridhanti Ravitasari </t>
  </si>
  <si>
    <t>201-220/ciracas30</t>
  </si>
  <si>
    <t>2017051007050097</t>
  </si>
  <si>
    <t>SITU GEDE RAYA</t>
  </si>
  <si>
    <t>6/12</t>
  </si>
  <si>
    <t>JL CIBUBUR I</t>
  </si>
  <si>
    <t>2.1</t>
  </si>
  <si>
    <t>JALAN MANUNGGAL</t>
  </si>
  <si>
    <t>SAMA DEGAN JALAN</t>
  </si>
  <si>
    <t>LISTRIK, AIR BERSIH, TELKOM/PSTN, TELEPON GSM, TV KABEL, TAMAN, INTERNET KABEL, PENERANGAN JALAN, SALURAN AIR KOTOR/DRAINASE, PEMBUANGAN SAMPAH, PEMAKAMAN</t>
  </si>
  <si>
    <t>201-220/compresspdf_a0lMUOWm</t>
  </si>
  <si>
    <t>Jalan Tambora IV (sebelah Gg. 6)</t>
  </si>
  <si>
    <t>Kantor Lurah Tambora</t>
  </si>
  <si>
    <t>Tambora Raya</t>
  </si>
  <si>
    <t>Bangunan 2 lantai</t>
  </si>
  <si>
    <t>Luas 100m2</t>
  </si>
  <si>
    <t>Jalan Tambora IV</t>
  </si>
  <si>
    <t>Yanti (Owner)</t>
  </si>
  <si>
    <t>08121848486</t>
  </si>
  <si>
    <t>https://drive.google.com/open?id=1mWgcW4sq5k4J-gI_LlxbPj90_tMcwHPC</t>
  </si>
  <si>
    <t>Muhammad Maftuh Ghufron</t>
  </si>
  <si>
    <t>Format SDT 144</t>
  </si>
  <si>
    <t>Gaharu VII</t>
  </si>
  <si>
    <t>RS Fatmawati</t>
  </si>
  <si>
    <t>Jalan Gaharu VII</t>
  </si>
  <si>
    <t>Pemukian</t>
  </si>
  <si>
    <t>08561183386</t>
  </si>
  <si>
    <t>Format SDT 146</t>
  </si>
  <si>
    <t>BONGKAR BANGUNAN LIAR</t>
  </si>
  <si>
    <t>Anggrek Lestari Indah</t>
  </si>
  <si>
    <t>Lebak Lestari Indah</t>
  </si>
  <si>
    <t>Lebak Bulus raya</t>
  </si>
  <si>
    <t>Jalan Anggrek Lestari Indah</t>
  </si>
  <si>
    <t>0818183584</t>
  </si>
  <si>
    <t>Form SDT 134</t>
  </si>
  <si>
    <t>Jalan Meruya Utara</t>
  </si>
  <si>
    <t>Kantor Wilayah Jakarta Barat</t>
  </si>
  <si>
    <t>PUSKESMAS RAWAT INAP, PRAKTIK DOKTER UMUM, PRAKTIK DOKTER GIGI, KLINIK KESEHATAN 24 JAM, RUMAH SAKIT UMUM</t>
  </si>
  <si>
    <t>1000 m</t>
  </si>
  <si>
    <t>106 derajat 44' 16,9" E</t>
  </si>
  <si>
    <t>6 derajat 12' 08,2" S</t>
  </si>
  <si>
    <t>081325253981</t>
  </si>
  <si>
    <t>Novita Ayu Kusumastuti</t>
  </si>
  <si>
    <t>2017030107010194</t>
  </si>
  <si>
    <t>Jl. Letjen Soeprapto</t>
  </si>
  <si>
    <t>http://olx.co.id/iklan/dijual-rumah-lua</t>
  </si>
  <si>
    <t>https://drive.google.com/open?id=1W8XzmHqAuEGDFfpC55olBsA4snyS2whJ</t>
  </si>
  <si>
    <t>2017030107010208</t>
  </si>
  <si>
    <t>Jl. Raya Gunung Sahari</t>
  </si>
  <si>
    <t>Gunung Sahari Utara</t>
  </si>
  <si>
    <t>PUSKESMAS RAWAT INAP, KLINIK KESEHATAN, KIOS OBAT</t>
  </si>
  <si>
    <t>http://olx.co.id/iklan/tanah-dan-bangunan</t>
  </si>
  <si>
    <t>https://drive.google.com/open?id=1y_-SCHlLTdJDU18WHaUpgXt_aVCNkOUN</t>
  </si>
  <si>
    <t>https://drive.google.com/open?id=1Q4fLOeSOey62x3BRTpQwUEysLPe3vp3i</t>
  </si>
  <si>
    <t>Form SDT 8</t>
  </si>
  <si>
    <t>Kavling DKI Blok 15</t>
  </si>
  <si>
    <t>Gerbang Tol Meruya Utama</t>
  </si>
  <si>
    <t>lebih rendah-sama dengan jalan</t>
  </si>
  <si>
    <t>1 km</t>
  </si>
  <si>
    <t>6d11'47.3"S</t>
  </si>
  <si>
    <t>106d43'37.3"E</t>
  </si>
  <si>
    <t>Jansen</t>
  </si>
  <si>
    <t>087777172656</t>
  </si>
  <si>
    <t>https://drive.google.com/open?id=1E5jo1dIQll3aOEuToCjoByEjDYY_ZaPQ</t>
  </si>
  <si>
    <t>Angga Wahyu Riyadi</t>
  </si>
  <si>
    <t>301-320/KrJati01</t>
  </si>
  <si>
    <t>Lippo Plata Kramat Jati</t>
  </si>
  <si>
    <t xml:space="preserve">6d 16' 37,7" S </t>
  </si>
  <si>
    <t>106d 50' 59,2" E</t>
  </si>
  <si>
    <t>Wahyu Choirul Huda</t>
  </si>
  <si>
    <t>30_Jln. Haji Asni Raya-min</t>
  </si>
  <si>
    <t>Rp 2,4 M</t>
  </si>
  <si>
    <t>Haji Asni Raya</t>
  </si>
  <si>
    <t>010/08</t>
  </si>
  <si>
    <t>Semanan</t>
  </si>
  <si>
    <t>Kalideres</t>
  </si>
  <si>
    <t>Terdapat Pklank Askesos</t>
  </si>
  <si>
    <t>2 lantai</t>
  </si>
  <si>
    <t>Jalan Asni Raya</t>
  </si>
  <si>
    <t>Rumah Gudang no. 126</t>
  </si>
  <si>
    <t>PUSKESMAS RAWAT INAP, PRAKTIK DOKTER UMUM, PRAKTIK DOKTER GIGI</t>
  </si>
  <si>
    <t>PAUD, SMP, PTN/PTS</t>
  </si>
  <si>
    <t>JOGING TRACK, LAPANGAN TENIS</t>
  </si>
  <si>
    <t>Bapak Tono</t>
  </si>
  <si>
    <t>081272720099</t>
  </si>
  <si>
    <t>301-320/KrJati06</t>
  </si>
  <si>
    <t>2017051007050156</t>
  </si>
  <si>
    <t>H. Ali</t>
  </si>
  <si>
    <t>Jalan H. Ali</t>
  </si>
  <si>
    <t>Pasar Induk Kramat Ja</t>
  </si>
  <si>
    <t>Tanah Kebun</t>
  </si>
  <si>
    <t>PUSKESMAS RAWAT INAP, PUSKESMAS RAWAT NON INAP, PRAKTIK DOKTER UMUM, PRAKTIK DOKTER SPESIALIS, PRAKTIK DOKTER GIGI, KLINIK KESEHATAN, KLINIK KESEHATAN 24 JAM, KLINIK KESEHATAN GIGI, RUMAH SAKIT UMUM, APOTEK, KIOS OBAT, APOTEK 24 JAM</t>
  </si>
  <si>
    <t>02</t>
  </si>
  <si>
    <t>LAPANGAN TENIS, LAPANGAN BULU TANGKIS, LAPANGAN BASKET, FITNESS CENTRE, LAPANGAN FUTSAL, LAPANGAN SEPAK BOLA</t>
  </si>
  <si>
    <t>6d17'28,9" S</t>
  </si>
  <si>
    <t>106d52;57,1" E</t>
  </si>
  <si>
    <t>Cecep</t>
  </si>
  <si>
    <t>Fransiska Eka Febriati</t>
  </si>
  <si>
    <t>321-340 / KrJati19</t>
  </si>
  <si>
    <t>2017051007050169</t>
  </si>
  <si>
    <t>Jalan H Baing</t>
  </si>
  <si>
    <t xml:space="preserve">Tengah </t>
  </si>
  <si>
    <t>Rumah Komplek</t>
  </si>
  <si>
    <t>Kavling Kosong</t>
  </si>
  <si>
    <t>PAUD, TK, SMP, SMU/SMK, AKADEMI, KURSUS, LES/PRIVAT</t>
  </si>
  <si>
    <t>LAPANGAN BULU TANGKIS, FITNESS CENTRE, LAPANGAN FUTSAL, LAPANGAN SEPAK BOLA</t>
  </si>
  <si>
    <t>LISTRIK, TELKOM/PSTN, TELEPON GSM, TAMAN, INTERNET KABEL, JALUR PEJALAN KAKI, PENERANGAN JALAN, SALURAN AIR KOTOR/DRAINASE, PEMBUANGAN SAMPAH, PEMAKAMAN</t>
  </si>
  <si>
    <t>6d 17' 18.6" S</t>
  </si>
  <si>
    <t>106d 51' 54.1" E</t>
  </si>
  <si>
    <t>Diah 087771119813</t>
  </si>
  <si>
    <t>Arief</t>
  </si>
  <si>
    <t>087875395306</t>
  </si>
  <si>
    <t>https://drive.google.com/open?id=16gbuf1tK-gVMixyKlw84KNThcpTwpHmo</t>
  </si>
  <si>
    <t>Yuni Rahma Khoirunnisa</t>
  </si>
  <si>
    <t>0202-2017</t>
  </si>
  <si>
    <t>2017022207020202</t>
  </si>
  <si>
    <t>Boulevard Timur Raya</t>
  </si>
  <si>
    <t>Pegangsaan Dua</t>
  </si>
  <si>
    <t>Klp. Gading</t>
  </si>
  <si>
    <t>D.K.I Jakarta</t>
  </si>
  <si>
    <t>Mal Kelapa Gading</t>
  </si>
  <si>
    <t>Sana dengan jalan</t>
  </si>
  <si>
    <t>Wie</t>
  </si>
  <si>
    <t>Ferdiansyah Dwi Saputra</t>
  </si>
  <si>
    <t>2-06</t>
  </si>
  <si>
    <t>531-560_89</t>
  </si>
  <si>
    <t>2017030107010089</t>
  </si>
  <si>
    <t>Jalan Pekalongan</t>
  </si>
  <si>
    <t>Jalan Imam Bonjol</t>
  </si>
  <si>
    <t>Grand Indonesia</t>
  </si>
  <si>
    <t>PUSKESMAS RAWAT INAP, KLINIK KESEHATAN, RUMAH SAKIT UMUM, RUMAH SAKIT BERSALIN, KIOS OBAT</t>
  </si>
  <si>
    <t>Survey Lapangan  Johanes</t>
  </si>
  <si>
    <t>081319065409</t>
  </si>
  <si>
    <t>https://www.rumah-123.com/detil-tanah</t>
  </si>
  <si>
    <t>SEPTI YULIANI BR. GINTING</t>
  </si>
  <si>
    <t>591-620_0101_Birah l</t>
  </si>
  <si>
    <t>Birah</t>
  </si>
  <si>
    <t>Rawa Baru</t>
  </si>
  <si>
    <t>Hotel Jusenny</t>
  </si>
  <si>
    <t>Jalan Wolter Monginsidi</t>
  </si>
  <si>
    <t>SCBD Sudirman</t>
  </si>
  <si>
    <t>Jalan Birah</t>
  </si>
  <si>
    <t>Jalan Senayan</t>
  </si>
  <si>
    <t>Indomart</t>
  </si>
  <si>
    <t>MALL, PLAZA, MINI MARKET, TOKO/WARUNG</t>
  </si>
  <si>
    <t>PUSKESMAS RAWAT NON INAP, PRAKTIK DOKTER UMUM, RUMAH SAKIT BERSALIN, APOTEK 24 JAM</t>
  </si>
  <si>
    <t>SD, SMP, KURSUS</t>
  </si>
  <si>
    <t>LAPANGAN SEPAK BOLA</t>
  </si>
  <si>
    <t>6°14'06.6"S 106°48'55.7"E</t>
  </si>
  <si>
    <t>081519231919</t>
  </si>
  <si>
    <t>381-400/cakung2</t>
  </si>
  <si>
    <t>Tidak Diperoleh Data/ informasi</t>
  </si>
  <si>
    <t>Met and Ujung Menteng</t>
  </si>
  <si>
    <t>SPPBE PT. Eramina Kencana dan SPPBE34-3906</t>
  </si>
  <si>
    <t>Jalan Raya Cacing KM 1,5</t>
  </si>
  <si>
    <t>Jl. CACING</t>
  </si>
  <si>
    <t>PERKANTORAN, KOMERSIAL, INDUSTRIAL</t>
  </si>
  <si>
    <t>6°10'08,4"S</t>
  </si>
  <si>
    <t>106°56'33,9"E</t>
  </si>
  <si>
    <t>Dodo Darmasetia</t>
  </si>
  <si>
    <t>531-560_90</t>
  </si>
  <si>
    <t>Jalan Percetakan Negara Nomor 1</t>
  </si>
  <si>
    <t>Percetakan Negara</t>
  </si>
  <si>
    <t>Johor Baru</t>
  </si>
  <si>
    <t>Jalan Percetakan Negara</t>
  </si>
  <si>
    <t>Dinding bata merah, lantai 2 plat beton, atap-genteng, lantai keramik, tinggi 3 m</t>
  </si>
  <si>
    <t>Jalur komplek</t>
  </si>
  <si>
    <t>Lebih tinggi 0,1 m</t>
  </si>
  <si>
    <t>KOLAM RENANG, LAPANGAN FUTSAL, LAPANGAN SEPAK BOLA</t>
  </si>
  <si>
    <t>6°11'32.5"S</t>
  </si>
  <si>
    <t>106°51'18.6"E</t>
  </si>
  <si>
    <t>Sruvey Lapangan</t>
  </si>
  <si>
    <t>081317088000</t>
  </si>
  <si>
    <t>Akhmad Nur Imtihanul Hikam</t>
  </si>
  <si>
    <t>501-530_43</t>
  </si>
  <si>
    <t>2017030607010043</t>
  </si>
  <si>
    <t>Jalan Peetojo Utara III</t>
  </si>
  <si>
    <t>ITC Roxy mas</t>
  </si>
  <si>
    <t>MIKROLET, MINIBUS, BUSWAY, TAKSI</t>
  </si>
  <si>
    <t>Form SDT 198</t>
  </si>
  <si>
    <t>Jl. Pulau Nirwana Blok K4</t>
  </si>
  <si>
    <t>Kantor walikota jakarta barat</t>
  </si>
  <si>
    <t>Gerbang tol kebun jeruk</t>
  </si>
  <si>
    <t>6°10'31.9''S</t>
  </si>
  <si>
    <t>106°44'26.7''E</t>
  </si>
  <si>
    <t>Anggita Dwi Wibianti Putri</t>
  </si>
  <si>
    <t>501-530_49</t>
  </si>
  <si>
    <t>2 0 1 7 0 2 2 3 0 7 0 1 0 0 4 9</t>
  </si>
  <si>
    <t>Jalan Majapahit Petojo Selatan</t>
  </si>
  <si>
    <t>KIKI ENDAH ULANDARI</t>
  </si>
  <si>
    <t>531-560_105</t>
  </si>
  <si>
    <t>2017030107010105</t>
  </si>
  <si>
    <t>Nur Vita Agustiani</t>
  </si>
  <si>
    <t>0024-2017</t>
  </si>
  <si>
    <t>Kavling Horence Honce</t>
  </si>
  <si>
    <t>Dusun</t>
  </si>
  <si>
    <t>kamal muara</t>
  </si>
  <si>
    <t>Kavling Florenece Hoek</t>
  </si>
  <si>
    <t>rumah</t>
  </si>
  <si>
    <t>TAKSI, BECAK</t>
  </si>
  <si>
    <t>CCTV, SATPAM/HANSIP 24 JAM</t>
  </si>
  <si>
    <t>Adrian</t>
  </si>
  <si>
    <t>081319189921</t>
  </si>
  <si>
    <t>https://drive.google.com/open?id=1YOr3YEqfIttjwI7gdcOeB4JD_rp2HKm9</t>
  </si>
  <si>
    <t>531-560_92</t>
  </si>
  <si>
    <t>2017031307010092</t>
  </si>
  <si>
    <t>Rawasari</t>
  </si>
  <si>
    <t>Jalan Suprapto</t>
  </si>
  <si>
    <t>Bangunan lantai 1, kondisi sedang</t>
  </si>
  <si>
    <t>KOLAM RENANG, LAPANGAN SEPAK BOLA</t>
  </si>
  <si>
    <t>6°11"35.7"S</t>
  </si>
  <si>
    <t>106°51'22.9"E</t>
  </si>
  <si>
    <t>381-400/Form SDT 4</t>
  </si>
  <si>
    <t>Jl. MERUYA SELATAN</t>
  </si>
  <si>
    <t>JL. MERUYA SELATAN</t>
  </si>
  <si>
    <t>NALL PURI INDAH</t>
  </si>
  <si>
    <t>BANGUNAN RUMAH TINGGAL</t>
  </si>
  <si>
    <t>6°12'05.9"S</t>
  </si>
  <si>
    <t>106°44'24.3"E</t>
  </si>
  <si>
    <t>Annisa Noor Azizah</t>
  </si>
  <si>
    <t>0106-2017</t>
  </si>
  <si>
    <t>2017022207020106</t>
  </si>
  <si>
    <t>Komplek Villa Gading Indah</t>
  </si>
  <si>
    <t>Benny Darmadi</t>
  </si>
  <si>
    <t>081385110419</t>
  </si>
  <si>
    <t>341-360 / 29</t>
  </si>
  <si>
    <t>11305000 sd 11740000</t>
  </si>
  <si>
    <t>JL. PALMERAH BARAT</t>
  </si>
  <si>
    <t>PALMERAH</t>
  </si>
  <si>
    <t>LETJEN S. PARMAN</t>
  </si>
  <si>
    <t>STADION UTAMA GELORA BUNG KARNO</t>
  </si>
  <si>
    <t>RUKO TIDAK PERMANEN</t>
  </si>
  <si>
    <t>HANYA HITUNG TANAH</t>
  </si>
  <si>
    <t xml:space="preserve">RUMAH PENDUDUK </t>
  </si>
  <si>
    <t>JALAN PALMERAH BARAT</t>
  </si>
  <si>
    <t>RUKO / BNI 46</t>
  </si>
  <si>
    <t>lebih tinggi 0.5 m</t>
  </si>
  <si>
    <t>JOGING TRACK, KOLAM RENANG, LAPANGAN TENIS, LAPANGAN BASKET, LAPANGAN GOLF, FITNESS CENTRE</t>
  </si>
  <si>
    <t>CHRIS H</t>
  </si>
  <si>
    <t>http://rumahdijual.com/jakarta-barat/200425-tanah-dijual-jalan-palmerah-barat-raya-lokasi-bagus.html</t>
  </si>
  <si>
    <t>https://drive.google.com/open?id=1lGgqzEepyk8x8ypvDXAWu1jn9cEAwDBL</t>
  </si>
  <si>
    <t>501-530_45</t>
  </si>
  <si>
    <t>2017030907010045</t>
  </si>
  <si>
    <t xml:space="preserve">samuel roosevelt pasaribu </t>
  </si>
  <si>
    <t>381-400/18_jln. kamal raya-min.</t>
  </si>
  <si>
    <t xml:space="preserve">jalan kamal raya </t>
  </si>
  <si>
    <t>RT. 12/09</t>
  </si>
  <si>
    <t>kamal</t>
  </si>
  <si>
    <t>kalideres</t>
  </si>
  <si>
    <t xml:space="preserve">DKI jakarta </t>
  </si>
  <si>
    <t>McDonald Citra Garden</t>
  </si>
  <si>
    <t>bangunan 1 lantai</t>
  </si>
  <si>
    <t>gang kecil</t>
  </si>
  <si>
    <t>Darma motor 2</t>
  </si>
  <si>
    <t xml:space="preserve">jalan raya </t>
  </si>
  <si>
    <t>PLAZA</t>
  </si>
  <si>
    <t>PUSKESMAS RAWAT INAP, PRAKTIK DOKTER UMUM, PRAKTIK DOKTER GIGI, KLINIK KESEHATAN 24 JAM</t>
  </si>
  <si>
    <t>LISTRIK, AIR BERSIH, TELEPON GSM, TV KABEL, INTERNET KABEL, PENERANGAN JALAN, PEMBUANGAN SAMPAH</t>
  </si>
  <si>
    <t>081296854261</t>
  </si>
  <si>
    <t>https://drive.google.com/open?id=1Q3_8obw3RHQc02Lp88kT9aHO5zrcxUnd, https://drive.google.com/open?id=1aMDHStWaeWBpUAJ2jVhmUlzeQcELBTeD</t>
  </si>
  <si>
    <t>Nurhasanah</t>
  </si>
  <si>
    <t>561-590_129</t>
  </si>
  <si>
    <t>2017030107010129</t>
  </si>
  <si>
    <t>Jl. Syamsu Rizal</t>
  </si>
  <si>
    <t>501-530_54</t>
  </si>
  <si>
    <t>2 0 1 7 0 3 1 9 0 7 0 1 0 0 5 4</t>
  </si>
  <si>
    <t>Jalan Kesehatan Cideng</t>
  </si>
  <si>
    <t>Rizka Safira Dwi Nanda</t>
  </si>
  <si>
    <t>D3 Penilai 2-06</t>
  </si>
  <si>
    <t>561-590_Kebayoran Lama 24</t>
  </si>
  <si>
    <t>Jalan Haji Goden</t>
  </si>
  <si>
    <t>Jalan Pondok Pinang Raya</t>
  </si>
  <si>
    <t>Pondok Indah Mall 2</t>
  </si>
  <si>
    <t xml:space="preserve">Jalan Haji Goden </t>
  </si>
  <si>
    <t>KLINIK KESEHATAN, KIOS OBAT</t>
  </si>
  <si>
    <t>106 derajat 46 menit 25.1 detik</t>
  </si>
  <si>
    <t>6 derajat 16 menit 03.5 detik</t>
  </si>
  <si>
    <t>08113602522</t>
  </si>
  <si>
    <t>https://www.urbanindo.com/property/392557329-dijual-cepat-tanah-kosong-harga-bersahabat-di-jak-sel?uiref=search&amp;uistype</t>
  </si>
  <si>
    <t>531-560_103</t>
  </si>
  <si>
    <t>2017030107010103</t>
  </si>
  <si>
    <t>501-530_48</t>
  </si>
  <si>
    <t>2017022307010048</t>
  </si>
  <si>
    <t>Jalan Batu Tulis</t>
  </si>
  <si>
    <t>MIKROLET, MINIBUS</t>
  </si>
  <si>
    <t>AIR BERSIH, TELKOM/PSTN, TV KABEL, PEMBUANGAN SAMPAH</t>
  </si>
  <si>
    <t>Muhammad Fakhrur Rizky</t>
  </si>
  <si>
    <t>0081-2017</t>
  </si>
  <si>
    <t>2017031007020081</t>
  </si>
  <si>
    <t>Jl. Bandengan Utara</t>
  </si>
  <si>
    <t>Jalan Bandengan Utara</t>
  </si>
  <si>
    <t>Emporium Pluit Mall</t>
  </si>
  <si>
    <t>PERKANTORAN, KOMERSIAL, CAMPURAN</t>
  </si>
  <si>
    <t>KIOS/GROSIR, TOKO/WARUNG</t>
  </si>
  <si>
    <t>081297733994</t>
  </si>
  <si>
    <t>http://rumahdijual.com/jakarta-utara/1652016-dijual-tanah-kavling-hoek-di-bandengan-utara-penjaringan-jakarta.html</t>
  </si>
  <si>
    <t>0028-2017</t>
  </si>
  <si>
    <t>2017030107020028</t>
  </si>
  <si>
    <t>Elang Laut</t>
  </si>
  <si>
    <t>Maria Lestari</t>
  </si>
  <si>
    <t>08129925088</t>
  </si>
  <si>
    <t>561-590_130</t>
  </si>
  <si>
    <t xml:space="preserve">Bangunan </t>
  </si>
  <si>
    <t>501-530_57</t>
  </si>
  <si>
    <t>2 0 1 7 0 3 1 7 0 7 0 1 0 0 5 7</t>
  </si>
  <si>
    <t>Jalan Gg Mantri</t>
  </si>
  <si>
    <t>Jalan MH Thamrin</t>
  </si>
  <si>
    <t>561-590_Mampang11</t>
  </si>
  <si>
    <t>Jalan Kemang Utara</t>
  </si>
  <si>
    <t>Jalan Buncit Raya</t>
  </si>
  <si>
    <t>LISTRIK, AIR BERSIH, JALUR PEJALAN KAKI, PENERANGAN JALAN</t>
  </si>
  <si>
    <t>106 derajat 48 menit 56.4 detik</t>
  </si>
  <si>
    <t>6 derajat 15 menit 26.0 detik</t>
  </si>
  <si>
    <t>081281800330</t>
  </si>
  <si>
    <t>http://rumahdijual.com</t>
  </si>
  <si>
    <t>samuel roosevelt pasaribu</t>
  </si>
  <si>
    <t>381-400/9_jalan raya daan mogot-min</t>
  </si>
  <si>
    <t>jalan raya daan mogot</t>
  </si>
  <si>
    <t>tegal alur</t>
  </si>
  <si>
    <t>vespa piaggio</t>
  </si>
  <si>
    <t>PUSKESMAS RAWAT INAP, PRAKTIK DOKTER UMUM</t>
  </si>
  <si>
    <t>PAUD, KB, TK, SMP, SMU/SMK, PTN/PTS</t>
  </si>
  <si>
    <t>LISTRIK, AIR BERSIH, TELEPON GSM, TV KABEL</t>
  </si>
  <si>
    <t>rudy</t>
  </si>
  <si>
    <t>081289887799</t>
  </si>
  <si>
    <t>Dinda Rizki Paramudita</t>
  </si>
  <si>
    <t>0126-2017</t>
  </si>
  <si>
    <t>2017030107030126</t>
  </si>
  <si>
    <t>Rorotan</t>
  </si>
  <si>
    <t>Jakarta utara</t>
  </si>
  <si>
    <t>Pinggir jalan rorotan marunda</t>
  </si>
  <si>
    <t>Koja trade mall</t>
  </si>
  <si>
    <t>-6. 133785106.955095</t>
  </si>
  <si>
    <t>Predi M Sinaga</t>
  </si>
  <si>
    <t>361-380/12_Jln.Kamal Raya-min</t>
  </si>
  <si>
    <t>Jalan Kamal Raya</t>
  </si>
  <si>
    <t>Tegal Alur</t>
  </si>
  <si>
    <t>Bangunan 2 Lantai</t>
  </si>
  <si>
    <t>PAUD, KB, TK, SMP</t>
  </si>
  <si>
    <t>Naga</t>
  </si>
  <si>
    <t>089678466987</t>
  </si>
  <si>
    <t>https://drive.google.com/open?id=1tOHQEbrWQPpiI_pUcZlDT2uE_yRD8O5N</t>
  </si>
  <si>
    <t>0030-2017</t>
  </si>
  <si>
    <t>Sunter Danau Indah Barat</t>
  </si>
  <si>
    <t>Sungai Bambu</t>
  </si>
  <si>
    <t>Tanjung Priok</t>
  </si>
  <si>
    <t>Danau Indah Barat</t>
  </si>
  <si>
    <t>Mall Artha Gading</t>
  </si>
  <si>
    <t>MINI MARKET 24 JAM, TOKO/WARUNG</t>
  </si>
  <si>
    <t>KLINIK KESEHATAN 24 JAM</t>
  </si>
  <si>
    <t>MUSHOLLA, GEREJA</t>
  </si>
  <si>
    <t>YEN VAREN</t>
  </si>
  <si>
    <t>https://drive.google.com/open?id=1MWFpkUO1grrEWHE445rpQUnaUQwY2XQd</t>
  </si>
  <si>
    <t>Annisa Thahirah Setyo Putri</t>
  </si>
  <si>
    <t>301-320/KrJati08</t>
  </si>
  <si>
    <t>2017051007050158</t>
  </si>
  <si>
    <t>Jalan Raya Condet</t>
  </si>
  <si>
    <t>Condet</t>
  </si>
  <si>
    <t>Jalan Raya condet</t>
  </si>
  <si>
    <t>LAPANGAN TENIS, FITNESS CENTRE, LAPANGAN FUTSAL, LAPANGAN SEPAK BOLA</t>
  </si>
  <si>
    <t>LISTRIK, AIR BERSIH, TELKOM/PSTN, TELEPON GSM, TV KABEL, TAMAN, INTERNET KABEL, JALUR PEJALAN KAKI, JALUR SEPEDA, PENERANGAN JALAN, SALURAN AIR KOTOR/DRAINASE, PEMBUANGAN SAMPAH, SALURAN LIMBAH, PEMAKAMAN</t>
  </si>
  <si>
    <t>106d51'23,7" E</t>
  </si>
  <si>
    <t>6d18'00,7" S</t>
  </si>
  <si>
    <t>Ekky</t>
  </si>
  <si>
    <t>https://drive.google.com/open?id=1jTwzojWULaLUd7GyfD-Ot-vNA-QMSdgW</t>
  </si>
  <si>
    <t>561-590_Pasar Minggu17</t>
  </si>
  <si>
    <t>Gang Kancil</t>
  </si>
  <si>
    <t>Ragunan</t>
  </si>
  <si>
    <t>Jalan Ampera Raya</t>
  </si>
  <si>
    <t>Pejaten Village</t>
  </si>
  <si>
    <t>KLINIK KESEHATAN, RUMAH SAKIT UMUM, APOTEK, APOTEK 24 JAM</t>
  </si>
  <si>
    <t>106 derajat 49 menit 17.6 detik</t>
  </si>
  <si>
    <t>6 derajat 17 menit 14.4 detik</t>
  </si>
  <si>
    <t>081317101164</t>
  </si>
  <si>
    <t>https://www.urbanindo.com/property/200642890-tanah-jlkancil-ampera-kemang?uiref=search&amp;uistype=universal&amp;uisparam</t>
  </si>
  <si>
    <t>Riyan Duwihadi Saputro</t>
  </si>
  <si>
    <t>0117-2017</t>
  </si>
  <si>
    <t>kavling/tanah di grand orchard</t>
  </si>
  <si>
    <t>sukapura</t>
  </si>
  <si>
    <t>cilincing</t>
  </si>
  <si>
    <t>jakarta utara</t>
  </si>
  <si>
    <t>Kavling/tanah di ground orchard</t>
  </si>
  <si>
    <t>381-400/13_jln.kamal raya-min</t>
  </si>
  <si>
    <t>4,775 milyar</t>
  </si>
  <si>
    <t>bangunan tidak dihitung</t>
  </si>
  <si>
    <t>toko material</t>
  </si>
  <si>
    <t>gudang</t>
  </si>
  <si>
    <t xml:space="preserve">rumah penduduk </t>
  </si>
  <si>
    <t>jalan raya</t>
  </si>
  <si>
    <t>08176611067</t>
  </si>
  <si>
    <t>341-360 / cakung8</t>
  </si>
  <si>
    <t>2017051007050008</t>
  </si>
  <si>
    <t>tidak diperoleh data / informasi</t>
  </si>
  <si>
    <t xml:space="preserve">Raya Cakung </t>
  </si>
  <si>
    <t>08 / 04</t>
  </si>
  <si>
    <t>Jalan Raya Cakung</t>
  </si>
  <si>
    <t>0.45</t>
  </si>
  <si>
    <t xml:space="preserve">AEON Mall Jakarta </t>
  </si>
  <si>
    <t>Mitsubishi Ujung Menteng</t>
  </si>
  <si>
    <t>RESIDENSIAL, PERKANTORAN, KOMERSIAL, INDUSTRIAL</t>
  </si>
  <si>
    <t>BIS ANTAR KOTA, TAKSI</t>
  </si>
  <si>
    <t>JOGING TRACK, LAPANGAN BULU TANGKIS, FITNESS CENTRE, LAPANGAN FUTSAL</t>
  </si>
  <si>
    <t>6d 10' 55.8" S</t>
  </si>
  <si>
    <t>106d 56' 07.3" E</t>
  </si>
  <si>
    <t>Ayu 082112289600</t>
  </si>
  <si>
    <t>Ayu</t>
  </si>
  <si>
    <t>082112289600</t>
  </si>
  <si>
    <t>https://drive.google.com/open?id=1FPjXV3npcXCOsUP5GoayL9oKQzTOGu7V, https://drive.google.com/open?id=1jIJF091bzBlaA9TJl4q9NH7pkYIE5moj</t>
  </si>
  <si>
    <t>0082-2017</t>
  </si>
  <si>
    <t>2017031007020082</t>
  </si>
  <si>
    <t>1/1/0001</t>
  </si>
  <si>
    <t>Kavling Venice, Pantai Indah Kapuk, Jakarta Utara</t>
  </si>
  <si>
    <t>Kapuk Muara</t>
  </si>
  <si>
    <t>Jakarat Utara</t>
  </si>
  <si>
    <t>Jalan Venice</t>
  </si>
  <si>
    <t>Bay Walk Mall</t>
  </si>
  <si>
    <t>https://www.storia.id/ad/kavling-venice-pantai-indah-kapuk-jakarta-utara-ID3VSW.html#443ade348e</t>
  </si>
  <si>
    <t>0119-2017</t>
  </si>
  <si>
    <t>2017022207220119</t>
  </si>
  <si>
    <t>VILLA GADING INDAH</t>
  </si>
  <si>
    <t xml:space="preserve">MALL KELAPA GADING </t>
  </si>
  <si>
    <t>Benny darmadi</t>
  </si>
  <si>
    <t>Bennt darmadi</t>
  </si>
  <si>
    <t>0075-2017</t>
  </si>
  <si>
    <t>2017030107020075</t>
  </si>
  <si>
    <t>Pantai Indah Kapuk</t>
  </si>
  <si>
    <t>Pluit</t>
  </si>
  <si>
    <t>Yung Yung</t>
  </si>
  <si>
    <t>081284925855</t>
  </si>
  <si>
    <t>Muchlisa Dara Anggita</t>
  </si>
  <si>
    <t>501-530__SDT 189</t>
  </si>
  <si>
    <t>2017-----0700-----</t>
  </si>
  <si>
    <t>Jl. Taman Cemara Blok E1</t>
  </si>
  <si>
    <t>Villa Meruya</t>
  </si>
  <si>
    <t>6m</t>
  </si>
  <si>
    <t>Jl. Taman Palem Raya</t>
  </si>
  <si>
    <t>6.2</t>
  </si>
  <si>
    <t>Jl. Taman Cemara</t>
  </si>
  <si>
    <t>PAUD, KB, TK, SD, SMP, PTN/PTS</t>
  </si>
  <si>
    <t>106 43' 29.3"E</t>
  </si>
  <si>
    <t>6 12'34.8"S</t>
  </si>
  <si>
    <t>0034-2017</t>
  </si>
  <si>
    <t>2017030107020034</t>
  </si>
  <si>
    <t>Danau Sunter Utara</t>
  </si>
  <si>
    <t>Sunter Agung</t>
  </si>
  <si>
    <t>PERKANTORAN, PERTANIAN</t>
  </si>
  <si>
    <t>Hendra</t>
  </si>
  <si>
    <t>08161953188</t>
  </si>
  <si>
    <t>561-590_Setiabudi12</t>
  </si>
  <si>
    <t>Jalan HR Rasuna Said</t>
  </si>
  <si>
    <t>Jalan HR Rasuna Said, Jalan Prov DR Satrio</t>
  </si>
  <si>
    <t>Jalan Karet Sawah 2</t>
  </si>
  <si>
    <t>106 derajat 50 menit 00.6 detik</t>
  </si>
  <si>
    <t>6 derajat 13 menit 50.9 detik</t>
  </si>
  <si>
    <t>08111147454</t>
  </si>
  <si>
    <t>http://agus-indroko.agenproperti.com</t>
  </si>
  <si>
    <t>381-400/17_jln. kamal raya-min</t>
  </si>
  <si>
    <t>45 milyar</t>
  </si>
  <si>
    <t>bangunan 2 lantai</t>
  </si>
  <si>
    <t>#####</t>
  </si>
  <si>
    <t xml:space="preserve">jalan kayu besar 10 </t>
  </si>
  <si>
    <t xml:space="preserve">sama dengan jalan </t>
  </si>
  <si>
    <t>BIS ANTAR KOTA</t>
  </si>
  <si>
    <t>LISTRIK, AIR BERSIH, TV KABEL, INTERNET KABEL, PENERANGAN JALAN, SALURAN AIR KOTOR/DRAINASE, PEMBUANGAN SAMPAH</t>
  </si>
  <si>
    <t>sandra cin</t>
  </si>
  <si>
    <t>081293831888</t>
  </si>
  <si>
    <t>https://drive.google.com/open?id=1bzsEizf-b8BxvhT1VV5u7BNF8smbKRP0, https://drive.google.com/open?id=1utfz55umFDpZXIxOvwTNxSPvvwDkn9S9, https://drive.google.com/open?id=174SuZgXHdEDlsGaEPDMqsMU_NHWVaj0j</t>
  </si>
  <si>
    <t>0120-2017</t>
  </si>
  <si>
    <t>GRIYA PRATAMA RAYA</t>
  </si>
  <si>
    <t>PEGANGSAAN DUA</t>
  </si>
  <si>
    <t xml:space="preserve"> JAKARTA UTARA</t>
  </si>
  <si>
    <t>Dewi Waraow</t>
  </si>
  <si>
    <t>Tasqia Nur Annisa</t>
  </si>
  <si>
    <t>591-620_Form SDT 114</t>
  </si>
  <si>
    <t>PURI INDAH BLOK I 3</t>
  </si>
  <si>
    <t>GERBANG TOL MERUYA</t>
  </si>
  <si>
    <t>KANTOR WALIKOTA JAKARAT BARAT</t>
  </si>
  <si>
    <t>JL. KEMBANG PERMAI III</t>
  </si>
  <si>
    <t>JL. MENARA II</t>
  </si>
  <si>
    <t>6°11'12.0"S 106°45'06.8"E</t>
  </si>
  <si>
    <t>NATALIE</t>
  </si>
  <si>
    <t>08170072317</t>
  </si>
  <si>
    <t>Theresia Cristine</t>
  </si>
  <si>
    <t>jagakersa27</t>
  </si>
  <si>
    <t>Rp.15.000.000.000,00</t>
  </si>
  <si>
    <t>Jalan Joe</t>
  </si>
  <si>
    <t>PMI Lenteng Agung</t>
  </si>
  <si>
    <t>Jalan Lenteng Agung Barat</t>
  </si>
  <si>
    <t xml:space="preserve">Komplek Perbelanjaan Pasar Minggu </t>
  </si>
  <si>
    <t>6°20'25.4"</t>
  </si>
  <si>
    <t>105°50'04.1"</t>
  </si>
  <si>
    <t>081310136937</t>
  </si>
  <si>
    <t>https://www.rumah123.com/detil-tanah-dijual-di-lenteng-agung-jakarta-selatan-1653676-id.html</t>
  </si>
  <si>
    <t>361-380/14_Rawa Lele Warung Gantung-min</t>
  </si>
  <si>
    <t>Rawa Lele Warung Gantung</t>
  </si>
  <si>
    <t>Pegadungan</t>
  </si>
  <si>
    <t>Warung</t>
  </si>
  <si>
    <t>JOGING TRACK, LAPANGAN TENIS, LAPANGAN BASKET</t>
  </si>
  <si>
    <t>LISTRIK, AIR BERSIH, JARINGAN GAS</t>
  </si>
  <si>
    <t>Bapak Tanto</t>
  </si>
  <si>
    <t>085101198198</t>
  </si>
  <si>
    <t>https://drive.google.com/open?id=1Y67yOdulu7Qdrw-aNYaL26-wLehEq-D-</t>
  </si>
  <si>
    <t>0083-2017</t>
  </si>
  <si>
    <t>2017031007020083</t>
  </si>
  <si>
    <t>Kavling layar permai pantai indah kapuk</t>
  </si>
  <si>
    <t>Kavling Layer Permai di pantai indah kapuk</t>
  </si>
  <si>
    <t>081290809080</t>
  </si>
  <si>
    <t>https://www.storia.id/ad/kavling-layar-permai-di-pantai-indah-kapuk-IDMjN.html#443ade348e</t>
  </si>
  <si>
    <t>Rifa Agilera</t>
  </si>
  <si>
    <t>Duren sawit 21</t>
  </si>
  <si>
    <t>2017051007050123</t>
  </si>
  <si>
    <t>JALAN PONDOK KOPI UJUNG</t>
  </si>
  <si>
    <t>RUMH WARGA</t>
  </si>
  <si>
    <t>MALL, PLAZA, MINI MARKET 24 JAM, MINI MARKET, PASAR MODERN, PASAR TRADISIONAL</t>
  </si>
  <si>
    <t>PUSKESMAS RAWAT NON INAP, PRAKTIK DOKTER UMUM, PRAKTIK DOKTER SPESIALIS, PRAKTIK DOKTER GIGI, KLINIK KESEHATAN, KLINIK KESEHATAN 24 JAM, KLINIK KESEHATAN GIGI, RUMAH SAKIT UMUM, RUMAH SAKIT IBU DAN ANAK, RUMAH SAKIT BERSALIN, APOTEK, KIOS OBAT, APOTEK 24 JAM</t>
  </si>
  <si>
    <t>PAUD, KB, TK, SD, SMP, SMU/SMK, AKADEMI, PTN/PTS, HOMESCHOOLING, KURSUS, BIMBINGAN BELAJAR</t>
  </si>
  <si>
    <t>LAPANGAN TENIS, LAPANGAN BULU TANGKIS, LAPANGAN BASKET, DRIVING RANGE, FITNESS CENTRE, LAPANGAN FUTSAL, LAPANGAN SEPAK BOLA</t>
  </si>
  <si>
    <t>LISTRIK, AIR BERSIH, TELKOM/PSTN, TAMAN, INTERNET KABEL, SALURAN AIR KOTOR/DRAINASE</t>
  </si>
  <si>
    <t>106d56'35,8" E</t>
  </si>
  <si>
    <t>6d14'5,4" S</t>
  </si>
  <si>
    <t>081381676799</t>
  </si>
  <si>
    <t>Nalendra Zulfahmi Irsan</t>
  </si>
  <si>
    <t>161-180_3</t>
  </si>
  <si>
    <t>1.655.000 s/d 1.789.000</t>
  </si>
  <si>
    <t>JL. BUMI</t>
  </si>
  <si>
    <t>Jatipulo</t>
  </si>
  <si>
    <t>JALAN KOMPLEKS SEMANGKA</t>
  </si>
  <si>
    <t>JL. BUNI</t>
  </si>
  <si>
    <t>LISTRIK, AIR BERSIH, TELKOM/PSTN, TELEPON GSM, TAMAN</t>
  </si>
  <si>
    <t>H. ISMAIL , SURVEY LAPANGAN</t>
  </si>
  <si>
    <t>083873378680</t>
  </si>
  <si>
    <t>361-380/15_Jln.Kamal Raya-min</t>
  </si>
  <si>
    <t>Jalan Kamal raya</t>
  </si>
  <si>
    <t>Tegal alur</t>
  </si>
  <si>
    <t>Bangunan 3 Lantai</t>
  </si>
  <si>
    <t>Ruko Kosong</t>
  </si>
  <si>
    <t>PAUD, KB, TK, SMP, PTN/PTS</t>
  </si>
  <si>
    <t>Susi</t>
  </si>
  <si>
    <t>081210115757</t>
  </si>
  <si>
    <t>Kebayoran Baru Woltermonginsidi</t>
  </si>
  <si>
    <t>Wolter Monginsidi</t>
  </si>
  <si>
    <t>Petogogan</t>
  </si>
  <si>
    <t>Gereja Katolik St. Perawan maria Ratu dan Masjid Daarut Tauhid</t>
  </si>
  <si>
    <t>Ganga</t>
  </si>
  <si>
    <t>PAUD, KB, SMP, SMU/SMK, KURSUS</t>
  </si>
  <si>
    <t>6°14'20.4"</t>
  </si>
  <si>
    <t>106°48'54.8"</t>
  </si>
  <si>
    <t>082242089621</t>
  </si>
  <si>
    <t>Wisnu Hilmas</t>
  </si>
  <si>
    <t>591-620_Kebayoran Lama 4</t>
  </si>
  <si>
    <t>Jalan Aggrek V</t>
  </si>
  <si>
    <t>Jalan Aggrek</t>
  </si>
  <si>
    <t>KLINIK KESEHATAN</t>
  </si>
  <si>
    <t>106d46'08,2"</t>
  </si>
  <si>
    <t>6d15'56,1"</t>
  </si>
  <si>
    <t>http://rumahdijual.com/jakarta-selatan/2322893-tanah-haji-muhi-pondok-pinang-murah.html</t>
  </si>
  <si>
    <t>Sherenia Zuliswara</t>
  </si>
  <si>
    <t>0139-2017</t>
  </si>
  <si>
    <t>2017030107020139</t>
  </si>
  <si>
    <t>Cilincing, Jakarta Utara</t>
  </si>
  <si>
    <t>Rorotan Cilincing</t>
  </si>
  <si>
    <t>Koja Trade Mall</t>
  </si>
  <si>
    <t xml:space="preserve">Marcella Lucia </t>
  </si>
  <si>
    <t>Marcella Lucia</t>
  </si>
  <si>
    <t>081314107718</t>
  </si>
  <si>
    <t>Muchlisa Dara</t>
  </si>
  <si>
    <t>501-530</t>
  </si>
  <si>
    <t>Jl. Taman Cemara Blok c5</t>
  </si>
  <si>
    <t>jl. flamboyan</t>
  </si>
  <si>
    <t>106 43' 29.9"E</t>
  </si>
  <si>
    <t>6 12'34.6"S</t>
  </si>
  <si>
    <t>561-590_137</t>
  </si>
  <si>
    <t>2017030107010137</t>
  </si>
  <si>
    <t>Jl Madiun</t>
  </si>
  <si>
    <t>0146-2017</t>
  </si>
  <si>
    <t>2017030107020146</t>
  </si>
  <si>
    <t>Jl Gunung Sahari, Gunung Sahari, Jakarta Utara</t>
  </si>
  <si>
    <t>Pademangan Bar.</t>
  </si>
  <si>
    <t>Pademangan</t>
  </si>
  <si>
    <t>Mangga Dua Mall</t>
  </si>
  <si>
    <t>Suriaty Thoe</t>
  </si>
  <si>
    <t>0811922426</t>
  </si>
  <si>
    <t>561-590_135</t>
  </si>
  <si>
    <t>2017030107010135</t>
  </si>
  <si>
    <t>Jl. Ki Mangunsarkoro</t>
  </si>
  <si>
    <t>Kebayoran Baru Woltermonginsidi 2</t>
  </si>
  <si>
    <t>Eolter Monginsidi</t>
  </si>
  <si>
    <t>Gereja Katolik St.Perawan Maria Ratu dan Masjid Daarut Tauhid</t>
  </si>
  <si>
    <t>Blok M mall</t>
  </si>
  <si>
    <t>6°14'20.1"</t>
  </si>
  <si>
    <t>106°48'56.5"</t>
  </si>
  <si>
    <t>082311961196</t>
  </si>
  <si>
    <t>591-620_Form SDT 115</t>
  </si>
  <si>
    <t>106°45'05.8"E</t>
  </si>
  <si>
    <t>6°11'12.5"S</t>
  </si>
  <si>
    <t>531-560</t>
  </si>
  <si>
    <t>-------</t>
  </si>
  <si>
    <t>Jl. Mesjid Al Mubarok</t>
  </si>
  <si>
    <t>Seskoal Kebayoran Lama</t>
  </si>
  <si>
    <t>Jalan Ciledug RAya</t>
  </si>
  <si>
    <t>ITC Cipulir Mas</t>
  </si>
  <si>
    <t>APOTEK, KIOS OBAT</t>
  </si>
  <si>
    <t>106 46' 18.5"E</t>
  </si>
  <si>
    <t>6 14'35.2"S</t>
  </si>
  <si>
    <t>08158817044</t>
  </si>
  <si>
    <t>www.rumah123.com/detil-tanah-dijual-di-kebayoran-lama-jakarta-selatan-1729876-id.html#</t>
  </si>
  <si>
    <t>Jagakarsa7_205</t>
  </si>
  <si>
    <t>Anggrek</t>
  </si>
  <si>
    <t>Jl. M Kafi II</t>
  </si>
  <si>
    <t>106d49'01,4"</t>
  </si>
  <si>
    <t>6d20'0,07"</t>
  </si>
  <si>
    <t>Survei Langsung dan Keterangan Warga Sekitar</t>
  </si>
  <si>
    <t>Verren Eka Hartono</t>
  </si>
  <si>
    <t>4-01</t>
  </si>
  <si>
    <t>Kebayoran Lama 25</t>
  </si>
  <si>
    <t>Jalan Metro Duta I</t>
  </si>
  <si>
    <t>Jalan Sekolah Duta Raya</t>
  </si>
  <si>
    <t>Pondok Indah Plaza 2</t>
  </si>
  <si>
    <t>Lebih tinggi 1 M</t>
  </si>
  <si>
    <t>PLAZA, MINI MARKET, KIOS/GROSIR</t>
  </si>
  <si>
    <t>6o16'56,0"</t>
  </si>
  <si>
    <t>106o46'57,0"</t>
  </si>
  <si>
    <t>Survey langsung dan Data Internet</t>
  </si>
  <si>
    <t>081286076999</t>
  </si>
  <si>
    <t>https://urbanindo.com/property/906487921-tanah-kavling-di-pondok-indah-dekat-dengan-rumah-sakit-pondok-</t>
  </si>
  <si>
    <t>Kebayoran Baru Wijaya I</t>
  </si>
  <si>
    <t>Wijaya I</t>
  </si>
  <si>
    <t>Gereja Santapan Rohani Indonesia</t>
  </si>
  <si>
    <t>Jalan Petogogan</t>
  </si>
  <si>
    <t>PUSKESMAS RAWAT NON INAP, PRAKTIK DOKTER UMUM, APOTEK 24 JAM</t>
  </si>
  <si>
    <t>6°14'31.1"</t>
  </si>
  <si>
    <t>106°48'48.2"</t>
  </si>
  <si>
    <t>082367303907</t>
  </si>
  <si>
    <t>Nuriani Fajriyah</t>
  </si>
  <si>
    <t>2017030107010156</t>
  </si>
  <si>
    <t>Jalan Gunung Sahari Raya</t>
  </si>
  <si>
    <t>bangunan</t>
  </si>
  <si>
    <t>saat survey lapangan pada 01-03-2017</t>
  </si>
  <si>
    <t>591-620_Form SDT 119</t>
  </si>
  <si>
    <t>PURI INDAH BLOK I 2</t>
  </si>
  <si>
    <t>JL. KEMBANG PERMAI IV</t>
  </si>
  <si>
    <t>106°45'05.5"E</t>
  </si>
  <si>
    <t>6°11'11.0"S</t>
  </si>
  <si>
    <t>ALFIYAH EKA LESTARI</t>
  </si>
  <si>
    <t>241-260/cakung18</t>
  </si>
  <si>
    <t>2017051007050018</t>
  </si>
  <si>
    <t>JL. Raya Rawa Kuning</t>
  </si>
  <si>
    <t>Pulo Gebang</t>
  </si>
  <si>
    <t>MALL, PLAZA, MINI MARKET 24 JAM, PASAR MODERN, PASAR TRADISIONAL, TOKO/WARUNG</t>
  </si>
  <si>
    <t>PUSKESMAS RAWAT INAP, PUSKESMAS RAWAT NON INAP, PRAKTIK DOKTER UMUM, PRAKTIK DOKTER SPESIALIS, PRAKTIK DOKTER GIGI, KLINIK KESEHATAN, KLINIK KESEHATAN 24 JAM, RUMAH SAKIT UMUM, RUMAH SAKIT IBU DAN ANAK, RUMAH SAKIT BERSALIN, APOTEK, KIOS OBAT, APOTEK 24 JAM</t>
  </si>
  <si>
    <t>TK, SD, SMP, SMU/SMK, LES/PRIVAT</t>
  </si>
  <si>
    <t>LISTRIK, AIR BERSIH, TELKOM/PSTN, TELEPON GSM, TV KABEL, INTERNET KABEL, JALUR PEJALAN KAKI, PENERANGAN JALAN, SALURAN AIR KOTOR/DRAINASE, PEMBUANGAN SAMPAH, SALURAN LIMBAH</t>
  </si>
  <si>
    <t>6d12'9"</t>
  </si>
  <si>
    <t>106d57'37.8"</t>
  </si>
  <si>
    <t>Arya 081211640366</t>
  </si>
  <si>
    <t>Pulo Gadung 6</t>
  </si>
  <si>
    <t>CIPINANG BARU TIMUR</t>
  </si>
  <si>
    <t>CIPINANG</t>
  </si>
  <si>
    <t>PULO GADUNG</t>
  </si>
  <si>
    <t>JALAN CIPINANG BARU TIMUR</t>
  </si>
  <si>
    <t>DETAIL RUTR</t>
  </si>
  <si>
    <t>PAUD, KB, TK, SD, SMP, SMU/SMK, POLITEKNIK, PTN/PTS, HOMESCHOOLING, PESANTREN, KURSUS, LES/PRIVAT</t>
  </si>
  <si>
    <t>LISTRIK, AIR BERSIH, JARINGAN GAS, TELKOM/PSTN, TAMAN, INTERNET KABEL, JALUR PEJALAN KAKI, PENERANGAN JALAN, SALURAN AIR KOTOR/DRAINASE, PEMBUANGAN SAMPAH</t>
  </si>
  <si>
    <t>106d53'15,8" E</t>
  </si>
  <si>
    <t>6d12'6,9" S</t>
  </si>
  <si>
    <t>SURVEI</t>
  </si>
  <si>
    <t>08214117118</t>
  </si>
  <si>
    <t>2017030107010166</t>
  </si>
  <si>
    <t>Jl. Soeprapto</t>
  </si>
  <si>
    <t>Jl Soeprapto</t>
  </si>
  <si>
    <t>Pancoran 2</t>
  </si>
  <si>
    <t>Pengadegan Timur</t>
  </si>
  <si>
    <t>Apartemen Pancoran Riverside</t>
  </si>
  <si>
    <t>Jalan Pengadegan Timur I</t>
  </si>
  <si>
    <t>Komplek Bisnis Kuningan</t>
  </si>
  <si>
    <t>Kali Ciliwung</t>
  </si>
  <si>
    <t>Jalan Apartemen</t>
  </si>
  <si>
    <t>Lebih rendah 3 M</t>
  </si>
  <si>
    <t>6o15'10,4"</t>
  </si>
  <si>
    <t>106o51'43,4"</t>
  </si>
  <si>
    <t>081384221067</t>
  </si>
  <si>
    <t>http://olx.co.id/iklan/tanah-pengadegan-timur-1-2-ha-pancoran-jak-sel-IDIqoUH.html#a7c7554830</t>
  </si>
  <si>
    <t>591-620</t>
  </si>
  <si>
    <t>-------------------</t>
  </si>
  <si>
    <t>Jl. M. Saidi Raya</t>
  </si>
  <si>
    <t>Jl. M Saidi Raya</t>
  </si>
  <si>
    <t>JOGING TRACK, FITNESS CENTRE, SPORT CLUB/SPORT CENTRE</t>
  </si>
  <si>
    <t>106 45'09.45"E</t>
  </si>
  <si>
    <t>6 14'34.3"S</t>
  </si>
  <si>
    <t>081760064444</t>
  </si>
  <si>
    <t>www.urbanindo.com/prope</t>
  </si>
  <si>
    <t>591-620_Form SDT 120</t>
  </si>
  <si>
    <t>106°45'07.6"E</t>
  </si>
  <si>
    <t>6°11'12.0"S</t>
  </si>
  <si>
    <t>241-260/cakung25</t>
  </si>
  <si>
    <t>PENAWARAN AWAL/NEGO, PENAWARAN MENENGAH/NEGO TIPIS</t>
  </si>
  <si>
    <t>JL. KEMANGGISAN ILIR II</t>
  </si>
  <si>
    <t>KEMANGGISAN</t>
  </si>
  <si>
    <t>LETJEN S.PARMAN</t>
  </si>
  <si>
    <t>SLIPI JAYA</t>
  </si>
  <si>
    <t>JALAN KEMANGGISAN ILIR II</t>
  </si>
  <si>
    <t>SDN 14 KEMANGGISAN</t>
  </si>
  <si>
    <t>LEBIH TINGGI 0,2M</t>
  </si>
  <si>
    <t>PUSKESMAS RAWAT INAP, APOTEK</t>
  </si>
  <si>
    <t>BIS KOTA, BIS ANTAR KOTA, MIKROLET, MINIBUS, KRL/LRT</t>
  </si>
  <si>
    <t>JOGING TRACK, KOLAM RENANG, LAPANGAN BULU TANGKIS, LAPANGAN BASKET, SPORT CLUB/SPORT CENTRE, LAPANGAN FUTSAL, LAPANGAN SEPAK BOLA</t>
  </si>
  <si>
    <t>AGUS</t>
  </si>
  <si>
    <t>081586033558</t>
  </si>
  <si>
    <t>Pancoran 3</t>
  </si>
  <si>
    <t>Jalan Minyak</t>
  </si>
  <si>
    <t>SMA Negeri 55 Jakarta</t>
  </si>
  <si>
    <t>Jalan Minyak IV</t>
  </si>
  <si>
    <t>Lebih rendah 3 m</t>
  </si>
  <si>
    <t>6o15'27,2"</t>
  </si>
  <si>
    <t>106o50'15,9"</t>
  </si>
  <si>
    <t>08170006300</t>
  </si>
  <si>
    <t>Zaki Prafitra Haya</t>
  </si>
  <si>
    <t>221-240/KrJati18</t>
  </si>
  <si>
    <t>2017051007050168</t>
  </si>
  <si>
    <t>Jalan Dewi Sartika</t>
  </si>
  <si>
    <t>05/12</t>
  </si>
  <si>
    <t xml:space="preserve">Jalan Dewi Sartika </t>
  </si>
  <si>
    <t>Perkatoran</t>
  </si>
  <si>
    <t>Showroom Suzuki</t>
  </si>
  <si>
    <t>106d51'54,1"</t>
  </si>
  <si>
    <t>6d15'04,9"</t>
  </si>
  <si>
    <t>Mr. Sony</t>
  </si>
  <si>
    <t>Adelia T R Hutapea</t>
  </si>
  <si>
    <t>1-20/cakung5</t>
  </si>
  <si>
    <t>2017051007050005</t>
  </si>
  <si>
    <t>Perumahan Taman Modern</t>
  </si>
  <si>
    <t>014/06</t>
  </si>
  <si>
    <t>H4</t>
  </si>
  <si>
    <t>Lulu Supermarket</t>
  </si>
  <si>
    <t>Jl. Raya Bekasi Km 24</t>
  </si>
  <si>
    <t>Tanah Kavling siap Banguun</t>
  </si>
  <si>
    <t>Jalan Sakura</t>
  </si>
  <si>
    <t>Rumah H4 No.5</t>
  </si>
  <si>
    <t>PUSKESMAS RAWAT INAP, PUSKESMAS RAWAT NON INAP, PRAKTIK DOKTER UMUM, PRAKTIK DOKTER SPESIALIS, KLINIK KESEHATAN, RUMAH SAKIT BERSALIN, APOTEK, KIOS OBAT</t>
  </si>
  <si>
    <t>SD, SMP, SMU/SMK, KURSUS, BIMBINGAN BELAJAR</t>
  </si>
  <si>
    <t>JOGING TRACK, LAPANGAN TENIS, LAPANGAN BULU TANGKIS, FITNESS CENTRE, SPORT CLUB/SPORT CENTRE, LAPANGAN FUTSAL</t>
  </si>
  <si>
    <t>106D 57' 20,8"</t>
  </si>
  <si>
    <t>6D 11' 29,0"</t>
  </si>
  <si>
    <t xml:space="preserve">Iin Maria </t>
  </si>
  <si>
    <t>Galang Satria Brizhandy</t>
  </si>
  <si>
    <t>0178-2017.pdf</t>
  </si>
  <si>
    <t>2017030507020178</t>
  </si>
  <si>
    <t>Pulau untung jawa</t>
  </si>
  <si>
    <t>Kepulauan Seribu Selatan</t>
  </si>
  <si>
    <t>Kepulauan Seribu</t>
  </si>
  <si>
    <t>Jalan Pulau Edam</t>
  </si>
  <si>
    <t>dermaga</t>
  </si>
  <si>
    <t>Bangunan Rumah Tinggal</t>
  </si>
  <si>
    <t>Ukuran 90m2, bangunan 1 lantai dengan lantai keramik kw2.</t>
  </si>
  <si>
    <t>Jalan Lingkungan</t>
  </si>
  <si>
    <t>LISTRIK, TELEPON GSM, PENERANGAN JALAN</t>
  </si>
  <si>
    <t>JARINGAN BAWAH TANAH, TIDAK ADA</t>
  </si>
  <si>
    <t>Bapak Bahrul</t>
  </si>
  <si>
    <t>085780906863</t>
  </si>
  <si>
    <t>1-20/cakung7</t>
  </si>
  <si>
    <t>2017051007050007</t>
  </si>
  <si>
    <t>Raya Bekasi</t>
  </si>
  <si>
    <t>- Dekat/sebelah showroom Mitsubushi Ujung Menteng, Cakung
- Seberang kantor Lurah Ujung Menteng</t>
  </si>
  <si>
    <t>PUSKESMAS RAWAT INAP, PUSKESMAS RAWAT NON INAP, PRAKTIK DOKTER SPESIALIS, PRAKTIK DOKTER GIGI, KLINIK KESEHATAN, KLINIK KESEHATAN GIGI, RUMAH SAKIT UMUM, KIOS OBAT</t>
  </si>
  <si>
    <t>PAUD, KB, TK, SD, SMP, SMU/SMK, KURSUS, LES/PRIVAT, BIMBINGAN BELAJAR</t>
  </si>
  <si>
    <t>BIS KOTA, BIS ANTAR KOTA, BUSWAY, TAKSI</t>
  </si>
  <si>
    <t>LISTRIK, AIR BERSIH, JARINGAN GAS, TELKOM/PSTN, TELEPON GSM, JALUR PEJALAN KAKI</t>
  </si>
  <si>
    <t>106D 57' 42,9"</t>
  </si>
  <si>
    <t>6D 11' 17,5"</t>
  </si>
  <si>
    <t>Rika</t>
  </si>
  <si>
    <t>0817702934</t>
  </si>
  <si>
    <t>0179-2017.pdf</t>
  </si>
  <si>
    <t>2017030607020179</t>
  </si>
  <si>
    <t>Pulau lancang dalam</t>
  </si>
  <si>
    <t>Pulau lancang</t>
  </si>
  <si>
    <t>Jalan Lancang Perma</t>
  </si>
  <si>
    <t>Rawa</t>
  </si>
  <si>
    <t>Jalan Setapak</t>
  </si>
  <si>
    <t>LEBIH RENDAH 0,02 M</t>
  </si>
  <si>
    <t>LISTRIK, TELEPON GSM</t>
  </si>
  <si>
    <t>Pak Masyan (Ketua RT Setempat)</t>
  </si>
  <si>
    <t>Form SDT 196.pdf</t>
  </si>
  <si>
    <t>2017- - - -0700- - - -</t>
  </si>
  <si>
    <t>JL. KEMBANG UTAMA BLOK B7</t>
  </si>
  <si>
    <t>6°10’23.0”S 106°44’32.6”E</t>
  </si>
  <si>
    <t>Ciledug</t>
  </si>
  <si>
    <t>Jalan Biak</t>
  </si>
  <si>
    <t>bangunan tua</t>
  </si>
  <si>
    <t>SMP, SMU/SMK, KURSUS, BIMBINGAN BELAJAR</t>
  </si>
  <si>
    <t>saat survey lapangan pada 2017</t>
  </si>
  <si>
    <t>https://www.rumah123.com/detil-tanah-dijual-di-petojo-jakarta-pusat-1694460-id.html</t>
  </si>
  <si>
    <t>Alfindo Wira Yudha Pradana</t>
  </si>
  <si>
    <t>101-120_compresspdf_BKwCXsFs.pdf</t>
  </si>
  <si>
    <t>Pekojan Raya</t>
  </si>
  <si>
    <t>Pekojan</t>
  </si>
  <si>
    <t>Luas 965m^2</t>
  </si>
  <si>
    <t>Jalan Pengukirann IV</t>
  </si>
  <si>
    <t>PUSKESMAS RAWAT NON INAP, PRAKTIK DOKTER UMUM, KLINIK KESEHATAN, KLINIK KESEHATAN 24 JAM, KLINIK KESEHATAN GIGI, RUMAH SAKIT BERSALIN</t>
  </si>
  <si>
    <t>LAPANGAN TENIS, LAPANGAN BULU TANGKIS, LAPANGAN BASKET</t>
  </si>
  <si>
    <t>Survei lokasi dan wawancara via telpon</t>
  </si>
  <si>
    <t>Surtini (owner)</t>
  </si>
  <si>
    <t>08129861058</t>
  </si>
  <si>
    <t>https://drive.google.com/open?id=1-5Gu2DICSnU565uHYk0CtjX8sZ-oYe7v</t>
  </si>
  <si>
    <t>281-300/PasarRebo5</t>
  </si>
  <si>
    <t>2017051007050203</t>
  </si>
  <si>
    <t>Jalan Sawit V Kali Sari</t>
  </si>
  <si>
    <t>Komp Sawit</t>
  </si>
  <si>
    <t>Kalisari</t>
  </si>
  <si>
    <t>Jalan Kalisari</t>
  </si>
  <si>
    <t>Komplek</t>
  </si>
  <si>
    <t>Jalan raya</t>
  </si>
  <si>
    <t>TK, SD, SMP, SMU/SMK, AKADEMI, KURSUS</t>
  </si>
  <si>
    <t>LAPANGAN FUTSAL, LAPANGAN SEPAK BOLA</t>
  </si>
  <si>
    <t>6d19'52.5"</t>
  </si>
  <si>
    <t>106d51'18.2"</t>
  </si>
  <si>
    <t>Fahri</t>
  </si>
  <si>
    <t>085691787271</t>
  </si>
  <si>
    <t>Evita Widya Utami</t>
  </si>
  <si>
    <t>compresspdf_gR27JRcb</t>
  </si>
  <si>
    <t>Pilar Mas Utama</t>
  </si>
  <si>
    <t>-+ 10M</t>
  </si>
  <si>
    <t>Jalan Pilar Utama</t>
  </si>
  <si>
    <t>PRAKTIK DOKTER UMUM, PRAKTIK DOKTER GIGI, RUMAH SAKIT UMUM, RUMAH SAKIT BERSALIN</t>
  </si>
  <si>
    <t>Survei langsung lokasi, Telpon Bapak Sudrajat</t>
  </si>
  <si>
    <t>Telepon Bapak Sudrajat</t>
  </si>
  <si>
    <t>0817167587</t>
  </si>
  <si>
    <t>Annas Hudy Norfatach</t>
  </si>
  <si>
    <t>501-530_58</t>
  </si>
  <si>
    <t>2017031707010058</t>
  </si>
  <si>
    <t>Jalan Kalibaru Timur 12 Bungur</t>
  </si>
  <si>
    <t>Jalan MH. Thamrin</t>
  </si>
  <si>
    <t>LISTRIK, AIR BERSIH, TELKOM/PSTN, TELEPON GSM, TV KABEL, INTERNET KABEL, PEMBUANGAN SAMPAH, SALURAN LIMBAH</t>
  </si>
  <si>
    <t>501-530_59</t>
  </si>
  <si>
    <t>2017031707010059</t>
  </si>
  <si>
    <t>Jalan Sendang Raya Bendungan Hilir</t>
  </si>
  <si>
    <t>compresspdf_h0dbXs4z</t>
  </si>
  <si>
    <t>Cendrawasih Raya</t>
  </si>
  <si>
    <t>Jalan Lingkar Luar</t>
  </si>
  <si>
    <t>Warung non-permanen</t>
  </si>
  <si>
    <t>Rza</t>
  </si>
  <si>
    <t>081310115878</t>
  </si>
  <si>
    <t>201-220/compresspdf_fuyWhE1S</t>
  </si>
  <si>
    <t>Duri Kencana Timur</t>
  </si>
  <si>
    <t>Jalan Duri Kencana Timur</t>
  </si>
  <si>
    <t>Rumah seluas 180m2</t>
  </si>
  <si>
    <t>Telpon Sdr. Rudi</t>
  </si>
  <si>
    <t>081287523910</t>
  </si>
  <si>
    <t>https://drive.google.com/open?id=1ECGnGOh1YQpTzfecWipQvmyMQb-ohpKW</t>
  </si>
  <si>
    <t>Muhammad Hizky Baihakky</t>
  </si>
  <si>
    <t>1131-1160_0084-2017</t>
  </si>
  <si>
    <t>2017030107020084</t>
  </si>
  <si>
    <t>Jl.Walang Permai</t>
  </si>
  <si>
    <t>Tugu Utara</t>
  </si>
  <si>
    <t>Koja</t>
  </si>
  <si>
    <t>Rina Lim</t>
  </si>
  <si>
    <t>082139782255</t>
  </si>
  <si>
    <t>https://drive.google.com/open?id=1KVFPEwxCGDrQLe76-Ucgy5cBy4YZ_uUn</t>
  </si>
  <si>
    <t>Melisa Netter Indriani</t>
  </si>
  <si>
    <t>341-360/Cpy 24</t>
  </si>
  <si>
    <t>2017051007050057</t>
  </si>
  <si>
    <t>BINA MARGA</t>
  </si>
  <si>
    <t>CEGER ASRI</t>
  </si>
  <si>
    <t>CEGER</t>
  </si>
  <si>
    <t>JALAN RAYA CEGER</t>
  </si>
  <si>
    <t>JALAN CEGER</t>
  </si>
  <si>
    <t>LISTRIK, AIR BERSIH, TELKOM/PSTN, TELEPON GSM, PENERANGAN JALAN, SALURAN AIR KOTOR/DRAINASE, SALURAN LIMBAH, PEMAKAMAN</t>
  </si>
  <si>
    <t>106d5318,0"E/106,888344</t>
  </si>
  <si>
    <t>6d19'15,3"S/-6,320911</t>
  </si>
  <si>
    <t>083806414576</t>
  </si>
  <si>
    <t>riska lailatul fitri</t>
  </si>
  <si>
    <t>2017031307010069</t>
  </si>
  <si>
    <t>jalan cempaka putih timur</t>
  </si>
  <si>
    <t>cempaka putih</t>
  </si>
  <si>
    <t>jalan letjend suprapto</t>
  </si>
  <si>
    <t>ITC cempaka mas</t>
  </si>
  <si>
    <t>bangunan rumah tua (dijual seharga tanah saja)</t>
  </si>
  <si>
    <t>PUSKESMAS RAWAT INAP, PRAKTIK DOKTER UMUM, KLINIK KESEHATAN, KLINIK KESEHATAN 24 JAM, KLINIK KESEHATAN GIGI, RUMAH SAKIT UMUM, APOTEK, KIOS OBAT</t>
  </si>
  <si>
    <t>LISTRIK, TELEPON GSM, INTERNET KABEL, JALUR PEJALAN KAKI, JALUR SEPEDA, PENERANGAN JALAN, SALURAN AIR KOTOR/DRAINASE, PEMBUANGAN SAMPAH</t>
  </si>
  <si>
    <t>6 derajat10'29.5" 106 derajat 52'24.5"</t>
  </si>
  <si>
    <t>survei lapangan</t>
  </si>
  <si>
    <t>https://drive.google.com/open?id=1ynLO7i16jirB-YiczISoLp2WFYl-YPpS</t>
  </si>
  <si>
    <t>2017030107010158</t>
  </si>
  <si>
    <t>jalan kalibaru barat</t>
  </si>
  <si>
    <t>kebon kosong</t>
  </si>
  <si>
    <t xml:space="preserve">kemayoran </t>
  </si>
  <si>
    <t>jakarta pusat</t>
  </si>
  <si>
    <t>atrium plaza</t>
  </si>
  <si>
    <t>TK, SD, SMP, SMU/SMK, POLITEKNIK, BIMBINGAN BELAJAR</t>
  </si>
  <si>
    <t>LISTRIK, JARINGAN GAS, TELKOM/PSTN, TELEPON GSM, TAMAN, INTERNET KABEL, PENERANGAN JALAN, SALURAN AIR KOTOR/DRAINASE, PEMBUANGAN SAMPAH</t>
  </si>
  <si>
    <t>-6.1662552 , 106.8480213</t>
  </si>
  <si>
    <t>https://drive.google.com/open?id=1KfWBItfkqRd1ExiGbnuiw5tlpJ9OLQQ6, https://drive.google.com/open?id=1niHY9BW66HL7i64VfuE2jTMB8TCyVfYh</t>
  </si>
  <si>
    <t>eko-7</t>
  </si>
  <si>
    <t>2017020307010007</t>
  </si>
  <si>
    <t>jalan martapura</t>
  </si>
  <si>
    <t>kebon melati</t>
  </si>
  <si>
    <t>tanah abang</t>
  </si>
  <si>
    <t>DKI  Jakarta</t>
  </si>
  <si>
    <t>jalan jendral sudirman</t>
  </si>
  <si>
    <t>plaza indonesia</t>
  </si>
  <si>
    <t>thamrin city</t>
  </si>
  <si>
    <t>1 unit rumah tinggal sederhana satu lantai. hitung tanah saja</t>
  </si>
  <si>
    <t>jl sungai gerong</t>
  </si>
  <si>
    <t>jl martapura</t>
  </si>
  <si>
    <t>BIS KOTA, MIKROLET, MINIBUS, BUSWAY, KERETA API, KRL/LRT, TAKSI</t>
  </si>
  <si>
    <t>6d12'00.1" S 106d49'13,3" E</t>
  </si>
  <si>
    <t>romunas simangunsong</t>
  </si>
  <si>
    <t>08111473185</t>
  </si>
  <si>
    <t>https://www.urbanindo.com/property/612343947-dijual-rumah-hitung-tanah-sangat-strategis-di-martapura-jakarta-pusat</t>
  </si>
  <si>
    <t>https://drive.google.com/open?id=14dvwK4VvhcDNn1p1SLYyRuyOYdNRc3Kl, https://drive.google.com/open?id=1Hp11S6Kr8JNuARW5wceV1_cSKAKxm58u, https://drive.google.com/open?id=1ErfoOROMrb_DjFSZKClTXcjfvHEb4kWb</t>
  </si>
  <si>
    <t>201-220/Cpy10</t>
  </si>
  <si>
    <t>2017051007050043</t>
  </si>
  <si>
    <t>JALAN MABES HANKAM</t>
  </si>
  <si>
    <t>03</t>
  </si>
  <si>
    <t>PAUD, TK, SMP, AKADEMI, KURSUS, LES/PRIVAT</t>
  </si>
  <si>
    <t>JOGING TRACK, KOLAM RENANG, LAPANGAN TENIS, LAPANGAN BULU TANGKIS, LAPANGAN BASKET, LAPANGAN GOLF, DRIVING RANGE, FITNESS CENTRE, SPORT CLUB/SPORT CENTRE, LAPANGAN FUTSAL</t>
  </si>
  <si>
    <t>LISTRIK, AIR BERSIH, JARINGAN GAS, TELKOM/PSTN, TELEPON GSM, TV KABEL, FREE WIFI, TAMAN, INTERNET KABEL, JALUR PEJALAN KAKI, JALUR SEPEDA, PENERANGAN JALAN, SALURAN AIR KOTOR/DRAINASE, PEMBUANGAN SAMPAH, SALURAN LIMBAH, PEMAKAMAN</t>
  </si>
  <si>
    <t>6d18'31.05"</t>
  </si>
  <si>
    <t>106d53'50.2"</t>
  </si>
  <si>
    <t>201-220/Cpy33</t>
  </si>
  <si>
    <t>RAYA CEGER</t>
  </si>
  <si>
    <t>07</t>
  </si>
  <si>
    <t>LISTRIK, AIR BERSIH, TELKOM/PSTN, TELEPON GSM, PENERANGAN JALAN, SALURAN AIR KOTOR/DRAINASE, PEMBUANGAN SAMPAH, SALURAN LIMBAH</t>
  </si>
  <si>
    <t>6d89'43.3"S 106d5331.5"E</t>
  </si>
  <si>
    <t>PUPUT INDAH SARI</t>
  </si>
  <si>
    <t>compresspdf_wRMUT7OI</t>
  </si>
  <si>
    <t>Jalan Sawah Lio I</t>
  </si>
  <si>
    <t>Jalan Tubagus Angke</t>
  </si>
  <si>
    <t>Luas 400 m2</t>
  </si>
  <si>
    <t>Survey Lokasi dan Wawancara via telepon</t>
  </si>
  <si>
    <t>Andry</t>
  </si>
  <si>
    <t>https://drive.google.com/open?id=180h-tQYDsWMVr61i8eWm_W_OCJfnJUbs, https://drive.google.com/open?id=1DFKtVUCdBm6UFth9XvzEwkDoTIQ0BhJp, https://drive.google.com/open?id=1HWOZ_jYbpdzuIo8mz-1o9LzgPkmY3Y80</t>
  </si>
  <si>
    <t>https://drive.google.com/open?id=1uxMi3nQnO5MMnczPbIwTquewHoiAYYdC, https://drive.google.com/open?id=1XjpfPHEXLvkrEgCaZtJpFKYFSKsraX2N, https://drive.google.com/open?id=1cwtC73QYZpxELK1kxYYph0wXEN5t4HsF</t>
  </si>
  <si>
    <t>Iqbal Putra Pratama</t>
  </si>
  <si>
    <t>531-560_98</t>
  </si>
  <si>
    <t>2017031307010098</t>
  </si>
  <si>
    <t>Jalan Senen Raya deket Atrium</t>
  </si>
  <si>
    <t>Jalan Senen Raya</t>
  </si>
  <si>
    <t>separator jalan kwini</t>
  </si>
  <si>
    <t>jalan senen raya</t>
  </si>
  <si>
    <t>JOGING TRACK, KOLAM RENANG, LAPANGAN TENIS, LAPANGAN BULU TANGKIS, LAPANGAN BASKET, FITNESS CENTRE, SPORT CLUB/SPORT CENTRE, LAPANGAN FUTSAL, LAPANGAN SEPAK BOLA</t>
  </si>
  <si>
    <t>LISTRIK, AIR BERSIH, TELKOM/PSTN, TELEPON GSM, TV KABEL, FREE WIFI, TAMAN, INTERNET KABEL, JALUR PEJALAN KAKI, PENERANGAN JALAN, SALURAN AIR KOTOR/DRAINASE</t>
  </si>
  <si>
    <t xml:space="preserve">106°50'25.9"E </t>
  </si>
  <si>
    <t>6°10'37.0"S</t>
  </si>
  <si>
    <t>0878877074444</t>
  </si>
  <si>
    <t>www.rumah123.com/deti l-tanah-dijual-di-senenjakarta-pusat-1677401id.html</t>
  </si>
  <si>
    <t>201-220/Duren sawit 5</t>
  </si>
  <si>
    <t>2017051007050107</t>
  </si>
  <si>
    <t>JL KOLONEL SUGIONO</t>
  </si>
  <si>
    <t>PAUD, TK, SD, SMP, SMU/SMK, KURSUS, LES/PRIVAT</t>
  </si>
  <si>
    <t>LISTRIK, JARINGAN GAS, TELEPON GSM, INTERNET KABEL, JALUR PEJALAN KAKI, PENERANGAN JALAN, SALURAN AIR KOTOR/DRAINASE, PEMBUANGAN SAMPAH, SALURAN LIMBAH, PEMAKAMAN</t>
  </si>
  <si>
    <t>6d14'07.0"</t>
  </si>
  <si>
    <t>106d54'59.9"</t>
  </si>
  <si>
    <t>081314885321</t>
  </si>
  <si>
    <t>Dita Ayu Kurnia</t>
  </si>
  <si>
    <t>321-340/ciracas27</t>
  </si>
  <si>
    <t>2017051007050094</t>
  </si>
  <si>
    <t>BUNGUR</t>
  </si>
  <si>
    <t>RAMBUTAN</t>
  </si>
  <si>
    <t>JL. BUNGUR</t>
  </si>
  <si>
    <t>9.2</t>
  </si>
  <si>
    <t>JALAN GANG BUNGUR</t>
  </si>
  <si>
    <t>GG BUNGUR IX</t>
  </si>
  <si>
    <t>JAKAN BUNGUR</t>
  </si>
  <si>
    <t>LISTRIK, AIR BERSIH, TELKOM/PSTN, TELEPON GSM, TV KABEL, TAMAN, INTERNET KABEL, PENERANGAN JALAN, SALURAN AIR KOTOR/DRAINASE, PEMBUANGAN SAMPAH</t>
  </si>
  <si>
    <t>Jalan raya Satu Cipayung</t>
  </si>
  <si>
    <t>+/- 30 M</t>
  </si>
  <si>
    <t>https://drive.google.com/open?id=1ulIojTYSp03i7hrgplYzjtOZbMiSVpRC</t>
  </si>
  <si>
    <t>161-180_16</t>
  </si>
  <si>
    <t>3.550.000 s/d 3.745.000</t>
  </si>
  <si>
    <t>JL. PALMERAH UTARA 1</t>
  </si>
  <si>
    <t>DIPO TOWER</t>
  </si>
  <si>
    <t>BANGUNAN NON PERMANEN</t>
  </si>
  <si>
    <t>HANYA HITUNG TANAH (PERMINTAAN PENJUAL)</t>
  </si>
  <si>
    <t>REGINA PACIS</t>
  </si>
  <si>
    <t>GEDUNG KANTOR</t>
  </si>
  <si>
    <t>KANTOR</t>
  </si>
  <si>
    <t>JALAN PALMERAH UTARA 1</t>
  </si>
  <si>
    <t>MALL, MINI MARKET 24 JAM, PASAR MODERN, KIOS/GROSIR, TOKO/WARUNG</t>
  </si>
  <si>
    <t>KOLAM RENANG, LAPANGAN TENIS, LAPANGAN BULU TANGKIS, LAPANGAN BASKET, FITNESS CENTRE, LAPANGAN FUTSAL</t>
  </si>
  <si>
    <t>PENERANGAN JALAN, PEMBUANGAN SAMPAH</t>
  </si>
  <si>
    <t>ERI</t>
  </si>
  <si>
    <t>https://www.urbanindo.com/property/638586783-jual-tanah-komersil-k1-luas-922-m2-62x15-palmerah-jakarta-barat-35-jutam</t>
  </si>
  <si>
    <t>Cpy1</t>
  </si>
  <si>
    <t>2017051007050034</t>
  </si>
  <si>
    <t>Tidak diperoleh data/ informasi</t>
  </si>
  <si>
    <t>1789000 s/d 1934000</t>
  </si>
  <si>
    <t>4/1</t>
  </si>
  <si>
    <t>JL. RAYA CILANGKAP</t>
  </si>
  <si>
    <t>JL. KY CILANGKAP</t>
  </si>
  <si>
    <t>081932564522</t>
  </si>
  <si>
    <t>2018030507000041</t>
  </si>
  <si>
    <t>Permata Buana blok N6</t>
  </si>
  <si>
    <t>Gerbang tol Kebun Jeruk</t>
  </si>
  <si>
    <t>Jl. Kembangan Utara</t>
  </si>
  <si>
    <t>LISTRIK, TV KABEL, INTERNET KABEL, PENERANGAN JALAN, PEMBUANGAN SAMPAH</t>
  </si>
  <si>
    <t>Heryanto</t>
  </si>
  <si>
    <t>0817863100</t>
  </si>
  <si>
    <t>321-340/compresspdf_F731H3Rq</t>
  </si>
  <si>
    <t>Jalan Pilar Mas Utama</t>
  </si>
  <si>
    <t>±23.3844</t>
  </si>
  <si>
    <t>Metro TV</t>
  </si>
  <si>
    <t>Ayung, Survei lokasi langsung</t>
  </si>
  <si>
    <t>Ayung</t>
  </si>
  <si>
    <t>085959760777</t>
  </si>
  <si>
    <t>501-530_87</t>
  </si>
  <si>
    <t>2017030607010087</t>
  </si>
  <si>
    <t>Jalan Senen raya dekat atrium</t>
  </si>
  <si>
    <t xml:space="preserve">tanah warga </t>
  </si>
  <si>
    <t>PAUD, KB, TK, SD, SMP, SMU/SMK, AKADEMI, POLITEKNIK, PTN/PTS, PESANTREN, KURSUS, LES/PRIVAT, BIMBINGAN BELAJAR</t>
  </si>
  <si>
    <t>LISTRIK, AIR BERSIH, TELKOM/PSTN, TELEPON GSM, INTERNET KABEL, JALUR PEJALAN KAKI, PENERANGAN JALAN, SALURAN AIR KOTOR/DRAINASE</t>
  </si>
  <si>
    <t>6°10'20.8"S</t>
  </si>
  <si>
    <t>106°50'26"E</t>
  </si>
  <si>
    <t>rumah123.com/detil-tanah-dijual-di-senen-jakarta-pusat-1677401-id.html</t>
  </si>
  <si>
    <t>341-360/Duren Sawit 18</t>
  </si>
  <si>
    <t>JALAN ARABIKA III</t>
  </si>
  <si>
    <t>11/5</t>
  </si>
  <si>
    <t>JALAN PONDOK KOPI</t>
  </si>
  <si>
    <t>KB, TK, SMP, SMU/SMK, AKADEMI, KURSUS, LES/PRIVAT</t>
  </si>
  <si>
    <t>106d56'43,8"E</t>
  </si>
  <si>
    <t>6d15'48,8"</t>
  </si>
  <si>
    <t>Rio</t>
  </si>
  <si>
    <t>081908258285</t>
  </si>
  <si>
    <t>indra wijaya</t>
  </si>
  <si>
    <t>penilai 4-03</t>
  </si>
  <si>
    <t>SD, SMP, SMU/SMK, PTN/PTS, LES/PRIVAT, BIMBINGAN BELAJAR</t>
  </si>
  <si>
    <t>106°52'09.9"E</t>
  </si>
  <si>
    <t xml:space="preserve">6°10'42.1"S </t>
  </si>
  <si>
    <t>https://drive.google.com/open?id=1YIZwALpo-y3wq7Y2lQS-xuWWQ_8fxGxZ</t>
  </si>
  <si>
    <t>531-560_100</t>
  </si>
  <si>
    <t>Kenari</t>
  </si>
  <si>
    <t>Jalan Pangeran Diponegoro dan Salemba Raya</t>
  </si>
  <si>
    <t>PGI</t>
  </si>
  <si>
    <t>YAI</t>
  </si>
  <si>
    <t>bangunan gedung</t>
  </si>
  <si>
    <t>BIS KOTA, BIS ANTAR KOTA, MIKROLET, MINIBUS, BUSWAY, KERETA API, KRL/LRT, TAKSI</t>
  </si>
  <si>
    <t>LISTRIK, AIR BERSIH, TELKOM/PSTN, TELEPON GSM, TV KABEL, FREE WIFI, TAMAN, INTERNET KABEL, JALUR PEJALAN KAKI, PENERANGAN JALAN, SALURAN AIR KOTOR/DRAINASE, PEMAKAMAN</t>
  </si>
  <si>
    <t>106°50'57.5"E</t>
  </si>
  <si>
    <t>6°11'45.5"S</t>
  </si>
  <si>
    <t>081543311594</t>
  </si>
  <si>
    <t>www.rumah123.com/detil-tanah-dijual-di-senen-jakarta-pusat-1697510-id.html</t>
  </si>
  <si>
    <t>321-340/compresspdf_fUwpUU6S</t>
  </si>
  <si>
    <t>JL. PALMERAH UTAMA</t>
  </si>
  <si>
    <t>LETJEN'S PARMAN</t>
  </si>
  <si>
    <t>DEPO TOWER</t>
  </si>
  <si>
    <t>JALAN PALMERAH UTAMA</t>
  </si>
  <si>
    <t>INDOMARET</t>
  </si>
  <si>
    <t>GEMELANG MOTOR</t>
  </si>
  <si>
    <t>PUSKESMAS RAWAT INAP, KLINIK KESEHATAN, RUMAH SAKIT UMUM, APOTEK, KIOS OBAT, APOTEK 24 JAM</t>
  </si>
  <si>
    <t>WISATA BUDAYA</t>
  </si>
  <si>
    <t>KOLAM RENANG, LAPANGAN TENIS, LAPANGAN BASKET, LAPANGAN FUTSAL</t>
  </si>
  <si>
    <t>AIR BERSIH, TELEPON GSM, PENERANGAN JALAN, SALURAN AIR KOTOR/DRAINASE, PEMBUANGAN SAMPAH</t>
  </si>
  <si>
    <t>METRO PROPERTI</t>
  </si>
  <si>
    <t>02123401136</t>
  </si>
  <si>
    <t>161-180_Cpy26</t>
  </si>
  <si>
    <t>2017051007050059</t>
  </si>
  <si>
    <t>TIDAK DIPEROLEH DATA/ INFORMASI</t>
  </si>
  <si>
    <t>JALAN SWADAYA</t>
  </si>
  <si>
    <t>JALAN MASUK</t>
  </si>
  <si>
    <t>https://drive.google.com/open?id=1ifhx1BGv0EXrGMBewuDOtpOsRWhQQ7wg</t>
  </si>
  <si>
    <t>KrJati13</t>
  </si>
  <si>
    <t>2017051007050163</t>
  </si>
  <si>
    <t>H. BAING</t>
  </si>
  <si>
    <t>TENGAH</t>
  </si>
  <si>
    <t>JALAN RAYA TENGAH</t>
  </si>
  <si>
    <t>PASAR INDUK KRAMAT JATI</t>
  </si>
  <si>
    <t>6d17'28,4"S 106d51'47,3"E</t>
  </si>
  <si>
    <t>Pieter</t>
  </si>
  <si>
    <t>081383713333</t>
  </si>
  <si>
    <t>https://drive.google.com/open?id=11tWQlQI5AQUG5dGGbbU3Mf9hlWR-oVAz</t>
  </si>
  <si>
    <t>531-560_101</t>
  </si>
  <si>
    <t>2017031307010101</t>
  </si>
  <si>
    <t xml:space="preserve">Jalan Percetakan Negara </t>
  </si>
  <si>
    <t>bangunan lantai 1, kondisi sedang</t>
  </si>
  <si>
    <t>6°11'35.7"S</t>
  </si>
  <si>
    <t>JABODETABEK/19</t>
  </si>
  <si>
    <t>2018090507000019</t>
  </si>
  <si>
    <t>Jl. Gereja Ayam</t>
  </si>
  <si>
    <t>Selatan Metro Atom Plaza, Seberang Gereja Karunia Jemaat Pusat</t>
  </si>
  <si>
    <t>Jl. H. Samanhudi</t>
  </si>
  <si>
    <t>Globe Plaza</t>
  </si>
  <si>
    <t>Bangunan Permanen Tua</t>
  </si>
  <si>
    <t>Satu Lantai</t>
  </si>
  <si>
    <t>Bangunan Ruko</t>
  </si>
  <si>
    <t>Jalan Gereja Ayam</t>
  </si>
  <si>
    <t>081318833552</t>
  </si>
  <si>
    <t>https://rumahdijual.com/jakarta-pusat/1044492-kavling-di-jakarta-pusat-cocok-untuk-komersil.html</t>
  </si>
  <si>
    <t>Nirwana Salsabila</t>
  </si>
  <si>
    <t>0019-2017</t>
  </si>
  <si>
    <t>2017030707020019</t>
  </si>
  <si>
    <t>Jln. Bahtera Permai PIK, Penjaringan, Jakarta Utara</t>
  </si>
  <si>
    <t>+/-5</t>
  </si>
  <si>
    <t>Bahtera Permai PIK</t>
  </si>
  <si>
    <t>MALL, KIOS/GROSIR, TOKO/WARUNG</t>
  </si>
  <si>
    <t>Santi</t>
  </si>
  <si>
    <t>961-1000_205</t>
  </si>
  <si>
    <t>Jl. Petojo VIY 6</t>
  </si>
  <si>
    <t>bangunan sudah tua</t>
  </si>
  <si>
    <t>http://olx.co.id/iklan/jual-tanah-gratis-rumah-belakang-itc-roxy-mas-IDmP8Ns.html#bd104faf30</t>
  </si>
  <si>
    <t>JABODETABEK/20</t>
  </si>
  <si>
    <t>35971223.02</t>
  </si>
  <si>
    <t>Jl. Danau Tondano Blok AA</t>
  </si>
  <si>
    <t>LeGreen Suite Pejompongan</t>
  </si>
  <si>
    <t>Jl. Penjompongan Raya</t>
  </si>
  <si>
    <t>0.1</t>
  </si>
  <si>
    <t>GMB Group</t>
  </si>
  <si>
    <t>Satu lantai</t>
  </si>
  <si>
    <t>Jalan Tondano</t>
  </si>
  <si>
    <t>https://rumahdijual.com/jakarta-pusat/911235-dijual-rumah-tua-hitung-tanah-di-jln-danau-tondano.html</t>
  </si>
  <si>
    <t>081310654805</t>
  </si>
  <si>
    <t>Faizal Albavian Kusuma</t>
  </si>
  <si>
    <t>321-340/Cpy4</t>
  </si>
  <si>
    <t>2017051007050037</t>
  </si>
  <si>
    <t>Jalan Raya Bambu Apus</t>
  </si>
  <si>
    <t>1/3</t>
  </si>
  <si>
    <t>Bambu Apus</t>
  </si>
  <si>
    <t>Rumah No 79</t>
  </si>
  <si>
    <t>Lebih Rendah 1 M</t>
  </si>
  <si>
    <t>LISTRIK, AIR BERSIH, TELKOM/PSTN, JALUR PEJALAN KAKI</t>
  </si>
  <si>
    <t>082226572952</t>
  </si>
  <si>
    <t>Eka Oktaviana Wulanjani</t>
  </si>
  <si>
    <t>0158-2017</t>
  </si>
  <si>
    <t>2017030107020158</t>
  </si>
  <si>
    <t>Pademangan 5</t>
  </si>
  <si>
    <t>Pademangan Timur</t>
  </si>
  <si>
    <t>Andreas Chandra</t>
  </si>
  <si>
    <t>08780878718</t>
  </si>
  <si>
    <t>JABODETABEK/21</t>
  </si>
  <si>
    <t>2018030507000021</t>
  </si>
  <si>
    <t>44444444.44</t>
  </si>
  <si>
    <t>Jalan Silosari No.16</t>
  </si>
  <si>
    <t>Cikini</t>
  </si>
  <si>
    <t>RSCM</t>
  </si>
  <si>
    <t>Stasiun Cikini</t>
  </si>
  <si>
    <t>Universitas Bung Karno</t>
  </si>
  <si>
    <t>SD, SMP, SMU/SMK, PTN/PTS</t>
  </si>
  <si>
    <t>KRL/LRT, TAKSI</t>
  </si>
  <si>
    <t>081290909422</t>
  </si>
  <si>
    <t>http://rumahdijual.com.jakarta-pusat/4112214-tanah-dijual-di-cikini-menteng.html</t>
  </si>
  <si>
    <t>901-930_143</t>
  </si>
  <si>
    <t>2017030107010143</t>
  </si>
  <si>
    <t>Jl. Angkasa Dalam II</t>
  </si>
  <si>
    <t>Jalan Underpass Angkasa</t>
  </si>
  <si>
    <t>MALL, PLAZA, MINI MARKET 24 JAM, TOKO/WARUNG</t>
  </si>
  <si>
    <t>SD, SMU/SMK, BIMBINGAN BELAJAR</t>
  </si>
  <si>
    <t>https://drive.google.com/open?id=1yKMnhR4pp-RN58m3h2GFp44v18Hm-Uyj</t>
  </si>
  <si>
    <t>Rondang Pratama Setiawan</t>
  </si>
  <si>
    <t>4-04</t>
  </si>
  <si>
    <t>0051-2017</t>
  </si>
  <si>
    <t>2017030107020051</t>
  </si>
  <si>
    <t>Sungai bambu</t>
  </si>
  <si>
    <t>D.K.I. Jakarta</t>
  </si>
  <si>
    <t>Meli GMB Properti</t>
  </si>
  <si>
    <t>2017030107010151</t>
  </si>
  <si>
    <t>PENGUASAAN TANAH TANPA HAK</t>
  </si>
  <si>
    <t>Jalan Kemayoran Ketapang</t>
  </si>
  <si>
    <t>LISTRIK, AIR BERSIH, JARINGAN GAS, TELKOM/PSTN, TELEPON GSM, TV KABEL, TAMAN, INTERNET KABEL, SALURAN AIR KOTOR/DRAINASE, PEMBUANGAN SAMPAH</t>
  </si>
  <si>
    <t>sarah gabriella barus</t>
  </si>
  <si>
    <t>0136-2017</t>
  </si>
  <si>
    <t>2017030107020136</t>
  </si>
  <si>
    <t>kavling tanah 1.55 ha, Rorotan - cilincing</t>
  </si>
  <si>
    <t>rorotan</t>
  </si>
  <si>
    <t>cilingcing</t>
  </si>
  <si>
    <t>rorotan cilincing</t>
  </si>
  <si>
    <t>kota trade mall</t>
  </si>
  <si>
    <t>kios</t>
  </si>
  <si>
    <t>warung</t>
  </si>
  <si>
    <t>wiliam tirta saputra</t>
  </si>
  <si>
    <t>wilim tirta saputra</t>
  </si>
  <si>
    <t>081586429582</t>
  </si>
  <si>
    <t>0059-2017</t>
  </si>
  <si>
    <t>2017030107020059</t>
  </si>
  <si>
    <t>Danau Sunter</t>
  </si>
  <si>
    <t>Ancol Beach City</t>
  </si>
  <si>
    <t>Lisnataty Amri Ausal</t>
  </si>
  <si>
    <t>0159-2017</t>
  </si>
  <si>
    <t>2017030107020159</t>
  </si>
  <si>
    <t>Gading Arteri</t>
  </si>
  <si>
    <t>D.K. I. Jakarta</t>
  </si>
  <si>
    <t>Global Property Kelapa Gading</t>
  </si>
  <si>
    <t>08568387879</t>
  </si>
  <si>
    <t>1131-1160_0085-2017</t>
  </si>
  <si>
    <t>2017030107020085</t>
  </si>
  <si>
    <t>Jl.Salak No.6</t>
  </si>
  <si>
    <t>Lagoa</t>
  </si>
  <si>
    <t>Jl. Salak No.6</t>
  </si>
  <si>
    <t>087777659196</t>
  </si>
  <si>
    <t>https://drive.google.com/open?id=1geVsxtPHSoDxpvKeugcMMoehESac94bN</t>
  </si>
  <si>
    <t>Regina Danisha Mutiara</t>
  </si>
  <si>
    <t>Mampang10</t>
  </si>
  <si>
    <t>Jl Bangka Raya</t>
  </si>
  <si>
    <t>Arya Duta Hotel</t>
  </si>
  <si>
    <t>49.76</t>
  </si>
  <si>
    <t>RESIDENSIAL, PERKANTORAN</t>
  </si>
  <si>
    <t>106˚48 ̍54.5 ̎E</t>
  </si>
  <si>
    <t xml:space="preserve">6˚14 ̍51.7 ̎S </t>
  </si>
  <si>
    <t>081218266877</t>
  </si>
  <si>
    <t>https://www.rumah123.com/detil-ta</t>
  </si>
  <si>
    <t>Keyvin Tyas Satya Nugraha</t>
  </si>
  <si>
    <t>0099</t>
  </si>
  <si>
    <t>2017022207020099</t>
  </si>
  <si>
    <t>KOMPLEK MITRA GADING VILLA</t>
  </si>
  <si>
    <t>KELAPA GADING BARAT</t>
  </si>
  <si>
    <t>MALL ARTHA GADING</t>
  </si>
  <si>
    <t>BENNY DARMADI</t>
  </si>
  <si>
    <t>4-03, jagakarsa28</t>
  </si>
  <si>
    <t>Jalan Agung Raya 1</t>
  </si>
  <si>
    <t>Masjid Al Muthohirin</t>
  </si>
  <si>
    <t>Jalan Agung Raya</t>
  </si>
  <si>
    <t>103o50’22,6”E</t>
  </si>
  <si>
    <t>6o19’43,5”S</t>
  </si>
  <si>
    <t>Survey lagsung dan Data internet</t>
  </si>
  <si>
    <t>088801314761</t>
  </si>
  <si>
    <t>https://www.rumah123.com/detil-tanah-dijual-di-lenteng-agung-jakarta-selatan-1691151-id.html</t>
  </si>
  <si>
    <t>https://drive.google.com/open?id=15VPqSlSebwVNX4c6I19tBrUOpJfv3vQV</t>
  </si>
  <si>
    <t>Dian Annisa Hermawan</t>
  </si>
  <si>
    <t>2017030107010172</t>
  </si>
  <si>
    <t>Jalan Kebon Kacang Raya</t>
  </si>
  <si>
    <t>MALL, PLAZA, MINI MARKET 24 JAM, MINI MARKET, PASAR TRADISIONAL</t>
  </si>
  <si>
    <t>PUSKESMAS RAWAT INAP, KLINIK KESEHATAN</t>
  </si>
  <si>
    <t>BIS KOTA, MINIBUS, BUSWAY, KERETA API, TAKSI, BECAK</t>
  </si>
  <si>
    <t>Saat survey lapangan pada tanggal 01-03-2017</t>
  </si>
  <si>
    <t>https://www.rumah123.com/detil-1</t>
  </si>
  <si>
    <t>0170-2017</t>
  </si>
  <si>
    <t>Jaalan Raya Inspeksi BKT Cilincing</t>
  </si>
  <si>
    <t>Al Ashri Ranu</t>
  </si>
  <si>
    <t>081311333319</t>
  </si>
  <si>
    <t>fatika Ayu Miranti</t>
  </si>
  <si>
    <t>321-340/ Duren sawit 39</t>
  </si>
  <si>
    <t>2017051007050141</t>
  </si>
  <si>
    <t>Jl Raden Intan II</t>
  </si>
  <si>
    <t>Buaran Plaza</t>
  </si>
  <si>
    <t xml:space="preserve">Tidak ada bangunan </t>
  </si>
  <si>
    <t>Waserba</t>
  </si>
  <si>
    <t>Tanah kosong warga</t>
  </si>
  <si>
    <t>Jl Raya Raden Inten II</t>
  </si>
  <si>
    <t>LISTRIK, AIR BERSIH, TELEPON GSM, TAMAN, INTERNET KABEL, PENERANGAN JALAN, SALURAN AIR KOTOR/DRAINASE, PEMBUANGAN SAMPAH, SALURAN LIMBAH</t>
  </si>
  <si>
    <t>08128091062</t>
  </si>
  <si>
    <t>0137-2017</t>
  </si>
  <si>
    <t>2017030107020137</t>
  </si>
  <si>
    <t>jln raya cakung calincing jakarta utara</t>
  </si>
  <si>
    <t>semper timur</t>
  </si>
  <si>
    <t>calincing</t>
  </si>
  <si>
    <t xml:space="preserve">jl raya cakung calincing jakarta utara </t>
  </si>
  <si>
    <t xml:space="preserve">selim development property </t>
  </si>
  <si>
    <t>selim development properti</t>
  </si>
  <si>
    <t>081220003938</t>
  </si>
  <si>
    <t>0115</t>
  </si>
  <si>
    <t>2017030107020115</t>
  </si>
  <si>
    <t>KAVLING DI ROYAL ORCHARD</t>
  </si>
  <si>
    <t>SUKAPURA</t>
  </si>
  <si>
    <t>301-320/KrJati23</t>
  </si>
  <si>
    <t>2017051007050173</t>
  </si>
  <si>
    <t>tidak ada bangunan</t>
  </si>
  <si>
    <t>Jalan kavling</t>
  </si>
  <si>
    <t>106d51'20,9"</t>
  </si>
  <si>
    <t>6d17'28"</t>
  </si>
  <si>
    <t>081932883883</t>
  </si>
  <si>
    <t>https://drive.google.com/open?id=1w_o0D2QXvl5rG0q2ikWCYqsWGnJyTNMC</t>
  </si>
  <si>
    <t>Pasar Minggu3</t>
  </si>
  <si>
    <t>Kebagusan Raya</t>
  </si>
  <si>
    <t>Gang</t>
  </si>
  <si>
    <t>Jalan Kebagusan Raya</t>
  </si>
  <si>
    <t>106˚49 ̍36.6 ̎E</t>
  </si>
  <si>
    <t xml:space="preserve">6˚18 ̍38.1 ̎S </t>
  </si>
  <si>
    <t>http://olx.co.id/iklan/tanah-di-depan-ragunan-di-kebagusan-IDIm6kY.html#b74bf12901</t>
  </si>
  <si>
    <t>0124</t>
  </si>
  <si>
    <t>2017030107020124</t>
  </si>
  <si>
    <t>JALAN CAKUNG CILINCING RAYA</t>
  </si>
  <si>
    <t>SEMPER TIMUR</t>
  </si>
  <si>
    <t>YUSUF</t>
  </si>
  <si>
    <t>08998892278</t>
  </si>
  <si>
    <t>kebayoran lama 2</t>
  </si>
  <si>
    <t>Jalan Haji Ridi</t>
  </si>
  <si>
    <t>Jalan Ciledug Raya</t>
  </si>
  <si>
    <t>Kali Pesanggrahan</t>
  </si>
  <si>
    <t>Pusat Perbelanjaan</t>
  </si>
  <si>
    <t>MALL, PASAR TRADISIONAL, KIOS/GROSIR</t>
  </si>
  <si>
    <t>PTN/PTS</t>
  </si>
  <si>
    <t>106d45'57.7"E</t>
  </si>
  <si>
    <t>6d14'09.4S</t>
  </si>
  <si>
    <t>Survey langsung dan data dari internet</t>
  </si>
  <si>
    <t>081311421590</t>
  </si>
  <si>
    <t>https://olx.co.id/iklan/tanah-belakang-itc-cipulir-4-8ha-shm-10jt-m-strategis-ID1837h.html#bbb4eaeaca</t>
  </si>
  <si>
    <t>Pasar Minggu4</t>
  </si>
  <si>
    <t>H Dahlan</t>
  </si>
  <si>
    <t>Kantor DPP Partai Gerindra</t>
  </si>
  <si>
    <t>Jalan RM Harsono</t>
  </si>
  <si>
    <t>Jalan H Dahlan I</t>
  </si>
  <si>
    <t>106˚49 ̍10.0 ̎E</t>
  </si>
  <si>
    <t xml:space="preserve">6˚18 ̍08.0 ̎S </t>
  </si>
  <si>
    <t>SILVYRA PUTRI RAHMA AGUSTYN</t>
  </si>
  <si>
    <t>591-620_Form SDT 89</t>
  </si>
  <si>
    <t>PERMATA BUANA BLOK B4</t>
  </si>
  <si>
    <t>JL. RAYA KEMBANGAN</t>
  </si>
  <si>
    <t>106⁰44'20.4"E</t>
  </si>
  <si>
    <t>6⁰10'45.5"S</t>
  </si>
  <si>
    <t>WIDYA</t>
  </si>
  <si>
    <t>081319876800</t>
  </si>
  <si>
    <t>591-620_cakung1</t>
  </si>
  <si>
    <t>05 / 07</t>
  </si>
  <si>
    <t>D7 No.9</t>
  </si>
  <si>
    <t>106°58'14.3"E</t>
  </si>
  <si>
    <t>6°10'41.7"S</t>
  </si>
  <si>
    <t>Lin Maria 0822 3793 0172</t>
  </si>
  <si>
    <t>10/3/0017</t>
  </si>
  <si>
    <t>lin Maria 0822 3797 0172</t>
  </si>
  <si>
    <t>compresspdf_CXL88vmX.pdf</t>
  </si>
  <si>
    <t>Bilong Raya</t>
  </si>
  <si>
    <t>Jalang Lingkar Luar</t>
  </si>
  <si>
    <t>Daan Mangot</t>
  </si>
  <si>
    <t>Luas 470</t>
  </si>
  <si>
    <t>Jalan Bilong Raya</t>
  </si>
  <si>
    <t>SD, SMU/SMK, PTN/PTS</t>
  </si>
  <si>
    <t>https://drive.google.com/open?id=12yMHo4lFpXV_FyOzNLinZmGpdVclRxZv</t>
  </si>
  <si>
    <t>Erwan Sidik Prasista</t>
  </si>
  <si>
    <t>531-560_64</t>
  </si>
  <si>
    <t>2017021607010064</t>
  </si>
  <si>
    <t>Jl. Cempaka putih tengah</t>
  </si>
  <si>
    <t>PUSKESMAS RAWAT INAP, PRAKTIK DOKTER UMUM, KLINIK KESEHATAN, KLINIK KESEHATAN GIGI, RUMAH SAKIT UMUM, APOTEK, APOTEK 24 JAM</t>
  </si>
  <si>
    <t>BIS KOTA, MIKROLET, MINIBUS, BUSWAY, TAKSI, BECAK</t>
  </si>
  <si>
    <t>sdt 94</t>
  </si>
  <si>
    <t>Jalan Buana Biru Besar II</t>
  </si>
  <si>
    <t>Gerbang Tol kebun Jeruk</t>
  </si>
  <si>
    <t xml:space="preserve">Rumah Tinggal </t>
  </si>
  <si>
    <t>106d44'20.4"E</t>
  </si>
  <si>
    <t>6d10'44.7"S</t>
  </si>
  <si>
    <t>MIMI</t>
  </si>
  <si>
    <t>0816854983</t>
  </si>
  <si>
    <t>Faranisa Haqi Rohmah</t>
  </si>
  <si>
    <t>JABODETABEK/36</t>
  </si>
  <si>
    <t>2018030507000036</t>
  </si>
  <si>
    <t>PERMATA BUANA BLOK C 4</t>
  </si>
  <si>
    <t>JL. PULAU PANJANG</t>
  </si>
  <si>
    <t>DEWI</t>
  </si>
  <si>
    <t>08161400112</t>
  </si>
  <si>
    <t>Azzah Ayu Nurfaidah</t>
  </si>
  <si>
    <t>0055</t>
  </si>
  <si>
    <t>2017030107020055</t>
  </si>
  <si>
    <t>JUAL BELI, LELANG</t>
  </si>
  <si>
    <t>Pinggir Jalan Raya Sumper</t>
  </si>
  <si>
    <t>Tugu Selatan</t>
  </si>
  <si>
    <t>Lucia Han</t>
  </si>
  <si>
    <t>087889559271</t>
  </si>
  <si>
    <t>Indah Sari Ramadhon</t>
  </si>
  <si>
    <t>JABOTABEK/1</t>
  </si>
  <si>
    <t>2018030507000035</t>
  </si>
  <si>
    <t xml:space="preserve">JL RAYA KEMBANGAN </t>
  </si>
  <si>
    <t>JL. PULAU BIRA</t>
  </si>
  <si>
    <t>HERYANTO</t>
  </si>
  <si>
    <t>2017030107010181</t>
  </si>
  <si>
    <t>Jl. Mangga Besar Selatan</t>
  </si>
  <si>
    <t>JABODETABEK/37</t>
  </si>
  <si>
    <t>2018030507000037</t>
  </si>
  <si>
    <t>PULAU BIRA 1</t>
  </si>
  <si>
    <t>LOLI</t>
  </si>
  <si>
    <t>088214118572</t>
  </si>
  <si>
    <t>Putri Novita Kusuma Dewi</t>
  </si>
  <si>
    <t>361-380/22-min</t>
  </si>
  <si>
    <t>6,615 M</t>
  </si>
  <si>
    <t>warung kopi</t>
  </si>
  <si>
    <t>PAUD, KB, SMP, PTN/PTS</t>
  </si>
  <si>
    <t>Pangkas Rambut Andalas</t>
  </si>
  <si>
    <t>081283061515</t>
  </si>
  <si>
    <t>531-560_88</t>
  </si>
  <si>
    <t>2017030607010088</t>
  </si>
  <si>
    <t>Jalan DPS</t>
  </si>
  <si>
    <t>Mall Atrium Pasar Senen</t>
  </si>
  <si>
    <t>jalan komplek</t>
  </si>
  <si>
    <t>lebih tinggi 0.2 m</t>
  </si>
  <si>
    <t>PUSKESMAS RAWAT INAP, PUSKESMAS RAWAT NON INAP, PRAKTIK DOKTER UMUM, PRAKTIK DOKTER SPESIALIS, PRAKTIK DOKTER GIGI, KLINIK KESEHATAN 24 JAM, RUMAH SAKIT UMUM, RUMAH SAKIT IBU DAN ANAK, RUMAH SAKIT BERSALIN, APOTEK, KIOS OBAT, APOTEK 24 JAM</t>
  </si>
  <si>
    <t>PAUD, KB, TK, SD, SMP, SMU/SMK, AKADEMI, PTN/PTS, KURSUS, LES/PRIVAT, BIMBINGAN BELAJAR</t>
  </si>
  <si>
    <t>JOGING TRACK, KOLAM RENANG, LAPANGAN FUTSAL, LAPANGAN SEPAK BOLA</t>
  </si>
  <si>
    <t>LISTRIK, AIR BERSIH, TELKOM/PSTN, TELEPON GSM, PENERANGAN JALAN, SALURAN AIR KOTOR/DRAINASE, PEMBUANGAN SAMPAH</t>
  </si>
  <si>
    <t>106.85</t>
  </si>
  <si>
    <t>087885786099</t>
  </si>
  <si>
    <t>Efridayani Sihombing</t>
  </si>
  <si>
    <t>Form SDT 31</t>
  </si>
  <si>
    <t>JL. PENYELESAIAN TOMANG III KAVLING DKI BLOK 26</t>
  </si>
  <si>
    <t>KAVLING DKI</t>
  </si>
  <si>
    <t>1174.5</t>
  </si>
  <si>
    <t>JL. PENYELESAIAN TOMANG III</t>
  </si>
  <si>
    <t>JL. KAV DKI BLOK 26</t>
  </si>
  <si>
    <t>6°11'51,5" S 106°43'32.9" E</t>
  </si>
  <si>
    <t>085311033333</t>
  </si>
  <si>
    <t>https://drive.google.com/open?id=1pXrHyVPdWOYMvced8HpDxyrCBUpPjGAl</t>
  </si>
  <si>
    <t>Riska Yasui Ageta Harahap</t>
  </si>
  <si>
    <t>Pesanggrahan 30</t>
  </si>
  <si>
    <t>Gang Kapuk</t>
  </si>
  <si>
    <t>Kodam Bintaro</t>
  </si>
  <si>
    <t>Jalan Bintaro Permai</t>
  </si>
  <si>
    <t>Jalan Cenak</t>
  </si>
  <si>
    <t>6d15'34,6"</t>
  </si>
  <si>
    <t>106d45'27,2"</t>
  </si>
  <si>
    <t>JABODETABEK/38</t>
  </si>
  <si>
    <t>2018030507000038</t>
  </si>
  <si>
    <t>PERMATA BUANA BLOK C 11</t>
  </si>
  <si>
    <t>KEMBANG UTARA</t>
  </si>
  <si>
    <t>JL PULAU PANJANG</t>
  </si>
  <si>
    <t>ASENG</t>
  </si>
  <si>
    <t>INDAH SARI RAMADHON</t>
  </si>
  <si>
    <t>JABOTABEK/43</t>
  </si>
  <si>
    <t>2018030507000043</t>
  </si>
  <si>
    <t>PERMATA BUANA BLOK H7</t>
  </si>
  <si>
    <t>JL, KEMBANGAN TIMUR</t>
  </si>
  <si>
    <t>JABOTABEK/44</t>
  </si>
  <si>
    <t>2018030507000044</t>
  </si>
  <si>
    <t>JL. SENOPATI</t>
  </si>
  <si>
    <t>SELONG</t>
  </si>
  <si>
    <t>KEBAYORAN BARU</t>
  </si>
  <si>
    <t>JL. SENOPATI RAYA</t>
  </si>
  <si>
    <t>4.2</t>
  </si>
  <si>
    <t>STADION GBK</t>
  </si>
  <si>
    <t>JL RAYA SENOPATI</t>
  </si>
  <si>
    <t>MIKROLET, BUSWAY, KERETA API, TAKSI</t>
  </si>
  <si>
    <t>EDY</t>
  </si>
  <si>
    <t>081288424277</t>
  </si>
  <si>
    <t>1-20/Ciracas4.pdf</t>
  </si>
  <si>
    <t>MANUNGGAL 1</t>
  </si>
  <si>
    <t>JL RAYA PKP</t>
  </si>
  <si>
    <t>Afif Rojaa' Gitawan</t>
  </si>
  <si>
    <t>501-530_5.Casablanka</t>
  </si>
  <si>
    <t>Casablanca</t>
  </si>
  <si>
    <t>JL. CASABLANCA</t>
  </si>
  <si>
    <t>Jl. Casablanca</t>
  </si>
  <si>
    <t>106°50'25.3"E</t>
  </si>
  <si>
    <t>6°13'30.9"S</t>
  </si>
  <si>
    <t>081317566621</t>
  </si>
  <si>
    <t>ADILA SABRINA SETYAWAN</t>
  </si>
  <si>
    <t>1-20/Ciracas16.pdf</t>
  </si>
  <si>
    <t>2017051007050083</t>
  </si>
  <si>
    <t>JL TANAH MERDEKA</t>
  </si>
  <si>
    <t>8/2</t>
  </si>
  <si>
    <t>PASAR REBO</t>
  </si>
  <si>
    <t>TAMAN MINI</t>
  </si>
  <si>
    <t>TK RATNA KUSUMA</t>
  </si>
  <si>
    <t>JL TANAH MERDEKA VI</t>
  </si>
  <si>
    <t>JL TANAH MERDEKA II</t>
  </si>
  <si>
    <t>LISTRIK, AIR BERSIH, TELEPON GSM, PENERANGAN JALAN, SALURAN AIR KOTOR/DRAINASE, PEMAKAMAN</t>
  </si>
  <si>
    <t>0818655373</t>
  </si>
  <si>
    <t>Aza Azizah</t>
  </si>
  <si>
    <t>JABODETABEK/13</t>
  </si>
  <si>
    <t>2018030507060613</t>
  </si>
  <si>
    <t>Jl. Raya Centex</t>
  </si>
  <si>
    <t xml:space="preserve">Jalan Raya Ciracas </t>
  </si>
  <si>
    <t>Pasar Jaya Ciracas</t>
  </si>
  <si>
    <t>Bangunan Berupa Gedung</t>
  </si>
  <si>
    <t>PLAZA, MINI MARKET, PASAR MODERN, KIOS/GROSIR, TOKO/WARUNG</t>
  </si>
  <si>
    <t>+628170827655</t>
  </si>
  <si>
    <t>https://www.google.co.id/maps/@-6.32765.106.8761524.3a.60y.189.81h</t>
  </si>
  <si>
    <t>501-530_39</t>
  </si>
  <si>
    <t>2017022107010039</t>
  </si>
  <si>
    <t>Jalan Semboja Cideng</t>
  </si>
  <si>
    <t>Bangunan Rumah Tua namun sudah tidak diperhitungkan lagi</t>
  </si>
  <si>
    <t>compresspdf_o4aqh5V1.pdf</t>
  </si>
  <si>
    <t>Jalan Terong A</t>
  </si>
  <si>
    <t>Jalan Mangga Besar</t>
  </si>
  <si>
    <t>Luas 165 M^2</t>
  </si>
  <si>
    <t>Jalan Ubi</t>
  </si>
  <si>
    <t>Rubben</t>
  </si>
  <si>
    <t>081287287207</t>
  </si>
  <si>
    <t>501-530_40</t>
  </si>
  <si>
    <t>Jalan Kesehatan Cideng Jakarta Pusat</t>
  </si>
  <si>
    <t>Jalan Thamrin</t>
  </si>
  <si>
    <t>AKHYAR DHIFI REZA PRATAMA BUDI</t>
  </si>
  <si>
    <t>JABODETABEK-1</t>
  </si>
  <si>
    <t>2018030507000001</t>
  </si>
  <si>
    <t>20853776.21</t>
  </si>
  <si>
    <t>KAPITALISASI SEWA TANAH</t>
  </si>
  <si>
    <t>3/16</t>
  </si>
  <si>
    <t>Pejaringan</t>
  </si>
  <si>
    <t>144#</t>
  </si>
  <si>
    <t>PUSKESMAS RAWAT INAP, PUSKESMAS RAWAT NON INAP, APOTEK</t>
  </si>
  <si>
    <t>106'47'37.0''E</t>
  </si>
  <si>
    <t>6'08'11.9''S</t>
  </si>
  <si>
    <t>081388997383</t>
  </si>
  <si>
    <t>WWW.OLX.CO.ID/IKLAN/tanah.bandengan.utara.penjaringan.jakarta.utara.murah.idu6ouJ.html#aae7ccbf21</t>
  </si>
  <si>
    <t>6-01 Penilai</t>
  </si>
  <si>
    <t>JABODETABEK/14</t>
  </si>
  <si>
    <t>2018030507000019</t>
  </si>
  <si>
    <t>Jl.  Hasan</t>
  </si>
  <si>
    <t>Penggilingan</t>
  </si>
  <si>
    <t>Jl.  Raya Penggilingan</t>
  </si>
  <si>
    <t>Kawasan PIK Pulogadung</t>
  </si>
  <si>
    <t>081291531964</t>
  </si>
  <si>
    <t>olx.co.id/iklan/tanah</t>
  </si>
  <si>
    <t>Yusni Ismayana</t>
  </si>
  <si>
    <t>Form SDT 6</t>
  </si>
  <si>
    <t>JL. JOGLO RAYA</t>
  </si>
  <si>
    <t>7.2</t>
  </si>
  <si>
    <t>TEMPAT USAHA/UMAH TINGGAL</t>
  </si>
  <si>
    <t>106º43'27.8" E</t>
  </si>
  <si>
    <t>6º13'13.3" S</t>
  </si>
  <si>
    <t>081222268971</t>
  </si>
  <si>
    <t>201/compresspdf_2ayiub61</t>
  </si>
  <si>
    <t>Jalan Masjid Anwar</t>
  </si>
  <si>
    <t>Jalan Masjid AL-Anwar</t>
  </si>
  <si>
    <t>Pemilik Tanah bapak Sofyan</t>
  </si>
  <si>
    <t>RIZKY ARIEF HIDAYAT</t>
  </si>
  <si>
    <t>4-02</t>
  </si>
  <si>
    <t>861-900_144</t>
  </si>
  <si>
    <t>2017030107010144</t>
  </si>
  <si>
    <t>BIS KOTA, MIKROLET, MINIBUS, KERETA API, TAKSI, BECAK</t>
  </si>
  <si>
    <t>106°50'46.4"E</t>
  </si>
  <si>
    <t>6°09'34.7"S</t>
  </si>
  <si>
    <t>Rody Panuturi Silalahi</t>
  </si>
  <si>
    <t>2017022207020117</t>
  </si>
  <si>
    <t>Kavling/Tanah di Grand Orchard</t>
  </si>
  <si>
    <t>Sukapura</t>
  </si>
  <si>
    <t>Clincing</t>
  </si>
  <si>
    <t>JABODETABEK/16</t>
  </si>
  <si>
    <t>Tidak diperoleh data</t>
  </si>
  <si>
    <t>DKl Jakarta</t>
  </si>
  <si>
    <t>Jl. Bantar Jati</t>
  </si>
  <si>
    <t xml:space="preserve">Perkantoran </t>
  </si>
  <si>
    <t>SMP, SMU/SMK, AKADEMI</t>
  </si>
  <si>
    <t>08211065189</t>
  </si>
  <si>
    <t>olx.co.id/iklan/tanah-cepat-bambu-apus-setu-cipayung-pagelarang-jakarta-timur</t>
  </si>
  <si>
    <t>JABODETABEK - 2</t>
  </si>
  <si>
    <t>2018030507000002</t>
  </si>
  <si>
    <t>JL MARUND ATIMUR</t>
  </si>
  <si>
    <t>MARUNDA</t>
  </si>
  <si>
    <t>PELABUHAN TANJUNG PRIOK</t>
  </si>
  <si>
    <t>TANAH GARAPAN MILIK WARGA</t>
  </si>
  <si>
    <t>SUNGAI TIRAM</t>
  </si>
  <si>
    <t>TANAH MILIK TNI AD</t>
  </si>
  <si>
    <t>INDUSTRIAL, PERIKANAN</t>
  </si>
  <si>
    <t>106'57'29.2''E</t>
  </si>
  <si>
    <t>6'06'30.5''S</t>
  </si>
  <si>
    <t>081213476276</t>
  </si>
  <si>
    <t>www.olx.co.id/iklan/15.hektar.di.marunda.cilincing.jakarta.utara.IDahkz7.html#76db80718f</t>
  </si>
  <si>
    <t>JABODETABEK/17</t>
  </si>
  <si>
    <t>Tidaj diperoleh data transaksi</t>
  </si>
  <si>
    <t xml:space="preserve">Ujung Menteng </t>
  </si>
  <si>
    <t>Jl.  Raya Bekasi</t>
  </si>
  <si>
    <t>Swalayan Lulu Hypermarket &amp; Departeme Store</t>
  </si>
  <si>
    <t>Giant Ekstra Ujung Menteng</t>
  </si>
  <si>
    <t>PERKANTORAN, INDUSTRIAL</t>
  </si>
  <si>
    <t>olx.co.id</t>
  </si>
  <si>
    <t>201/compresspdf_0WcQbL2b.pdf</t>
  </si>
  <si>
    <t>Telpon bapak Martin</t>
  </si>
  <si>
    <t>081386534505</t>
  </si>
  <si>
    <t>https://drive.google.com/open?id=1F7XDQu8BLDL2xokcLIV3szVofv-_T9uv, https://drive.google.com/open?id=1ToV4Lg4Q0a2VBpU-QBnEt9kCV3XtnZBr, https://drive.google.com/open?id=1QefaA5mMxGwFZlsJvy0nLEYbFYA0FHCN</t>
  </si>
  <si>
    <t>JABODETABEK - 3</t>
  </si>
  <si>
    <t>201803050507000003</t>
  </si>
  <si>
    <t>JL ANCOL BARAT I</t>
  </si>
  <si>
    <t>1/2</t>
  </si>
  <si>
    <t>PELABUHAN SUNDA KELAPA</t>
  </si>
  <si>
    <t>MALL, MINI MARKET, PASAR MODERN, PASAR TRADISIONAL</t>
  </si>
  <si>
    <t>PUSKESMAS RAWAT NON INAP, KLINIK KESEHATAN, RUMAH SAKIT UMUM</t>
  </si>
  <si>
    <t>MIKROLET, MINIBUS, BUSWAY</t>
  </si>
  <si>
    <t>106'48'57.9''E</t>
  </si>
  <si>
    <t>6'07'34.9''S</t>
  </si>
  <si>
    <t>085100100303</t>
  </si>
  <si>
    <t>www.olx.co.id/iklan/kavling.jl.ancol.barat.ancol.pademangan.jakarta.utara.IDuhgkim.html#a4636039e6</t>
  </si>
  <si>
    <t>Griya Pratama Raya</t>
  </si>
  <si>
    <t>Peganggsaan Dua</t>
  </si>
  <si>
    <t>JABODETABEK - 4</t>
  </si>
  <si>
    <t>20180305070000004</t>
  </si>
  <si>
    <t>JL USAHA</t>
  </si>
  <si>
    <t>9/10</t>
  </si>
  <si>
    <t>KEBON BAWANG</t>
  </si>
  <si>
    <t>JAKARTA  UTARA</t>
  </si>
  <si>
    <t>MIKROLET, BUSWAY, KRL/LRT, TAKSI</t>
  </si>
  <si>
    <t>106'53'31.6''E</t>
  </si>
  <si>
    <t>6'07'26.3''S</t>
  </si>
  <si>
    <t>087782922757</t>
  </si>
  <si>
    <t>www.olx.co.id/iklan/tanah-dijual-tanjung-priok-kebonbawang-jakarta-utara-strategis-333m-IDuv1nX.html#ec09db4c46:promoted</t>
  </si>
  <si>
    <t>GUSTI AYU DWI WULANDARI</t>
  </si>
  <si>
    <t>2017031307010095</t>
  </si>
  <si>
    <t>JALAN PASEBAN RAYA</t>
  </si>
  <si>
    <t>PASEBAN</t>
  </si>
  <si>
    <t>SENEN</t>
  </si>
  <si>
    <t>MALL ATRIUM DAN PASAR SENEN</t>
  </si>
  <si>
    <t>JALAN SALEMBA RAYA</t>
  </si>
  <si>
    <t>BANGUNAN 1 LT, LB 400, THN DIBANGUN 1960, LISTRIK 3300, TINGGI BANGUNAN 2.5 M, KMR MANDI 5, DINDING BATA, LANTAI KERAMIK, ATAP GENTENG, KONDISI BANGUNAN SEDANG</t>
  </si>
  <si>
    <t>KELURAHAN PASEBAN</t>
  </si>
  <si>
    <t>106ᵒ51'04.6"</t>
  </si>
  <si>
    <t>6ᵒ11'28.4"</t>
  </si>
  <si>
    <t xml:space="preserve">SURVEY LAPANGAN </t>
  </si>
  <si>
    <t>SURVEY LAPANGAN</t>
  </si>
  <si>
    <t>081615037171</t>
  </si>
  <si>
    <t>https://drive.google.com/open?id=1s2fGZ4NoGam0gEvcV8_iI8deaHJoCqsL</t>
  </si>
  <si>
    <t>2017031307010093</t>
  </si>
  <si>
    <t>JALAN RAWA SELATAN IV NO.1</t>
  </si>
  <si>
    <t>JOHAR BARU</t>
  </si>
  <si>
    <t>JALAN SUPRAPTO</t>
  </si>
  <si>
    <t>BANGUNAN 1 LANTAI</t>
  </si>
  <si>
    <t>DINDING BATA, ATAP GENTENG, LISTRIK 3200, AIR PAM</t>
  </si>
  <si>
    <t>JALAN RAWA SELATAN</t>
  </si>
  <si>
    <t>PUSKESMAS RAWAT INAP, PUSKESMAS RAWAT NON INAP, PRAKTIK DOKTER UMUM, PRAKTIK DOKTER GIGI, KLINIK KESEHATAN 24 JAM, RUMAH SAKIT UMUM, RUMAH SAKIT IBU DAN ANAK, RUMAH SAKIT BERSALIN, APOTEK, APOTEK 24 JAM</t>
  </si>
  <si>
    <t>LISTRIK, AIR BERSIH, TELKOM/PSTN, PENERANGAN JALAN, SALURAN AIR KOTOR/DRAINASE</t>
  </si>
  <si>
    <t>106ᵒ51'356"</t>
  </si>
  <si>
    <t>6ᵒ10'878"</t>
  </si>
  <si>
    <t>082110006949</t>
  </si>
  <si>
    <t>https://drive.google.com/open?id=1q3CuR_ikOHRtO1V17cRqkPMHdSBReugw</t>
  </si>
  <si>
    <t>2017031307010096</t>
  </si>
  <si>
    <t>BANGUNAN 1 LT</t>
  </si>
  <si>
    <t>LISTRIK 2200, AIR PAM, KAMAR MANDI 2, DINDING BATA, LANTAI TEGEL, ATAP GENTENG, KONDISI BANGUNAN JELEK, LB 307</t>
  </si>
  <si>
    <t>LISTRIK, AIR BERSIH, TELKOM/PSTN, TELEPON GSM, JALUR PEJALAN KAKI, PENERANGAN JALAN, SALURAN AIR KOTOR/DRAINASE, PEMAKAMAN</t>
  </si>
  <si>
    <t>106ᵒ51'08.5"</t>
  </si>
  <si>
    <t>6ᵒ11'26.5"</t>
  </si>
  <si>
    <t>081299400006</t>
  </si>
  <si>
    <t>https://drive.google.com/open?id=1CM3fGgNV2JYRMgRcgdSNsMFW8ouiRfn_</t>
  </si>
  <si>
    <t>Katyusha Sabrina</t>
  </si>
  <si>
    <t>Penjernihan Dalam</t>
  </si>
  <si>
    <t>Jalan Penjernihan 1</t>
  </si>
  <si>
    <t>Citywalk Sudirman</t>
  </si>
  <si>
    <t>http://olx.co.id/iklan/tanah-dijual-area-pejompongan-benhil-cocok-u-kost2an-bu-IDmqZCZ.html#41a252269c;promoted</t>
  </si>
  <si>
    <t>Desta Dwi Ramadhan</t>
  </si>
  <si>
    <t>1231-1260_2.pdf</t>
  </si>
  <si>
    <t>JL. MARUNDA MAKMUR</t>
  </si>
  <si>
    <t>Pelabuhan Tanjung Priok</t>
  </si>
  <si>
    <t>Jl. Marunda Makmur</t>
  </si>
  <si>
    <t>Tanah Garapan Milik Warga</t>
  </si>
  <si>
    <t>Sungai Tiram</t>
  </si>
  <si>
    <t>Tanah Milik TNI AD</t>
  </si>
  <si>
    <t>6'06'30.5"S 106'57'29.2"</t>
  </si>
  <si>
    <t>http://www.olx.co.id/iklan/15-hektar-di-marunda-cilincing-jakarta-utara-IDahKz7.html#76db80718f</t>
  </si>
  <si>
    <t>Bianca Kanya Haqqu Lontoh</t>
  </si>
  <si>
    <t>801-830_eko 16</t>
  </si>
  <si>
    <t>2017031007010016</t>
  </si>
  <si>
    <t>Jl. Danau Toba</t>
  </si>
  <si>
    <t>Satu unit bangunan rumah tinggal sederhana satu lantai. Penawaran hitung tanah saja.</t>
  </si>
  <si>
    <t>6°12'32.0"S</t>
  </si>
  <si>
    <t>106°48'37.6"E</t>
  </si>
  <si>
    <t>Dhany</t>
  </si>
  <si>
    <t>08170818330</t>
  </si>
  <si>
    <t>https://www.rumah123.com/detil-tanah-dijual-di-bendungan-hilir-jakarta-pusat-1705149-id.html#</t>
  </si>
  <si>
    <t>1231-1260_4.pdf</t>
  </si>
  <si>
    <t>2018030504000004</t>
  </si>
  <si>
    <t>Jl. Usaha</t>
  </si>
  <si>
    <t>Kebon Bawang</t>
  </si>
  <si>
    <t>106'53'31.6"E</t>
  </si>
  <si>
    <t>6'07'26.3"S</t>
  </si>
  <si>
    <t>http://www.olx.co.id/iklan-tanah-dijual-tanjung-priok-kebon-bawang-jakarta-utara-strategis-333m-IDuv1nX.html#ec09db4c46:promoted</t>
  </si>
  <si>
    <t>1231-1260</t>
  </si>
  <si>
    <t>2018030507000007</t>
  </si>
  <si>
    <t>Jl. Rawa Kuning</t>
  </si>
  <si>
    <t>PULOGEBANG</t>
  </si>
  <si>
    <t>JL. RAYA BEKASI</t>
  </si>
  <si>
    <t>TERMINAL PULO GEBANG</t>
  </si>
  <si>
    <t>MEGA BAJA PULOGEBANG</t>
  </si>
  <si>
    <t>LEBIH TINGGI 1 M</t>
  </si>
  <si>
    <t>PASAR TRADISIONAL</t>
  </si>
  <si>
    <t>http://www.olx.co.id/iklan/tanah-5000-m-jln-palad-rawa-kuning-cakung-jakarta-timur-IDlyers.html#7575272ab7</t>
  </si>
  <si>
    <t>801-830_Kebayoran Lama 7</t>
  </si>
  <si>
    <t>Jalan Gedung Hijau VI</t>
  </si>
  <si>
    <t>SPBU 34-12307 Pondok Pinang</t>
  </si>
  <si>
    <t>Jalan Ciputat Raya</t>
  </si>
  <si>
    <t>Plaza 3 Pondok Indah</t>
  </si>
  <si>
    <t>Jalan Pondok Hijau IV</t>
  </si>
  <si>
    <t>SPBU 34-12307</t>
  </si>
  <si>
    <t>LEBIH TINGGI</t>
  </si>
  <si>
    <t>6°16'16.42"S</t>
  </si>
  <si>
    <t>106°46'23.3"E</t>
  </si>
  <si>
    <t>085890033194</t>
  </si>
  <si>
    <t>https://www.urbanindo.com/property/609485750-kavling-gedung-hijau-6-di-pondok-indahposisi-hoek-siap-bangun</t>
  </si>
  <si>
    <t>Safarina Fitriani Zuhri</t>
  </si>
  <si>
    <t>861-900_148</t>
  </si>
  <si>
    <t>2017030107010148</t>
  </si>
  <si>
    <t>Saat survey lapangan pada 01 - 03 - 2017</t>
  </si>
  <si>
    <t>0077</t>
  </si>
  <si>
    <t>2017031007020077</t>
  </si>
  <si>
    <t>(Penjaringan) Taman Permata Indah</t>
  </si>
  <si>
    <t>Pejagalan</t>
  </si>
  <si>
    <t>Taman Permata Indah</t>
  </si>
  <si>
    <t>085215051122</t>
  </si>
  <si>
    <t>http://rumahdijual.com/jakarta-utara/1845242-jual-cepat-harga-murah-rumah-tua-tanah-6x16-di.html</t>
  </si>
  <si>
    <t xml:space="preserve">Sama dengan Jalan </t>
  </si>
  <si>
    <t>MIKROLET, BUSWAY, KERETA API</t>
  </si>
  <si>
    <t>http://olx.co.id/iklan/rumah-hitung-tanah-dan-harga-sangat-murah-di-kemayoran-jakarta-pusat-IDmSwYz.html#5ba0fec07e</t>
  </si>
  <si>
    <t>Putu Diah Anggita Putri</t>
  </si>
  <si>
    <t>281-300/Cpy2</t>
  </si>
  <si>
    <t>2017051007050035</t>
  </si>
  <si>
    <t>JALAN RAYA SETU</t>
  </si>
  <si>
    <t>5/5</t>
  </si>
  <si>
    <t>SETU</t>
  </si>
  <si>
    <t>DEPAN SEKOLAH MENENGAH CIKAL AMRI</t>
  </si>
  <si>
    <t>Jalan Raya Setu</t>
  </si>
  <si>
    <t>Wage</t>
  </si>
  <si>
    <t>https://drive.google.com/open?id=1niQeea4Y0Z4QBzwBaxlTda5sTK8tv3mE, https://drive.google.com/open?id=1elBx_znhuPS2G31WWn06mIQrBnTU85bj</t>
  </si>
  <si>
    <t>0078</t>
  </si>
  <si>
    <t>2017031007020078</t>
  </si>
  <si>
    <t>(Pluit) (Pantai Indah Kapuk, Jakarta Utara)</t>
  </si>
  <si>
    <t>Pluit Village Mall</t>
  </si>
  <si>
    <t>http://rumahdijual.com/pluit/1773652-tanah-komersil-pluit-c-u-apartment-office-building.html</t>
  </si>
  <si>
    <t>281-300/compresspdf_MIThLTfk</t>
  </si>
  <si>
    <t>E Ujung</t>
  </si>
  <si>
    <t>+/-10</t>
  </si>
  <si>
    <t>Jalan Panjang Altari Kelapa Dua</t>
  </si>
  <si>
    <t>Bangunan Permanen 2 (dua) lantai seluas 560m</t>
  </si>
  <si>
    <t>Jalan E Ujung</t>
  </si>
  <si>
    <t>Meilan (087887048282)</t>
  </si>
  <si>
    <t>Meilan</t>
  </si>
  <si>
    <t>087887048282</t>
  </si>
  <si>
    <t>https://drive.google.com/open?id=1cYV8tE_keiJO4aIuynkDP1Vd5RFdQNnA, https://drive.google.com/open?id=17zIMDX-wGA-E9grzNO28uNJOzpJ7ZP26, https://drive.google.com/open?id=1BQnxPgT6ydpXe0K-roqWH66PZiH3rLzV, https://drive.google.com/open?id=1f4B6Vj4kvuzIeHgWbbw45fPFNurZeOR6</t>
  </si>
  <si>
    <t xml:space="preserve">Hubbi Akmal Musthofa </t>
  </si>
  <si>
    <t>Form SDT 201</t>
  </si>
  <si>
    <t>Jalan Pulau Selayar II</t>
  </si>
  <si>
    <t xml:space="preserve">Kembangan Utara </t>
  </si>
  <si>
    <t xml:space="preserve">Kembangan </t>
  </si>
  <si>
    <t xml:space="preserve">Jakarta Barat </t>
  </si>
  <si>
    <t xml:space="preserve">Kantor Walikota Jakarta Barat </t>
  </si>
  <si>
    <t xml:space="preserve">Gerbang Tol Kebon Jeruk </t>
  </si>
  <si>
    <t xml:space="preserve">Jalan </t>
  </si>
  <si>
    <t>PUSKESMAS RAWAT INAP, PUSKESMAS RAWAT NON INAP, PRAKTIK DOKTER UMUM, PRAKTIK DOKTER GIGI, KLINIK KESEHATAN, RUMAH SAKIT UMUM, RUMAH SAKIT IBU DAN ANAK, APOTEK 24 JAM</t>
  </si>
  <si>
    <t>LISTRIK, TELEPON GSM, TV KABEL, PENERANGAN JALAN, PEMBUANGAN SAMPAH</t>
  </si>
  <si>
    <t>6*10'32.2"</t>
  </si>
  <si>
    <t>106*44'21,8"</t>
  </si>
  <si>
    <t>Pesanggrahan 17</t>
  </si>
  <si>
    <t xml:space="preserve">tidak ada </t>
  </si>
  <si>
    <t xml:space="preserve">R.C Veteran Jakarta Selatan </t>
  </si>
  <si>
    <t xml:space="preserve">Pesanggrahan </t>
  </si>
  <si>
    <t xml:space="preserve">DKI Jalarta </t>
  </si>
  <si>
    <t>Jl. R.C Veteran Rempoa</t>
  </si>
  <si>
    <t xml:space="preserve">Cipadu Trade Center </t>
  </si>
  <si>
    <t xml:space="preserve">Rumah  Warga </t>
  </si>
  <si>
    <t xml:space="preserve">Tol BSD </t>
  </si>
  <si>
    <t xml:space="preserve">Jl. Bintaro Permai Raya </t>
  </si>
  <si>
    <t>MASJID, MUSHOLLA, GEREJA, KAPEL</t>
  </si>
  <si>
    <t>KB, TK, SD, SMP, SMU/SMK, PTN/PTS, KURSUS, BIMBINGAN BELAJAR</t>
  </si>
  <si>
    <t>Ndanding Wicaksono</t>
  </si>
  <si>
    <t>1161-1200</t>
  </si>
  <si>
    <t>2017030707020017</t>
  </si>
  <si>
    <t>Komplek Perumahan Sunter, Cempaka Put</t>
  </si>
  <si>
    <t>Sunter Jaya</t>
  </si>
  <si>
    <t>Sunter, Tanjung Priok</t>
  </si>
  <si>
    <t>Jl. Danau Sunter Selatan</t>
  </si>
  <si>
    <t>Gedung Kantor</t>
  </si>
  <si>
    <t>PRAKTIK DOKTER UMUM, APOTEK</t>
  </si>
  <si>
    <t>Agus Irawan</t>
  </si>
  <si>
    <t>081295006523</t>
  </si>
  <si>
    <t>https://drive.google.com/open?id=199MU9s1EX1dspNZpTCSI6BydU5_ElmFG</t>
  </si>
  <si>
    <t>1161-1200_0018-2017</t>
  </si>
  <si>
    <t>2017030107020018</t>
  </si>
  <si>
    <t>Ray White Danau Sunter</t>
  </si>
  <si>
    <t>081807476751</t>
  </si>
  <si>
    <t>https://drive.google.com/open?id=1yUzGBz0AGlem-F6rQXEnKHYQM8Q46XYn</t>
  </si>
  <si>
    <t>Dewina Kartika Candra</t>
  </si>
  <si>
    <t>241-260/durensawit27</t>
  </si>
  <si>
    <t>2017051007050129</t>
  </si>
  <si>
    <t>tidak diperoleh data/informasi</t>
  </si>
  <si>
    <t>JANUR RAYA KOMPLEK BILLY MOON</t>
  </si>
  <si>
    <t>BILLY MOON</t>
  </si>
  <si>
    <t>JALAN RAYA KALIMALANG</t>
  </si>
  <si>
    <t>Tanah kosong Perkebunan</t>
  </si>
  <si>
    <t>PERKEBUNAN</t>
  </si>
  <si>
    <t>SEPI</t>
  </si>
  <si>
    <t>BERGELOMBANG</t>
  </si>
  <si>
    <t>PUSKESMAS RAWAT NON INAP, PRAKTIK DOKTER UMUM, KLINIK KESEHATAN, KLINIK KESEHATAN 24 JAM, KLINIK KESEHATAN GIGI, APOTEK, KIOS OBAT</t>
  </si>
  <si>
    <t>PAUD, KB, SMP, SMU/SMK, LES/PRIVAT, BIMBINGAN BELAJAR</t>
  </si>
  <si>
    <t>JOGING TRACK, LAPANGAN TENIS, LAPANGAN BULU TANGKIS, LAPANGAN FUTSAL, LAPANGAN SEPAK BOLA</t>
  </si>
  <si>
    <t>LISTRIK, TELEPON GSM, TAMAN, INTERNET KABEL, JALUR PEJALAN KAKI, JALUR SEPEDA, PENERANGAN JALAN, PEMBUANGAN SAMPAH</t>
  </si>
  <si>
    <t>6d14'38,5"</t>
  </si>
  <si>
    <t>106d55'54,1"</t>
  </si>
  <si>
    <t>https://drive.google.com/open?id=1kQff42QH5YHRxllCmVrttLFxoLlJB-st</t>
  </si>
  <si>
    <t>Jalan Kemayoran</t>
  </si>
  <si>
    <t>1161-1200_0022-2017</t>
  </si>
  <si>
    <t>2017030107020022</t>
  </si>
  <si>
    <t>Jln. Kavling Daerah Sungai Bambu</t>
  </si>
  <si>
    <t>Jln. Sungai Bambu F</t>
  </si>
  <si>
    <t>Ivan Casaterra</t>
  </si>
  <si>
    <t>https://drive.google.com/open?id=1KiqN-CGN5F-ZubIefJd3qCcTiud_3z8x</t>
  </si>
  <si>
    <t>TAMARA SALSABILA</t>
  </si>
  <si>
    <t>2017030107010121</t>
  </si>
  <si>
    <t>JALAN YUSUF ADIWINATA</t>
  </si>
  <si>
    <t>GONDANGDIA</t>
  </si>
  <si>
    <t>MENTENG</t>
  </si>
  <si>
    <t>KOTA JAKARTA PUSAT</t>
  </si>
  <si>
    <t>JALAN HOS COKROAMINOTO</t>
  </si>
  <si>
    <t>BUNDARAN HI</t>
  </si>
  <si>
    <t>SAAT SURVEY LAPANGAN PADA 01-03-2017</t>
  </si>
  <si>
    <t>0061-2017</t>
  </si>
  <si>
    <t>2017030107020061</t>
  </si>
  <si>
    <t>Jl. Pantai Sanur</t>
  </si>
  <si>
    <t>Ancol</t>
  </si>
  <si>
    <t>Jl Pantai Sanur</t>
  </si>
  <si>
    <t>Endang Kumalasari</t>
  </si>
  <si>
    <t>Rika Yuliana Puspitasari</t>
  </si>
  <si>
    <t>Jagakarsa20_401-500</t>
  </si>
  <si>
    <t>jalan benda 2</t>
  </si>
  <si>
    <t>ciganjur</t>
  </si>
  <si>
    <t>Taman Bumi</t>
  </si>
  <si>
    <t>PUSKESMAS RAWAT INAP, PUSKESMAS RAWAT NON INAP, PRAKTIK DOKTER UMUM, KLINIK KESEHATAN, KLINIK KESEHATAN 24 JAM</t>
  </si>
  <si>
    <t>106d48'28.3"E</t>
  </si>
  <si>
    <t xml:space="preserve">6d19'45.9"S </t>
  </si>
  <si>
    <t>08176084699</t>
  </si>
  <si>
    <t>https://www.rumah123.com/detil-tanah-dijual-di-ciganjur-jakarta-selatan-1720229-id.html</t>
  </si>
  <si>
    <t>241-260/durensawit29</t>
  </si>
  <si>
    <t>JALAN JANUR 2 BLOCK CH2 NO. 9</t>
  </si>
  <si>
    <t>PUSKESMAS RAWAT INAP, PRAKTIK DOKTER UMUM, PRAKTIK DOKTER SPESIALIS, KLINIK KESEHATAN, KLINIK KESEHATAN 24 JAM, RUMAH SAKIT UMUM, RUMAH SAKIT BERSALIN, APOTEK, KIOS OBAT, APOTEK 24 JAM</t>
  </si>
  <si>
    <t>TK, SD, SMP, KURSUS, LES/PRIVAT</t>
  </si>
  <si>
    <t>LISTRIK, AIR BERSIH, JARINGAN GAS, TELKOM/PSTN, TELEPON GSM, TV KABEL, TAMAN, INTERNET KABEL, SALURAN AIR KOTOR/DRAINASE</t>
  </si>
  <si>
    <t>6d14'36,5"</t>
  </si>
  <si>
    <t>106d55'53,5"</t>
  </si>
  <si>
    <t>081314011515</t>
  </si>
  <si>
    <t>https://drive.google.com/open?id=1SJNfSU_fzhipEMWQrqAmzKb7CzazLCQS</t>
  </si>
  <si>
    <t>dhea aldilla putri</t>
  </si>
  <si>
    <t>321-340/cakung23,cakung24,ciracas17</t>
  </si>
  <si>
    <t>perumahan taman modern</t>
  </si>
  <si>
    <t>taman modern</t>
  </si>
  <si>
    <t>cakung timur</t>
  </si>
  <si>
    <t>cakung</t>
  </si>
  <si>
    <t>lulu supermarket</t>
  </si>
  <si>
    <t>jalan raya bekasi km 24</t>
  </si>
  <si>
    <t>grand cakung</t>
  </si>
  <si>
    <t>tanah kavling siap bangun</t>
  </si>
  <si>
    <t>jalan sakura</t>
  </si>
  <si>
    <t>rumah h4 no 5</t>
  </si>
  <si>
    <t>PUSKESMAS RAWAT INAP, PRAKTIK DOKTER SPESIALIS, KLINIK KESEHATAN, RUMAH SAKIT BERSALIN, KIOS OBAT</t>
  </si>
  <si>
    <t>TK, SD, SMP, SMU/SMK, PESANTREN, KURSUS, LES/PRIVAT, BIMBINGAN BELAJAR</t>
  </si>
  <si>
    <t>BIS KOTA, KERETA API, TAKSI</t>
  </si>
  <si>
    <t>LISTRIK, AIR BERSIH, JARINGAN GAS, TELEPON GSM, FREE WIFI, INTERNET KABEL, PENERANGAN JALAN</t>
  </si>
  <si>
    <t>6°11'29,1" s</t>
  </si>
  <si>
    <t>106°57'21,8" e</t>
  </si>
  <si>
    <t>iin mana 082237970172</t>
  </si>
  <si>
    <t>JABODETABEK/39</t>
  </si>
  <si>
    <t>Jl. Pulau Panjang</t>
  </si>
  <si>
    <t>591-620_Form SDT 107</t>
  </si>
  <si>
    <t>JL. SRENGSENG RAYA</t>
  </si>
  <si>
    <t>04/06</t>
  </si>
  <si>
    <t>SRENGSENG</t>
  </si>
  <si>
    <t>5.9</t>
  </si>
  <si>
    <t>BANGUNAN TEMPAT USAHA</t>
  </si>
  <si>
    <t>106˚45'34.0"E</t>
  </si>
  <si>
    <t>6˚12'42.2"S</t>
  </si>
  <si>
    <t>MALIKI</t>
  </si>
  <si>
    <t>08129446887</t>
  </si>
  <si>
    <t>Swadesi Bhakti Nagari</t>
  </si>
  <si>
    <t>221-240/ciracas2</t>
  </si>
  <si>
    <t>2017051007050069</t>
  </si>
  <si>
    <t>JALAN H HM SABAR</t>
  </si>
  <si>
    <t>JL. RAYA BOGOR</t>
  </si>
  <si>
    <t>RESIDENSIAL, KOMERSIAL, CAMPURAN</t>
  </si>
  <si>
    <t>BIS KOTA, BIS ANTAR KOTA, MIKROLET</t>
  </si>
  <si>
    <t>KOLAM RENANG, LAPANGAN TENIS, LAPANGAN BULU TANGKIS, LAPANGAN BASKET, LAPANGAN GOLF, DRIVING RANGE, FITNESS CENTRE, SPORT CLUB/SPORT CENTRE, LAPANGAN FUTSAL, LAPANGAN SEPAK BOLA</t>
  </si>
  <si>
    <t>LISTRIK, AIR BERSIH, JARINGAN GAS, TELKOM/PSTN, TELEPON GSM, TAMAN, INTERNET KABEL, JALUR PEJALAN KAKI, PENERANGAN JALAN, SALURAN AIR KOTOR/DRAINASE, PEMBUANGAN SAMPAH, PEMAKAMAN</t>
  </si>
  <si>
    <t>6d17'42,2"</t>
  </si>
  <si>
    <t>106d52'22,6"</t>
  </si>
  <si>
    <t>https://drive.google.com/open?id=19DsGYVMijRNRWFXP41EfUlrubTtQUDdu</t>
  </si>
  <si>
    <t>KebayoranLama3_401-500</t>
  </si>
  <si>
    <t>Jalan Permata Safir</t>
  </si>
  <si>
    <t>Grogol Utara</t>
  </si>
  <si>
    <t>Permata Safir</t>
  </si>
  <si>
    <t>Jalan Arteri Permata Hijau</t>
  </si>
  <si>
    <t>The Bellezza Shopping Arcade</t>
  </si>
  <si>
    <t>ITC Permata hijau</t>
  </si>
  <si>
    <t>Store Saffron</t>
  </si>
  <si>
    <t>Lapangan</t>
  </si>
  <si>
    <t>RUMAH SAKIT UMUM, APOTEK</t>
  </si>
  <si>
    <t>TK, PTN/PTS, KURSUS, LES/PRIVAT</t>
  </si>
  <si>
    <t>106d46'54.3" E</t>
  </si>
  <si>
    <t>6d13'21.4"S</t>
  </si>
  <si>
    <t>08573028355</t>
  </si>
  <si>
    <t>http://rumahdijual.com/jakarta-selatan/2346092-tanah-di-kebayoran-lama-luas-661m2-shm-50juta-meter.html</t>
  </si>
  <si>
    <t>1-20/compresspdf_o15vp3Ea.pdf</t>
  </si>
  <si>
    <t>Bangunan Permanen 2 (dua) lantai dengan luas bangunan 216m2 (6m2x36m2)</t>
  </si>
  <si>
    <t>Informasi dari pemilik rumah, bangunan tersebut berdiri tahun 1998 dan belum di renovasi</t>
  </si>
  <si>
    <t>PUSKESMAS RAWAT NON INAP, PRAKTIK DOKTER UMUM, PRAKTIK DOKTER GIGI, KLINIK KESEHATAN 24 JAM, APOTEK, APOTEK 24 JAM</t>
  </si>
  <si>
    <t>Telepon Pemilik rumah Bp. Abidin</t>
  </si>
  <si>
    <t>321-340/cakung24</t>
  </si>
  <si>
    <t>metland ujung menteng</t>
  </si>
  <si>
    <t>c8/8</t>
  </si>
  <si>
    <t>ujung menteng</t>
  </si>
  <si>
    <t>jalan raya bekasi</t>
  </si>
  <si>
    <t>c8 no 7</t>
  </si>
  <si>
    <t>PERKANTORAN, CAMPURAN</t>
  </si>
  <si>
    <t>LISTRIK, AIR BERSIH, JARINGAN GAS, TELKOM/PSTN, TELEPON GSM, TV KABEL, TAMAN, INTERNET KABEL, PENERANGAN JALAN</t>
  </si>
  <si>
    <t>6°10'33,8" s</t>
  </si>
  <si>
    <t>106°58'14,3"e</t>
  </si>
  <si>
    <t>verdiansyah apriyanto 081319605266 / 081586685402</t>
  </si>
  <si>
    <t>verdiansyah apriyanto 081319605266</t>
  </si>
  <si>
    <t>081586685402</t>
  </si>
  <si>
    <t>JABODETABEK/40</t>
  </si>
  <si>
    <t>Permata Buana Blok  C10</t>
  </si>
  <si>
    <t>Jl. Raya Kembangan</t>
  </si>
  <si>
    <t>Jalan Pulau Panjang</t>
  </si>
  <si>
    <t>Jalan Kembangan Utama</t>
  </si>
  <si>
    <t>591-620_Form SDT 111</t>
  </si>
  <si>
    <t>PERMATA REGENCY BLOK A</t>
  </si>
  <si>
    <t>JL. H. KELIK</t>
  </si>
  <si>
    <t>6.3</t>
  </si>
  <si>
    <t>JL. LINGKUNGAN PERMATA REGENCY</t>
  </si>
  <si>
    <t>106˚45'48.1"E</t>
  </si>
  <si>
    <t>6˚12'29.4"S</t>
  </si>
  <si>
    <t>LILY</t>
  </si>
  <si>
    <t>08161413770</t>
  </si>
  <si>
    <t>JABODETABEK/41</t>
  </si>
  <si>
    <t>Permata Buana Blok N6</t>
  </si>
  <si>
    <t>Mampang20_401-500</t>
  </si>
  <si>
    <t>17142857.14</t>
  </si>
  <si>
    <t>Jl Bangka IX</t>
  </si>
  <si>
    <t>SDIT Al Hikmah</t>
  </si>
  <si>
    <t>Jl Raya</t>
  </si>
  <si>
    <t>PUSKESMAS RAWAT INAP, PUSKESMAS RAWAT NON INAP, PRAKTIK DOKTER UMUM, KLINIK KESEHATAN, KLINIK KESEHATAN 24 JAM, APOTEK, KIOS OBAT</t>
  </si>
  <si>
    <t>MONOREL, TAKSI</t>
  </si>
  <si>
    <t>106d49'01.0"E</t>
  </si>
  <si>
    <t>6d15'07.1"S</t>
  </si>
  <si>
    <t>ciracas12</t>
  </si>
  <si>
    <t>2017051007050079</t>
  </si>
  <si>
    <t>JL. RAYA KELAPA DUA WEETAN</t>
  </si>
  <si>
    <t>01/07</t>
  </si>
  <si>
    <t>KELAPA DUA WETAN</t>
  </si>
  <si>
    <t>JL. RAYA KELAPA DUA WETAN</t>
  </si>
  <si>
    <t>JALAN RAYA KELAPA DUA WETAN</t>
  </si>
  <si>
    <t>TANAH KOSONG PERUMAHAN</t>
  </si>
  <si>
    <t>LISTRIK, TELEPON GSM, PENERANGAN JALAN, SALURAN AIR KOTOR/DRAINASE</t>
  </si>
  <si>
    <t>https://drive.google.com/open?id=19ihM85P0BkG5NPcMmNWsdpGBqNlx3qYj</t>
  </si>
  <si>
    <t>591-620_Form SDT 112</t>
  </si>
  <si>
    <t>JL. MENARA II BLOK 148</t>
  </si>
  <si>
    <t>JL. H. SA'ABA</t>
  </si>
  <si>
    <t>106˚43'46.5"E</t>
  </si>
  <si>
    <t>6˚12'52.1"S</t>
  </si>
  <si>
    <t>NURDIN</t>
  </si>
  <si>
    <t>Fadlillah Ardha</t>
  </si>
  <si>
    <t>241-260/mataram6</t>
  </si>
  <si>
    <t>2017051007050198</t>
  </si>
  <si>
    <t>MOCOKERTO 9</t>
  </si>
  <si>
    <t>2/13</t>
  </si>
  <si>
    <t>UTAN KAYU SELATAN</t>
  </si>
  <si>
    <t>MATARAM</t>
  </si>
  <si>
    <t>JLN GALUR SARI TIMUR</t>
  </si>
  <si>
    <t>Bangunan tua satu lantai</t>
  </si>
  <si>
    <t>JALAN WARGA</t>
  </si>
  <si>
    <t>MALL, PLAZA, MINI MARKET, PASAR TRADISIONAL, KIOS/GROSIR</t>
  </si>
  <si>
    <t>SMP, SMU/SMK, PESANTREN, KURSUS, LES/PRIVAT</t>
  </si>
  <si>
    <t>KOLAM RENANG, LAPANGAN TENIS, LAPANGAN BULU TANGKIS, LAPANGAN BASKET</t>
  </si>
  <si>
    <t>106d51'56.5"E</t>
  </si>
  <si>
    <t>6d12'06.4"S</t>
  </si>
  <si>
    <t>085289763872</t>
  </si>
  <si>
    <t>1-20/cakung26</t>
  </si>
  <si>
    <t>2017051007050026</t>
  </si>
  <si>
    <t>C5/8</t>
  </si>
  <si>
    <t>C5/7</t>
  </si>
  <si>
    <t>C5/9 (tanah kosong)</t>
  </si>
  <si>
    <t>MINI MARKET, PASAR MODERN, KIOS/GROSIR, TOKO/WARUNG</t>
  </si>
  <si>
    <t>PAUD, TK, SD, SMP, LES/PRIVAT, BIMBINGAN BELAJAR</t>
  </si>
  <si>
    <t>JOGING TRACK, LAPANGAN BULU TANGKIS, SPORT CLUB/SPORT CENTRE, LAPANGAN FUTSAL</t>
  </si>
  <si>
    <t>106° 58' 11,7"</t>
  </si>
  <si>
    <t>6° 10' 39"</t>
  </si>
  <si>
    <t>Asian</t>
  </si>
  <si>
    <t>081387846777</t>
  </si>
  <si>
    <t>321-340/ciracas17</t>
  </si>
  <si>
    <t>jl mebel</t>
  </si>
  <si>
    <t>6/3c</t>
  </si>
  <si>
    <t>jl raya cantex</t>
  </si>
  <si>
    <t>pasar rebo</t>
  </si>
  <si>
    <t>cijantung</t>
  </si>
  <si>
    <t>perumahan</t>
  </si>
  <si>
    <t>jl mebel perumahan</t>
  </si>
  <si>
    <t>perumahaan</t>
  </si>
  <si>
    <t>PUSKESMAS RAWAT NON INAP, KIOS OBAT</t>
  </si>
  <si>
    <t>TK, SD, SMP, AKADEMI</t>
  </si>
  <si>
    <t>02179195351</t>
  </si>
  <si>
    <t>SILVARA PUTRI RAHMA AGUSTYN</t>
  </si>
  <si>
    <t>461-480_Form SDT 126</t>
  </si>
  <si>
    <t>PURI INDAH BLOK J</t>
  </si>
  <si>
    <t>LEBIH TINGGI 0.5M</t>
  </si>
  <si>
    <t>106˚44'45.9"E</t>
  </si>
  <si>
    <t>6˚11'19.8"S</t>
  </si>
  <si>
    <t>Krjati17</t>
  </si>
  <si>
    <t>2017051007050167</t>
  </si>
  <si>
    <t>Gudang</t>
  </si>
  <si>
    <t>Gudang tua tak terpakai</t>
  </si>
  <si>
    <t>MALL, PLAZA, MINI MARKET, PASAR MODERN, PASAR TRADISIONAL, KIOS/GROSIR, TOKO/WARUNG</t>
  </si>
  <si>
    <t>LISTRIK, JARINGAN GAS, TELKOM/PSTN, TELEPON GSM, TAMAN, INTERNET KABEL, JALUR PEJALAN KAKI, PENERANGAN JALAN, SALURAN AIR KOTOR/DRAINASE, PEMBUANGAN SAMPAH</t>
  </si>
  <si>
    <t>106d52'18,2"E</t>
  </si>
  <si>
    <t>6d16'52,4"S</t>
  </si>
  <si>
    <t>08121807757</t>
  </si>
  <si>
    <t>Clara Humaira Deyulmar</t>
  </si>
  <si>
    <t>0122</t>
  </si>
  <si>
    <t>2017022207020122</t>
  </si>
  <si>
    <t>SENGKETA WARIS</t>
  </si>
  <si>
    <t>JALAN BULEVARD TIMUR</t>
  </si>
  <si>
    <t>-6.163353,106.909815</t>
  </si>
  <si>
    <t>Elly Purnamasari</t>
  </si>
  <si>
    <t>0818659550</t>
  </si>
  <si>
    <t>461-480_Form SDT 132</t>
  </si>
  <si>
    <t>JL. TANJUNG BLOK A11</t>
  </si>
  <si>
    <t>JL. MERUYA UTARA</t>
  </si>
  <si>
    <t>JL. MAWAR PUTIH</t>
  </si>
  <si>
    <t>JL. TANJUNG</t>
  </si>
  <si>
    <t>PUSKESMAS RAWAT INAP, PRAKTIK DOKTER UMUM, PRAKTIK DOKTER GIGI, KLINIK KESEHATAN 24 JAM, RUMAH SAKIT UMUM, RUMAH SAKIT BERSALIN, APOTEK 24 JAM</t>
  </si>
  <si>
    <t>106˚44'15.4"E</t>
  </si>
  <si>
    <t>6˚12'03.5"S</t>
  </si>
  <si>
    <t>ISNA</t>
  </si>
  <si>
    <t>081382144930</t>
  </si>
  <si>
    <t>Tanah kavling siap bangun</t>
  </si>
  <si>
    <t xml:space="preserve">Rumah H4 no. 5 </t>
  </si>
  <si>
    <t>106° 57' 20,8 E</t>
  </si>
  <si>
    <t>6° 11'29,0" S</t>
  </si>
  <si>
    <t>Lazuardi Asshiddiqie</t>
  </si>
  <si>
    <t>1131-1160_0069-2017</t>
  </si>
  <si>
    <t>Tanah di Muara Baru</t>
  </si>
  <si>
    <t>Marco Alexander</t>
  </si>
  <si>
    <t>081559600517</t>
  </si>
  <si>
    <t>461-480_Jagakarsa10</t>
  </si>
  <si>
    <t>JL. PANJANG</t>
  </si>
  <si>
    <t>CIPEDAK</t>
  </si>
  <si>
    <t>JAGAKARSA</t>
  </si>
  <si>
    <t xml:space="preserve">SMK 63 </t>
  </si>
  <si>
    <t>JL. M.KAFI 1</t>
  </si>
  <si>
    <t>MARGONDA</t>
  </si>
  <si>
    <t>106˚48'15.1"E</t>
  </si>
  <si>
    <t>6˚20'54.4"S</t>
  </si>
  <si>
    <t>SURVEY LANGSUNG DAN DATA INTERNET</t>
  </si>
  <si>
    <t>08158884020</t>
  </si>
  <si>
    <t>http://clx.co.id/iklan/tanah-di-jual-di-kahfi-IDI1Ucv.html#147e226e59</t>
  </si>
  <si>
    <t>Bagas Purwantoro</t>
  </si>
  <si>
    <t>Pulo Gadung 3</t>
  </si>
  <si>
    <t>2017051007050207</t>
  </si>
  <si>
    <t>JL. RAYA TARUNA</t>
  </si>
  <si>
    <t>BANGUNAN SATU LANTAI</t>
  </si>
  <si>
    <t>PERUMAHAN WARGA</t>
  </si>
  <si>
    <t>JL. SINDANG RAYA</t>
  </si>
  <si>
    <t>106 53' 58" E</t>
  </si>
  <si>
    <t>6 11' 15.5" S</t>
  </si>
  <si>
    <t>420_205</t>
  </si>
  <si>
    <t>Jalan Manunggal</t>
  </si>
  <si>
    <t>Kembangab</t>
  </si>
  <si>
    <t xml:space="preserve">Jl. Meruya Selatan </t>
  </si>
  <si>
    <t>Jl. Manunggal</t>
  </si>
  <si>
    <t>6°12'14,3" S 106°44'26,7" E</t>
  </si>
  <si>
    <t>2018030507000063</t>
  </si>
  <si>
    <t>Central Park Mall</t>
  </si>
  <si>
    <t>Ida Ayu Ardyathami Dewi Pastisya</t>
  </si>
  <si>
    <t>41-60 / compresspdf_hBuXoPml</t>
  </si>
  <si>
    <t xml:space="preserve">Duri Raya </t>
  </si>
  <si>
    <t>Jalan Duri Raya</t>
  </si>
  <si>
    <t>Bangunan berupa ruko</t>
  </si>
  <si>
    <t>Luasnya 180 m2</t>
  </si>
  <si>
    <t>Fran Ruz , Survei langsung lokasi</t>
  </si>
  <si>
    <t>Fran Ruz</t>
  </si>
  <si>
    <t>08161882388</t>
  </si>
  <si>
    <t>1131-1160_0071-2017</t>
  </si>
  <si>
    <t>2017031407020071</t>
  </si>
  <si>
    <t>Jln. Sindang Tanjung Priok</t>
  </si>
  <si>
    <t>Jalan Sindang Tanjung Priok</t>
  </si>
  <si>
    <t>Jessica Kurniawan</t>
  </si>
  <si>
    <t>081289999557</t>
  </si>
  <si>
    <t>Zahratul Aziza</t>
  </si>
  <si>
    <t>591-620_mampang19</t>
  </si>
  <si>
    <t>TIDAK ADA, AGEN PROPERTI ONLINE</t>
  </si>
  <si>
    <t>Jl Bangka X</t>
  </si>
  <si>
    <t>Panin Dai-iChi Life</t>
  </si>
  <si>
    <t>Plaza  Festifal</t>
  </si>
  <si>
    <t>5.1</t>
  </si>
  <si>
    <t>42.35</t>
  </si>
  <si>
    <t>106ᵒ48'48.5"</t>
  </si>
  <si>
    <t>6ᵒ15'08.4"</t>
  </si>
  <si>
    <t>Data internet dan Survey</t>
  </si>
  <si>
    <t>08161919001</t>
  </si>
  <si>
    <t>httpss://www.rumah123.com/detil-ta</t>
  </si>
  <si>
    <t>2018031207000064</t>
  </si>
  <si>
    <t>Sunan Giri</t>
  </si>
  <si>
    <t>Rawamangun</t>
  </si>
  <si>
    <t>Pulogadung</t>
  </si>
  <si>
    <t>Jl. Sunan Giri</t>
  </si>
  <si>
    <t>Lebih Tinggi 0.5M</t>
  </si>
  <si>
    <t>PUSKESMAS RAWAT INAP, PRAKTIK DOKTER UMUM, PRAKTIK DOKTER SPESIALIS, PRAKTIK DOKTER GIGI, KLINIK KESEHATAN, KLINIK KESEHATAN 24 JAM, KLINIK KESEHATAN GIGI, RUMAH SAKIT UMUM, APOTEK</t>
  </si>
  <si>
    <t>BIS KOTA, BIS ANTAR KOTA, MIKROLET, BUSWAY, KRL/LRT, TAKSI</t>
  </si>
  <si>
    <t>PENERANGAN JALAN</t>
  </si>
  <si>
    <t>Yanzz</t>
  </si>
  <si>
    <t>08569968878</t>
  </si>
  <si>
    <t>Https://www.urbanindo.com/properti/tanah-dijual-pulo-gadung-237594336</t>
  </si>
  <si>
    <t>0143</t>
  </si>
  <si>
    <t>2017030107020143</t>
  </si>
  <si>
    <t>KBN Marunda Cilincing Jakarta Utara</t>
  </si>
  <si>
    <t>GUDANG</t>
  </si>
  <si>
    <t>Roy Property Agent</t>
  </si>
  <si>
    <t>421_205</t>
  </si>
  <si>
    <t>Jl. Cikini IV</t>
  </si>
  <si>
    <t>Jalan Dr Sam Ratulangi</t>
  </si>
  <si>
    <t>BIS KOTA, MIKROLET, BUSWAY, KERETA API, TAKSI, BECAK</t>
  </si>
  <si>
    <t>LISTRIK, AIR BERSIH, JARINGAN GAS, TELKOM/PSTN, TELEPON GSM, TV KABEL, TAMAN, PENERANGAN JALAN, SALURAN AIR KOTOR/DRAINASE, PEMBUANGAN SAMPAH</t>
  </si>
  <si>
    <t>https://drive.google.com/open?id=13-SSBF_gqPpp22hKq4IWlAa6ohA9_PKq</t>
  </si>
  <si>
    <t>Desy Kisno Putry</t>
  </si>
  <si>
    <t>831-860_62</t>
  </si>
  <si>
    <t>2017011207010062</t>
  </si>
  <si>
    <t>Jl. Cempaka Putih Timur IV No. 1 Jakarta Pusat</t>
  </si>
  <si>
    <t>Cempaka Putih Timur</t>
  </si>
  <si>
    <t>PUSKESMAS RAWAT NON INAP, PRAKTIK DOKTER UMUM, RUMAH SAKIT UMUM, APOTEK</t>
  </si>
  <si>
    <t>LISTRIK, AIR BERSIH, TELEPON GSM, TV KABEL, TAMAN, INTERNET KABEL, JALUR PEJALAN KAKI, JALUR SEPEDA, PENERANGAN JALAN, SALURAN AIR KOTOR/DRAINASE, PEMBUANGAN SAMPAH</t>
  </si>
  <si>
    <t>1131-1160_0072-2017</t>
  </si>
  <si>
    <t>2017031007020072</t>
  </si>
  <si>
    <t>Jalan Pantai Indah Kapuk</t>
  </si>
  <si>
    <t>02155961288</t>
  </si>
  <si>
    <t>ANASTASYA CAROLINE</t>
  </si>
  <si>
    <t>801-830_180</t>
  </si>
  <si>
    <t>Jl. Kompleks Angkasa Raya</t>
  </si>
  <si>
    <t>PUSKESMAS RAWAT NON INAP, RUMAH SAKIT UMUM, RUMAH SAKIT BERSALIN</t>
  </si>
  <si>
    <t xml:space="preserve">Anis Ramdhani </t>
  </si>
  <si>
    <t>compress_PLTAmXDnn</t>
  </si>
  <si>
    <t>Jalan KH Moch. Mansyur</t>
  </si>
  <si>
    <t>Jembatan 5</t>
  </si>
  <si>
    <t>Jalan KH Moh Mansyur</t>
  </si>
  <si>
    <t>Luas 504 meter persegi</t>
  </si>
  <si>
    <t>MINI MARKET, PASAR MODERN, PASAR TRADISIONAL, KIOS/GROSIR</t>
  </si>
  <si>
    <t xml:space="preserve">Melin (owner) </t>
  </si>
  <si>
    <t>081210072424</t>
  </si>
  <si>
    <t>https://drive.google.com/open?id=1aGx8RHOlgs18ReZIVoGDZrbUx9UW39-X, https://drive.google.com/open?id=1llrYDPtilMN-WAGTnDJlSdpVgkU7FNGu</t>
  </si>
  <si>
    <t>Satria Raya No 174</t>
  </si>
  <si>
    <t>SATRIA RAYA</t>
  </si>
  <si>
    <t>JELAMBAR</t>
  </si>
  <si>
    <t>GROGOL PETAMBURAN</t>
  </si>
  <si>
    <t>JALAN SATRIA RAYA</t>
  </si>
  <si>
    <t>MALL CITRA LAND</t>
  </si>
  <si>
    <t>BANGUNAN GEDUNG 5 LANTAI DENGAN LUAS 1087,5 M (14,5 x 15 x 5 LANTAI)</t>
  </si>
  <si>
    <t>JALAN SATRIA IV</t>
  </si>
  <si>
    <t>JALAN SATRIA</t>
  </si>
  <si>
    <t>LISTRIK, AIR BERSIH, TELKOM/PSTN, TELEPON GSM, FREE WIFI, INTERNET KABEL, PENERANGAN JALAN, SALURAN AIR KOTOR/DRAINASE, PEMBUANGAN SAMPAH, SALURAN LIMBAH</t>
  </si>
  <si>
    <t>SUMBER LOKASI LANGSUNG</t>
  </si>
  <si>
    <t>FANNY FANTARI</t>
  </si>
  <si>
    <t>081932321000</t>
  </si>
  <si>
    <t>https://drive.google.com/open?id=1w1LW1F34tBl5OepeLk7dyh7RWdQ37QHu</t>
  </si>
  <si>
    <t>Indah Rahmah</t>
  </si>
  <si>
    <t>1131-1160</t>
  </si>
  <si>
    <t>0056</t>
  </si>
  <si>
    <t>Jl Tawes Jakarta Utara</t>
  </si>
  <si>
    <t>Jalan Tawes Jakarta Utara</t>
  </si>
  <si>
    <t>01317</t>
  </si>
  <si>
    <t>Daniel Arif</t>
  </si>
  <si>
    <t>Hidayat Dita Nur Faizal</t>
  </si>
  <si>
    <t>Form SDT 179</t>
  </si>
  <si>
    <t>Tahun 2017 Kode Unit 0700</t>
  </si>
  <si>
    <t>Jl Meruya Ilir Taman Aries</t>
  </si>
  <si>
    <t>Taman Aries</t>
  </si>
  <si>
    <t>Jl. Meruya Ilir</t>
  </si>
  <si>
    <t>Jl Meruya Ilir</t>
  </si>
  <si>
    <t>Tempat Usaha Bengkel</t>
  </si>
  <si>
    <t>106 Derajat 44' 49,7"E</t>
  </si>
  <si>
    <t>6 derajat 11' 50,5"S</t>
  </si>
  <si>
    <t>Baldwin</t>
  </si>
  <si>
    <t>081318100747</t>
  </si>
  <si>
    <t>801-830_178</t>
  </si>
  <si>
    <t>2017030107010178</t>
  </si>
  <si>
    <t>Jl. Harapan Jaya</t>
  </si>
  <si>
    <t>2018031207000067</t>
  </si>
  <si>
    <t>Jalan Jambore Raya</t>
  </si>
  <si>
    <t>Cibubur Junction</t>
  </si>
  <si>
    <t>MALL, MINI MARKET, PASAR TRADISIONAL, KIOS/GROSIR, TOKO/WARUNG</t>
  </si>
  <si>
    <t>PUSKESMAS RAWAT INAP, PRAKTIK DOKTER UMUM, KLINIK KESEHATAN, RUMAH SAKIT UMUM, APOTEK</t>
  </si>
  <si>
    <t>LISTRIK, AIR BERSIH, TELEPON GSM, TV KABEL, TAMAN, INTERNET KABEL, PENERANGAN JALAN, SALURAN AIR KOTOR/DRAINASE, PEMBUANGAN SAMPAH, PEMAKAMAN</t>
  </si>
  <si>
    <t>Iman</t>
  </si>
  <si>
    <t>081293779862</t>
  </si>
  <si>
    <t>Https://www.olx.co.id/iklan/di-jual-tanah-12700-meter-depan-apartemen-cibubur-village-IDuVhNI.html#82e544ca79;promoted</t>
  </si>
  <si>
    <t>591-620_Mampang22 (1)</t>
  </si>
  <si>
    <t>5714285.71</t>
  </si>
  <si>
    <t>Jl Bungur</t>
  </si>
  <si>
    <t>Jl Kemang Barat</t>
  </si>
  <si>
    <t>Blok M</t>
  </si>
  <si>
    <t>23.3</t>
  </si>
  <si>
    <t>PUSKESMAS RAWAT INAP, PUSKESMAS RAWAT NON INAP, PRAKTIK DOKTER GIGI, KLINIK KESEHATAN GIGI, RUMAH SAKIT UMUM, APOTEK</t>
  </si>
  <si>
    <t>106ᵒ49'14.7"</t>
  </si>
  <si>
    <t>6ᵒ15'39"</t>
  </si>
  <si>
    <t>08561030744</t>
  </si>
  <si>
    <t>http://www.rumah.com</t>
  </si>
  <si>
    <t>0140</t>
  </si>
  <si>
    <t>Kavling Imperial Sukapura (8848) EFF</t>
  </si>
  <si>
    <t>Jln. Teluk Langsa</t>
  </si>
  <si>
    <t>Jalan Teluk Bone</t>
  </si>
  <si>
    <t>Sekretariat Kelurahan Sukapura</t>
  </si>
  <si>
    <t>Jalan Teluk Langsa</t>
  </si>
  <si>
    <t>Lucy</t>
  </si>
  <si>
    <t>087878525575</t>
  </si>
  <si>
    <t>FADIAH PUTRI</t>
  </si>
  <si>
    <t>21-40/compresspdf_yc5ELBQA.pdf</t>
  </si>
  <si>
    <t>Jalan Mangga Besar I Samping Niaga Mas</t>
  </si>
  <si>
    <t>bangunan seluas 200 m2</t>
  </si>
  <si>
    <t>bangunan ruko 2 lantai</t>
  </si>
  <si>
    <t>mangga labu</t>
  </si>
  <si>
    <t>Mangga Besar 1 dalam</t>
  </si>
  <si>
    <t>jalan maja</t>
  </si>
  <si>
    <t>jalan mangga besar 1</t>
  </si>
  <si>
    <t xml:space="preserve">Andi </t>
  </si>
  <si>
    <t>081380006834</t>
  </si>
  <si>
    <t>831-860_97</t>
  </si>
  <si>
    <t>2017031307010097</t>
  </si>
  <si>
    <t>Jalan Paseban Raya</t>
  </si>
  <si>
    <t>Jalan Salemba Raya</t>
  </si>
  <si>
    <t>Bangunan tapi oleh pemilik bangunan tidak dihitung anggap jual tanah kosong</t>
  </si>
  <si>
    <t>Bangunan Warga</t>
  </si>
  <si>
    <t>KOLAM RENANG, LAPANGAN FUTSAL</t>
  </si>
  <si>
    <t>6d11'29.3"S</t>
  </si>
  <si>
    <t>106d50'59.8"E</t>
  </si>
  <si>
    <t>08161936368</t>
  </si>
  <si>
    <t>0057</t>
  </si>
  <si>
    <t>Jl Cakung Cilincing Raya</t>
  </si>
  <si>
    <t>Semper Timur</t>
  </si>
  <si>
    <t>Iqbal Saifullah</t>
  </si>
  <si>
    <t>087785667956</t>
  </si>
  <si>
    <t>Cakung 14</t>
  </si>
  <si>
    <t>2017051007050014</t>
  </si>
  <si>
    <t>JALAN RAYA BEKASI RAWA TERATE</t>
  </si>
  <si>
    <t>RAWA TERATE</t>
  </si>
  <si>
    <t>AEON MALL JAKARTA</t>
  </si>
  <si>
    <t>KOSONG</t>
  </si>
  <si>
    <t>LAHAN KOSONG</t>
  </si>
  <si>
    <t>BANK OCBC</t>
  </si>
  <si>
    <t>SD, LES/PRIVAT, BIMBINGAN BELAJAR</t>
  </si>
  <si>
    <t>LAPANGAN BULU TANGKIS, SPORT CLUB/SPORT CENTRE</t>
  </si>
  <si>
    <t>LISTRIK, AIR BERSIH, JARINGAN GAS, TELKOM/PSTN, TELEPON GSM, TV KABEL, FREE WIFI, INTERNET KABEL</t>
  </si>
  <si>
    <t>106 54' 24,9" E</t>
  </si>
  <si>
    <t>6 11' 08,6" S</t>
  </si>
  <si>
    <t>KOMARUDIN (08128989675)</t>
  </si>
  <si>
    <t>AHYAR (083877411999)</t>
  </si>
  <si>
    <t>08128989675</t>
  </si>
  <si>
    <t>Nicholas Rionata Sianturi</t>
  </si>
  <si>
    <t>741-770_jagakarsa5</t>
  </si>
  <si>
    <t>Antariksa</t>
  </si>
  <si>
    <t>Matoa Golf Course</t>
  </si>
  <si>
    <t xml:space="preserve">Tanah Warga </t>
  </si>
  <si>
    <t>106˚47’51.2”E</t>
  </si>
  <si>
    <t xml:space="preserve">6˚21’48.9”S </t>
  </si>
  <si>
    <t>Muhammad Ardhito Pangestu</t>
  </si>
  <si>
    <t>0133-2017</t>
  </si>
  <si>
    <t>2017030107020133</t>
  </si>
  <si>
    <t>Jln Raya Cakung Cilincing Jakarta Utara</t>
  </si>
  <si>
    <t>Julizar Sayuti</t>
  </si>
  <si>
    <t xml:space="preserve"> Zahratul Aziza</t>
  </si>
  <si>
    <t>591-620_Mampang22</t>
  </si>
  <si>
    <t>PUSKESMAS RAWAT INAP, PUSKESMAS RAWAT NON INAP, PRAKTIK DOKTER GIGI, KLINIK KESEHATAN, RUMAH SAKIT UMUM, APOTEK</t>
  </si>
  <si>
    <t>Form SDT 181</t>
  </si>
  <si>
    <t>Taman Akasia</t>
  </si>
  <si>
    <t>Jl Taman Palem Raya</t>
  </si>
  <si>
    <t>Gerban Tol Kebun Jeruk</t>
  </si>
  <si>
    <t>Jl Mahoni IV</t>
  </si>
  <si>
    <t>Batas</t>
  </si>
  <si>
    <t>Jl Mahoni II</t>
  </si>
  <si>
    <t>106 Derajat 43'33,8"E</t>
  </si>
  <si>
    <t>6 Derajat 12'24,9"S</t>
  </si>
  <si>
    <t>Hera</t>
  </si>
  <si>
    <t>Nadhifa Muhammad Feponsa</t>
  </si>
  <si>
    <t>1131-1160_0129-2017</t>
  </si>
  <si>
    <t>2017030107020129</t>
  </si>
  <si>
    <t>jalan inpeksi kirana cakung cilincing</t>
  </si>
  <si>
    <t>Koja Trado</t>
  </si>
  <si>
    <t>-6 144434</t>
  </si>
  <si>
    <t>Deny Chandra</t>
  </si>
  <si>
    <t>Denny Chandra</t>
  </si>
  <si>
    <t>081316617007</t>
  </si>
  <si>
    <t>Yesaya Satria Aji</t>
  </si>
  <si>
    <t>Pancoran7</t>
  </si>
  <si>
    <t>Jalan Pengadegan Selatan</t>
  </si>
  <si>
    <t>SMPN 154 Jakarta</t>
  </si>
  <si>
    <t>PAUD, KB, TK, SD, SMU/SMK, PTN/PTS, KURSUS</t>
  </si>
  <si>
    <t xml:space="preserve">6 15'04.9"S </t>
  </si>
  <si>
    <t>106 51'13.3"E</t>
  </si>
  <si>
    <t>081218187799</t>
  </si>
  <si>
    <t>http://olx.co.id/iklan/tanah-pengadegan-jakarta-selatan-IDjLcZk.html#f5af3a812b</t>
  </si>
  <si>
    <t>741-770_jagakarsa25</t>
  </si>
  <si>
    <t>Jalan Tanjung Mas</t>
  </si>
  <si>
    <t>Tanjung Barat</t>
  </si>
  <si>
    <t>Kantor Pertanahan Jaksel</t>
  </si>
  <si>
    <t>106˚50’29.6”E</t>
  </si>
  <si>
    <t xml:space="preserve">6˚18’29.2”S </t>
  </si>
  <si>
    <t>08161696678</t>
  </si>
  <si>
    <t>https://www.rumah123.com/detil-tanah-dijual-di-tanjung-barat-jakarta-selatan-1706718-id.html#</t>
  </si>
  <si>
    <t>21-40/DR Muwardi II no39A</t>
  </si>
  <si>
    <t>DR MUWARDI II</t>
  </si>
  <si>
    <t>grogol</t>
  </si>
  <si>
    <t>Dr. Muwardi II</t>
  </si>
  <si>
    <t>bangunan permanen 3 (tiga) lantai 420 m2</t>
  </si>
  <si>
    <t>bangunan kost-kostan</t>
  </si>
  <si>
    <t>rumah masakan padang</t>
  </si>
  <si>
    <t>bank BRI</t>
  </si>
  <si>
    <t>Jalan Dr muwardi II</t>
  </si>
  <si>
    <t>LISTRIK, TELKOM/PSTN, TELEPON GSM, JALUR PEJALAN KAKI, PENERANGAN JALAN, SALURAN AIR KOTOR/DRAINASE</t>
  </si>
  <si>
    <t>0142-2017</t>
  </si>
  <si>
    <t>2017030107020142</t>
  </si>
  <si>
    <t>Cakung Cilincing Jakarta Utara (Pinggir Jalan Tol JORR)</t>
  </si>
  <si>
    <t>JALAN TOL</t>
  </si>
  <si>
    <t>Ivana</t>
  </si>
  <si>
    <t>Cindy Prastika</t>
  </si>
  <si>
    <t>121-140_ciracas23</t>
  </si>
  <si>
    <t>GG AMD</t>
  </si>
  <si>
    <t>2/6</t>
  </si>
  <si>
    <t>CISARAN</t>
  </si>
  <si>
    <t>JLN. PENGANTIN ALI</t>
  </si>
  <si>
    <t>41-60 / compresspdf_LqvLFKCf</t>
  </si>
  <si>
    <t>Angke</t>
  </si>
  <si>
    <t>Bangunan ruko 2 lantai</t>
  </si>
  <si>
    <t>luas 400 m2</t>
  </si>
  <si>
    <t>Jo Sutoyo ( Agen Properti )</t>
  </si>
  <si>
    <t>081510374479</t>
  </si>
  <si>
    <t>Fadhila Salsabila D</t>
  </si>
  <si>
    <t>Form SDT 64</t>
  </si>
  <si>
    <t>2017-0700</t>
  </si>
  <si>
    <t>JL. CIPINANG ELOK</t>
  </si>
  <si>
    <t>3 / 10</t>
  </si>
  <si>
    <t>BLOK AV</t>
  </si>
  <si>
    <t>STASIUN JATINEGARA</t>
  </si>
  <si>
    <t>JL. D.I PANJAITAN</t>
  </si>
  <si>
    <t>ORION</t>
  </si>
  <si>
    <t>TERMINAL RAWAMANGUN</t>
  </si>
  <si>
    <t>MALL BASURA</t>
  </si>
  <si>
    <t>MINI MARKET, PASAR MODERN, PASAR TRADISIONAL, TOKO/WARUNG</t>
  </si>
  <si>
    <t>PUSKESMAS RAWAT INAP, PRAKTIK DOKTER UMUM, PRAKTIK DOKTER GIGI, KLINIK KESEHATAN, RUMAH SAKIT UMUM, RUMAH SAKIT IBU DAN ANAK</t>
  </si>
  <si>
    <t>PAUD, KB, TK, SD, SMP, SMU/SMK, POLITEKNIK, BIMBINGAN BELAJAR</t>
  </si>
  <si>
    <t>LISTRIK, TELEPON GSM, TV KABEL, INTERNET KABEL, PENERANGAN JALAN, SALURAN AIR KOTOR/DRAINASE, PEMBUANGAN SAMPAH</t>
  </si>
  <si>
    <t>6˚12'35,1"S 106˚53'05,7"E</t>
  </si>
  <si>
    <t>YULI ASTUTI</t>
  </si>
  <si>
    <t>591-620_Pasar minggu16</t>
  </si>
  <si>
    <t>Jalan B II</t>
  </si>
  <si>
    <t>Waroeng Roofles</t>
  </si>
  <si>
    <t>Plaza Oleo</t>
  </si>
  <si>
    <t>Jalan Mujair III</t>
  </si>
  <si>
    <t>Jalan Gabus Raya</t>
  </si>
  <si>
    <t>PUSKESMAS RAWAT INAP, KLINIK KESEHATAN, APOTEK, APOTEK 24 JAM</t>
  </si>
  <si>
    <t>SD, AKADEMI, PTN/PTS, PESANTREN, BIMBINGAN BELAJAR</t>
  </si>
  <si>
    <t>106ᵒ50'10.9"</t>
  </si>
  <si>
    <t>6ᵒ17'52.5"</t>
  </si>
  <si>
    <t>082120128807</t>
  </si>
  <si>
    <t>http://www.olx.co.id/iklan/di-jual-tanah-lokasi-pasarr-minggu-jakarta-selatan-IDllylQ.html#2a208e2905</t>
  </si>
  <si>
    <t>21-40/DR Muwardi Raya no.6</t>
  </si>
  <si>
    <t>Dr. Muwardi Raya</t>
  </si>
  <si>
    <t>bangunan permanen 1 (satu) lantai</t>
  </si>
  <si>
    <t>bangunana/ rumah tua
informasi dari pemilik (081212771139) hanya hitung tanah</t>
  </si>
  <si>
    <t>jalan Dr. Muwardi Raya</t>
  </si>
  <si>
    <t>Kantor Bank Danamon</t>
  </si>
  <si>
    <t>telpon pemilik</t>
  </si>
  <si>
    <t>081212771138</t>
  </si>
  <si>
    <t>101-120_compresspdf_pqqltVGz</t>
  </si>
  <si>
    <t>Jalan Keadilan Dalam Raya Keagungan</t>
  </si>
  <si>
    <t>Keagungan</t>
  </si>
  <si>
    <t>Jalan Keadilan Dalam Raya</t>
  </si>
  <si>
    <t xml:space="preserve">LTC Glodok </t>
  </si>
  <si>
    <t>Bangunan seluas 204 meter persegi</t>
  </si>
  <si>
    <t>Jalan Keadilan 6</t>
  </si>
  <si>
    <t>Jalan Keadilan 4</t>
  </si>
  <si>
    <t>Jalan Kemurnian 5</t>
  </si>
  <si>
    <t>Jalan Keadilan 1</t>
  </si>
  <si>
    <t>LISTRIK, AIR BERSIH, JARINGAN GAS, TELEPON GSM, TV KABEL, INTERNET KABEL, JALUR SEPEDA, PENERANGAN JALAN, SALURAN AIR KOTOR/DRAINASE, PEMBUANGAN SAMPAH</t>
  </si>
  <si>
    <t>Mayang</t>
  </si>
  <si>
    <t>081281415636</t>
  </si>
  <si>
    <t>https://drive.google.com/open?id=1i-GmXGW_giLOaaY987sQUdosFffKfe-6, https://drive.google.com/open?id=1aDjig0nQr_FdNTUWHCDITdaOtYY7ueQw</t>
  </si>
  <si>
    <t>YOSI ROSHADI PUTRI</t>
  </si>
  <si>
    <t>221-240/Duren Sawit 33</t>
  </si>
  <si>
    <t>2017051007050135</t>
  </si>
  <si>
    <t>JL SWAKARSA IV</t>
  </si>
  <si>
    <t>JL H HAMAN</t>
  </si>
  <si>
    <t>Bangunan satu Lantai</t>
  </si>
  <si>
    <t>JL PEMUKIMAN</t>
  </si>
  <si>
    <t>LAPANGAN BULU TANGKIS, FITNESS CENTRE, SPORT CLUB/SPORT CENTRE, LAPANGAN FUTSAL</t>
  </si>
  <si>
    <t>6d14'35,2"</t>
  </si>
  <si>
    <t>106d56'30,4"</t>
  </si>
  <si>
    <t>08111777998</t>
  </si>
  <si>
    <t>121-140_ciracas33</t>
  </si>
  <si>
    <t>MANUNGGAL III</t>
  </si>
  <si>
    <t>10/13</t>
  </si>
  <si>
    <t>JLN. RAYA PKP</t>
  </si>
  <si>
    <t>JALAN MANUNGGAL III</t>
  </si>
  <si>
    <t>Form SDT 69</t>
  </si>
  <si>
    <t>PURI INDAH BLOK K 9</t>
  </si>
  <si>
    <t>JL. KENCANA ELOK BARAT I</t>
  </si>
  <si>
    <t>JL. KENCANA ELOK BARAT</t>
  </si>
  <si>
    <t>6˚11'23,4"S 106˚44'47"E</t>
  </si>
  <si>
    <t>CISKA</t>
  </si>
  <si>
    <t>08161813522</t>
  </si>
  <si>
    <t>yusni ismayana</t>
  </si>
  <si>
    <t>Form SDT 32</t>
  </si>
  <si>
    <t>JL. TERATAI I KAV DKI BLOK 51</t>
  </si>
  <si>
    <t>DUSUN</t>
  </si>
  <si>
    <t>WALIKOTA JAKARTA BARAT</t>
  </si>
  <si>
    <t>JL. KAVLING DKI BLOK 51</t>
  </si>
  <si>
    <t>106º43'39,7" E</t>
  </si>
  <si>
    <t>6º12'00,8" S</t>
  </si>
  <si>
    <t>MILA</t>
  </si>
  <si>
    <t>08159314148</t>
  </si>
  <si>
    <t>Peggi Marta Lina Putri</t>
  </si>
  <si>
    <t>0009-2017</t>
  </si>
  <si>
    <t>2017022207020009</t>
  </si>
  <si>
    <t>KOPYOR RAYA</t>
  </si>
  <si>
    <t>https://drive.google.com/open?id=1DKEAmy4jBLWx4yFoWp4iC6u6c5Cz8-fg</t>
  </si>
  <si>
    <t>https://drive.google.com/open?id=18A3S5npi7jKDIcXd5ME-vxl5Z9ub_BTe</t>
  </si>
  <si>
    <t>0151-2017</t>
  </si>
  <si>
    <t>2017030107020151</t>
  </si>
  <si>
    <t>Kapuk Penjaringan</t>
  </si>
  <si>
    <t>Info Harcourts</t>
  </si>
  <si>
    <t xml:space="preserve">4-01 </t>
  </si>
  <si>
    <t>Pancoran10</t>
  </si>
  <si>
    <t>Jalan Pancoran 9/ Gang</t>
  </si>
  <si>
    <t>Smesco</t>
  </si>
  <si>
    <t>Jalan Gatot Subroto</t>
  </si>
  <si>
    <t>Gang Perumahan</t>
  </si>
  <si>
    <t>106 50'09.8"E</t>
  </si>
  <si>
    <t xml:space="preserve">6 14'34.0"S </t>
  </si>
  <si>
    <t>08159963479</t>
  </si>
  <si>
    <t>http://olx.co.id/iklan/tanah-di-pancoran-upgradepintar-ID9ze6i.html#4ab3963e80;promoted</t>
  </si>
  <si>
    <t>Ajeng Susilowati Wibowo</t>
  </si>
  <si>
    <t>Duren sawit 2</t>
  </si>
  <si>
    <t>RUMAH YANG SUDAH TIDAK DIHUNI
KONDISI JELEK TIDAK LAYAK</t>
  </si>
  <si>
    <t>Arif</t>
  </si>
  <si>
    <t>Sharah Agastya</t>
  </si>
  <si>
    <t>221-240/cakung6</t>
  </si>
  <si>
    <t>2017051007050006</t>
  </si>
  <si>
    <t>106d57'20,1"</t>
  </si>
  <si>
    <t>6d11'28,9"</t>
  </si>
  <si>
    <t>Anang Maulana</t>
  </si>
  <si>
    <t>711-740_84</t>
  </si>
  <si>
    <t>2017022707010084</t>
  </si>
  <si>
    <t>Jalan krekot bunder</t>
  </si>
  <si>
    <t>Sawah besar</t>
  </si>
  <si>
    <t>jalan H. Samanhudi</t>
  </si>
  <si>
    <t>Atrium Senen</t>
  </si>
  <si>
    <t>2017030107010152</t>
  </si>
  <si>
    <t>MALL, PLAZA, TOKO/WARUNG</t>
  </si>
  <si>
    <t>Saat Survey Lapangan pada 1 Maret 2017</t>
  </si>
  <si>
    <t>https://drive.google.com/open?id=1M6-55gN6Ye9WTaB4EqHmWKv0C-xulpFY</t>
  </si>
  <si>
    <t>Rejekiwati Naiborhu</t>
  </si>
  <si>
    <t>361-380/29_Jln. Haji Asmi Raya-min</t>
  </si>
  <si>
    <t>Ada warung pojok sebelah  kiri</t>
  </si>
  <si>
    <t>No. 126</t>
  </si>
  <si>
    <t>MALL, PLAZA, MINI MARKET, KIOS/GROSIR</t>
  </si>
  <si>
    <t>Yasir, H. Udin</t>
  </si>
  <si>
    <t>08161368041</t>
  </si>
  <si>
    <t>M. Istighfar Amal</t>
  </si>
  <si>
    <t>531-560_115</t>
  </si>
  <si>
    <t>2017030107010115</t>
  </si>
  <si>
    <t>Jl. Cempaka Putih Barat</t>
  </si>
  <si>
    <t>PUSKESMAS RAWAT INAP, KLINIK KESEHATAN, RUMAH SAKIT UMUM, APOTEK, KIOS OBAT</t>
  </si>
  <si>
    <t>831-860_200</t>
  </si>
  <si>
    <t>Penjernihan dalam</t>
  </si>
  <si>
    <t xml:space="preserve">penjernihan i </t>
  </si>
  <si>
    <t>https://www.olx.co.id/iklan/tanah-dijual-area-pejompongan-benhil-cocok-u-kost2an-bu-IDmqZCZ.html#41a252269c;promoted</t>
  </si>
  <si>
    <t>101-120_compresspdf_pRaMa5CB</t>
  </si>
  <si>
    <t>Jalan Kejayaan Krukut</t>
  </si>
  <si>
    <t>Bangunan seluas 350 meter persegi</t>
  </si>
  <si>
    <t>Jalan Keutamaan</t>
  </si>
  <si>
    <t>Jalan Keselamatan Dalam</t>
  </si>
  <si>
    <t>Jalan Kejayaan</t>
  </si>
  <si>
    <t>KEISA DHENAYA LUTSIVIANI</t>
  </si>
  <si>
    <t>831-860_207</t>
  </si>
  <si>
    <t>JL Letjen Soeprapto</t>
  </si>
  <si>
    <t>http://olx.co.id/iklan/rumah-tanah-ting</t>
  </si>
  <si>
    <t>Pulo gadung 10</t>
  </si>
  <si>
    <t>2017051007050214</t>
  </si>
  <si>
    <t>BEKASI TIMUR RAYA</t>
  </si>
  <si>
    <t>JATINEGARA KAUM</t>
  </si>
  <si>
    <t>RAYA BEKASI TIMUR</t>
  </si>
  <si>
    <t>WARUNG</t>
  </si>
  <si>
    <t>JL RAYA BEKASI TIMUR</t>
  </si>
  <si>
    <t>BIS KOTA, BIS ANTAR KOTA, MIKROLET, MINIBUS, KERETA API, KRL/LRT</t>
  </si>
  <si>
    <t>KOLAM RENANG, LAPANGAN TENIS, LAPANGAN BASKET, FITNESS CENTRE, LAPANGAN FUTSAL, LAPANGAN SEPAK BOLA</t>
  </si>
  <si>
    <t>LISTRIK, AIR BERSIH, TELKOM/PSTN, INTERNET KABEL, JALUR PEJALAN KAKI</t>
  </si>
  <si>
    <t>JALAN RAYA, KERETA API</t>
  </si>
  <si>
    <t>106 53 58.6 E</t>
  </si>
  <si>
    <t>6 12 46.6 S</t>
  </si>
  <si>
    <t>MARIO</t>
  </si>
  <si>
    <t>085771818200</t>
  </si>
  <si>
    <t>0206-2017</t>
  </si>
  <si>
    <t>2017030707020206</t>
  </si>
  <si>
    <t>DANAU BISMA</t>
  </si>
  <si>
    <t>PAPANGGO</t>
  </si>
  <si>
    <t>JALAN BISMA TENGAH</t>
  </si>
  <si>
    <t>HASAN</t>
  </si>
  <si>
    <t>08111083688</t>
  </si>
  <si>
    <t>https://drive.google.com/open?id=1hMZjpNydtrhZtI7yG-jhjTYtnKwi5m8R</t>
  </si>
  <si>
    <t>Form SDT 34</t>
  </si>
  <si>
    <t>JL. KEMBANGAN KENCANA KOMP TAMAN ARIES BLOK A5</t>
  </si>
  <si>
    <t>TAMAN ARIES</t>
  </si>
  <si>
    <t>JL. KEMBANGAN KENCANA</t>
  </si>
  <si>
    <t>JL. KEMBANG KENCANA</t>
  </si>
  <si>
    <t>LEBIH TINGGI 0,5M</t>
  </si>
  <si>
    <t>LISTRIK, AIR BERSIH, TELEPON GSM, TV KABEL, INTERNET KABEL, JALUR PEJALAN KAKI, PENERANGAN JALAN, SALURAN AIR KOTOR/DRAINASE, PEMBUANGAN SAMPAH</t>
  </si>
  <si>
    <t>106º44'37,5" E</t>
  </si>
  <si>
    <t>6º11'37,7" S</t>
  </si>
  <si>
    <t>RAY WHITE</t>
  </si>
  <si>
    <t>02158300088</t>
  </si>
  <si>
    <t>831-860_203</t>
  </si>
  <si>
    <t>2017030107010203</t>
  </si>
  <si>
    <t>Jalan Dakota Raya</t>
  </si>
  <si>
    <t>007/01</t>
  </si>
  <si>
    <t>Utan Panjang</t>
  </si>
  <si>
    <t>JL Dakota Raya</t>
  </si>
  <si>
    <t>http://olx.co.id/iklan/jual-tanah-di-ke</t>
  </si>
  <si>
    <t>711-740_85</t>
  </si>
  <si>
    <t>2017030507010085</t>
  </si>
  <si>
    <t>gereja ayam</t>
  </si>
  <si>
    <t>pasar baru</t>
  </si>
  <si>
    <t>sawah besar</t>
  </si>
  <si>
    <t>Bangunan (dijual seharga tanah)</t>
  </si>
  <si>
    <t>TK, SD, SMP, PTN/PTS, LES/PRIVAT, BIMBINGAN BELAJAR</t>
  </si>
  <si>
    <t>121-140_compresspdf_0qrfmmPg</t>
  </si>
  <si>
    <t>RAYA DURI KOSAMBI</t>
  </si>
  <si>
    <t>DURI KOSAMBI</t>
  </si>
  <si>
    <t>KANTOR LURAH DURI KOSAMBI</t>
  </si>
  <si>
    <t>JALAN LINGKAR LUAR</t>
  </si>
  <si>
    <t>LUAS 200M2</t>
  </si>
  <si>
    <t>JALAN RAYA DURI KOSAMBI</t>
  </si>
  <si>
    <t>081328437479</t>
  </si>
  <si>
    <t>AJENG SUSILOWATI WIBOWO</t>
  </si>
  <si>
    <t>Duren sawit 13</t>
  </si>
  <si>
    <t>JALAN SWADAYA RAYA</t>
  </si>
  <si>
    <t>MIKROLET, MINIBUS, KERETA API</t>
  </si>
  <si>
    <t>NIKO</t>
  </si>
  <si>
    <t>21-40/compresspdf_M2FutWNF</t>
  </si>
  <si>
    <t>PAUD, TK, SD, SMU/SMK</t>
  </si>
  <si>
    <t>https://drive.google.com/open?id=1Lyj4ll9kKcyOIR2l8Nr1WJcgGejC0IEj</t>
  </si>
  <si>
    <t>221-240/KrJati05</t>
  </si>
  <si>
    <t>2017051007050155</t>
  </si>
  <si>
    <t>Jalan Al Bariyah</t>
  </si>
  <si>
    <t>Jalan Al-Bariyah</t>
  </si>
  <si>
    <t>PUSKESMAS RAWAT INAP, PUSKESMAS RAWAT NON INAP, PRAKTIK DOKTER UMUM, KLINIK KESEHATAN, KLINIK KESEHATAN 24 JAM, RUMAH SAKIT UMUM, RUMAH SAKIT BERSALIN, APOTEK, KIOS OBAT, APOTEK 24 JAM</t>
  </si>
  <si>
    <t>PAUD, TK, SD, SMP, KURSUS, LES/PRIVAT</t>
  </si>
  <si>
    <t>LISTRIK, AIR BERSIH, TELKOM/PSTN, TELEPON GSM, TV KABEL, TAMAN, INTERNET KABEL, JALUR PEJALAN KAKI, PENERANGAN JALAN, SALURAN AIR KOTOR/DRAINASE, PEMBUANGAN SAMPAH, SALURAN LIMBAH, PEMAKAMAN</t>
  </si>
  <si>
    <t>6d17'18,3"</t>
  </si>
  <si>
    <t>106d51'48,8"</t>
  </si>
  <si>
    <t>Andika C</t>
  </si>
  <si>
    <t>081280950868</t>
  </si>
  <si>
    <t>0161-2017.pdf</t>
  </si>
  <si>
    <t>2017030107020161</t>
  </si>
  <si>
    <t>Pelangi Merah</t>
  </si>
  <si>
    <t>Nyimas Badi'ah Ishmah</t>
  </si>
  <si>
    <t>61-80 / tomang tinggi 15</t>
  </si>
  <si>
    <t>4,2 miliar</t>
  </si>
  <si>
    <t>TUNAI KERAS (CASH), KREDIT DENGAN UANG MUKA</t>
  </si>
  <si>
    <t>8.500.000 s/d 8.875.000</t>
  </si>
  <si>
    <t>Tomang Tinggi 15</t>
  </si>
  <si>
    <t>Jalan Tomang Tinggi 15</t>
  </si>
  <si>
    <t>Bangunan Ruko Luas 300 m (3 lantai)</t>
  </si>
  <si>
    <t>Jl. Tawakal Raya</t>
  </si>
  <si>
    <t>Jl. Tomang Tinggi</t>
  </si>
  <si>
    <t>PUSKESMAS RAWAT NON INAP, PRAKTIK DOKTER UMUM, PRAKTIK DOKTER GIGI, KLINIK KESEHATAN, RUMAH SAKIT UMUM, APOTEK</t>
  </si>
  <si>
    <t>LISTRIK, AIR BERSIH, TELEPON GSM, TV KABEL, PENERANGAN JALAN, SALURAN AIR KOTOR/DRAINASE</t>
  </si>
  <si>
    <t>(kurang jelas terbaca)</t>
  </si>
  <si>
    <t>081907802809</t>
  </si>
  <si>
    <t>https://drive.google.com/open?id=1qjpXPstIqxQgvFb7HLRzMxgs-iChfMSI, https://drive.google.com/open?id=1grNR9b279N75LOdhX2mcSpLZFrN3Sol7, https://drive.google.com/open?id=1p04mNyM7V2gDYAI0G9YU5XtFf6IdGgZJ</t>
  </si>
  <si>
    <t>DIMAS RIZQI ADINATA</t>
  </si>
  <si>
    <t>121_140_compresspdfiM7WfA3n.pdf</t>
  </si>
  <si>
    <t>Jalan Sawah Lio</t>
  </si>
  <si>
    <t>Luas 140 m2</t>
  </si>
  <si>
    <t>survei lokasi dan wawancara via telepon</t>
  </si>
  <si>
    <t>Rihan (owner)</t>
  </si>
  <si>
    <t>https://drive.google.com/open?id=1Dq4IXJwVFl7fq180JR4Jsp-OhMs_vnCI</t>
  </si>
  <si>
    <t>361-380/cakung 11</t>
  </si>
  <si>
    <t>2017051007050011</t>
  </si>
  <si>
    <t>Jl. Raya Inspeksi PAM</t>
  </si>
  <si>
    <t>Jalan Tipar Cakung</t>
  </si>
  <si>
    <t>Persawahan</t>
  </si>
  <si>
    <t>Pasar Kalimalangh Cakung</t>
  </si>
  <si>
    <t>Aulia Jaya Furniture</t>
  </si>
  <si>
    <t>PAUD, KB, TK, SD, SMP, SMU/SMK, LES/PRIVAT</t>
  </si>
  <si>
    <t>106° 56' 26,9" E</t>
  </si>
  <si>
    <t>6° 10' 36,9" S</t>
  </si>
  <si>
    <t>Aditya   0856 1036 767</t>
  </si>
  <si>
    <t>Aditya</t>
  </si>
  <si>
    <t>08561036767</t>
  </si>
  <si>
    <t>41-60 / compresspdf_m5Psb9o7</t>
  </si>
  <si>
    <t>-/+ 15</t>
  </si>
  <si>
    <t xml:space="preserve">Jalan Kedoya Raya </t>
  </si>
  <si>
    <t>Josef dan Survei Langsung lokasi</t>
  </si>
  <si>
    <t>Fitri Nur Muktiana</t>
  </si>
  <si>
    <t>https://drive.google.com/open?id=10B3xYMgkFN29OX3eljh2QmG0uX19fQtS</t>
  </si>
  <si>
    <t>Kesya Miranda Hutagalung</t>
  </si>
  <si>
    <t>341-360/Cpy 15</t>
  </si>
  <si>
    <t>2017051007050048</t>
  </si>
  <si>
    <t>JALAN KRAMAT GANCENG</t>
  </si>
  <si>
    <t>5/1</t>
  </si>
  <si>
    <t>+ - 3</t>
  </si>
  <si>
    <t>+/- 200 M DARI KANTOR KELURAHAN PONDOK RANGGON</t>
  </si>
  <si>
    <t>Jl. raya keramat ganceng</t>
  </si>
  <si>
    <t xml:space="preserve">- </t>
  </si>
  <si>
    <t>BENGKEL LAS JAYA HIKMAH</t>
  </si>
  <si>
    <t>SAMA DENGAN JALAN - LEBIH RENDAH 1 M</t>
  </si>
  <si>
    <t>MINI MARKET 24 JAM, MINI MARKET, PASAR TRADISIONAL</t>
  </si>
  <si>
    <t>PUSKESMAS RAWAT NON INAP, PRAKTIK DOKTER UMUM, APOTEK, KIOS OBAT</t>
  </si>
  <si>
    <t>LISTRIK, AIR BERSIH, TELKOM/PSTN, TELEPON GSM, TAMAN, PENERANGAN JALAN, SALURAN AIR KOTOR/DRAINASE</t>
  </si>
  <si>
    <t>081367474509</t>
  </si>
  <si>
    <t>Silsilia Sindy Dwijayanti</t>
  </si>
  <si>
    <t>jagakarsa36.pdf</t>
  </si>
  <si>
    <t>518.000.000,-</t>
  </si>
  <si>
    <t>Jalan Yonzikon</t>
  </si>
  <si>
    <t>Srengseng Sawah</t>
  </si>
  <si>
    <t>Universitas Pancasila</t>
  </si>
  <si>
    <t>PUSKESMAS RAWAT INAP, PUSKESMAS RAWAT NON INAP, PRAKTIK DOKTER UMUM, KLINIK KESEHATAN 24 JAM, APOTEK, APOTEK 24 JAM</t>
  </si>
  <si>
    <t>6 derajat 20'27.0"S 106 derajat 49'54.0"E</t>
  </si>
  <si>
    <t>085772880028</t>
  </si>
  <si>
    <t>61-80 / tanjung duren raya</t>
  </si>
  <si>
    <t>5 miliar</t>
  </si>
  <si>
    <t>2018=6</t>
  </si>
  <si>
    <t xml:space="preserve">Tanjung Duren Raya </t>
  </si>
  <si>
    <t>Bangunan permanen 3 lantai</t>
  </si>
  <si>
    <t>Bangunan ruko seluas 225 m2</t>
  </si>
  <si>
    <t>Jl. Tanjung Duren Raya</t>
  </si>
  <si>
    <t>Nomor 352</t>
  </si>
  <si>
    <t>Nomor 388A</t>
  </si>
  <si>
    <t>Survei lokasi langsung dan Telpon agen properti Sdr. Yopi</t>
  </si>
  <si>
    <t>Telpon agen properti Sdr. Yopi</t>
  </si>
  <si>
    <t>0819802297</t>
  </si>
  <si>
    <t>https://drive.google.com/open?id=1KcB1Uv_99uG9e8ev0ajKAXfZAnlSc1Jy, https://drive.google.com/open?id=1OYmEbvGObGRAKNEYuLCXEoXEnqQ0LBtc, https://drive.google.com/open?id=10aGPYJ-v2kbiyXGvCkfW71pVG-u1elZd</t>
  </si>
  <si>
    <t>Iqbal Jauhar Hasbi</t>
  </si>
  <si>
    <t>0096-2017</t>
  </si>
  <si>
    <t>2017013007020096</t>
  </si>
  <si>
    <t>ROYAL ORCHARD</t>
  </si>
  <si>
    <t>MOI</t>
  </si>
  <si>
    <t>https://drive.google.com/open?id=1KtWC5sGSaNcDxnph3LsBAF54pOlMJSwV</t>
  </si>
  <si>
    <t>361-380/cakung 15</t>
  </si>
  <si>
    <t>2017051007050015</t>
  </si>
  <si>
    <t>RESIDENSIAL, PERKANTORAN, INDUSTRIAL, CAMPURAN</t>
  </si>
  <si>
    <t>TK, SD, SMP, SMU/SMK, AKADEMI, LES/PRIVAT, BIMBINGAN BELAJAR</t>
  </si>
  <si>
    <t>JOGING TRACK, LAPANGAN BULU TANGKIS, LAPANGAN BASKET, DRIVING RANGE, FITNESS CENTRE, SPORT CLUB/SPORT CENTRE, LAPANGAN FUTSAL, LAPANGAN SEPAK BOLA</t>
  </si>
  <si>
    <t>106° 58' 03,8" E</t>
  </si>
  <si>
    <t>6° 11' 25,3" S</t>
  </si>
  <si>
    <t>Rodiah        08128091062</t>
  </si>
  <si>
    <t>Rodiah</t>
  </si>
  <si>
    <t>Muhammad Fikri Naufal</t>
  </si>
  <si>
    <t>201-220/Krjati07</t>
  </si>
  <si>
    <t>2017051007050157</t>
  </si>
  <si>
    <t>Jaln Raya</t>
  </si>
  <si>
    <t>SMP, LES/PRIVAT</t>
  </si>
  <si>
    <t>LISTRIK, AIR BERSIH, JARINGAN GAS, TELKOM/PSTN, TELEPON GSM, TV KABEL, TAMAN, INTERNET KABEL, PENERANGAN JALAN, SALURAN AIR KOTOR/DRAINASE, PEMBUANGAN SAMPAH, SALURAN LIMBAH, PEMAKAMAN</t>
  </si>
  <si>
    <t xml:space="preserve">6°17' 10,5" S </t>
  </si>
  <si>
    <t>106° 52' 16,0" E</t>
  </si>
  <si>
    <t>081222220903</t>
  </si>
  <si>
    <t>jagakarsa36 (1).pdf</t>
  </si>
  <si>
    <t>Survey lapangan dan data internet</t>
  </si>
  <si>
    <t>FEBRINNAFIS MUDHOFIR</t>
  </si>
  <si>
    <t>FORM SDT 5_401-420</t>
  </si>
  <si>
    <t>5.4</t>
  </si>
  <si>
    <t>RUMAH TINGGAL/TEMPAT USAHA</t>
  </si>
  <si>
    <t>106°44'14.7"</t>
  </si>
  <si>
    <t>6°13'00.7"</t>
  </si>
  <si>
    <t>INGRID</t>
  </si>
  <si>
    <t>087889925834</t>
  </si>
  <si>
    <t>2017030107010202</t>
  </si>
  <si>
    <t>Jl. Kalibaru timur 3 no.11</t>
  </si>
  <si>
    <t>001/07</t>
  </si>
  <si>
    <t>Bungur</t>
  </si>
  <si>
    <t>http://olx.co.id/iklan/dijual-tanah-uk-2</t>
  </si>
  <si>
    <t>https://drive.google.com/open?id=18s2ADgXRZ4gk0N6GaJPT4wo38SXcq7SI</t>
  </si>
  <si>
    <t>201-220/Duren sawit 20</t>
  </si>
  <si>
    <t>2017051007050122</t>
  </si>
  <si>
    <t>Jalan H. Toyan</t>
  </si>
  <si>
    <t>Kebun Pemilik</t>
  </si>
  <si>
    <t>Tidam Ada Bangunan</t>
  </si>
  <si>
    <t>Jl. Haji Pak Toyan</t>
  </si>
  <si>
    <t>FITNESS CENTRE</t>
  </si>
  <si>
    <t>LISTRIK, AIR BERSIH, TELKOM/PSTN, TELEPON GSM, TAMAN, INTERNET KABEL, JALUR PEJALAN KAKI, JALUR SEPEDA, PENERANGAN JALAN, SALURAN AIR KOTOR/DRAINASE, PEMBUANGAN SAMPAH, SALURAN LIMBAH, PEMAKAMAN</t>
  </si>
  <si>
    <t>106° 56' 48,9" E</t>
  </si>
  <si>
    <t>6°13'43,0"</t>
  </si>
  <si>
    <t>161-180_ciracas18</t>
  </si>
  <si>
    <t>2017051007050085</t>
  </si>
  <si>
    <t>1934000 S/D 2091000</t>
  </si>
  <si>
    <t>Percetakan Blok Masjid</t>
  </si>
  <si>
    <t>10/07</t>
  </si>
  <si>
    <t>Jl.Poncol</t>
  </si>
  <si>
    <t>T.B Simatupang</t>
  </si>
  <si>
    <t>Jl.Percetakan</t>
  </si>
  <si>
    <t>PLAZA, MINI MARKET 24 JAM, PASAR MODERN, PASAR TRADISIONAL, KIOS/GROSIR, TOKO/WARUNG</t>
  </si>
  <si>
    <t>PUSKESMAS RAWAT INAP, PRAKTIK DOKTER UMUM, PRAKTIK DOKTER GIGI, KLINIK KESEHATAN, KLINIK KESEHATAN 24 JAM, KLINIK KESEHATAN GIGI, APOTEK, KIOS OBAT</t>
  </si>
  <si>
    <t>LISTRIK, AIR BERSIH, TELEPON GSM, TV KABEL, INTERNET KABEL, PENERANGAN JALAN, SALURAN AIR KOTOR/DRAINASE</t>
  </si>
  <si>
    <t>FORM SDT 7_401-420</t>
  </si>
  <si>
    <t>KAVLING DKI BLOK 14</t>
  </si>
  <si>
    <t>GERBANG TOL MERUYA UTARA</t>
  </si>
  <si>
    <t>106°43'35.7"E</t>
  </si>
  <si>
    <t>6°11'50.2"S</t>
  </si>
  <si>
    <t>JANSEN</t>
  </si>
  <si>
    <t>28.pdf</t>
  </si>
  <si>
    <t>JALAN KEMANGGISAN RAYA</t>
  </si>
  <si>
    <t>ARJUNA SELATAN</t>
  </si>
  <si>
    <t>BANGUNAN YANG SUDAH DIHANCURKAN</t>
  </si>
  <si>
    <t>JALAN KEMANGGISAN ILIR IV</t>
  </si>
  <si>
    <t>SEKOLAH DARUL ULUM</t>
  </si>
  <si>
    <t>LISTRIK, AIR BERSIH, TELKOM/PSTN, TELEPON GSM, TV KABEL, JALUR PEJALAN KAKI, PENERANGAN JALAN, PEMBUANGAN SAMPAH</t>
  </si>
  <si>
    <t>YUDI SANTOSO</t>
  </si>
  <si>
    <t>081213061714</t>
  </si>
  <si>
    <t>https://www.urbanindo.com/property/947501573-dijual-tanah-dijalan-utama-kemanggisan-rawa-belong</t>
  </si>
  <si>
    <t>Nico Yudha Manurung</t>
  </si>
  <si>
    <t>741-700_Kebayoranlama12</t>
  </si>
  <si>
    <t>Jalan Praja IV</t>
  </si>
  <si>
    <t>Kebayoran Lama Selatan</t>
  </si>
  <si>
    <t>Gereja HKBP Kebayoran Lama</t>
  </si>
  <si>
    <t>Jalan Sultan Iskandar Muda</t>
  </si>
  <si>
    <t>Gandaria City Mall</t>
  </si>
  <si>
    <t>Jalan Praja V</t>
  </si>
  <si>
    <t xml:space="preserve">6d15'04.5"S </t>
  </si>
  <si>
    <t>106d46'45.7"E</t>
  </si>
  <si>
    <t>082125943005</t>
  </si>
  <si>
    <t>www.urbanindo.com/property/936416470-jual-tanah-istimewa-di-dekat-jlarteri-pondok-indah-kebayoran-lama</t>
  </si>
  <si>
    <t>mampang2</t>
  </si>
  <si>
    <t>MAKELAR (BROKER FREELANCE), PERUSAHAAN AGEN PROPERTI</t>
  </si>
  <si>
    <t>Jalan Kemang Selatan</t>
  </si>
  <si>
    <t>25.5</t>
  </si>
  <si>
    <t>Coffe Shop</t>
  </si>
  <si>
    <t>6d16'25.0"S</t>
  </si>
  <si>
    <t xml:space="preserve"> 106d49'03.5"E</t>
  </si>
  <si>
    <t>https://drive.google.com/open?id=1sQEnLRUoc63uyKYV1K8aawuQf4GNdZ5D</t>
  </si>
  <si>
    <t>25_raya kresek-min</t>
  </si>
  <si>
    <t>Raya Kresek</t>
  </si>
  <si>
    <t>087887162816</t>
  </si>
  <si>
    <t>FORM SDT 10_401-420</t>
  </si>
  <si>
    <t>GERBANG TOL MERUYA UTAMA</t>
  </si>
  <si>
    <t>106°43'36.2"E</t>
  </si>
  <si>
    <t>BPK ABU</t>
  </si>
  <si>
    <t>081398739339</t>
  </si>
  <si>
    <t>Restu Kurniawan Wicaksono</t>
  </si>
  <si>
    <t>181-200_cakung1</t>
  </si>
  <si>
    <t>metlan ujung menteng</t>
  </si>
  <si>
    <t>kavling perumahan</t>
  </si>
  <si>
    <t>d7 no. 9</t>
  </si>
  <si>
    <t>d7 no.11</t>
  </si>
  <si>
    <t>106 derajat 58 menit 14,3 detik</t>
  </si>
  <si>
    <t>6 derajat 10 menit 41,7 detk</t>
  </si>
  <si>
    <t>Nofepia Br. Manullang</t>
  </si>
  <si>
    <t>161-180_compresspdf_FWXWP42m</t>
  </si>
  <si>
    <t>Jalan Duri Utara III</t>
  </si>
  <si>
    <t>Duri Utara</t>
  </si>
  <si>
    <t>Jalan Kyai Tapa</t>
  </si>
  <si>
    <t>Luas 325 m2</t>
  </si>
  <si>
    <t>LISTRIK, AIR BERSIH, TELKOM/PSTN, FREE WIFI</t>
  </si>
  <si>
    <t>Satrio Ang</t>
  </si>
  <si>
    <t>082122663116</t>
  </si>
  <si>
    <t>M. Affan Izulhaq Husien</t>
  </si>
  <si>
    <t>2017030107010113</t>
  </si>
  <si>
    <t>https://drive.google.com/open?id=1jTexQwzNJJ-V5Us-5mNyLpeM1FFjzIXN</t>
  </si>
  <si>
    <t>Nico Yudha M</t>
  </si>
  <si>
    <t>741-770_kebayoranlama13</t>
  </si>
  <si>
    <t>Kampus UPI Pondok Pinang</t>
  </si>
  <si>
    <t>SMU/SMK, KURSUS</t>
  </si>
  <si>
    <t>6d15'42.3"S</t>
  </si>
  <si>
    <t>106d46'30.8"</t>
  </si>
  <si>
    <t>081807777959</t>
  </si>
  <si>
    <t>www.urbanindo.com/property/273056232-dijual-tanah-pondok-pinang-ciputat-raya-jakarta-</t>
  </si>
  <si>
    <t>Derlina Sinaga</t>
  </si>
  <si>
    <t>121-140_compresspdf_40Wya29m.pdf</t>
  </si>
  <si>
    <t>Kresek Raya</t>
  </si>
  <si>
    <t>duri kosambi</t>
  </si>
  <si>
    <t>cengkareng</t>
  </si>
  <si>
    <t>Kantor lurah duri kosambi</t>
  </si>
  <si>
    <t>Green lake city</t>
  </si>
  <si>
    <t>luas 850m2</t>
  </si>
  <si>
    <t>1180 m2</t>
  </si>
  <si>
    <t>jalan kresek raya</t>
  </si>
  <si>
    <t xml:space="preserve">jalan lingkungan </t>
  </si>
  <si>
    <t>yudi</t>
  </si>
  <si>
    <t>0818924705</t>
  </si>
  <si>
    <t>181-200_cakung3</t>
  </si>
  <si>
    <t>2017051007050003</t>
  </si>
  <si>
    <t>c1 no.1</t>
  </si>
  <si>
    <t>grand canug</t>
  </si>
  <si>
    <t>kavling siap bangun</t>
  </si>
  <si>
    <t>d1 mo.2</t>
  </si>
  <si>
    <t>tnah kosong</t>
  </si>
  <si>
    <t>106 derajat 58 menit 10,3 detik</t>
  </si>
  <si>
    <t>16 derajat 10 menit 45,4 detik</t>
  </si>
  <si>
    <t>Muhammad Jody Darodjatun</t>
  </si>
  <si>
    <t>141-160_Tambora</t>
  </si>
  <si>
    <t>Jembatan Besi VIII</t>
  </si>
  <si>
    <t>Jembatan Desa</t>
  </si>
  <si>
    <t>Season City</t>
  </si>
  <si>
    <t>Jalan Latumenten</t>
  </si>
  <si>
    <t>Ruko 3 Lantai</t>
  </si>
  <si>
    <t>199 m</t>
  </si>
  <si>
    <t>10 x 10.9</t>
  </si>
  <si>
    <t>Jalan Jembatan Besi VIII</t>
  </si>
  <si>
    <t>TK, SMP, SMU/SMK</t>
  </si>
  <si>
    <t>Survei Lokasi dan Wawancara via telepon</t>
  </si>
  <si>
    <t>Yopie Tjhin</t>
  </si>
  <si>
    <t>081291107799</t>
  </si>
  <si>
    <t>compresspdf_5m4UAwlC.pdf</t>
  </si>
  <si>
    <t>Panjang Alteri Kelapa Dua</t>
  </si>
  <si>
    <t>+- 30</t>
  </si>
  <si>
    <t>Bangunan tua tidak dihitung</t>
  </si>
  <si>
    <t>Terdapat 2 (dua) Sertifikat SHM dan SHGB</t>
  </si>
  <si>
    <t>H. Makmun ,  Survei Lokasi langsung</t>
  </si>
  <si>
    <t>H. Makmun</t>
  </si>
  <si>
    <t>27-satu maret-min</t>
  </si>
  <si>
    <t>35,493 M</t>
  </si>
  <si>
    <t>Satu Maret</t>
  </si>
  <si>
    <t>Jalan Satu Maret</t>
  </si>
  <si>
    <t>Warung Makanan</t>
  </si>
  <si>
    <t>TPS Sampah</t>
  </si>
  <si>
    <t>sama dengnan jalan</t>
  </si>
  <si>
    <t>LISTRIK, AIR BERSIH, INTERNET KABEL</t>
  </si>
  <si>
    <t>Bapak Marsaid</t>
  </si>
  <si>
    <t>081282999236</t>
  </si>
  <si>
    <t>141-160_Kebon Jeruk</t>
  </si>
  <si>
    <t>Masjid Al-Anwar</t>
  </si>
  <si>
    <t>Jl. Panjang Alteri Kelapa Dua</t>
  </si>
  <si>
    <t>Bangunan permanen</t>
  </si>
  <si>
    <t>380 m</t>
  </si>
  <si>
    <t>15x27</t>
  </si>
  <si>
    <t>Jl. Masjid Al-Anwar</t>
  </si>
  <si>
    <t>Pemilik Rumah bapak Asep</t>
  </si>
  <si>
    <t>0818910444</t>
  </si>
  <si>
    <t>ARISTA PUTRI</t>
  </si>
  <si>
    <t xml:space="preserve">compresspdf_vU8JcfDN  </t>
  </si>
  <si>
    <t>101-120</t>
  </si>
  <si>
    <t>6.2 Milyar</t>
  </si>
  <si>
    <t>Kebun Jeruk Raya</t>
  </si>
  <si>
    <t>4.5 x 34</t>
  </si>
  <si>
    <t>Survei Lokasi langsung</t>
  </si>
  <si>
    <t>082225458318</t>
  </si>
  <si>
    <t>https://drive.google.com/open?id=1aUZvv2lmrAfnKa8FOSoHDqUgUs8CuI-l</t>
  </si>
  <si>
    <t>121-140_APw8mZLN</t>
  </si>
  <si>
    <t>kresek raya</t>
  </si>
  <si>
    <t>04</t>
  </si>
  <si>
    <t>terminal kalideres</t>
  </si>
  <si>
    <t>jalan losari mogot</t>
  </si>
  <si>
    <t xml:space="preserve">terminal kalideres </t>
  </si>
  <si>
    <t>lebih rendah 1 m</t>
  </si>
  <si>
    <t>arif</t>
  </si>
  <si>
    <t>08538428041</t>
  </si>
  <si>
    <t>Karina Febrianti</t>
  </si>
  <si>
    <t>FORM SDT 29</t>
  </si>
  <si>
    <t>0700</t>
  </si>
  <si>
    <t>Jl. H. Kasam</t>
  </si>
  <si>
    <t>5/8</t>
  </si>
  <si>
    <t>Jl Meruya Selatan</t>
  </si>
  <si>
    <t>Jl H Kasim</t>
  </si>
  <si>
    <t>6d12'32.5"</t>
  </si>
  <si>
    <t>106d44'05.5"</t>
  </si>
  <si>
    <t>Sunarto</t>
  </si>
  <si>
    <t>081288688255</t>
  </si>
  <si>
    <t>181_200_cakung9</t>
  </si>
  <si>
    <t>jalan raya bekasi cakung</t>
  </si>
  <si>
    <t>jalan raya bekasi barat</t>
  </si>
  <si>
    <t>AEON mall jakarta</t>
  </si>
  <si>
    <t xml:space="preserve">d7 no.9 </t>
  </si>
  <si>
    <t>PUSKESMAS RAWAT INAP, PUSKESMAS RAWAT NON INAP, PRAKTIK DOKTER UMUM, PRAKTIK DOKTER SPESIALIS, PRAKTIK DOKTER GIGI, KLINIK KESEHATAN, KLINIK KESEHATAN 24 JAM, KLINIK KESEHATAN GIGI, RUMAH SAKIT IBU DAN ANAK, RUMAH SAKIT BERSALIN, APOTEK, APOTEK 24 JAM</t>
  </si>
  <si>
    <t>LISTRIK, AIR BERSIH, JARINGAN GAS, TELKOM/PSTN, TELEPON GSM, TV KABEL, TAMAN, JALUR PEJALAN KAKI, JALUR SEPEDA, PENERANGAN JALAN, SALURAN AIR KOTOR/DRAINASE, PEMBUANGAN SAMPAH, SALURAN LIMBAH, PEMAKAMAN</t>
  </si>
  <si>
    <t>106 derajat 58 menit 13 detik</t>
  </si>
  <si>
    <t>6 derjat 10 menit 57,2 detik</t>
  </si>
  <si>
    <t>agus</t>
  </si>
  <si>
    <t>Rifqi Afrizal</t>
  </si>
  <si>
    <t>381-400 / 2_Peta Barat min.pdf</t>
  </si>
  <si>
    <t>Peta Barat</t>
  </si>
  <si>
    <t>Lotte Mart Taman Surya</t>
  </si>
  <si>
    <t>Bangunan Tidak dihitung</t>
  </si>
  <si>
    <t>KB, TK, SD, SMP, SMU/SMK, KURSUS, LES/PRIVAT, BIMBINGAN BELAJAR</t>
  </si>
  <si>
    <t>02199865971</t>
  </si>
  <si>
    <t>Ellys P.N. Banjarnahor</t>
  </si>
  <si>
    <t>From SDT 204</t>
  </si>
  <si>
    <t>Komplek Timah Pondok Labu</t>
  </si>
  <si>
    <t>Ikhsan Pasyari</t>
  </si>
  <si>
    <t>261-280/Cpy30</t>
  </si>
  <si>
    <t>2017051007050063</t>
  </si>
  <si>
    <t>JALAN MASUK OBJEK</t>
  </si>
  <si>
    <t>LISTRIK, AIR BERSIH, TELKOM/PSTN, TAMAN, SALURAN AIR KOTOR/DRAINASE, PEMBUANGAN SAMPAH, SALURAN LIMBAH</t>
  </si>
  <si>
    <t>6o19'14,9"S 106o53'16,3"E</t>
  </si>
  <si>
    <t>082115159399</t>
  </si>
  <si>
    <t>eko 29</t>
  </si>
  <si>
    <t>2017030907010029</t>
  </si>
  <si>
    <t>Tanah Abang 2</t>
  </si>
  <si>
    <t>1 unit hunian rumah</t>
  </si>
  <si>
    <t>1 lantai kondisi baik</t>
  </si>
  <si>
    <t>Jalan Tanah Abang 2</t>
  </si>
  <si>
    <t>Toko</t>
  </si>
  <si>
    <t>Warung Makan</t>
  </si>
  <si>
    <t>106 derajat 48 menit 40,7 detik</t>
  </si>
  <si>
    <t>6 derajat 10 menit 33,2 detik</t>
  </si>
  <si>
    <t>Fery Wijaya</t>
  </si>
  <si>
    <t>087889316839</t>
  </si>
  <si>
    <t>https://www.rumah123.com/detil-tanah-
dijual-di-tanah-abang-jakarta-pusat-
1725199-
id.html?utm_source=rumah.mitula.co.id&amp;u</t>
  </si>
  <si>
    <t>https://drive.google.com/open?id=1kQt3ZM0yjinw2mZ3YrOImOWMDj5vpn6J, https://drive.google.com/open?id=1biS1wOltRyJKXgkXl5hEco3Ms8WCvSL5, https://drive.google.com/open?id=1SZnc9igto94VBwdnwGisFa-qesrA0VhN, https://drive.google.com/open?id=1miqsmkeGaJUdbxI6eGvYDVjPb5b8GPVs</t>
  </si>
  <si>
    <t>261-280/Pasar Rebo 4</t>
  </si>
  <si>
    <t>2017051007050202</t>
  </si>
  <si>
    <t>JALAN H. BALOK No. 8</t>
  </si>
  <si>
    <t>KALISARI</t>
  </si>
  <si>
    <t>Jl. N. Lapan</t>
  </si>
  <si>
    <t>Kompleks KOPASSUS</t>
  </si>
  <si>
    <t>106o51'18,9"E</t>
  </si>
  <si>
    <t>6o20'49,0"S</t>
  </si>
  <si>
    <t>Anwar</t>
  </si>
  <si>
    <t>085716774078</t>
  </si>
  <si>
    <t>Occy Juha Nathania</t>
  </si>
  <si>
    <t>281-300/Cakung2</t>
  </si>
  <si>
    <t>Kapuk Raya</t>
  </si>
  <si>
    <t>Kapuk</t>
  </si>
  <si>
    <t>Kantor Lurah Kapuk</t>
  </si>
  <si>
    <t>Pasar Pergudangan Kapuk</t>
  </si>
  <si>
    <t>Luas 150 m2</t>
  </si>
  <si>
    <t>154 m2</t>
  </si>
  <si>
    <t>4.123667E</t>
  </si>
  <si>
    <t>105.744338S</t>
  </si>
  <si>
    <t>cicik</t>
  </si>
  <si>
    <t>081212350555</t>
  </si>
  <si>
    <t>141-160</t>
  </si>
  <si>
    <t>Jl. Masjid As-Surur</t>
  </si>
  <si>
    <t>Bangunan permanen dua lantai</t>
  </si>
  <si>
    <t>seluas 560 m</t>
  </si>
  <si>
    <t>25 x 15</t>
  </si>
  <si>
    <t>Jl. Masjid As Surur</t>
  </si>
  <si>
    <t>Survei langsung</t>
  </si>
  <si>
    <t>Afifah Dwi Ariyanti</t>
  </si>
  <si>
    <t>37.pdf</t>
  </si>
  <si>
    <t>2017022607010037</t>
  </si>
  <si>
    <t>Batanghari Cideng</t>
  </si>
  <si>
    <t>Jalan Raya Tomang Raya</t>
  </si>
  <si>
    <t>Bangunan rumah tua namun sudah tidak diperhitungkan lagi</t>
  </si>
  <si>
    <t>LISTRIK, AIR BERSIH, TELKOM/PSTN, TELEPON GSM, INTERNET KABEL, JALUR PEJALAN KAKI, PENERANGAN JALAN, SALURAN AIR KOTOR/DRAINASE, PEMBUANGAN SAMPAH, SALURAN LIMBAH</t>
  </si>
  <si>
    <t>Ari Silviani Isvandiari</t>
  </si>
  <si>
    <t>241-260/cpy25</t>
  </si>
  <si>
    <t>2017051007050058</t>
  </si>
  <si>
    <t>Raya ceger</t>
  </si>
  <si>
    <t>Ceger</t>
  </si>
  <si>
    <t>Jalan raya ceger</t>
  </si>
  <si>
    <t>Taman mini Indonesia indah</t>
  </si>
  <si>
    <t>BIS KOTA, BIS ANTAR KOTA, MIKROLET, MINIBUS, BUSWAY, KRL/LRT, TAKSI</t>
  </si>
  <si>
    <t>LISTRIK, AIR BERSIH, TELKOM/PSTN, TELEPON GSM, PENERANGAN JALAN, SALURAN AIR KOTOR/DRAINASE, SALURAN LIMBAH</t>
  </si>
  <si>
    <t>6d18'26"</t>
  </si>
  <si>
    <t>106d5319.1"</t>
  </si>
  <si>
    <t>Alifahzahra Yulia Sumbi</t>
  </si>
  <si>
    <t>1201-1230_0041-2017</t>
  </si>
  <si>
    <t>2017030107020041</t>
  </si>
  <si>
    <t>Warakas</t>
  </si>
  <si>
    <t>Irwan Gunawan</t>
  </si>
  <si>
    <t>087887555757</t>
  </si>
  <si>
    <t>Tirta Yunanda</t>
  </si>
  <si>
    <t>Pancoran5.PDF</t>
  </si>
  <si>
    <t>Jalan Pengadegan Utara III</t>
  </si>
  <si>
    <t>LEBIH RENDAH 2 M</t>
  </si>
  <si>
    <t>6 14'50.1"S  160 51'16.1"E</t>
  </si>
  <si>
    <t>Nofepria Br. Manullang</t>
  </si>
  <si>
    <t>161-180_compresspdf_oWv30gWg</t>
  </si>
  <si>
    <t>Kapuk Gg. Empang</t>
  </si>
  <si>
    <t>014/012</t>
  </si>
  <si>
    <t>Pusat Pergudangan Kapuk</t>
  </si>
  <si>
    <t>Luas 100 m2</t>
  </si>
  <si>
    <t>Jalan Kapuk Gg. Empang</t>
  </si>
  <si>
    <t>Mama Septi</t>
  </si>
  <si>
    <t>006050064101</t>
  </si>
  <si>
    <t>Elisabeth Lalita Arundhatu</t>
  </si>
  <si>
    <t>JABODETABEK/26</t>
  </si>
  <si>
    <t>2018030507000026</t>
  </si>
  <si>
    <t>JABODETABEK/27</t>
  </si>
  <si>
    <t>2018030507000027</t>
  </si>
  <si>
    <t>54913294.8</t>
  </si>
  <si>
    <t>Prapanca</t>
  </si>
  <si>
    <t>Steven Novanolo Mendrofa</t>
  </si>
  <si>
    <t>771-800_kebayoranlama16</t>
  </si>
  <si>
    <t>Permata Hijau II</t>
  </si>
  <si>
    <t>Grogol Selatan</t>
  </si>
  <si>
    <t>Jalan Raya Kebayoran Utama</t>
  </si>
  <si>
    <t>ITC Permata Hijau</t>
  </si>
  <si>
    <t>Jalan Permata Hijau II</t>
  </si>
  <si>
    <t>Jalan Persatuan Amal Mulia</t>
  </si>
  <si>
    <t>KLINIK KESEHATAN, APOTEK, KIOS OBAT</t>
  </si>
  <si>
    <t>6d13'40.2"</t>
  </si>
  <si>
    <t>106d45'57.5"</t>
  </si>
  <si>
    <t>082144127926</t>
  </si>
  <si>
    <t>241-260/cpy29</t>
  </si>
  <si>
    <t>2017051007050062</t>
  </si>
  <si>
    <t>Bina marga</t>
  </si>
  <si>
    <t>Ceger asri</t>
  </si>
  <si>
    <t>Jalan raya Ceger</t>
  </si>
  <si>
    <t>LISTRIK, AIR BERSIH, TELKOM/PSTN, TELEPON GSM, TAMAN, SALURAN AIR KOTOR/DRAINASE, PEMBUANGAN SAMPAH, SALURAN LIMBAH</t>
  </si>
  <si>
    <t>6d19'14.7" S 106d53'14.1" E</t>
  </si>
  <si>
    <t>081219445228</t>
  </si>
  <si>
    <t>Pantero Formandhika</t>
  </si>
  <si>
    <t>741-770_Pancoran9.PDF</t>
  </si>
  <si>
    <t>Jalan Rawajati Barat III</t>
  </si>
  <si>
    <t>Rawajati</t>
  </si>
  <si>
    <t>Apartemen Kalibata</t>
  </si>
  <si>
    <t>Jalan Raya Kalibata</t>
  </si>
  <si>
    <t>Komplek Kalibata</t>
  </si>
  <si>
    <t>106d51'06.1"E</t>
  </si>
  <si>
    <t>6d15'30.0"S</t>
  </si>
  <si>
    <t>Survey Langsung (Bapak Reno)</t>
  </si>
  <si>
    <t>JABODETABEK/28</t>
  </si>
  <si>
    <t>2018030507000028</t>
  </si>
  <si>
    <t>Jl. Pangeran Antasari</t>
  </si>
  <si>
    <t>Naafi' Meilia Rukmana Dewi</t>
  </si>
  <si>
    <t>4-5</t>
  </si>
  <si>
    <t>1131-1160_0097-2017</t>
  </si>
  <si>
    <t>2017022207020097</t>
  </si>
  <si>
    <t>PRAKTIK DOKTER UMUM, RUMAH SAKIT UMUM, APOTEK 24 JAM</t>
  </si>
  <si>
    <t>Lauren Bella Christin Saragih</t>
  </si>
  <si>
    <t>531-560_108</t>
  </si>
  <si>
    <t>2017030107010108</t>
  </si>
  <si>
    <t>Jl.Cempaka Putih Tengah</t>
  </si>
  <si>
    <t>44.pdf</t>
  </si>
  <si>
    <t>2017030907010044</t>
  </si>
  <si>
    <t>JABODETABEK/30</t>
  </si>
  <si>
    <t>Jl. Gatot Subroto (hoek Jl. Tentara Pelajar)</t>
  </si>
  <si>
    <t>Gelora</t>
  </si>
  <si>
    <t xml:space="preserve">Tanah Abang </t>
  </si>
  <si>
    <t>Apartemen GP Plaza</t>
  </si>
  <si>
    <t>Jl. Gatot Subroto</t>
  </si>
  <si>
    <t>Grand Slipi Tower</t>
  </si>
  <si>
    <t>Apartemen Slipi</t>
  </si>
  <si>
    <t>https://rumahdijual.com/jakarta-pusat/4101235-tanah-samping-apartemen-gp-plaza.html</t>
  </si>
  <si>
    <t>741-770_Pesanggrahan 24.PDF</t>
  </si>
  <si>
    <t>8617021.28</t>
  </si>
  <si>
    <t>Jalan Kesehatan XI</t>
  </si>
  <si>
    <t>Playparq</t>
  </si>
  <si>
    <t>106d45'33.5"E</t>
  </si>
  <si>
    <t>6d16'19.1"S</t>
  </si>
  <si>
    <t>081286448232</t>
  </si>
  <si>
    <t>rumahdijual.com/jakarta-selatan</t>
  </si>
  <si>
    <t>1130-1160_0098-2017</t>
  </si>
  <si>
    <t>2017022207020098</t>
  </si>
  <si>
    <t>Kelapa Gading Barat</t>
  </si>
  <si>
    <t>771-800_kebayoranlama21(1)</t>
  </si>
  <si>
    <t>Patal Senayan Kav 1</t>
  </si>
  <si>
    <t>25 m</t>
  </si>
  <si>
    <t>Senayan Residence</t>
  </si>
  <si>
    <t>Jalan Patal Senayan 1</t>
  </si>
  <si>
    <t>Plaza Senayan</t>
  </si>
  <si>
    <t>KLINIK KESEHATAN, APOTEK</t>
  </si>
  <si>
    <t>SMP, PESANTREN</t>
  </si>
  <si>
    <t>JOGING TRACK, LAPANGAN GOLF</t>
  </si>
  <si>
    <t>JAGA MALAM OLEH SATPAM/HANSIP, SISKAMLING, SATPAM/HANSIP 24 JAM</t>
  </si>
  <si>
    <t>106d47'37.6"</t>
  </si>
  <si>
    <t>6d13'16.9"</t>
  </si>
  <si>
    <t>Survei langsung dan data internet</t>
  </si>
  <si>
    <t>https://www.urbanindo.com/property/699971038-dijual-kavling-permata-senayan-residence-kebayoran-lama-jakarta-</t>
  </si>
  <si>
    <t>1131-1160_0103-2017</t>
  </si>
  <si>
    <t>2017030107020103</t>
  </si>
  <si>
    <t>Komplek Gading Griya Residence</t>
  </si>
  <si>
    <t>Sma dengan jalan</t>
  </si>
  <si>
    <t>531-560_109</t>
  </si>
  <si>
    <t>2017030107010109</t>
  </si>
  <si>
    <t>Jl.Cempaka Putih</t>
  </si>
  <si>
    <t>81-100/compresspdf_Pi43qsMU</t>
  </si>
  <si>
    <t>Jalan Pinangsia Timur Raya</t>
  </si>
  <si>
    <t>Pinangsia</t>
  </si>
  <si>
    <t>jalan pinangsia</t>
  </si>
  <si>
    <t>Bangunan Seluas 88m2</t>
  </si>
  <si>
    <t>Jalan Pinangsia</t>
  </si>
  <si>
    <t>Jembatan Baru</t>
  </si>
  <si>
    <t>Jalan pinangsia</t>
  </si>
  <si>
    <t>Jalan Pinangsia timur</t>
  </si>
  <si>
    <t>FRANS</t>
  </si>
  <si>
    <t>081210283833</t>
  </si>
  <si>
    <t>https://drive.google.com/open?id=1XJMV1HXEYKxMge96tU4C98Dw3D8K3l3B</t>
  </si>
  <si>
    <t>201-220/Pasar Rebo 6</t>
  </si>
  <si>
    <t>2017051007050204</t>
  </si>
  <si>
    <t>GG. PRINTIS JALAN KALI SARI II</t>
  </si>
  <si>
    <t>PEKAYON</t>
  </si>
  <si>
    <t>JALAN KALISARI II</t>
  </si>
  <si>
    <t>KOMPLEK KOPASSUS</t>
  </si>
  <si>
    <t>08</t>
  </si>
  <si>
    <t>LISTRIK, JARINGAN GAS, TELKOM/PSTN, TELEPON GSM, TAMAN, INTERNET KABEL, JALUR PEJALAN KAKI, JALUR SEPEDA, PENERANGAN JALAN, SALURAN AIR KOTOR/DRAINASE, PEMBUANGAN SAMPAH, SALURAN LIMBAH, PEMAKAMAN</t>
  </si>
  <si>
    <t>106d51'26.8"</t>
  </si>
  <si>
    <t>6d20'26.7"</t>
  </si>
  <si>
    <t>085647036851</t>
  </si>
  <si>
    <t>531-560_112</t>
  </si>
  <si>
    <t>2017030107010112</t>
  </si>
  <si>
    <t>Jl.Cempaka Putih II</t>
  </si>
  <si>
    <t xml:space="preserve">201-220/Matraman 1 </t>
  </si>
  <si>
    <t>2017051007050193</t>
  </si>
  <si>
    <t>KEBON KELAPA</t>
  </si>
  <si>
    <t>MATRAMAN RAYA</t>
  </si>
  <si>
    <t>JL KEBON KELAPA</t>
  </si>
  <si>
    <t>KOLAM RENANG, LAPANGAN TENIS, LAPANGAN BULU TANGKIS, LAPANGAN BASKET, DRIVING RANGE, FITNESS CENTRE, SPORT CLUB/SPORT CENTRE, LAPANGAN FUTSAL</t>
  </si>
  <si>
    <t>LISTRIK, AIR BERSIH, JARINGAN GAS, TELKOM/PSTN, TELEPON GSM, TAMAN, INTERNET KABEL, PENERANGAN JALAN, SALURAN AIR KOTOR/DRAINASE, PEMBUANGAN SAMPAH, PEMAKAMAN</t>
  </si>
  <si>
    <t>087875880856</t>
  </si>
  <si>
    <t>281-300/compresspdf_4mt5MXP5</t>
  </si>
  <si>
    <t>Panling Pagar</t>
  </si>
  <si>
    <t>Kadung Kalingko</t>
  </si>
  <si>
    <t>Kantor Lurah Kadung Kalingko</t>
  </si>
  <si>
    <t>Jalan Dasar Mangui</t>
  </si>
  <si>
    <t>Jalan pasang pagar</t>
  </si>
  <si>
    <t>SD, SMP, SMU/SMK, KURSUS</t>
  </si>
  <si>
    <t>Lili Satun</t>
  </si>
  <si>
    <t>08207688018</t>
  </si>
  <si>
    <t>Form SDT 36</t>
  </si>
  <si>
    <t>Jl. Kembangan Kencana Komp. Taman Aries Blok A5</t>
  </si>
  <si>
    <t>Jalan Kembangan Kencara</t>
  </si>
  <si>
    <t>Gerbang Tol Kebon Jeruk</t>
  </si>
  <si>
    <t>Jl. Kembang Kencana</t>
  </si>
  <si>
    <t>Lebih Tinggi 0,5 m</t>
  </si>
  <si>
    <t>PAUD, KB, TK, SD, SMP, PTN/PTS, BIMBINGAN BELAJAR</t>
  </si>
  <si>
    <t>10644'39"</t>
  </si>
  <si>
    <t>611'44.6"</t>
  </si>
  <si>
    <t>Ray White</t>
  </si>
  <si>
    <t>02158300086</t>
  </si>
  <si>
    <t>1201-1230_45</t>
  </si>
  <si>
    <t>2018030507000045</t>
  </si>
  <si>
    <t>Widya Chandra</t>
  </si>
  <si>
    <t>Senayan</t>
  </si>
  <si>
    <t>Jl. Jenderal Sudirman</t>
  </si>
  <si>
    <t>Gerbang Tol Kuningan</t>
  </si>
  <si>
    <t>3.7</t>
  </si>
  <si>
    <t>Stadion GBK</t>
  </si>
  <si>
    <t>Jl. Widya Chandra VI</t>
  </si>
  <si>
    <t>Jl. Widya Chandra II</t>
  </si>
  <si>
    <t>Rido</t>
  </si>
  <si>
    <t>381-400 / 4_Jln. Citra 2 min.pdf</t>
  </si>
  <si>
    <t>Jalan Citra 2</t>
  </si>
  <si>
    <t>Lebih Tinggi 1m</t>
  </si>
  <si>
    <t>KEKERINGAN</t>
  </si>
  <si>
    <t>Yanti Chen</t>
  </si>
  <si>
    <t>08179881602</t>
  </si>
  <si>
    <t>Pininta Damayanti Siagian</t>
  </si>
  <si>
    <t>Jl. Rp. Soeroso</t>
  </si>
  <si>
    <t>BIS KOTA, MIKROLET, BUSWAY, KRL/LRT, TAKSI, BECAK</t>
  </si>
  <si>
    <t>eko 17</t>
  </si>
  <si>
    <t>Bendungan Asahan II</t>
  </si>
  <si>
    <t>Jl. Bendungan Asahan II</t>
  </si>
  <si>
    <t xml:space="preserve"> 106°48'37.2"E</t>
  </si>
  <si>
    <t>+6282210787358</t>
  </si>
  <si>
    <t>https://www.rumah123.com/detil-tanah-
dijual-di-bendungan-hilir-jakarta-pusat-
223186-id.html</t>
  </si>
  <si>
    <t>https://drive.google.com/open?id=1-KOXSV7ofefdMxJ9DwK9Q8BoNA-vEkY_</t>
  </si>
  <si>
    <t>Akbar Anugrah Pratama</t>
  </si>
  <si>
    <t>2017030107010153</t>
  </si>
  <si>
    <t>Jalan Gunung Sahari Rraya</t>
  </si>
  <si>
    <t>Compresspdf_CyCOXJso</t>
  </si>
  <si>
    <t>Akasia</t>
  </si>
  <si>
    <t>Cengkareng Timur</t>
  </si>
  <si>
    <t>Mal Taman Puri</t>
  </si>
  <si>
    <t>Bangunan tua tidak diperhitungkan oleh pemilik</t>
  </si>
  <si>
    <t>Jalan setapak</t>
  </si>
  <si>
    <t xml:space="preserve">Survei lokasi dan wawancara </t>
  </si>
  <si>
    <t>Bapak Arya</t>
  </si>
  <si>
    <t>083388740293</t>
  </si>
  <si>
    <t>https://drive.google.com/open?id=10p6ErCDsbZZrPaLAlSI7xi0LF-0GXrB-</t>
  </si>
  <si>
    <t>1201-1230_0049-2017</t>
  </si>
  <si>
    <t>2017030107020049</t>
  </si>
  <si>
    <t>Jl. Papanggo</t>
  </si>
  <si>
    <t>Papanggo</t>
  </si>
  <si>
    <t>Bro Fajri</t>
  </si>
  <si>
    <t>081806167762</t>
  </si>
  <si>
    <t>261-280/Copy9</t>
  </si>
  <si>
    <t>2017051007050042</t>
  </si>
  <si>
    <t>Jalan Bambu Wulung</t>
  </si>
  <si>
    <t>100 m dari gereja Katholik Saint Yohanes Maria Vianney</t>
  </si>
  <si>
    <t>Jalan Raya Setu Cipayung</t>
  </si>
  <si>
    <t>Jalan bambu Wulung</t>
  </si>
  <si>
    <t>Lebih tinggi</t>
  </si>
  <si>
    <t>082375185325</t>
  </si>
  <si>
    <t>Farahiyatul Nurul Husna</t>
  </si>
  <si>
    <t>JABODETABEK/32</t>
  </si>
  <si>
    <t>2018030507000032</t>
  </si>
  <si>
    <t>PERMATA BUANA BLOK C3</t>
  </si>
  <si>
    <t>JL. PULAU MATAHARI 1</t>
  </si>
  <si>
    <t>261-280/Copy23</t>
  </si>
  <si>
    <t>2017051007050056</t>
  </si>
  <si>
    <t>Jalan Buni</t>
  </si>
  <si>
    <t>Munjul</t>
  </si>
  <si>
    <t>Kosong</t>
  </si>
  <si>
    <t>Jalan Buni I</t>
  </si>
  <si>
    <t>Edi</t>
  </si>
  <si>
    <t>081585696969</t>
  </si>
  <si>
    <t>pancoran 17</t>
  </si>
  <si>
    <t>Jati Luhur</t>
  </si>
  <si>
    <t>Rumah Sakit Siloam Asri</t>
  </si>
  <si>
    <t>Jalan Jati Luhur</t>
  </si>
  <si>
    <t>106'49'58,5"E</t>
  </si>
  <si>
    <t>6'15'19,4"S</t>
  </si>
  <si>
    <t>data internet</t>
  </si>
  <si>
    <t>https://drive.google.com/open?id=1mtFe8emkPAYonn1Inwyq_V7wPI22zAE7</t>
  </si>
  <si>
    <t>Vincent Felix Lucas Napitupulu</t>
  </si>
  <si>
    <t>861-900_193</t>
  </si>
  <si>
    <t>2017030107010193</t>
  </si>
  <si>
    <t>Cempaka Putih Tengah</t>
  </si>
  <si>
    <t>http://olx.co.id/iklan/tanah-cempaka-putih-tengah-447m-hadap-selatan-lokasi-ok-IDjwOMk.html#41a252269c</t>
  </si>
  <si>
    <t>Zulaika Suci</t>
  </si>
  <si>
    <t>R.C Veteran Jakarta Selatan</t>
  </si>
  <si>
    <t>jl.rc veteran rempoa</t>
  </si>
  <si>
    <t>Tol BSD</t>
  </si>
  <si>
    <t>Jl Bintaro Permai Raya</t>
  </si>
  <si>
    <t xml:space="preserve">Sama Dengan Jalan </t>
  </si>
  <si>
    <t>https://www.rumah123.com/detail-ta</t>
  </si>
  <si>
    <t>2017030107010159</t>
  </si>
  <si>
    <t>Jalan Kp. Irian Gg. 21</t>
  </si>
  <si>
    <t>Jalan Sunter Kemayoran</t>
  </si>
  <si>
    <t>FARAHIYATUL NURUL HUSNA</t>
  </si>
  <si>
    <t>JABODETABEK/33</t>
  </si>
  <si>
    <t>KANTOR ALIKOTA JAKARTA BARAT</t>
  </si>
  <si>
    <t>JL. PULAU BIRA IV</t>
  </si>
  <si>
    <t xml:space="preserve">JL. PULAU BIRA </t>
  </si>
  <si>
    <t>THOMAS GUNAWAN</t>
  </si>
  <si>
    <t>081283770708</t>
  </si>
  <si>
    <t>Talitha Agfa Rania</t>
  </si>
  <si>
    <t>381-400/24_Raya Kresek-min</t>
  </si>
  <si>
    <t>09/11</t>
  </si>
  <si>
    <t>Ruko 2.5 Lantai</t>
  </si>
  <si>
    <t>MASJID, MUSHOLLA, KAPEL</t>
  </si>
  <si>
    <t>PAUD, KB, TK, SMP, SMU/SMK</t>
  </si>
  <si>
    <t>08128450222</t>
  </si>
  <si>
    <t>Fuza Wahyu Ning Tiyas</t>
  </si>
  <si>
    <t>form SDT 162</t>
  </si>
  <si>
    <t>JALAN LEBAK BULUS RAYA</t>
  </si>
  <si>
    <t>BATAN LEBAK BULUS</t>
  </si>
  <si>
    <t xml:space="preserve">2.6 </t>
  </si>
  <si>
    <t>Jalan Lebak Bulus Raya</t>
  </si>
  <si>
    <t>BIS ANTAR KOTA, MIKROLET, MINIBUS, MONOREL, TAKSI</t>
  </si>
  <si>
    <t>MOUDY ANISA PUTRI</t>
  </si>
  <si>
    <t>SDT 182</t>
  </si>
  <si>
    <t>TAMAN MAHONI II</t>
  </si>
  <si>
    <t>JL. MAHONI IV</t>
  </si>
  <si>
    <t>BATAS</t>
  </si>
  <si>
    <t>JL. MAHONI II</t>
  </si>
  <si>
    <t>106D43'35.0"E</t>
  </si>
  <si>
    <t>6D12'20.8"S</t>
  </si>
  <si>
    <t>Nafis</t>
  </si>
  <si>
    <t>861-900_133</t>
  </si>
  <si>
    <t>2017030107010133</t>
  </si>
  <si>
    <t>Jl. Bojonegoro</t>
  </si>
  <si>
    <t>261-280/KrJati21</t>
  </si>
  <si>
    <t>2017051007050171</t>
  </si>
  <si>
    <t>Jalan Raya D.I Panjaitan</t>
  </si>
  <si>
    <t>Keramat Jati</t>
  </si>
  <si>
    <t>Jalan D.I Panjaitan</t>
  </si>
  <si>
    <t>Mall Cipinang Indah</t>
  </si>
  <si>
    <t>Bangunan tua</t>
  </si>
  <si>
    <t>LISTRIK, AIR BERSIH, TELKOM/PSTN, TELEPON GSM, INTERNET KABEL, PENERANGAN JALAN, SALURAN AIR KOTOR/DRAINASE, PEMBUANGAN SAMPAH</t>
  </si>
  <si>
    <t>106d52'39.5"</t>
  </si>
  <si>
    <t>6d14'22.4"</t>
  </si>
  <si>
    <t>081511387000</t>
  </si>
  <si>
    <t xml:space="preserve">Rama Yuda Pratama </t>
  </si>
  <si>
    <t>861-900_141</t>
  </si>
  <si>
    <t>2017030107010141</t>
  </si>
  <si>
    <t>Jalan Spoor 4</t>
  </si>
  <si>
    <t xml:space="preserve">Kemayoran </t>
  </si>
  <si>
    <t>Jalan Angkasa</t>
  </si>
  <si>
    <t>SD, SMU/SMK, PTN/PTS, KURSUS, BIMBINGAN BELAJAR</t>
  </si>
  <si>
    <t>BIS KOTA, MIKROLET, BUSWAY, KRL/LRT, TAKSI</t>
  </si>
  <si>
    <t>LISTRIK, AIR BERSIH, JARINGAN GAS, TELKOM/PSTN, TELEPON GSM, PENERANGAN JALAN, SALURAN AIR KOTOR/DRAINASE</t>
  </si>
  <si>
    <t>6°09'35.2"S</t>
  </si>
  <si>
    <t>106°50'34.4"E</t>
  </si>
  <si>
    <t>Saat Survey lapangan pada 01-03-2017</t>
  </si>
  <si>
    <t>Pesanggrahan 20</t>
  </si>
  <si>
    <t>Jl. Garuda Raya</t>
  </si>
  <si>
    <t>12 / 6 DUSUN Kodam Bintaro</t>
  </si>
  <si>
    <t xml:space="preserve">Kantor Lurah Pesanggrahan </t>
  </si>
  <si>
    <t>Jl. M Saidi Pesanggrahan</t>
  </si>
  <si>
    <t>Micro Pasar Bintaro</t>
  </si>
  <si>
    <t>Pasar Cipulir</t>
  </si>
  <si>
    <t>Jalan Cendrawasih IV</t>
  </si>
  <si>
    <t>Jalan Garuda Raya</t>
  </si>
  <si>
    <t>6d15'1.3"S</t>
  </si>
  <si>
    <t>106d45'23.6"</t>
  </si>
  <si>
    <t>087883372523</t>
  </si>
  <si>
    <t>http://olx.co.id/iklan/tanah-murah-s</t>
  </si>
  <si>
    <t>261-280/KrJati36</t>
  </si>
  <si>
    <t>2017051007050186</t>
  </si>
  <si>
    <t>Tidak ditemukan data/informasi</t>
  </si>
  <si>
    <t>Jalan Raya Condet Batu Ampar</t>
  </si>
  <si>
    <t>01</t>
  </si>
  <si>
    <t>Jalan Raya Codet Batu Ampar</t>
  </si>
  <si>
    <t>Sesuai dengan jalan</t>
  </si>
  <si>
    <t>KOLAM RENANG, LAPANGAN TENIS, LAPANGAN BULU TANGKIS, LAPANGAN BASKET, FITNESS CENTRE, SPORT CLUB/SPORT CENTRE, LAPANGAN FUTSAL, LAPANGAN SEPAK BOLA</t>
  </si>
  <si>
    <t>106d51'18.7"</t>
  </si>
  <si>
    <t>6d16'49.6"</t>
  </si>
  <si>
    <t>081296324038</t>
  </si>
  <si>
    <t>Joko Hernomo</t>
  </si>
  <si>
    <t>Fuza Wahyu  Ning Tiyas</t>
  </si>
  <si>
    <t>Jagakarsa 22</t>
  </si>
  <si>
    <t>Jalan Gintung I</t>
  </si>
  <si>
    <t>MushollaAl Furqon</t>
  </si>
  <si>
    <t>6'18'43.2"</t>
  </si>
  <si>
    <t>106'50'56.3"</t>
  </si>
  <si>
    <t>https://www.rumah123.com/detil-tanah-dijual-di-tanjung-barat-jakarta-selatan-1694654-id.html</t>
  </si>
  <si>
    <t>Fahmi Izzul Ibrorri</t>
  </si>
  <si>
    <t>Form SDT 141</t>
  </si>
  <si>
    <t>Tb simatupang</t>
  </si>
  <si>
    <t>081517488818</t>
  </si>
  <si>
    <t>https://drive.google.com/open?id=1GPp8ThQbU-a8BbilCg4nQcofLRJvh49k</t>
  </si>
  <si>
    <t>SDT 184</t>
  </si>
  <si>
    <t>TAMAN ANYELIR BLOK FE</t>
  </si>
  <si>
    <t>JL. TAMAN NYELIR 5</t>
  </si>
  <si>
    <t>JL. ALAMANDA BAR</t>
  </si>
  <si>
    <t>106D43'27.1"E</t>
  </si>
  <si>
    <t>6D12'19.0"S</t>
  </si>
  <si>
    <t xml:space="preserve">HERA </t>
  </si>
  <si>
    <t>Naufal Alvana Haqiqul Ithaf</t>
  </si>
  <si>
    <t>3_Jln. Citra 2-min</t>
  </si>
  <si>
    <t>No. 10</t>
  </si>
  <si>
    <t>No. 8</t>
  </si>
  <si>
    <t>Lebih Tinggi 1 m</t>
  </si>
  <si>
    <t>PRAKTIK DOKTER UMUM, PRAKTIK DOKTER GIGI</t>
  </si>
  <si>
    <t>Ibu Maurin</t>
  </si>
  <si>
    <t>087882052525</t>
  </si>
  <si>
    <t>https://drive.google.com/open?id=1ulC6iw1X1_hwl8p6te5q8I5IIxD0qoJf</t>
  </si>
  <si>
    <t>Riadhul Latifah</t>
  </si>
  <si>
    <t>0029</t>
  </si>
  <si>
    <t>2017030107020029</t>
  </si>
  <si>
    <t>Puri Jembaran Asri</t>
  </si>
  <si>
    <t xml:space="preserve">Pademangan </t>
  </si>
  <si>
    <t xml:space="preserve">Puri Jembaran Asri </t>
  </si>
  <si>
    <t xml:space="preserve">Ancol Beach City </t>
  </si>
  <si>
    <t>Frety</t>
  </si>
  <si>
    <t>087782555552</t>
  </si>
  <si>
    <t>JABODETABEK/34</t>
  </si>
  <si>
    <t>20180305007000034</t>
  </si>
  <si>
    <t>PERMATA BUANA BLOK A10</t>
  </si>
  <si>
    <t>PUSKESMAS RAWAT INAP, PRAKTIK DOKTER UMUM, PRAKTIK DOKTER SPESIALIS, PRAKTIK DOKTER GIGI, KLINIK KESEHATAN, KLINIK KESEHATAN 24 JAM, KLINIK KESEHATAN GIGI, RUMAH SAKIT UMUM, RUMAH SAKIT BERSALIN</t>
  </si>
  <si>
    <t>ADE</t>
  </si>
  <si>
    <t>08158744066</t>
  </si>
  <si>
    <t>321-340/Cpy5</t>
  </si>
  <si>
    <t>2017051007050038</t>
  </si>
  <si>
    <t>Jalan Mini 1</t>
  </si>
  <si>
    <t>+/- 500 m dari kelurahan Bambu Apus</t>
  </si>
  <si>
    <t>Jl.Bambu Apus Raya</t>
  </si>
  <si>
    <t>Rumah Nomor 89</t>
  </si>
  <si>
    <t>Selatan RA Taruna Bangsa</t>
  </si>
  <si>
    <t>341-360/Cpy 18</t>
  </si>
  <si>
    <t>2017051007050051</t>
  </si>
  <si>
    <t>+/- 20</t>
  </si>
  <si>
    <t>261-280/Cakung24</t>
  </si>
  <si>
    <t>2017051007050024</t>
  </si>
  <si>
    <t>Tidak diperloeh data/informasi</t>
  </si>
  <si>
    <t>C8/8</t>
  </si>
  <si>
    <t>C8 No.7</t>
  </si>
  <si>
    <t>106d58'14.3"</t>
  </si>
  <si>
    <t>6d10'33.8"</t>
  </si>
  <si>
    <t>Verdiansyah Apriayanto 081319605266</t>
  </si>
  <si>
    <t>26_Kavling Perum Gardena 1-min</t>
  </si>
  <si>
    <t>Kavling Perum Gardena</t>
  </si>
  <si>
    <t>Indomaret</t>
  </si>
  <si>
    <t>Bapak Tedi</t>
  </si>
  <si>
    <t>08159135377</t>
  </si>
  <si>
    <t>https://drive.google.com/open?id=1ThmScMITcy8aiJ06Ap4MjVv3M6-ba0Xv</t>
  </si>
  <si>
    <t>Maznah 'Athiyaturrahmah</t>
  </si>
  <si>
    <t>Duren Sawit 28</t>
  </si>
  <si>
    <t>JANUR XV KAVLING BILLYMOON</t>
  </si>
  <si>
    <t>BILLYMOON PONDOK KELAPA</t>
  </si>
  <si>
    <t>JALAN KALIMALANG RAYA</t>
  </si>
  <si>
    <t>JALAN JENAR</t>
  </si>
  <si>
    <t>PUSKESMAS RAWAT INAP, PUSKESMAS RAWAT NON INAP, KLINIK KESEHATAN 24 JAM, APOTEK</t>
  </si>
  <si>
    <t>PAUD, KB, TK, SD, SMP, SMU/SMK, AKADEMI, PTN/PTS</t>
  </si>
  <si>
    <t>BIS ANTAR KOTA, MIKROLET, TAKSI</t>
  </si>
  <si>
    <t>JOGING TRACK, LAPANGAN TENIS, LAPANGAN BULU TANGKIS, LAPANGAN BASKET, FITNESS CENTRE, SPORT CLUB/SPORT CENTRE, LAPANGAN FUTSAL, LAPANGAN SEPAK BOLA</t>
  </si>
  <si>
    <t>LISTRIK, AIR BERSIH, TELEPON GSM, TAMAN, INTERNET KABEL, JALUR PEJALAN KAKI, JALUR SEPEDA, PENERANGAN JALAN, PEMBUANGAN SAMPAH</t>
  </si>
  <si>
    <t>106d55'53,6"</t>
  </si>
  <si>
    <t>6d14'37"</t>
  </si>
  <si>
    <t>0818984249</t>
  </si>
  <si>
    <t>0039</t>
  </si>
  <si>
    <t>2017030107020039</t>
  </si>
  <si>
    <t>Kav Pinggir Jalan Agung Permai Raya Sunter</t>
  </si>
  <si>
    <t xml:space="preserve">Tangjung Priok </t>
  </si>
  <si>
    <t xml:space="preserve">Mall Ardha Gading </t>
  </si>
  <si>
    <t>Yustika Erin Rinawati</t>
  </si>
  <si>
    <t>771-800_Pancoran11</t>
  </si>
  <si>
    <t>Taman Makam Pahlawan Kalibata</t>
  </si>
  <si>
    <t>Jalan TMP Kalibata</t>
  </si>
  <si>
    <t>106d50'35.8"</t>
  </si>
  <si>
    <t>6d15'18.45"</t>
  </si>
  <si>
    <t>081287216158</t>
  </si>
  <si>
    <t>https://www.rumah123.com/detil-tanah-dijual-di-kalibata-jakarta-selatan-1709408-id.html</t>
  </si>
  <si>
    <t>261-280/Cakung27</t>
  </si>
  <si>
    <t>2017051007050027</t>
  </si>
  <si>
    <t>D3/4</t>
  </si>
  <si>
    <t>Jakarta TImur</t>
  </si>
  <si>
    <t>Kavling siap bangun</t>
  </si>
  <si>
    <t>D3/3</t>
  </si>
  <si>
    <t>Tanah kosong(D3/3)</t>
  </si>
  <si>
    <t>KB, TK, SD, SMP, SMU/SMK, HOMESCHOOLING, KURSUS, LES/PRIVAT</t>
  </si>
  <si>
    <t>LISTRIK, AIR BERSIH, JARINGAN GAS, TELEPON GSM, TV KABEL, INTERNET KABEL, PENERANGAN JALAN, SALURAN AIR KOTOR/DRAINASE</t>
  </si>
  <si>
    <t>CLUSTER, SATPAM/HANSIP 24 JAM</t>
  </si>
  <si>
    <t>106d58'15.9"</t>
  </si>
  <si>
    <t>6d10'39.1"</t>
  </si>
  <si>
    <t>Kumiadi 08211115298</t>
  </si>
  <si>
    <t>08211115298</t>
  </si>
  <si>
    <t>321-340/Duren sawit 34</t>
  </si>
  <si>
    <t>2017051007050136</t>
  </si>
  <si>
    <t>Jl. KP Gandaria No 120</t>
  </si>
  <si>
    <t>Jl. Raya Kalimalang</t>
  </si>
  <si>
    <t>Rumah  Penduduk</t>
  </si>
  <si>
    <t>PUSKESMAS RAWAT INAP, PUSKESMAS RAWAT NON INAP, PRAKTIK DOKTER SPESIALIS, KLINIK KESEHATAN 24 JAM, RUMAH SAKIT UMUM, RUMAH SAKIT BERSALIN, APOTEK, KIOS OBAT, APOTEK 24 JAM</t>
  </si>
  <si>
    <t>LISTRIK, AIR BERSIH, JARINGAN GAS, TELEPON GSM, TV KABEL, TAMAN, INTERNET KABEL, JALUR PEJALAN KAKI, SALURAN AIR KOTOR/DRAINASE, PEMBUANGAN SAMPAH</t>
  </si>
  <si>
    <t>081283299699</t>
  </si>
  <si>
    <t>0043</t>
  </si>
  <si>
    <t>2017030107020043</t>
  </si>
  <si>
    <t xml:space="preserve">Gadang Tanjung Priok </t>
  </si>
  <si>
    <t xml:space="preserve">Tanjung Priok </t>
  </si>
  <si>
    <t>Wildan LJHS</t>
  </si>
  <si>
    <t>081288006404</t>
  </si>
  <si>
    <t>771-800_Pancoran12</t>
  </si>
  <si>
    <t>Jalan Kalibata Timur Raya</t>
  </si>
  <si>
    <t>Kalibata</t>
  </si>
  <si>
    <t>Stasiun Pasar Minggu Baru</t>
  </si>
  <si>
    <t>106d51'03.0"</t>
  </si>
  <si>
    <t>6d15'43.9"</t>
  </si>
  <si>
    <t>https://www.rumah123.com/detil-tanah-dijual-di-kalibata-jakarta-selatan-230413-id.html</t>
  </si>
  <si>
    <t>341-360/Cpy 22</t>
  </si>
  <si>
    <t>2017051007050055</t>
  </si>
  <si>
    <t>MESS TENTARA PONDOK RA*(tulisan terpotong/file tidak jelas)</t>
  </si>
  <si>
    <t>JALAN CILANGKAP BARU PO*(tulisan terpotong/file tidak jelas)</t>
  </si>
  <si>
    <t>PUSKESMAS RAWAT NON INAP, PRAKTIK DOKTER UMUM, KLINIK KESEHATAN, APOTEK, KIOS OBAT</t>
  </si>
  <si>
    <t>Edi Surono</t>
  </si>
  <si>
    <t>381-400/28_Jln. Perum Puri Gardenia-min</t>
  </si>
  <si>
    <t>Perum Puri Gardenia</t>
  </si>
  <si>
    <t>PAUD, KB, SMP, SMU/SMK, PTN/PTS</t>
  </si>
  <si>
    <t>Edy Wang</t>
  </si>
  <si>
    <t xml:space="preserve">Dharmaga Primanugra Yoga Pangestu </t>
  </si>
  <si>
    <t>21-40/compresspdf_KIfllaAV.pdf</t>
  </si>
  <si>
    <t>Jalan Keamanan Raya 41.C/Keagungan</t>
  </si>
  <si>
    <t xml:space="preserve">Bangunan seluas </t>
  </si>
  <si>
    <t xml:space="preserve">Jalan Keamanan </t>
  </si>
  <si>
    <t>Jalan Kesejahteraan</t>
  </si>
  <si>
    <t>Jalan Keangungan</t>
  </si>
  <si>
    <t>Ayla</t>
  </si>
  <si>
    <t>https://drive.google.com/open?id=1bZjTvYeVp83BZ3CbOZbzTtxZfmzRCtRX</t>
  </si>
  <si>
    <t>5_Jln. Citra 2-min</t>
  </si>
  <si>
    <t>Rumah Penduduk BJ 1/19</t>
  </si>
  <si>
    <t>Rumah Penduduk BJ 1/12</t>
  </si>
  <si>
    <t>PLAZA, MINI MARKET 24 JAM, PASAR TRADISIONAL, TOKO/WARUNG</t>
  </si>
  <si>
    <t>PAUD, TK, SD, SMP, LES/PRIVAT</t>
  </si>
  <si>
    <t>JOGING TRACK, LAPANGAN TENIS, LAPANGAN BULU TANGKIS, LAPANGAN BASKET</t>
  </si>
  <si>
    <t>Anthony S</t>
  </si>
  <si>
    <t>0811132633</t>
  </si>
  <si>
    <t>https://drive.google.com/open?id=1m7BHD03jL95M5hLKYFhPIEXMSNVomIIp</t>
  </si>
  <si>
    <t>MAZNAH 'ATHIYATURRAHMAH</t>
  </si>
  <si>
    <t>DUREN SAWIT 30</t>
  </si>
  <si>
    <t>2017051007050132</t>
  </si>
  <si>
    <t>JALAN H. ABDULLAH KP TIVAR KALIMALANG PD. KELAPA</t>
  </si>
  <si>
    <t>JALAN KELAPA SAWIT UTARA</t>
  </si>
  <si>
    <t>TANAH KOOSONG</t>
  </si>
  <si>
    <t>TIDAK ADA MAKANAN</t>
  </si>
  <si>
    <t>PUSKESMAS RAWAT INAP, PUSKESMAS RAWAT NON INAP, PRAKTIK DOKTER UMUM, PRAKTIK DOKTER SPESIALIS, PRAKTIK DOKTER GIGI, KLINIK KESEHATAN, KLINIK KESEHATAN 24 JAM, KLINIK KESEHATAN GIGI, RUMAH SAKIT IBU DAN ANAK, RUMAH SAKIT BERSALIN, APOTEK, KIOS OBAT, APOTEK 24 JAM</t>
  </si>
  <si>
    <t>LISTRIK, AIR BERSIH, TELEPON GSM, INTERNET KABEL, PENERANGAN JALAN, SALURAN AIR KOTOR/DRAINASE, PEMBUANGAN SAMPAH, SALURAN LIMBAH, PEMAKAMAN</t>
  </si>
  <si>
    <t>106d 55' 38 3"</t>
  </si>
  <si>
    <t>6d 14' 31 9"</t>
  </si>
  <si>
    <t>085920544857</t>
  </si>
  <si>
    <t>101-120_tamansari</t>
  </si>
  <si>
    <t>jalan kebon jeruk 14</t>
  </si>
  <si>
    <t>kebon jeruk</t>
  </si>
  <si>
    <t>jkarta barat</t>
  </si>
  <si>
    <t>jalan hayam wuruk</t>
  </si>
  <si>
    <t>ltc glodok</t>
  </si>
  <si>
    <t>100 m2</t>
  </si>
  <si>
    <t>5 m</t>
  </si>
  <si>
    <t>hayam wuruk</t>
  </si>
  <si>
    <t>pasar sultan</t>
  </si>
  <si>
    <t>jalan kebon jeruk 15</t>
  </si>
  <si>
    <t>LISTRIK, TELEPON GSM, INTERNET KABEL, JALUR SEPEDA, PENERANGAN JALAN, SALURAN AIR KOTOR/DRAINASE, PEMBUANGAN SAMPAH</t>
  </si>
  <si>
    <t>andi</t>
  </si>
  <si>
    <t>Form SDT 175.pdf</t>
  </si>
  <si>
    <t xml:space="preserve">2017    0700   </t>
  </si>
  <si>
    <t>KAV. BRI Blok E</t>
  </si>
  <si>
    <t>JL. KAV BRI</t>
  </si>
  <si>
    <t>106d44'04.5"E</t>
  </si>
  <si>
    <t>6d12'24.6"S</t>
  </si>
  <si>
    <t>221-240/12</t>
  </si>
  <si>
    <t>26690000 s/d 27405000</t>
  </si>
  <si>
    <t>Jalan Letnan Jendral S. Parman (Samping hotel Ibis)</t>
  </si>
  <si>
    <t>Slipi</t>
  </si>
  <si>
    <t>11 410</t>
  </si>
  <si>
    <t>Jalan S. Parman</t>
  </si>
  <si>
    <t>1. NV 2. Survei Lapangan</t>
  </si>
  <si>
    <t>081218694573</t>
  </si>
  <si>
    <t>http://rumahdijual.com/Jakarta-barat/2155085-dijual-tanah-jalan-s-parman-samping-hotel-ibis.html</t>
  </si>
  <si>
    <t>341-360/ Cpy 15</t>
  </si>
  <si>
    <t>JL. RAYA  KERAMAT GANCENG</t>
  </si>
  <si>
    <t>SAMA DENGAN JALAN / LEBIH RENDAH 1 M</t>
  </si>
  <si>
    <t>201-220/Makasar 2</t>
  </si>
  <si>
    <t>2017051007050188</t>
  </si>
  <si>
    <t>GELANGGANG REMAJA</t>
  </si>
  <si>
    <t>1/5</t>
  </si>
  <si>
    <t>MAKASAR</t>
  </si>
  <si>
    <t>JALAN PUSDIKLAT DEPNAKER</t>
  </si>
  <si>
    <t>LIPPO PLAZA KRAMAT JATI</t>
  </si>
  <si>
    <t>JALAN GELANGGANG REMAJA</t>
  </si>
  <si>
    <t>MALL, MINI MARKET, PASAR MODERN, PASAR TRADISIONAL, KIOS/GROSIR, TOKO/WARUNG</t>
  </si>
  <si>
    <t>PUSKESMAS RAWAT INAP, PRAKTIK DOKTER UMUM, PRAKTIK DOKTER GIGI, KLINIK KESEHATAN, KLINIK KESEHATAN 24 JAM, KLINIK KESEHATAN GIGI, RUMAH SAKIT UMUM, RUMAH SAKIT IBU DAN ANAK, RUMAH SAKIT BERSALIN, APOTEK, KIOS OBAT, APOTEK 24 JAM</t>
  </si>
  <si>
    <t>SD, SMP, SMU/SMK, AKADEMI, KURSUS, LES/PRIVAT</t>
  </si>
  <si>
    <t>LAPANGAN GOLF, LAPANGAN FUTSAL, LAPANGAN SEPAK BOLA</t>
  </si>
  <si>
    <t>LISTRIK, AIR BERSIH, JARINGAN GAS, TELEPON GSM, FREE WIFI, INTERNET KABEL, JALUR PEJALAN KAKI, JALUR SEPEDA, PENERANGAN JALAN, SALURAN AIR KOTOR/DRAINASE, PEMBUANGAN SAMPAH, PEMAKAMAN</t>
  </si>
  <si>
    <t>106d52'38.8"</t>
  </si>
  <si>
    <t>6d16'53.0"</t>
  </si>
  <si>
    <t>Beny</t>
  </si>
  <si>
    <t>081297908670</t>
  </si>
  <si>
    <t>Ahmad Husain Dairobi</t>
  </si>
  <si>
    <t>2-03/D3 PBB</t>
  </si>
  <si>
    <t>241-260/Data Tanah 11</t>
  </si>
  <si>
    <t>Jl.Letnan Jendral S.Parman (samping wisma barito)</t>
  </si>
  <si>
    <t>slipi</t>
  </si>
  <si>
    <t>palmerah</t>
  </si>
  <si>
    <t>wisma barito</t>
  </si>
  <si>
    <t>gedung/rumah</t>
  </si>
  <si>
    <t>jl.s parman</t>
  </si>
  <si>
    <t>6_Jln. Peta Utara-min</t>
  </si>
  <si>
    <t>Jalan Peta Utara</t>
  </si>
  <si>
    <t>PLAZA, MINI MARKET, PASAR MODERN</t>
  </si>
  <si>
    <t>PAUD, SD, SMP, PTN/PTS, LES/PRIVAT</t>
  </si>
  <si>
    <t>Abdul Roup</t>
  </si>
  <si>
    <t>081212897855</t>
  </si>
  <si>
    <t>21-40/compresspdf_M2FutWNF.pdf</t>
  </si>
  <si>
    <t xml:space="preserve">Ramayana </t>
  </si>
  <si>
    <t>bangunan tua yang tidak diperhitungkan</t>
  </si>
  <si>
    <t>Angel Tien</t>
  </si>
  <si>
    <t>https://drive.google.com/open?id=1j64TcjPZjNvJg9JgHqTc2B8LHrjo-brd</t>
  </si>
  <si>
    <t>381-400/Form SDT 35</t>
  </si>
  <si>
    <t>Jl. Kembangan Kencana Komp Taman Aries Blok A5</t>
  </si>
  <si>
    <t>Jl. Kembangan Kencana</t>
  </si>
  <si>
    <t>Rumah TInggal</t>
  </si>
  <si>
    <t>106d44'38.2"E</t>
  </si>
  <si>
    <t>6d11'41.8"S</t>
  </si>
  <si>
    <t>Fakhrul Marfa</t>
  </si>
  <si>
    <t>121-140_compresspdf_o2E98nRp</t>
  </si>
  <si>
    <t>Jalan lingkar luar</t>
  </si>
  <si>
    <t>PETA</t>
  </si>
  <si>
    <t>Sama</t>
  </si>
  <si>
    <t>Fitri Arumsari</t>
  </si>
  <si>
    <t>JL RAYA KEMBANGAN</t>
  </si>
  <si>
    <t>Siti Rabila Sari</t>
  </si>
  <si>
    <t>221-240/cakung21</t>
  </si>
  <si>
    <t>2017051007050021</t>
  </si>
  <si>
    <t>TIDAK PEROLEH DATA/INFORMASI</t>
  </si>
  <si>
    <t>Jl. Perintis Kemerdekaan Blok Voksel</t>
  </si>
  <si>
    <t>12/4</t>
  </si>
  <si>
    <t xml:space="preserve">Jl. Perintis Kemerdekaan </t>
  </si>
  <si>
    <t>KOMERSIAL, CAMPURAN</t>
  </si>
  <si>
    <t>PUSKESMAS RAWAT INAP, PUSKESMAS RAWAT NON INAP, PRAKTIK DOKTER UMUM, PRAKTIK DOKTER SPESIALIS, PRAKTIK DOKTER GIGI, KLINIK KESEHATAN, KLINIK KESEHATAN 24 JAM, KLINIK KESEHATAN GIGI, RUMAH SAKIT UMUM, RUMAH SAKIT IBU DAN ANAK, RUMAH SAKIT BERSALIN, APOTEK, KIOS OBAT</t>
  </si>
  <si>
    <t>LISTRIK, AIR BERSIH, JARINGAN GAS, TELKOM/PSTN, TELEPON GSM, TAMAN, INTERNET KABEL, JALUR PEJALAN KAKI, PENERANGAN JALAN, SALURAN AIR KOTOR/DRAINASE, PEMBUANGAN SAMPAH</t>
  </si>
  <si>
    <t>6d10'49,1"</t>
  </si>
  <si>
    <t>106d54'20"</t>
  </si>
  <si>
    <t>H. Shoheb (081282618888)</t>
  </si>
  <si>
    <t>H. Shoheb</t>
  </si>
  <si>
    <t>081282618888</t>
  </si>
  <si>
    <t>341-360/ Cpy 18</t>
  </si>
  <si>
    <t>241-260/data tanah 7</t>
  </si>
  <si>
    <t>jl turi</t>
  </si>
  <si>
    <t>14/3</t>
  </si>
  <si>
    <t>jatipulo</t>
  </si>
  <si>
    <t>bangunan tua tidak dihitung, jual tanah saja</t>
  </si>
  <si>
    <t>Fatika Ayu Miranti</t>
  </si>
  <si>
    <t xml:space="preserve">321-340/ Jatinegara </t>
  </si>
  <si>
    <t>Pemukiman Pengarengan</t>
  </si>
  <si>
    <t>Cipinang</t>
  </si>
  <si>
    <t>Cipinang Baru Utara</t>
  </si>
  <si>
    <t>Arion Mall</t>
  </si>
  <si>
    <t>Tanah sawah</t>
  </si>
  <si>
    <t>Jalan Persabatan Timur</t>
  </si>
  <si>
    <t>Rumah peduduk</t>
  </si>
  <si>
    <t>Jl Persabatan Timur</t>
  </si>
  <si>
    <t>PAUD, KB, TK, SD, SMP, SMU/SMK, AKADEMI, POLITEKNIK, PTN/PTS, HOMESCHOOLING, PESANTREN, KURSUS, LES/PRIVAT</t>
  </si>
  <si>
    <t>JOGING TRACK, LAPANGAN TENIS, LAPANGAN BULU TANGKIS, LAPANGAN BASKET, FITNESS CENTRE, SPORT CLUB/SPORT CENTRE, LAPANGAN FUTSAL</t>
  </si>
  <si>
    <t>LISTRIK, AIR BERSIH, TELKOM/PSTN, TAMAN, INTERNET KABEL, PENERANGAN JALAN, SALURAN AIR KOTOR/DRAINASE, PEMBUANGAN SAMPAH</t>
  </si>
  <si>
    <t>087883116071</t>
  </si>
  <si>
    <t>https://drive.google.com/open?id=1GNkKs0X3B8IXKJwD2_wqH5FYlgFJweKz</t>
  </si>
  <si>
    <t>Dinald Wafiq Ilmawan</t>
  </si>
  <si>
    <t>321-340/ciracas20</t>
  </si>
  <si>
    <t>CENTEX GG KRAMAT</t>
  </si>
  <si>
    <t>JL HAJI BAPING</t>
  </si>
  <si>
    <t>SAMAA DENGAN JALAN</t>
  </si>
  <si>
    <t>LISTRIK, AIR BERSIH, TELKOM/PSTN, TELEPON GSM, TV KABEL, INTERNET KABEL, PENERANGAN JALAN, SALURAN AIR KOTOR/DRAINASE, PEMBUANGAN SAMPAH, SALURAN LIMBAH</t>
  </si>
  <si>
    <t>Tiara Febriana Yosephine</t>
  </si>
  <si>
    <t>1161-1200_0186-2017</t>
  </si>
  <si>
    <t>2017030107020186</t>
  </si>
  <si>
    <t>Jln. Akses Rumah si Pitung</t>
  </si>
  <si>
    <t>7/7</t>
  </si>
  <si>
    <t>Marunda</t>
  </si>
  <si>
    <t>jalan akses rumah si pitung</t>
  </si>
  <si>
    <t>Kota Trade Mall</t>
  </si>
  <si>
    <t>Sigit Endrianto</t>
  </si>
  <si>
    <t>081315361954</t>
  </si>
  <si>
    <t>Form SDT 180.pdf</t>
  </si>
  <si>
    <t>JL. ARIES UTAMA I BLOK F</t>
  </si>
  <si>
    <t>MERUYA BARAT</t>
  </si>
  <si>
    <t>JL. MERUYA ILIR</t>
  </si>
  <si>
    <t>GERBANG TOL KEBUN  JERUK</t>
  </si>
  <si>
    <t>JL. ARIES UTAMA I</t>
  </si>
  <si>
    <t>106d44'54.2"E</t>
  </si>
  <si>
    <t>6d11'42.4"S</t>
  </si>
  <si>
    <t>HANDY</t>
  </si>
  <si>
    <t>101-120_tamansari2</t>
  </si>
  <si>
    <t>jalan keutaman/krukut</t>
  </si>
  <si>
    <t>krukut</t>
  </si>
  <si>
    <t>jalan gajah mada</t>
  </si>
  <si>
    <t>ltc pasar glodok</t>
  </si>
  <si>
    <t>bangunan sekuas 200 m2</t>
  </si>
  <si>
    <t>bangunan ruko 3 lantai</t>
  </si>
  <si>
    <t>jalan kejayaan 1</t>
  </si>
  <si>
    <t>jalan kejayaan</t>
  </si>
  <si>
    <t>compresspdf_xKhic2FA.pdf</t>
  </si>
  <si>
    <t xml:space="preserve">101-120 </t>
  </si>
  <si>
    <t>13 MILYAR</t>
  </si>
  <si>
    <t>Pahlawan</t>
  </si>
  <si>
    <t>Jalan Kampung Baru</t>
  </si>
  <si>
    <t>Bangunan Permanen 2 (dua) lantai dengan luas bangunan 255m2</t>
  </si>
  <si>
    <t>Informasi dari agen properti tanah tersebut berbentuk L (500 meter ke belakang tanah kosong)</t>
  </si>
  <si>
    <t>Jalan Pahlawan</t>
  </si>
  <si>
    <t>PRAKTIK DOKTER UMUM, PRAKTIK DOKTER GIGI, KLINIK KESEHATAN 24 JAM</t>
  </si>
  <si>
    <t>https://drive.google.com/open?id=1gIXxpCM1Rb0xq0PxMpSu9rPf93xCa9Jd</t>
  </si>
  <si>
    <t>Rusdiansyah Nadhif S</t>
  </si>
  <si>
    <t xml:space="preserve">4-05 D III PBB/Penilai </t>
  </si>
  <si>
    <t>1161-1200_0128-2017</t>
  </si>
  <si>
    <t>2017030107020128</t>
  </si>
  <si>
    <t>jalan raya cakung ciincing</t>
  </si>
  <si>
    <t>jalan raya cakung cilincing</t>
  </si>
  <si>
    <t>koja trade mall</t>
  </si>
  <si>
    <t xml:space="preserve">jalan </t>
  </si>
  <si>
    <t>010317</t>
  </si>
  <si>
    <t>221-240/cakung22</t>
  </si>
  <si>
    <t>2017051007050022</t>
  </si>
  <si>
    <t>Jl. Hasan</t>
  </si>
  <si>
    <t>Jl. Raya Penggilingan</t>
  </si>
  <si>
    <t>6d12'58,7"</t>
  </si>
  <si>
    <t>106d56'27,9"</t>
  </si>
  <si>
    <t>Budiman (081211640336)</t>
  </si>
  <si>
    <t>Budiman</t>
  </si>
  <si>
    <t>081211640336</t>
  </si>
  <si>
    <t>NIA NUR FADILLA</t>
  </si>
  <si>
    <t>281-300/ciracas28</t>
  </si>
  <si>
    <t>2017051007050095</t>
  </si>
  <si>
    <t>MANUNGGAL</t>
  </si>
  <si>
    <t>9/4</t>
  </si>
  <si>
    <t>CIBUDUR</t>
  </si>
  <si>
    <t>RUMAH MANUNGGAL</t>
  </si>
  <si>
    <t>MINI MARKET 24 JAM, MINI MARKET, PASAR MODERN, PASAR TRADISIONAL, TOKO/WARUNG</t>
  </si>
  <si>
    <t>PUSKESMAS RAWAT INAP, PUSKESMAS RAWAT NON INAP, PRAKTIK DOKTER UMUM, PRAKTIK DOKTER GIGI, KLINIK KESEHATAN, KLINIK KESEHATAN GIGI, RUMAH SAKIT UMUM, RUMAH SAKIT IBU DAN ANAK, APOTEK, APOTEK 24 JAM</t>
  </si>
  <si>
    <t>AIR BERSIH, TELKOM/PSTN, TV KABEL, TAMAN, PENERANGAN JALAN, PEMBUANGAN SAMPAH, PEMAKAMAN</t>
  </si>
  <si>
    <t>1161-1200_0194-2017</t>
  </si>
  <si>
    <t>2017030307020194</t>
  </si>
  <si>
    <t>PADEMANGAN 2</t>
  </si>
  <si>
    <t>PADEMANGAN TIMUR</t>
  </si>
  <si>
    <t>Mangga dua Mall</t>
  </si>
  <si>
    <t>THOMAS</t>
  </si>
  <si>
    <t>085311792288</t>
  </si>
  <si>
    <t>Ade Lia Septiana Putri</t>
  </si>
  <si>
    <t>801-830_162</t>
  </si>
  <si>
    <t>2017030107010162</t>
  </si>
  <si>
    <t>Jalan Kemayoran Gempol</t>
  </si>
  <si>
    <t>Saat Survey Lapangan pada 01/03/2017</t>
  </si>
  <si>
    <t>161-180_20</t>
  </si>
  <si>
    <t>JL. PALMERAH UTARA 3</t>
  </si>
  <si>
    <t>05/08</t>
  </si>
  <si>
    <t>JALAN PALMERAH UTARA 3</t>
  </si>
  <si>
    <t xml:space="preserve">RUMAH </t>
  </si>
  <si>
    <t>YANA, SURVEI LANGSUNG LOKASI</t>
  </si>
  <si>
    <t>081311333981</t>
  </si>
  <si>
    <t>4-05 D III PBB/Penilai</t>
  </si>
  <si>
    <t>1161-1200_0132-2017</t>
  </si>
  <si>
    <t>2017030107020132</t>
  </si>
  <si>
    <t>Jalan raya cakung cilincing</t>
  </si>
  <si>
    <t>uke dana</t>
  </si>
  <si>
    <t xml:space="preserve">uke dana </t>
  </si>
  <si>
    <t>08121100220</t>
  </si>
  <si>
    <t>Rionaldi Tarigan</t>
  </si>
  <si>
    <t>281-300/krJati14</t>
  </si>
  <si>
    <t>2017051007050154</t>
  </si>
  <si>
    <t>6d17'29,1"</t>
  </si>
  <si>
    <t>106d51'40,7"</t>
  </si>
  <si>
    <t>201-220</t>
  </si>
  <si>
    <t>2017051007050124</t>
  </si>
  <si>
    <t>Malaka baru raya</t>
  </si>
  <si>
    <t>Pondok kopi</t>
  </si>
  <si>
    <t>Jalan malaka baru raya</t>
  </si>
  <si>
    <t>Bauaran plaza</t>
  </si>
  <si>
    <t>LISTRIK, AIR BERSIH, TELKOM/PSTN, TELEPON GSM, TAMAN, INTERNET KABEL, PENERANGAN JALAN, SALURAN AIR KOTOR/DRAINASE</t>
  </si>
  <si>
    <t>106d56'58,1"</t>
  </si>
  <si>
    <t>6d13'14,6"</t>
  </si>
  <si>
    <t>Dino Adinova</t>
  </si>
  <si>
    <t>081808286456</t>
  </si>
  <si>
    <t>281-300/Copy3</t>
  </si>
  <si>
    <t>2017051007050036</t>
  </si>
  <si>
    <t>Jalan Raya Setu - Bambu Apus</t>
  </si>
  <si>
    <t>Jalan Raya Setu Bambu Apus</t>
  </si>
  <si>
    <t>Jalan Setu Bambu Apus</t>
  </si>
  <si>
    <t>Sungai/kali</t>
  </si>
  <si>
    <t>LISTRIK, AIR BERSIH, TELKOM/PSTN, TAMAN</t>
  </si>
  <si>
    <t>106.91</t>
  </si>
  <si>
    <t>161-180_23</t>
  </si>
  <si>
    <t>8875000 s/d 9250000</t>
  </si>
  <si>
    <t>JL. ANGGREK GARUDA 5</t>
  </si>
  <si>
    <t>RUMAH SATU LANTAI</t>
  </si>
  <si>
    <t>RUMAH NO 23 A</t>
  </si>
  <si>
    <t>JALAN ANGGREK GARUDA V</t>
  </si>
  <si>
    <t>JOGING TRACK, LAPANGAN SEPAK BOLA</t>
  </si>
  <si>
    <t>321-340/KrJati10</t>
  </si>
  <si>
    <t>2017051007050166</t>
  </si>
  <si>
    <t>Pencucian mobil</t>
  </si>
  <si>
    <t>106d51'38.4"</t>
  </si>
  <si>
    <t>6d15'59.9"</t>
  </si>
  <si>
    <t>085210411992</t>
  </si>
  <si>
    <t>https://drive.google.com/open?id=1_SLTb31ufKarr8v4L1gdiyM9hLBTJGlu</t>
  </si>
  <si>
    <t>compresspdf_w9FPok9Z</t>
  </si>
  <si>
    <t>LINGKAR LUAR</t>
  </si>
  <si>
    <t>RAWA BUAYA</t>
  </si>
  <si>
    <t>KANTOR LURAH RAWA BUAYA</t>
  </si>
  <si>
    <t>DAAN MOGOT</t>
  </si>
  <si>
    <t>TANAH SPBU</t>
  </si>
  <si>
    <t>SURVEI LOKASI DAN WAWANCARA VIA TEEPON</t>
  </si>
  <si>
    <t>IQBAL</t>
  </si>
  <si>
    <t>https://drive.google.com/open?id=1n2PZ2gv76NDp36_hrrEW01zEzKl7p12U</t>
  </si>
  <si>
    <t>201-220/Duren sawit 41</t>
  </si>
  <si>
    <t>2017051007050143</t>
  </si>
  <si>
    <t>Selat sunda</t>
  </si>
  <si>
    <t>Angkatan laut</t>
  </si>
  <si>
    <t>Duren sawit</t>
  </si>
  <si>
    <t>Kolonel sugiono</t>
  </si>
  <si>
    <t>Taman mini indonesia indah</t>
  </si>
  <si>
    <t>Tanah kebun</t>
  </si>
  <si>
    <t>Jalan masuk</t>
  </si>
  <si>
    <t>SD, KURSUS, LES/PRIVAT, BIMBINGAN BELAJAR</t>
  </si>
  <si>
    <t>106d54'46,9"</t>
  </si>
  <si>
    <t>6d13'49,5"</t>
  </si>
  <si>
    <t>02129622626</t>
  </si>
  <si>
    <t>1101-1130_0145-2017</t>
  </si>
  <si>
    <t>0145-2017</t>
  </si>
  <si>
    <t>Cakung Cilincing Jakarta Utara</t>
  </si>
  <si>
    <t>161-180_compresspdf_dNIGF9kz</t>
  </si>
  <si>
    <t>Roa Malaka Utara</t>
  </si>
  <si>
    <t>Roa Malaka</t>
  </si>
  <si>
    <t>Luas 600m2</t>
  </si>
  <si>
    <t>Jalan Roa Malaka Utara</t>
  </si>
  <si>
    <t>LISTRIK, JARINGAN GAS, TELKOM/PSTN</t>
  </si>
  <si>
    <t>0811141588</t>
  </si>
  <si>
    <t>161-180_DurenSawit10</t>
  </si>
  <si>
    <t>2017051007050112</t>
  </si>
  <si>
    <t>Jalan Lingkar Duren sawti</t>
  </si>
  <si>
    <t>Jkarta Timur</t>
  </si>
  <si>
    <t>Jalan Lingkar Duren Sawit</t>
  </si>
  <si>
    <t>Kebun warga</t>
  </si>
  <si>
    <t>PUSKESMAS RAWAT INAP, PUSKESMAS RAWAT NON INAP, PRAKTIK DOKTER UMUM, PRAKTIK DOKTER GIGI, KLINIK KESEHATAN, KLINIK KESEHATAN 24 JAM, RUMAH SAKIT UMUM, RUMAH SAKIT IBU DAN ANAK, RUMAH SAKIT BERSALIN, APOTEK, KIOS OBAT</t>
  </si>
  <si>
    <t>PAUD, KB, TK, SD, SMP, SMU/SMK, AKADEMI, POLITEKNIK</t>
  </si>
  <si>
    <t>LISTRIK, TELEPON GSM, TAMAN, INTERNET KABEL, PENERANGAN JALAN</t>
  </si>
  <si>
    <t>106d54'52.8"</t>
  </si>
  <si>
    <t>6d13'19.7"</t>
  </si>
  <si>
    <t>1101-1130_0147-2017</t>
  </si>
  <si>
    <t>0147-2017</t>
  </si>
  <si>
    <t>Pademangan VI Jakarta Utara</t>
  </si>
  <si>
    <t>Pademangan Tim</t>
  </si>
  <si>
    <t>Pademangan VI. Jakarta Utara</t>
  </si>
  <si>
    <t>PRJ Kemayoran</t>
  </si>
  <si>
    <t>Stanley Yap</t>
  </si>
  <si>
    <t>085370855555</t>
  </si>
  <si>
    <t>NASIB DAHNER NABABAN</t>
  </si>
  <si>
    <t>8875000 S/D 9250000</t>
  </si>
  <si>
    <t xml:space="preserve">JALAN ANGGREK GARUDA V </t>
  </si>
  <si>
    <t xml:space="preserve">SLIPI JAYA </t>
  </si>
  <si>
    <t>JEMI HUTAGALUNG</t>
  </si>
  <si>
    <t>081380683273</t>
  </si>
  <si>
    <t>281-300/Copy21</t>
  </si>
  <si>
    <t>2017051007059954</t>
  </si>
  <si>
    <t>Jalan Assafiyah/Jalan Alamanda</t>
  </si>
  <si>
    <t>CIpayung</t>
  </si>
  <si>
    <t>600 m dari pintu 2 mabes TNI</t>
  </si>
  <si>
    <t>Jalan Raya Hankam Pintu II Mabes TNI</t>
  </si>
  <si>
    <t>Jalan Assafiya</t>
  </si>
  <si>
    <t>Jalan Amanda</t>
  </si>
  <si>
    <t>David</t>
  </si>
  <si>
    <t>087885226768</t>
  </si>
  <si>
    <t>Merry Vierce Purba</t>
  </si>
  <si>
    <t>7.120.000 s/d 7.455.000</t>
  </si>
  <si>
    <t>RAWA PANDAN</t>
  </si>
  <si>
    <t>11/ 3</t>
  </si>
  <si>
    <t>JATI PULO</t>
  </si>
  <si>
    <t>bangunan rumah 1 lantai</t>
  </si>
  <si>
    <t>NO. 21</t>
  </si>
  <si>
    <t>NO. 25</t>
  </si>
  <si>
    <t>JL. KOMPLEK</t>
  </si>
  <si>
    <t>MALL, MINI MARKET 24 JAM, KIOS/GROSIR, TOKO/WARUNG</t>
  </si>
  <si>
    <t>Heidy, Survey Lapangan</t>
  </si>
  <si>
    <t>0818919189</t>
  </si>
  <si>
    <t>2017051007050149</t>
  </si>
  <si>
    <t>Cipinang baru waru</t>
  </si>
  <si>
    <t>Cipinang baru utara</t>
  </si>
  <si>
    <t>Mall cipinang indah</t>
  </si>
  <si>
    <t>Jalan cipinang baru utama</t>
  </si>
  <si>
    <t>JOGING TRACK, LAPANGAN TENIS, LAPANGAN BULU TANGKIS, LAPANGAN BASKET, FITNESS CENTRE, LAPANGAN FUTSAL</t>
  </si>
  <si>
    <t>-6202458, 106.893681</t>
  </si>
  <si>
    <t>281-300/cakung13</t>
  </si>
  <si>
    <t>2017051007050013</t>
  </si>
  <si>
    <t xml:space="preserve">Jl. Kayu Tinggi </t>
  </si>
  <si>
    <t>01/06</t>
  </si>
  <si>
    <t>SDN Cakung Timur 04 Pagi</t>
  </si>
  <si>
    <t>Jl. Kayu Tinggi</t>
  </si>
  <si>
    <t xml:space="preserve">Tanah Kosong </t>
  </si>
  <si>
    <t>Kali Kecil/Tanah J 6 C</t>
  </si>
  <si>
    <t>Jalan Kayu Tinggi</t>
  </si>
  <si>
    <t>TK, SD, LES/PRIVAT</t>
  </si>
  <si>
    <t>6d10'18,7''</t>
  </si>
  <si>
    <t>106d56'59,5''</t>
  </si>
  <si>
    <t>Elis 082125662066</t>
  </si>
  <si>
    <t>082125662066</t>
  </si>
  <si>
    <t>Muhammad Haidar Rashif</t>
  </si>
  <si>
    <t>KrJati35</t>
  </si>
  <si>
    <t>2017051007050185</t>
  </si>
  <si>
    <t>Jl. Wadas</t>
  </si>
  <si>
    <t>MALL, MINI MARKET 24 JAM, MINI MARKET, KIOS/GROSIR</t>
  </si>
  <si>
    <t>KB, TK, SD, SMU/SMK, KURSUS, LES/PRIVAT, BIMBINGAN BELAJAR</t>
  </si>
  <si>
    <t>LAPANGAN BASKET</t>
  </si>
  <si>
    <t>LISTRIK, AIR BERSIH, JARINGAN GAS, TELKOM/PSTN, TELEPON GSM, TAMAN, INTERNET KABEL, JALUR PEJALAN KAKI, JALUR SEPEDA, PENERANGAN JALAN, SALURAN AIR KOTOR/DRAINASE, PEMBUANGAN SAMPAH, SALURAN LIMBAH, PEMAKAMAN</t>
  </si>
  <si>
    <t>106°51'36" E</t>
  </si>
  <si>
    <t>6°17'04,9" S</t>
  </si>
  <si>
    <t>081291119240</t>
  </si>
  <si>
    <t>https://drive.google.com/open?id=1Aw01rWbrnr6ppSHQ-aqTy231hBwsyJuz</t>
  </si>
  <si>
    <t>compresspdf_XuHNrpMg.pdf</t>
  </si>
  <si>
    <t>Bojong Raya</t>
  </si>
  <si>
    <t>Jawa Barat</t>
  </si>
  <si>
    <t>Dasar Mogot</t>
  </si>
  <si>
    <t>Luas 38</t>
  </si>
  <si>
    <t>Jalan Bojong Raya</t>
  </si>
  <si>
    <t>Lebih Tinggi 0.6 m</t>
  </si>
  <si>
    <t>MINI MARKET 24 JAM, PASAR TRADISIONAL</t>
  </si>
  <si>
    <t>PRAKTIK DOKTER UMUM, RUMAH SAKIT BERSALIN</t>
  </si>
  <si>
    <t>KERETA API, TAKSI</t>
  </si>
  <si>
    <t>https://drive.google.com/open?id=1R6bZY81wUP5oTbaKJuqNL6BiyB7GSNG3</t>
  </si>
  <si>
    <t>201-220/Makasar 3</t>
  </si>
  <si>
    <t>2017051007050189</t>
  </si>
  <si>
    <t>JALAN PERMATA</t>
  </si>
  <si>
    <t>4/5</t>
  </si>
  <si>
    <t>KEBON PALA</t>
  </si>
  <si>
    <t>TK, SD, KURSUS, LES/PRIVAT</t>
  </si>
  <si>
    <t>FITNESS CENTRE, SPORT CLUB/SPORT CENTRE, LAPANGAN FUTSAL</t>
  </si>
  <si>
    <t>106d52'35.0"</t>
  </si>
  <si>
    <t>6d15'17.9"</t>
  </si>
  <si>
    <t>Husni</t>
  </si>
  <si>
    <t>087880311525</t>
  </si>
  <si>
    <t>Nico Yuliar Dwi Kusuma</t>
  </si>
  <si>
    <t>281-300/ciracas32</t>
  </si>
  <si>
    <t>2017051007050099</t>
  </si>
  <si>
    <t>5/12</t>
  </si>
  <si>
    <t>DEWINA KARTIKA CANDRA</t>
  </si>
  <si>
    <t>compresspdf_NIM2sqzn</t>
  </si>
  <si>
    <t>BANDENGAN UTARA</t>
  </si>
  <si>
    <t>PEKOJAN</t>
  </si>
  <si>
    <t>STASIUN JAKARTA KOTA</t>
  </si>
  <si>
    <t>JALAN HAYAM WURUK</t>
  </si>
  <si>
    <t>KAWASAN KOTA TUA</t>
  </si>
  <si>
    <t>LUAS 100 M2</t>
  </si>
  <si>
    <t>JALAN BANDENGAN UTARA</t>
  </si>
  <si>
    <t>ERWIN LIM</t>
  </si>
  <si>
    <t>08569886081</t>
  </si>
  <si>
    <t>https://drive.google.com/open?id=1vlNeHISx9GB9NwJvhtgsRnWXsj57Qx9x</t>
  </si>
  <si>
    <t>161-180_compresspdf_DspV5Xee</t>
  </si>
  <si>
    <t>Luas 302m2</t>
  </si>
  <si>
    <t>PUSKESMAS RAWAT NON INAP, PRAKTIK DOKTER UMUM, KLINIK KESEHATAN, KLINIK KESEHATAN 24 JAM, RUMAH SAKIT BERSALIN</t>
  </si>
  <si>
    <t>Fiter/Fiyan</t>
  </si>
  <si>
    <t>Setya Nanda P</t>
  </si>
  <si>
    <t>Cakung 10</t>
  </si>
  <si>
    <t>D7 No. 51</t>
  </si>
  <si>
    <t>D7 No. 50</t>
  </si>
  <si>
    <t>D7 No. 1</t>
  </si>
  <si>
    <t>PUSKESMAS RAWAT INAP, PUSKESMAS RAWAT NON INAP, PRAKTIK DOKTER UMUM, PRAKTIK DOKTER SPESIALIS, PRAKTIK DOKTER GIGI, KLINIK KESEHATAN 24 JAM, KLINIK KESEHATAN GIGI, RUMAH SAKIT BERSALIN, KIOS OBAT</t>
  </si>
  <si>
    <t>JOGING TRACK, LAPANGAN TENIS, LAPANGAN BULU TANGKIS, LAPANGAN GOLF</t>
  </si>
  <si>
    <t>LISTRIK, JARINGAN GAS, TELKOM/PSTN, JALUR SEPEDA, PENERANGAN JALAN, PEMBUANGAN SAMPAH</t>
  </si>
  <si>
    <t>106°58'11,7"E</t>
  </si>
  <si>
    <t xml:space="preserve">6°10' 40,45"S" </t>
  </si>
  <si>
    <t>Jl. Palmerah Barat 1</t>
  </si>
  <si>
    <t>Jalan Palmerah Barat I</t>
  </si>
  <si>
    <t>Survei Langsung Lokasi</t>
  </si>
  <si>
    <t>085777548584</t>
  </si>
  <si>
    <t>I Putu Ananta Iswara</t>
  </si>
  <si>
    <t>compresspdf_6g0WQbei</t>
  </si>
  <si>
    <t>Tubagus Angke</t>
  </si>
  <si>
    <t>08571789287</t>
  </si>
  <si>
    <t>https://drive.google.com/open?id=1pSkubgLi2foMbdgJGF6rWdBARULPQPD4, https://drive.google.com/open?id=13Q6VWAP_gohQGGlRGQXx81desCDwvh4B</t>
  </si>
  <si>
    <t>161-180_DR.MuwardiI</t>
  </si>
  <si>
    <t>Jalan DR. Muwardi I</t>
  </si>
  <si>
    <t>Grogol</t>
  </si>
  <si>
    <t>±10</t>
  </si>
  <si>
    <t>DR. Muwardi I</t>
  </si>
  <si>
    <t>Bangunan Permanen (3) Lantai dengan luas 270m2</t>
  </si>
  <si>
    <t>Bangunan Ruko Baru Tahun 2016</t>
  </si>
  <si>
    <t>Jalan DR Muwardi I</t>
  </si>
  <si>
    <t>Sama Dengan jalan</t>
  </si>
  <si>
    <t>Telepon Pemilik</t>
  </si>
  <si>
    <t>08123163165</t>
  </si>
  <si>
    <t>https://drive.google.com/open?id=1yZKHc687ERRUxr-eOfvtBJB9YSL4eqdX, https://drive.google.com/open?id=1U_xRHD8h25A280Jne4zWs1-dI5ns5GHm</t>
  </si>
  <si>
    <t>281-300/Krjati04</t>
  </si>
  <si>
    <t>Jl. Raya Condet</t>
  </si>
  <si>
    <t>Cililitan</t>
  </si>
  <si>
    <t>Pusat Grosir Cililitan</t>
  </si>
  <si>
    <t>Jalan Condel</t>
  </si>
  <si>
    <t>TK, LES/PRIVAT, BIMBINGAN BELAJAR</t>
  </si>
  <si>
    <t>LAPANGAN BULU TANGKIS, LAPANGAN BASKET, FITNESS CENTRE, LAPANGAN FUTSAL</t>
  </si>
  <si>
    <t>LISTRIK, AIR BERSIH, TELKOM/PSTN, TELEPON GSM, TV KABEL, TAMAN, INTERNET KABEL, PENERANGAN JALAN, SALURAN AIR KOTOR/DRAINASE, PEMBUANGAN SAMPAH, SALURAN LIMBAH, PEMAKAMAN</t>
  </si>
  <si>
    <t>6d15'45,1"</t>
  </si>
  <si>
    <t>106d51'51,2"</t>
  </si>
  <si>
    <t>0812158161</t>
  </si>
  <si>
    <t>801-830_164</t>
  </si>
  <si>
    <t>2017030107010164</t>
  </si>
  <si>
    <t>JOGING TRACK, LAPANGAN BASKET</t>
  </si>
  <si>
    <t>LISTRIK, AIR BERSIH, JARINGAN GAS, TELKOM/PSTN, TELEPON GSM, TV KABEL, FREE WIFI, TAMAN</t>
  </si>
  <si>
    <t>Saat Surbey Lapangan pada 01/03/2017</t>
  </si>
  <si>
    <t>Elfani Ainnun Ramadhani</t>
  </si>
  <si>
    <t>SDT 73</t>
  </si>
  <si>
    <t>Puri Indah Blok H1</t>
  </si>
  <si>
    <t>Puri Indah</t>
  </si>
  <si>
    <t>Kembangan Selatan</t>
  </si>
  <si>
    <t>Jl. Puri Indah</t>
  </si>
  <si>
    <t>Kantor Walikota Jawa Barat</t>
  </si>
  <si>
    <t>Jl. Kembang Ayu V</t>
  </si>
  <si>
    <t>Jl. Kembang Murni Barat Raya</t>
  </si>
  <si>
    <t>106˚44'48.5''E</t>
  </si>
  <si>
    <t>6˚11'12.0''S</t>
  </si>
  <si>
    <t>Dani</t>
  </si>
  <si>
    <t>0817809587</t>
  </si>
  <si>
    <t>ZAKA GHOFAR MAULANA</t>
  </si>
  <si>
    <t>0208</t>
  </si>
  <si>
    <t>2017031007020208</t>
  </si>
  <si>
    <t>Pantai Mutiara</t>
  </si>
  <si>
    <t>SAMA DNEGAN JALAN</t>
  </si>
  <si>
    <t>Vie Vie</t>
  </si>
  <si>
    <t>JL. KEMBANGAN UTARA</t>
  </si>
  <si>
    <t>591-620_Kebayoran Lama 17</t>
  </si>
  <si>
    <t>Jalan Duta Indah III</t>
  </si>
  <si>
    <t>Jalan Metro Pondok Indah</t>
  </si>
  <si>
    <t>Lebih tinggi 0,3 M</t>
  </si>
  <si>
    <t>MALL, PLAZA, MINI MARKET, PASAR MODERN, KIOS/GROSIR, TOKO/WARUNG</t>
  </si>
  <si>
    <t>KLINIK KESEHATAN 24 JAM, RUMAH SAKIT UMUM, APOTEK, KIOS OBAT</t>
  </si>
  <si>
    <t>JOGING TRACK, FITNESS CENTRE, LAPANGAN FUTSAL</t>
  </si>
  <si>
    <t>LISTRIK, AIR BERSIH, TV KABEL, TAMAN, JALUR PEJALAN KAKI, PENERANGAN JALAN</t>
  </si>
  <si>
    <t>106d46'55,7"</t>
  </si>
  <si>
    <t>6d17'16,6"</t>
  </si>
  <si>
    <t>Survey langsun dan data internet</t>
  </si>
  <si>
    <t>08118200989</t>
  </si>
  <si>
    <t>https;//www.urbanindo.com/property/542738598-tanah-dijual-duta-indah-pondok-indah-jakarta-selatan?uiref=search&amp;uist</t>
  </si>
  <si>
    <t>106˚44'48.5"E</t>
  </si>
  <si>
    <t>6˚11'12.0"S</t>
  </si>
  <si>
    <t>compresspdf_a0lMUOWm</t>
  </si>
  <si>
    <t>Survie lokasi dan wawancara via telepon</t>
  </si>
  <si>
    <t>https://drive.google.com/open?id=1mFo0xkINInexdFk7Ao9bTC5ZjYU6M-fu, https://drive.google.com/open?id=1v8k02So0A5MhhNdfO6i5PDGCyrdGbYqd</t>
  </si>
  <si>
    <t>0209</t>
  </si>
  <si>
    <t>2017022207020209</t>
  </si>
  <si>
    <t>Boulevard Bar. Raya</t>
  </si>
  <si>
    <t>Klp. Gading Barat</t>
  </si>
  <si>
    <t>Erwin Wijaya</t>
  </si>
  <si>
    <t>281-300/ciracas35</t>
  </si>
  <si>
    <t>CIBUBUR - CITAGRAND 2</t>
  </si>
  <si>
    <t>LISTRIK, TELEPON GSM, PENERANGAN JALAN, SALURAN AIR KOTOR/DRAINASE, PEMBUANGAN SAMPAH, SALURAN LIMBAH</t>
  </si>
  <si>
    <t>Nurul Komariah</t>
  </si>
  <si>
    <t>SDT 91</t>
  </si>
  <si>
    <t>Jl. Buana Biru Besar I Blok B 1</t>
  </si>
  <si>
    <t>Jl. Buana Biru Besar I</t>
  </si>
  <si>
    <t>Jl. Pulau Klp</t>
  </si>
  <si>
    <t>PUSKESMAS RAWAT INAP, PRAKTIK DOKTER UMUM, PRAKTIK DOKTER SPESIALIS, PRAKTIK DOKTER GIGI, KLINIK KESEHATAN, KLINIK KESEHATAN 24 JAM, KLINIK KESEHATAN GIGI, RUMAH SAKIT BERSALIN, APOTEK 24 JAM</t>
  </si>
  <si>
    <t>106˚44'16.3"E</t>
  </si>
  <si>
    <t>6˚10'53.6"S</t>
  </si>
  <si>
    <t>Widya</t>
  </si>
  <si>
    <t>Wisnu HIlmas</t>
  </si>
  <si>
    <t>591-620_mampang16</t>
  </si>
  <si>
    <t>Jl. Kemang Barat</t>
  </si>
  <si>
    <t>Indonesia Banking School</t>
  </si>
  <si>
    <t>Jl. kemang Utara</t>
  </si>
  <si>
    <t>Lippo Mall Kemang</t>
  </si>
  <si>
    <t>Jl. kemang Barat</t>
  </si>
  <si>
    <t>106d49'07,1"</t>
  </si>
  <si>
    <t>6d15'29,2"</t>
  </si>
  <si>
    <t>02171790462</t>
  </si>
  <si>
    <t>Naila Alfianul habibah</t>
  </si>
  <si>
    <t>2018030507000023</t>
  </si>
  <si>
    <t>Jalan tanah abang V - Abdul Muis</t>
  </si>
  <si>
    <t>Jl.Abdul Muis</t>
  </si>
  <si>
    <t>Mandiri University</t>
  </si>
  <si>
    <t>Bank Indonesia - BI Institute</t>
  </si>
  <si>
    <t>Jalan Tanah Abang V</t>
  </si>
  <si>
    <t>Lily Chen</t>
  </si>
  <si>
    <t>08164845137</t>
  </si>
  <si>
    <t>rumahdijual.com/jakarta-pusat/1060246-jl-tanah-abang-v-abdul-muis</t>
  </si>
  <si>
    <t>cakung28</t>
  </si>
  <si>
    <t>2017051007050028</t>
  </si>
  <si>
    <t>C5/9</t>
  </si>
  <si>
    <t>C5/8 (tanah kosong)</t>
  </si>
  <si>
    <t>C5/10 (tanah kosong)</t>
  </si>
  <si>
    <t>PUSKESMAS RAWAT INAP, PUSKESMAS RAWAT NON INAP, KLINIK KESEHATAN, KLINIK KESEHATAN GIGI, RUMAH SAKIT UMUM, RUMAH SAKIT BERSALIN, APOTEK, KIOS OBAT</t>
  </si>
  <si>
    <t>SD, SMP, HOMESCHOOLING, LES/PRIVAT, BIMBINGAN BELAJAR</t>
  </si>
  <si>
    <t>BIS KOTA, BIS ANTAR KOTA, BUSWAY</t>
  </si>
  <si>
    <t>LISTRIK, AIR BERSIH, JARINGAN GAS, TELKOM/PSTN, TELEPON GSM, TV KABEL, TAMAN, PENERANGAN JALAN</t>
  </si>
  <si>
    <t>106°58'11,4"E</t>
  </si>
  <si>
    <t xml:space="preserve">6°10' 39,1"S " </t>
  </si>
  <si>
    <t>Asian 081387846777</t>
  </si>
  <si>
    <t xml:space="preserve">jihan eka anggraeni suseno </t>
  </si>
  <si>
    <t>341-360/ciracas8</t>
  </si>
  <si>
    <t>2017051007050075</t>
  </si>
  <si>
    <t>JL Nurul Hidayah</t>
  </si>
  <si>
    <t>PEMUKIMAN, JL NURUL HIDAYAH</t>
  </si>
  <si>
    <t>LEBIH RENDAH - 2</t>
  </si>
  <si>
    <t>AKSES MENUJU TANAH KURANG BAIK (BERUPA GANG, TIDAK BISA DILALUI MOBIL)</t>
  </si>
  <si>
    <t>HENDY UBAN</t>
  </si>
  <si>
    <t>081381159940</t>
  </si>
  <si>
    <t>https://drive.google.com/open?id=1-9zWNtvE534MvfiIM5sGNb07wXuFBJJR, https://drive.google.com/open?id=1kF1tSC1I_Qd0YH6tb4n3wQ9Zymer08F0, https://drive.google.com/open?id=1z4NQgCb4MRB8n_1ATJTZb6NgJciqn0kV, https://drive.google.com/open?id=1NYCtbbyvlQyNZ8bCbnCerJ5CZKLAyi5P</t>
  </si>
  <si>
    <t>compresspdf_g7UVTO3F</t>
  </si>
  <si>
    <t>Luas 120 m2</t>
  </si>
  <si>
    <t>Irwan Zhang</t>
  </si>
  <si>
    <t>081288222228</t>
  </si>
  <si>
    <t>https://drive.google.com/open?id=1ZdEMsVtn0Ce46ZuXAyxJy32-pjlXq_bc, https://drive.google.com/open?id=1-JnBA5VHb06aUCy_f_t7qxPhpTK5wtEZ, https://drive.google.com/open?id=1XSPZlfFMIo5xSYX-EeFTREeh-GVQIYgM, https://drive.google.com/open?id=1iyzk_O7M4ysSq4_o2-DZqI7NftopzpsR</t>
  </si>
  <si>
    <t>SDT 160</t>
  </si>
  <si>
    <t>2017-02</t>
  </si>
  <si>
    <t>Jl. Margasatwa</t>
  </si>
  <si>
    <t>Cilandak KKO, Pasar Pondok Labu</t>
  </si>
  <si>
    <t>Jl. RS Fatmawati</t>
  </si>
  <si>
    <t>Jl. H. Beden</t>
  </si>
  <si>
    <t>Lebih rendah 0,3 m</t>
  </si>
  <si>
    <t>085285081275</t>
  </si>
  <si>
    <t>Haddad Husain Lubis</t>
  </si>
  <si>
    <t>CIRACAS 5</t>
  </si>
  <si>
    <t>2017051007050072</t>
  </si>
  <si>
    <t>KEP BARU II</t>
  </si>
  <si>
    <t>10/02</t>
  </si>
  <si>
    <t>JL. NURUL HIDAYAH</t>
  </si>
  <si>
    <t>9.3</t>
  </si>
  <si>
    <t>JL. KAMPUNG BARU</t>
  </si>
  <si>
    <t>591-620_mampang17</t>
  </si>
  <si>
    <t>Jl. Bangka Raya</t>
  </si>
  <si>
    <t>PT. Gapura Raya</t>
  </si>
  <si>
    <t>Plaza festival</t>
  </si>
  <si>
    <t>106d49'03,2"</t>
  </si>
  <si>
    <t>6d14'29,0"</t>
  </si>
  <si>
    <t>0818750388</t>
  </si>
  <si>
    <t>JIHAN EKA ANGGRAENI SUSENO</t>
  </si>
  <si>
    <t>341-360/ciracas11</t>
  </si>
  <si>
    <t>6/6</t>
  </si>
  <si>
    <t>JL TB SIMATUPANG</t>
  </si>
  <si>
    <t>PERUMAHAN, JL TANAH MERDEKA</t>
  </si>
  <si>
    <t>TK, SD, SMU/SMK, AKADEMI</t>
  </si>
  <si>
    <t>TANAH TERLETAK AGAK MASUK KE DALAM (BEBERAPA METER DARI JL TANAH MERDEKA) DENGAN LEBAR AKSES SELATAN 3M</t>
  </si>
  <si>
    <t>DHITO</t>
  </si>
  <si>
    <t>081288551290</t>
  </si>
  <si>
    <t>Makasar 6</t>
  </si>
  <si>
    <t>2017051007050192</t>
  </si>
  <si>
    <t>PUSDIKLAT DEPNAKER</t>
  </si>
  <si>
    <t>JALAN PUSDIKLAT DISNAKER</t>
  </si>
  <si>
    <t>TK, SD, SMP, SMU/SMK, KURSUS</t>
  </si>
  <si>
    <t>SPORT CLUB/SPORT CENTRE, LAPANGAN FUTSAL, LAPANGAN SEPAK BOLA</t>
  </si>
  <si>
    <t>106°52'44,9" E</t>
  </si>
  <si>
    <t>6°17'06,2" S</t>
  </si>
  <si>
    <t>081288982506</t>
  </si>
  <si>
    <t>https://drive.google.com/open?id=1IW7kAxLvJXfD8J_eMrdCGNBIgy30Xz_Q</t>
  </si>
  <si>
    <t>HADDAD HUSAIN LUBIS</t>
  </si>
  <si>
    <t>compresspdf_JeTwf0Es</t>
  </si>
  <si>
    <t>JALAN TAMAN SARI RAYA</t>
  </si>
  <si>
    <t>TAMAN SARI</t>
  </si>
  <si>
    <t>LTC GLODOK</t>
  </si>
  <si>
    <t>BANGUNAN SELUAS 240 m²</t>
  </si>
  <si>
    <t>BANGUNAN RUKO 3 LANTAI</t>
  </si>
  <si>
    <t>STASIUN SAWAH BESAR</t>
  </si>
  <si>
    <t>JALAN KARANG ANYAR</t>
  </si>
  <si>
    <t>TAMAN SARI 4</t>
  </si>
  <si>
    <t>LISTRIK, AIR BERSIH, TELEPON GSM, TV KABEL, INTERNET KABEL, JALUR SEPEDA, PENERANGAN JALAN, SALURAN AIR KOTOR/DRAINASE, PEMBUANGAN SAMPAH</t>
  </si>
  <si>
    <t>FELLY : 08119005025</t>
  </si>
  <si>
    <t>FELLY</t>
  </si>
  <si>
    <t>08119009035</t>
  </si>
  <si>
    <t>https://drive.google.com/open?id=1YnHFAMNLSfMapLoC9t0vt9QnO8Zb5sZ-, https://drive.google.com/open?id=1XshO3w9wNBHI3BxtQXQcVLrF8RWhEtoh</t>
  </si>
  <si>
    <t>compresspdf_0WcQbL2b</t>
  </si>
  <si>
    <t>8 milyar</t>
  </si>
  <si>
    <t>Bangunan Permanen 2 (dua) lantai luas 160 m</t>
  </si>
  <si>
    <t>Survei lokasi langsung, Telpon bapak Martin</t>
  </si>
  <si>
    <t>221-240/KrJati11</t>
  </si>
  <si>
    <t>2017051007050161</t>
  </si>
  <si>
    <t>Gang Nangka</t>
  </si>
  <si>
    <t>PUSKESMAS RAWAT INAP, PUSKESMAS RAWAT NON INAP, PRAKTIK DOKTER UMUM, PRAKTIK DOKTER GIGI, KLINIK KESEHATAN, KLINIK KESEHATAN 24 JAM, KLINIK KESEHATAN GIGI, RUMAH SAKIT UMUM, RUMAH SAKIT BERSALIN, APOTEK, KIOS OBAT, APOTEK 24 JAM</t>
  </si>
  <si>
    <t>106d51'49,4" E</t>
  </si>
  <si>
    <t>6d17'17" S</t>
  </si>
  <si>
    <t>0812959429</t>
  </si>
  <si>
    <t>ULFATIN AULIA FARHATUN NISA</t>
  </si>
  <si>
    <t>JABODETABEK/65</t>
  </si>
  <si>
    <t>2018031207000065</t>
  </si>
  <si>
    <t>Jl. Kemang</t>
  </si>
  <si>
    <t>GOR KALISARI</t>
  </si>
  <si>
    <t>JL. KALISARI 2</t>
  </si>
  <si>
    <t>PASAR RAYA CIRACAS</t>
  </si>
  <si>
    <t>SALURAN AIR</t>
  </si>
  <si>
    <t>PUSKESMAS RAWAT INAP, APOTEK 24 JAM</t>
  </si>
  <si>
    <t>https://www.olx.co.id/iklan/dijual-tanah-145-m2-di-kalisari-pasar-rebo-jakarta-timur-lDuR1VZ.html#40ae6e07ee</t>
  </si>
  <si>
    <t>Dona Teloe</t>
  </si>
  <si>
    <t>501-530_Pesanggrahan10</t>
  </si>
  <si>
    <t>10714285.71</t>
  </si>
  <si>
    <t>Jalan Bintaro Mulia 1</t>
  </si>
  <si>
    <t>Sekolah Tinggi Theologia</t>
  </si>
  <si>
    <t>Pasar Pondok Indah</t>
  </si>
  <si>
    <t>Bintaro Bussines Center</t>
  </si>
  <si>
    <t>Jalan Bintaro Mulia</t>
  </si>
  <si>
    <t>6 15' 32,8''S</t>
  </si>
  <si>
    <t>106 46' 00,3''E</t>
  </si>
  <si>
    <t>081213646357</t>
  </si>
  <si>
    <t>http:/rumahdijual.com/jakarta-selatan</t>
  </si>
  <si>
    <t>ciracas7</t>
  </si>
  <si>
    <t>2017051007050074</t>
  </si>
  <si>
    <t>JL. PULE</t>
  </si>
  <si>
    <t>JL. H. BAPING / JL. RAYA CENTEX</t>
  </si>
  <si>
    <t>PERUMAHAN, JL. PULE</t>
  </si>
  <si>
    <t>SD, SMP, AKADEMI</t>
  </si>
  <si>
    <t>LISTRIK, AIR BERSIH, PENERANGAN JALAN, SALURAN AIR KOTOR/DRAINASE</t>
  </si>
  <si>
    <t>Lego</t>
  </si>
  <si>
    <t>081586829699</t>
  </si>
  <si>
    <t>JABODETABEK/66</t>
  </si>
  <si>
    <t>2018031207000066</t>
  </si>
  <si>
    <t>DUNIA TEKNIK GLODOK</t>
  </si>
  <si>
    <t>GRAND PARAGON HOTEL JAKARTA</t>
  </si>
  <si>
    <t>0.22</t>
  </si>
  <si>
    <t>PT TELESINDO</t>
  </si>
  <si>
    <t>0.12</t>
  </si>
  <si>
    <t>BANGUNAN RUKO MONEY CHANGER</t>
  </si>
  <si>
    <t>KFC HAYAM WURUK</t>
  </si>
  <si>
    <t>MALL, PLAZA</t>
  </si>
  <si>
    <t>LISTRIK, AIR BERSIH, SALURAN AIR KOTOR/DRAINASE</t>
  </si>
  <si>
    <t>ERVITA ARIYANI AZIS</t>
  </si>
  <si>
    <t>08122141234</t>
  </si>
  <si>
    <t>https://www.urbanindo.com/properti/tanah-dijual-gambir-baru-132824455</t>
  </si>
  <si>
    <t>501-530_Pesangggrahan13</t>
  </si>
  <si>
    <t>Jalan Mertilang</t>
  </si>
  <si>
    <t>Sekolah Menengah Kejuruan Islam Al-Hikmah</t>
  </si>
  <si>
    <t>Jalan Saidi Raya</t>
  </si>
  <si>
    <t>Rumah (tidak diperhitungkan dalam transaksi karena telah rusak)</t>
  </si>
  <si>
    <t>6 14' 56.1''S</t>
  </si>
  <si>
    <t>106 45' 34.8''E</t>
  </si>
  <si>
    <t>087774561897</t>
  </si>
  <si>
    <t>raisya savira</t>
  </si>
  <si>
    <t>561-590_206</t>
  </si>
  <si>
    <t>2017030107010206</t>
  </si>
  <si>
    <t>Jalan Tanah tinggi</t>
  </si>
  <si>
    <t>jl. Letjen Soeprapto</t>
  </si>
  <si>
    <t>http://olx.co.id/iklan/rumah-tanah-tinggi</t>
  </si>
  <si>
    <t>JABODETABEK/67</t>
  </si>
  <si>
    <t>JALAN JAMBORE RAYA</t>
  </si>
  <si>
    <t>CIBUBUR JUNCTION</t>
  </si>
  <si>
    <t>RAWA</t>
  </si>
  <si>
    <t>IMAN</t>
  </si>
  <si>
    <t>https://www.olx.co.id/iklan/di-jual-janah-12700-meter-depan-apartemen-cibubur-village-IDuVhNI.html#82e544ca79;promoted</t>
  </si>
  <si>
    <t>Hanifa Melfalina</t>
  </si>
  <si>
    <t>Form SDT 143 (folder 651-680)</t>
  </si>
  <si>
    <t>Jalan Zamrud II</t>
  </si>
  <si>
    <t>0811864352</t>
  </si>
  <si>
    <t>https://drive.google.com/open?id=1K6GySN0dOpG220dvouc1uU4ggRb5nxxG</t>
  </si>
  <si>
    <t>Elisabeth Sangayu Puthu Krisnawati</t>
  </si>
  <si>
    <t>0016-2017_0016</t>
  </si>
  <si>
    <t>2017030107020016</t>
  </si>
  <si>
    <t>Kataraman Pantai Indah Kapuk</t>
  </si>
  <si>
    <t>Metro Properti</t>
  </si>
  <si>
    <t>02129401135</t>
  </si>
  <si>
    <t>Jalan Kenanga</t>
  </si>
  <si>
    <t>Pusrehabcat Dephan</t>
  </si>
  <si>
    <t>Jalan RC Veteran Raya</t>
  </si>
  <si>
    <t>Pondok Pinang Center</t>
  </si>
  <si>
    <t>Jalan kenanga II</t>
  </si>
  <si>
    <t>PUSKESMAS RAWAT INAP, PUSKESMAS RAWAT NON INAP, PRAKTIK DOKTER UMUM, KLINIK KESEHATAN 24 JAM, RUMAH SAKIT UMUM, APOTEK, APOTEK 24 JAM</t>
  </si>
  <si>
    <t>6 15' 56.1''S</t>
  </si>
  <si>
    <t>106 45' 51.5''E</t>
  </si>
  <si>
    <t>08129477748</t>
  </si>
  <si>
    <t>http:/rumahdijual.com/listing-rumah</t>
  </si>
  <si>
    <t>561-590_Form SDT 70</t>
  </si>
  <si>
    <t>puri indah blok G5</t>
  </si>
  <si>
    <t>puri indah</t>
  </si>
  <si>
    <t>kembangan selatan</t>
  </si>
  <si>
    <t>kembangan</t>
  </si>
  <si>
    <t>jl. puri indah</t>
  </si>
  <si>
    <t>gerbang tol kebun jeruk</t>
  </si>
  <si>
    <t>kantor walikota jakarta barat</t>
  </si>
  <si>
    <t>mall puri indah</t>
  </si>
  <si>
    <t>jl. kembang indah</t>
  </si>
  <si>
    <t>RE MAX</t>
  </si>
  <si>
    <t>02158300427</t>
  </si>
  <si>
    <t>1001-1100_0026</t>
  </si>
  <si>
    <t>2017030707020026</t>
  </si>
  <si>
    <t>Warakas IV</t>
  </si>
  <si>
    <t>085780606768</t>
  </si>
  <si>
    <t>https://www.storia.id/ad/tanah-sunter-jakarta-utara-IDE2Adj.html#7366e7c6fa</t>
  </si>
  <si>
    <t>0210</t>
  </si>
  <si>
    <t>Kapuk Kamal Raya</t>
  </si>
  <si>
    <t>Anton Lie</t>
  </si>
  <si>
    <t>561-590_Form SDT 99</t>
  </si>
  <si>
    <t>perumahan intercon blok J1</t>
  </si>
  <si>
    <t>srengseng</t>
  </si>
  <si>
    <t>jl. taman jeruk boulevard</t>
  </si>
  <si>
    <t>gerbang tol meruya selatan</t>
  </si>
  <si>
    <t>jl. komplek blok J1</t>
  </si>
  <si>
    <t>Shanti</t>
  </si>
  <si>
    <t>08197801118</t>
  </si>
  <si>
    <t>1001-1100_0031</t>
  </si>
  <si>
    <t>2017030107020031</t>
  </si>
  <si>
    <t>Kavling Pluit Karang Ayu 1</t>
  </si>
  <si>
    <t>MASJID, GEREJA, VIHARA</t>
  </si>
  <si>
    <t>Christian</t>
  </si>
  <si>
    <t>085311133989</t>
  </si>
  <si>
    <t>561-590_Form SDT 101</t>
  </si>
  <si>
    <t>perumahan intercon blok Q1</t>
  </si>
  <si>
    <t>JL. JERUK JOGLO BARAT</t>
  </si>
  <si>
    <t>JL. KOMPLEK INTERCON Q1</t>
  </si>
  <si>
    <t>Iqbar Diaz Ananta</t>
  </si>
  <si>
    <t>JABODETABEK/46</t>
  </si>
  <si>
    <t>2018030507000046</t>
  </si>
  <si>
    <t>JL. GILIMANUK PERUMAHAN DAAN MOGOT BARU BLOK I.A</t>
  </si>
  <si>
    <t>1131-1160_0086-2017</t>
  </si>
  <si>
    <t>2017031407020086</t>
  </si>
  <si>
    <t>Jl. Walang Permai No.45</t>
  </si>
  <si>
    <t>Tuju Utara</t>
  </si>
  <si>
    <t xml:space="preserve">+/- 5 </t>
  </si>
  <si>
    <t>Jalan Walang Permai No.45</t>
  </si>
  <si>
    <t>MALL, TOKO/WARUNG</t>
  </si>
  <si>
    <t>082261095125</t>
  </si>
  <si>
    <t>http://rumahdijual.com/jakarta-utara/2142496-tanah-dijual-dikoja-jakarta-utara-cocok-bgt-utk-bisnis.html</t>
  </si>
  <si>
    <t>https://drive.google.com/open?id=1B-tH5Qnwj1RnL9G-Z_9QL3sPv6aSoZWj</t>
  </si>
  <si>
    <t>Yusuf Alfany</t>
  </si>
  <si>
    <t>0199</t>
  </si>
  <si>
    <t>2017030307020199</t>
  </si>
  <si>
    <t>Pademangan 6</t>
  </si>
  <si>
    <t>2 Lantai</t>
  </si>
  <si>
    <t>Torang</t>
  </si>
  <si>
    <t>082112783386</t>
  </si>
  <si>
    <t>jihan eka anggraeni suseno</t>
  </si>
  <si>
    <t>341-360/cpy14</t>
  </si>
  <si>
    <t>2017051007050047</t>
  </si>
  <si>
    <t>JALAN PANGKALAN</t>
  </si>
  <si>
    <t>2/4</t>
  </si>
  <si>
    <t>200 DARI MASJID MAHATMA PONDOK RANGGON</t>
  </si>
  <si>
    <t>JALAN PONDOK RANGGON</t>
  </si>
  <si>
    <t>JALAN KAVLING</t>
  </si>
  <si>
    <t>M. Naufal Alfaribhi Rawi</t>
  </si>
  <si>
    <t>0701</t>
  </si>
  <si>
    <t>Jl. Cempaka Putih Tengah 4 A</t>
  </si>
  <si>
    <t>jalan Letjend Soeprapto</t>
  </si>
  <si>
    <t>PUSKESMAS RAWAT INAP, PUSKESMAS RAWAT NON INAP, PRAKTIK DOKTER UMUM, KLINIK KESEHATAN, KLINIK KESEHATAN GIGI, RUMAH SAKIT UMUM, APOTEK, KIOS OBAT</t>
  </si>
  <si>
    <t>106°52'08.2"E</t>
  </si>
  <si>
    <t>6°10'19.9"S</t>
  </si>
  <si>
    <t>0201</t>
  </si>
  <si>
    <t>2017022207020201</t>
  </si>
  <si>
    <t>Gading Pelangi</t>
  </si>
  <si>
    <t>Klp.Gading Tim.</t>
  </si>
  <si>
    <t>Klp.Gading</t>
  </si>
  <si>
    <t>2017051007050174</t>
  </si>
  <si>
    <t>JALAN RAYA INPRES</t>
  </si>
  <si>
    <t>batu ampar</t>
  </si>
  <si>
    <t>kramatjati</t>
  </si>
  <si>
    <t>LISTRIK, AIR BERSIH, TELKOM/PSTN, TELEPON GSM, TV KABEL, TAMAN, JALUR PEJALAN KAKI, JALUR SEPEDA, PENERANGAN JALAN, SALURAN AIR KOTOR/DRAINASE, PEMBUANGAN SAMPAH, SALURAN LIMBAH, PEMAKAMAN</t>
  </si>
  <si>
    <t>6 17 10,9</t>
  </si>
  <si>
    <t>51 36,8</t>
  </si>
  <si>
    <t>Jason</t>
  </si>
  <si>
    <t>081311218811</t>
  </si>
  <si>
    <t>FORM SDT 28</t>
  </si>
  <si>
    <t>Jl. Gn Krakatau</t>
  </si>
  <si>
    <t>Meruya Residence</t>
  </si>
  <si>
    <t>Jl. Krakatau</t>
  </si>
  <si>
    <t>6d12'39.9"</t>
  </si>
  <si>
    <t>106d44'01.9"</t>
  </si>
  <si>
    <t>Jetty</t>
  </si>
  <si>
    <t>0818701801</t>
  </si>
  <si>
    <t>2017030507010071</t>
  </si>
  <si>
    <t>Jl. Kelinci</t>
  </si>
  <si>
    <t>Tanjung Duren Barat</t>
  </si>
  <si>
    <t>jalan tanjung duren barat</t>
  </si>
  <si>
    <t>LISTRIK, TELKOM/PSTN, TELEPON GSM, SALURAN AIR KOTOR/DRAINASE</t>
  </si>
  <si>
    <t>telpon agen properti sdr. Yopi</t>
  </si>
  <si>
    <t>Naila Alfianul Habibah</t>
  </si>
  <si>
    <t>Sony Arief Muliawan</t>
  </si>
  <si>
    <t>Kebayoran Lama 9.pdf</t>
  </si>
  <si>
    <t>Jalan Teuku Nyak Arief</t>
  </si>
  <si>
    <t>Halte Jalan Letnan Jenderal Soepono</t>
  </si>
  <si>
    <t>MALL, PLAZA, MINI MARKET, PASAR MODERN, KIOS/GROSIR</t>
  </si>
  <si>
    <t>106°47'07.5" E</t>
  </si>
  <si>
    <t>6°13'24.2" S</t>
  </si>
  <si>
    <t>Survey langsung dan Data internet</t>
  </si>
  <si>
    <t>081281858910</t>
  </si>
  <si>
    <t>https://www.rumah123.com/detil-tanah-dijual-di-kebayoran-lama-jakarta-selatan-1681425-id.html</t>
  </si>
  <si>
    <t>2017031507010068</t>
  </si>
  <si>
    <t>BIS KOTA, BIS ANTAR KOTA, MIKROLET, MINIBUS, TAKSI, BECAK</t>
  </si>
  <si>
    <t xml:space="preserve">6°10'19.9"S </t>
  </si>
  <si>
    <t>Kebayoran Lama 15.pdf</t>
  </si>
  <si>
    <t>Jalan Alam Asri IX</t>
  </si>
  <si>
    <t>Lebih Tinggi 0,3 m</t>
  </si>
  <si>
    <t>KB, TK, SD, SMP, SMU/SMK, KURSUS</t>
  </si>
  <si>
    <t>106°46'45.6" E</t>
  </si>
  <si>
    <t>6°16'35.0" S</t>
  </si>
  <si>
    <t>081281149869</t>
  </si>
  <si>
    <t>https://www.urbanindo.com/property/523840932-dijual-kavling-siap-bangun-strategis-di-alam-asri-pondok-indah</t>
  </si>
  <si>
    <t>Form SDT 145 (folder 651-680)</t>
  </si>
  <si>
    <t>Jalan Cilandak Tengah Raya</t>
  </si>
  <si>
    <t>081584244428</t>
  </si>
  <si>
    <t>https://drive.google.com/open?id=1CzPm277-kPZv4aqrJiVLNw40k4QO27xr</t>
  </si>
  <si>
    <t>Nina Santun Muliawati</t>
  </si>
  <si>
    <t>361-380/Jln.Kemuning Raya8</t>
  </si>
  <si>
    <t>5 Milyar</t>
  </si>
  <si>
    <t>Jalan Kemuning Raya</t>
  </si>
  <si>
    <t>kontrakan 34 kamar ukuran per kamar 10m x 20m</t>
  </si>
  <si>
    <t>Jalan Raya/ Kali pinggir jalan</t>
  </si>
  <si>
    <t>081213634009</t>
  </si>
  <si>
    <t>361-380/Jln. Raya Daan Mogot10</t>
  </si>
  <si>
    <t>27 milyar</t>
  </si>
  <si>
    <t>Jalan Raya Daan Mogot</t>
  </si>
  <si>
    <t>PT. Bina Terpadu</t>
  </si>
  <si>
    <t>Pom bensin</t>
  </si>
  <si>
    <t>PAUD, KB, SMP</t>
  </si>
  <si>
    <t>Yohana</t>
  </si>
  <si>
    <t>081380153864</t>
  </si>
  <si>
    <t>361-380/Jln. Kamal Raya11</t>
  </si>
  <si>
    <t>12 Milyar</t>
  </si>
  <si>
    <t xml:space="preserve">Jalan Raya </t>
  </si>
  <si>
    <t>LISTRIK, AIR BERSIH, TV KABEL, INTERNET KABEL</t>
  </si>
  <si>
    <t>Sagita</t>
  </si>
  <si>
    <t>0816802856</t>
  </si>
  <si>
    <t>Andriyan August Ryasdi Waji Atmaja</t>
  </si>
  <si>
    <t>2-0</t>
  </si>
  <si>
    <t>Form SDT 188</t>
  </si>
  <si>
    <t>Folder 421-440</t>
  </si>
  <si>
    <t>Jl. Taman Cemara BLOK E3</t>
  </si>
  <si>
    <t>106D43'28.4"E</t>
  </si>
  <si>
    <t>6D12'36.5"S</t>
  </si>
  <si>
    <t>https://drive.google.com/open?id=1Gw8HfVfPOp4m36uUfxstZmVUWoNd_lPA</t>
  </si>
  <si>
    <t>https://drive.google.com/open?id=1yotyOTNIxJVHQ80_RroiuhCQ0MlOZ_m_</t>
  </si>
  <si>
    <t>Pesanggrahan 28</t>
  </si>
  <si>
    <t>SANGRILA INDAH</t>
  </si>
  <si>
    <t>BINTARO</t>
  </si>
  <si>
    <t>PESANGGRAHAN</t>
  </si>
  <si>
    <t>ITC CIPULIR MAS</t>
  </si>
  <si>
    <t>JALAN CILEDUG RAYA</t>
  </si>
  <si>
    <t>KEBUN WARGA JALAN CENAK</t>
  </si>
  <si>
    <t>JALAN SANGRILA INDAH</t>
  </si>
  <si>
    <t>106D45'32.9"E</t>
  </si>
  <si>
    <t>6D14'15.7"S</t>
  </si>
  <si>
    <t>DATA INTERNET DAN SURVEY LANGSUNG</t>
  </si>
  <si>
    <t>https://drive.google.com/open?id=1cdaoAWXFEeDJH2-dP2r8IC9j8-i8LwCk</t>
  </si>
  <si>
    <t>Jessica Kolondam</t>
  </si>
  <si>
    <t>261-280/Duren sawit 3</t>
  </si>
  <si>
    <t>2017051007050105</t>
  </si>
  <si>
    <t>Jl. Selat Makasar</t>
  </si>
  <si>
    <t>KOMP AL</t>
  </si>
  <si>
    <t>Bangunan Belum Rampung</t>
  </si>
  <si>
    <t>LISTRIK, AIR BERSIH, JARINGAN GAS, TELEPON GSM, TV KABEL, TAMAN, INTERNET KABEL, JALUR PEJALAN KAKI, PENERANGAN JALAN, SALURAN AIR KOTOR/DRAINASE, PEMBUANGAN SAMPAH</t>
  </si>
  <si>
    <t>081310116221</t>
  </si>
  <si>
    <t>https://drive.google.com/open?id=1cqOTmT6xF6kRwDPxkBkYsNmSkOq8Lh9O</t>
  </si>
  <si>
    <t>201-220/Cpy32</t>
  </si>
  <si>
    <t>2017100507050065</t>
  </si>
  <si>
    <t>3/6</t>
  </si>
  <si>
    <t>LISTRIK, AIR BERSIH, TELKOM/PSTN, SALURAN AIR KOTOR/DRAINASE, SALURAN LIMBAH, PEMAKAMAN</t>
  </si>
  <si>
    <t>6d18'44.1"S 106d53'25,0"</t>
  </si>
  <si>
    <t>081282783445</t>
  </si>
  <si>
    <t>261-280/cpy32</t>
  </si>
  <si>
    <t>6o 18'44,1"S 106o53'25,0"E</t>
  </si>
  <si>
    <t>https://drive.google.com/open?id=1jr47PW3XC70b2lbrDYFxt7I72Iow-BTh</t>
  </si>
  <si>
    <t>MOCHAMMAD RAVI ZIDAN ALFIZAR</t>
  </si>
  <si>
    <t>341-360/KrJati16</t>
  </si>
  <si>
    <t>H.Baing</t>
  </si>
  <si>
    <t>106° 51’ 42,4” E</t>
  </si>
  <si>
    <t>6° 17’ 30,2” S</t>
  </si>
  <si>
    <t>Artha</t>
  </si>
  <si>
    <t>081212909604</t>
  </si>
  <si>
    <t>Bohal Raja M. T. Aritonang</t>
  </si>
  <si>
    <t>801-830_KebayoranLama8</t>
  </si>
  <si>
    <t>Jalan Kyai Moh. Syafii Hadzami</t>
  </si>
  <si>
    <t>Kebayoran Lama Utara</t>
  </si>
  <si>
    <t>Halte Bus Kyai Haji Moh. Syafii Hadzami</t>
  </si>
  <si>
    <t>Jalan Kyai Haji Moh. Syafii Hadzamii</t>
  </si>
  <si>
    <t>Jalan Duku Raya</t>
  </si>
  <si>
    <t>6 derajat 14’46.2”S 106 derajat 47’08.0E</t>
  </si>
  <si>
    <t>https://www.rumah123.com/detil-tanah-dijual-di-kebayoran-lama-jakarta-selatan-1720543-id.html</t>
  </si>
  <si>
    <t>2017030107010123</t>
  </si>
  <si>
    <t>JALAN GEREJA THERESIA</t>
  </si>
  <si>
    <t>JALAN M.H THAMRIN</t>
  </si>
  <si>
    <t>801-830_KebayoranLama10</t>
  </si>
  <si>
    <t>Jalan Duta Permai VIII</t>
  </si>
  <si>
    <t>Jalan Sekolah Duta I</t>
  </si>
  <si>
    <t>6 derajat 17'02.1"S 106 derajat 47'09.1"E</t>
  </si>
  <si>
    <t>083119699999</t>
  </si>
  <si>
    <t>http://www.urbanindo.com/property/313987130-dijual-tanah-kavling-siap-bangun-di-pondok-pinang-jakarta-</t>
  </si>
  <si>
    <t>KrJati27</t>
  </si>
  <si>
    <t>2017051007050177</t>
  </si>
  <si>
    <t>Jalan Batu Ampar III</t>
  </si>
  <si>
    <t>Pasar Kramat Jati</t>
  </si>
  <si>
    <t>Jalan Besar</t>
  </si>
  <si>
    <t>PUSKESMAS RAWAT INAP, PRAKTIK DOKTER UMUM, KLINIK KESEHATAN, RUMAH SAKIT UMUM</t>
  </si>
  <si>
    <t>106° 51’ 36,8” E</t>
  </si>
  <si>
    <t>6° 17’ 04,6” S</t>
  </si>
  <si>
    <t>Pemilik</t>
  </si>
  <si>
    <t>08129192898</t>
  </si>
  <si>
    <t>Pasar Minggu 6</t>
  </si>
  <si>
    <t>Jabir</t>
  </si>
  <si>
    <t>Jabir Residence</t>
  </si>
  <si>
    <t>Jalan Jabir</t>
  </si>
  <si>
    <t>106d49'27.3"E</t>
  </si>
  <si>
    <t>6d17'59.6"S</t>
  </si>
  <si>
    <t>Survey langsung/data internet</t>
  </si>
  <si>
    <t>081314356132</t>
  </si>
  <si>
    <t>Olx.co.id/iklan/kavling-tanah-kosong-siap-bangun-jl-jabir-pertanian-ragunan-IDkIRmN.html#eb2e4c62</t>
  </si>
  <si>
    <t>JALAN KEMAYORAN KETAPANG</t>
  </si>
  <si>
    <t>KEBON KOSONG</t>
  </si>
  <si>
    <t>KEMAYORAN</t>
  </si>
  <si>
    <t>JALAN GUNUNG SAHARI RAYA</t>
  </si>
  <si>
    <t>ATRIUM PLAZA</t>
  </si>
  <si>
    <t xml:space="preserve">BANGUNAN </t>
  </si>
  <si>
    <t>Teguh Setyo Utomo</t>
  </si>
  <si>
    <t>D III Penilai 4-1</t>
  </si>
  <si>
    <t>Kebayoran Lama 21</t>
  </si>
  <si>
    <t>Jalan Patal Senayan Kav 1</t>
  </si>
  <si>
    <t>##</t>
  </si>
  <si>
    <t>Muhammad Syarif Hidayatullah</t>
  </si>
  <si>
    <t>2 06</t>
  </si>
  <si>
    <t>Pesanggrahan 8</t>
  </si>
  <si>
    <t>Rempoa Permai</t>
  </si>
  <si>
    <t>/Dusun</t>
  </si>
  <si>
    <t>Cluster Maka Town House kav. 9</t>
  </si>
  <si>
    <t>JOGING TRACK, SPORT CLUB/SPORT CENTRE</t>
  </si>
  <si>
    <t>LISTRIK, TELEPON GSM, JALUR SEPEDA</t>
  </si>
  <si>
    <t>106º45'39.0"E</t>
  </si>
  <si>
    <t xml:space="preserve">6º16'38.2" </t>
  </si>
  <si>
    <t>08129262066</t>
  </si>
  <si>
    <t>KrJati33</t>
  </si>
  <si>
    <t>2017051007050183</t>
  </si>
  <si>
    <t>Jl. Raya Bogor No.113</t>
  </si>
  <si>
    <t>Jl. Raya Bogor</t>
  </si>
  <si>
    <t>PUSKESMAS RAWAT INAP, PUSKESMAS RAWAT NON INAP, PRAKTIK DOKTER UMUM, KLINIK KESEHATAN, KLINIK KESEHATAN GIGI, RUMAH SAKIT UMUM, RUMAH SAKIT IBU DAN ANAK, APOTEK, KIOS OBAT, APOTEK 24 JAM</t>
  </si>
  <si>
    <t>LISTRIK, AIR BERSIH, JARINGAN GAS, TELKOM/PSTN, TELEPON GSM, TV KABEL, TAMAN, INTERNET KABEL, JALUR SEPEDA, PENERANGAN JALAN, SALURAN AIR KOTOR/DRAINASE, PEMBUANGAN SAMPAH, SALURAN LIMBAH</t>
  </si>
  <si>
    <t>106° 52’ 18,1” E</t>
  </si>
  <si>
    <t>6° 16’ 52,3” S</t>
  </si>
  <si>
    <t>089512978580</t>
  </si>
  <si>
    <t>Moch. Ricky Zakaria</t>
  </si>
  <si>
    <t>1131-1160_0074-2017</t>
  </si>
  <si>
    <t>2017030107020074</t>
  </si>
  <si>
    <t>Jl. Kamal Muara</t>
  </si>
  <si>
    <t>PIK avenue mall</t>
  </si>
  <si>
    <t>Lianawati</t>
  </si>
  <si>
    <t>081385000676</t>
  </si>
  <si>
    <t>591-620_Form SDT 41</t>
  </si>
  <si>
    <t>SHP</t>
  </si>
  <si>
    <t>KAV. DKI BLOK 42</t>
  </si>
  <si>
    <t xml:space="preserve">JL. MERUYA UTARA </t>
  </si>
  <si>
    <t>JALAN BLOK 42</t>
  </si>
  <si>
    <t>1 KM</t>
  </si>
  <si>
    <t>106°43'49.9"E</t>
  </si>
  <si>
    <t>6°11'59.6"S</t>
  </si>
  <si>
    <t>JONI</t>
  </si>
  <si>
    <t>Beby Omy Sion Saragih</t>
  </si>
  <si>
    <t>0093</t>
  </si>
  <si>
    <t>2017010307020093</t>
  </si>
  <si>
    <t>GRAND ORCHID KELAPA GADING</t>
  </si>
  <si>
    <t>HENGKY WIRANATA</t>
  </si>
  <si>
    <t>1131-1160_0079-2017</t>
  </si>
  <si>
    <t>2017031007020079</t>
  </si>
  <si>
    <t>Pluit, Pantai Indah Kapuk, Jakarta Utara</t>
  </si>
  <si>
    <t>Emporium pluit mall</t>
  </si>
  <si>
    <t>http://rumahdijual/pluit/1762283-murah-tanah-muara-baru-pluit-di-bawah-harga-pasar.html</t>
  </si>
  <si>
    <t>Pancoran4</t>
  </si>
  <si>
    <t>31724137.93</t>
  </si>
  <si>
    <t>106d50'29.9"</t>
  </si>
  <si>
    <t>6d15'40.0"</t>
  </si>
  <si>
    <t>Data Internet</t>
  </si>
  <si>
    <t>085959659165</t>
  </si>
  <si>
    <t>http://www.raywhite.co.id/listing/detail/124114/tanah-kavling-shm-siap-bangun-kalibata-tengah-jakarta-selatan</t>
  </si>
  <si>
    <t>531-560_Pesanggrahan8</t>
  </si>
  <si>
    <t>Jalan Rempoa Permai</t>
  </si>
  <si>
    <t>/ Dusun</t>
  </si>
  <si>
    <t>Cluster Maka Town House kav.9</t>
  </si>
  <si>
    <t>Jalan RC veteran</t>
  </si>
  <si>
    <t>106º 45' 39" E</t>
  </si>
  <si>
    <t>6º 16' 38.2"</t>
  </si>
  <si>
    <t>Andi Muhammad Alwan Naufal</t>
  </si>
  <si>
    <t>481-500 74</t>
  </si>
  <si>
    <t>2017031307010074</t>
  </si>
  <si>
    <t>Jln. Cempaka Putih Tengah</t>
  </si>
  <si>
    <t>PUSKESMAS RAWAT INAP, PUSKESMAS RAWAT NON INAP, PRAKTIK DOKTER UMUM, KLINIK KESEHATAN, KLINIK KESEHATAN 24 JAM, KLINIK KESEHATAN GIGI, RUMAH SAKIT UMUM, RUMAH SAKIT IBU DAN ANAK, APOTEK, KIOS OBAT</t>
  </si>
  <si>
    <t>6•10'41,8"</t>
  </si>
  <si>
    <t>106•51'56,2"</t>
  </si>
  <si>
    <t>1131-1160_0080-2017</t>
  </si>
  <si>
    <t>Jl. Pluit Selatan, Penjaringan, Jakarta Utara</t>
  </si>
  <si>
    <t>Mikha S</t>
  </si>
  <si>
    <t>08111732728</t>
  </si>
  <si>
    <t>591-620_Form SDT 86</t>
  </si>
  <si>
    <t>JL. BUANA BIRU BESAR I BLOK B 1</t>
  </si>
  <si>
    <t xml:space="preserve">JL. RAYA KEMBANGAN </t>
  </si>
  <si>
    <t xml:space="preserve">JL. BUANA BIRU BESAR I </t>
  </si>
  <si>
    <t>106°44'16.9"E</t>
  </si>
  <si>
    <t>6°10'53.7"S</t>
  </si>
  <si>
    <t>Feison Muhammad Indrastata</t>
  </si>
  <si>
    <t>27 28 30(1)</t>
  </si>
  <si>
    <t>lapangan futsal</t>
  </si>
  <si>
    <t>531-560_Pesanggrahan25</t>
  </si>
  <si>
    <t xml:space="preserve">Jalan Rempoa Permai </t>
  </si>
  <si>
    <t>Cluster Maka Town House ka. 7</t>
  </si>
  <si>
    <t>Plaza Bintaro jaya</t>
  </si>
  <si>
    <t>jalan perumahan</t>
  </si>
  <si>
    <t>6º 16' 38,2"</t>
  </si>
  <si>
    <t>301-320/KrJati31</t>
  </si>
  <si>
    <t>2017051007050181</t>
  </si>
  <si>
    <t>Jl. Poncol</t>
  </si>
  <si>
    <t>Jalan Batu Alam Jaya</t>
  </si>
  <si>
    <t>Lippo Plaza Kramat Ja</t>
  </si>
  <si>
    <t>LAPANGAN TENIS, LAPANGAN BULU TANGKIS, FITNESS CENTRE, LAPANGAN FUTSAL, LAPANGAN SEPAK BOLA</t>
  </si>
  <si>
    <t>106d51'31,9" E</t>
  </si>
  <si>
    <t>6d17'24,8" S</t>
  </si>
  <si>
    <t>081282143755</t>
  </si>
  <si>
    <t>https://drive.google.com/open?id=1PA6UMUGAf6_4tyDM-eFo4EvV1yhr4gAY</t>
  </si>
  <si>
    <t>BEBY OMY SION SARAGIH</t>
  </si>
  <si>
    <t>0094</t>
  </si>
  <si>
    <t>2017010307020094</t>
  </si>
  <si>
    <t>BELAKANG GADING ORCHARD</t>
  </si>
  <si>
    <t>481-500_75</t>
  </si>
  <si>
    <t>2017022507010075</t>
  </si>
  <si>
    <t>Jln. Harapan Jaya</t>
  </si>
  <si>
    <t>Jalan Letjend Soeprapto</t>
  </si>
  <si>
    <t>Pangeran Antasari</t>
  </si>
  <si>
    <t>Lapangan futsal</t>
  </si>
  <si>
    <t>0058</t>
  </si>
  <si>
    <t>RT 11/RW 6, Sunter Agung, Tanjung Priok, Sunterk</t>
  </si>
  <si>
    <t>Ancol Beach Citu</t>
  </si>
  <si>
    <t>MONOREL</t>
  </si>
  <si>
    <t>Irvan Sebastian</t>
  </si>
  <si>
    <t>082130789789</t>
  </si>
  <si>
    <t>561-590_118</t>
  </si>
  <si>
    <t>2017030107010118</t>
  </si>
  <si>
    <t>Jl. Cut Nyak DIen</t>
  </si>
  <si>
    <t>PUSKESMAS RAWAT INAP, PRAKTIK DOKTER UMUM, KLINIK KESEHATAN, RUMAH SAKIT UMUM, APOTEK, KIOS OBAT</t>
  </si>
  <si>
    <t>AIR BERSIH, JARINGAN GAS, TELKOM/PSTN, TELEPON GSM, TV KABEL, TAMAN, INTERNET KABEL, PENERANGAN JALAN, SALURAN AIR KOTOR/DRAINASE, PEMBUANGAN SAMPAH</t>
  </si>
  <si>
    <t>201-220/KrJati 12</t>
  </si>
  <si>
    <t>2017051007050162</t>
  </si>
  <si>
    <t>Belum ada bangunan</t>
  </si>
  <si>
    <t>106d 51' 39,8"</t>
  </si>
  <si>
    <t>6d 17' 29,8"</t>
  </si>
  <si>
    <t>Erick</t>
  </si>
  <si>
    <t>08118880129</t>
  </si>
  <si>
    <t>Umniati Syahidah Yusuf</t>
  </si>
  <si>
    <t>0112-2017</t>
  </si>
  <si>
    <t>2017030107020112</t>
  </si>
  <si>
    <t>Kavling/Tanah di Bukit Gading</t>
  </si>
  <si>
    <t>15 x 20</t>
  </si>
  <si>
    <t>https://drive.google.com/open?id=1_kSpynwfaTGrfeIG9KVLS4YnC4euu1Dz, https://drive.google.com/open?id=1uhXLNLDR2__9huY1fSH8mFMCNYL8sp3q</t>
  </si>
  <si>
    <t>Ariq Rafi Samiadjie</t>
  </si>
  <si>
    <t>DIII PBB/Penilai 2-06</t>
  </si>
  <si>
    <t>501-530_FormSDT168</t>
  </si>
  <si>
    <t>201702----------</t>
  </si>
  <si>
    <t>Jalan Lebak Bulus II</t>
  </si>
  <si>
    <t>RS Mayapada Hospital</t>
  </si>
  <si>
    <t>Sama Dengan JAlan</t>
  </si>
  <si>
    <t>https://drive.google.com/open?id=1qTXY7-4X4Lv7x9yhM1c6x4ZFmQHLe9xI</t>
  </si>
  <si>
    <t>561-590_124</t>
  </si>
  <si>
    <t>2017030107010124</t>
  </si>
  <si>
    <t>Jl. Sumbawa no.6A</t>
  </si>
  <si>
    <t>kota Jakarta Pusat</t>
  </si>
  <si>
    <t>jalan HOS Cokroaminoto</t>
  </si>
  <si>
    <t>30 (1)</t>
  </si>
  <si>
    <t>tidak diperoleh informasi</t>
  </si>
  <si>
    <t>Gatot Subroto (hoek Jl. Tentara Pelajar)</t>
  </si>
  <si>
    <t>Gatot Subroto</t>
  </si>
  <si>
    <t>081389019432</t>
  </si>
  <si>
    <t>201-220/Mataram 4</t>
  </si>
  <si>
    <t>2017051007050196</t>
  </si>
  <si>
    <t>Jl. Multi Karya</t>
  </si>
  <si>
    <t>Utan kayu utara</t>
  </si>
  <si>
    <t>Mataram</t>
  </si>
  <si>
    <t>Jl. Pulomas - cawang</t>
  </si>
  <si>
    <t>TK, SD, SMP, SMU/SMK, HOMESCHOOLING, KURSUS, LES/PRIVAT</t>
  </si>
  <si>
    <t>JOGING TRACK, LAPANGAN TENIS, DRIVING RANGE, LAPANGAN SEPAK BOLA</t>
  </si>
  <si>
    <t>106d 52' 21,5"</t>
  </si>
  <si>
    <t>6d 11' 40,0"</t>
  </si>
  <si>
    <t>Yusuf</t>
  </si>
  <si>
    <t>0895353286988</t>
  </si>
  <si>
    <t>compresspdf_HsGycVX9.pdf</t>
  </si>
  <si>
    <t>Duri Kosambi Raya</t>
  </si>
  <si>
    <t>Duri Kosambi</t>
  </si>
  <si>
    <t>Kantor Lurah Duri Kosambi</t>
  </si>
  <si>
    <t>Lippo Mall Puri</t>
  </si>
  <si>
    <t>Luas 120m2</t>
  </si>
  <si>
    <t>Jalan Duri kosambi Raya</t>
  </si>
  <si>
    <t>Kotso</t>
  </si>
  <si>
    <t>081655212088</t>
  </si>
  <si>
    <t>https://drive.google.com/open?id=1GmnVbO3R-IIJNXG68u668oMi-2REZj9z</t>
  </si>
  <si>
    <t>0100</t>
  </si>
  <si>
    <t>TANAH/KAVLING GANDENG DI IMPERIAL</t>
  </si>
  <si>
    <t>KAVLING/TANAH DI GRAND ORCHARD</t>
  </si>
  <si>
    <t>501-530_Jagakarsa24</t>
  </si>
  <si>
    <t>Jalan Elang Mas</t>
  </si>
  <si>
    <t>Musholla Al Furqon</t>
  </si>
  <si>
    <t>Komplek Perbelanjaan PAsar Minggu</t>
  </si>
  <si>
    <t>Lebih Tinggi 1 M</t>
  </si>
  <si>
    <t>106 50'32.5''E</t>
  </si>
  <si>
    <t>6 18'35.0"S</t>
  </si>
  <si>
    <t>https://drive.google.com/open?id=17O9I9nFkoHiZwmGieeBUKo7Mxcrq8MRl</t>
  </si>
  <si>
    <t>Ahmad Faizun Ni'aam</t>
  </si>
  <si>
    <t>120.pdf</t>
  </si>
  <si>
    <t>Jalan Kertosono</t>
  </si>
  <si>
    <t>Jalan HOS Cokroaminoto</t>
  </si>
  <si>
    <t>MINI MARKET, PASAR TRADISIONAL, TOKO/WARUNG</t>
  </si>
  <si>
    <t>PUSKESMAS RAWAT INAP, PRAKTIK DOKTER UMUM, KLINIK KESEHATAN, KLINIK KESEHATAN 24 JAM, RUMAH SAKIT UMUM, KIOS OBAT</t>
  </si>
  <si>
    <t>201-220/Pasar Rebo 3</t>
  </si>
  <si>
    <t>2017051007050201</t>
  </si>
  <si>
    <t>Jalan H. Balok XII</t>
  </si>
  <si>
    <t>Pasar rebo</t>
  </si>
  <si>
    <t>Jalan lapan</t>
  </si>
  <si>
    <t>Komp. Kopassus</t>
  </si>
  <si>
    <t>106d 51' 18,9"</t>
  </si>
  <si>
    <t>6d 20' 49,0"</t>
  </si>
  <si>
    <t>087771674347</t>
  </si>
  <si>
    <t>Agisti Rachma Nurinsani</t>
  </si>
  <si>
    <t>801-900_AgistiRachma</t>
  </si>
  <si>
    <t>2017030107010165</t>
  </si>
  <si>
    <t>jl Beyamin Sueb</t>
  </si>
  <si>
    <t>Jalan Beyamin sueb</t>
  </si>
  <si>
    <t>https://drive.google.com/open?id=1oGlHHrh1eAfNoqQsW2ez6GS4CGeXeZNz</t>
  </si>
  <si>
    <t>0190-2017</t>
  </si>
  <si>
    <t>Jln. Swasembada Timur XIV</t>
  </si>
  <si>
    <t>Kb. Bawang</t>
  </si>
  <si>
    <t>Jalan Swasembada Timur 15</t>
  </si>
  <si>
    <t>30 x 21</t>
  </si>
  <si>
    <t>Hendra Yudha Prawira</t>
  </si>
  <si>
    <t>085711482982</t>
  </si>
  <si>
    <t>http://rumahdijual.com/listing-rumahcom-5307461.html</t>
  </si>
  <si>
    <t>https://drive.google.com/open?id=1VaU8ulpaPI9DIRpFazQQCQhgxpPcyhGs, https://drive.google.com/open?id=1gzNeZ1r6u2sUHhZbtmSp0QhX_DyjeQE-</t>
  </si>
  <si>
    <t>ANDRIYAN AUGUST RYASDI WAJI ATMAJA</t>
  </si>
  <si>
    <t>421-440_Form SDT 188</t>
  </si>
  <si>
    <t>JALAN TAMAN CEMARA</t>
  </si>
  <si>
    <t>LISTRIK, TELEPON GSM, TV KABEL, INTERNET KABEL, JALUR SEPEDA, PEMBUANGAN SAMPAH</t>
  </si>
  <si>
    <t>106°43'28.4"E</t>
  </si>
  <si>
    <t>6°12'36.5"S</t>
  </si>
  <si>
    <t>https://drive.google.com/open?id=1Ig2LgLUCzAWpisDcDGqP-JDWpVwhr5F5</t>
  </si>
  <si>
    <t>https://drive.google.com/open?id=1g0MqtiRzx2Y6N938nz531zfNZlGGIUxF</t>
  </si>
  <si>
    <t>https://drive.google.com/open?id=1AAIkntCJ57xViqeqzki6rp5f6EnOhXSj</t>
  </si>
  <si>
    <t>501-530_Jagakarsa31</t>
  </si>
  <si>
    <t>Jalan Lenteng Agung Raya/Gang</t>
  </si>
  <si>
    <t>106 50'10.5"E</t>
  </si>
  <si>
    <t>6 20'07.2"S</t>
  </si>
  <si>
    <t>https://www.rumah123.com/detil-tanah-dijual-di-lenteng-agung-jakarta-selatan-1709308-id.html</t>
  </si>
  <si>
    <t>https://drive.google.com/open?id=1pNNyAq7PzUWCXGnshEv5GZVc5SanGghr</t>
  </si>
  <si>
    <t>Taufiq Mega Mahardika</t>
  </si>
  <si>
    <t>81-100/kepa ujung 2</t>
  </si>
  <si>
    <t>Kepa Ujung</t>
  </si>
  <si>
    <t>Bangunan permanen 2 lantai dengan luas 300 m2 (12 m X 25 m)</t>
  </si>
  <si>
    <t>Rumah kost-kostan 20 kamar</t>
  </si>
  <si>
    <t>Jalan Rawa Kepa Utama</t>
  </si>
  <si>
    <t>PUSKESMAS RAWAT NON INAP, RUMAH SAKIT UMUM, RUMAH SAKIT BERSALIN, APOTEK, APOTEK 24 JAM</t>
  </si>
  <si>
    <t>Survey lokasi langsung, telpon istri RT atas nama Bu Ana</t>
  </si>
  <si>
    <t>Telpon istri RT atas nama Bu Ana</t>
  </si>
  <si>
    <t>https://drive.google.com/open?id=1U-P6OP2v2ZNO9611Zzhk2bXveD2Pt9Ir, https://drive.google.com/open?id=1laYK11zdEl00xaekeBZ0-kZ0SxFJry4c, https://drive.google.com/open?id=1SXZFidl3S_GVo45O2r-Nz4sq_ahPLO_T</t>
  </si>
  <si>
    <t>321-340/ciracas21</t>
  </si>
  <si>
    <t>2017051007050088</t>
  </si>
  <si>
    <t>HAJI SALBUN</t>
  </si>
  <si>
    <t>6/2</t>
  </si>
  <si>
    <t>JL HAJI BUPING</t>
  </si>
  <si>
    <t>9.9</t>
  </si>
  <si>
    <t>167_AgistiRachma</t>
  </si>
  <si>
    <t>2017030107010167</t>
  </si>
  <si>
    <t>Saaat Survey Lapangan pada01-03-2017</t>
  </si>
  <si>
    <t>https://drive.google.com/open?id=1gXmrEbfksoaPbD3ZWk4O5n6JeTKkhpbE</t>
  </si>
  <si>
    <t>192.pdf</t>
  </si>
  <si>
    <t>2017030107010192</t>
  </si>
  <si>
    <t>Survey Lapangan Dion dan Sayuri</t>
  </si>
  <si>
    <t>https://www.rumah123.com/detil-tanah-dijual-di-gunung-sa</t>
  </si>
  <si>
    <t>421-440_Pesanggrahan 28</t>
  </si>
  <si>
    <t>JALAJ CILEDUG RAYA</t>
  </si>
  <si>
    <t>106°45'32.9"E</t>
  </si>
  <si>
    <t>6°14'15.7"S</t>
  </si>
  <si>
    <t>https://drive.google.com/open?id=1NV3liJGld-j5rqX34bNqxJ9JwYbqpiBk</t>
  </si>
  <si>
    <t>SDT104</t>
  </si>
  <si>
    <t>Perumahan Intercon Blok Q1</t>
  </si>
  <si>
    <t>15 x 30</t>
  </si>
  <si>
    <t>6°12'44.0''S</t>
  </si>
  <si>
    <t>106°45'18.1''E</t>
  </si>
  <si>
    <t>https://drive.google.com/open?id=1JyB1FevGHCqbgw4UqtFnhcSNEtE5me7p, https://drive.google.com/open?id=1xXyEUpZuh1MItDo3xR6m2vwBV3tl3JZY</t>
  </si>
  <si>
    <t>81-100/Mandala Sealtan VIII</t>
  </si>
  <si>
    <t>7730000-8145000</t>
  </si>
  <si>
    <t>Mandala Selatan VIII</t>
  </si>
  <si>
    <t>Mandala Selatan</t>
  </si>
  <si>
    <t>Bangunan permanen 1 lantai dengan luas 90 m2 (6m X 15m)</t>
  </si>
  <si>
    <t>Rumah warga no 25</t>
  </si>
  <si>
    <t>Jalan Mandala Selatan VIII</t>
  </si>
  <si>
    <t>Rumah warga no 26</t>
  </si>
  <si>
    <t>Rumah warga no 23</t>
  </si>
  <si>
    <t>Agen Properti Century21 Signature (Setiawan Wirawan</t>
  </si>
  <si>
    <t>081288795475</t>
  </si>
  <si>
    <t>https://drive.google.com/open?id=1Ug8JxM2ztyJ3guY0EGq7mIxaPkXWeUyV, https://drive.google.com/open?id=1pTFXE1VaQMN6m1_z9u03dKCPAJXf_r5i</t>
  </si>
  <si>
    <t>Astri Chandra Dewi</t>
  </si>
  <si>
    <t>Makasar 1</t>
  </si>
  <si>
    <t>Jalan Cililitan Besar No 454</t>
  </si>
  <si>
    <t>Makasar</t>
  </si>
  <si>
    <t>Jalan Cililitan Besar</t>
  </si>
  <si>
    <t>Tanah kosong berikut puing-puing</t>
  </si>
  <si>
    <t>LISTRIK, AIR BERSIH, JARINGAN GAS, TELKOM/PSTN, TELEPON GSM, TV KABEL, TAMAN, INTERNET KABEL, JALUR PEJALAN KAKI, PENERANGAN JALAN, SALURAN AIR KOTOR/DRAINASE, PEMBUANGAN SAMPAH</t>
  </si>
  <si>
    <t>106°52'35,0"</t>
  </si>
  <si>
    <t>6°15'55,4"</t>
  </si>
  <si>
    <t>Mahonk</t>
  </si>
  <si>
    <t>08568225353</t>
  </si>
  <si>
    <t>https://drive.google.com/open?id=1BkhD2QFxveAyWI_das5O96fYa53fNQEs</t>
  </si>
  <si>
    <t>321-340/ciracas26</t>
  </si>
  <si>
    <t>2017051007050093</t>
  </si>
  <si>
    <t>MAHAKAM</t>
  </si>
  <si>
    <t>15/6</t>
  </si>
  <si>
    <t>JL BUNGUR</t>
  </si>
  <si>
    <t>9.6</t>
  </si>
  <si>
    <t>JALAN MAKAM</t>
  </si>
  <si>
    <t>LEBIH TINGGI 0,25 M</t>
  </si>
  <si>
    <t>Sintia Ahla Mulya</t>
  </si>
  <si>
    <t>Gading Nirwana</t>
  </si>
  <si>
    <t>Pengangsaan Dua</t>
  </si>
  <si>
    <t>081291609593</t>
  </si>
  <si>
    <t xml:space="preserve">Erikson Panjaitan </t>
  </si>
  <si>
    <t>1101-1130_0175-2017</t>
  </si>
  <si>
    <t>2017030107020175</t>
  </si>
  <si>
    <t xml:space="preserve">Trimaran Indah </t>
  </si>
  <si>
    <t>Kapuk muara</t>
  </si>
  <si>
    <t>Handy Ho C21M</t>
  </si>
  <si>
    <t>087883468858</t>
  </si>
  <si>
    <t>JABODETABEK/47</t>
  </si>
  <si>
    <t>JL KINTAMANI TIMUR 4</t>
  </si>
  <si>
    <t>DEVY KUSUMANINGRUM</t>
  </si>
  <si>
    <t>JABODETABEK/22</t>
  </si>
  <si>
    <t>JL. K.H. MAS MANSYUR</t>
  </si>
  <si>
    <t>HADIANTO</t>
  </si>
  <si>
    <t>https://www.urbanindo.com/properti/tanah-dijual-tanah-abang-jakarta-pusat-hook-769967283?utm source=rumah.mitula.co.id&amp;utm</t>
  </si>
  <si>
    <t>Kebayoran Lama 6.odf</t>
  </si>
  <si>
    <t>Jalan Raya Kebayoran Lama</t>
  </si>
  <si>
    <t>17.11</t>
  </si>
  <si>
    <t>Alfamart Kebayoran Lama 6</t>
  </si>
  <si>
    <t>6°12'48.9" S</t>
  </si>
  <si>
    <t>106°46'46.4" E</t>
  </si>
  <si>
    <t>087880451777</t>
  </si>
  <si>
    <t>http://rumahdijual.com/jakarta-selatan/2088196-tanah-strategis-murah-bu-di-jl-kebayoran-lama-permata.html</t>
  </si>
  <si>
    <t>muhammad yosoef gagah pangestu</t>
  </si>
  <si>
    <t>931-960_mamp14</t>
  </si>
  <si>
    <t>SERTIFIKAT PENGGANTI</t>
  </si>
  <si>
    <t>JL. bangka XI Buntu</t>
  </si>
  <si>
    <t>Pasar warung buncit</t>
  </si>
  <si>
    <t>JL. bangka raya</t>
  </si>
  <si>
    <t>Mall lippo kemang</t>
  </si>
  <si>
    <t>Blok M square</t>
  </si>
  <si>
    <t>39.45</t>
  </si>
  <si>
    <t>LISTRIK, AIR BERSIH, PENERANGAN JALAN, PEMBUANGAN SAMPAH</t>
  </si>
  <si>
    <t>106 49'23.6"</t>
  </si>
  <si>
    <t>6 15' 15.4"</t>
  </si>
  <si>
    <t>081385013434</t>
  </si>
  <si>
    <t>olx.co.id/iklan/tanah-dijual</t>
  </si>
  <si>
    <t>https://drive.google.com/open?id=1q7lnTBUGOsU0nLXB3dBa_Ifwq5v0ncx7</t>
  </si>
  <si>
    <t>Muthia Nur Shabrina</t>
  </si>
  <si>
    <t>861-900_131</t>
  </si>
  <si>
    <t>2017030107010131</t>
  </si>
  <si>
    <t>Jl. Surabaya</t>
  </si>
  <si>
    <t>Jalan Pangerang Diponegoro</t>
  </si>
  <si>
    <t>Bundarah HI</t>
  </si>
  <si>
    <t>PUSKESMAS RAWAT INAP, PRAKTIK DOKTER UMUM, KLINIK KESEHATAN, KLINIK KESEHATAN 24 JAM, APOTEK, KIOS OBAT</t>
  </si>
  <si>
    <t>Sintia  Ahla Mulya</t>
  </si>
  <si>
    <t>0072</t>
  </si>
  <si>
    <t>PIK Avenue Mmall</t>
  </si>
  <si>
    <t>http://www.rumahku.com/CJR1KCRP6/tanah-dijual-penjaringan-jakarta-utara-1440#property-contact</t>
  </si>
  <si>
    <t>Ardilla Devita Mayasari</t>
  </si>
  <si>
    <t>501-510_Form SDT 123</t>
  </si>
  <si>
    <t>2017---0700---</t>
  </si>
  <si>
    <t>PURI INDAH BLOK H6</t>
  </si>
  <si>
    <t>JL. KEMBANG ELOK TIMUR RAYA</t>
  </si>
  <si>
    <t>JL. KEMBANG ELOK</t>
  </si>
  <si>
    <t>LEBIH TINGGI 0,5m</t>
  </si>
  <si>
    <t>106°44'53.6"E</t>
  </si>
  <si>
    <t>6°11'18.8"S</t>
  </si>
  <si>
    <t>HENNY</t>
  </si>
  <si>
    <t>08128761951</t>
  </si>
  <si>
    <t>Astri  Chandra Dewi</t>
  </si>
  <si>
    <t>Makasar 5</t>
  </si>
  <si>
    <t>SARBIN SATU</t>
  </si>
  <si>
    <t>PINANG RANTI</t>
  </si>
  <si>
    <t>MALL, PLAZA, MINI MARKET 24 JAM, MINI MARKET, PASAR MODERN, PASAR TRADISIONAL, KIOS/GROSIR</t>
  </si>
  <si>
    <t>LISTRIK, AIR BERSIH, JARINGAN GAS, TELKOM/PSTN, TELEPON GSM, TV KABEL, TAMAN, INTERNET KABEL, JALUR SEPEDA, PENERANGAN JALAN, SALURAN AIR KOTOR/DRAINASE, PEMBUANGAN SAMPAH, SALURAN LIMBAH, PEMAKAMAN</t>
  </si>
  <si>
    <t>JALAN RAYA, PESAWAT UDARA</t>
  </si>
  <si>
    <t>106°53'16,3"E</t>
  </si>
  <si>
    <t>6°12'07,2"S</t>
  </si>
  <si>
    <t>MINARNI</t>
  </si>
  <si>
    <t>083874751283</t>
  </si>
  <si>
    <t>https://drive.google.com/open?id=1YqbqOojh9tm4LZ5I2R92_xJluZ2NPFls</t>
  </si>
  <si>
    <t>1101-1130_0176-2017</t>
  </si>
  <si>
    <t>2017031007020176</t>
  </si>
  <si>
    <t>Pluit permai 1</t>
  </si>
  <si>
    <t>Bay walk Mall</t>
  </si>
  <si>
    <t>Jalan pluit permai 1</t>
  </si>
  <si>
    <t>Bangunan umah</t>
  </si>
  <si>
    <t>MUSHOLLA, GEREJA, VIHARA</t>
  </si>
  <si>
    <t>Sandi</t>
  </si>
  <si>
    <t>081314123899</t>
  </si>
  <si>
    <t>http://rumahdijual.com/jakarta-utara/2001560-tanah-strategis-di-sungai-bambu-jakarta-utara.html</t>
  </si>
  <si>
    <t>JABODETABEK/23</t>
  </si>
  <si>
    <t>2018070507000023</t>
  </si>
  <si>
    <t>JALAN TANAH ABANG V - ABDUL MUIS</t>
  </si>
  <si>
    <t>PETOJO SELATAN</t>
  </si>
  <si>
    <t>JL. ABDUL MUIS</t>
  </si>
  <si>
    <t>MANDIRI UNIVERSITY</t>
  </si>
  <si>
    <t>BANK INDONESIA-BI INSTITUTE</t>
  </si>
  <si>
    <t>JALAN TANAH ABANG V</t>
  </si>
  <si>
    <t>LILY CHEN</t>
  </si>
  <si>
    <t>08163835137</t>
  </si>
  <si>
    <t>https://rumahdijual.com/jakarta-pusat/1060246-jl-tanah-abang-v-abdul-muis.html</t>
  </si>
  <si>
    <t>0087</t>
  </si>
  <si>
    <t>2017030107020087</t>
  </si>
  <si>
    <t>Artha Gading</t>
  </si>
  <si>
    <t>Mey Fen</t>
  </si>
  <si>
    <t>08176777688</t>
  </si>
  <si>
    <t>JABODETABEK/48</t>
  </si>
  <si>
    <t>IQBAL JAUHAR HASBI</t>
  </si>
  <si>
    <t>0095-2017</t>
  </si>
  <si>
    <t>2017030107020095</t>
  </si>
  <si>
    <t>Janur Hijau, Kelap Gading, Jalan Besar, Timur</t>
  </si>
  <si>
    <t>Rawabadak Utara</t>
  </si>
  <si>
    <t>Janur Hijau, Kelapa Gading,Jalan Besar,Timur</t>
  </si>
  <si>
    <t>GP Real Estate</t>
  </si>
  <si>
    <t>0811801003</t>
  </si>
  <si>
    <t>https://drive.google.com/open?id=1dQkIy5bbTuYkQ-tg4sFnR1YYeplAopoo</t>
  </si>
  <si>
    <t>Yovansyah Hardiyanto W</t>
  </si>
  <si>
    <t>961-1000_0127-2017</t>
  </si>
  <si>
    <t>2017031007020127</t>
  </si>
  <si>
    <t xml:space="preserve">KUPUK KAMAL </t>
  </si>
  <si>
    <t>KAPUK MUTIARA</t>
  </si>
  <si>
    <t>PENJARINGAN</t>
  </si>
  <si>
    <t>KAPUK KAMAL</t>
  </si>
  <si>
    <t xml:space="preserve">PIK AVENUE MALL </t>
  </si>
  <si>
    <t>INAN</t>
  </si>
  <si>
    <t>https://drive.google.com/open?id=1Y24KOMc8sXbZJq89QYzeo7Win5qzfdgN</t>
  </si>
  <si>
    <t>501-530_Form SDT 165</t>
  </si>
  <si>
    <t>6.25</t>
  </si>
  <si>
    <t>JALAN KARANG TENGAH I</t>
  </si>
  <si>
    <t>KARANG TENGAH RAYA</t>
  </si>
  <si>
    <t>JALAN KARANG TENGAH RAYA 1</t>
  </si>
  <si>
    <t>Jalan Karang Tengah I</t>
  </si>
  <si>
    <t>IBU DHANY</t>
  </si>
  <si>
    <t>081210609599</t>
  </si>
  <si>
    <t>Salfa Irliannisa</t>
  </si>
  <si>
    <t>1161-1200_0134_0135</t>
  </si>
  <si>
    <t>2017030107020134</t>
  </si>
  <si>
    <t xml:space="preserve">jalan cakung cilingcing </t>
  </si>
  <si>
    <t>cilinging</t>
  </si>
  <si>
    <t>D.K.I JAKARTA</t>
  </si>
  <si>
    <t xml:space="preserve">jalan cilingcing raya </t>
  </si>
  <si>
    <t>tembok jalan</t>
  </si>
  <si>
    <t>selim development property</t>
  </si>
  <si>
    <t>selim develepment property</t>
  </si>
  <si>
    <t>+6281220003938</t>
  </si>
  <si>
    <t>Pasar Rebo 2</t>
  </si>
  <si>
    <t>JL. PENDIDIKAN</t>
  </si>
  <si>
    <t>PS REBO</t>
  </si>
  <si>
    <t>JL. RAYA LAPAN</t>
  </si>
  <si>
    <t>MALL GRAHA CIJANTUNG</t>
  </si>
  <si>
    <t>PAUD, KB, TK, SD, HOMESCHOOLING, PESANTREN, KURSUS, LES/PRIVAT</t>
  </si>
  <si>
    <t>JOGING TRACK, KOLAM RENANG, LAPANGAN TENIS, LAPANGAN BULU TANGKIS, LAPANGAN BASKET, LAPANGAN FUTSAL, LAPANGAN SEPAK BOLA</t>
  </si>
  <si>
    <t>LISTRIK, AIR BERSIH, JARINGAN GAS, TELKOM/PSTN, TELEPON GSM, TV KABEL, TAMAN, INTERNET KABEL, JALUR PEJALAN KAKI, JALUR SEPEDA, PENERANGAN JALAN, SALURAN AIR KOTOR/DRAINASE, PEMBUANGAN SAMPAH, SALURAN LIMBAH</t>
  </si>
  <si>
    <t>106°51'38,6"E</t>
  </si>
  <si>
    <t>6°20'30,9"S</t>
  </si>
  <si>
    <t>RIZAL</t>
  </si>
  <si>
    <t>081260609826</t>
  </si>
  <si>
    <t>https://drive.google.com/open?id=1omFyQXPoriDSFKcdLa5YpI9-iOjh1OoO</t>
  </si>
  <si>
    <t>1101-1130_0177-2017</t>
  </si>
  <si>
    <t>2017030507020177</t>
  </si>
  <si>
    <t>Pulau Edam</t>
  </si>
  <si>
    <t xml:space="preserve">Pulau Untung Jawa </t>
  </si>
  <si>
    <t>Pulau Untung Jawa</t>
  </si>
  <si>
    <t xml:space="preserve">Kepulauan Seribu Selatan </t>
  </si>
  <si>
    <t xml:space="preserve">Kepulauan Seribu </t>
  </si>
  <si>
    <t>Dermaga</t>
  </si>
  <si>
    <t xml:space="preserve">Tanah kosong </t>
  </si>
  <si>
    <t xml:space="preserve">Rumah penduduk </t>
  </si>
  <si>
    <t xml:space="preserve">Warung kopi </t>
  </si>
  <si>
    <t>Bapak Tatang</t>
  </si>
  <si>
    <t>085774271643</t>
  </si>
  <si>
    <t>961-1000_0193-2017</t>
  </si>
  <si>
    <t>2017030307020193</t>
  </si>
  <si>
    <t xml:space="preserve">PADEMANGAN </t>
  </si>
  <si>
    <t>JALAN PADEMANGAN RAYA</t>
  </si>
  <si>
    <t>MANGGA DUA MALL</t>
  </si>
  <si>
    <t>2 LANTAI</t>
  </si>
  <si>
    <t>https://drive.google.com/open?id=1704dEiU8r6876JQcJYPkezNzpotZg0Cc</t>
  </si>
  <si>
    <t>501-530_Form SDT 167</t>
  </si>
  <si>
    <t>201703----------</t>
  </si>
  <si>
    <t>KEPITING ASAP CENDRAWASIH</t>
  </si>
  <si>
    <t>MIKROLET, MINIBUS, MONOREL, TAKSI</t>
  </si>
  <si>
    <t>081296340391</t>
  </si>
  <si>
    <t>Arditya Cipta Pratama Oktavianto</t>
  </si>
  <si>
    <t>cakung5</t>
  </si>
  <si>
    <t>Jl. Raya Bekasi km 24</t>
  </si>
  <si>
    <t>Rumah H4 No. 5</t>
  </si>
  <si>
    <t>6 11' 29,0" S</t>
  </si>
  <si>
    <t>106 57' 20,8"</t>
  </si>
  <si>
    <t>Gisella Isabella Suwiyono</t>
  </si>
  <si>
    <t>1231-1260_52</t>
  </si>
  <si>
    <t>20180305070000052</t>
  </si>
  <si>
    <t>SKI JAKARTA</t>
  </si>
  <si>
    <t>LISTRIK, TELKOM/PSTN, TELEPON GSM</t>
  </si>
  <si>
    <t>https://drive.google.com/open?id=1-Dm_zSYUb3ieiuv5xqlgbxZw6zTwrCQX</t>
  </si>
  <si>
    <t>JABODETABEK/24</t>
  </si>
  <si>
    <t>JLN. SAMANHUDI NO. 57, SAWAH BESAR</t>
  </si>
  <si>
    <t>KARANG ANYAR</t>
  </si>
  <si>
    <t>SAWAH BESAR</t>
  </si>
  <si>
    <t>GEREJA KRISTEN INDONESIA - SAMANHUDI (SEBERANG)</t>
  </si>
  <si>
    <t>JALAN SAMANHUDI</t>
  </si>
  <si>
    <t>METRO ATOM PLAZA</t>
  </si>
  <si>
    <t>HARCO PASAR BARU</t>
  </si>
  <si>
    <t>FAVEHOTEL PASAR BARU</t>
  </si>
  <si>
    <t>BANGUNAN PERMANEN</t>
  </si>
  <si>
    <t>LEBIH DARI 1 LANTAI</t>
  </si>
  <si>
    <t>https://rumahdijual.com/listing-rumahcom-6729566.html</t>
  </si>
  <si>
    <t>1161-1200_0135-2017</t>
  </si>
  <si>
    <t>2017030107020135</t>
  </si>
  <si>
    <t>tanah untuk Gudang dan industry di cakung cilincing</t>
  </si>
  <si>
    <t xml:space="preserve">cilincing </t>
  </si>
  <si>
    <t xml:space="preserve">JALAN CILINCING RAYA </t>
  </si>
  <si>
    <t xml:space="preserve">tembok jalan </t>
  </si>
  <si>
    <t>selim develpoment property</t>
  </si>
  <si>
    <t>Muhammad Athaya Zhafran</t>
  </si>
  <si>
    <t>2018031207000069</t>
  </si>
  <si>
    <t>H Balok VI</t>
  </si>
  <si>
    <t>Jalan Telaga</t>
  </si>
  <si>
    <t>Mal Cijantung</t>
  </si>
  <si>
    <t>PUSKESMAS RAWAT NON INAP, APOTEK, KIOS OBAT</t>
  </si>
  <si>
    <t>SMU/SMK, PTN/PTS</t>
  </si>
  <si>
    <t>PENERANGAN JALAN, SALURAN AIR KOTOR/DRAINASE</t>
  </si>
  <si>
    <t>08196003630</t>
  </si>
  <si>
    <t>https://www.olx.co.id/iklan/jual-tanah-jl-h-balok-vi-kalisari-cijantung-jakarta-timur-bu-IDwsnFG.html#20e4d5ed34;promoted</t>
  </si>
  <si>
    <t>Hera Shafira Nanda Mhardika</t>
  </si>
  <si>
    <t>Penilai 4-03</t>
  </si>
  <si>
    <t>perkantoran</t>
  </si>
  <si>
    <t>https://drive.google.com/open?id=1fSun6lG4TuvzX8sufFt1rebJyjVCtWVt</t>
  </si>
  <si>
    <t>Filipus Sihombing</t>
  </si>
  <si>
    <t>2017030107010111</t>
  </si>
  <si>
    <t>BIS KOTA, BIS ANTAR KOTA, MIKROLET, BUSWAY</t>
  </si>
  <si>
    <t>RIMADHANI SALSABILLA FADHILAH</t>
  </si>
  <si>
    <t>0105-2017</t>
  </si>
  <si>
    <t>2017022207020105</t>
  </si>
  <si>
    <t>KAVLING DI ARTERI KELAPA GADING</t>
  </si>
  <si>
    <t>1231-1260_57</t>
  </si>
  <si>
    <t>2018030507060057</t>
  </si>
  <si>
    <t>BELIMBING</t>
  </si>
  <si>
    <t>RAWABUAYA</t>
  </si>
  <si>
    <t>RUMAH WARGAR</t>
  </si>
  <si>
    <t>MALL, MINI MARKET 24 JAM, PASAR TRADISIONAL</t>
  </si>
  <si>
    <t>PUSKESMAS RAWAT INAP, PRAKTIK DOKTER UMUM, PRAKTIK DOKTER SPESIALIS, KLINIK KESEHATAN, RUMAH SAKIT UMUM</t>
  </si>
  <si>
    <t>https://drive.google.com/open?id=1jYE9bx3-_g8fDPwet2Y6bEw5ir1mqsL2</t>
  </si>
  <si>
    <t>Shofia Febri Prastiwi</t>
  </si>
  <si>
    <t>381-400/18_Jln. Kamal Raya-min</t>
  </si>
  <si>
    <t>Kamal</t>
  </si>
  <si>
    <t>MC Donald Centre Garden</t>
  </si>
  <si>
    <t>Bangunan 1 Lantai</t>
  </si>
  <si>
    <t>Gang Kecil</t>
  </si>
  <si>
    <t>Darma Motor 2</t>
  </si>
  <si>
    <t>https://drive.google.com/open?id=1xkVGQYb96Ny70JfD3T_UMLNwQgaOyqye, https://drive.google.com/open?id=1RZr2IBXBeozjYDeR3szonowEg-xLa0Zi, https://drive.google.com/open?id=1Ln7M3EPLQwG-qswsYqGoYoxzLJ9F8o7q</t>
  </si>
  <si>
    <t>TAWASSALNA ARIN SALSABILLAH</t>
  </si>
  <si>
    <t>JABODETABEK/59</t>
  </si>
  <si>
    <t>2018030507000059</t>
  </si>
  <si>
    <t>Jl. Joglo Raya</t>
  </si>
  <si>
    <t>Giant Expres Taman Alfa</t>
  </si>
  <si>
    <t>The Belleza Shooping Arcade</t>
  </si>
  <si>
    <t>PUSKESMAS RAWAT INAP, PRAKTIK DOKTER UMUM, PRAKTIK DOKTER GIGI, KLINIK KESEHATAN 24 JAM, RUMAH SAKIT UMUM, APOTEK</t>
  </si>
  <si>
    <t>LISTRIK, JALUR PEJALAN KAKI, PENERANGAN JALAN, SALURAN AIR KOTOR/DRAINASE, PEMAKAMAN</t>
  </si>
  <si>
    <t>0110-2017</t>
  </si>
  <si>
    <t>KAVLING/TANAH DI VILLA GADING ARTHA GADING, HADAP T</t>
  </si>
  <si>
    <t>DKI. JAKARTA</t>
  </si>
  <si>
    <t xml:space="preserve">KAVLING GRAND ORCHARD KAVLING/TANAH DI VILLA </t>
  </si>
  <si>
    <t>Denta Ramadhana</t>
  </si>
  <si>
    <t>501-530_Kebayoran Lama 27</t>
  </si>
  <si>
    <t>Kantor Kecamatan Kebayoran Lama</t>
  </si>
  <si>
    <t>PUSKESMAS RAWAT INAP, KIOS OBAT, APOTEK 24 JAM</t>
  </si>
  <si>
    <t>106°46'40.5"</t>
  </si>
  <si>
    <t>6°14'58.5"</t>
  </si>
  <si>
    <t>https://www.rumah123.com/detil-tanah-dijual-di-kebayoran-lama-jakarta-selatan-1729877-id.html#</t>
  </si>
  <si>
    <t>Cisaggiri III</t>
  </si>
  <si>
    <t>Gereja Katolik St.Perawan Maria Ratu dan Masjid Nurul Huda</t>
  </si>
  <si>
    <t>Jalan WIjaya I</t>
  </si>
  <si>
    <t>Jalan Cipaku I</t>
  </si>
  <si>
    <t xml:space="preserve">6d14'30.4"S </t>
  </si>
  <si>
    <t>106d48'46.2"E</t>
  </si>
  <si>
    <t>SURVEY LANGSUNG</t>
  </si>
  <si>
    <t>https://drive.google.com/open?id=1R2TshGbLNiFREBJ3SuOTJXNcdLGJYbrK, https://drive.google.com/open?id=1s4okua7F4EhTs5Ru9n7zY9Qh7efowjHm</t>
  </si>
  <si>
    <t>Teddy Marlinda Pratama</t>
  </si>
  <si>
    <t>JABODETABEK/62</t>
  </si>
  <si>
    <t>2018050507000062</t>
  </si>
  <si>
    <t>Pasar Slipi</t>
  </si>
  <si>
    <t>Alfamart</t>
  </si>
  <si>
    <t>381-400/19_citra v-min</t>
  </si>
  <si>
    <t>Citra V</t>
  </si>
  <si>
    <t>Jalan Citra V</t>
  </si>
  <si>
    <t>Anita, Budi Liem</t>
  </si>
  <si>
    <t>0817862772</t>
  </si>
  <si>
    <t>Tawassalna Arin Salsabillah</t>
  </si>
  <si>
    <t>Jabodetabek/60</t>
  </si>
  <si>
    <t>Kemanggisan Raya</t>
  </si>
  <si>
    <t>Plaza  Slipi</t>
  </si>
  <si>
    <t>1231-1260_58</t>
  </si>
  <si>
    <t>2018030507006058</t>
  </si>
  <si>
    <t>JL. HJ. MUCHTAR RAYA</t>
  </si>
  <si>
    <t>MALL, PLAZA, MINI MARKET 24 JAM, PASAR TRADISIONAL</t>
  </si>
  <si>
    <t>PUSKESMAS RAWAT INAP, PRAKTIK DOKTER UMUM, PRAKTIK DOKTER SPESIALIS, KLINIK KESEHATAN</t>
  </si>
  <si>
    <t>https://drive.google.com/open?id=1XD4iJNpfE9jCIIfp2mXfhPIP-VcoTljq</t>
  </si>
  <si>
    <t>831-890_125</t>
  </si>
  <si>
    <t>2017030107010125</t>
  </si>
  <si>
    <t>TK, SMP, SMU/SMK, BIMBINGAN BELAJAR</t>
  </si>
  <si>
    <t>Survey Lapangan pada 01-03-2017</t>
  </si>
  <si>
    <t>0111-2017</t>
  </si>
  <si>
    <t>2017020107020111</t>
  </si>
  <si>
    <t>TANAH/KAVLING DI GADING IMPERIAL</t>
  </si>
  <si>
    <t>Rizky Ade Setiaputra</t>
  </si>
  <si>
    <t>Form SDT 14</t>
  </si>
  <si>
    <t>KAV. DKI BLOK 43</t>
  </si>
  <si>
    <t>JALAN MERUYA UTARA</t>
  </si>
  <si>
    <t>1  K</t>
  </si>
  <si>
    <t>6°11'57" S</t>
  </si>
  <si>
    <t>106°43'50.7"E</t>
  </si>
  <si>
    <t>08788555809</t>
  </si>
  <si>
    <t>https://drive.google.com/open?id=1I4Oh_p09AmLeDKSgGJ5yNCSkOTbDrVcp</t>
  </si>
  <si>
    <t>Jabodetabek/61</t>
  </si>
  <si>
    <t>2018030507000061</t>
  </si>
  <si>
    <t>Jl. Matraman</t>
  </si>
  <si>
    <t>Kebon Manggis</t>
  </si>
  <si>
    <t>Matraaman</t>
  </si>
  <si>
    <t>Pasar Pramuka</t>
  </si>
  <si>
    <t>Universitas Gunadarma</t>
  </si>
  <si>
    <t>Universitas Persada Indonesia YAI</t>
  </si>
  <si>
    <t>Bekas SPBU</t>
  </si>
  <si>
    <t>Bangunan permanen tanpa dinding</t>
  </si>
  <si>
    <t>LISTRIK, JALUR PEJALAN KAKI, PENERANGAN JALAN, SALURAN AIR KOTOR/DRAINASE</t>
  </si>
  <si>
    <t>zahra fauzan kertawirja</t>
  </si>
  <si>
    <t>0125-2017</t>
  </si>
  <si>
    <t>2017030107020125</t>
  </si>
  <si>
    <t xml:space="preserve">POOL CONTAINER SIAP PAKAI LT. 5 Ha CILINCING </t>
  </si>
  <si>
    <t>-. 6123983</t>
  </si>
  <si>
    <t xml:space="preserve">Ihsan Hamidi </t>
  </si>
  <si>
    <t>Ihsan Hamidi</t>
  </si>
  <si>
    <t>08121327328</t>
  </si>
  <si>
    <t>https://drive.google.com/open?id=1mX8ON0zHoFuVzszU8U81xAeecPC1e4Nk, https://drive.google.com/open?id=1K_PmHvkgPW9wpp-qtW8njf41ZwATWkbH</t>
  </si>
  <si>
    <t>ULFIE PRIHANDINI SANTOSO</t>
  </si>
  <si>
    <t>861-900_186</t>
  </si>
  <si>
    <t>2017030107010186</t>
  </si>
  <si>
    <t>Jl. Pramuka Raya</t>
  </si>
  <si>
    <t xml:space="preserve">Survey Lapangan   Affan </t>
  </si>
  <si>
    <t>08521226294</t>
  </si>
  <si>
    <t>381-400/23_gardena utama-min</t>
  </si>
  <si>
    <t>Gardena Utama</t>
  </si>
  <si>
    <t>Bapak Hedro Tan</t>
  </si>
  <si>
    <t>085881025872</t>
  </si>
  <si>
    <t>https://drive.google.com/open?id=1BcXDQYHcOZlE0LbKO0w6MMewQ2i9ydkH</t>
  </si>
  <si>
    <t>JABODETABEK/63</t>
  </si>
  <si>
    <t>Jl. Tomang raya</t>
  </si>
  <si>
    <t>Pasar timbul</t>
  </si>
  <si>
    <t>961-1000_SDT116</t>
  </si>
  <si>
    <t>01/01</t>
  </si>
  <si>
    <t>JALAN MERUYA SELATAN</t>
  </si>
  <si>
    <t>WARUNG USAHA</t>
  </si>
  <si>
    <t>6 degree 12 minute 16,1 second S</t>
  </si>
  <si>
    <t>106 degree 44 minute 17,3 second E</t>
  </si>
  <si>
    <t>ERA LAKSANA</t>
  </si>
  <si>
    <t>08158905089</t>
  </si>
  <si>
    <t>https://drive.google.com/open?id=1YsOYIgv41uJfaDYOOoUyqWRWejwXzHLr</t>
  </si>
  <si>
    <t>Amelia Irene Gracia</t>
  </si>
  <si>
    <t>Duren Sawit 13</t>
  </si>
  <si>
    <t>Eko Prasetyo</t>
  </si>
  <si>
    <t>0187</t>
  </si>
  <si>
    <t>2017030907020187</t>
  </si>
  <si>
    <t>3.33</t>
  </si>
  <si>
    <t>Jl Pisok Perkici Bintaro Sektor V</t>
  </si>
  <si>
    <t>Jurang Mangu Timur</t>
  </si>
  <si>
    <t>Pondok Aren</t>
  </si>
  <si>
    <t>Tangerang Selatan</t>
  </si>
  <si>
    <t>Banten</t>
  </si>
  <si>
    <t>Bintaro Utama 5</t>
  </si>
  <si>
    <t>PRAKTIK DOKTER SPESIALIS, PRAKTIK DOKTER GIGI, KLINIK KESEHATAN, RUMAH SAKIT UMUM, APOTEK, APOTEK 24 JAM</t>
  </si>
  <si>
    <t>TK, SD, SMP, POLITEKNIK</t>
  </si>
  <si>
    <t>BIS ANTAR KOTA, KRL/LRT</t>
  </si>
  <si>
    <t>LISTRIK, AIR BERSIH, TELKOM/PSTN, TV KABEL, INTERNET KABEL, JALUR PEJALAN KAKI, PENERANGAN JALAN, SALURAN AIR KOTOR/DRAINASE, PEMBUANGAN SAMPAH</t>
  </si>
  <si>
    <t>08158742350</t>
  </si>
  <si>
    <t>https://rumahdijual.com/bintaro/2379118-dijual-kavling-tanah-siap-bangun-kotak-250-meter-di.html</t>
  </si>
  <si>
    <t>GAMBIR_23</t>
  </si>
  <si>
    <t>Jalan tanah abang v- Abdul Muis</t>
  </si>
  <si>
    <t>Petojo selatan</t>
  </si>
  <si>
    <t>Jl. Abdul Muis</t>
  </si>
  <si>
    <t>Mandiri university</t>
  </si>
  <si>
    <t>BI INSTITUTE</t>
  </si>
  <si>
    <t>Jl tanah abang v</t>
  </si>
  <si>
    <t>Rumahdijual.com/jakarta-pusat/1060246/jl-tanah-abang-v-abdul-muis-</t>
  </si>
  <si>
    <t>381-400 / 7_Jln.Kemuning Raya min.pdf</t>
  </si>
  <si>
    <t>Jalan Raya / Kali Pinggir Jalan</t>
  </si>
  <si>
    <t>PLAZA, MINI MARKET</t>
  </si>
  <si>
    <t>Ya..</t>
  </si>
  <si>
    <t>081315079077</t>
  </si>
  <si>
    <t>MUHAMMAD SALSA SIDIKOV</t>
  </si>
  <si>
    <t>0091</t>
  </si>
  <si>
    <t>GADING RESIDENCE</t>
  </si>
  <si>
    <t>MALL OF INDONESIA</t>
  </si>
  <si>
    <t>RICO SUSILO</t>
  </si>
  <si>
    <t>085811151819</t>
  </si>
  <si>
    <t>Ahmad Abitya</t>
  </si>
  <si>
    <t>101-120_compresspdf_0Ci5Mu2b.pdf</t>
  </si>
  <si>
    <t>Mangga besar raya samping harveet</t>
  </si>
  <si>
    <t>Mangga besar</t>
  </si>
  <si>
    <t>Taman sari</t>
  </si>
  <si>
    <t>Mangga besar raya</t>
  </si>
  <si>
    <t>LTC glodok</t>
  </si>
  <si>
    <t>Bangunan seluas 324M persegi</t>
  </si>
  <si>
    <t>Bangunan ruko 4 lantai</t>
  </si>
  <si>
    <t>Mangga besar utara 6</t>
  </si>
  <si>
    <t>Taman Sari 11</t>
  </si>
  <si>
    <t>Jalan mangga besar raya</t>
  </si>
  <si>
    <t>106.86</t>
  </si>
  <si>
    <t>Nadya Fairuz Fachri Naibaho</t>
  </si>
  <si>
    <t>141-160_mandala utara 26</t>
  </si>
  <si>
    <t>7,5 milyar</t>
  </si>
  <si>
    <t>10.040.000 s/d 10.455.000</t>
  </si>
  <si>
    <t>Mandala Utara</t>
  </si>
  <si>
    <t>+-5</t>
  </si>
  <si>
    <t>Bangunan permanen 1 (satu) lantai dengan luas 225 m^2 (10m^2 x 22,5 m^2)</t>
  </si>
  <si>
    <t>Bangunan sudah lama kosong</t>
  </si>
  <si>
    <t>Survei lokasi langusng, Telpon agen properti atas nama Catherine</t>
  </si>
  <si>
    <t>Telpon agen properti atas nama Catherine</t>
  </si>
  <si>
    <t>081273222018</t>
  </si>
  <si>
    <t>https://drive.google.com/open?id=18v2sq472IWfEdmIFnvw7NP6xm3ZS9TDo</t>
  </si>
  <si>
    <t>931-960_Mampang6</t>
  </si>
  <si>
    <t>Jalan Bangka XI Buntu</t>
  </si>
  <si>
    <t>Pasar Warung Buncit</t>
  </si>
  <si>
    <t>6d15'15.4"S</t>
  </si>
  <si>
    <t>106d49'23.6"E</t>
  </si>
  <si>
    <t>http://olx.co.id/iklan/tanah-dij</t>
  </si>
  <si>
    <t>https://drive.google.com/open?id=1T2OhFRFU-B5yUAsn8wkVc25lCHStXTFU</t>
  </si>
  <si>
    <t>0195-2017</t>
  </si>
  <si>
    <t>2017030307020195</t>
  </si>
  <si>
    <t>https://drive.google.com/open?id=1iSP9dDO7ws1n9dI7ijs1ypGATX2rj5F7, https://drive.google.com/open?id=1uI5kyykQOEU1Y-sXIrT6Cafky_WldNl3, https://drive.google.com/open?id=1AYh2OTbZ1NynLN-FriMs2ZpOif3E6xYD, https://drive.google.com/open?id=19RUbl926dHwwh43w-cOxisxX5fngfjJg, https://drive.google.com/open?id=1N1oit8ymObNvaYaGo997bjmo-yj8kxat</t>
  </si>
  <si>
    <t>1101-1130_0138-2017</t>
  </si>
  <si>
    <t>2017030107020138</t>
  </si>
  <si>
    <t>Jln Sungai Landak - Cilincing</t>
  </si>
  <si>
    <t>Rasyid Aditya Mahendra</t>
  </si>
  <si>
    <t>4 - 02</t>
  </si>
  <si>
    <t>861-900_142</t>
  </si>
  <si>
    <t>2017030107010142</t>
  </si>
  <si>
    <t>Jalan Angkasa Dalam</t>
  </si>
  <si>
    <t>106°50'39.6"E</t>
  </si>
  <si>
    <t>6°09'30.0"S</t>
  </si>
  <si>
    <t>GAMBIR_37</t>
  </si>
  <si>
    <t>Bangunan Rumah Tua Namun sudah tidak diperhitungkan lagi</t>
  </si>
  <si>
    <t>15x20 = 600M2</t>
  </si>
  <si>
    <t>PUSKESMAS RAWAT INAP, RUMAH SAKIT UMUM, KIOS OBAT</t>
  </si>
  <si>
    <t>200M</t>
  </si>
  <si>
    <t>KOORDINAT GPS</t>
  </si>
  <si>
    <t>cakung7</t>
  </si>
  <si>
    <t>- Dekat/sebelah showroom Mitsubishi Ujung Menteng, Cakung
- Seberang kantor Lurah Ujung Menteng</t>
  </si>
  <si>
    <t>Jalang Raya Bekasi</t>
  </si>
  <si>
    <t>LISTRIK, AIR BERSIH, JARINGAN GAS, TELKOM/PSTN, TELEPON GSM, TAMAN, JALUR PEJALAN KAKI</t>
  </si>
  <si>
    <t>6ᵒ 11’ 17,5” S</t>
  </si>
  <si>
    <t>106ᵒ 57’ 42,9” E</t>
  </si>
  <si>
    <t>0196</t>
  </si>
  <si>
    <t>2017030307020196</t>
  </si>
  <si>
    <t>pademangan 2 gg.16</t>
  </si>
  <si>
    <t>pademangan timur</t>
  </si>
  <si>
    <t>pademangan</t>
  </si>
  <si>
    <t>pademangan 2</t>
  </si>
  <si>
    <t>manga dua mall</t>
  </si>
  <si>
    <t>08129253739</t>
  </si>
  <si>
    <t>095</t>
  </si>
  <si>
    <t>JANUR HIJAU, KELAPA GADING, JALAN BESAR, TIMUR</t>
  </si>
  <si>
    <t>RAAWABADAK UTARA</t>
  </si>
  <si>
    <t>JANUR HIJAU KELAPA GADING, JALAN BESAR, TIMUR</t>
  </si>
  <si>
    <t>GP REAL ESTAT</t>
  </si>
  <si>
    <t>GP REAL ESTATE</t>
  </si>
  <si>
    <t>2017030107020145</t>
  </si>
  <si>
    <t>Muhammad Islam Izzatii</t>
  </si>
  <si>
    <t>141-160_compresspdf_U6SFtegz</t>
  </si>
  <si>
    <t>Kelapa dua</t>
  </si>
  <si>
    <t>Eni (0811888296/085715176668)</t>
  </si>
  <si>
    <t>0811888296</t>
  </si>
  <si>
    <t>JABODETABEK/64</t>
  </si>
  <si>
    <t>Lebih tinggi 0,5m</t>
  </si>
  <si>
    <t>Www.urbanindo.com/properti/tanah-dijual-pulo-gadung-237594336</t>
  </si>
  <si>
    <t>Naila alfianul habibah</t>
  </si>
  <si>
    <t>GAMBIR_39</t>
  </si>
  <si>
    <t>Jalan semboja cideng</t>
  </si>
  <si>
    <t>Itc Roxy Mas</t>
  </si>
  <si>
    <t>Form SDT 152</t>
  </si>
  <si>
    <t>JALAN PANGERAN ANTASARI</t>
  </si>
  <si>
    <t>CILANDAK BARAT</t>
  </si>
  <si>
    <t>JALAN  P. ANTASARI</t>
  </si>
  <si>
    <t>JALAN JEND. SUDIRMAN</t>
  </si>
  <si>
    <t>Jalan Pangeran Antasari</t>
  </si>
  <si>
    <t>08111553002</t>
  </si>
  <si>
    <t>DIva Noviandani</t>
  </si>
  <si>
    <t>2017030107020147</t>
  </si>
  <si>
    <t>Pademangan Tim.</t>
  </si>
  <si>
    <t>Pademanfan VI. Jakarta Utara</t>
  </si>
  <si>
    <t>Tinton Difa Yudha</t>
  </si>
  <si>
    <t>861-900_Tinton</t>
  </si>
  <si>
    <t xml:space="preserve">6°09'57.0"S </t>
  </si>
  <si>
    <t>Risky Childnady Laksono</t>
  </si>
  <si>
    <t>0130-2017</t>
  </si>
  <si>
    <t>Pinggir jalan cakung cilincing</t>
  </si>
  <si>
    <t>Semper timur</t>
  </si>
  <si>
    <t>-6 123977 105.927639</t>
  </si>
  <si>
    <t>JALAN BUNGUR</t>
  </si>
  <si>
    <t>https://drive.google.com/open?id=1XrFqJb8nLxspo8vP-IT6YYHnIs62KiLb</t>
  </si>
  <si>
    <t>Diajeng Kayana Puspamaya</t>
  </si>
  <si>
    <t>831-860_99</t>
  </si>
  <si>
    <t>2017030107010099</t>
  </si>
  <si>
    <t>Jl. Imam Bonjol</t>
  </si>
  <si>
    <t>Granatabror Marzuq Mushoddaq</t>
  </si>
  <si>
    <t>Form SDT 71</t>
  </si>
  <si>
    <t>PURI INDAH BLOK H5</t>
  </si>
  <si>
    <t>JALAN PURI INDAH</t>
  </si>
  <si>
    <t>JL KEMBANG ELOK V</t>
  </si>
  <si>
    <t>106d44'54.9" E</t>
  </si>
  <si>
    <t>6d11'16.9" S</t>
  </si>
  <si>
    <t>DIANA</t>
  </si>
  <si>
    <t>08161968734</t>
  </si>
  <si>
    <t>0096</t>
  </si>
  <si>
    <t>1001-1030_0187-2017</t>
  </si>
  <si>
    <t>Jln. Pluit Raya</t>
  </si>
  <si>
    <t>#/8</t>
  </si>
  <si>
    <t xml:space="preserve">Jakarta Utara </t>
  </si>
  <si>
    <t>Jalan pluit raya</t>
  </si>
  <si>
    <t>Emproium Pluit Mall</t>
  </si>
  <si>
    <t>Chandra Tjhin</t>
  </si>
  <si>
    <t>08128169168</t>
  </si>
  <si>
    <t>sarah gunawan</t>
  </si>
  <si>
    <t>4-6</t>
  </si>
  <si>
    <t>GAMBIR_52</t>
  </si>
  <si>
    <t>MH Tamrin</t>
  </si>
  <si>
    <t>BUSWAY, KERETA API, TAKSI</t>
  </si>
  <si>
    <t>Koordinat GPS</t>
  </si>
  <si>
    <t>101-120_compresspdf_0gTJ5xnk.pdf</t>
  </si>
  <si>
    <t>Tawangmangu 1</t>
  </si>
  <si>
    <t>Kedaung Kaliangke</t>
  </si>
  <si>
    <t>PASIR BATU (SIRTU)</t>
  </si>
  <si>
    <t>Kantor lurah kedaung kaliangke</t>
  </si>
  <si>
    <t>Jurang mangu 1</t>
  </si>
  <si>
    <t>Survei lokasi dan wawancara via telefon</t>
  </si>
  <si>
    <t>Herman</t>
  </si>
  <si>
    <t>081934134588</t>
  </si>
  <si>
    <t>Maulidia Annisa Hapsari</t>
  </si>
  <si>
    <t>4-3</t>
  </si>
  <si>
    <t>2017030107010117</t>
  </si>
  <si>
    <t>Cempaka putih</t>
  </si>
  <si>
    <t>Itc cempaka putih</t>
  </si>
  <si>
    <t>https://drive.google.com/open?id=1Vc5odheBU0jPsAqa3IV-2mKLfqxzdKko</t>
  </si>
  <si>
    <t>141-160_rawa kepa IV</t>
  </si>
  <si>
    <t>3,3 milyar</t>
  </si>
  <si>
    <t>7.790.000 s/d 8.145.000</t>
  </si>
  <si>
    <t>Rawa Kepa IV</t>
  </si>
  <si>
    <t>Grogol Petambunan</t>
  </si>
  <si>
    <t>+-15</t>
  </si>
  <si>
    <t>Bangunan permanen 3 (tiga) lantai dengan luas 100 m^2 (5x17x3lt)</t>
  </si>
  <si>
    <t>Survei lokasi langsung, Agen Ray White-Hanel</t>
  </si>
  <si>
    <t>Agen Ray White-Hanel 08154847955</t>
  </si>
  <si>
    <t>08154847955</t>
  </si>
  <si>
    <t>https://drive.google.com/open?id=1dYdeQFvMxLd3rrUscsiA0HAt6bSYeCcJ, https://drive.google.com/open?id=1ikVxQQUQLAtwY2K-qC2HY8ZuwGnewRGJ</t>
  </si>
  <si>
    <t>DUREN SAWIT 17</t>
  </si>
  <si>
    <t>PAHLAWAN REVOLUSI</t>
  </si>
  <si>
    <t>PONDOK BAMBU</t>
  </si>
  <si>
    <t>CARREFOUR CIPINANG INDAH</t>
  </si>
  <si>
    <t xml:space="preserve">JALAN PAHLAWAN REVOLUSI </t>
  </si>
  <si>
    <t>Arsyad Rijal Hariri</t>
  </si>
  <si>
    <t>1201-0163-2017</t>
  </si>
  <si>
    <t>2017030107020163</t>
  </si>
  <si>
    <t xml:space="preserve">Jl. Janur </t>
  </si>
  <si>
    <t>Jl. Janur Hijau</t>
  </si>
  <si>
    <t>Aldi Abdillah Lubis</t>
  </si>
  <si>
    <t>1201-1230_34</t>
  </si>
  <si>
    <t>2018030507000034</t>
  </si>
  <si>
    <t>Permata Buana Blok A10</t>
  </si>
  <si>
    <t>Mall puri indah</t>
  </si>
  <si>
    <t>jl. pulau bira</t>
  </si>
  <si>
    <t>jl. pulau matahari</t>
  </si>
  <si>
    <t>PILAR MAS UTAMA</t>
  </si>
  <si>
    <t>KEDOYA SELATAN</t>
  </si>
  <si>
    <t>JALAN PILAR MAS UTAMA</t>
  </si>
  <si>
    <t>MAL PURI INDAH</t>
  </si>
  <si>
    <t>METRO TV</t>
  </si>
  <si>
    <t>AYUNG, SURVEI LOKASI LANGSUNG</t>
  </si>
  <si>
    <t>AYUNG</t>
  </si>
  <si>
    <t>https://drive.google.com/open?id=1zkkiagVY6h2dOMlc6CyI_XaaA5TS6QB6</t>
  </si>
  <si>
    <t>Revita Chairunisa</t>
  </si>
  <si>
    <t>0901_Melawai XII</t>
  </si>
  <si>
    <t>55147058.82</t>
  </si>
  <si>
    <t>Melawai XII</t>
  </si>
  <si>
    <t>02/06</t>
  </si>
  <si>
    <t>Blok N 1 Persil 182</t>
  </si>
  <si>
    <t>Apotek Century Jaya Healthcare</t>
  </si>
  <si>
    <t>Jl. Melawai X</t>
  </si>
  <si>
    <t>Jl. Melawai XII</t>
  </si>
  <si>
    <t>6d14'47.4''S</t>
  </si>
  <si>
    <t>106d47'59.7''E</t>
  </si>
  <si>
    <t>081311548008</t>
  </si>
  <si>
    <t>Sarah gunawan</t>
  </si>
  <si>
    <t>Gambir_53</t>
  </si>
  <si>
    <t>2017031907010053</t>
  </si>
  <si>
    <t>jalan kesehatan cideng</t>
  </si>
  <si>
    <t>gambir</t>
  </si>
  <si>
    <t>Tidak terbaca</t>
  </si>
  <si>
    <t>https://drive.google.com/open?id=1wTHOtiegDjUJzwXhmkiV5OlhA99kvZ2i</t>
  </si>
  <si>
    <t>cakung26</t>
  </si>
  <si>
    <t>Metland Ujung Metland</t>
  </si>
  <si>
    <t>JOGING TRACK, LAPANGAN BULU TANGKIS, FITNESS CENTRE, SPORT CLUB/SPORT CENTRE, LAPANGAN FUTSAL</t>
  </si>
  <si>
    <t>6ᵒ 10’ 39,1” S</t>
  </si>
  <si>
    <t>106ᵒ 58’ 11,7” E</t>
  </si>
  <si>
    <t>Form SDT 75</t>
  </si>
  <si>
    <t>PURI INDAH BLOK E6</t>
  </si>
  <si>
    <t>JL PURI INDAH</t>
  </si>
  <si>
    <t>JL KEMBANG AYU V</t>
  </si>
  <si>
    <t>JL KEMBANG MURNI BARAT RAYA</t>
  </si>
  <si>
    <t>106d44'46.2" E</t>
  </si>
  <si>
    <t>6d11'06.3" S</t>
  </si>
  <si>
    <t>HANDY B. ARTS</t>
  </si>
  <si>
    <t>101-120_compresspdf_9f31qTIP.pdf</t>
  </si>
  <si>
    <t>Jalan  kapuk kamal raya</t>
  </si>
  <si>
    <t>Lebih rendah 1 m</t>
  </si>
  <si>
    <t>-6.12</t>
  </si>
  <si>
    <t>Hadi suryo</t>
  </si>
  <si>
    <t>0815730685</t>
  </si>
  <si>
    <t>1001-1030_0203-2017</t>
  </si>
  <si>
    <t>2017030707020203</t>
  </si>
  <si>
    <t>Sunter Garden</t>
  </si>
  <si>
    <t>Bangunan Tua</t>
  </si>
  <si>
    <t>MIKROLET, BECAK</t>
  </si>
  <si>
    <t>Gambir_54</t>
  </si>
  <si>
    <t>2017031907010054</t>
  </si>
  <si>
    <t>BIS ANTAR KOTA, MIKROLET, MINIBUS, BUSWAY, TAKSI</t>
  </si>
  <si>
    <t>2018031207000071</t>
  </si>
  <si>
    <t>Bukit Cantika, Jalan Gelanggang Remaja</t>
  </si>
  <si>
    <t>Pinang Ranti</t>
  </si>
  <si>
    <t>Makassar</t>
  </si>
  <si>
    <t>Jalan Gelanggang Remaja</t>
  </si>
  <si>
    <t>Bandara Halim Perdana Kusuma</t>
  </si>
  <si>
    <t>Jalan, perumahan</t>
  </si>
  <si>
    <t>lebih tinggi 1 M</t>
  </si>
  <si>
    <t>10.09</t>
  </si>
  <si>
    <t>LISTRIK, AIR BERSIH, TELEPON GSM, INTERNET KABEL, JALUR PEJALAN KAKI, PENERANGAN JALAN, SALURAN AIR KOTOR/DRAINASE</t>
  </si>
  <si>
    <t>apikproperty.agenproperti.com/997305</t>
  </si>
  <si>
    <t>831-860_102</t>
  </si>
  <si>
    <t>2017031307010102</t>
  </si>
  <si>
    <t>Jalan Tanah Tinggi III</t>
  </si>
  <si>
    <t>Jalan Rawa Selatan</t>
  </si>
  <si>
    <t>PUSKESMAS RAWAT INAP, PUSKESMAS RAWAT NON INAP, PRAKTIK DOKTER UMUM, PRAKTIK DOKTER GIGI, KLINIK KESEHATAN, KLINIK KESEHATAN 24 JAM, KLINIK KESEHATAN GIGI, RUMAH SAKIT UMUM, RUMAH SAKIT IBU DAN ANAK, RUMAH SAKIT BERSALIN, APOTEK, APOTEK 24 JAM</t>
  </si>
  <si>
    <t>PAUD, KB, TK, SD, SMP, SMU/SMK, AKADEMI, PTN/PTS, KURSUS</t>
  </si>
  <si>
    <t>LISTRIK, AIR BERSIH, TELKOM/PSTN, JALUR PEJALAN KAKI, PENERANGAN JALAN, SALURAN AIR KOTOR/DRAINASE, PEMBUANGAN SAMPAH</t>
  </si>
  <si>
    <t>106 50'858"E</t>
  </si>
  <si>
    <t>6 10'611"S</t>
  </si>
  <si>
    <t>2017022307010051</t>
  </si>
  <si>
    <t>RUko</t>
  </si>
  <si>
    <t>LISTRIK, AIR BERSIH, TELKOM/PSTN, TELEPON GSM, TV KABEL, INTERNET KABEL, PENERANGAN JALAN, PEMBUANGAN SAMPAH, SALURAN LIMBAH</t>
  </si>
  <si>
    <t>sdt 117</t>
  </si>
  <si>
    <t>2017 -- -- 0700 ----</t>
  </si>
  <si>
    <t>1,740,750,000</t>
  </si>
  <si>
    <t>6,963,000</t>
  </si>
  <si>
    <t>JL. KEMBANG KENCANA KOMP TAMAN ARIES BLOK B2</t>
  </si>
  <si>
    <t xml:space="preserve">2.2 </t>
  </si>
  <si>
    <t>6d11'48.5"S</t>
  </si>
  <si>
    <t>106d44'39.3"E</t>
  </si>
  <si>
    <t>RUDDY</t>
  </si>
  <si>
    <t>081905958888</t>
  </si>
  <si>
    <t>https://drive.google.com/open?id=1ITi5uB66MoCIooDo-L1YMkj6_uFqQ4f5, https://drive.google.com/open?id=1Q3nMrlDjCHz26Vc0Bbab9EA5q1vL-eqx, https://drive.google.com/open?id=1tMVYmIQrYFf9HgrQDcDg3D2XlyS3n1f7, https://drive.google.com/open?id=12DRfGrluU2995fORBDgbVExgpUhpnke0</t>
  </si>
  <si>
    <t>4_3</t>
  </si>
  <si>
    <t>Eko31</t>
  </si>
  <si>
    <t>2017032907010031</t>
  </si>
  <si>
    <t>Danau mahalona</t>
  </si>
  <si>
    <t>Bendungan hilir</t>
  </si>
  <si>
    <t>Jalan bendungan hilir raya</t>
  </si>
  <si>
    <t>City walk sudirman</t>
  </si>
  <si>
    <t>Jl danau mahalona</t>
  </si>
  <si>
    <t>Jl danau dampelas</t>
  </si>
  <si>
    <t>BIS KOTA, MIKROLET, BUSWAY, KERETA API, TAKSI</t>
  </si>
  <si>
    <t>LISTRIK, AIR BERSIH, TELEPON GSM, TV KABEL, INTERNET KABEL, PENERANGAN JALAN, PEMAKAMAN</t>
  </si>
  <si>
    <t>6^12'37.0"</t>
  </si>
  <si>
    <t>106^48'32.0"</t>
  </si>
  <si>
    <t>082319191881</t>
  </si>
  <si>
    <t>Http://properti.market/property/800/id/kavling_bendungan_hilir</t>
  </si>
  <si>
    <t>https://drive.google.com/open?id=1BYR43gLe5yD8LUfuoMn2DFsXQsgI5xOP</t>
  </si>
  <si>
    <t>Ahmad Sidik</t>
  </si>
  <si>
    <t>1001-1030_ 0041 - 2017</t>
  </si>
  <si>
    <t>Muhammad Kumul Efendi</t>
  </si>
  <si>
    <t>1031-1060_0166-2017</t>
  </si>
  <si>
    <t>2017030107020166</t>
  </si>
  <si>
    <t>Kavling Royal Orchard, Kelapa Gading, 448 m2</t>
  </si>
  <si>
    <t>Jln. Royal Orchard Kela</t>
  </si>
  <si>
    <t>Mega Property</t>
  </si>
  <si>
    <t>087780723776</t>
  </si>
  <si>
    <t>SDT 39</t>
  </si>
  <si>
    <t>Kav. DKI No.48</t>
  </si>
  <si>
    <t>09</t>
  </si>
  <si>
    <t>Jl. Blok 48</t>
  </si>
  <si>
    <t>6d12'00''S</t>
  </si>
  <si>
    <t>106d43'49.5''E</t>
  </si>
  <si>
    <t>Kartiko Hariputra</t>
  </si>
  <si>
    <t>1261-1295_40</t>
  </si>
  <si>
    <t>PERMUATA BUANA BLOK C 10</t>
  </si>
  <si>
    <t>KEMBANAGAN UTARA</t>
  </si>
  <si>
    <t>M. Fazlur Rahman Wibowo</t>
  </si>
  <si>
    <t>1261-1295_59</t>
  </si>
  <si>
    <t>2010030507000059</t>
  </si>
  <si>
    <t>Vallerianisa Harum Islami</t>
  </si>
  <si>
    <t>861-900_189</t>
  </si>
  <si>
    <t>JL Gajah Mada</t>
  </si>
  <si>
    <t>Survey Lapangan Handy Ho</t>
  </si>
  <si>
    <t>0878-8346-8858
https://www.rumah123.com/detil-tanah-dijual-digajah-mada-jakarta-4</t>
  </si>
  <si>
    <t>1201-1230_0163-2017</t>
  </si>
  <si>
    <t>https://drive.google.com/open?id=19bg30wAiHlZHvPTOBYM8X6jpKM8H7OZU</t>
  </si>
  <si>
    <t>2018031207000072</t>
  </si>
  <si>
    <t>Jl.Pendidikan Kel.Pekayaon Kec.Pasar rEBO</t>
  </si>
  <si>
    <t>Pasar Rraya Cibubur</t>
  </si>
  <si>
    <t>JL. Raya Bogor</t>
  </si>
  <si>
    <t>Pasar Jaya Cibubur</t>
  </si>
  <si>
    <t>perkampungan</t>
  </si>
  <si>
    <t>LISTRIK, AIR BERSIH, TELKOM/PSTN, TELEPON GSM, PENERANGAN JALAN, SALURAN AIR KOTOR/DRAINASE, PEMBUANGAN SAMPAH, SALURAN LIMBAH, PEMAKAMAN</t>
  </si>
  <si>
    <t>https://www.olx.co.id/iklan/di-jual-tanah-shm-di-pekayon-pasar-rebo-IDwkTEQ.html#e703d42991</t>
  </si>
  <si>
    <t>Ahmad Mahdavikia</t>
  </si>
  <si>
    <t>801-830_176</t>
  </si>
  <si>
    <t>2017030107010176</t>
  </si>
  <si>
    <t>Jl. Gunung Sahari</t>
  </si>
  <si>
    <t>FORM SDT 30</t>
  </si>
  <si>
    <t>Kavling Blok DKI 136</t>
  </si>
  <si>
    <t>Jl. Kav DKI Blok 136</t>
  </si>
  <si>
    <t>Lebih rendah 0.5M</t>
  </si>
  <si>
    <t>6d12'34"</t>
  </si>
  <si>
    <t>106d43'46.7"</t>
  </si>
  <si>
    <t>Ray White/May</t>
  </si>
  <si>
    <t>0215630101</t>
  </si>
  <si>
    <t>AMELIA IRENE GRACIA</t>
  </si>
  <si>
    <t>DUREN SAWIT 19</t>
  </si>
  <si>
    <t>TAK ADA BANGUNAN</t>
  </si>
  <si>
    <t>106o56'23.6"</t>
  </si>
  <si>
    <t>6o13'10.5"</t>
  </si>
  <si>
    <t>M. Arief</t>
  </si>
  <si>
    <t>1001-1030_0207-2017</t>
  </si>
  <si>
    <t>2017030707020207</t>
  </si>
  <si>
    <t>Danau Bisma</t>
  </si>
  <si>
    <t>Jalan Bisma Tengah</t>
  </si>
  <si>
    <t>Santoso</t>
  </si>
  <si>
    <t>081287090299</t>
  </si>
  <si>
    <t>Wening Widyaningrum</t>
  </si>
  <si>
    <t>1061-1100_0181-2017</t>
  </si>
  <si>
    <t>2017030607020181</t>
  </si>
  <si>
    <t>Pulau pramuka di dalam</t>
  </si>
  <si>
    <t>Pulau Pramuka</t>
  </si>
  <si>
    <t>Kantor Kabupaten Administrasi Kepulauan Seribu</t>
  </si>
  <si>
    <t>Jalan pinggir pantai</t>
  </si>
  <si>
    <t>SMP Negeri 133 Jakarta</t>
  </si>
  <si>
    <t>Ibu Tuti Alawiyah (Pengelola Wisma Shafir)</t>
  </si>
  <si>
    <t>531-560_1001_petogogan I 2</t>
  </si>
  <si>
    <t>41428571.43</t>
  </si>
  <si>
    <t>Petogogan I</t>
  </si>
  <si>
    <t>Masjid Al Kautsar</t>
  </si>
  <si>
    <t>Jalan Panglima Polim Raya</t>
  </si>
  <si>
    <t>Grand Wijaya Center</t>
  </si>
  <si>
    <t>Jalan Petogogan I</t>
  </si>
  <si>
    <t>PUSKESMAS RAWAT NON INAP, PRAKTIK DOKTER UMUM, APOTEK, APOTEK 24 JAM</t>
  </si>
  <si>
    <t>6°15'11.6"S 106°47'40.2"E</t>
  </si>
  <si>
    <t>081289140863</t>
  </si>
  <si>
    <t>1001-1030_ 0038-2017</t>
  </si>
  <si>
    <t>2017030107020038</t>
  </si>
  <si>
    <t>Kav di Sunter Agung</t>
  </si>
  <si>
    <t>Diza Namira Santosa</t>
  </si>
  <si>
    <t>501-530_pesanggrahan6</t>
  </si>
  <si>
    <t>Jl. Cempaka IV</t>
  </si>
  <si>
    <t>PLAYPARQ</t>
  </si>
  <si>
    <t>Jl RC Veteran Raya</t>
  </si>
  <si>
    <t>PLAZA BINTARO</t>
  </si>
  <si>
    <t>PONDOK PINANG TRADE CENTER</t>
  </si>
  <si>
    <t>PONDOK INDAH MALL</t>
  </si>
  <si>
    <t>Jl Cempaka IV</t>
  </si>
  <si>
    <t>106°45'35.2"E</t>
  </si>
  <si>
    <t>6°16'26.3''S</t>
  </si>
  <si>
    <t>0811847722</t>
  </si>
  <si>
    <t>tulisan terpotong (http://rumahdijual.com/jakarta-sel)</t>
  </si>
  <si>
    <t>1261-1295_60</t>
  </si>
  <si>
    <t>1261-1295_41</t>
  </si>
  <si>
    <t>PERMATA BUANA BLOK N 6</t>
  </si>
  <si>
    <t xml:space="preserve"> KEMBANGAN UTARA</t>
  </si>
  <si>
    <t>Muhammad Rizky</t>
  </si>
  <si>
    <t>1031-1060_174-2017</t>
  </si>
  <si>
    <t>2017030107020174</t>
  </si>
  <si>
    <t>Jl. Pegangsaan Dua, Kelapa Gading</t>
  </si>
  <si>
    <t>Jl. Pegangsaan Dua,  Kelapa Gading</t>
  </si>
  <si>
    <t>Esmi Sunrise</t>
  </si>
  <si>
    <t>08128613129</t>
  </si>
  <si>
    <t>1201-1230_0169-2017</t>
  </si>
  <si>
    <t>2017030107020169</t>
  </si>
  <si>
    <t>Jl. Kelapa Nias Raya Blok LC</t>
  </si>
  <si>
    <t>Klp. Gading Bar.</t>
  </si>
  <si>
    <t>Priscilla Marleen</t>
  </si>
  <si>
    <t>08161152412</t>
  </si>
  <si>
    <t>teguh riyo prasetyo</t>
  </si>
  <si>
    <t>1001-1030_form SDT 200</t>
  </si>
  <si>
    <t>jl. kembang ayu iii blok 5 no. 1</t>
  </si>
  <si>
    <t>kembang selatan</t>
  </si>
  <si>
    <t>kembang</t>
  </si>
  <si>
    <t>6*11'06.8"S</t>
  </si>
  <si>
    <t>106*44'37.3"E</t>
  </si>
  <si>
    <t>ADA JEMBATAN PENYEBERANGAN BUSWAY DI DEPAN OBJEK SURVEI</t>
  </si>
  <si>
    <t>https://drive.google.com/open?id=1uVzFzCUqQYWU8xOu5Q-QDMMZGZuDs-mW</t>
  </si>
  <si>
    <t>801-830_173</t>
  </si>
  <si>
    <t>2017030107010173</t>
  </si>
  <si>
    <t>Jl. Cideng Timur Raya</t>
  </si>
  <si>
    <t>Jalan Cideng Timur Raya</t>
  </si>
  <si>
    <t>https://www.rumah123.com/detil-tanah-dijual-di-petojo-jakarta-pusat-1685706-id.html</t>
  </si>
  <si>
    <t>Syaifudin Halim</t>
  </si>
  <si>
    <t>861-900_149</t>
  </si>
  <si>
    <t>2017030107010149</t>
  </si>
  <si>
    <t>1001-1030_ 0027-2917</t>
  </si>
  <si>
    <t>2017030107020027</t>
  </si>
  <si>
    <t>Kavling di Sunter</t>
  </si>
  <si>
    <t>Jakarta</t>
  </si>
  <si>
    <t>Jl Kav.</t>
  </si>
  <si>
    <t>Maxindo</t>
  </si>
  <si>
    <t>087782007432</t>
  </si>
  <si>
    <t>Rizqi Hibatullah Pujihan</t>
  </si>
  <si>
    <t>eko 18</t>
  </si>
  <si>
    <t>2017031007010018</t>
  </si>
  <si>
    <t>Jl. Danau Poso</t>
  </si>
  <si>
    <t>bendungan hilir</t>
  </si>
  <si>
    <t>jl. bendungan hilir</t>
  </si>
  <si>
    <t>satu unit bangunan rumah tinggal sederhana satu lantai. Penawaran hitung tanah saja.</t>
  </si>
  <si>
    <t>jl. danau poso</t>
  </si>
  <si>
    <t>LISTRIK, AIR BERSIH, TELKOM/PSTN, TELEPON GSM, INTERNET KABEL, PENERANGAN JALAN, SALURAN AIR KOTOR/DRAINASE, PEMBUANGAN SAMPAH, PEMAKAMAN</t>
  </si>
  <si>
    <t xml:space="preserve">6°12'33.4"S </t>
  </si>
  <si>
    <t>106°48'26.0"E</t>
  </si>
  <si>
    <t xml:space="preserve">Sofi N Trisno </t>
  </si>
  <si>
    <t>+628111108581</t>
  </si>
  <si>
    <t>https://www.rumah123.com/detil-tanah-dijual-di-bendungan-hilir-jakarta-pusat-1723943-id.html</t>
  </si>
  <si>
    <t>https://drive.google.com/open?id=1HasIGaFdcP0t4CMvyPxP3a5qzC3mU3um</t>
  </si>
  <si>
    <t>531-560_Form SDT 164</t>
  </si>
  <si>
    <t>Jalan Lebak Bulus I</t>
  </si>
  <si>
    <t>APARTEMEN BONA VISTA</t>
  </si>
  <si>
    <t>1.47</t>
  </si>
  <si>
    <t>JALAN LEBAK BULUS I</t>
  </si>
  <si>
    <t>TERASERING</t>
  </si>
  <si>
    <t>-6.297180, 106.783732</t>
  </si>
  <si>
    <t>RAYMOND</t>
  </si>
  <si>
    <t>08161813292</t>
  </si>
  <si>
    <t>Hammam Ibnu Silmi</t>
  </si>
  <si>
    <t>SDT 78</t>
  </si>
  <si>
    <t>2017  0700</t>
  </si>
  <si>
    <t>JL. Pesanggrahan</t>
  </si>
  <si>
    <t>Jalan Pesanggrahan</t>
  </si>
  <si>
    <t xml:space="preserve">2.9 </t>
  </si>
  <si>
    <t>Jalan Kencana Murni</t>
  </si>
  <si>
    <t>Tempat Usaha</t>
  </si>
  <si>
    <t>PUSKESMAS RAWAT INAP, PRAKTIK DOKTER UMUM, PRAKTIK DOKTER SPESIALIS, PRAKTIK DOKTER GIGI, KLINIK KESEHATAN, KLINIK KESEHATAN 24 JAM, KLINIK KESEHATAN GIGI, RUMAH SAKIT UMUM, RUMAH SAKIT IBU DAN ANAK, RUMAH SAKIT BERSALIN, APOTEK</t>
  </si>
  <si>
    <t>LISTRIK, JARINGAN GAS, TELEPON GSM, TV KABEL, INTERNET KABEL</t>
  </si>
  <si>
    <t>6 11'09.4'' S</t>
  </si>
  <si>
    <t>106 45'16.4'' E</t>
  </si>
  <si>
    <t>Seandy</t>
  </si>
  <si>
    <t>081295568818</t>
  </si>
  <si>
    <t>Muhammad Fadlurrahman</t>
  </si>
  <si>
    <t>1046-1048_0152-2017</t>
  </si>
  <si>
    <t>2017030107020152</t>
  </si>
  <si>
    <t>Pademangan Raya</t>
  </si>
  <si>
    <t>D.K.I. JAKARTA</t>
  </si>
  <si>
    <t>Ignatius Albert</t>
  </si>
  <si>
    <t>087875654542</t>
  </si>
  <si>
    <t>1261-1295_61</t>
  </si>
  <si>
    <t>bekas SPBU</t>
  </si>
  <si>
    <t>bangunan pemanen tanpa dinding</t>
  </si>
  <si>
    <t>warung makan</t>
  </si>
  <si>
    <t>1031-1060_0200-2017</t>
  </si>
  <si>
    <t>Sunter Paradise</t>
  </si>
  <si>
    <t>Tj. Priok</t>
  </si>
  <si>
    <t>Ni Made Winandra Krisgianti</t>
  </si>
  <si>
    <t>20170831-001 form 93</t>
  </si>
  <si>
    <t>2017032208020035</t>
  </si>
  <si>
    <t>Lubang Buaya</t>
  </si>
  <si>
    <t>Monumen Pancasila Sakti</t>
  </si>
  <si>
    <t>Pondok Gede</t>
  </si>
  <si>
    <t>Pondok Gede Plaza (Atrium)</t>
  </si>
  <si>
    <t>TAMINI Square</t>
  </si>
  <si>
    <t>Bangunan Warga/Jalan Langgar II</t>
  </si>
  <si>
    <t>Jalan Lubang Buaya</t>
  </si>
  <si>
    <t>PLAZA, MINI MARKET, KIOS/GROSIR, TOKO/WARUNG</t>
  </si>
  <si>
    <t>PUSKESMAS RAWAT NON INAP, PRAKTIK DOKTER UMUM, KLINIK KESEHATAN, RUMAH SAKIT UMUM, APOTEK</t>
  </si>
  <si>
    <t>SMP, PTN/PTS, PESANTREN</t>
  </si>
  <si>
    <t>6d17'06,8"</t>
  </si>
  <si>
    <t>106d54'149"</t>
  </si>
  <si>
    <t>081281163478</t>
  </si>
  <si>
    <t>rumahdijual.com/jakarta-timur/1862012-tanah-darat-strategis-di-lubang-buaya</t>
  </si>
  <si>
    <t>https://drive.google.com/open?id=1kGpXRjkc6LTLT2u4AbXuw6N_57ABkIWT</t>
  </si>
  <si>
    <t xml:space="preserve">Erwan Sidik Prasista </t>
  </si>
  <si>
    <t xml:space="preserve">Jalan DPS </t>
  </si>
  <si>
    <t>0811857663</t>
  </si>
  <si>
    <t>1261-1295_44</t>
  </si>
  <si>
    <t>JL. RAYA SENOPATI</t>
  </si>
  <si>
    <t>Pasarminggu15</t>
  </si>
  <si>
    <t>Jl. Gabus Raya</t>
  </si>
  <si>
    <t>Plaza Oleoes</t>
  </si>
  <si>
    <t>Jl. Mujair 3</t>
  </si>
  <si>
    <t>PLAZA, MINI MARKET 24 JAM, MINI MARKET, KIOS/GROSIR, TOKO/WARUNG</t>
  </si>
  <si>
    <t>SD, BIMBINGAN BELAJAR</t>
  </si>
  <si>
    <t>6^17'59.9"</t>
  </si>
  <si>
    <t>106^50'10.0"</t>
  </si>
  <si>
    <t>08161173069</t>
  </si>
  <si>
    <t>Olx.co.id/iklan/tanah-hook-di-pasar-minggu-lDkGijb.html#caa940f0fb</t>
  </si>
  <si>
    <t>1201-1230_0171-2017</t>
  </si>
  <si>
    <t>2017030107020171</t>
  </si>
  <si>
    <t>Manyar Permai</t>
  </si>
  <si>
    <t>-6.1xxx96</t>
  </si>
  <si>
    <t>https://drive.google.com/open?id=1kxYtfJGBr0W7vCacDos_yExFq7UdJALH</t>
  </si>
  <si>
    <t>Muhammad  Rizky</t>
  </si>
  <si>
    <t>1031-1060_0205-2017</t>
  </si>
  <si>
    <t>2017031007020205</t>
  </si>
  <si>
    <t>082114516056</t>
  </si>
  <si>
    <t>Nurul Ari Sukfianti</t>
  </si>
  <si>
    <t>0008</t>
  </si>
  <si>
    <t>2017030307020008</t>
  </si>
  <si>
    <t>JALAN PADEMANGAN 2 GANG 10 NOMOR 16</t>
  </si>
  <si>
    <t>PADEMANGAN TIMUR PADEMANGAN</t>
  </si>
  <si>
    <t>JL PADEMANGAN 2</t>
  </si>
  <si>
    <t>PRJ KEMAYORAN</t>
  </si>
  <si>
    <t>PUSKESMAS RAWAT INAP, PUSKESMAS RAWAT NON INAP</t>
  </si>
  <si>
    <t>081291313744</t>
  </si>
  <si>
    <t>1061-1100_0182-2017</t>
  </si>
  <si>
    <t>2017022807020182</t>
  </si>
  <si>
    <t>Jln. Plumpang  Semper</t>
  </si>
  <si>
    <t>Jalan plumpang semper</t>
  </si>
  <si>
    <t>Dadang Sumanta</t>
  </si>
  <si>
    <t>081288649928</t>
  </si>
  <si>
    <t>1046-1048_0153-2017</t>
  </si>
  <si>
    <t>2017030107020153</t>
  </si>
  <si>
    <t>Pademang Timur Jakbar</t>
  </si>
  <si>
    <t>Uli</t>
  </si>
  <si>
    <t>082299554664</t>
  </si>
  <si>
    <t>2017030107010161</t>
  </si>
  <si>
    <t>Jalan Panca Raya</t>
  </si>
  <si>
    <t>kemayoran</t>
  </si>
  <si>
    <t>Sunter kemayoran</t>
  </si>
  <si>
    <t>LISTRIK, AIR BERSIH, JARINGAN GAS, TELKOM/PSTN, TV KABEL, INTERNET KABEL, PENERANGAN JALAN, SALURAN AIR KOTOR/DRAINASE, PEMBUANGAN SAMPAH</t>
  </si>
  <si>
    <t>Kezia Putri Claudia Tobing</t>
  </si>
  <si>
    <t>441-460_160</t>
  </si>
  <si>
    <t>Jalan Kp.Irian Gg. 21</t>
  </si>
  <si>
    <t>501-530_pesanggrahan7</t>
  </si>
  <si>
    <t>106°45'35.2" E</t>
  </si>
  <si>
    <t>6°16'26.3"</t>
  </si>
  <si>
    <t>RIZKI FARADIBA</t>
  </si>
  <si>
    <t>1061-1100_0044-2017</t>
  </si>
  <si>
    <t>2017030107028044</t>
  </si>
  <si>
    <t>Jl. Swasembada</t>
  </si>
  <si>
    <t>Tanjung Periok</t>
  </si>
  <si>
    <t>DEVRY PASARIBU</t>
  </si>
  <si>
    <t>087856788999</t>
  </si>
  <si>
    <t>SDT 79</t>
  </si>
  <si>
    <t>Puri IndahBlok e1</t>
  </si>
  <si>
    <t>Jalan Puri Kembang TImur Raya</t>
  </si>
  <si>
    <t>Jalan Puri Kembang Timur I</t>
  </si>
  <si>
    <t>sama dengan Jalan</t>
  </si>
  <si>
    <t>PUSKESMAS RAWAT INAP, PRAKTIK DOKTER UMUM, PRAKTIK DOKTER SPESIALIS, PRAKTIK DOKTER GIGI, KLINIK KESEHATAN, KLINIK KESEHATAN 24 JAM, KLINIK KESEHATAN GIGI, RUMAH SAKIT UMUM, RUMAH SAKIT IBU DAN ANAK, RUMAH SAKIT BERSALIN, APOTEK, KIOS OBAT, APOTEK 24 JAM</t>
  </si>
  <si>
    <t>6 11'07.4" S</t>
  </si>
  <si>
    <t>106 44'34.9" E</t>
  </si>
  <si>
    <t>William</t>
  </si>
  <si>
    <t>08151668881</t>
  </si>
  <si>
    <t>Muhammad Almatin Jahfal</t>
  </si>
  <si>
    <t>JABODETABEK/49</t>
  </si>
  <si>
    <t>JL. DAAN MOGOT KM.12</t>
  </si>
  <si>
    <t>LEBIH RENDAH 1M</t>
  </si>
  <si>
    <t>form SDT 199</t>
  </si>
  <si>
    <t>Jalan Kembangan Utama Blok K6</t>
  </si>
  <si>
    <t>6d10'23"</t>
  </si>
  <si>
    <t>106d44'32,6"</t>
  </si>
  <si>
    <t>https://drive.google.com/open?id=1VTn8h8_JW29Hxgr7AK5y_Ny-LJuqpFuj</t>
  </si>
  <si>
    <t>rais linten sani</t>
  </si>
  <si>
    <t>Pesanggrahan 27</t>
  </si>
  <si>
    <t>Dean Mogot II</t>
  </si>
  <si>
    <t>Belakang Pasar Pesing Koneng</t>
  </si>
  <si>
    <t>Kedoya</t>
  </si>
  <si>
    <t>Pasar Pesing</t>
  </si>
  <si>
    <t>Jalan Pesing Garden</t>
  </si>
  <si>
    <t>Jalan Dean Mogot</t>
  </si>
  <si>
    <t>SMP, SMU/SMK, PTN/PTS, KURSUS</t>
  </si>
  <si>
    <t>LISTRIK, AIR BERSIH, TV KABEL, TAMAN, JALUR PEJALAN KAKI, PENERANGAN JALAN, SALURAN LIMBAH</t>
  </si>
  <si>
    <t>6.161610, 106.767236</t>
  </si>
  <si>
    <t>1046-1048_0156-2017</t>
  </si>
  <si>
    <t>2017030107020156</t>
  </si>
  <si>
    <t>Trimaran Indah 1</t>
  </si>
  <si>
    <t>Herry Yang</t>
  </si>
  <si>
    <t>08568888322</t>
  </si>
  <si>
    <t>0092-2017</t>
  </si>
  <si>
    <t>2017022207020091</t>
  </si>
  <si>
    <t>Gading Residence</t>
  </si>
  <si>
    <t>Mall Of Indonesia</t>
  </si>
  <si>
    <t>Rico Susilo</t>
  </si>
  <si>
    <t>https://drive.google.com/open?id=19Uorn0F9KkD4FYFbfkp539vZx7r509K0</t>
  </si>
  <si>
    <t>Silfina Salsabila</t>
  </si>
  <si>
    <t>jagakarsa 9</t>
  </si>
  <si>
    <t>Aselih</t>
  </si>
  <si>
    <t>SMK 63</t>
  </si>
  <si>
    <t>Jalan Aselih/Gang</t>
  </si>
  <si>
    <t>6d21'03.2"S</t>
  </si>
  <si>
    <t>106d47'52.0"E</t>
  </si>
  <si>
    <t>08990056789</t>
  </si>
  <si>
    <t>http://olx.co.id/iklan/dijual-tanah-di-jalan-aselih-cipedak-jagakarsa-IDI49HM.html#147e226e59</t>
  </si>
  <si>
    <t>Dhiya Tsaltsa Muharram</t>
  </si>
  <si>
    <t>1231-1260_10.pdf</t>
  </si>
  <si>
    <t>Bekasi KM 18</t>
  </si>
  <si>
    <t>Univ. Negeri Jakarta</t>
  </si>
  <si>
    <t>Halim Perdana Kusuma Airport</t>
  </si>
  <si>
    <t>Dekat dengan jalan utama</t>
  </si>
  <si>
    <t>www.rumah.com/listing-properti/dijual-dony-properti-oleh-deky-tanto-8149382?ref=ls%7C%7C2%7C1</t>
  </si>
  <si>
    <t>2017030207010082</t>
  </si>
  <si>
    <t>Jl Rawasari</t>
  </si>
  <si>
    <t>Cempaka Putih timur</t>
  </si>
  <si>
    <t>cempaka puti</t>
  </si>
  <si>
    <t>jalan pramuka raya</t>
  </si>
  <si>
    <t>ITC CEMPAKA MAS</t>
  </si>
  <si>
    <t xml:space="preserve">Bangunan rumah </t>
  </si>
  <si>
    <t>LISTRIK, AIR BERSIH, TELKOM/PSTN, TELEPON GSM, TV KABEL, TAMAN, INTERNET KABEL, SALURAN AIR KOTOR/DRAINASE, PEMBUANGAN SAMPAH</t>
  </si>
  <si>
    <t>Muhammad Munadhir</t>
  </si>
  <si>
    <t>190.pdf</t>
  </si>
  <si>
    <t>Jl. Teuku Umar</t>
  </si>
  <si>
    <t>http://rumah123.com</t>
  </si>
  <si>
    <t>https://drive.google.com/open?id=1EQQSJqT0XDmxNJKfdasxcqlQGT3uA5f4</t>
  </si>
  <si>
    <t>Pesanggrahan 21</t>
  </si>
  <si>
    <t>Jalan YRS</t>
  </si>
  <si>
    <t>Ozone Residence</t>
  </si>
  <si>
    <t>Pusrehab Kemhan</t>
  </si>
  <si>
    <t>Jalan RC.Veteran</t>
  </si>
  <si>
    <t>Jalan YRS III</t>
  </si>
  <si>
    <t>6d16'0,5"</t>
  </si>
  <si>
    <t>106d45'39,5"</t>
  </si>
  <si>
    <t>Data internet dan survei langsung</t>
  </si>
  <si>
    <t>https://drive.google.com/open?id=1qm8bLdwRLeeIHFHuUex-njvHpdw0N7Uk</t>
  </si>
  <si>
    <t>Bananuddin Hafiz</t>
  </si>
  <si>
    <t>1201-1230_0180-2017</t>
  </si>
  <si>
    <t>Pulau pramuka dekat pantai</t>
  </si>
  <si>
    <t>Kantor Kabupaten Administrasi  Kepulauan Seribu</t>
  </si>
  <si>
    <t>Homestay Wisma Safir</t>
  </si>
  <si>
    <t>Jalan tepi pantai</t>
  </si>
  <si>
    <t>Lebih Rendah dan Sama dengan Jalan</t>
  </si>
  <si>
    <t>compresspdf_IgH6EbEp</t>
  </si>
  <si>
    <t>Duri kosambi</t>
  </si>
  <si>
    <t>bangunan semi permanen yang .... oleh pejuang</t>
  </si>
  <si>
    <t>Jalan Raya Duri Kosambi</t>
  </si>
  <si>
    <t>Andika Saleh</t>
  </si>
  <si>
    <t>0817863572</t>
  </si>
  <si>
    <t>https://drive.google.com/open?id=1tF4rEuWTMLINdbjhQrIjf26VLJurBr_q</t>
  </si>
  <si>
    <t>1061-1100_0046-2017</t>
  </si>
  <si>
    <t>2017030107020046</t>
  </si>
  <si>
    <t>Pinggir Jalan di Tanjung Periok (Dekat Pasar Lontar)</t>
  </si>
  <si>
    <t>BONIS ARGONO</t>
  </si>
  <si>
    <t>081311389295</t>
  </si>
  <si>
    <t>501-530_pesanggrahan9</t>
  </si>
  <si>
    <t>Jalan Rempoa Permai No. 27</t>
  </si>
  <si>
    <t>106°45'39.0" E</t>
  </si>
  <si>
    <t>6°16'38.2" S</t>
  </si>
  <si>
    <t>501-530_Mampang3</t>
  </si>
  <si>
    <t>Jalan Kemang Selatan IX</t>
  </si>
  <si>
    <t>Jl. kemang Selatan IX</t>
  </si>
  <si>
    <t>Jl. Kemang Selatan ID</t>
  </si>
  <si>
    <t>JOGING TRACK, LAPANGAN TENIS, SPORT CLUB/SPORT CENTRE</t>
  </si>
  <si>
    <t>106°49'03,5"</t>
  </si>
  <si>
    <t>6°16'25"</t>
  </si>
  <si>
    <t>08156617176</t>
  </si>
  <si>
    <t>1040-1042_0099-2017</t>
  </si>
  <si>
    <t xml:space="preserve">MALL ARTHA GADING </t>
  </si>
  <si>
    <t xml:space="preserve">BENNY DARMADI </t>
  </si>
  <si>
    <t>jagakarsa35</t>
  </si>
  <si>
    <t>Jalan Batu/Perumahan</t>
  </si>
  <si>
    <t>Puskesmas Jagakarsa</t>
  </si>
  <si>
    <t>6d21'06.8"S</t>
  </si>
  <si>
    <t>106d48'54.9"E</t>
  </si>
  <si>
    <t>082123283952</t>
  </si>
  <si>
    <t>http://olx.co.id/iklam/kavling-murah-di-jakarta-selatan-jagakarsa-sisa-2-kavling-IDknukR.html#9da3649dd</t>
  </si>
  <si>
    <t>priyo budi pradana</t>
  </si>
  <si>
    <t>16_Jln. Kamal Raya-min</t>
  </si>
  <si>
    <t>19 Milyar</t>
  </si>
  <si>
    <t xml:space="preserve">7.6 </t>
  </si>
  <si>
    <t xml:space="preserve">Mc Donald Cidia Garden </t>
  </si>
  <si>
    <t>LISTRIK, AIR BERSIH, INTERNET KABEL, SALURAN AIR KOTOR/DRAINASE</t>
  </si>
  <si>
    <t>Ibu Heni</t>
  </si>
  <si>
    <t>087881533938</t>
  </si>
  <si>
    <t>1201-1230_Form SDT 77</t>
  </si>
  <si>
    <t>PURI INDAH BLOK A3</t>
  </si>
  <si>
    <t>106.45'04.8"E</t>
  </si>
  <si>
    <t>6.11'07.6"S</t>
  </si>
  <si>
    <t>Abizard Syahrindra Chafid</t>
  </si>
  <si>
    <t>901-930_116</t>
  </si>
  <si>
    <t>2017030107010116</t>
  </si>
  <si>
    <t>Jl. Cempaka Putih Tengah</t>
  </si>
  <si>
    <t>SD, PTN/PTS</t>
  </si>
  <si>
    <t>1. Survey Lapangan</t>
  </si>
  <si>
    <t>MUHAMMAD ALMATIN JAHFAL</t>
  </si>
  <si>
    <t>JABODETABEK/50</t>
  </si>
  <si>
    <t>JL. DAAN MOGOT KM.10</t>
  </si>
  <si>
    <t>STASIUN TAMAN KOTA</t>
  </si>
  <si>
    <t>JALAN/ GANG</t>
  </si>
  <si>
    <t>0.5 M</t>
  </si>
  <si>
    <t>HILDA</t>
  </si>
  <si>
    <t>08161385837</t>
  </si>
  <si>
    <t>1061-1100_0047-2017</t>
  </si>
  <si>
    <t>2017030107020047</t>
  </si>
  <si>
    <t>DANAU INDAH BARAT</t>
  </si>
  <si>
    <t>FERY WIJAYA</t>
  </si>
  <si>
    <t>Ahmad Hifdi Bayu Pramana</t>
  </si>
  <si>
    <t>1001-1030_0001-2017</t>
  </si>
  <si>
    <t>2017030707020001</t>
  </si>
  <si>
    <t>Sunter Muara Baru</t>
  </si>
  <si>
    <t>18/5</t>
  </si>
  <si>
    <t>Apartemen Maple Park</t>
  </si>
  <si>
    <t>Jalan HBR Motik</t>
  </si>
  <si>
    <t>Maple Park</t>
  </si>
  <si>
    <t>Apartemen Sekretarian NE</t>
  </si>
  <si>
    <t>Aziz Darmansyah</t>
  </si>
  <si>
    <t>Moh. Walid Arkham Sani</t>
  </si>
  <si>
    <t>Pancoran13</t>
  </si>
  <si>
    <t>Jalan Duren Tiga Selatan</t>
  </si>
  <si>
    <t>Taman Makam Pahlawan</t>
  </si>
  <si>
    <t>6º15'31.3"</t>
  </si>
  <si>
    <t>106º50'35.4"</t>
  </si>
  <si>
    <t>08568334004</t>
  </si>
  <si>
    <t>https://www.rumah123.com/detil-tanah-dijual-di-kalibata-jakarta-selatan-1692920-id.html</t>
  </si>
  <si>
    <t>Setiabudi 10</t>
  </si>
  <si>
    <t>Jl. Karet Sawah 2</t>
  </si>
  <si>
    <t>Jl. HR Rasuna Said, Jl. Prov DR  Satrio</t>
  </si>
  <si>
    <t>JOGING TRACK, KOLAM RENANG, LAPANGAN TENIS, SPORT CLUB/SPORT CENTRE</t>
  </si>
  <si>
    <t>6 13'17.9'' S 106 49'05.8'' E</t>
  </si>
  <si>
    <t>+628158751988</t>
  </si>
  <si>
    <t>http://www.rumah.com/listing-pro</t>
  </si>
  <si>
    <t>1201-1230_Form SDT 197</t>
  </si>
  <si>
    <t>JL. KEMBANG ASRI I BLOK B7</t>
  </si>
  <si>
    <t>PAUD, KB, TK, SMP, SMU/SMK, BIMBINGAN BELAJAR</t>
  </si>
  <si>
    <t>106.45'03.8"E</t>
  </si>
  <si>
    <t>6.10'57.8"S</t>
  </si>
  <si>
    <t>Priyo Budi Pradana</t>
  </si>
  <si>
    <t>20-min</t>
  </si>
  <si>
    <t>Yanti Chandra dan Jefry</t>
  </si>
  <si>
    <t>381-400/1_Peta barat-min</t>
  </si>
  <si>
    <t>Toko Alumunium Sinar Jaya</t>
  </si>
  <si>
    <t>PUSKESMAS RAWAT NON INAP, PRAKTIK DOKTER UMUM, PRAKTIK DOKTER SPESIALIS, PRAKTIK DOKTER GIGI, KLINIK KESEHATAN GIGI, RUMAH SAKIT IBU DAN ANAK, APOTEK, KIOS OBAT</t>
  </si>
  <si>
    <t>BAPAK HENDRA</t>
  </si>
  <si>
    <t>0816711912</t>
  </si>
  <si>
    <t>Tasya Fitri Sakira</t>
  </si>
  <si>
    <t>1061-1100_0107-2017</t>
  </si>
  <si>
    <t>2017022207020107</t>
  </si>
  <si>
    <t>Komplek Gading Indah</t>
  </si>
  <si>
    <t>1201-1230_62.pdf</t>
  </si>
  <si>
    <t>Setia Budi 2</t>
  </si>
  <si>
    <t>44226044.23</t>
  </si>
  <si>
    <t>Jalan Setia Budi III</t>
  </si>
  <si>
    <t>Jl Jend Sudirman dan Jl H.R. Rasuna Said</t>
  </si>
  <si>
    <t>406.26</t>
  </si>
  <si>
    <t>Jalan Setiabudi III</t>
  </si>
  <si>
    <t>Jalan Setiabudi IV</t>
  </si>
  <si>
    <t>6º12'26.4"S</t>
  </si>
  <si>
    <t>106º49'30.1"E</t>
  </si>
  <si>
    <t>1040-1042_0155-2017</t>
  </si>
  <si>
    <t>2017030107020155</t>
  </si>
  <si>
    <t>1001-1030_0003-2017</t>
  </si>
  <si>
    <t>2017030707020003</t>
  </si>
  <si>
    <t>Sunter Agung Utara 07</t>
  </si>
  <si>
    <t>Hotel Sunlake</t>
  </si>
  <si>
    <t>PT Astra Internasional</t>
  </si>
  <si>
    <t>Mey Chan</t>
  </si>
  <si>
    <t>02165301063</t>
  </si>
  <si>
    <t>1031-1060_0168-2017</t>
  </si>
  <si>
    <t>2017030107020168</t>
  </si>
  <si>
    <t>Imperial Gading</t>
  </si>
  <si>
    <t>Brighton Jakarta</t>
  </si>
  <si>
    <t>0811872466</t>
  </si>
  <si>
    <t>Delia Ayu Dwi Apriliyanti</t>
  </si>
  <si>
    <t>901-930_140</t>
  </si>
  <si>
    <t>Jalan Spoor IV Dalam No. 75 C</t>
  </si>
  <si>
    <t>14/4</t>
  </si>
  <si>
    <t>Gunung Sahari</t>
  </si>
  <si>
    <t>SD, SMU/SMK, PTN/PTS, KURSUS</t>
  </si>
  <si>
    <t>LISTRIK, AIR BERSIH, JARINGAN GAS, TELKOM/PSTN, TELEPON GSM, PENERANGAN JALAN, SALURAN AIR KOTOR/DRAINASE, PEMBUANGAN SAMPAH</t>
  </si>
  <si>
    <t>6°09'34.4"S</t>
  </si>
  <si>
    <t>106°50'32.3"E</t>
  </si>
  <si>
    <t>Saat survey lapangan pada 01/03/2017</t>
  </si>
  <si>
    <t>Matraman 6</t>
  </si>
  <si>
    <t>2017051007050195</t>
  </si>
  <si>
    <t>LELANG</t>
  </si>
  <si>
    <t>KEBON MANGGIS</t>
  </si>
  <si>
    <t>JL MATRAMAN RAYA</t>
  </si>
  <si>
    <t>MALL GRAHA MATRAMAN</t>
  </si>
  <si>
    <t>RUMAH KANTOR</t>
  </si>
  <si>
    <t>JL MASUK OBJEK</t>
  </si>
  <si>
    <t>PAUD, KB, SD, SMP, SMU/SMK, AKADEMI, POLITEKNIK, PTN/PTS, HOMESCHOOLING, PESANTREN, KURSUS, LES/PRIVAT, BIMBINGAN BELAJAR</t>
  </si>
  <si>
    <t>LISTRIK, AIR BERSIH, JARINGAN GAS, TELKOM/PSTN, TELEPON GSM, TAMAN, INTERNET KABEL, JALUR PEJALAN KAKI, JALUR SEPEDA, PENERANGAN JALAN, SALURAN AIR KOTOR/DRAINASE, PEMBUANGAN SAMPAH, SALURAN LIMBAH</t>
  </si>
  <si>
    <t>106°51'17.9" E</t>
  </si>
  <si>
    <t>6°12'02.7" S</t>
  </si>
  <si>
    <t>085311034133</t>
  </si>
  <si>
    <t>901-930_184</t>
  </si>
  <si>
    <t>2017030107010184</t>
  </si>
  <si>
    <t>Jl. Kepu Selatan</t>
  </si>
  <si>
    <t>https://drive.google.com/open?id=1gBHa_b3_t0g6bdCRUjqJxjvRS7C0dFc1</t>
  </si>
  <si>
    <t>21-min</t>
  </si>
  <si>
    <t>13 milyar</t>
  </si>
  <si>
    <t>semanan</t>
  </si>
  <si>
    <t>salon rambut</t>
  </si>
  <si>
    <t>081310761884</t>
  </si>
  <si>
    <t>Adityawan Rizqi Nurdianto</t>
  </si>
  <si>
    <t>Penilai 2-04</t>
  </si>
  <si>
    <t xml:space="preserve"> , 106.805300</t>
  </si>
  <si>
    <t>H. Ismail dan Survey Lapangan</t>
  </si>
  <si>
    <t>1201-1230_70.pdf</t>
  </si>
  <si>
    <t>1001-1030_0004-2017</t>
  </si>
  <si>
    <t>2017030707020004</t>
  </si>
  <si>
    <t>Kavling/Tanah di Villa Artha Gading, HAD No.</t>
  </si>
  <si>
    <t>Sekolah Tinggi Ilmu Ekonomi Dwipa Wacana</t>
  </si>
  <si>
    <t>Sunter Kemayoran</t>
  </si>
  <si>
    <t>Wisma Salesian Don B</t>
  </si>
  <si>
    <t>Susi Ferawati</t>
  </si>
  <si>
    <t>081280388811</t>
  </si>
  <si>
    <t>1061-1100_0108-2017</t>
  </si>
  <si>
    <t>2017030107020108</t>
  </si>
  <si>
    <t>Kavling/Tanah Royal Grand Orchard</t>
  </si>
  <si>
    <t>Kavling/Tanah Royal Grand Orchard Barat</t>
  </si>
  <si>
    <t>1031-1060_0173-2017</t>
  </si>
  <si>
    <t>2017030107020173</t>
  </si>
  <si>
    <t>Bgr. Boulevard</t>
  </si>
  <si>
    <t>Sisilia</t>
  </si>
  <si>
    <t>901-930_Kebayoran Lama 5</t>
  </si>
  <si>
    <t>Imaginary Friends Studio</t>
  </si>
  <si>
    <t>Jalan Pertama Hijau II</t>
  </si>
  <si>
    <t>Jalan Pondok Hijau II</t>
  </si>
  <si>
    <t>http://rumahdijual.com/jakarta-selatan/1486495-dijual-tanah-kosong-lingkungan-perumahan-di-jalan-permata-hijau.html</t>
  </si>
  <si>
    <t>901-930_cakung1</t>
  </si>
  <si>
    <t>6° 10' 41,7 " S</t>
  </si>
  <si>
    <t>106° 58' 14,3" E</t>
  </si>
  <si>
    <t>https://drive.google.com/open?id=1G8im_13-WJS5iXCQX9WiSoZPBxRWjLIQ</t>
  </si>
  <si>
    <t>1201-1230_0161-2017.pdf</t>
  </si>
  <si>
    <t>LEBIH TINGGI 0,3 M</t>
  </si>
  <si>
    <t>ARI AGASSI</t>
  </si>
  <si>
    <t>08121213202</t>
  </si>
  <si>
    <t>http://olx.co.id/iklan/tanah-kemanggisan-palmerah-jakarta-barat-dekat-universitas-binus-murah-IDjae27.html#45a528610f</t>
  </si>
  <si>
    <t>JABODETABEK/51</t>
  </si>
  <si>
    <t>2018030507000051</t>
  </si>
  <si>
    <t>PIPIL</t>
  </si>
  <si>
    <t>JL. PERCETAKAN NEGARS</t>
  </si>
  <si>
    <t>CEMPAKA PUTIH BARAT</t>
  </si>
  <si>
    <t>CEMPAKA PUTIH</t>
  </si>
  <si>
    <t>JL. PERCETAKAN NEGARA</t>
  </si>
  <si>
    <t>GERBANG TOL CEMPAKA PUTIH</t>
  </si>
  <si>
    <t>STASIUN SENTIONG</t>
  </si>
  <si>
    <t>IPAN</t>
  </si>
  <si>
    <t>081280263009</t>
  </si>
  <si>
    <t>Danang Agil Nur Wakhid</t>
  </si>
  <si>
    <t>Form SDT 1</t>
  </si>
  <si>
    <t>Joglo raya</t>
  </si>
  <si>
    <t>06/02</t>
  </si>
  <si>
    <t xml:space="preserve">Jakarta barat </t>
  </si>
  <si>
    <t>8 m</t>
  </si>
  <si>
    <t>Jalan Joglo Raya</t>
  </si>
  <si>
    <t xml:space="preserve">kantor Walikota Jakarta Barat </t>
  </si>
  <si>
    <t>6.9</t>
  </si>
  <si>
    <t>Jl.  Joglo raya</t>
  </si>
  <si>
    <t xml:space="preserve">Tempat usaha / rumah tinggal </t>
  </si>
  <si>
    <t>106°43'29.5" E</t>
  </si>
  <si>
    <t>6°13'13.1" S</t>
  </si>
  <si>
    <t>Khautal Raja Anggoro</t>
  </si>
  <si>
    <t>compresspdf_LqvLFKCf.pdf</t>
  </si>
  <si>
    <t>Luas 400m2</t>
  </si>
  <si>
    <t>PUSKESMAS RAWAT NON INAP, PRAKTIK DOKTER UMUM, PRAKTIK DOKTER GIGI, KLINIK KESEHATAN, KLINIK KESEHATAN 24 JAM</t>
  </si>
  <si>
    <t>Survei lokasi dan wawan cara via telepon</t>
  </si>
  <si>
    <t>Jo Sutoyo (agen properti)</t>
  </si>
  <si>
    <t>https://drive.google.com/open?id=1Z99WqccLdXFewzuWpPl-JqPJDJhFqxw3, https://drive.google.com/open?id=1qXUE_z63xs1r12e6KuZbwgxO2zlfJum7</t>
  </si>
  <si>
    <t>cakung29</t>
  </si>
  <si>
    <t>2017051007050029</t>
  </si>
  <si>
    <t>1/8</t>
  </si>
  <si>
    <t>Kayu Tinggi</t>
  </si>
  <si>
    <t>Jl. Raya Kayu Tinggi</t>
  </si>
  <si>
    <t>RESIDENSIAL, INDUSTRIAL, CAMPURAN</t>
  </si>
  <si>
    <t>PUSKESMAS RAWAT INAP, PUSKESMAS RAWAT NON INAP, PRAKTIK DOKTER UMUM, RUMAH SAKIT UMUM, APOTEK, KIOS OBAT</t>
  </si>
  <si>
    <t>6°10'26.8"S</t>
  </si>
  <si>
    <t>106°56'58.5"E</t>
  </si>
  <si>
    <t>081281254012 (Arif Husein), 0818189615</t>
  </si>
  <si>
    <t>Arif Husein</t>
  </si>
  <si>
    <t>081281254012</t>
  </si>
  <si>
    <t>rizqy hidayatullah</t>
  </si>
  <si>
    <t>Form SDT 53</t>
  </si>
  <si>
    <t>JL. Raya Jatinegara Timur</t>
  </si>
  <si>
    <t>Bali Mester</t>
  </si>
  <si>
    <t>RS Premiere Jatinegara</t>
  </si>
  <si>
    <t>Jalan Raya Jatinegara Timur</t>
  </si>
  <si>
    <t>RS Premiere</t>
  </si>
  <si>
    <t>BNI Jatinegara</t>
  </si>
  <si>
    <t>Bangunan gereja</t>
  </si>
  <si>
    <t>RS PREMIERE</t>
  </si>
  <si>
    <t>jalan raya jatinegara timur</t>
  </si>
  <si>
    <t>LISTRIK, TELEPON GSM, INTERNET KABEL, PENERANGAN JALAN, PEMBUANGAN SAMPAH</t>
  </si>
  <si>
    <t>6"13'18.6S</t>
  </si>
  <si>
    <t>106"52'05.3E</t>
  </si>
  <si>
    <t>Ivan</t>
  </si>
  <si>
    <t>Mohamad Dava Aditya Nugraha</t>
  </si>
  <si>
    <t>Form SDT 166</t>
  </si>
  <si>
    <t>16X84</t>
  </si>
  <si>
    <t xml:space="preserve">PEMUKIMAN </t>
  </si>
  <si>
    <t>081310331809</t>
  </si>
  <si>
    <t>AISHA SALSABILA</t>
  </si>
  <si>
    <t>901-930_122.pdf</t>
  </si>
  <si>
    <t>2017030107010122</t>
  </si>
  <si>
    <t>Jalan H. Agus Salim</t>
  </si>
  <si>
    <t>Jalan M. H Thamrin</t>
  </si>
  <si>
    <t>Rumah Wrga</t>
  </si>
  <si>
    <t>https://drive.google.com/open?id=1j5NuCysKZNohoqQhPPK9DRjYE97nWS2t, https://drive.google.com/open?id=1b4EPx6Hz5zc8tCzg_HFtjxuDPGXTmhVy, https://drive.google.com/open?id=1f9loZWiM14OlPvE58jWgJFer_TnwqW8M</t>
  </si>
  <si>
    <t>501-530_pesanggrahan4</t>
  </si>
  <si>
    <t>2,779,000,00</t>
  </si>
  <si>
    <t>Pertukangan Selatan</t>
  </si>
  <si>
    <t xml:space="preserve">Jl Ciledug </t>
  </si>
  <si>
    <t>PUSKESMAS RAWAT INAP, PUSKESMAS RAWAT NON INAP, KLINIK KESEHATAN, KLINIK KESEHATAN 24 JAM, RUMAH SAKIT UMUM, APOTEK, APOTEK 24 JAM</t>
  </si>
  <si>
    <t>106°44'50.3"</t>
  </si>
  <si>
    <t>6°13'47.5"</t>
  </si>
  <si>
    <t>081287349686</t>
  </si>
  <si>
    <t>https://www.rumah123.com/detil-</t>
  </si>
  <si>
    <t>Fany Noor Fadilla</t>
  </si>
  <si>
    <t>D3 PBB/PENILAI 2-02</t>
  </si>
  <si>
    <t>121-140_jelambarbaruraya</t>
  </si>
  <si>
    <t>Jelambar Baru Raya</t>
  </si>
  <si>
    <t>JALAN PROF DR LATUMENTEN</t>
  </si>
  <si>
    <t>JALAN JELAMBAR BARU RAYA</t>
  </si>
  <si>
    <t>TOKO BENANG</t>
  </si>
  <si>
    <t>LABORATORIUM BOROBUDUR</t>
  </si>
  <si>
    <t xml:space="preserve">SURVEI LOKASI LANGSUNG DAN TELEPON AGEN PROPERTI SDR. MANTA </t>
  </si>
  <si>
    <t>TELEPON AGEN PROPERTI SDR. HANTO</t>
  </si>
  <si>
    <t>08129112924</t>
  </si>
  <si>
    <t>https://drive.google.com/open?id=1ZKRPNPSyGeDpUe-McId_dlJY8mjWpej-, https://drive.google.com/open?id=1N9HgjSTouwcksw6Ye2_WY4K1YFtw-brr, https://drive.google.com/open?id=16fjSGR8R16gC4hJPdKayakMffyRO9QRQ</t>
  </si>
  <si>
    <t>Form SDT 2</t>
  </si>
  <si>
    <t>Meruya Indah</t>
  </si>
  <si>
    <t xml:space="preserve">Meruya Utara </t>
  </si>
  <si>
    <t>Maruya Selatan</t>
  </si>
  <si>
    <t>Jalan Meruya Indah</t>
  </si>
  <si>
    <t>106°44'24.8" E</t>
  </si>
  <si>
    <t>6°12'07.8" S</t>
  </si>
  <si>
    <t>Titin/ramli</t>
  </si>
  <si>
    <t>0213808185</t>
  </si>
  <si>
    <t>Mampang5</t>
  </si>
  <si>
    <t>Mall Lipo Kemang</t>
  </si>
  <si>
    <t>6d15'05.5"S</t>
  </si>
  <si>
    <t>106d48'51.0"E</t>
  </si>
  <si>
    <t>FORM SDT 19</t>
  </si>
  <si>
    <t>1.5 K</t>
  </si>
  <si>
    <t>6°12'48.5"S</t>
  </si>
  <si>
    <t>106°44'16.6"E</t>
  </si>
  <si>
    <t>UWAD</t>
  </si>
  <si>
    <t>081219489065</t>
  </si>
  <si>
    <t>https://drive.google.com/open?id=1e6bj3UZuTUhFFXUov0dXzFGsXXlXF1lG</t>
  </si>
  <si>
    <t>Form SDT 147 (folder 651-680)</t>
  </si>
  <si>
    <t>08176861979</t>
  </si>
  <si>
    <t>https://drive.google.com/open?id=1_gcfQyTJ6xOEy1Do-edlQxad1TB8puK_</t>
  </si>
  <si>
    <t>Qoimatun Izza</t>
  </si>
  <si>
    <t xml:space="preserve">4-02 </t>
  </si>
  <si>
    <t>861-900_139</t>
  </si>
  <si>
    <t>2017030107010139</t>
  </si>
  <si>
    <t>Jalan Kepu Barat</t>
  </si>
  <si>
    <t>Rumah Tangga</t>
  </si>
  <si>
    <t>Form SDT 183</t>
  </si>
  <si>
    <t>TAMAN MAHONI BLOK A1</t>
  </si>
  <si>
    <t>6"12"17.3"S</t>
  </si>
  <si>
    <t>106"43"32.5"E</t>
  </si>
  <si>
    <t>Wahyu Aji Wicaksono</t>
  </si>
  <si>
    <t>1086-1087_0167</t>
  </si>
  <si>
    <t>2017030107020167</t>
  </si>
  <si>
    <t>Kavling artha gading boulevard kelapa gading</t>
  </si>
  <si>
    <t>PRAKTIK DOKTER UMUM, KLINIK KESEHATAN 24 JAM, RUMAH SAKIT UMUM</t>
  </si>
  <si>
    <t>Mario Tan</t>
  </si>
  <si>
    <t>081381567666</t>
  </si>
  <si>
    <t>https://drive.google.com/open?id=1GvO4XaULU1klb2UjfR2EAXI921ZkMFj5</t>
  </si>
  <si>
    <t>Diva Zahra Luqyana</t>
  </si>
  <si>
    <t>401-420_SDT15</t>
  </si>
  <si>
    <t>KAV&gt;DKI BLOK 43</t>
  </si>
  <si>
    <t>JL.MERUYA UTARA</t>
  </si>
  <si>
    <t>PAUD, KB</t>
  </si>
  <si>
    <t>6D11'56.7"S</t>
  </si>
  <si>
    <t>106D43'51.0"E</t>
  </si>
  <si>
    <t>Chen Pueter Widiatama</t>
  </si>
  <si>
    <t>0701_Kerinci 1</t>
  </si>
  <si>
    <t>61904761.90</t>
  </si>
  <si>
    <t>Kerinci 1</t>
  </si>
  <si>
    <t>Gunung</t>
  </si>
  <si>
    <t>Masjid Al Ihsan</t>
  </si>
  <si>
    <t>Jalan Kyai Maja</t>
  </si>
  <si>
    <t>Jalan Kerinci 1</t>
  </si>
  <si>
    <t>Mushala</t>
  </si>
  <si>
    <t>6°14’17.9”S</t>
  </si>
  <si>
    <t>106°47'17.5"SE</t>
  </si>
  <si>
    <t>08129847722</t>
  </si>
  <si>
    <t>https://drive.google.com/open?id=10FmzO0ysL2XRSSXHgYKtFvzzN1va1XYV</t>
  </si>
  <si>
    <t>KHautal Raja Anggoro</t>
  </si>
  <si>
    <t>compresspdf_m5Psb9o7.pdf</t>
  </si>
  <si>
    <t>Sursei langsung lokasi</t>
  </si>
  <si>
    <t xml:space="preserve">Josef </t>
  </si>
  <si>
    <t>Wibisono Awan Ardiansyah</t>
  </si>
  <si>
    <t>Eko 15.pdf</t>
  </si>
  <si>
    <t>2017031007010015</t>
  </si>
  <si>
    <t>Jl. Penjernihan Dalam</t>
  </si>
  <si>
    <t>Jl. Penjernihan 1</t>
  </si>
  <si>
    <t xml:space="preserve">City walk Sudirman </t>
  </si>
  <si>
    <t>Satu unit bangunan rumah tinggal sederhana satu lantai. Penawaran hitung tanah saja</t>
  </si>
  <si>
    <t>Jl. Penjernihan dalam</t>
  </si>
  <si>
    <t>6°12'03.3"S</t>
  </si>
  <si>
    <t>106°48'35.5"E</t>
  </si>
  <si>
    <t xml:space="preserve">Tidak ada </t>
  </si>
  <si>
    <t>Hendrik Wijaya</t>
  </si>
  <si>
    <t>081380221818</t>
  </si>
  <si>
    <t>www.urbanindo.com/property/355925037-tanah-dijual-di-jlpenjernihan-no31-pejompongan</t>
  </si>
  <si>
    <t>FANY NOOR FADILLA</t>
  </si>
  <si>
    <t>121-140_compresspdf_wH0CHdmm</t>
  </si>
  <si>
    <t>PELEPASAN HAK</t>
  </si>
  <si>
    <t>DURI KOSAMBI RAYA</t>
  </si>
  <si>
    <t>BANGUNAN TUA, TIDAK DIPERTIMBANGKAN OLEH PENJUAL</t>
  </si>
  <si>
    <t>JALAN DURI RAYA KOSAMBI</t>
  </si>
  <si>
    <t xml:space="preserve">SURVEI LOKASI DAN WAWANCARA </t>
  </si>
  <si>
    <t>RUZLY TAN</t>
  </si>
  <si>
    <t>081380133884</t>
  </si>
  <si>
    <t>Hanggara Sukma Wibawa</t>
  </si>
  <si>
    <t>SDT 153 &amp; SDT 155</t>
  </si>
  <si>
    <t>RSUP FATMAWATI</t>
  </si>
  <si>
    <t>0 M</t>
  </si>
  <si>
    <t>0,4 M</t>
  </si>
  <si>
    <t>256 M2</t>
  </si>
  <si>
    <t xml:space="preserve">8 M </t>
  </si>
  <si>
    <t>PUSKESMAS RAWAT INAP, PUSKESMAS RAWAT NON INAP, PRAKTIK DOKTER UMUM, PRAKTIK DOKTER SPESIALIS, PRAKTIK DOKTER GIGI, KLINIK KESEHATAN 24 JAM</t>
  </si>
  <si>
    <t>BIS KOTA, MINIBUS</t>
  </si>
  <si>
    <t>LISTRIK, TELEPON GSM, INTERNET KABEL, SALURAN AIR KOTOR/DRAINASE</t>
  </si>
  <si>
    <t>082111340610</t>
  </si>
  <si>
    <t xml:space="preserve">Kezia Putri Claudia Tobing </t>
  </si>
  <si>
    <t>441-460_0801_Lobak IV</t>
  </si>
  <si>
    <t>Lobak IV Blok A</t>
  </si>
  <si>
    <t>Jakaeta Selatan</t>
  </si>
  <si>
    <t>Masjid Istianah</t>
  </si>
  <si>
    <t>Jalan petogogan</t>
  </si>
  <si>
    <t>PUSKESMAS RAWAT NON INAP, PRAKTIK DOKTER UMUM, KLINIK KESEHATAN, APOTEK, APOTEK 24 JAM</t>
  </si>
  <si>
    <t>6d15'15.5"S</t>
  </si>
  <si>
    <t>106d47'37.0"E</t>
  </si>
  <si>
    <t>081387130080</t>
  </si>
  <si>
    <t>Satrianegara Segalapuja Adiatma</t>
  </si>
  <si>
    <t>FORM SDT 21</t>
  </si>
  <si>
    <t>JALAN GB KERINCI</t>
  </si>
  <si>
    <t>MERUYA RESIDENCE</t>
  </si>
  <si>
    <t>JALAN GN KERINCI</t>
  </si>
  <si>
    <t>JALAN GN RINJANI</t>
  </si>
  <si>
    <t>PRAKTIK DOKTER UMUM, PRAKTIK DOKTER SPESIALIS, PRAKTIK DOKTER GIGI, KLINIK KESEHATAN, KLINIK KESEHATAN 24 JAM, KLINIK KESEHATAN GIGI, RUMAH SAKIT UMUM, APOTEK 24 JAM</t>
  </si>
  <si>
    <t>106°43'57.8"E</t>
  </si>
  <si>
    <t>Elsye Meyrini</t>
  </si>
  <si>
    <t>08194872060</t>
  </si>
  <si>
    <t>https://drive.google.com/open?id=1TAqhs3PTeEbjRvDhdkWgZX5Fw5b4pti5</t>
  </si>
  <si>
    <t>Vannisa Syalsabila</t>
  </si>
  <si>
    <t>GAMBIR_209</t>
  </si>
  <si>
    <t>Jln. Petojo Barat</t>
  </si>
  <si>
    <t>Jln. KH Hasyim Ashari</t>
  </si>
  <si>
    <t>Kebayoran Lama 18.pdf</t>
  </si>
  <si>
    <t>Kebayoran lama</t>
  </si>
  <si>
    <t>SMU Muhammadiyah cabang Kebayoran lama</t>
  </si>
  <si>
    <t>Jalan panjang cipulir</t>
  </si>
  <si>
    <t xml:space="preserve">ITC Cipulir mas </t>
  </si>
  <si>
    <t xml:space="preserve">Jalan Lemigas c </t>
  </si>
  <si>
    <t>SMP, SMU/SMK, KURSUS</t>
  </si>
  <si>
    <t>6°14'02.9" S</t>
  </si>
  <si>
    <t>106°46'15.9"E</t>
  </si>
  <si>
    <t>www.urbanindo.com/property/236447199-dijual-tanah-di-jalan-lemigas-c-dekat-seskoal-di-daerah-kebayoran</t>
  </si>
  <si>
    <t>Asep Maulana Arwindo</t>
  </si>
  <si>
    <t>JABODETABEK/5</t>
  </si>
  <si>
    <t>2018030507000005</t>
  </si>
  <si>
    <t>Jl. Summagung II</t>
  </si>
  <si>
    <t>Blok 2V</t>
  </si>
  <si>
    <t>Kelapa Gading Mall</t>
  </si>
  <si>
    <t>KLINIK KESEHATAN, RUMAH SAKIT UMUM, APOTEK</t>
  </si>
  <si>
    <t>106 54'10.1" E</t>
  </si>
  <si>
    <t xml:space="preserve">6 10'22.3" S </t>
  </si>
  <si>
    <t>08128040400</t>
  </si>
  <si>
    <t>441-460_1201_petogogan I</t>
  </si>
  <si>
    <t>33112582.78</t>
  </si>
  <si>
    <t>Patogogan</t>
  </si>
  <si>
    <t>Jalan Patogogan</t>
  </si>
  <si>
    <t>6d15'10.5"S</t>
  </si>
  <si>
    <t>106d47'39.9"E</t>
  </si>
  <si>
    <t>Rizqy hidayatullah</t>
  </si>
  <si>
    <t>Form SDT 49</t>
  </si>
  <si>
    <t>jalan samanea bulevar</t>
  </si>
  <si>
    <t>puri botanical</t>
  </si>
  <si>
    <t>joglo</t>
  </si>
  <si>
    <t>jalan meruya selatan</t>
  </si>
  <si>
    <t>0.5 m</t>
  </si>
  <si>
    <t>handy</t>
  </si>
  <si>
    <t>compresspdf_xV8DwwzX</t>
  </si>
  <si>
    <t>Tambora III Blok 8</t>
  </si>
  <si>
    <t>Kelurahan Tambora</t>
  </si>
  <si>
    <t>Jalan Tambora Raya</t>
  </si>
  <si>
    <t>Kawasan kota tua</t>
  </si>
  <si>
    <t>Luas 215 m²</t>
  </si>
  <si>
    <t>Jalan Tambora III</t>
  </si>
  <si>
    <t>Iin(Agen Properti)</t>
  </si>
  <si>
    <t>081296960088</t>
  </si>
  <si>
    <t>HANGGARA SUKMA WIBAWA</t>
  </si>
  <si>
    <t>SDT 155</t>
  </si>
  <si>
    <t>JALAN CIPETE RAYA</t>
  </si>
  <si>
    <t>CIPETE</t>
  </si>
  <si>
    <t>ABUBA STEAK</t>
  </si>
  <si>
    <t>JALAN P. ANTASARI</t>
  </si>
  <si>
    <t>1958 M2</t>
  </si>
  <si>
    <t>22 M</t>
  </si>
  <si>
    <t>085217788757</t>
  </si>
  <si>
    <t>66 GAMBIR</t>
  </si>
  <si>
    <t>Kebon Kelapa</t>
  </si>
  <si>
    <t>Dunia Teknik Glodok</t>
  </si>
  <si>
    <t>Grand Paragon Hotel Jakarta</t>
  </si>
  <si>
    <t>PT Telesindo</t>
  </si>
  <si>
    <t>Bangunan Ruko Money Changer</t>
  </si>
  <si>
    <t>KFC Hayam Wuruk</t>
  </si>
  <si>
    <t>GAMBIR_210</t>
  </si>
  <si>
    <t>Jln. Gajah Mada</t>
  </si>
  <si>
    <t>Zafira Shafa Salsabila</t>
  </si>
  <si>
    <t>Form SDT 84</t>
  </si>
  <si>
    <t>Jl Raya Kembangan</t>
  </si>
  <si>
    <t>6d10’53.7”S 106d44’31.2”E</t>
  </si>
  <si>
    <t>Yani</t>
  </si>
  <si>
    <t>087824924836</t>
  </si>
  <si>
    <t>https://drive.google.com/open?id=1hSbGKc4ONfnOO4Pap5FMErL63urV5l2F</t>
  </si>
  <si>
    <t xml:space="preserve">APRILIA DIAH KUSUMAWATI </t>
  </si>
  <si>
    <t>2.Tebet_MT Haryono. pdf</t>
  </si>
  <si>
    <t>MT HARYONO</t>
  </si>
  <si>
    <t xml:space="preserve">JL. MT HARYONO </t>
  </si>
  <si>
    <t>TANAH HAK MILIK</t>
  </si>
  <si>
    <t>JL.MT HARYONO</t>
  </si>
  <si>
    <t xml:space="preserve">LEBIH RENDAH 1 M </t>
  </si>
  <si>
    <t>106D51'10.1"E</t>
  </si>
  <si>
    <t xml:space="preserve">6D14'34.3"S </t>
  </si>
  <si>
    <t>DATA INTERNAL DAN SURVEY LANGSUNG</t>
  </si>
  <si>
    <t>085695015999</t>
  </si>
  <si>
    <t>WWW.RUMAHDIJUAL.COM</t>
  </si>
  <si>
    <t>Form SDT 85</t>
  </si>
  <si>
    <t>Puri Indah Blok E1</t>
  </si>
  <si>
    <t>Jl Puri Kembang Timur Raya</t>
  </si>
  <si>
    <t>Jl Puri Kembang Timur I</t>
  </si>
  <si>
    <t>6d11’08.5”S</t>
  </si>
  <si>
    <t>106d44’34.5”E</t>
  </si>
  <si>
    <t>https://drive.google.com/open?id=1q5Msj9SMLkTneeD04zYEd_T5KDMHjXgN</t>
  </si>
  <si>
    <t>121-140_compresspdf_zNkMEWyh</t>
  </si>
  <si>
    <t>LANA</t>
  </si>
  <si>
    <t>0812950648</t>
  </si>
  <si>
    <t>JABODETABEK/7</t>
  </si>
  <si>
    <t>Pulogebang</t>
  </si>
  <si>
    <t>Terminal Pulo Gebang</t>
  </si>
  <si>
    <t>Mega Baja Pulogebang</t>
  </si>
  <si>
    <t>Irzarani Nabilla</t>
  </si>
  <si>
    <t>eko 20</t>
  </si>
  <si>
    <t>Jalan Kp Bali XXX</t>
  </si>
  <si>
    <t>Kp Bali</t>
  </si>
  <si>
    <t xml:space="preserve">Jalan KH. Mas Mansyur </t>
  </si>
  <si>
    <t>Sarinah</t>
  </si>
  <si>
    <t>6 11'09.7" S 106 49'08.2"E</t>
  </si>
  <si>
    <t>http://www.rumah.com/listing-properti/dijual-tanah-kampung-bali-strategis-oleh-maria-heni-12628358?ref=ls%7C%7C12%7C1</t>
  </si>
  <si>
    <t>GAMBIR_eko21</t>
  </si>
  <si>
    <t>Jln. Cideng Timur</t>
  </si>
  <si>
    <t>LISTRIK, AIR BERSIH, TELKOM/PSTN, TELEPON GSM, TV KABEL, PENERANGAN JALAN, SALURAN AIR KOTOR/DRAINASE, PEMAKAMAN</t>
  </si>
  <si>
    <t xml:space="preserve">6°10'34.0"S </t>
  </si>
  <si>
    <t>106°48'44.6"E</t>
  </si>
  <si>
    <t>jl-cideng-timur-daerah-khusus-ibukotajakarta-indonesia-oleh-boby-christian11698373?ref=ls%7C%7C15%7C1</t>
  </si>
  <si>
    <t>Aswin Grahita Widyadhana</t>
  </si>
  <si>
    <t>6-01 DIII-Penilai</t>
  </si>
  <si>
    <t>2018030507000609</t>
  </si>
  <si>
    <t>JL RAYA BEKASI</t>
  </si>
  <si>
    <t>PT. UNITED TRACTORS</t>
  </si>
  <si>
    <t>65.00</t>
  </si>
  <si>
    <t>https://www.olx.co.id/iklan/kavling-strategis-samping-toll-cakung-barat-jakarta-timur-IDwaSMi.html#27b12461ed</t>
  </si>
  <si>
    <t>Milenia Febrianti</t>
  </si>
  <si>
    <t>FormSDT20_205</t>
  </si>
  <si>
    <t>JL. GN RINJANI</t>
  </si>
  <si>
    <t>106d43'57.2"</t>
  </si>
  <si>
    <t>6d12'44.1"</t>
  </si>
  <si>
    <t>JETTY</t>
  </si>
  <si>
    <t>Bekasi km 18</t>
  </si>
  <si>
    <t>UNIVERSITAS NEGERI JAKARTA</t>
  </si>
  <si>
    <t>HALIM PERDANA KUSUMA AIRPORT</t>
  </si>
  <si>
    <t>60.00</t>
  </si>
  <si>
    <t>Dekat denan jalan utama</t>
  </si>
  <si>
    <t>https://www.rumah.com/listing-properti/dijual-dony-properti-oleh-deky-tanto-8149382?ref=ls%7C%7C2%7C1</t>
  </si>
  <si>
    <t>GEOFANY GAULASKA RIXSY</t>
  </si>
  <si>
    <t>Madiun</t>
  </si>
  <si>
    <t>MALL, PASAR MODERN, PASAR TRADISIONAL, TOKO/WARUNG</t>
  </si>
  <si>
    <t>Saat survey lapangan pada 1 Maret 2017</t>
  </si>
  <si>
    <t>JABODETABEK/8</t>
  </si>
  <si>
    <t>Jl. Raya Kayu Tinggi, Gang Asem</t>
  </si>
  <si>
    <t>AEON MALL JGC</t>
  </si>
  <si>
    <t>LISTRIK, AIR BERSIH, TELKOM/PSTN, TELEPON GSM, JALUR PEJALAN KAKI, PENERANGAN JALAN, SALURAN AIR KOTOR/DRAINASE, PEMBUANGAN SAMPAH, PEMAKAMAN</t>
  </si>
  <si>
    <t>081513106202</t>
  </si>
  <si>
    <t>DIVA ZAHRA LUQYANA</t>
  </si>
  <si>
    <t>401-420_SDT16</t>
  </si>
  <si>
    <t xml:space="preserve">KAVLING DKI </t>
  </si>
  <si>
    <t>650 M</t>
  </si>
  <si>
    <t>3.9 KM</t>
  </si>
  <si>
    <t>JL ASTER III</t>
  </si>
  <si>
    <t>PAUD, KB, TK, SMP, SMU/SMK, PTN/PTS, BIMBINGAN BELAJAR</t>
  </si>
  <si>
    <t>106D43'37.2"E</t>
  </si>
  <si>
    <t>6D11'50,3"S</t>
  </si>
  <si>
    <t>JONY/HENRY</t>
  </si>
  <si>
    <t>087777687738</t>
  </si>
  <si>
    <t>Garuda</t>
  </si>
  <si>
    <t xml:space="preserve">Gunung Sahari Selatan </t>
  </si>
  <si>
    <t xml:space="preserve">Survey Lapangan (Nancy) </t>
  </si>
  <si>
    <t>0812944557</t>
  </si>
  <si>
    <t>Jl. Pendidikan</t>
  </si>
  <si>
    <t>DIAPIT 2 TOL, Jagorawi dan Lingkar Luar; 4 km dr rencana STASIUN MRT di Cibubur; 200 m dr Puskesmas (ada rawat inapnya), RSUD Psr Rebo (5km) dan beberapa RS Swasta; Banyak Sekolah Negeri/Swasta: SDN (Puluhan), SMPN (4), SMAN (4)dan sekolah swastanya; Tempat/Lembaga kursus yg beragam dan banyak; Minimarket yang jmlnya puluhan (2 diantaranya bs jln kaki saja)</t>
  </si>
  <si>
    <t>https://www.olx.co.id/iklan/di-jual-tanah-shm-di-pekayon-pasar-rebo-IDwkTEQ.html#9e82caa5c1</t>
  </si>
  <si>
    <t>A'izza Umma Taqiya</t>
  </si>
  <si>
    <t>1201-1230_21</t>
  </si>
  <si>
    <t>Apul Damanik</t>
  </si>
  <si>
    <t>Https://rumahdijual.com/jakarta-usat/4112214-tanah-dijual-di-cikini-menteng.html</t>
  </si>
  <si>
    <t>MILENIA FEBRIANTI</t>
  </si>
  <si>
    <t>FormSDT25_205</t>
  </si>
  <si>
    <t>JL. GN KRAKATAU</t>
  </si>
  <si>
    <t>JL. KRAKATAU</t>
  </si>
  <si>
    <t>106d43'59.8"</t>
  </si>
  <si>
    <t>6d12'40.0"</t>
  </si>
  <si>
    <t xml:space="preserve">JETTY </t>
  </si>
  <si>
    <t>Jln. Radin Inten 2 Duren Sawit Jakarta Timur</t>
  </si>
  <si>
    <t>Jalan Radin Inten II</t>
  </si>
  <si>
    <t>Giant Hypermarket Pondok Gede</t>
  </si>
  <si>
    <t>lantai paving dan bangunan tidak permanen</t>
  </si>
  <si>
    <t>https://www.olx.co.id/iklan/tanah-150-m-di-jln-radin-inten-2-duren-sawit-jakarta-timur-IDsiMGU.html#a94a3bce65</t>
  </si>
  <si>
    <t>Icha Magenta</t>
  </si>
  <si>
    <t>405 1131-1160 0032-2017</t>
  </si>
  <si>
    <t>2017030107020032</t>
  </si>
  <si>
    <t>-6.106219 106.791884</t>
  </si>
  <si>
    <t>RE MAX PREMIER</t>
  </si>
  <si>
    <t>1201-1230_25</t>
  </si>
  <si>
    <t>2018030507000025</t>
  </si>
  <si>
    <t>SHPL</t>
  </si>
  <si>
    <t>Jalan Angkasa 1 (Hoek Jalan Tabing)</t>
  </si>
  <si>
    <t>Jalan Angkasa Raya</t>
  </si>
  <si>
    <t>VW Indonesia</t>
  </si>
  <si>
    <t>PT.Hyundai Inti Development</t>
  </si>
  <si>
    <t>ORDOMETER</t>
  </si>
  <si>
    <t>Jalan tabing</t>
  </si>
  <si>
    <t>Jalan angkasa 1</t>
  </si>
  <si>
    <t>LISTRIK, AIR BERSIH, TELEPON GSM, JALUR PEJALAN KAKI, PENERANGAN JALAN</t>
  </si>
  <si>
    <t>Fadly Oetama</t>
  </si>
  <si>
    <t>081283787070</t>
  </si>
  <si>
    <t>Https://rumahdijual.com/jakarta-pusat/4092072-dijual-tanah-di-kemayoran-jakarta-pusat.html</t>
  </si>
  <si>
    <t>1061-1100_0113-2017</t>
  </si>
  <si>
    <t>jln. raya cakung cilincing jakarta utara</t>
  </si>
  <si>
    <t>samper timur</t>
  </si>
  <si>
    <t>julizar sayuti</t>
  </si>
  <si>
    <t>https://drive.google.com/open?id=1ZTmURn6aQsBiZ-s0WtjGlSG7moRG_Mtm</t>
  </si>
  <si>
    <t>FormSDT27_205</t>
  </si>
  <si>
    <t>106D44'01.5"</t>
  </si>
  <si>
    <t>6d12'40.2"</t>
  </si>
  <si>
    <t>ICHA MAGENTA</t>
  </si>
  <si>
    <t>0036-2017</t>
  </si>
  <si>
    <t>2017032207020036</t>
  </si>
  <si>
    <t>BOULEVARD ARTHA GADING</t>
  </si>
  <si>
    <t>JALAN BOULEVARD ARTHA GADING</t>
  </si>
  <si>
    <t>www.storia.id/ad/kav-strategis-di-artha-gading-ID1lyx.html#7366e7o6fa</t>
  </si>
  <si>
    <t>I Gede Agus Putra Ekapradana</t>
  </si>
  <si>
    <t>1031-1060_0067-2017</t>
  </si>
  <si>
    <t>2017030107020067</t>
  </si>
  <si>
    <t>Jl. Ebony Golf Raya</t>
  </si>
  <si>
    <t>Witono Sutandar</t>
  </si>
  <si>
    <t>0037-2017</t>
  </si>
  <si>
    <t>2017030107020037</t>
  </si>
  <si>
    <t>YOS SUDARSO</t>
  </si>
  <si>
    <t>PLUIT VILLAGE MALL</t>
  </si>
  <si>
    <t>HENDRA</t>
  </si>
  <si>
    <t>APRILIA DIAH KUSUMAWATI</t>
  </si>
  <si>
    <t>6.MANGGISii.PDF</t>
  </si>
  <si>
    <t>MANGIS II</t>
  </si>
  <si>
    <t>MANGGARAI SELATAN</t>
  </si>
  <si>
    <t>JL. MANGGIS II</t>
  </si>
  <si>
    <t>106D50'45.7''E</t>
  </si>
  <si>
    <t>6D13'07.9"S</t>
  </si>
  <si>
    <t xml:space="preserve">DATA INTERNET DAN SURVEY LANGSUNG </t>
  </si>
  <si>
    <t>08128211065</t>
  </si>
  <si>
    <t>Sendang Kusumo Dewi</t>
  </si>
  <si>
    <t>Form SDT 81</t>
  </si>
  <si>
    <t>PURI INDAH BLOK L2</t>
  </si>
  <si>
    <t>JL PURI KEMBANG BARAT RAYA</t>
  </si>
  <si>
    <t>283.2</t>
  </si>
  <si>
    <t>JL PURI KEMBANG BARAT I</t>
  </si>
  <si>
    <t>106⁰44’33.7”E</t>
  </si>
  <si>
    <t>6⁰11’06.7”S</t>
  </si>
  <si>
    <t>WILLIAM</t>
  </si>
  <si>
    <t>Mohandes Osmer Devara M</t>
  </si>
  <si>
    <t>861-900_42</t>
  </si>
  <si>
    <t>2017030607010042</t>
  </si>
  <si>
    <t>Jalan Kaji Petojo Utara</t>
  </si>
  <si>
    <t>Survey Lapangn</t>
  </si>
  <si>
    <t>YOGA PERDANA REFRIZHA SANTOSO</t>
  </si>
  <si>
    <t>181-200_matraman 1</t>
  </si>
  <si>
    <t>JL. KEBON KELAPA</t>
  </si>
  <si>
    <t>BP. ZEIN</t>
  </si>
  <si>
    <t>Aditya Candhra Eka Kurnia Putra</t>
  </si>
  <si>
    <t>20853778.21</t>
  </si>
  <si>
    <t>6°08'11.9"S</t>
  </si>
  <si>
    <t>106°47'37.0"E</t>
  </si>
  <si>
    <t>https://www.olx.co.id/iklan/tanah.bandengan.utara.penjaringan.jakarta.utara.murah.IDu6cuJ.html#aae7cc6f21</t>
  </si>
  <si>
    <t>Alfian Rizqi Kemal A</t>
  </si>
  <si>
    <t>KrJati20</t>
  </si>
  <si>
    <t>Kirei</t>
  </si>
  <si>
    <t>10/5</t>
  </si>
  <si>
    <t>Al Bariyah</t>
  </si>
  <si>
    <t>PAUD, TK, SD, SMP, SMU/SMK, AKADEMI, KURSUS, LES/PRIVAT</t>
  </si>
  <si>
    <t>6 derajat 17' 23,3"</t>
  </si>
  <si>
    <t>106 derajat 51' 57,7"</t>
  </si>
  <si>
    <t>Diah</t>
  </si>
  <si>
    <t>087771119613</t>
  </si>
  <si>
    <t>Fikri Arsalan</t>
  </si>
  <si>
    <t>901-930_179</t>
  </si>
  <si>
    <t>2017030107010179</t>
  </si>
  <si>
    <t>Jl. Kran V</t>
  </si>
  <si>
    <t>Form SDT 83</t>
  </si>
  <si>
    <t>JL  BUANA BIRU BESAR I</t>
  </si>
  <si>
    <t>JL BUANA BIRU BESAR I</t>
  </si>
  <si>
    <t>106⁰44’28.9”E</t>
  </si>
  <si>
    <t>6⁰10’52.8”S</t>
  </si>
  <si>
    <t>HAPPY</t>
  </si>
  <si>
    <t>0818971697</t>
  </si>
  <si>
    <t>Muhammad Fahmi Yansyah</t>
  </si>
  <si>
    <t>JALAN KRAN RAYA</t>
  </si>
  <si>
    <t>GUNUNG SAHARI SELATAN</t>
  </si>
  <si>
    <t>JALAN GARUDA</t>
  </si>
  <si>
    <t>https://drive.google.com/open?id=1QtZx5oFqkCv40Ga1Q92gM5ZZA-BcMnh_</t>
  </si>
  <si>
    <t>Pangestu Sugih Pambudi</t>
  </si>
  <si>
    <t>Penilai 4-02</t>
  </si>
  <si>
    <t>861-900_134</t>
  </si>
  <si>
    <t>PUSKESMAS RAWAT INAP, KLINIK KESEHATAN 24 JAM, RUMAH SAKIT UMUM, KIOS OBAT</t>
  </si>
  <si>
    <t>SMP, SMU/SMK, BIMBINGAN BELAJAR</t>
  </si>
  <si>
    <t>Raidah Muharromah</t>
  </si>
  <si>
    <t>441-460_1301_Radio Dalam Pete</t>
  </si>
  <si>
    <t>16203703.70</t>
  </si>
  <si>
    <t>Pete VI</t>
  </si>
  <si>
    <t xml:space="preserve">Radio dalam </t>
  </si>
  <si>
    <t>Masjid Darussalam</t>
  </si>
  <si>
    <t>Jalan Radio Dalam</t>
  </si>
  <si>
    <t>ITC Fatmawati</t>
  </si>
  <si>
    <t>1.39</t>
  </si>
  <si>
    <t>Jalan Kunis II</t>
  </si>
  <si>
    <t>Jalan Pete VI</t>
  </si>
  <si>
    <t>SMU/SMK, POLITEKNIK</t>
  </si>
  <si>
    <t>106°47'38.8"E</t>
  </si>
  <si>
    <t>6°15'22.3"S</t>
  </si>
  <si>
    <t>082298808381</t>
  </si>
  <si>
    <t>Fitria Salsabila</t>
  </si>
  <si>
    <t>1231-1260_44</t>
  </si>
  <si>
    <t>Jl. Senopati</t>
  </si>
  <si>
    <t>Selong</t>
  </si>
  <si>
    <t>Jl. Senopati Raya</t>
  </si>
  <si>
    <t>Jl. Raya Senopati</t>
  </si>
  <si>
    <t xml:space="preserve">Rumah Tiggal </t>
  </si>
  <si>
    <t>1061-1100_0157-2017</t>
  </si>
  <si>
    <t>2017030107020157</t>
  </si>
  <si>
    <t>jln. hidup baru 3</t>
  </si>
  <si>
    <t>mangga dua mall</t>
  </si>
  <si>
    <t>siska yolanda</t>
  </si>
  <si>
    <t>https://drive.google.com/open?id=1vHve6XaWiDkGDO3RwGIbNECr4FFe3eXP</t>
  </si>
  <si>
    <t>1201-1230_35</t>
  </si>
  <si>
    <t>2017030107020035</t>
  </si>
  <si>
    <t>Jl.Peluit Permai 8</t>
  </si>
  <si>
    <t>Jl. Peluit Permai 7</t>
  </si>
  <si>
    <t>KrJati34</t>
  </si>
  <si>
    <t>2017051007050184</t>
  </si>
  <si>
    <t>cililitan</t>
  </si>
  <si>
    <t>kramat jati</t>
  </si>
  <si>
    <t>Dewi Sartika</t>
  </si>
  <si>
    <t>Jl. Masuk Objek</t>
  </si>
  <si>
    <t>PAUD, TK, SD, SMP, SMU/SMK, LES/PRIVAT</t>
  </si>
  <si>
    <t>LISTRIK, AIR BERSIH, JARINGAN GAS, TELKOM/PSTN, TELEPON GSM, TV KABEL, TAMAN, INTERNET KABEL, JALUR PEJALAN KAKI, JALUR SEPEDA, PENERANGAN JALAN, PEMBUANGAN SAMPAH, PEMAKAMAN</t>
  </si>
  <si>
    <t>6 derajat 15' 46,6"</t>
  </si>
  <si>
    <t>106 derajat 51' 52,1"</t>
  </si>
  <si>
    <t>901-930_Jagakarsa34</t>
  </si>
  <si>
    <t>Jalan Raya Lenteng Agung Barat / Gang</t>
  </si>
  <si>
    <t>Jalan Lenteng Agung Barat Raya</t>
  </si>
  <si>
    <t>Jalan Desa Putra</t>
  </si>
  <si>
    <t>6d20'35.5"S</t>
  </si>
  <si>
    <t>106d49'56"E</t>
  </si>
  <si>
    <t>Survey Langsung dan Data internet</t>
  </si>
  <si>
    <t>08561481292</t>
  </si>
  <si>
    <t>olx.co.id/iklan/tanah-murah-5-menit-dari-kampus-universitas-indonesia-lDkYZHi.Html/#9a71f7059</t>
  </si>
  <si>
    <t>https://drive.google.com/open?id=1ZyNVvpR28IRru-2KL3phE4c7sBtqWrmT</t>
  </si>
  <si>
    <t>Dava</t>
  </si>
  <si>
    <t>4-2</t>
  </si>
  <si>
    <t>801-830_Kebayoran Lama 11</t>
  </si>
  <si>
    <t>PLN GI New Senayan</t>
  </si>
  <si>
    <t>Lebih tinggi 1,5 meter</t>
  </si>
  <si>
    <t>6°13'85.5"S 106°46'15.1"E</t>
  </si>
  <si>
    <t>Survei angsung dan data internet</t>
  </si>
  <si>
    <t>08119198882</t>
  </si>
  <si>
    <t>http://olx.co.id/iklan/dijual-tanah-di-cidodol-cipulir-IDkEHPW.html#3ad114c79b</t>
  </si>
  <si>
    <t>21666666.67</t>
  </si>
  <si>
    <t>6°10'22.3"S</t>
  </si>
  <si>
    <t>106°54'10.1"E</t>
  </si>
  <si>
    <t>https://www.olx.co.id/iklan/dijual-kavling-180m²-di-kelapa-gading-tanpa-perantara-10w70yd.html#f1ad763bab-promoted.</t>
  </si>
  <si>
    <t>1201-1230_38</t>
  </si>
  <si>
    <t>Permata Buana Blok C 11</t>
  </si>
  <si>
    <t>961-1000_sdt118</t>
  </si>
  <si>
    <t>2017xxxx0700xxx</t>
  </si>
  <si>
    <t>Puri Indah Blok I2</t>
  </si>
  <si>
    <t>JL Puri Indah</t>
  </si>
  <si>
    <t>Gerbang Tol Meruya</t>
  </si>
  <si>
    <t>Kantor Walikota Jakbar</t>
  </si>
  <si>
    <t>Mall Putri Indah</t>
  </si>
  <si>
    <t>Jalan Kembang Permai IV</t>
  </si>
  <si>
    <t>Jalan Kembang Permai V</t>
  </si>
  <si>
    <t>Lebih tinggi 0,5M</t>
  </si>
  <si>
    <t>PUSKESMAS RAWAT INAP, PRAKTIK DOKTER UMUM, PRAKTIK DOKTER GIGI, KLINIK KESEHATAN, KLINIK KESEHATAN 24 JAM, KLINIK KESEHATAN GIGI, RUMAH SAKIT UMUM, RUMAH SAKIT BERSALIN, APOTEK 24 JAM</t>
  </si>
  <si>
    <t>6d11'11.7"S</t>
  </si>
  <si>
    <t>106d45'03.5"</t>
  </si>
  <si>
    <t>Henny</t>
  </si>
  <si>
    <t>Nadhifa M Feponsa</t>
  </si>
  <si>
    <t>1131-1160_0141-2017</t>
  </si>
  <si>
    <t>2017030107020141</t>
  </si>
  <si>
    <t>tipar cakung</t>
  </si>
  <si>
    <t>mall kelapa gading</t>
  </si>
  <si>
    <t>ivana</t>
  </si>
  <si>
    <t>081389592200</t>
  </si>
  <si>
    <t>801-830_Kebayoran Lama 14</t>
  </si>
  <si>
    <t>Jalan Haji Saikin</t>
  </si>
  <si>
    <t xml:space="preserve">Pondok Pinang </t>
  </si>
  <si>
    <t xml:space="preserve">Kebayoran Lama </t>
  </si>
  <si>
    <t>Masjid Al-Hidayah</t>
  </si>
  <si>
    <t xml:space="preserve">Poins Square Shopping Mall and Apartment </t>
  </si>
  <si>
    <t>Jalan Haji Salikin</t>
  </si>
  <si>
    <t>6°17'04.8"S 106°46'15.1"E</t>
  </si>
  <si>
    <t>081310603455</t>
  </si>
  <si>
    <t>http://olx.co.id/iklan/tanah-pinggir-jalan-di-haji-salikin-pondok-pinang-dekat-stasiun-mrr-IDhI8ER.html#cbde13fe7c</t>
  </si>
  <si>
    <t xml:space="preserve">Hayuningtyas Iga Siwi </t>
  </si>
  <si>
    <t>741-770_156</t>
  </si>
  <si>
    <t>Tahun 2017 Bulan 02</t>
  </si>
  <si>
    <t>Karang Tengah Raya</t>
  </si>
  <si>
    <t>Jalan Karang Tengah Raya</t>
  </si>
  <si>
    <t>PUSKESMAS RAWAT INAP, PUSKESMAS RAWAT NON INAP, PRAKTIK DOKTER SPESIALIS, PRAKTIK DOKTER GIGI, KLINIK KESEHATAN 24 JAM, RUMAH SAKIT UMUM, APOTEK, KIOS OBAT, APOTEK 24 JAM</t>
  </si>
  <si>
    <t>08158836303</t>
  </si>
  <si>
    <t>Makassar 4</t>
  </si>
  <si>
    <t>Jalan Kerja Bakti III</t>
  </si>
  <si>
    <t>Jalan Kerja Bakti</t>
  </si>
  <si>
    <t>Lahan Kosong</t>
  </si>
  <si>
    <t>6 derajat 16' 34,6"</t>
  </si>
  <si>
    <t>106 derajat 52' 34,7"</t>
  </si>
  <si>
    <t>Idawati</t>
  </si>
  <si>
    <t>081213161613</t>
  </si>
  <si>
    <t>RAHADIAN ENGGAR SAMUDRA</t>
  </si>
  <si>
    <t>1161-1200_0062-2017</t>
  </si>
  <si>
    <t>2017030107020062</t>
  </si>
  <si>
    <t>Marunda Makmur</t>
  </si>
  <si>
    <t>Irma</t>
  </si>
  <si>
    <t>Muhammad yosoef gagah pangestu</t>
  </si>
  <si>
    <t>931-970_197</t>
  </si>
  <si>
    <t>2017030107010197</t>
  </si>
  <si>
    <t>Jl. Salemba raya</t>
  </si>
  <si>
    <t>Jalan salemba raya</t>
  </si>
  <si>
    <t>Olx.co.id/iklan</t>
  </si>
  <si>
    <t>widya yulinar kumala</t>
  </si>
  <si>
    <t>1061-1100_0184-2017</t>
  </si>
  <si>
    <t>2017030607020184</t>
  </si>
  <si>
    <t>Jalan Sunter Garden</t>
  </si>
  <si>
    <t>Jalan Danau Sunter Utara</t>
  </si>
  <si>
    <t>Mangga dua mall</t>
  </si>
  <si>
    <t>amelia kho</t>
  </si>
  <si>
    <t>Amelia kho</t>
  </si>
  <si>
    <t>085888999610</t>
  </si>
  <si>
    <t>MUHAMMAD FAHMI YANSYAH</t>
  </si>
  <si>
    <t>931-960_eko 35</t>
  </si>
  <si>
    <t>2017032107010035</t>
  </si>
  <si>
    <t>MESJID I</t>
  </si>
  <si>
    <t>Perempatan Jalan Mesjid I, Jalan Danau Limboto, Jalan Penjernihan IV, dan Jalan Danau Gelinggang</t>
  </si>
  <si>
    <t>Jalan Pejompongan</t>
  </si>
  <si>
    <t>1 UNIT BANGUNAN RUMAH</t>
  </si>
  <si>
    <t>BANGUNAN 1 LANTAI DENGAN LUAS BANGUNAN 250 M2 KONDISI BAIK</t>
  </si>
  <si>
    <t>PT. MEDIA INDRA BUANA</t>
  </si>
  <si>
    <t>106˚48’17.8”E</t>
  </si>
  <si>
    <t>6˚12’24.5”S</t>
  </si>
  <si>
    <t>CANDRA SETIAWAN DAN TEAM</t>
  </si>
  <si>
    <t>02156968717</t>
  </si>
  <si>
    <t>https://www.rumah123.com/detil-rumah-dijual-di-bendungan-hilir-jakarta-pusat-2332865-id-html?utm_source=rumah.mitula.co.id&amp;utm_medium=cpc&amp;utm_campaign=mitula-cpc</t>
  </si>
  <si>
    <t>https://drive.google.com/open?id=1Csdamue0W7y3Jp95q7QiA1uxMW8BimL-</t>
  </si>
  <si>
    <t>801-830_kebayoran lama 19</t>
  </si>
  <si>
    <t>Jalan Permata Hijau</t>
  </si>
  <si>
    <t>Kedutaan Besar Republik Indonesia</t>
  </si>
  <si>
    <t>Keduataan Besar Republik Indonesia</t>
  </si>
  <si>
    <t>106°47'22.0"E</t>
  </si>
  <si>
    <t>6°13'21.1"S</t>
  </si>
  <si>
    <t>082123655599</t>
  </si>
  <si>
    <t>https://www.rumah123.com/detil-tanah-dijual-di-kebayoran-lama-jakarta-selatan-1700222-id.html</t>
  </si>
  <si>
    <t>1161-1200_0065-2017</t>
  </si>
  <si>
    <t>2017030107020065</t>
  </si>
  <si>
    <t>Rorotan dekat dengan Kelurahan Marunda, Jakarta</t>
  </si>
  <si>
    <t>sanyoto</t>
  </si>
  <si>
    <t>082299789668</t>
  </si>
  <si>
    <t>1061-1100_0191-2017</t>
  </si>
  <si>
    <t>2017030107020191</t>
  </si>
  <si>
    <t>jalan raya rorotan</t>
  </si>
  <si>
    <t>-/+ 4</t>
  </si>
  <si>
    <t>Nasokha</t>
  </si>
  <si>
    <t>Nasohka</t>
  </si>
  <si>
    <t>085213490028</t>
  </si>
  <si>
    <t>Rahmad Ramadhan</t>
  </si>
  <si>
    <t>pdf 73 (481-500)</t>
  </si>
  <si>
    <t>2017031507010073</t>
  </si>
  <si>
    <t>ASE KOSONG, SAYA SALAH KLIK. MOHON MAAF</t>
  </si>
  <si>
    <t>Bangunan Rumah tua (hitung tanah saja)</t>
  </si>
  <si>
    <t>6°10'33.6"S 106°52'20.3"E</t>
  </si>
  <si>
    <t xml:space="preserve">Survey lapangan </t>
  </si>
  <si>
    <t>1161-1200_0102-2017</t>
  </si>
  <si>
    <t>2017030107020102</t>
  </si>
  <si>
    <t>KAVLING ROYAL ORCHARD</t>
  </si>
  <si>
    <t>1131-1600_0197-2017</t>
  </si>
  <si>
    <t>2017030307020197</t>
  </si>
  <si>
    <t>pademangan IV</t>
  </si>
  <si>
    <t>sama dgn jalan</t>
  </si>
  <si>
    <t>MUSHOLLA, VIHARA</t>
  </si>
  <si>
    <t>alfonso</t>
  </si>
  <si>
    <t>081749940924</t>
  </si>
  <si>
    <t>321-340/compresspdf_kaAATbm5</t>
  </si>
  <si>
    <t>Semua File Tidak Terbaca</t>
  </si>
  <si>
    <t>Satria</t>
  </si>
  <si>
    <t>Form SDT 57</t>
  </si>
  <si>
    <t>JL. OTTO ISKANDAR DINATA</t>
  </si>
  <si>
    <t>BIDARACINA</t>
  </si>
  <si>
    <t>SEKOLAH TINGGI ILMU STATISTIK</t>
  </si>
  <si>
    <t>JALAN OTTO ISKANDAR DINATA</t>
  </si>
  <si>
    <t>KANWIL DITJEN PERBENDAHARAAN DKI JAKARTA</t>
  </si>
  <si>
    <t>TERMINAL KAMPUNG MELAYU</t>
  </si>
  <si>
    <t>MT HARYONO SQUARE</t>
  </si>
  <si>
    <t>SPBU 34 13305</t>
  </si>
  <si>
    <t>GEDUNG PATRA TRADING</t>
  </si>
  <si>
    <t>MALL, PLAZA, MINI MARKET, PASAR MODERN, TOKO/WARUNG</t>
  </si>
  <si>
    <t>106°52’01.7”</t>
  </si>
  <si>
    <t>6°13’55.1”</t>
  </si>
  <si>
    <t>ARIEF (RAY WHITE)</t>
  </si>
  <si>
    <t>082172725353</t>
  </si>
  <si>
    <t>441-460_Form SDT 51</t>
  </si>
  <si>
    <t>PERUSAHAAN AGEN PROPERTI, AGEN PROPERTI ONLINE</t>
  </si>
  <si>
    <t>Jalan Regency Asri IX</t>
  </si>
  <si>
    <t>JL. Meruya Selatan</t>
  </si>
  <si>
    <t xml:space="preserve">Gerbang Tol Meruya Selatan </t>
  </si>
  <si>
    <t>JL. RegEncy Asri IX</t>
  </si>
  <si>
    <t>Lebih tinggi 0.5 m</t>
  </si>
  <si>
    <t>106°44'37.9"E</t>
  </si>
  <si>
    <t>6°12'51.5"S</t>
  </si>
  <si>
    <t>Sherina</t>
  </si>
  <si>
    <t>Hayuningtyas Iga Siwi</t>
  </si>
  <si>
    <t>741-770_178</t>
  </si>
  <si>
    <t>Tahun 2017 Kode unit 0700</t>
  </si>
  <si>
    <t>JL. Penyelesaian Tomang IV Kav. DKI Blok 92</t>
  </si>
  <si>
    <t>Meruya Raya</t>
  </si>
  <si>
    <t>Jl. Penyelesaian Tomang IV</t>
  </si>
  <si>
    <t>Jl. Kav DKI</t>
  </si>
  <si>
    <t>Lebih rendah 0.5 m</t>
  </si>
  <si>
    <t>6d12'15.2"</t>
  </si>
  <si>
    <t>106d43'55.8"</t>
  </si>
  <si>
    <t>Eka</t>
  </si>
  <si>
    <t>Mafina Ica Widuri</t>
  </si>
  <si>
    <t>831-860_210</t>
  </si>
  <si>
    <t>Petojo utara</t>
  </si>
  <si>
    <t>GAMBIR_eko29</t>
  </si>
  <si>
    <t>1 hunian rumah</t>
  </si>
  <si>
    <t>Warung makan</t>
  </si>
  <si>
    <t>PAUD, TK, SMP, SMU/SMK</t>
  </si>
  <si>
    <t xml:space="preserve">6°10'33.2"S </t>
  </si>
  <si>
    <t xml:space="preserve"> 106°48'40.7"E</t>
  </si>
  <si>
    <t>dijual-di-tanah-abang-jakarta-pusat1725199id.html?utm_source=rumah.mitula.co.id&amp;u</t>
  </si>
  <si>
    <t>Aqilah Mardiyah Alkaf</t>
  </si>
  <si>
    <t>501-530_0201Cibulan II</t>
  </si>
  <si>
    <t>Cibulan 2</t>
  </si>
  <si>
    <t>Masjid Nurul Hilal</t>
  </si>
  <si>
    <t>Jalan Cibulan II</t>
  </si>
  <si>
    <t>MALL, PLAZA, MINI MARKET, PASAR MODERN, PASAR TRADISIONAL, TOKO/WARUNG</t>
  </si>
  <si>
    <t>6°14'23.7"S 106°48'32.7"E</t>
  </si>
  <si>
    <t>Prima Katrida Putra</t>
  </si>
  <si>
    <t>961-1000_66</t>
  </si>
  <si>
    <t>6°10'42.1"S</t>
  </si>
  <si>
    <t>Muhammad Kurniawan Triatmojo</t>
  </si>
  <si>
    <t>Rossa Sabila Maulida</t>
  </si>
  <si>
    <t>861-900_146</t>
  </si>
  <si>
    <t>2017030107010146</t>
  </si>
  <si>
    <t>Saat Survey Lapangan Pada 01-03-2017</t>
  </si>
  <si>
    <t>Form SDT 62</t>
  </si>
  <si>
    <t>JL. KESADARAN IV</t>
  </si>
  <si>
    <t>D.I. PANJAITAN</t>
  </si>
  <si>
    <t>PLAZA JATINEGARA</t>
  </si>
  <si>
    <t>PUSKESMAS RAWAT INAP, PRAKTIK DOKTER UMUM, PRAKTIK DOKTER GIGI, RUMAH SAKIT UMUM, APOTEK</t>
  </si>
  <si>
    <t>PAUD, KB, TK, SD, SMP, BIMBINGAN BELAJAR</t>
  </si>
  <si>
    <t>LISTRIK, TELEPON GSM, INTERNET KABEL, PENERANGAN JALAN, SALURAN AIR KOTOR/DRAINASE, PEMBUANGAN SAMPAH</t>
  </si>
  <si>
    <t>Eben Ezer</t>
  </si>
  <si>
    <t>901-903_174</t>
  </si>
  <si>
    <t>Johan Baru</t>
  </si>
  <si>
    <t>DHIYA TSALTSA MUHARRAM</t>
  </si>
  <si>
    <t>2018030507000013</t>
  </si>
  <si>
    <t>Jl. Raya Cartex</t>
  </si>
  <si>
    <t>Jalan Raya Ciracas</t>
  </si>
  <si>
    <t>Bangunan berupa Gudang</t>
  </si>
  <si>
    <t>google.com.id/maps/@-6.327682,106.876028,3a,60y,189.81h,83.18t/data</t>
  </si>
  <si>
    <t>Syifa Auliya Mahendra</t>
  </si>
  <si>
    <t>2017030107020092</t>
  </si>
  <si>
    <t>Jalan Pegangsaan Dua</t>
  </si>
  <si>
    <t>Felice Felicia</t>
  </si>
  <si>
    <t>08121899224</t>
  </si>
  <si>
    <t>Form SDT 3</t>
  </si>
  <si>
    <t>Perum Meruya Indah Blok H</t>
  </si>
  <si>
    <t>Jl. Perumahan Meruya Indah</t>
  </si>
  <si>
    <t>106°44'27.9"</t>
  </si>
  <si>
    <t>6°12'08.7"</t>
  </si>
  <si>
    <t>Form SDT 46</t>
  </si>
  <si>
    <t>2017____0700____</t>
  </si>
  <si>
    <t>Gerbang tol meruya selatan</t>
  </si>
  <si>
    <t>6°12'11.0''</t>
  </si>
  <si>
    <t>106°44'20.9''</t>
  </si>
  <si>
    <t>Dinar Fuza</t>
  </si>
  <si>
    <t>0148</t>
  </si>
  <si>
    <t>2017030107020148</t>
  </si>
  <si>
    <t>Jalan Puri Jimbaran Ancol</t>
  </si>
  <si>
    <t>Imelda Imelda</t>
  </si>
  <si>
    <t>https://drive.google.com/open?id=1E5zXdTGmTswKABTu15lSKYBsEvbHmEOW</t>
  </si>
  <si>
    <t>Diky Saputro</t>
  </si>
  <si>
    <t>Naufal Hady</t>
  </si>
  <si>
    <t>17.Soepomo_205</t>
  </si>
  <si>
    <t>JL.Soepomo</t>
  </si>
  <si>
    <t>1M</t>
  </si>
  <si>
    <t>JL.Abdullah Syafei</t>
  </si>
  <si>
    <t>JL.MT.Haryanto</t>
  </si>
  <si>
    <t>0,1 KM</t>
  </si>
  <si>
    <t>Jl.Tebet Barat Dalam IX</t>
  </si>
  <si>
    <t>106d50'41,2"</t>
  </si>
  <si>
    <t>6d14'28,7"</t>
  </si>
  <si>
    <t>081280408910</t>
  </si>
  <si>
    <t>www.urbanindo.com/harisaz</t>
  </si>
  <si>
    <t>831-860_209</t>
  </si>
  <si>
    <t>Jl KH Hasyim Ashari</t>
  </si>
  <si>
    <t>http://olx.co.id/</t>
  </si>
  <si>
    <t>961-1000_154</t>
  </si>
  <si>
    <t>2017030107010154</t>
  </si>
  <si>
    <t>Jalan gardu asem</t>
  </si>
  <si>
    <t>https://drive.google.com/open?id=1isw2jX00aK2rQ_rL-Twprs0k0yLCPg4H, https://drive.google.com/open?id=1kdFwp416pJSTHLAITzj5nE2w-G5oCFvN, https://drive.google.com/open?id=1oBhAbSHXDANMBZOlj935FRFooxRCSGOF</t>
  </si>
  <si>
    <t>Muhammad Kukuh Wicaksono</t>
  </si>
  <si>
    <t>Form SDT 195</t>
  </si>
  <si>
    <t>2017-  -  -0700-</t>
  </si>
  <si>
    <t>KAVLING DKI BLOK 144</t>
  </si>
  <si>
    <t>JL. KAV DKI BLOK 144</t>
  </si>
  <si>
    <t>6d12'42.9"</t>
  </si>
  <si>
    <t>106d43'50.1"</t>
  </si>
  <si>
    <t>081364934555</t>
  </si>
  <si>
    <t>501-503_Form SDT 121</t>
  </si>
  <si>
    <t>2017----0700---</t>
  </si>
  <si>
    <t>6°11'19.1"S 106°44'51,9"E</t>
  </si>
  <si>
    <t>Anisa Khumaeroh</t>
  </si>
  <si>
    <t>1201-1230_51</t>
  </si>
  <si>
    <t>0101-2017</t>
  </si>
  <si>
    <t>2017022207020101</t>
  </si>
  <si>
    <t>Kavling di Jalan Raya Kelapa Nias</t>
  </si>
  <si>
    <t>Jalan Raya Kelapa Nias</t>
  </si>
  <si>
    <t>PRAKTIK DOKTER UMUM, PRAKTIK DOKTER SPESIALIS</t>
  </si>
  <si>
    <t>Pasar Minggu10</t>
  </si>
  <si>
    <t>Jalan Baung</t>
  </si>
  <si>
    <t>SD IT Al Ikhsan</t>
  </si>
  <si>
    <t>Jalan Tanjung Barat</t>
  </si>
  <si>
    <t>6°18'20.8''</t>
  </si>
  <si>
    <t>106°50'04.2''</t>
  </si>
  <si>
    <t>Survei Langsung dan data internet</t>
  </si>
  <si>
    <t>0811902229</t>
  </si>
  <si>
    <t>www.urbanindo.com/property/192656833-dijual-tanah-di-kebagusan-pasar-minggu-jaksel?utm_source=rumah.m</t>
  </si>
  <si>
    <t>Khairani Lestari</t>
  </si>
  <si>
    <t>49.pdf</t>
  </si>
  <si>
    <t>Jl. Daan Mogot  Km 12</t>
  </si>
  <si>
    <t>Cegkareng</t>
  </si>
  <si>
    <t>Jl Daan Mogot</t>
  </si>
  <si>
    <t>Maal Daan Mogot</t>
  </si>
  <si>
    <t>Stasiun Bojong Indah</t>
  </si>
  <si>
    <t>Gerbang Tol Jorr</t>
  </si>
  <si>
    <t>Bangunan Komersial</t>
  </si>
  <si>
    <t>PUSKESMAS RAWAT INAP, PRAKTIK DOKTER UMUM, PRAKTIK DOKTER SPESIALIS, PRAKTIK DOKTER GIGI, KLINIK KESEHATAN 24 JAM, KLINIK KESEHATAN GIGI, RUMAH SAKIT UMUM, APOTEK 24 JAM</t>
  </si>
  <si>
    <t>1031-1060_0068-2017</t>
  </si>
  <si>
    <t>2017030107020068</t>
  </si>
  <si>
    <t>Rizka Agustina</t>
  </si>
  <si>
    <t>081280270276</t>
  </si>
  <si>
    <t>0103-2017</t>
  </si>
  <si>
    <t>831-860_110</t>
  </si>
  <si>
    <t>Zakie Muhammad</t>
  </si>
  <si>
    <t>JABODETABEK/68</t>
  </si>
  <si>
    <t>2018031407000068</t>
  </si>
  <si>
    <t>4490196.08</t>
  </si>
  <si>
    <t>Jalan Gunung Semeru</t>
  </si>
  <si>
    <t>Jalan Perumahan Jatinegara Indah</t>
  </si>
  <si>
    <t>Apartemen</t>
  </si>
  <si>
    <t>Sama dg Jalan</t>
  </si>
  <si>
    <t>PUSKESMAS RAWAT INAP, PRAKTIK DOKTER UMUM, KLINIK KESEHATAN, APOTEK</t>
  </si>
  <si>
    <t>MINIBUS, BUSWAY, KRL/LRT, TAKSI</t>
  </si>
  <si>
    <t>Rudi</t>
  </si>
  <si>
    <t>087823337208</t>
  </si>
  <si>
    <t>www.urbanindo.com/properti/tanah-dijual-cakung-mewah-281320211</t>
  </si>
  <si>
    <t>Dhea Disna Shafira</t>
  </si>
  <si>
    <t>Form SDT 191</t>
  </si>
  <si>
    <t>jl. taman cemara blok e3</t>
  </si>
  <si>
    <t>villa meruya</t>
  </si>
  <si>
    <t>meruya selatan</t>
  </si>
  <si>
    <t>KAntor Walikota Jakarta Barat</t>
  </si>
  <si>
    <t>106d43'30.5"E</t>
  </si>
  <si>
    <t>6d12'34.6"S</t>
  </si>
  <si>
    <t>461-480_22.Bukit duri Tanjakan</t>
  </si>
  <si>
    <t>Bukit Duri Tanjakan</t>
  </si>
  <si>
    <t>Bukit duri</t>
  </si>
  <si>
    <t>JL.Bukit duri tanjakan</t>
  </si>
  <si>
    <t>JL.MT.Haryono</t>
  </si>
  <si>
    <t>JL.Bukit Duri Tanjakan</t>
  </si>
  <si>
    <t>106d51'32,9"</t>
  </si>
  <si>
    <t>6d13'19,7"</t>
  </si>
  <si>
    <t>081380311159</t>
  </si>
  <si>
    <t>www.urbanindo.com/yekming</t>
  </si>
  <si>
    <t>2018030507000003</t>
  </si>
  <si>
    <t>Jl. Ancol Barat I</t>
  </si>
  <si>
    <t>Pelabuhan Sunda Kelapa</t>
  </si>
  <si>
    <t>6°07'34.9"S</t>
  </si>
  <si>
    <t>106°48'57.9"E</t>
  </si>
  <si>
    <t>https://www.olx.co.id/iklan/kavling-jl-ancol-barat-ancol-pademangan-jakarta-utara-IDuhgKm.html#a4636039e6</t>
  </si>
  <si>
    <t>https://drive.google.com/open?id=1JqgUeUnNxo4UTn1sQS3PPRtngleRnYIW</t>
  </si>
  <si>
    <t>Rizky Setiawan</t>
  </si>
  <si>
    <t>591-620_1.TebetMasIndah</t>
  </si>
  <si>
    <t>Tebet Mas Indah IV</t>
  </si>
  <si>
    <t>JL. TEBET RAYA</t>
  </si>
  <si>
    <t>Mesjid</t>
  </si>
  <si>
    <t>JL. TEBET MAS INDAH IV</t>
  </si>
  <si>
    <t>PUSKESMAS RAWAT INAP, PUSKESMAS RAWAT NON INAP, PRAKTIK DOKTER UMUM, PRAKTIK DOKTER GIGI, KLINIK KESEHATAN, RUMAH SAKIT UMUM, APOTEK, APOTEK 24 JAM</t>
  </si>
  <si>
    <t>106 derajat 50 menit 50,2 detik</t>
  </si>
  <si>
    <t>6 derajat 13 menit 54,6 detik Lintang Selatan</t>
  </si>
  <si>
    <t>0818405354</t>
  </si>
  <si>
    <t>www.raywhite.co.id</t>
  </si>
  <si>
    <t>901-930_196.pdf</t>
  </si>
  <si>
    <t>Jl. Kebon Kacang Raya</t>
  </si>
  <si>
    <t>http:/olx.co.id/iklan/dijual-rumah-tua-strategis.com</t>
  </si>
  <si>
    <t>https://drive.google.com/open?id=1nvevhw15if5c-nmlrKePGYZluZsZeVJH</t>
  </si>
  <si>
    <t>Nurul Isnaini Asdiningrum</t>
  </si>
  <si>
    <t>741-770_Kebayoran Lama 19</t>
  </si>
  <si>
    <t>Kedutaan Besar Republik Kuba</t>
  </si>
  <si>
    <t>106º47’22.0”E</t>
  </si>
  <si>
    <t>6º13’21.1”S</t>
  </si>
  <si>
    <t>1261-1295_69</t>
  </si>
  <si>
    <t>961-1000_0501 Naim</t>
  </si>
  <si>
    <t>Hj Naim 1</t>
  </si>
  <si>
    <t>5/11</t>
  </si>
  <si>
    <t>Blok N 1 persil 182</t>
  </si>
  <si>
    <t>Cipete Utara</t>
  </si>
  <si>
    <t>Masjid Annur</t>
  </si>
  <si>
    <t>Jalan pangeran antasari</t>
  </si>
  <si>
    <t>Rumah no. 16a</t>
  </si>
  <si>
    <t>Rumah no. 12</t>
  </si>
  <si>
    <t>Jalan H. Naim 1</t>
  </si>
  <si>
    <t>6°15'56.0"S</t>
  </si>
  <si>
    <t>106°48'24.8"E</t>
  </si>
  <si>
    <t>https://drive.google.com/open?id=1ld4C-TkKLP3RcX5u9y3bGwX-uiExW8Dq, https://drive.google.com/open?id=1wSerIunbPyRzcPfbVG9vrIeOfQtuoELK</t>
  </si>
  <si>
    <t>1201-1230_56</t>
  </si>
  <si>
    <t>2018030307000056</t>
  </si>
  <si>
    <t>JL. ANGKASA 1. (Hoek JL. TABING)</t>
  </si>
  <si>
    <t>JL. ANGKASA RAYA</t>
  </si>
  <si>
    <t>VW INDONESIA</t>
  </si>
  <si>
    <t>PT. HYUNDAI INTI DEVELOPMENT</t>
  </si>
  <si>
    <t>JALAN TEBING</t>
  </si>
  <si>
    <t>JALAN ANGKASA 1</t>
  </si>
  <si>
    <t>FADLY OETAMA</t>
  </si>
  <si>
    <t>https://rumahdijual.com/jakarta-pusat/4092072-dijual-tanah-di-kemayoran-jakarta-pusat.html</t>
  </si>
  <si>
    <t>Putri Prama Ananta</t>
  </si>
  <si>
    <t>1161-1200_0042-2017</t>
  </si>
  <si>
    <t>2017022207020042</t>
  </si>
  <si>
    <t>Jln. Bulevard Utara Kelapa Gading</t>
  </si>
  <si>
    <t>+- 5 M</t>
  </si>
  <si>
    <t>Boulevard Utara Kelapa Gading</t>
  </si>
  <si>
    <t>SETYAWAN INDRAJATI</t>
  </si>
  <si>
    <t>SDT 87</t>
  </si>
  <si>
    <t>Jl. Buana Biru Besar I Blok B</t>
  </si>
  <si>
    <t>Kambangan Utara</t>
  </si>
  <si>
    <t>DKI. Jakarta</t>
  </si>
  <si>
    <t>Kantor walikota Jakarta Barat</t>
  </si>
  <si>
    <t>Gerbang TOl Kebun Jeruk</t>
  </si>
  <si>
    <t>Jl Buana Biru Besar I</t>
  </si>
  <si>
    <t>Jl. Buana Biru Besar</t>
  </si>
  <si>
    <t>106b44'23"E</t>
  </si>
  <si>
    <t>6d10'53.5"S</t>
  </si>
  <si>
    <t>JULIA</t>
  </si>
  <si>
    <t>1022-1024_0183-2017</t>
  </si>
  <si>
    <t>2017030807020183</t>
  </si>
  <si>
    <t>Jl. Ancol Barat III</t>
  </si>
  <si>
    <t>+/-4</t>
  </si>
  <si>
    <t>1/2014</t>
  </si>
  <si>
    <t>Kirman Wen</t>
  </si>
  <si>
    <t>081298838368</t>
  </si>
  <si>
    <t>https://drive.google.com/open?id=1YfGIQfK9mkRNjsRrO27XB9q9Um282HMP</t>
  </si>
  <si>
    <t>AQILAH MARDIYAH ALKAF</t>
  </si>
  <si>
    <t>501-503_Form SDT 122</t>
  </si>
  <si>
    <t>PURI INDAH BLOK K1</t>
  </si>
  <si>
    <t>6°11'19.1"S 106°44'53.0"E</t>
  </si>
  <si>
    <t>FORM SDT 205</t>
  </si>
  <si>
    <t xml:space="preserve">2017-02-  -    -    </t>
  </si>
  <si>
    <t>JALAN MARGASATWA</t>
  </si>
  <si>
    <t>KOMPLEKS TIMAH PONDOK LABU</t>
  </si>
  <si>
    <t>081287884440</t>
  </si>
  <si>
    <t>Shafira Rizqa Ramadhanty</t>
  </si>
  <si>
    <t>0109-2017</t>
  </si>
  <si>
    <t>2017030107020109</t>
  </si>
  <si>
    <t>KAVLING GRAND ORCHARD</t>
  </si>
  <si>
    <t>https://drive.google.com/open?id=1a6wjcJHIRbfGefDr9_KCCYqpv9VpOTqA</t>
  </si>
  <si>
    <t>1161-1200_0050-2017</t>
  </si>
  <si>
    <t>Jln. Sunter, Jakarta Utara, Jakarta 14350</t>
  </si>
  <si>
    <t>Jalan Sunter Jakarta Utara</t>
  </si>
  <si>
    <t>SDT 88</t>
  </si>
  <si>
    <t>Jl. Buana Biro Besar I Blok B 1</t>
  </si>
  <si>
    <t xml:space="preserve">Jl. Raya Kembangan </t>
  </si>
  <si>
    <t>106d44'18.2E</t>
  </si>
  <si>
    <t>6d10'53.7"S</t>
  </si>
  <si>
    <t>DHENY CRISTIAN</t>
  </si>
  <si>
    <t>0818714776</t>
  </si>
  <si>
    <t>591-620_41</t>
  </si>
  <si>
    <t>2017022107010041</t>
  </si>
  <si>
    <t>Jalan Persatuan Guru Cideng Jakarta Pusat</t>
  </si>
  <si>
    <t>LISTRIK, AIR BERSIH, TELEPON GSM, JALUR PEJALAN KAKI, PENERANGAN JALAN, PEMBUANGAN SAMPAH</t>
  </si>
  <si>
    <t>461-480_65</t>
  </si>
  <si>
    <t>2017011707010065</t>
  </si>
  <si>
    <t>JL.Cempaka putih barat XXIII</t>
  </si>
  <si>
    <t>cempaka putih barat</t>
  </si>
  <si>
    <t>Jalan letjend soeprapto</t>
  </si>
  <si>
    <t>106d52'04,6"</t>
  </si>
  <si>
    <t>6d10'57,5"</t>
  </si>
  <si>
    <t>53.pdf</t>
  </si>
  <si>
    <t>Jl Daan Mogot Km 1,5</t>
  </si>
  <si>
    <t>Stasiun Pesing</t>
  </si>
  <si>
    <t>Gerbang Tol Grogol</t>
  </si>
  <si>
    <t>13.5</t>
  </si>
  <si>
    <t>Lili</t>
  </si>
  <si>
    <t>1022-1024_0167-2017</t>
  </si>
  <si>
    <t>20170301070200167</t>
  </si>
  <si>
    <t>kavling artha gading boulevard artha gading</t>
  </si>
  <si>
    <t>Jl. Royal Orchard Kelapa Gading</t>
  </si>
  <si>
    <t>Risaalia Rifqa Aulia Ulayya</t>
  </si>
  <si>
    <t>961-1000_eko 5</t>
  </si>
  <si>
    <t>2017030807010005</t>
  </si>
  <si>
    <t>Jl. KH Mas Mansyur</t>
  </si>
  <si>
    <t>Pusdiklat Bank BTN</t>
  </si>
  <si>
    <t xml:space="preserve">6°11'45.8"S </t>
  </si>
  <si>
    <t>106°48'51.2"E</t>
  </si>
  <si>
    <t>Ridho</t>
  </si>
  <si>
    <t>https://www.urbanindo.com/property/715748324-dijual-tanah-jl-mas-mansyur-dekatsudirman-bisa-dibangun-gedung-32-lantai</t>
  </si>
  <si>
    <t>https://drive.google.com/open?id=1QRgxV6w0c2pwWZ9KcAiNZafyaJomh-BE</t>
  </si>
  <si>
    <t>Syerlin Juwita</t>
  </si>
  <si>
    <t>1161-1200_0154-2017</t>
  </si>
  <si>
    <t>2017030107020154</t>
  </si>
  <si>
    <t>Rumah tua hitung tanah di Pademangan</t>
  </si>
  <si>
    <t>Thomas Satria</t>
  </si>
  <si>
    <t>0216518910</t>
  </si>
  <si>
    <t>1161-1200_0060-2017</t>
  </si>
  <si>
    <t>Taman Griya Pratama</t>
  </si>
  <si>
    <t xml:space="preserve">rumah </t>
  </si>
  <si>
    <t>Andri</t>
  </si>
  <si>
    <t>087777798123</t>
  </si>
  <si>
    <t>1201-1230_61</t>
  </si>
  <si>
    <t>20180300507000061</t>
  </si>
  <si>
    <t>JL. MATRAMAN</t>
  </si>
  <si>
    <t>UNIVERSITAS GUNADARMA</t>
  </si>
  <si>
    <t>UNIVERSITAS PERSADA INDONESIA YAI</t>
  </si>
  <si>
    <t>BEKAS SPBU</t>
  </si>
  <si>
    <t>BANGUNAN PERMANEN TANPA DINDING</t>
  </si>
  <si>
    <t>WARUNG MAKAN</t>
  </si>
  <si>
    <t>Fityan Ainur Rifqi</t>
  </si>
  <si>
    <t>Jalan Kemiri</t>
  </si>
  <si>
    <t>1231-1260_46</t>
  </si>
  <si>
    <t xml:space="preserve">Jl. Gilimanuk  Perumahaan Daan Mogot Baru Blok LA </t>
  </si>
  <si>
    <t>Jl. Daan Mogot</t>
  </si>
  <si>
    <t>Terminal Kalideres</t>
  </si>
  <si>
    <t>Jl. Gilimanuk</t>
  </si>
  <si>
    <t>Lebih Tinggi 0.5 M</t>
  </si>
  <si>
    <t>PUSKESMAS RAWAT INAP, PRAKTIK DOKTER UMUM, PRAKTIK DOKTER SPESIALIS, PRAKTIK DOKTER GIGI, KLINIK KESEHATAN, KLINIK KESEHATAN 24 JAM, KLINIK KESEHATAN GIGI, APOTEK 24 JAM</t>
  </si>
  <si>
    <t>PAUD, KB, SD, SMP, SMU/SMK, PTN/PTS, BIMBINGAN BELAJAR</t>
  </si>
  <si>
    <t>Susanto</t>
  </si>
  <si>
    <t>Balya Mahbuby Muhammad</t>
  </si>
  <si>
    <t>1001-1030_0078-2017.pdf</t>
  </si>
  <si>
    <t>Pluit Pantai Indah Kapuk Jakarta Utara</t>
  </si>
  <si>
    <t>+/- 5 m</t>
  </si>
  <si>
    <t>rumahdijual.com/pluit/1773652-tanah-komersil-pluit-c-u-apartement-office-building.html</t>
  </si>
  <si>
    <t>Nariah Anugerah Haer</t>
  </si>
  <si>
    <t>00-52-2017</t>
  </si>
  <si>
    <t>2017030107020052</t>
  </si>
  <si>
    <t>Hans</t>
  </si>
  <si>
    <t>081282580659</t>
  </si>
  <si>
    <t>41-60/compresspdf_qQrCQunO</t>
  </si>
  <si>
    <t>Tanah Wraga</t>
  </si>
  <si>
    <t>106.81</t>
  </si>
  <si>
    <t>0818668860</t>
  </si>
  <si>
    <t>https://drive.google.com/open?id=1iBQ_PhYcgHF9E7LLgTLl_INBq46OlnMm, https://drive.google.com/open?id=1hpgnzP_xFdzWioIMMsLowGJqyPn5AloC, https://drive.google.com/open?id=11pGc3OSRq8_2uoSFXebOV0ZK0ObZqfeS, https://drive.google.com/open?id=1HpBxDLNcFGXeSUWZgJzbR6sUXR8pu0zZ</t>
  </si>
  <si>
    <t>Arief Rais</t>
  </si>
  <si>
    <t>SDT 172</t>
  </si>
  <si>
    <t>KAVLING DKI BLOK 123</t>
  </si>
  <si>
    <t>JAKARTA</t>
  </si>
  <si>
    <t>Jl. Palem Raya</t>
  </si>
  <si>
    <t>KANTOR WALIKOTA JAKBAR</t>
  </si>
  <si>
    <t>Rizaldy muhammad alim</t>
  </si>
  <si>
    <t>JABODETABEK/56</t>
  </si>
  <si>
    <t>2018030507000056</t>
  </si>
  <si>
    <t>Jl. Angkasa 1</t>
  </si>
  <si>
    <t>Jl. Angkasa raya</t>
  </si>
  <si>
    <t>PT. Hyundai inti development</t>
  </si>
  <si>
    <t>-6. 155377</t>
  </si>
  <si>
    <t>Https://rumah Dijual.com/jakarta-pusat74092072-dijual-tanah-di-kemayoran-jakarta-pusat.html</t>
  </si>
  <si>
    <t>401-420_SDT18</t>
  </si>
  <si>
    <t>PAUD, KB, SMP, SMU/SMK, PTN/PTS, BIMBINGAN BELAJAR</t>
  </si>
  <si>
    <t>106D43'36.9"E</t>
  </si>
  <si>
    <t>6D11'49.3"S</t>
  </si>
  <si>
    <t>P.GUDANG PELURU.PDF</t>
  </si>
  <si>
    <t>GUDANG PELURU</t>
  </si>
  <si>
    <t>KEBON BARU</t>
  </si>
  <si>
    <t>JL.GUDANG PELURU</t>
  </si>
  <si>
    <t xml:space="preserve">JL. ABDULLAH SYAFEI </t>
  </si>
  <si>
    <t>JL. KAMPUNG MELAYU BESAR II</t>
  </si>
  <si>
    <t>SUNGAI CILIWUNG</t>
  </si>
  <si>
    <t>JL GUDANG PELURU</t>
  </si>
  <si>
    <t>106D51'46,4"E</t>
  </si>
  <si>
    <t>6D13'50,7"S</t>
  </si>
  <si>
    <t>DATA INTERNET DAN SUVEY LANGSUNG</t>
  </si>
  <si>
    <t>02154380779</t>
  </si>
  <si>
    <t>www.citragarden.com</t>
  </si>
  <si>
    <t>1261-1295_71</t>
  </si>
  <si>
    <t>Jalan, Perumahan</t>
  </si>
  <si>
    <t>jalan, Perumahan</t>
  </si>
  <si>
    <t>lebih tinggi 1 m</t>
  </si>
  <si>
    <t>apikproperty.agenproperty.com/997305</t>
  </si>
  <si>
    <t>Form SDT 203</t>
  </si>
  <si>
    <t>jalan lebak bulus I</t>
  </si>
  <si>
    <t>Jalan lebak bulus I</t>
  </si>
  <si>
    <t>Putri</t>
  </si>
  <si>
    <t>0818668123</t>
  </si>
  <si>
    <t>741-770_Kebayoran Lama 22</t>
  </si>
  <si>
    <t>Jalan Vila Hijau</t>
  </si>
  <si>
    <t>Gedung Pinang 22</t>
  </si>
  <si>
    <t xml:space="preserve">Plaza 3 Pondok Indah </t>
  </si>
  <si>
    <t>Jalan Villa Hijau</t>
  </si>
  <si>
    <t>Jalan Naga Hijau I</t>
  </si>
  <si>
    <t>106º46’22.4”E</t>
  </si>
  <si>
    <t>6º16’52.1”S</t>
  </si>
  <si>
    <t>Survei Langsung dan Data Internet</t>
  </si>
  <si>
    <t>087875200300</t>
  </si>
  <si>
    <t>https://www.urbanindo.com/property/134289168-kavling-pondok-indah?uiref=search&amp;uistype=universal&amp;uisparam=</t>
  </si>
  <si>
    <t>961-1000_157</t>
  </si>
  <si>
    <t>2017030107010157</t>
  </si>
  <si>
    <t>Jalan Kepu Timur</t>
  </si>
  <si>
    <t>Jalan Benda Timur</t>
  </si>
  <si>
    <t>Runah Warga</t>
  </si>
  <si>
    <t xml:space="preserve">6°09'57.9"S </t>
  </si>
  <si>
    <t>106°50'43.8"E</t>
  </si>
  <si>
    <t>https://drive.google.com/open?id=18VUy_7ny3NViAoCGOe6enXKG381UDY9Z</t>
  </si>
  <si>
    <t>Aisha Salsabila</t>
  </si>
  <si>
    <t>901-930_Mampang5.pdf</t>
  </si>
  <si>
    <t>PUSKESMAS RAWAT INAP, PUSKESMAS RAWAT NON INAP, PRAKTIK DOKTER UMUM, KLINIK KESEHATAN, KLINIK KESEHATAN 24 JAM, RUMAH SAKIT IBU DAN ANAK, APOTEK, APOTEK 24 JAM</t>
  </si>
  <si>
    <t>6 derajat 15'5"S</t>
  </si>
  <si>
    <t>106 derajat 48'51"E</t>
  </si>
  <si>
    <t>08176064444</t>
  </si>
  <si>
    <t>http://www.urbanindo.com</t>
  </si>
  <si>
    <t>https://drive.google.com/open?id=10ewvnxCUy7I0S_huHWe6vj16FdXwgbLu</t>
  </si>
  <si>
    <t>0-188-2017</t>
  </si>
  <si>
    <t>2017031007020188</t>
  </si>
  <si>
    <t>Jl. Pluit Samudra</t>
  </si>
  <si>
    <t>Rika Yo</t>
  </si>
  <si>
    <t>0817799982</t>
  </si>
  <si>
    <t>54.pdf</t>
  </si>
  <si>
    <t>Jl Daan Mogot Km 1</t>
  </si>
  <si>
    <t>Jalan Dan Mogot</t>
  </si>
  <si>
    <t>lili</t>
  </si>
  <si>
    <t>SHAFIRA RIZQA RAMADHANTY</t>
  </si>
  <si>
    <t>0189-2017</t>
  </si>
  <si>
    <t>2017031007020189</t>
  </si>
  <si>
    <t>Jln. Bunderan Kamal</t>
  </si>
  <si>
    <t>Kamal Mutiara</t>
  </si>
  <si>
    <t>Jalan Bunderan Kamal</t>
  </si>
  <si>
    <t>Linawati</t>
  </si>
  <si>
    <t>https://drive.google.com/open?id=1RIgAeFGKjDOG_1QG4-Lu0ieqUZVBKoKg</t>
  </si>
  <si>
    <t>ARIEF RAIS</t>
  </si>
  <si>
    <t>4=01</t>
  </si>
  <si>
    <t>SDT 173</t>
  </si>
  <si>
    <t>KAVLING DKI BLOK 154</t>
  </si>
  <si>
    <t>TAMAN PALEM RAYA</t>
  </si>
  <si>
    <t>1231-1260_50</t>
  </si>
  <si>
    <t>Kebun Jarak</t>
  </si>
  <si>
    <t>Stasiun Taman Kota</t>
  </si>
  <si>
    <t>Gerbang Tol Kebun jeruk</t>
  </si>
  <si>
    <t>Jalan/Gang</t>
  </si>
  <si>
    <t>Lebih tinggi 0.5 M</t>
  </si>
  <si>
    <t>PUSKESMAS RAWAT INAP, PRAKTIK DOKTER UMUM, PRAKTIK DOKTER SPESIALIS, PRAKTIK DOKTER GIGI, KLINIK KESEHATAN, KLINIK KESEHATAN 24 JAM, KLINIK KESEHATAN GIGI, RUMAH SAKIT UMUM</t>
  </si>
  <si>
    <t>Hilda</t>
  </si>
  <si>
    <t>1001-1030_0088-2017.pdf</t>
  </si>
  <si>
    <t>2017030107020088</t>
  </si>
  <si>
    <t>Perumahan Kelapa Gading (6388) NUG</t>
  </si>
  <si>
    <t>Top Property</t>
  </si>
  <si>
    <t>0214513388</t>
  </si>
  <si>
    <t>831-860_128</t>
  </si>
  <si>
    <t>2017030107010128</t>
  </si>
  <si>
    <t>Jl. KH Wahid Hasyim</t>
  </si>
  <si>
    <t>Kb. Sirih</t>
  </si>
  <si>
    <t>Jalan Menteng Raya</t>
  </si>
  <si>
    <t xml:space="preserve">100 m </t>
  </si>
  <si>
    <t>JABODETABEK/57</t>
  </si>
  <si>
    <t>2018030507000057</t>
  </si>
  <si>
    <t>Belimbing</t>
  </si>
  <si>
    <t>Rawabuaya</t>
  </si>
  <si>
    <t>1031-1060_0090-2017</t>
  </si>
  <si>
    <t>Perumahan Kelapa Gading (6103) SOF</t>
  </si>
  <si>
    <t>1201-1230_32</t>
  </si>
  <si>
    <t>Permata buana blok c3</t>
  </si>
  <si>
    <t>Permata buana</t>
  </si>
  <si>
    <t>Kembangan utara</t>
  </si>
  <si>
    <t>Jalan raya kembangan</t>
  </si>
  <si>
    <t xml:space="preserve">4 5 </t>
  </si>
  <si>
    <t>Jalan pulau bira</t>
  </si>
  <si>
    <t>Jalan pulau matahari 1</t>
  </si>
  <si>
    <t>Thomas gunawan</t>
  </si>
  <si>
    <t>Asadetaroy Falatunjati</t>
  </si>
  <si>
    <t>1101-1130_0114-2017</t>
  </si>
  <si>
    <t>2017030107020114</t>
  </si>
  <si>
    <t>Jalan Kavling Gading Imperial</t>
  </si>
  <si>
    <t>Kavling Gading Imperial</t>
  </si>
  <si>
    <t>1261-1295_72</t>
  </si>
  <si>
    <t>Jl.Pendidikan Kel. Pekayon Kec.Pasar Rebo</t>
  </si>
  <si>
    <t>PASAR JAYA CIBUBUR</t>
  </si>
  <si>
    <t>jl. RAYA BOGOR</t>
  </si>
  <si>
    <t>pasar jaya cibubur</t>
  </si>
  <si>
    <t>https;//www.olx.co.id/iklan/di-jual-tanah-shm-di-pekayon-pasar-rebo-IDwkTEQhtml#e703d42991</t>
  </si>
  <si>
    <t>1161-1200_0155-2017</t>
  </si>
  <si>
    <t>2017030307020155</t>
  </si>
  <si>
    <t>Jakaeta Utara</t>
  </si>
  <si>
    <t>RESIDENSIAL, PERKANTORAN, CAMPURAN</t>
  </si>
  <si>
    <t>Lego Reality</t>
  </si>
  <si>
    <t>08111665800</t>
  </si>
  <si>
    <t>http://www.rumahku.com/p/1TRK0H41/tanah-dijual-pademangan-jakarta-utara-14420#property-map</t>
  </si>
  <si>
    <t>0005-2017</t>
  </si>
  <si>
    <t>2017030307020005</t>
  </si>
  <si>
    <t>Pademangan Barat</t>
  </si>
  <si>
    <t>Laks. R.E. Martadinata</t>
  </si>
  <si>
    <t>Shopping Mall Mangga Dua</t>
  </si>
  <si>
    <t>16.5</t>
  </si>
  <si>
    <t>Andre Tjhia</t>
  </si>
  <si>
    <t>Andre Thjia</t>
  </si>
  <si>
    <t>081995235999</t>
  </si>
  <si>
    <t>Elmiv Rintis Bachrian</t>
  </si>
  <si>
    <t>901-930_175.pdf</t>
  </si>
  <si>
    <t>jalan kramat raya</t>
  </si>
  <si>
    <t>1061-1100_0011-2017</t>
  </si>
  <si>
    <t>2017030707020011</t>
  </si>
  <si>
    <t>SUNTER PERMAI JAYA, ANCOL</t>
  </si>
  <si>
    <t>Isnavia Fauziah Auriza</t>
  </si>
  <si>
    <t>1261-1295_19</t>
  </si>
  <si>
    <t>2018030507000619</t>
  </si>
  <si>
    <t>Aulia Fauziah Auriza</t>
  </si>
  <si>
    <t>1001-1030_0045-2017</t>
  </si>
  <si>
    <t>2017030107020045</t>
  </si>
  <si>
    <t>dekat ke Pelabuhan Tanjung Priok, Hadap selatan-timur</t>
  </si>
  <si>
    <t>TanjungPriok</t>
  </si>
  <si>
    <t>dekat ke Pelabuhan Tanjung Priok, hadap selatan</t>
  </si>
  <si>
    <t>Ishak</t>
  </si>
  <si>
    <t>081282013199</t>
  </si>
  <si>
    <t>Form SDT 187</t>
  </si>
  <si>
    <t>JL. TAMAN CEMARA BLOK E 5</t>
  </si>
  <si>
    <t>6"12"39.1"S</t>
  </si>
  <si>
    <t>106"43"26.6"E</t>
  </si>
  <si>
    <t>1001-1030_0089-2017.pdf</t>
  </si>
  <si>
    <t>2017030107020089</t>
  </si>
  <si>
    <t>Perumahan Kelapa Gading (6389) NUG</t>
  </si>
  <si>
    <t>JABODETABEK/58</t>
  </si>
  <si>
    <t>201806030507000858</t>
  </si>
  <si>
    <t>Hj. Muchtar raya</t>
  </si>
  <si>
    <t>Irzarani nabilla</t>
  </si>
  <si>
    <t>2017 03 01 0701 0104</t>
  </si>
  <si>
    <t>ITC Cempaka mas</t>
  </si>
  <si>
    <t>Asadetaro Falatunjati</t>
  </si>
  <si>
    <t>1101-1130_0116-2017</t>
  </si>
  <si>
    <t>2017022207020116</t>
  </si>
  <si>
    <t>Jalan Arteri Kelapa Gading</t>
  </si>
  <si>
    <t>Pegangsaan 2</t>
  </si>
  <si>
    <t>421-440_Pesanggrahan 29</t>
  </si>
  <si>
    <t>TIDAK ADA, PERUSAHAAN AGEN PROPERTI, AGEN PROPERTI ONLINE</t>
  </si>
  <si>
    <t>JALAN REMPOA PERMAI NO 27</t>
  </si>
  <si>
    <t>CLUSTER MAKA TOWNHOUSE KAV. 11</t>
  </si>
  <si>
    <t>JALAN RC VETERAN</t>
  </si>
  <si>
    <t>PONDOK PINANG</t>
  </si>
  <si>
    <t xml:space="preserve">PLAZA BINTARO JAYA </t>
  </si>
  <si>
    <t>106°45'39"E</t>
  </si>
  <si>
    <t>6°16'38.2"S</t>
  </si>
  <si>
    <t>https://drive.google.com/open?id=1HHCTZ2NkDQKVdUHb6XKa-GPMjQVe7yH5</t>
  </si>
  <si>
    <t>961-1000_mampang18</t>
  </si>
  <si>
    <t>Jalan Kemang Raya No. 41</t>
  </si>
  <si>
    <t>Lembaga Pengembangan Perbankan Indonesia</t>
  </si>
  <si>
    <t>Jalan Kemang Raya</t>
  </si>
  <si>
    <t>6°15'47,0" S</t>
  </si>
  <si>
    <t>106°48'57,7"E</t>
  </si>
  <si>
    <t>0816723949</t>
  </si>
  <si>
    <t>https://drive.google.com/open?id=1nMuDN3IGbFGpQ3Kpvgq9n4m1M6UAUJsD</t>
  </si>
  <si>
    <t>901-930_Jagakarsa18.pdf</t>
  </si>
  <si>
    <t>Jalan Kavling Komplek DKI</t>
  </si>
  <si>
    <t>Kantor Sekretariat RW 06 Cipedak</t>
  </si>
  <si>
    <t>Jalan Muhamad Kafi II</t>
  </si>
  <si>
    <t>6 derajat 21'18.1''S</t>
  </si>
  <si>
    <t>106 derajat 48'26.7''E</t>
  </si>
  <si>
    <t>+6281311182881</t>
  </si>
  <si>
    <t>https://www.rumah123.com/detil-tanah-dijual-di-cipedak-jakarta-selatan-1715217-id.html</t>
  </si>
  <si>
    <t>961-1000_67</t>
  </si>
  <si>
    <t>2017031507010067</t>
  </si>
  <si>
    <t>Jl. Cempaka Putih Tengah XXVI A</t>
  </si>
  <si>
    <t>PUSKESMAS RAWAT INAP, PRAKTIK DOKTER UMUM, KLINIK KESEHATAN, KLINIK KESEHATAN GIGI, RUMAH SAKIT UMUM, APOTEK, KIOS OBAT</t>
  </si>
  <si>
    <t xml:space="preserve">6°10'37.4"S </t>
  </si>
  <si>
    <t>106°52'12.5"E</t>
  </si>
  <si>
    <t>https://drive.google.com/open?id=1ael_P9PwqkNqa-dxn2ZxrLLYVnOkbi10</t>
  </si>
  <si>
    <t>41-60/compresspdf_RmSUi6tq</t>
  </si>
  <si>
    <t>Survei langsung dan telepon pemilik tanah</t>
  </si>
  <si>
    <t>Telepon pemilik tanah</t>
  </si>
  <si>
    <t>https://drive.google.com/open?id=1mXk24q6x4TXMxn6x4dYEYjVHeuNNE_0x, https://drive.google.com/open?id=1vYj9mV7_EdxpihHA9p_B6rf8iUH5hHGm</t>
  </si>
  <si>
    <t>MUHAMMAD ARIF RAMADHAN</t>
  </si>
  <si>
    <t>861-900_46</t>
  </si>
  <si>
    <t>2017030907010046</t>
  </si>
  <si>
    <t>Jalan Duri Pulo I</t>
  </si>
  <si>
    <t>1001-1030_0046-2017</t>
  </si>
  <si>
    <t>Pinggir Jalan di Tanjung Priok (dekat Pasar Lontar)</t>
  </si>
  <si>
    <t>Pinggir jalan di Tanjung Priok (Dekat Pasar Lontar)</t>
  </si>
  <si>
    <t>Bonis Argono</t>
  </si>
  <si>
    <t>Rr. Nafiri Avellindiana</t>
  </si>
  <si>
    <t>561-590_183</t>
  </si>
  <si>
    <t>2017030107010183</t>
  </si>
  <si>
    <t>961-1000_Kebayoran Lama 1.pdf</t>
  </si>
  <si>
    <t>Jalan R.A Kartini</t>
  </si>
  <si>
    <t>Sekolah Menengah Atas Bakti Mulya 400</t>
  </si>
  <si>
    <t>Rumah, Jalan R.A Kartini</t>
  </si>
  <si>
    <t>SMA Bakti Mulya</t>
  </si>
  <si>
    <t>SMP, SMU/SMK, AKADEMI, PTN/PTS</t>
  </si>
  <si>
    <t>6 derajat 16'59.7''S</t>
  </si>
  <si>
    <t>106 derajat 46'22.1''E</t>
  </si>
  <si>
    <t>087788963654</t>
  </si>
  <si>
    <t>http://olx.co.id/iklan/tanah-tb-simatupang-3465-m-keluar-tol-pondok-pinang-jaksel-IDIxGRp.html#1197c5dd2</t>
  </si>
  <si>
    <t>Yoga Perdana Refrizha Santoso</t>
  </si>
  <si>
    <t>181-200_KrJati32.pdf</t>
  </si>
  <si>
    <t>201705100704010102</t>
  </si>
  <si>
    <t>Jl. Dukuh</t>
  </si>
  <si>
    <t>Dukuh</t>
  </si>
  <si>
    <t>Jl Raya Pondok Gede</t>
  </si>
  <si>
    <t>Lippo Plaza Kramatjati</t>
  </si>
  <si>
    <t>Jalan Desa</t>
  </si>
  <si>
    <t>MASJID, PURA</t>
  </si>
  <si>
    <t>TK, SD, SMP, SMU/SMK, AKADEMI, POLITEKNIK, PTN/PTS, KURSUS, LES/PRIVAT</t>
  </si>
  <si>
    <t>0 4</t>
  </si>
  <si>
    <t>LAPANGAN BULU TANGKIS, LAPANGAN BASKET, SPORT CLUB/SPORT CENTRE, LAPANGAN FUTSAL</t>
  </si>
  <si>
    <t>LISTRIK, AIR BERSIH, JARINGAN GAS, TELKOM/PSTN, TELEPON GSM, TV KABEL, TAMAN, INTERNET KABEL, JALUR PEJALAN KAKI, PENERANGAN JALAN, SALURAN AIR KOTOR/DRAINASE, SALURAN LIMBAH, PEMAKAMAN</t>
  </si>
  <si>
    <t>6d17'39,9"S</t>
  </si>
  <si>
    <t>106d52'46,1"E</t>
  </si>
  <si>
    <t>1101-1130_0118-2017</t>
  </si>
  <si>
    <t>2017030107020118</t>
  </si>
  <si>
    <t>Tanah Gading Imperial</t>
  </si>
  <si>
    <t>1261-1295_20</t>
  </si>
  <si>
    <t>Jl. Pejompongan Raya</t>
  </si>
  <si>
    <t>satu lantai</t>
  </si>
  <si>
    <t>https://rumahdijual.com/jakarta-pusat/911235-dijual-rumah-tua-hitung-</t>
  </si>
  <si>
    <t>931-960_PASARMINGGU12</t>
  </si>
  <si>
    <t>Jl. Raya Ragunan</t>
  </si>
  <si>
    <t>Jatipadang</t>
  </si>
  <si>
    <t>Perum Pegadaian Ps. Minggu</t>
  </si>
  <si>
    <t xml:space="preserve">Rumah warga </t>
  </si>
  <si>
    <t>jl. raya ragunan</t>
  </si>
  <si>
    <t>PUSKESMAS RAWAT NON INAP, PRAKTIK DOKTER UMUM, KLINIK KESEHATAN, KLINIK KESEHATAN 24 JAM, APOTEK, APOTEK 24 JAM</t>
  </si>
  <si>
    <t>JOGING TRACK, KOLAM RENANG, LAPANGAN BULU TANGKIS, FITNESS CENTRE</t>
  </si>
  <si>
    <t xml:space="preserve">6 17'10.3"S </t>
  </si>
  <si>
    <t>106 49'57,0"E</t>
  </si>
  <si>
    <t>08129416609</t>
  </si>
  <si>
    <t>https://www.urbanindo.com/property/830572732-pasar-minggi---tanah-komersial---buat-rujo---1000-</t>
  </si>
  <si>
    <t>Raden Roro Nafiri Avellindiana</t>
  </si>
  <si>
    <t>561-590_185</t>
  </si>
  <si>
    <t>2017030107010185</t>
  </si>
  <si>
    <t>Ericha Oktavia Hery</t>
  </si>
  <si>
    <t>4 - 04</t>
  </si>
  <si>
    <t>0033</t>
  </si>
  <si>
    <t>2017030107020033</t>
  </si>
  <si>
    <t>Jalan Murni 7</t>
  </si>
  <si>
    <t>DKI Jakarta,</t>
  </si>
  <si>
    <t>&lt;= 4</t>
  </si>
  <si>
    <t>Jalan Pluit Permain 7</t>
  </si>
  <si>
    <t>datar</t>
  </si>
  <si>
    <t>1001-1030_0053-2017</t>
  </si>
  <si>
    <t>2017030107020053</t>
  </si>
  <si>
    <t>Jalan Semper</t>
  </si>
  <si>
    <t>081280773467</t>
  </si>
  <si>
    <t>Adelia Ayuningtyas</t>
  </si>
  <si>
    <t>7. Tebet Dalam IV D</t>
  </si>
  <si>
    <t>Tebet Dalam IV D</t>
  </si>
  <si>
    <t>301.01</t>
  </si>
  <si>
    <t>15.00</t>
  </si>
  <si>
    <t>Jl. Tebet Dalam IV D</t>
  </si>
  <si>
    <t>Jl. Tebet Dalam IV E</t>
  </si>
  <si>
    <t>106°51'04.1"E</t>
  </si>
  <si>
    <t>6°13'38.0"S</t>
  </si>
  <si>
    <t>441-460_Form SDT 56</t>
  </si>
  <si>
    <t>2017     0700</t>
  </si>
  <si>
    <t>JL Otto Iskandar Dinata</t>
  </si>
  <si>
    <t>Bidaracina</t>
  </si>
  <si>
    <t>Sekolah Tinggi Ilmu Statistik</t>
  </si>
  <si>
    <t>Kanwil Ditjen Perbendaharaan DKI Jakarta</t>
  </si>
  <si>
    <t>MT Haryono Square</t>
  </si>
  <si>
    <t>Bengkel Motor</t>
  </si>
  <si>
    <t>Gang Kebon sayur</t>
  </si>
  <si>
    <t>Jalan Otto Iskandar Dinata</t>
  </si>
  <si>
    <t>Lebih Tinggi 0.5 m</t>
  </si>
  <si>
    <t>106°52'01.4"E</t>
  </si>
  <si>
    <t>6°13'48.8"S</t>
  </si>
  <si>
    <t>Fahmi</t>
  </si>
  <si>
    <t>081382475752</t>
  </si>
  <si>
    <t>Urbarindo.com</t>
  </si>
  <si>
    <t>Miftah Arif Kurniawan</t>
  </si>
  <si>
    <t>831-860_eko 6</t>
  </si>
  <si>
    <t>Jl, KH. Mas Mansyur</t>
  </si>
  <si>
    <t>Jl. Mess</t>
  </si>
  <si>
    <t>LISTRIK, AIR BERSIH, TELKOM/PSTN, INTERNET KABEL, PENERANGAN JALAN, SALURAN AIR KOTOR/DRAINASE, PEMAKAMAN</t>
  </si>
  <si>
    <t>6d11'48.1"S</t>
  </si>
  <si>
    <t>106d48"50.8"E</t>
  </si>
  <si>
    <t>hadianto</t>
  </si>
  <si>
    <t>089643104479</t>
  </si>
  <si>
    <t>www.urbanindo.com/property/769967283-dijual-tanah-komersil-jl-kh-mas-mansyur-tanah-abang-jakarta-pusat</t>
  </si>
  <si>
    <t>1261-1295_23</t>
  </si>
  <si>
    <t>Jalan Tanah Abang V - Abdul Muis</t>
  </si>
  <si>
    <t>561-590_201</t>
  </si>
  <si>
    <t>2017030107010201</t>
  </si>
  <si>
    <t>JL.  Mahoni Siwalan No 6</t>
  </si>
  <si>
    <t>Bangur</t>
  </si>
  <si>
    <t>Jl. Tanah Tinggi</t>
  </si>
  <si>
    <t>banngunan rumah</t>
  </si>
  <si>
    <t>BUSWAY, MONOREL, KRL/LRT</t>
  </si>
  <si>
    <t>-6. 1716354</t>
  </si>
  <si>
    <t>http://olx.co.id/iklan/dijual-cepat-rumah</t>
  </si>
  <si>
    <t>Chory Melah Septianingrum</t>
  </si>
  <si>
    <t>DR Muwardi II no39A.pdf</t>
  </si>
  <si>
    <t>Dr Murwadi II</t>
  </si>
  <si>
    <t>Bangunan Permanen 3 (tiga) Lantai 420m^2</t>
  </si>
  <si>
    <t>Bangunan kost-kostan</t>
  </si>
  <si>
    <t>7 m x 28 m = 196 m^2</t>
  </si>
  <si>
    <t>Rumah Masakan Padang</t>
  </si>
  <si>
    <t>Bank BRI</t>
  </si>
  <si>
    <t>Jalan Dr Murwadi II</t>
  </si>
  <si>
    <t>https://drive.google.com/open?id=16BIuygmsu68UNYdG9QtjtCxP0cD7RvL4, https://drive.google.com/open?id=1UDEG7irHHO4b23macPm5Xw9jswRzMJYd, https://drive.google.com/open?id=1O4HSi0B45Stld0-__cD96lY62ivMm4jh</t>
  </si>
  <si>
    <t>3-04</t>
  </si>
  <si>
    <t>FORM SDT 91</t>
  </si>
  <si>
    <t>JL. Buana Biru Besar I Blok B 1</t>
  </si>
  <si>
    <t>JALAN BUANA BIRU BESAR 1</t>
  </si>
  <si>
    <t>JL. PULAU KLP</t>
  </si>
  <si>
    <t>PUSKESMAS RAWAT INAP, PRAKTIK DOKTER UMUM, PRAKTIK DOKTER SPESIALIS, PRAKTIK DOKTER GIGI, KLINIK KESEHATAN, KLINIK KESEHATAN 24 JAM, KLINIK KESEHATAN GIGI, RUMAH SAKIT UMUM, RUMAH SAKIT BERSALIN, APOTEK</t>
  </si>
  <si>
    <t>6d10'53.6"S</t>
  </si>
  <si>
    <t>106d44'16.3E</t>
  </si>
  <si>
    <t>https://drive.google.com/open?id=1wtgr1tuv9Q9aDSn1W4IIlVGFKyP6asRp</t>
  </si>
  <si>
    <t>Fiqhi Fajar</t>
  </si>
  <si>
    <t>54913294.80</t>
  </si>
  <si>
    <t>Paskalis Anjar Fandi Nugraha</t>
  </si>
  <si>
    <t>1061-1100_0021-2017</t>
  </si>
  <si>
    <t>2017030107020021</t>
  </si>
  <si>
    <t>Pluit Murni 7</t>
  </si>
  <si>
    <t>Pluit No. 8</t>
  </si>
  <si>
    <t>Baywalk Mall</t>
  </si>
  <si>
    <t>08161126888</t>
  </si>
  <si>
    <t>Annisa Raesita Dewi</t>
  </si>
  <si>
    <t>SDT 170</t>
  </si>
  <si>
    <t>jalan margasatwa</t>
  </si>
  <si>
    <t>CILANDAK KKO, CEMARA RESIDENCE PONDOK LABU</t>
  </si>
  <si>
    <t>NAVEEN</t>
  </si>
  <si>
    <t>087867778880</t>
  </si>
  <si>
    <t>1061-1100_0178-2017</t>
  </si>
  <si>
    <t>Kepulauan seribu selatan</t>
  </si>
  <si>
    <t>Ukuran 90 m2, bangunan 1 lantai dengan lantai keramik kw 2</t>
  </si>
  <si>
    <t>https://drive.google.com/open?id=12Cx9ascsaTpFHXef4qQmNyxeLX5lNBAW</t>
  </si>
  <si>
    <t>FIQHI FAJAR</t>
  </si>
  <si>
    <t>1231-1260_27</t>
  </si>
  <si>
    <t>7 m</t>
  </si>
  <si>
    <t>16 m</t>
  </si>
  <si>
    <t>50 m</t>
  </si>
  <si>
    <t>561-590_198</t>
  </si>
  <si>
    <t>2017030107010198</t>
  </si>
  <si>
    <t>-6. 174241</t>
  </si>
  <si>
    <t>106. 865149</t>
  </si>
  <si>
    <t>http://olx.co.id/iklan/tanah-cempaka-tengah</t>
  </si>
  <si>
    <t>831-860_eko10.pdf</t>
  </si>
  <si>
    <t>Jl.Danau Tondano</t>
  </si>
  <si>
    <t>Jl. Danau Tondano</t>
  </si>
  <si>
    <t>6d12'22''S</t>
  </si>
  <si>
    <t>106D48'33.1"E</t>
  </si>
  <si>
    <t>Jane Gumulya</t>
  </si>
  <si>
    <t>08111681772</t>
  </si>
  <si>
    <t>https://www.urbanindo.com/property/758189601-dijual-rumah-tua-hitung-tanah-di-jln-danau-tondano-benhil-jakarta-pusat</t>
  </si>
  <si>
    <t>Herdian Khrisna</t>
  </si>
  <si>
    <t>compressedpdf_zlwRmXwF</t>
  </si>
  <si>
    <t>Laksa</t>
  </si>
  <si>
    <t>Jembatab Lima</t>
  </si>
  <si>
    <t>Pasar Jemabatan Lima</t>
  </si>
  <si>
    <t>JL KH Mas Mansyur</t>
  </si>
  <si>
    <t>120m2</t>
  </si>
  <si>
    <t>Jalan laksa 1</t>
  </si>
  <si>
    <t>Sumber lokasi dan wawancara telpon</t>
  </si>
  <si>
    <t>Aneke</t>
  </si>
  <si>
    <t>081212771139</t>
  </si>
  <si>
    <t>https://drive.google.com/open?id=1ASs1Zo6_HTfgEAh8OHgfM6n8Qhce9NPH, https://drive.google.com/open?id=1rgqLlG4Gz7PQ5s4PxZV8GkW82cKaP3pw</t>
  </si>
  <si>
    <t>Siti Robi'ah</t>
  </si>
  <si>
    <t>DR Susilo I no. 53</t>
  </si>
  <si>
    <t>81-100/-</t>
  </si>
  <si>
    <t>Dr. Susilo 1</t>
  </si>
  <si>
    <t>Bangunan permanen 2 lantai dengan luas bangunan 300 m² (15 m² x 20 m²)</t>
  </si>
  <si>
    <t>Bangunan tahun 1986 dan sudah renovasi</t>
  </si>
  <si>
    <t>Jl. Dokter Susilo I</t>
  </si>
  <si>
    <t>Jalan Dokter Muwardi III</t>
  </si>
  <si>
    <t>Sama dengan jalanb</t>
  </si>
  <si>
    <t>PUSKESMAS RAWAT NON INAP, PRAKTIK DOKTER UMUM, KLINIK KESEHATAN 24 JAM, RUMAH SAKIT UMUM, RUMAH SAKIT BERSALIN, APOTEK, APOTEK 24 JAM</t>
  </si>
  <si>
    <t>LISTRIK, TELKOM/PSTN, TELEPON GSM, TAMAN, JALUR PEJALAN KAKI, PENERANGAN JALAN, SALURAN AIR KOTOR/DRAINASE</t>
  </si>
  <si>
    <t>Survey lokasi langsung, telepon pemilik</t>
  </si>
  <si>
    <t>Telepon pemilik</t>
  </si>
  <si>
    <t>0811340341</t>
  </si>
  <si>
    <t>Ramadhani Abdul Majid</t>
  </si>
  <si>
    <t>Form SDT 161</t>
  </si>
  <si>
    <t>JALAN PERTANIAN RAYA</t>
  </si>
  <si>
    <t>GIANT EXPRESS LEBAK BULUS</t>
  </si>
  <si>
    <t>Jalan Pertanian Raya</t>
  </si>
  <si>
    <t>MINIBUS, MONOREL, TAKSI</t>
  </si>
  <si>
    <t>081218558965</t>
  </si>
  <si>
    <t>0042</t>
  </si>
  <si>
    <t>Jl. Bulevard Utara Kelapa Gading</t>
  </si>
  <si>
    <t>Boulevard Utama Kelapa Gading</t>
  </si>
  <si>
    <t>Mall Kelapa Gadinf</t>
  </si>
  <si>
    <t>10.pdf</t>
  </si>
  <si>
    <t>8.875.000-9.250.000</t>
  </si>
  <si>
    <t>Jl Rasamala</t>
  </si>
  <si>
    <t>6/3</t>
  </si>
  <si>
    <t>rumah 2 lt</t>
  </si>
  <si>
    <t>12D</t>
  </si>
  <si>
    <t>Ricky, survey lapangan</t>
  </si>
  <si>
    <t>087888353399</t>
  </si>
  <si>
    <t>https://drive.google.com/open?id=11tt6Ne2MrjdVQt8Qk23kIeHL3u1LsvST, https://drive.google.com/open?id=1_FJEiID-VhAvqMHJ9c6LgwMEhGx_fiRL, https://drive.google.com/open?id=1E_B7HH06cw1zR6ryoXYyL6Pt-8vhnoIu</t>
  </si>
  <si>
    <t>1231-1260_28</t>
  </si>
  <si>
    <t>1061-1100_0025-2017</t>
  </si>
  <si>
    <t>2017030107020025</t>
  </si>
  <si>
    <t>Cakung Cilincing Raya</t>
  </si>
  <si>
    <t>Cilincing Raya</t>
  </si>
  <si>
    <t>081908616006</t>
  </si>
  <si>
    <t>1655000 - 1789000</t>
  </si>
  <si>
    <t>Jl. Buni</t>
  </si>
  <si>
    <t>Rumah 6</t>
  </si>
  <si>
    <t>Rumah 10</t>
  </si>
  <si>
    <t>Rumah No. 7</t>
  </si>
  <si>
    <t>Jl. Bumi</t>
  </si>
  <si>
    <t>LISTRIK, TELKOM/PSTN, TELEPON GSM, PENERANGAN JALAN</t>
  </si>
  <si>
    <t>Donny 087883334429 &amp; Survey lapangan</t>
  </si>
  <si>
    <t>SDT 171</t>
  </si>
  <si>
    <t>JL. JERAPAH BLOK 42</t>
  </si>
  <si>
    <t xml:space="preserve">KAVLING </t>
  </si>
  <si>
    <t>JL. MELATI</t>
  </si>
  <si>
    <t>106d43'52.5"E</t>
  </si>
  <si>
    <t>6d11'57.7"S</t>
  </si>
  <si>
    <t>compressedpdf_vlmrgUNt</t>
  </si>
  <si>
    <t>Duri TSS Raya</t>
  </si>
  <si>
    <t>Duri utara</t>
  </si>
  <si>
    <t>Jl Kyai Tapa</t>
  </si>
  <si>
    <t>Itc roxy mas</t>
  </si>
  <si>
    <t>Ruko 2 lantai</t>
  </si>
  <si>
    <t>Tamah warga</t>
  </si>
  <si>
    <t>Jl duri tss raya</t>
  </si>
  <si>
    <t>Survei lokaso dan wawancara telpon</t>
  </si>
  <si>
    <t>https://drive.google.com/open?id=1ZcDEx4saz38Ldj6AXUJVn9XvxVNuTg2U</t>
  </si>
  <si>
    <t>13.pdf</t>
  </si>
  <si>
    <t>15.105.000 sd 15.620.000</t>
  </si>
  <si>
    <t>Jl tentara Pelajar dan Jl Gatot Subroto</t>
  </si>
  <si>
    <t>1. Ogan Master; 2. Survey lapangan</t>
  </si>
  <si>
    <t>https://www.rumah123.com/detil-tanah-dijual-di-slipi-jakarta-barat-1717136.id.html</t>
  </si>
  <si>
    <t>https://drive.google.com/open?id=1lckQCWkgoRwK_OkOB8gr0vMKBZGEBvIg</t>
  </si>
  <si>
    <t>0054</t>
  </si>
  <si>
    <t>2017030107020054</t>
  </si>
  <si>
    <t>Jl. Lurus Kebon Bawang Tanjung Priok Jakarta Utara</t>
  </si>
  <si>
    <t>Danau Indah Utara</t>
  </si>
  <si>
    <t>7120000 - 7455000</t>
  </si>
  <si>
    <t>Jl. Bluntas</t>
  </si>
  <si>
    <t>Berdiri bangunan rumah 2 lantai</t>
  </si>
  <si>
    <t>No. 11 A</t>
  </si>
  <si>
    <t>Lebih tinggi 0,4 m</t>
  </si>
  <si>
    <t>Adhitya SE &amp; Survey lapangan</t>
  </si>
  <si>
    <t>08561177388</t>
  </si>
  <si>
    <t>Form SDT 202 (1)</t>
  </si>
  <si>
    <t>TAHUN 2017 BULAN 02</t>
  </si>
  <si>
    <t>08161656680</t>
  </si>
  <si>
    <t>1231-1260_30</t>
  </si>
  <si>
    <t>TANAHABANG</t>
  </si>
  <si>
    <t>LISTRIK, AIR BERSIH, TELEPON GSM, JALUR PEJALAN KAKI, PENERANGAN JALAN, SALURAN AIR KOTOR/DRAINASE</t>
  </si>
  <si>
    <t>-6.203943,106.799518</t>
  </si>
  <si>
    <t>rumahdijual.com/jakarta-pusat/4101235/tanah-samping-apartemen-gp-plaza.html</t>
  </si>
  <si>
    <t>RIDHO AFDILLAH</t>
  </si>
  <si>
    <t>561-590_Form SDT 203</t>
  </si>
  <si>
    <t>201702-----------</t>
  </si>
  <si>
    <t>PUTRI</t>
  </si>
  <si>
    <t>22.pdf</t>
  </si>
  <si>
    <t>4.370.000 sd 4.605.000</t>
  </si>
  <si>
    <t>Jl H Slipi</t>
  </si>
  <si>
    <t>Slipi Jaya</t>
  </si>
  <si>
    <t>Jalan H. Saili</t>
  </si>
  <si>
    <t>0816770413</t>
  </si>
  <si>
    <t>https://drive.google.com/open?id=10wq_U0oU7-TjHyFuNThOI_mcbK8pr9p0</t>
  </si>
  <si>
    <t>ANNISA RAESITA DEWI</t>
  </si>
  <si>
    <t>PONDOK LABUU</t>
  </si>
  <si>
    <t>CILADAK</t>
  </si>
  <si>
    <t>JAKARTA SELLATAN</t>
  </si>
  <si>
    <t>JALAN HAK</t>
  </si>
  <si>
    <t>PAUD, KB, TK, SD, SMP, SMU/SMK, AKADEMI, BIMBINGAN BELAJAR</t>
  </si>
  <si>
    <t>Muhammad Nuzul Alqarani</t>
  </si>
  <si>
    <t>961-1000_mampang21.pdf</t>
  </si>
  <si>
    <t>Jl Gatot Subroto</t>
  </si>
  <si>
    <t>Jl Parapanca Raya</t>
  </si>
  <si>
    <t>Jalan HR Rasuna said</t>
  </si>
  <si>
    <t>Apartemen Palm Court</t>
  </si>
  <si>
    <t>PUSKESMAS RAWAT INAP, PRAKTIK DOKTER UMUM, KLINIK KESEHATAN</t>
  </si>
  <si>
    <t>6°14'12.9"</t>
  </si>
  <si>
    <t>106°49'34.1"E</t>
  </si>
  <si>
    <t>www.rumahpapi.com/2013/07</t>
  </si>
  <si>
    <t>Ernita Tivany Rifat</t>
  </si>
  <si>
    <t>741-740_SDT61</t>
  </si>
  <si>
    <t>2017_0700</t>
  </si>
  <si>
    <t>11,000,000,000,00</t>
  </si>
  <si>
    <t>4,206,405,000</t>
  </si>
  <si>
    <t>6,195,000</t>
  </si>
  <si>
    <t>Jalan Mutu Manikam Cawang</t>
  </si>
  <si>
    <t>11/03</t>
  </si>
  <si>
    <t>Bidara Cina</t>
  </si>
  <si>
    <t>Jalan MT. Haryono</t>
  </si>
  <si>
    <t>Wisma Indomobil</t>
  </si>
  <si>
    <t>BCA</t>
  </si>
  <si>
    <t>Central System Consulting</t>
  </si>
  <si>
    <t>Lebih Tinggi 0.2 M</t>
  </si>
  <si>
    <t>MALL, MINI MARKET, PASAR MODERN</t>
  </si>
  <si>
    <t>1000 meter</t>
  </si>
  <si>
    <t>+106.86698</t>
  </si>
  <si>
    <t>Dan Muhammad Tagore</t>
  </si>
  <si>
    <t>https://drive.google.com/open?id=1XHhaVQ4VDWVLyULuwUYyfJOhS9-SOVeE</t>
  </si>
  <si>
    <t>compressedpdf_RmsUi6tq</t>
  </si>
  <si>
    <t>32milyar</t>
  </si>
  <si>
    <t>.</t>
  </si>
  <si>
    <t>Kadoya Selatan</t>
  </si>
  <si>
    <t>Kebon jeruk</t>
  </si>
  <si>
    <t>DKI Jakarat</t>
  </si>
  <si>
    <t>Jalan panjang</t>
  </si>
  <si>
    <t>Survei dan telepon</t>
  </si>
  <si>
    <t>Pemilik rumah</t>
  </si>
  <si>
    <t>Lebih rendah 0,4 m</t>
  </si>
  <si>
    <t>Ibu Manurung (pemilik) &amp; Survey lapangan</t>
  </si>
  <si>
    <t>08129632117</t>
  </si>
  <si>
    <t xml:space="preserve">Ramadhani Abdul Majid </t>
  </si>
  <si>
    <t>Form SDT 186</t>
  </si>
  <si>
    <t>07000</t>
  </si>
  <si>
    <t>JL. TAMAN CEMARA 2</t>
  </si>
  <si>
    <t>KANTOR WALIKOTA JKARTA BARAT</t>
  </si>
  <si>
    <t>Jelambar Baru IV no 2</t>
  </si>
  <si>
    <t>81-100</t>
  </si>
  <si>
    <t>Jelambar Baru VI</t>
  </si>
  <si>
    <t>Bangunan permanen 1 lantai</t>
  </si>
  <si>
    <t>Menurut agen properti, hanya hitung tanah Rp10.000.000/m²</t>
  </si>
  <si>
    <t>Jalan Jelambar Baru VI</t>
  </si>
  <si>
    <t>Survey lokasi langsung, telepon agen properti sdr. Vero</t>
  </si>
  <si>
    <t>telepon agen properti sdr. Vero</t>
  </si>
  <si>
    <t>0818858777</t>
  </si>
  <si>
    <t>561-590_Form SDT 205</t>
  </si>
  <si>
    <t>741-740_SDT63</t>
  </si>
  <si>
    <t>16,000,000,000,00</t>
  </si>
  <si>
    <t>12,359,250,000</t>
  </si>
  <si>
    <t>9,115,000</t>
  </si>
  <si>
    <t>Jalan Pegambiran</t>
  </si>
  <si>
    <t>Stasiun Jatinegara</t>
  </si>
  <si>
    <t>Arion</t>
  </si>
  <si>
    <t>Terminal Rawamangun</t>
  </si>
  <si>
    <t>LISTRIK, TELEPON GSM, TV KABEL, INTERNET KABEL, JALUR PEJALAN KAKI, PENERANGAN JALAN, SALURAN AIR KOTOR/DRAINASE, PEMBUANGAN SAMPAH</t>
  </si>
  <si>
    <t>6 12'06.4"</t>
  </si>
  <si>
    <t>106 53'24.6"</t>
  </si>
  <si>
    <t>Rosma</t>
  </si>
  <si>
    <t>081289321166</t>
  </si>
  <si>
    <t>http://www.raywhite.co.id</t>
  </si>
  <si>
    <t>https://drive.google.com/open?id=1D18eOONwkGxETugxhqdEu5vRAapNZXWF</t>
  </si>
  <si>
    <t xml:space="preserve">M. Alkhilal Ramadhoni </t>
  </si>
  <si>
    <t>Mandala Selatan III no. 12</t>
  </si>
  <si>
    <t>3.2 M</t>
  </si>
  <si>
    <t>5 M</t>
  </si>
  <si>
    <t>Bangunan Permanen 2 lantai dengan luas 180 m2</t>
  </si>
  <si>
    <t>Bangunan Renovasi Awal Tahun 2016</t>
  </si>
  <si>
    <t>Jalan Mandala Selatan III</t>
  </si>
  <si>
    <t>Pak Hendrik (pemilik/ ahli waris) &amp; survei lokasi langsung</t>
  </si>
  <si>
    <t xml:space="preserve">Pak Hendrik </t>
  </si>
  <si>
    <t>081218220766</t>
  </si>
  <si>
    <t>https://drive.google.com/open?id=1pJg16ODPB_fbQKJ3nvYmSEWn6VKhh06B</t>
  </si>
  <si>
    <t>Mawalia Zakiyati</t>
  </si>
  <si>
    <t>121-1295_65</t>
  </si>
  <si>
    <t>Jl kemang</t>
  </si>
  <si>
    <t>GOR kalisari</t>
  </si>
  <si>
    <t>Jl kalisari 2</t>
  </si>
  <si>
    <t>Pasar raya ciracas</t>
  </si>
  <si>
    <t>Saluran air</t>
  </si>
  <si>
    <t>Perkakpungan</t>
  </si>
  <si>
    <t>561-590_Kebayoran Lama 20</t>
  </si>
  <si>
    <t>JALAN SEHA</t>
  </si>
  <si>
    <t>GROGOL SELATAN</t>
  </si>
  <si>
    <t>KEBAYORAN LAMA</t>
  </si>
  <si>
    <t>OPTIMA MEGAH PERSADA</t>
  </si>
  <si>
    <t>JALAN RAYA KEBAYORAN LAMA</t>
  </si>
  <si>
    <t>ITC PERMATA HIJAU</t>
  </si>
  <si>
    <t>6 DERAJAT 13 MENIT 45,3 DETIK S</t>
  </si>
  <si>
    <t>106 DERAJAT 46 MENIT 47,5 DETIK E</t>
  </si>
  <si>
    <t>0818877678</t>
  </si>
  <si>
    <t>http://olx.co.id/iklan/tanah-persegi-di-jalan-seha-kebayoran-lama-jual-cepat-IDIo9h6.html</t>
  </si>
  <si>
    <t>Muhammad Hafizh Irfaan</t>
  </si>
  <si>
    <t>1031-1060_0160-2017</t>
  </si>
  <si>
    <t>Villa Gadung Indah</t>
  </si>
  <si>
    <t>Klp. Gading TIm</t>
  </si>
  <si>
    <t>561-590_Kebayoran Lama 23</t>
  </si>
  <si>
    <t>JALAN TEPEKONG 2 NO. 44</t>
  </si>
  <si>
    <t>JALAN KEBAYORAN LAMA</t>
  </si>
  <si>
    <t>JALAN TEPEKONG II</t>
  </si>
  <si>
    <t>SAMA DENGAN JALAM</t>
  </si>
  <si>
    <t>6 DERAJAT 13 MENIT 55,4 DETIK S</t>
  </si>
  <si>
    <t>106 DERAJAT 46 MENIT 42,5 DETIK E</t>
  </si>
  <si>
    <t>085714984047</t>
  </si>
  <si>
    <t>https://www.urbanindo.com/property/836466708-tanah-strategis-di-lokasi-strategis?uiref=search&amp;uistype=universal&amp;uispara</t>
  </si>
  <si>
    <t>M. Alkhilal Ramadhoni</t>
  </si>
  <si>
    <t>Mandala Selatan VIII no. 22</t>
  </si>
  <si>
    <t>4 M</t>
  </si>
  <si>
    <t xml:space="preserve">Mandala Selatan </t>
  </si>
  <si>
    <t>Bangunan Permanen 3 lantai dengan luas 240 m2</t>
  </si>
  <si>
    <t>Bangunan baru awal 2016</t>
  </si>
  <si>
    <t>Rumah Warga No. 20</t>
  </si>
  <si>
    <t xml:space="preserve">Jalan Mandala Selatan VIII </t>
  </si>
  <si>
    <t>Rumah warga no. 23</t>
  </si>
  <si>
    <t>Rumah Warga No. 21</t>
  </si>
  <si>
    <t>PRAKTIK DOKTER UMUM, PRAKTIK DOKTER GIGI, KLINIK KESEHATAN 24 JAM, RUMAH SAKIT UMUM, RUMAH SAKIT BERSALIN, APOTEK, KIOS OBAT, APOTEK 24 JAM</t>
  </si>
  <si>
    <t>Agen Properti atas nama Harry &amp; survei lokasi langsung</t>
  </si>
  <si>
    <t xml:space="preserve">Agen Properti atas nama Harry </t>
  </si>
  <si>
    <t>081297880070</t>
  </si>
  <si>
    <t>https://drive.google.com/open?id=1_gVPJnwGi_6qvOkiOAaWi9lXd7FXAUbZ</t>
  </si>
  <si>
    <t>Simon Kristian L Tobing</t>
  </si>
  <si>
    <t>1161-1200_0147-2017</t>
  </si>
  <si>
    <t>Pademangan VI, Jakarta Utara</t>
  </si>
  <si>
    <t>+6285370855556</t>
  </si>
  <si>
    <t>1061-1100_0013-2017</t>
  </si>
  <si>
    <t>2017030707020013</t>
  </si>
  <si>
    <t>KAVLING AGUNG PERMAI RAYA, ABCOL</t>
  </si>
  <si>
    <t>JAKARTA UTATA</t>
  </si>
  <si>
    <t>KAVLING AGUBG PERMAI RAYA, ANCOL</t>
  </si>
  <si>
    <t>SAMA DENGAN JĶKN</t>
  </si>
  <si>
    <t>AMELIA KHO</t>
  </si>
  <si>
    <t>1161-1200_0150-2017</t>
  </si>
  <si>
    <t>1/1/0000</t>
  </si>
  <si>
    <t>1031-1060_0162-2017</t>
  </si>
  <si>
    <t>2017030107020162</t>
  </si>
  <si>
    <t>Imperial Gading (Kelapa Gading) blok C</t>
  </si>
  <si>
    <t>Jln. Teluk Angsa</t>
  </si>
  <si>
    <t>1031-1060_0164-2017</t>
  </si>
  <si>
    <t>2017030107020164</t>
  </si>
  <si>
    <t>perumahan jakarta garden city jakarta utara cakung</t>
  </si>
  <si>
    <t>Putra Timberlake</t>
  </si>
  <si>
    <t>085774111684</t>
  </si>
  <si>
    <t>Dhiya tsaltsa muharram</t>
  </si>
  <si>
    <t>2018030507000014</t>
  </si>
  <si>
    <t>Perkampungn</t>
  </si>
  <si>
    <t xml:space="preserve">https:l/www.olx.eo.id/iklanltanah--450-m2-
                                                                                                                                            penggilingan-jakarta-timurpemilik-langsunq-
S.                                                                                                                                                               1Dwaw19.htm1#621e264163 
</t>
  </si>
  <si>
    <t>Annisa briliana febriyanti</t>
  </si>
  <si>
    <t>4-1</t>
  </si>
  <si>
    <t>Pasar baru</t>
  </si>
  <si>
    <t>Jl h. Samanhudi</t>
  </si>
  <si>
    <t>SMP, SMU/SMK, PTN/PTS, LES/PRIVAT, BIMBINGAN BELAJAR</t>
  </si>
  <si>
    <t>Gereja Ayam</t>
  </si>
  <si>
    <t>Jalan H. Samanhudi</t>
  </si>
  <si>
    <t>PUSKESMAS RAWAT INAP, PRAKTIK DOKTER UMUM, KLINIK KESEHATAN, RUMAH SAKIT UMUM, RUMAH SAKIT IBU DAN ANAK, APOTEK, KIOS OBAT</t>
  </si>
  <si>
    <t>LISTRIK, AIR BERSIH, TELKOM/PSTN, TELEPON GSM, TV KABEL, JALUR PEJALAN KAKI, JALUR SEPEDA, PENERANGAN JALAN, SALURAN AIR KOTOR/DRAINASE, PEMBUANGAN SAMPAH</t>
  </si>
  <si>
    <t>0131-2017</t>
  </si>
  <si>
    <t>2017030107020131</t>
  </si>
  <si>
    <t>Di jalan cenderawasih cilincing jakarta utara</t>
  </si>
  <si>
    <t>Mall kelapa gading</t>
  </si>
  <si>
    <t>-6. 152296106923229</t>
  </si>
  <si>
    <t>PULO GADUNG 7</t>
  </si>
  <si>
    <t>2017051007050211</t>
  </si>
  <si>
    <t>KEDONDONG</t>
  </si>
  <si>
    <t>RAWAMANGUN</t>
  </si>
  <si>
    <t>JL. KEDONDONG RAWAMANGUN</t>
  </si>
  <si>
    <t>JALAN KEDONDONG RAWAMANGUN</t>
  </si>
  <si>
    <t>PAUD, KB, TK, SD, SMP, SMU/SMK, POLITEKNIK, PTN/PTS, HOMESCHOOLING, PESANTREN, KURSUS, LES/PRIVAT, BIMBINGAN BELAJAR</t>
  </si>
  <si>
    <t>LISTRIK, AIR BERSIH, TELKOM/PSTN, TELEPON GSM, INTERNET KABEL, JALUR PEJALAN KAKI, PENERANGAN JALAN, PEMBUANGAN SAMPAH</t>
  </si>
  <si>
    <t>106o53'24.8"</t>
  </si>
  <si>
    <t>6o12'06.7"</t>
  </si>
  <si>
    <t>MERRY</t>
  </si>
  <si>
    <t>082114237188</t>
  </si>
  <si>
    <t>PULO GADUNG 10</t>
  </si>
  <si>
    <t>JALAN RAYA BEKASI TIMUR</t>
  </si>
  <si>
    <t>BIS KOTA, BIS ANTAR KOTA, MIKROLET, MINIBUS, KERETA API, KRL/LRT, TAKSI</t>
  </si>
  <si>
    <t>106o53'58.6"</t>
  </si>
  <si>
    <t>6o12'46.6"</t>
  </si>
  <si>
    <t>Mario</t>
  </si>
  <si>
    <t>Jalan Cempaka Putih</t>
  </si>
  <si>
    <t xml:space="preserve">Jl. Cempaka Putih </t>
  </si>
  <si>
    <t xml:space="preserve">ITC Cempaka Mas </t>
  </si>
  <si>
    <t>Muhammad Imam Faisal</t>
  </si>
  <si>
    <t>861-900_56</t>
  </si>
  <si>
    <t>2017031707010056</t>
  </si>
  <si>
    <t>Jalan Apron Gunung Sahari</t>
  </si>
  <si>
    <t>LISTRIK, AIR BERSIH, TELKOM/PSTN, TELEPON GSM, TV KABEL, JALUR PEJALAN KAKI, PENERANGAN JALAN, PEMBUANGAN SAMPAH, SALURAN LIMBAH</t>
  </si>
  <si>
    <t>Maulida Zakia Fauziatus Sabrina</t>
  </si>
  <si>
    <t>141-160_compresspdf_EcFJsfte</t>
  </si>
  <si>
    <t>Pilar Blok G</t>
  </si>
  <si>
    <t>Kebon Jarak</t>
  </si>
  <si>
    <t>Jalan Pilar Blok G</t>
  </si>
  <si>
    <t>LISTRIK, AIR BERSIH, JALUR PEJALAN KAKI</t>
  </si>
  <si>
    <t>Fanny (081932321080) &amp; Survei langsung</t>
  </si>
  <si>
    <t>Fanny (081932321080)</t>
  </si>
  <si>
    <t>081932321080</t>
  </si>
  <si>
    <t>141-160_compresspdf_eSNEATFr</t>
  </si>
  <si>
    <t>Jalan Tanah Tambora</t>
  </si>
  <si>
    <t>Luas 110m2</t>
  </si>
  <si>
    <t>PRAKTIK DOKTER UMUM, PRAKTIK DOKTER GIGI, APOTEK</t>
  </si>
  <si>
    <t>Survei langsung dan wawancara telepon</t>
  </si>
  <si>
    <t>Ismiati (Owner)</t>
  </si>
  <si>
    <t>081382398995</t>
  </si>
  <si>
    <t>141-160_compresspdf_Ey3wQsDh</t>
  </si>
  <si>
    <t>JUAL KHUSUS (LELANG)</t>
  </si>
  <si>
    <t>Bangunan seluas 327 m2</t>
  </si>
  <si>
    <t>LISTRIK, AIR BERSIH, TELKOM/PSTN, TELEPON GSM, INTERNET KABEL, JALUR SEPEDA, PENERANGAN JALAN, SALURAN AIR KOTOR/DRAINASE, PEMBUANGAN SAMPAH</t>
  </si>
  <si>
    <t>utara</t>
  </si>
  <si>
    <t>pusat</t>
  </si>
  <si>
    <t>selatan</t>
  </si>
  <si>
    <t>timur</t>
  </si>
  <si>
    <t>barat</t>
  </si>
  <si>
    <t>JARA E JALAN UTAMA ()</t>
  </si>
  <si>
    <t>No.</t>
  </si>
  <si>
    <t>JAKARTA UTArA</t>
  </si>
  <si>
    <t>HARGA_M2</t>
  </si>
  <si>
    <t>DOKUMEN</t>
  </si>
  <si>
    <t>WILAYAH</t>
  </si>
  <si>
    <t>JARAK_JALAN</t>
  </si>
  <si>
    <t>JARAK_CBD</t>
  </si>
  <si>
    <t>BUJUR</t>
  </si>
  <si>
    <t>LINTANG</t>
  </si>
  <si>
    <t>BUJUR_ACUAN</t>
  </si>
  <si>
    <t>LINTANG_ACUAN</t>
  </si>
  <si>
    <t>DUMMY_1</t>
  </si>
  <si>
    <t>DUMMY_2</t>
  </si>
  <si>
    <t>LINTANG_CENTROID</t>
  </si>
  <si>
    <t>BUJUR_CENTROID</t>
  </si>
  <si>
    <t>106''51'03"E</t>
  </si>
  <si>
    <t xml:space="preserve">6"14'28.4"S </t>
  </si>
  <si>
    <t>6º13'21.4"S</t>
  </si>
  <si>
    <t>106º45'33.5"E</t>
  </si>
  <si>
    <t>6º16'19.1"S</t>
  </si>
  <si>
    <t>106º51'46,4"E</t>
  </si>
  <si>
    <t>6º13'50,7"S</t>
  </si>
  <si>
    <t>6'18'43.2"S</t>
  </si>
  <si>
    <t>6º16'38.2"S</t>
  </si>
  <si>
    <t>6º 16' 38.2"S</t>
  </si>
  <si>
    <t>6°16'26.3"S</t>
  </si>
  <si>
    <t>6°13'47.5"S</t>
  </si>
  <si>
    <t>6º14'28,7"S</t>
  </si>
  <si>
    <t>6º13'19,7"S</t>
  </si>
  <si>
    <t>6°15'47,0"S</t>
  </si>
  <si>
    <t>106'50'56.3"E</t>
  </si>
  <si>
    <t>106°44'50.3"E</t>
  </si>
  <si>
    <t>106°45'39.0"E</t>
  </si>
  <si>
    <t>106º50'41,2"E</t>
  </si>
  <si>
    <t>106º51'32,9"E</t>
  </si>
  <si>
    <t>106º46'54.3"E</t>
  </si>
  <si>
    <t>106º 45' 39"E</t>
  </si>
  <si>
    <t>PENAWARAN</t>
  </si>
  <si>
    <t>HARGA PENAWARAN (Rp)</t>
  </si>
  <si>
    <t>LEBAR JALAN (M)</t>
  </si>
  <si>
    <t>KATEGORI LOKASI</t>
  </si>
  <si>
    <t>JENIS TANAH</t>
  </si>
  <si>
    <t>BENTUK TANAH</t>
  </si>
  <si>
    <t>LUAS TANAH (M2)</t>
  </si>
  <si>
    <t>KATEGORI KAWASAN</t>
  </si>
  <si>
    <t>TOPOGRAFI-KONTUR</t>
  </si>
  <si>
    <t>JARAK KE JALAN UTAMA</t>
  </si>
  <si>
    <t>ELEVASI SAMA DENGAN JALAN</t>
  </si>
  <si>
    <t>ELEVASI LEBIH TINGGI</t>
  </si>
  <si>
    <t>ELEVASI LEBIH RENDAH</t>
  </si>
  <si>
    <t>JARAK KE CBD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</si>
</sst>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yyyy\ h:mm:ss"/>
    <numFmt numFmtId="165" formatCode="_-* #,##0_-;\-* #,##0_-;_-* &quot;-&quot;??_-;_-@_-"/>
    <numFmt numFmtId="166" formatCode="0.0000"/>
  </numFmts>
  <fonts count="7" x14ac:knownFonts="1">
    <font>
      <sz val="10"/>
      <color rgb="FF000000"/>
      <name val="Arial"/>
    </font>
    <font>
      <sz val="10"/>
      <name val="Arial"/>
      <family val="2"/>
    </font>
    <font>
      <u/>
      <sz val="10"/>
      <color rgb="FF0000FF"/>
      <name val="Arial"/>
      <family val="2"/>
    </font>
    <font>
      <sz val="10"/>
      <color rgb="FF000000"/>
      <name val="Arial"/>
      <family val="2"/>
    </font>
    <font>
      <u/>
      <sz val="10"/>
      <color theme="11"/>
      <name val="Arial"/>
      <family val="2"/>
    </font>
    <font>
      <sz val="10"/>
      <color rgb="FF000000"/>
      <name val="Arial"/>
      <family val="2"/>
    </font>
    <font>
      <b/>
      <sz val="10"/>
      <color rgb="FF000000"/>
      <name val="Arial"/>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4">
    <xf numFmtId="0" fontId="0" fillId="0" borderId="0"/>
    <xf numFmtId="43" fontId="3"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xf numFmtId="14" fontId="1" fillId="0" borderId="0" xfId="0" applyNumberFormat="1" applyFont="1" applyAlignment="1"/>
    <xf numFmtId="0" fontId="2" fillId="0" borderId="0" xfId="0" applyFont="1" applyAlignment="1"/>
    <xf numFmtId="3" fontId="1" fillId="0" borderId="0" xfId="0" applyNumberFormat="1" applyFont="1" applyAlignment="1"/>
    <xf numFmtId="4" fontId="1" fillId="0" borderId="0" xfId="0" applyNumberFormat="1" applyFont="1" applyAlignment="1"/>
    <xf numFmtId="43" fontId="0" fillId="0" borderId="0" xfId="1" applyFont="1" applyAlignment="1"/>
    <xf numFmtId="43" fontId="1" fillId="0" borderId="0" xfId="1" applyFont="1" applyAlignment="1"/>
    <xf numFmtId="165" fontId="0" fillId="0" borderId="0" xfId="1" applyNumberFormat="1" applyFont="1" applyAlignment="1"/>
    <xf numFmtId="165" fontId="1" fillId="0" borderId="0" xfId="1" applyNumberFormat="1" applyFont="1" applyAlignment="1"/>
    <xf numFmtId="166" fontId="0" fillId="0" borderId="0" xfId="0" applyNumberFormat="1" applyFont="1" applyAlignment="1"/>
    <xf numFmtId="0" fontId="0" fillId="0" borderId="0" xfId="0" applyNumberFormat="1" applyFont="1" applyAlignment="1"/>
    <xf numFmtId="0" fontId="1" fillId="0" borderId="0" xfId="0" applyNumberFormat="1" applyFont="1" applyAlignment="1"/>
    <xf numFmtId="0" fontId="5" fillId="0" borderId="0" xfId="0" applyFont="1" applyAlignment="1"/>
    <xf numFmtId="0" fontId="1" fillId="0" borderId="0" xfId="1" applyNumberFormat="1" applyFont="1" applyAlignment="1"/>
    <xf numFmtId="0" fontId="3" fillId="0" borderId="0" xfId="0" applyFont="1" applyAlignment="1"/>
    <xf numFmtId="3" fontId="1" fillId="0" borderId="0" xfId="1" applyNumberFormat="1" applyFont="1" applyAlignment="1"/>
    <xf numFmtId="0" fontId="0" fillId="0" borderId="0" xfId="0" applyFont="1" applyAlignment="1">
      <alignment horizontal="center" vertical="center" wrapText="1"/>
    </xf>
    <xf numFmtId="0" fontId="6" fillId="2" borderId="0" xfId="0" applyFont="1" applyFill="1" applyAlignment="1">
      <alignment horizontal="center" vertical="center" wrapText="1"/>
    </xf>
    <xf numFmtId="43" fontId="6" fillId="2" borderId="0" xfId="1" applyFont="1" applyFill="1" applyAlignment="1">
      <alignment horizontal="center" vertical="center" wrapText="1"/>
    </xf>
  </cellXfs>
  <cellStyles count="14">
    <cellStyle name="Comma" xfId="1" builtinId="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urbanindo.com/property/732598486-dijual-kavling-cilandak-kko-1-ha?uiref=search&amp;uistype" TargetMode="External"/><Relationship Id="rId299" Type="http://schemas.openxmlformats.org/officeDocument/2006/relationships/hyperlink" Target="http://olx.co.id/iklan/kavling-tanah-kosong-siap-bangun-jl-jabir-pertanian-ragunan-IDkIRmN.html" TargetMode="External"/><Relationship Id="rId21" Type="http://schemas.openxmlformats.org/officeDocument/2006/relationships/hyperlink" Target="http://www.olx.co.id/iklan/kavling-strategis-samping-toll-cakung-barat-jakarta-timur-IDwaSMI.html" TargetMode="External"/><Relationship Id="rId63" Type="http://schemas.openxmlformats.org/officeDocument/2006/relationships/hyperlink" Target="http://urbanindo.com/" TargetMode="External"/><Relationship Id="rId159" Type="http://schemas.openxmlformats.org/officeDocument/2006/relationships/hyperlink" Target="https://www.urbanindo.com/property/612343947-dijual-rumah-hitung-tanah-sangat-strategis-di-martapura-jakarta-pusat" TargetMode="External"/><Relationship Id="rId324" Type="http://schemas.openxmlformats.org/officeDocument/2006/relationships/hyperlink" Target="http://olx.co.id/iklan/tanah-dijual" TargetMode="External"/><Relationship Id="rId366" Type="http://schemas.openxmlformats.org/officeDocument/2006/relationships/hyperlink" Target="http://rumahdijual.com/jakarta-timur/1862012-tanah-darat-strategis-di-lubang-buaya" TargetMode="External"/><Relationship Id="rId170" Type="http://schemas.openxmlformats.org/officeDocument/2006/relationships/hyperlink" Target="https://rumahdijual.com/jakarta-pusat/911235-dijual-rumah-tua-hitung-tanah-di-jln-danau-tondano.html" TargetMode="External"/><Relationship Id="rId226" Type="http://schemas.openxmlformats.org/officeDocument/2006/relationships/hyperlink" Target="http://www.rumah.com/" TargetMode="External"/><Relationship Id="rId433" Type="http://schemas.openxmlformats.org/officeDocument/2006/relationships/hyperlink" Target="http://olx.co.id/" TargetMode="External"/><Relationship Id="rId268" Type="http://schemas.openxmlformats.org/officeDocument/2006/relationships/hyperlink" Target="https://drive.google.com/open?id=1bZjTvYeVp83BZ3CbOZbzTtxZfmzRCtRX" TargetMode="External"/><Relationship Id="rId475" Type="http://schemas.openxmlformats.org/officeDocument/2006/relationships/hyperlink" Target="https://drive.google.com/open?id=1wtgr1tuv9Q9aDSn1W4IIlVGFKyP6asRp" TargetMode="External"/><Relationship Id="rId32" Type="http://schemas.openxmlformats.org/officeDocument/2006/relationships/hyperlink" Target="https://www.urbanindo.com/property/477560461-tanah-lokasi-bagus-di-bendungan-hilir" TargetMode="External"/><Relationship Id="rId74" Type="http://schemas.openxmlformats.org/officeDocument/2006/relationships/hyperlink" Target="http://www.urbanindo.com/kikie" TargetMode="External"/><Relationship Id="rId128" Type="http://schemas.openxmlformats.org/officeDocument/2006/relationships/hyperlink" Target="https://drive.google.com/open?id=1y_-SCHlLTdJDU18WHaUpgXt_aVCNkOUN" TargetMode="External"/><Relationship Id="rId335" Type="http://schemas.openxmlformats.org/officeDocument/2006/relationships/hyperlink" Target="https://rumahdijual.com/listing-rumahcom-6729566.html" TargetMode="External"/><Relationship Id="rId377" Type="http://schemas.openxmlformats.org/officeDocument/2006/relationships/hyperlink" Target="https://drive.google.com/open?id=1qm8bLdwRLeeIHFHuUex-njvHpdw0N7Uk" TargetMode="External"/><Relationship Id="rId5" Type="http://schemas.openxmlformats.org/officeDocument/2006/relationships/hyperlink" Target="https://www.rumah123.com/properti/jakarta-pusat/las1722108/" TargetMode="External"/><Relationship Id="rId181" Type="http://schemas.openxmlformats.org/officeDocument/2006/relationships/hyperlink" Target="https://olx.co.id/iklan/tanah-belakang-itc-cipulir-4-8ha-shm-10jt-m-strategis-ID1837h.html" TargetMode="External"/><Relationship Id="rId237" Type="http://schemas.openxmlformats.org/officeDocument/2006/relationships/hyperlink" Target="https://drive.google.com/open?id=1hMZjpNydtrhZtI7yG-jhjTYtnKwi5m8R" TargetMode="External"/><Relationship Id="rId402" Type="http://schemas.openxmlformats.org/officeDocument/2006/relationships/hyperlink" Target="http://olx.co.id/" TargetMode="External"/><Relationship Id="rId279" Type="http://schemas.openxmlformats.org/officeDocument/2006/relationships/hyperlink" Target="http://rumahdijual.com/jakarta-pusat/1060246-jl-tanah-abang-v-abdul-muis" TargetMode="External"/><Relationship Id="rId444" Type="http://schemas.openxmlformats.org/officeDocument/2006/relationships/hyperlink" Target="http://www.raywhite.co.id/" TargetMode="External"/><Relationship Id="rId486" Type="http://schemas.openxmlformats.org/officeDocument/2006/relationships/hyperlink" Target="https://drive.google.com/open?id=1XHhaVQ4VDWVLyULuwUYyfJOhS9-SOVeE" TargetMode="External"/><Relationship Id="rId43" Type="http://schemas.openxmlformats.org/officeDocument/2006/relationships/hyperlink" Target="https://www.rumah123.com/" TargetMode="External"/><Relationship Id="rId139" Type="http://schemas.openxmlformats.org/officeDocument/2006/relationships/hyperlink" Target="http://rumahdijual.com/" TargetMode="External"/><Relationship Id="rId290" Type="http://schemas.openxmlformats.org/officeDocument/2006/relationships/hyperlink" Target="https://www.urbanindo.com/property/523840932-dijual-kavling-siap-bangun-strategis-di-alam-asri-pondok-indah" TargetMode="External"/><Relationship Id="rId304" Type="http://schemas.openxmlformats.org/officeDocument/2006/relationships/hyperlink" Target="http://www.raywhite.co.id/listing/detail/124114/tanah-kavling-shm-siap-bangun-kalibata-tengah-jakarta-selatan" TargetMode="External"/><Relationship Id="rId346" Type="http://schemas.openxmlformats.org/officeDocument/2006/relationships/hyperlink" Target="http://rumahdijual.com/jakarta-pusat/1060246/jl-tanah-abang-v-abdul-muis-" TargetMode="External"/><Relationship Id="rId388" Type="http://schemas.openxmlformats.org/officeDocument/2006/relationships/hyperlink" Target="http://olx.co.id/iklan/tanah-kemanggisan-palmerah-jakarta-barat-dekat-universitas-binus-murah-IDjae27.html" TargetMode="External"/><Relationship Id="rId85" Type="http://schemas.openxmlformats.org/officeDocument/2006/relationships/hyperlink" Target="https://drive.google.com/open?id=1vgiiyn1LZz-irn1G8Oh0p5pnCqR02Jhj" TargetMode="External"/><Relationship Id="rId150" Type="http://schemas.openxmlformats.org/officeDocument/2006/relationships/hyperlink" Target="http://www.rumah123.com/detil-tanah-dijual-di-kebayoran-lama-jakarta-selatan-1729876-id.html" TargetMode="External"/><Relationship Id="rId192" Type="http://schemas.openxmlformats.org/officeDocument/2006/relationships/hyperlink" Target="http://olx.co.id/" TargetMode="External"/><Relationship Id="rId206" Type="http://schemas.openxmlformats.org/officeDocument/2006/relationships/hyperlink" Target="http://rumahdijual.com/jakarta-utara/1845242-jual-cepat-harga-murah-rumah-tua-tanah-6x16-di.html" TargetMode="External"/><Relationship Id="rId413" Type="http://schemas.openxmlformats.org/officeDocument/2006/relationships/hyperlink" Target="https://www.olx.co.id/iklan/kavling-strategis-samping-toll-cakung-barat-jakarta-timur-IDwaSMi.html" TargetMode="External"/><Relationship Id="rId248" Type="http://schemas.openxmlformats.org/officeDocument/2006/relationships/hyperlink" Target="https://drive.google.com/open?id=1sQEnLRUoc63uyKYV1K8aawuQf4GNdZ5D" TargetMode="External"/><Relationship Id="rId455" Type="http://schemas.openxmlformats.org/officeDocument/2006/relationships/hyperlink" Target="https://drive.google.com/open?id=18VUy_7ny3NViAoCGOe6enXKG381UDY9Z" TargetMode="External"/><Relationship Id="rId12" Type="http://schemas.openxmlformats.org/officeDocument/2006/relationships/hyperlink" Target="https://www.rumah123.com/detil-tanah-dijual-di-duren-tiga-jakarta-selatan-1715342-id.html" TargetMode="External"/><Relationship Id="rId108" Type="http://schemas.openxmlformats.org/officeDocument/2006/relationships/hyperlink" Target="https://rumahdijual.com/" TargetMode="External"/><Relationship Id="rId315" Type="http://schemas.openxmlformats.org/officeDocument/2006/relationships/hyperlink" Target="https://drive.google.com/open?id=1g0MqtiRzx2Y6N938nz531zfNZlGGIUxF" TargetMode="External"/><Relationship Id="rId357" Type="http://schemas.openxmlformats.org/officeDocument/2006/relationships/hyperlink" Target="http://apikproperty.agenproperti.com/997305" TargetMode="External"/><Relationship Id="rId54" Type="http://schemas.openxmlformats.org/officeDocument/2006/relationships/hyperlink" Target="https://www.urbanindo.com/property/116033887-dijual-tanah-di-jl-jatipadang-poncol-pasar-minggu-jakarta-" TargetMode="External"/><Relationship Id="rId96" Type="http://schemas.openxmlformats.org/officeDocument/2006/relationships/hyperlink" Target="http://www.olx.co.id/iklan/tanah-150-m-di-jalan-2-duren-sawit-jakarta-timur-IDsiMGU.html" TargetMode="External"/><Relationship Id="rId161" Type="http://schemas.openxmlformats.org/officeDocument/2006/relationships/hyperlink" Target="https://www.urbanindo.com/property/638586783-jual-tanah-komersil-k1-luas-922-m2-62x15-palmerah-jakarta-barat-35-jutam" TargetMode="External"/><Relationship Id="rId217" Type="http://schemas.openxmlformats.org/officeDocument/2006/relationships/hyperlink" Target="https://drive.google.com/open?id=19DsGYVMijRNRWFXP41EfUlrubTtQUDdu" TargetMode="External"/><Relationship Id="rId399" Type="http://schemas.openxmlformats.org/officeDocument/2006/relationships/hyperlink" Target="https://drive.google.com/open?id=1hSbGKc4ONfnOO4Pap5FMErL63urV5l2F" TargetMode="External"/><Relationship Id="rId259" Type="http://schemas.openxmlformats.org/officeDocument/2006/relationships/hyperlink" Target="http://olx.co.id/iklan/tanah-cempaka-putih-tengah-447m-hadap-selatan-lokasi-ok-IDjwOMk.html" TargetMode="External"/><Relationship Id="rId424" Type="http://schemas.openxmlformats.org/officeDocument/2006/relationships/hyperlink" Target="https://www.rumah123.com/detil-rumah-dijual-di-bendungan-hilir-jakarta-pusat-2332865-id-html?utm_source=rumah.mitula.co.id&amp;utm_medium=cpc&amp;utm_campaign=mitula-cpc" TargetMode="External"/><Relationship Id="rId466" Type="http://schemas.openxmlformats.org/officeDocument/2006/relationships/hyperlink" Target="http://olx.co.id/iklan/tanah-tb-simatupang-3465-m-keluar-tol-pondok-pinang-jaksel-IDIxGRp.html" TargetMode="External"/><Relationship Id="rId23" Type="http://schemas.openxmlformats.org/officeDocument/2006/relationships/hyperlink" Target="http://olx.co.id/iklan/rumah-hitung-ta" TargetMode="External"/><Relationship Id="rId119" Type="http://schemas.openxmlformats.org/officeDocument/2006/relationships/hyperlink" Target="https://drive.google.com/open?id=18QAfTR1LVjk_GRO0kVOMyCoPvk_yKcVH" TargetMode="External"/><Relationship Id="rId270" Type="http://schemas.openxmlformats.org/officeDocument/2006/relationships/hyperlink" Target="http://rumahdijual.com/Jakarta-barat/2155085-dijual-tanah-jalan-s-parman-samping-hotel-ibis.html" TargetMode="External"/><Relationship Id="rId326" Type="http://schemas.openxmlformats.org/officeDocument/2006/relationships/hyperlink" Target="http://www.rumahku.com/CJR1KCRP6/tanah-dijual-penjaringan-jakarta-utara-1440" TargetMode="External"/><Relationship Id="rId65" Type="http://schemas.openxmlformats.org/officeDocument/2006/relationships/hyperlink" Target="https://drive.google.com/open?id=1SFoJ-qV3dbqPZD5hpdmqJ_bKa4kgwlQ6" TargetMode="External"/><Relationship Id="rId130" Type="http://schemas.openxmlformats.org/officeDocument/2006/relationships/hyperlink" Target="https://drive.google.com/open?id=1Q4fLOeSOey62x3BRTpQwUEysLPe3vp3i" TargetMode="External"/><Relationship Id="rId368" Type="http://schemas.openxmlformats.org/officeDocument/2006/relationships/hyperlink" Target="http://olx.co.id/iklan/tanah-hook-di-pasar-minggu-lDkGijb.html" TargetMode="External"/><Relationship Id="rId172" Type="http://schemas.openxmlformats.org/officeDocument/2006/relationships/hyperlink" Target="https://drive.google.com/open?id=1yKMnhR4pp-RN58m3h2GFp44v18Hm-Uyj" TargetMode="External"/><Relationship Id="rId228" Type="http://schemas.openxmlformats.org/officeDocument/2006/relationships/hyperlink" Target="https://www.rumah123.com/detil-tanah-dijual-di-tanjung-barat-jakarta-selatan-1706718-id.html" TargetMode="External"/><Relationship Id="rId435" Type="http://schemas.openxmlformats.org/officeDocument/2006/relationships/hyperlink" Target="http://www.urbanindo.com/properti/tanah-dijual-cakung-mewah-281320211" TargetMode="External"/><Relationship Id="rId477" Type="http://schemas.openxmlformats.org/officeDocument/2006/relationships/hyperlink" Target="http://olx.co.id/iklan/tanah-cempaka-tengah" TargetMode="External"/><Relationship Id="rId281" Type="http://schemas.openxmlformats.org/officeDocument/2006/relationships/hyperlink" Target="https://www.olx.co.id/iklan/dijual-tanah-145-m2-di-kalisari-pasar-rebo-jakarta-timur-lDuR1VZ.html" TargetMode="External"/><Relationship Id="rId337" Type="http://schemas.openxmlformats.org/officeDocument/2006/relationships/hyperlink" Target="https://drive.google.com/open?id=1fSun6lG4TuvzX8sufFt1rebJyjVCtWVt" TargetMode="External"/><Relationship Id="rId34" Type="http://schemas.openxmlformats.org/officeDocument/2006/relationships/hyperlink" Target="https://drive.google.com/open?id=1LJlnZ1iKEZJAYOjrNCoE1NSRNZTYYvWj" TargetMode="External"/><Relationship Id="rId76" Type="http://schemas.openxmlformats.org/officeDocument/2006/relationships/hyperlink" Target="http://urbanindo.com/" TargetMode="External"/><Relationship Id="rId141" Type="http://schemas.openxmlformats.org/officeDocument/2006/relationships/hyperlink" Target="https://drive.google.com/open?id=1MWFpkUO1grrEWHE445rpQUnaUQwY2XQd" TargetMode="External"/><Relationship Id="rId379" Type="http://schemas.openxmlformats.org/officeDocument/2006/relationships/hyperlink" Target="http://rumahdijual.com/" TargetMode="External"/><Relationship Id="rId7" Type="http://schemas.openxmlformats.org/officeDocument/2006/relationships/hyperlink" Target="https://www.rumah123.com/properti/jakarta-pusat/las223186/" TargetMode="External"/><Relationship Id="rId162" Type="http://schemas.openxmlformats.org/officeDocument/2006/relationships/hyperlink" Target="http://rumah123.com/detil-tanah-dijual-di-senen-jakarta-pusat-1677401-id.html" TargetMode="External"/><Relationship Id="rId183" Type="http://schemas.openxmlformats.org/officeDocument/2006/relationships/hyperlink" Target="https://drive.google.com/open?id=12yMHo4lFpXV_FyOzNLinZmGpdVclRxZv" TargetMode="External"/><Relationship Id="rId218" Type="http://schemas.openxmlformats.org/officeDocument/2006/relationships/hyperlink" Target="http://rumahdijual.com/jakarta-selatan/2346092-tanah-di-kebayoran-lama-luas-661m2-shm-50juta-meter.html" TargetMode="External"/><Relationship Id="rId239" Type="http://schemas.openxmlformats.org/officeDocument/2006/relationships/hyperlink" Target="https://drive.google.com/open?id=1Lyj4ll9kKcyOIR2l8Nr1WJcgGejC0IEj" TargetMode="External"/><Relationship Id="rId390" Type="http://schemas.openxmlformats.org/officeDocument/2006/relationships/hyperlink" Target="https://www.rumah123.com/detil-" TargetMode="External"/><Relationship Id="rId404" Type="http://schemas.openxmlformats.org/officeDocument/2006/relationships/hyperlink" Target="https://www.olx.co.id/iklan/kavling-strategis-samping-toll-cakung-barat-jakarta-timur-IDwaSMi.html" TargetMode="External"/><Relationship Id="rId425" Type="http://schemas.openxmlformats.org/officeDocument/2006/relationships/hyperlink" Target="https://drive.google.com/open?id=1Csdamue0W7y3Jp95q7QiA1uxMW8BimL-" TargetMode="External"/><Relationship Id="rId446" Type="http://schemas.openxmlformats.org/officeDocument/2006/relationships/hyperlink" Target="https://rumahdijual.com/jakarta-pusat/4092072-dijual-tanah-di-kemayoran-jakarta-pusat.html" TargetMode="External"/><Relationship Id="rId467" Type="http://schemas.openxmlformats.org/officeDocument/2006/relationships/hyperlink" Target="https://rumahdijual.com/jakarta-pusat/911235-dijual-rumah-tua-hitung-" TargetMode="External"/><Relationship Id="rId250" Type="http://schemas.openxmlformats.org/officeDocument/2006/relationships/hyperlink" Target="http://www.urbanindo.com/property/273056232-dijual-tanah-pondok-pinang-ciputat-raya-jakarta-" TargetMode="External"/><Relationship Id="rId271" Type="http://schemas.openxmlformats.org/officeDocument/2006/relationships/hyperlink" Target="https://drive.google.com/open?id=1j64TcjPZjNvJg9JgHqTc2B8LHrjo-brd" TargetMode="External"/><Relationship Id="rId292" Type="http://schemas.openxmlformats.org/officeDocument/2006/relationships/hyperlink" Target="https://drive.google.com/open?id=1Gw8HfVfPOp4m36uUfxstZmVUWoNd_lPA" TargetMode="External"/><Relationship Id="rId306" Type="http://schemas.openxmlformats.org/officeDocument/2006/relationships/hyperlink" Target="http://rumahdijual.com/jakarta-selatan" TargetMode="External"/><Relationship Id="rId488" Type="http://schemas.openxmlformats.org/officeDocument/2006/relationships/hyperlink" Target="https://drive.google.com/open?id=1D18eOONwkGxETugxhqdEu5vRAapNZXWF" TargetMode="External"/><Relationship Id="rId24" Type="http://schemas.openxmlformats.org/officeDocument/2006/relationships/hyperlink" Target="http://www.urbanindo.com/" TargetMode="External"/><Relationship Id="rId45" Type="http://schemas.openxmlformats.org/officeDocument/2006/relationships/hyperlink" Target="https://www.urbanindo.com/property/477560461-tanah-lokasi-bagus-di-bendungan-hilir" TargetMode="External"/><Relationship Id="rId66" Type="http://schemas.openxmlformats.org/officeDocument/2006/relationships/hyperlink" Target="http://rumahdijual.com/" TargetMode="External"/><Relationship Id="rId87" Type="http://schemas.openxmlformats.org/officeDocument/2006/relationships/hyperlink" Target="https://www.rumah123.com/detil-tanah-dijual-di-ciganjur-jakarta-selatan-1725824-id.html" TargetMode="External"/><Relationship Id="rId110" Type="http://schemas.openxmlformats.org/officeDocument/2006/relationships/hyperlink" Target="https://drive.google.com/open?id=1BgmE_XpdNy7ctzoMqr7TB0VTW629P-FQ" TargetMode="External"/><Relationship Id="rId131" Type="http://schemas.openxmlformats.org/officeDocument/2006/relationships/hyperlink" Target="https://drive.google.com/open?id=1E5jo1dIQll3aOEuToCjoByEjDYY_ZaPQ" TargetMode="External"/><Relationship Id="rId327" Type="http://schemas.openxmlformats.org/officeDocument/2006/relationships/hyperlink" Target="https://drive.google.com/open?id=1YqbqOojh9tm4LZ5I2R92_xJluZ2NPFls" TargetMode="External"/><Relationship Id="rId348" Type="http://schemas.openxmlformats.org/officeDocument/2006/relationships/hyperlink" Target="https://drive.google.com/open?id=18v2sq472IWfEdmIFnvw7NP6xm3ZS9TDo" TargetMode="External"/><Relationship Id="rId369" Type="http://schemas.openxmlformats.org/officeDocument/2006/relationships/hyperlink" Target="https://drive.google.com/open?id=1kxYtfJGBr0W7vCacDos_yExFq7UdJALH" TargetMode="External"/><Relationship Id="rId152" Type="http://schemas.openxmlformats.org/officeDocument/2006/relationships/hyperlink" Target="http://olx.co.id/iklan/tanah-pengadegan-timur-1-2-ha-pancoran-jak-sel-IDIqoUH.html" TargetMode="External"/><Relationship Id="rId173" Type="http://schemas.openxmlformats.org/officeDocument/2006/relationships/hyperlink" Target="https://drive.google.com/open?id=1geVsxtPHSoDxpvKeugcMMoehESac94bN" TargetMode="External"/><Relationship Id="rId194" Type="http://schemas.openxmlformats.org/officeDocument/2006/relationships/hyperlink" Target="http://www.olx.co.id/iklan/tanah-dijual-tanjung-priok-kebonbawang-jakarta-utara-strategis-333m-IDuv1nX.html" TargetMode="External"/><Relationship Id="rId208" Type="http://schemas.openxmlformats.org/officeDocument/2006/relationships/hyperlink" Target="http://rumahdijual.com/pluit/1773652-tanah-komersil-pluit-c-u-apartment-office-building.html" TargetMode="External"/><Relationship Id="rId229" Type="http://schemas.openxmlformats.org/officeDocument/2006/relationships/hyperlink" Target="http://www.urbanindo.com/" TargetMode="External"/><Relationship Id="rId380" Type="http://schemas.openxmlformats.org/officeDocument/2006/relationships/hyperlink" Target="http://olx.co.id/iklam/kavling-murah-di-jakarta-selatan-jagakarsa-sisa-2-kavling-IDknukR.html" TargetMode="External"/><Relationship Id="rId415" Type="http://schemas.openxmlformats.org/officeDocument/2006/relationships/hyperlink" Target="http://www.urbanindo.com/" TargetMode="External"/><Relationship Id="rId436" Type="http://schemas.openxmlformats.org/officeDocument/2006/relationships/hyperlink" Target="http://www.urbanindo.com/properti/tanah-dijual-cakung-mewah-281320211" TargetMode="External"/><Relationship Id="rId457" Type="http://schemas.openxmlformats.org/officeDocument/2006/relationships/hyperlink" Target="https://drive.google.com/open?id=10ewvnxCUy7I0S_huHWe6vj16FdXwgbLu" TargetMode="External"/><Relationship Id="rId240" Type="http://schemas.openxmlformats.org/officeDocument/2006/relationships/hyperlink" Target="https://drive.google.com/open?id=1Dq4IXJwVFl7fq180JR4Jsp-OhMs_vnCI" TargetMode="External"/><Relationship Id="rId261" Type="http://schemas.openxmlformats.org/officeDocument/2006/relationships/hyperlink" Target="http://olx.co.id/iklan/tanah-murah-s" TargetMode="External"/><Relationship Id="rId478" Type="http://schemas.openxmlformats.org/officeDocument/2006/relationships/hyperlink" Target="https://www.urbanindo.com/property/758189601-dijual-rumah-tua-hitung-tanah-di-jln-danau-tondano-benhil-jakarta-pusat" TargetMode="External"/><Relationship Id="rId14" Type="http://schemas.openxmlformats.org/officeDocument/2006/relationships/hyperlink" Target="http://olx.co.id/iklan/tanah-daerah-petojo-barat-IDmBRLZ" TargetMode="External"/><Relationship Id="rId35" Type="http://schemas.openxmlformats.org/officeDocument/2006/relationships/hyperlink" Target="https://drive.google.com/open?id=1UxudJnvjEOCKK5WfuwOxJJhgT9CCJD7G" TargetMode="External"/><Relationship Id="rId56" Type="http://schemas.openxmlformats.org/officeDocument/2006/relationships/hyperlink" Target="http://www.olx.co.id/" TargetMode="External"/><Relationship Id="rId77" Type="http://schemas.openxmlformats.org/officeDocument/2006/relationships/hyperlink" Target="http://www.jualsewatanah.com/" TargetMode="External"/><Relationship Id="rId100" Type="http://schemas.openxmlformats.org/officeDocument/2006/relationships/hyperlink" Target="http://urbanindo.com/" TargetMode="External"/><Relationship Id="rId282" Type="http://schemas.openxmlformats.org/officeDocument/2006/relationships/hyperlink" Target="https://www.urbanindo.com/properti/tanah-dijual-gambir-baru-132824455" TargetMode="External"/><Relationship Id="rId317" Type="http://schemas.openxmlformats.org/officeDocument/2006/relationships/hyperlink" Target="https://www.rumah123.com/detil-tanah-dijual-di-lenteng-agung-jakarta-selatan-1709308-id.html" TargetMode="External"/><Relationship Id="rId338" Type="http://schemas.openxmlformats.org/officeDocument/2006/relationships/hyperlink" Target="https://drive.google.com/open?id=1jYE9bx3-_g8fDPwet2Y6bEw5ir1mqsL2" TargetMode="External"/><Relationship Id="rId359" Type="http://schemas.openxmlformats.org/officeDocument/2006/relationships/hyperlink" Target="https://drive.google.com/open?id=1BYR43gLe5yD8LUfuoMn2DFsXQsgI5xOP" TargetMode="External"/><Relationship Id="rId8" Type="http://schemas.openxmlformats.org/officeDocument/2006/relationships/hyperlink" Target="https://www.rumah124.com/properti/jakarta-pusat/las1722108/" TargetMode="External"/><Relationship Id="rId98" Type="http://schemas.openxmlformats.org/officeDocument/2006/relationships/hyperlink" Target="http://www.olx.co.id/iklan/tanah-di-jual-di-jatinegara-indah-IDw7sig.html" TargetMode="External"/><Relationship Id="rId121" Type="http://schemas.openxmlformats.org/officeDocument/2006/relationships/hyperlink" Target="https://drive.google.com/open?id=1KvzPgDgeFKNa4RB7vmb91rbPEc1nRJpU" TargetMode="External"/><Relationship Id="rId142" Type="http://schemas.openxmlformats.org/officeDocument/2006/relationships/hyperlink" Target="https://drive.google.com/open?id=1jTwzojWULaLUd7GyfD-Ot-vNA-QMSdgW" TargetMode="External"/><Relationship Id="rId163" Type="http://schemas.openxmlformats.org/officeDocument/2006/relationships/hyperlink" Target="https://drive.google.com/open?id=1YIZwALpo-y3wq7Y2lQS-xuWWQ_8fxGxZ" TargetMode="External"/><Relationship Id="rId184" Type="http://schemas.openxmlformats.org/officeDocument/2006/relationships/hyperlink" Target="https://drive.google.com/open?id=1pXrHyVPdWOYMvced8HpDxyrCBUpPjGAl" TargetMode="External"/><Relationship Id="rId219" Type="http://schemas.openxmlformats.org/officeDocument/2006/relationships/hyperlink" Target="https://drive.google.com/open?id=19ihM85P0BkG5NPcMmNWsdpGBqNlx3qYj" TargetMode="External"/><Relationship Id="rId370" Type="http://schemas.openxmlformats.org/officeDocument/2006/relationships/hyperlink" Target="https://drive.google.com/open?id=1VTn8h8_JW29Hxgr7AK5y_Ny-LJuqpFuj" TargetMode="External"/><Relationship Id="rId391" Type="http://schemas.openxmlformats.org/officeDocument/2006/relationships/hyperlink" Target="https://drive.google.com/open?id=1e6bj3UZuTUhFFXUov0dXzFGsXXlXF1lG" TargetMode="External"/><Relationship Id="rId405" Type="http://schemas.openxmlformats.org/officeDocument/2006/relationships/hyperlink" Target="https://www.rumah.com/listing-properti/dijual-dony-properti-oleh-deky-tanto-8149382?ref=ls%7C%7C2%7C1" TargetMode="External"/><Relationship Id="rId426" Type="http://schemas.openxmlformats.org/officeDocument/2006/relationships/hyperlink" Target="https://www.rumah123.com/detil-tanah-dijual-di-kebayoran-lama-jakarta-selatan-1700222-id.html" TargetMode="External"/><Relationship Id="rId447" Type="http://schemas.openxmlformats.org/officeDocument/2006/relationships/hyperlink" Target="https://drive.google.com/open?id=1YfGIQfK9mkRNjsRrO27XB9q9Um282HMP" TargetMode="External"/><Relationship Id="rId230" Type="http://schemas.openxmlformats.org/officeDocument/2006/relationships/hyperlink" Target="http://www.olx.co.id/iklan/di-jual-tanah-lokasi-pasarr-minggu-jakarta-selatan-IDllylQ.html" TargetMode="External"/><Relationship Id="rId251" Type="http://schemas.openxmlformats.org/officeDocument/2006/relationships/hyperlink" Target="https://drive.google.com/open?id=1aUZvv2lmrAfnKa8FOSoHDqUgUs8CuI-l" TargetMode="External"/><Relationship Id="rId468" Type="http://schemas.openxmlformats.org/officeDocument/2006/relationships/hyperlink" Target="https://rumahdijual.com/jakarta-pusat/911235-dijual-rumah-tua-hitung-tanah-di-jln-danau-tondano.html" TargetMode="External"/><Relationship Id="rId489" Type="http://schemas.openxmlformats.org/officeDocument/2006/relationships/hyperlink" Target="https://drive.google.com/open?id=1pJg16ODPB_fbQKJ3nvYmSEWn6VKhh06B" TargetMode="External"/><Relationship Id="rId25" Type="http://schemas.openxmlformats.org/officeDocument/2006/relationships/hyperlink" Target="https://drive.google.com/open?id=1MZY4YSC5jWwSurvOa-B9IrXxpJCNWx9B" TargetMode="External"/><Relationship Id="rId46" Type="http://schemas.openxmlformats.org/officeDocument/2006/relationships/hyperlink" Target="https://drive.google.com/open?id=12-hYpF5rGbvn-q935orZ-Yu9IfuCmIJf" TargetMode="External"/><Relationship Id="rId67" Type="http://schemas.openxmlformats.org/officeDocument/2006/relationships/hyperlink" Target="http://rumahdijual.com/" TargetMode="External"/><Relationship Id="rId272" Type="http://schemas.openxmlformats.org/officeDocument/2006/relationships/hyperlink" Target="https://drive.google.com/open?id=1GNkKs0X3B8IXKJwD2_wqH5FYlgFJweKz" TargetMode="External"/><Relationship Id="rId293" Type="http://schemas.openxmlformats.org/officeDocument/2006/relationships/hyperlink" Target="https://drive.google.com/open?id=1yotyOTNIxJVHQ80_RroiuhCQ0MlOZ_m_" TargetMode="External"/><Relationship Id="rId307" Type="http://schemas.openxmlformats.org/officeDocument/2006/relationships/hyperlink" Target="https://drive.google.com/open?id=1PA6UMUGAf6_4tyDM-eFo4EvV1yhr4gAY" TargetMode="External"/><Relationship Id="rId328" Type="http://schemas.openxmlformats.org/officeDocument/2006/relationships/hyperlink" Target="http://rumahdijual.com/jakarta-utara/2001560-tanah-strategis-di-sungai-bambu-jakarta-utara.html" TargetMode="External"/><Relationship Id="rId349" Type="http://schemas.openxmlformats.org/officeDocument/2006/relationships/hyperlink" Target="http://olx.co.id/iklan/tanah-dij" TargetMode="External"/><Relationship Id="rId88" Type="http://schemas.openxmlformats.org/officeDocument/2006/relationships/hyperlink" Target="https://www.urbanindo.com/property" TargetMode="External"/><Relationship Id="rId111" Type="http://schemas.openxmlformats.org/officeDocument/2006/relationships/hyperlink" Target="http://olx.co.id/iklan/dijual-rumah-petamburan-IDmPq2U.html" TargetMode="External"/><Relationship Id="rId132" Type="http://schemas.openxmlformats.org/officeDocument/2006/relationships/hyperlink" Target="https://drive.google.com/open?id=16gbuf1tK-gVMixyKlw84KNThcpTwpHmo" TargetMode="External"/><Relationship Id="rId153" Type="http://schemas.openxmlformats.org/officeDocument/2006/relationships/hyperlink" Target="http://www.urbanindo.com/prope" TargetMode="External"/><Relationship Id="rId174" Type="http://schemas.openxmlformats.org/officeDocument/2006/relationships/hyperlink" Target="https://www.rumah123.com/detil-ta" TargetMode="External"/><Relationship Id="rId195" Type="http://schemas.openxmlformats.org/officeDocument/2006/relationships/hyperlink" Target="https://drive.google.com/open?id=1s2fGZ4NoGam0gEvcV8_iI8deaHJoCqsL" TargetMode="External"/><Relationship Id="rId209" Type="http://schemas.openxmlformats.org/officeDocument/2006/relationships/hyperlink" Target="https://drive.google.com/open?id=199MU9s1EX1dspNZpTCSI6BydU5_ElmFG" TargetMode="External"/><Relationship Id="rId360" Type="http://schemas.openxmlformats.org/officeDocument/2006/relationships/hyperlink" Target="https://drive.google.com/open?id=19bg30wAiHlZHvPTOBYM8X6jpKM8H7OZU" TargetMode="External"/><Relationship Id="rId381" Type="http://schemas.openxmlformats.org/officeDocument/2006/relationships/hyperlink" Target="https://www.rumah123.com/detil-tanah-dijual-di-kalibata-jakarta-selatan-1692920-id.html" TargetMode="External"/><Relationship Id="rId416" Type="http://schemas.openxmlformats.org/officeDocument/2006/relationships/hyperlink" Target="https://www.olx.co.id/iklan/tanah.bandengan.utara.penjaringan.jakarta.utara.murah.IDu6cuJ.html" TargetMode="External"/><Relationship Id="rId220" Type="http://schemas.openxmlformats.org/officeDocument/2006/relationships/hyperlink" Target="http://clx.co.id/iklan/tanah-di-jual-di-kahfi-IDI1Ucv.html" TargetMode="External"/><Relationship Id="rId241" Type="http://schemas.openxmlformats.org/officeDocument/2006/relationships/hyperlink" Target="https://drive.google.com/open?id=10B3xYMgkFN29OX3eljh2QmG0uX19fQtS" TargetMode="External"/><Relationship Id="rId437" Type="http://schemas.openxmlformats.org/officeDocument/2006/relationships/hyperlink" Target="http://www.urbanindo.com/properti/tanah-dijual-cakung-mewah-281320211" TargetMode="External"/><Relationship Id="rId458" Type="http://schemas.openxmlformats.org/officeDocument/2006/relationships/hyperlink" Target="https://drive.google.com/open?id=1RIgAeFGKjDOG_1QG4-Lu0ieqUZVBKoKg" TargetMode="External"/><Relationship Id="rId479" Type="http://schemas.openxmlformats.org/officeDocument/2006/relationships/hyperlink" Target="https://drive.google.com/open?id=1ZcDEx4saz38Ldj6AXUJVn9XvxVNuTg2U" TargetMode="External"/><Relationship Id="rId15" Type="http://schemas.openxmlformats.org/officeDocument/2006/relationships/hyperlink" Target="https://www.rumah123.com/detil-tanah-dijual" TargetMode="External"/><Relationship Id="rId36" Type="http://schemas.openxmlformats.org/officeDocument/2006/relationships/hyperlink" Target="http://www.olx.co.id/" TargetMode="External"/><Relationship Id="rId57" Type="http://schemas.openxmlformats.org/officeDocument/2006/relationships/hyperlink" Target="https://www.rumah123.com/" TargetMode="External"/><Relationship Id="rId262" Type="http://schemas.openxmlformats.org/officeDocument/2006/relationships/hyperlink" Target="https://www.rumah123.com/detil-tanah-dijual-di-tanjung-barat-jakarta-selatan-1694654-id.html" TargetMode="External"/><Relationship Id="rId283" Type="http://schemas.openxmlformats.org/officeDocument/2006/relationships/hyperlink" Target="http://olx.co.id/iklan/rumah-tanah-tinggi" TargetMode="External"/><Relationship Id="rId318" Type="http://schemas.openxmlformats.org/officeDocument/2006/relationships/hyperlink" Target="https://drive.google.com/open?id=1pNNyAq7PzUWCXGnshEv5GZVc5SanGghr" TargetMode="External"/><Relationship Id="rId339" Type="http://schemas.openxmlformats.org/officeDocument/2006/relationships/hyperlink" Target="https://www.rumah123.com/detil-tanah-dijual-di-kebayoran-lama-jakarta-selatan-1729877-id.html" TargetMode="External"/><Relationship Id="rId490" Type="http://schemas.openxmlformats.org/officeDocument/2006/relationships/hyperlink" Target="http://olx.co.id/iklan/tanah-persegi-di-jalan-seha-kebayoran-lama-jual-cepat-IDIo9h6.html" TargetMode="External"/><Relationship Id="rId78" Type="http://schemas.openxmlformats.org/officeDocument/2006/relationships/hyperlink" Target="http://urbanindo.com/" TargetMode="External"/><Relationship Id="rId99" Type="http://schemas.openxmlformats.org/officeDocument/2006/relationships/hyperlink" Target="http://www.rumah123.com/" TargetMode="External"/><Relationship Id="rId101" Type="http://schemas.openxmlformats.org/officeDocument/2006/relationships/hyperlink" Target="http://urbanindo.com/" TargetMode="External"/><Relationship Id="rId122" Type="http://schemas.openxmlformats.org/officeDocument/2006/relationships/hyperlink" Target="https://drive.google.com/open?id=1VNis4HX1_A8h60cfYayPEOatl6nreo_U" TargetMode="External"/><Relationship Id="rId143" Type="http://schemas.openxmlformats.org/officeDocument/2006/relationships/hyperlink" Target="https://www.urbanindo.com/property/200642890-tanah-jlkancil-ampera-kemang?uiref=search&amp;uistype=universal&amp;uisparam" TargetMode="External"/><Relationship Id="rId164" Type="http://schemas.openxmlformats.org/officeDocument/2006/relationships/hyperlink" Target="http://www.rumah123.com/detil-tanah-dijual-di-senen-jakarta-pusat-1697510-id.html" TargetMode="External"/><Relationship Id="rId185" Type="http://schemas.openxmlformats.org/officeDocument/2006/relationships/hyperlink" Target="http://www.urbanindo.com/" TargetMode="External"/><Relationship Id="rId350" Type="http://schemas.openxmlformats.org/officeDocument/2006/relationships/hyperlink" Target="https://drive.google.com/open?id=1T2OhFRFU-B5yUAsn8wkVc25lCHStXTFU" TargetMode="External"/><Relationship Id="rId371" Type="http://schemas.openxmlformats.org/officeDocument/2006/relationships/hyperlink" Target="https://drive.google.com/open?id=19Uorn0F9KkD4FYFbfkp539vZx7r509K0" TargetMode="External"/><Relationship Id="rId406" Type="http://schemas.openxmlformats.org/officeDocument/2006/relationships/hyperlink" Target="http://olx.co.id/" TargetMode="External"/><Relationship Id="rId9" Type="http://schemas.openxmlformats.org/officeDocument/2006/relationships/hyperlink" Target="http://olx.co.id/iklan/rumah-tanah-tin" TargetMode="External"/><Relationship Id="rId210" Type="http://schemas.openxmlformats.org/officeDocument/2006/relationships/hyperlink" Target="https://drive.google.com/open?id=1yUzGBz0AGlem-F6rQXEnKHYQM8Q46XYn" TargetMode="External"/><Relationship Id="rId392" Type="http://schemas.openxmlformats.org/officeDocument/2006/relationships/hyperlink" Target="https://drive.google.com/open?id=1_gcfQyTJ6xOEy1Do-edlQxad1TB8puK_" TargetMode="External"/><Relationship Id="rId427" Type="http://schemas.openxmlformats.org/officeDocument/2006/relationships/hyperlink" Target="https://www.rumah123.com/detil-tan" TargetMode="External"/><Relationship Id="rId448" Type="http://schemas.openxmlformats.org/officeDocument/2006/relationships/hyperlink" Target="https://drive.google.com/open?id=1a6wjcJHIRbfGefDr9_KCCYqpv9VpOTqA" TargetMode="External"/><Relationship Id="rId469" Type="http://schemas.openxmlformats.org/officeDocument/2006/relationships/hyperlink" Target="https://www.urbanindo.com/property/830572732-pasar-minggi---tanah-komersial---buat-rujo---1000-" TargetMode="External"/><Relationship Id="rId26" Type="http://schemas.openxmlformats.org/officeDocument/2006/relationships/hyperlink" Target="https://drive.google.com/open?id=1Aq54eyXYT3V_VWeEGV2KAd_hBn-bk4VF" TargetMode="External"/><Relationship Id="rId231" Type="http://schemas.openxmlformats.org/officeDocument/2006/relationships/hyperlink" Target="https://drive.google.com/open?id=1DKEAmy4jBLWx4yFoWp4iC6u6c5Cz8-fg" TargetMode="External"/><Relationship Id="rId252" Type="http://schemas.openxmlformats.org/officeDocument/2006/relationships/hyperlink" Target="https://rumahdijual.com/jakarta-pusat/4101235-tanah-samping-apartemen-gp-plaza.html" TargetMode="External"/><Relationship Id="rId273" Type="http://schemas.openxmlformats.org/officeDocument/2006/relationships/hyperlink" Target="https://drive.google.com/open?id=1gIXxpCM1Rb0xq0PxMpSu9rPf93xCa9Jd" TargetMode="External"/><Relationship Id="rId294" Type="http://schemas.openxmlformats.org/officeDocument/2006/relationships/hyperlink" Target="https://drive.google.com/open?id=1cdaoAWXFEeDJH2-dP2r8IC9j8-i8LwCk" TargetMode="External"/><Relationship Id="rId308" Type="http://schemas.openxmlformats.org/officeDocument/2006/relationships/hyperlink" Target="https://drive.google.com/open?id=1qTXY7-4X4Lv7x9yhM1c6x4ZFmQHLe9xI" TargetMode="External"/><Relationship Id="rId329" Type="http://schemas.openxmlformats.org/officeDocument/2006/relationships/hyperlink" Target="https://rumahdijual.com/jakarta-pusat/1060246-jl-tanah-abang-v-abdul-muis.html" TargetMode="External"/><Relationship Id="rId480" Type="http://schemas.openxmlformats.org/officeDocument/2006/relationships/hyperlink" Target="https://www.rumah123.com/detil-tanah-dijual-di-slipi-jakarta-barat-1717136.id.html" TargetMode="External"/><Relationship Id="rId47" Type="http://schemas.openxmlformats.org/officeDocument/2006/relationships/hyperlink" Target="https://drive.google.com/open?id=1tu3b3SylrUmfm99ftIOJ0KPnVZjWQauV" TargetMode="External"/><Relationship Id="rId68" Type="http://schemas.openxmlformats.org/officeDocument/2006/relationships/hyperlink" Target="https://www.urbanindo.com/property/798396337-tanah-kosong-dijual-1-ha?uiref=search&amp;uistype=universal&amp;uisparam=%2Fcari%2FIndonesia%2Flocation_kemanggisan%2C+palmerah%2FlistingType_sale%2FpropertyType_land%2Fradius_-1%2Fharga_-1%2C396000000000%2Fpage_2&amp;uisrank=2" TargetMode="External"/><Relationship Id="rId89" Type="http://schemas.openxmlformats.org/officeDocument/2006/relationships/hyperlink" Target="https://www.urbanindo.com/property" TargetMode="External"/><Relationship Id="rId112" Type="http://schemas.openxmlformats.org/officeDocument/2006/relationships/hyperlink" Target="https://drive.google.com/open?id=1ltWTgAZJ_fQr0pV2In4hA52cxjSJ0tPY" TargetMode="External"/><Relationship Id="rId133" Type="http://schemas.openxmlformats.org/officeDocument/2006/relationships/hyperlink" Target="https://www.rumah-123.com/detil-tanah" TargetMode="External"/><Relationship Id="rId154" Type="http://schemas.openxmlformats.org/officeDocument/2006/relationships/hyperlink" Target="https://www.rumah123.com/detil-tanah-dijual-di-petojo-jakarta-pusat-1694460-id.html" TargetMode="External"/><Relationship Id="rId175" Type="http://schemas.openxmlformats.org/officeDocument/2006/relationships/hyperlink" Target="https://www.rumah123.com/detil-tanah-dijual-di-lenteng-agung-jakarta-selatan-1691151-id.html" TargetMode="External"/><Relationship Id="rId340" Type="http://schemas.openxmlformats.org/officeDocument/2006/relationships/hyperlink" Target="https://drive.google.com/open?id=1XD4iJNpfE9jCIIfp2mXfhPIP-VcoTljq" TargetMode="External"/><Relationship Id="rId361" Type="http://schemas.openxmlformats.org/officeDocument/2006/relationships/hyperlink" Target="https://www.olx.co.id/iklan/di-jual-tanah-shm-di-pekayon-pasar-rebo-IDwkTEQ.html" TargetMode="External"/><Relationship Id="rId196" Type="http://schemas.openxmlformats.org/officeDocument/2006/relationships/hyperlink" Target="https://drive.google.com/open?id=1q3CuR_ikOHRtO1V17cRqkPMHdSBReugw" TargetMode="External"/><Relationship Id="rId200" Type="http://schemas.openxmlformats.org/officeDocument/2006/relationships/hyperlink" Target="http://olx.co.id/iklan/tanah-dijual-area-pejompongan-benhil-cocok-u-kost2an-bu-IDmqZCZ.html" TargetMode="External"/><Relationship Id="rId382" Type="http://schemas.openxmlformats.org/officeDocument/2006/relationships/hyperlink" Target="http://www.rumah.com/listing-pro" TargetMode="External"/><Relationship Id="rId417" Type="http://schemas.openxmlformats.org/officeDocument/2006/relationships/hyperlink" Target="https://drive.google.com/open?id=1QtZx5oFqkCv40Ga1Q92gM5ZZA-BcMnh_" TargetMode="External"/><Relationship Id="rId438" Type="http://schemas.openxmlformats.org/officeDocument/2006/relationships/hyperlink" Target="http://www.urbanindo.com/yekming" TargetMode="External"/><Relationship Id="rId459" Type="http://schemas.openxmlformats.org/officeDocument/2006/relationships/hyperlink" Target="http://www.rumahku.com/p/1TRK0H41/tanah-dijual-pademangan-jakarta-utara-14420" TargetMode="External"/><Relationship Id="rId16" Type="http://schemas.openxmlformats.org/officeDocument/2006/relationships/hyperlink" Target="http://www.urbanindo.com/" TargetMode="External"/><Relationship Id="rId221" Type="http://schemas.openxmlformats.org/officeDocument/2006/relationships/hyperlink" Target="../../../../about/blank" TargetMode="External"/><Relationship Id="rId242" Type="http://schemas.openxmlformats.org/officeDocument/2006/relationships/hyperlink" Target="https://drive.google.com/open?id=1KtWC5sGSaNcDxnph3LsBAF54pOlMJSwV" TargetMode="External"/><Relationship Id="rId263" Type="http://schemas.openxmlformats.org/officeDocument/2006/relationships/hyperlink" Target="https://drive.google.com/open?id=1GPp8ThQbU-a8BbilCg4nQcofLRJvh49k" TargetMode="External"/><Relationship Id="rId284" Type="http://schemas.openxmlformats.org/officeDocument/2006/relationships/hyperlink" Target="https://www.olx.co.id/iklan/di-jual-janah-12700-meter-depan-apartemen-cibubur-village-IDuVhNI.html" TargetMode="External"/><Relationship Id="rId319" Type="http://schemas.openxmlformats.org/officeDocument/2006/relationships/hyperlink" Target="https://drive.google.com/open?id=1gXmrEbfksoaPbD3ZWk4O5n6JeTKkhpbE" TargetMode="External"/><Relationship Id="rId470" Type="http://schemas.openxmlformats.org/officeDocument/2006/relationships/hyperlink" Target="http://www.urbanindo.com/" TargetMode="External"/><Relationship Id="rId491" Type="http://schemas.openxmlformats.org/officeDocument/2006/relationships/hyperlink" Target="https://www.urbanindo.com/property/836466708-tanah-strategis-di-lokasi-strategis?uiref=search&amp;uistype=universal&amp;uispara" TargetMode="External"/><Relationship Id="rId37" Type="http://schemas.openxmlformats.org/officeDocument/2006/relationships/hyperlink" Target="https://www.rumah123.com/properti/jakarta-pusat/las1733014/" TargetMode="External"/><Relationship Id="rId58" Type="http://schemas.openxmlformats.org/officeDocument/2006/relationships/hyperlink" Target="http://urbanindo.com/" TargetMode="External"/><Relationship Id="rId79" Type="http://schemas.openxmlformats.org/officeDocument/2006/relationships/hyperlink" Target="http://urbanindo.com/" TargetMode="External"/><Relationship Id="rId102" Type="http://schemas.openxmlformats.org/officeDocument/2006/relationships/hyperlink" Target="http://www.lifull.id/tanah" TargetMode="External"/><Relationship Id="rId123" Type="http://schemas.openxmlformats.org/officeDocument/2006/relationships/hyperlink" Target="https://drive.google.com/open?id=1hyhQd9-UsVGdhRShsQZP9bJC8SdcXOVW" TargetMode="External"/><Relationship Id="rId144" Type="http://schemas.openxmlformats.org/officeDocument/2006/relationships/hyperlink" Target="https://www.storia.id/ad/kavling-venice-pantai-indah-kapuk-jakarta-utara-ID3VSW.html" TargetMode="External"/><Relationship Id="rId330" Type="http://schemas.openxmlformats.org/officeDocument/2006/relationships/hyperlink" Target="https://drive.google.com/open?id=1dQkIy5bbTuYkQ-tg4sFnR1YYeplAopoo" TargetMode="External"/><Relationship Id="rId90" Type="http://schemas.openxmlformats.org/officeDocument/2006/relationships/hyperlink" Target="http://www.rumah123.com/detil-" TargetMode="External"/><Relationship Id="rId165" Type="http://schemas.openxmlformats.org/officeDocument/2006/relationships/hyperlink" Target="https://drive.google.com/open?id=1ifhx1BGv0EXrGMBewuDOtpOsRWhQQ7wg" TargetMode="External"/><Relationship Id="rId186" Type="http://schemas.openxmlformats.org/officeDocument/2006/relationships/hyperlink" Target="https://www.google.co.id/maps/@-6.32765.106.8761524.3a.60y.189.81h" TargetMode="External"/><Relationship Id="rId351" Type="http://schemas.openxmlformats.org/officeDocument/2006/relationships/hyperlink" Target="http://www.urbanindo.com/properti/tanah-dijual-pulo-gadung-237594336" TargetMode="External"/><Relationship Id="rId372" Type="http://schemas.openxmlformats.org/officeDocument/2006/relationships/hyperlink" Target="http://olx.co.id/iklan/dijual-tanah-di-jalan-aselih-cipedak-jagakarsa-IDI49HM.html" TargetMode="External"/><Relationship Id="rId393" Type="http://schemas.openxmlformats.org/officeDocument/2006/relationships/hyperlink" Target="https://drive.google.com/open?id=1GvO4XaULU1klb2UjfR2EAXI921ZkMFj5" TargetMode="External"/><Relationship Id="rId407" Type="http://schemas.openxmlformats.org/officeDocument/2006/relationships/hyperlink" Target="https://www.rumah123.com/detil-ta" TargetMode="External"/><Relationship Id="rId428" Type="http://schemas.openxmlformats.org/officeDocument/2006/relationships/hyperlink" Target="https://www.rumah123.com/properti/jakarta-pusat/las1722108/" TargetMode="External"/><Relationship Id="rId449" Type="http://schemas.openxmlformats.org/officeDocument/2006/relationships/hyperlink" Target="https://www.urbanindo.com/property/715748324-dijual-tanah-jl-mas-mansyur-dekatsudirman-bisa-dibangun-gedung-32-lantai" TargetMode="External"/><Relationship Id="rId211" Type="http://schemas.openxmlformats.org/officeDocument/2006/relationships/hyperlink" Target="https://drive.google.com/open?id=1kQff42QH5YHRxllCmVrttLFxoLlJB-st" TargetMode="External"/><Relationship Id="rId232" Type="http://schemas.openxmlformats.org/officeDocument/2006/relationships/hyperlink" Target="https://drive.google.com/open?id=18A3S5npi7jKDIcXd5ME-vxl5Z9ub_BTe" TargetMode="External"/><Relationship Id="rId253" Type="http://schemas.openxmlformats.org/officeDocument/2006/relationships/hyperlink" Target="http://rumahdijual.com/jakarta-selatan" TargetMode="External"/><Relationship Id="rId274" Type="http://schemas.openxmlformats.org/officeDocument/2006/relationships/hyperlink" Target="https://drive.google.com/open?id=1_SLTb31ufKarr8v4L1gdiyM9hLBTJGlu" TargetMode="External"/><Relationship Id="rId295" Type="http://schemas.openxmlformats.org/officeDocument/2006/relationships/hyperlink" Target="https://drive.google.com/open?id=1cqOTmT6xF6kRwDPxkBkYsNmSkOq8Lh9O" TargetMode="External"/><Relationship Id="rId309" Type="http://schemas.openxmlformats.org/officeDocument/2006/relationships/hyperlink" Target="https://rumahdijual.com/jakarta-pusat/4101235-tanah-samping-apartemen-gp-plaza.html" TargetMode="External"/><Relationship Id="rId460" Type="http://schemas.openxmlformats.org/officeDocument/2006/relationships/hyperlink" Target="https://rumahdijual.com/jakarta-pusat/1044492-kavling-di-jakarta-pusat-cocok-untuk-komersil.html" TargetMode="External"/><Relationship Id="rId481" Type="http://schemas.openxmlformats.org/officeDocument/2006/relationships/hyperlink" Target="https://drive.google.com/open?id=1lckQCWkgoRwK_OkOB8gr0vMKBZGEBvIg" TargetMode="External"/><Relationship Id="rId27" Type="http://schemas.openxmlformats.org/officeDocument/2006/relationships/hyperlink" Target="http://www.urbanindo.com/kikie" TargetMode="External"/><Relationship Id="rId48" Type="http://schemas.openxmlformats.org/officeDocument/2006/relationships/hyperlink" Target="http://www.olx.co.od/IKLAN/DI-JUAL-LAHAN-28HA-UJUNG-MENTENG-IDWHXF7.HTML" TargetMode="External"/><Relationship Id="rId69" Type="http://schemas.openxmlformats.org/officeDocument/2006/relationships/hyperlink" Target="https://www.urbanindo.com/property/739094307-dijual-tanah-di-tb-simatupang?uiref=search&amp;uistype=universal&amp;uispa" TargetMode="External"/><Relationship Id="rId113" Type="http://schemas.openxmlformats.org/officeDocument/2006/relationships/hyperlink" Target="https://www.urbanindo.com/property/565688766-tanah-murah-strategis-area-kebon-melati-tanah-abang-dekat-thamrin-jakart" TargetMode="External"/><Relationship Id="rId134" Type="http://schemas.openxmlformats.org/officeDocument/2006/relationships/hyperlink" Target="https://drive.google.com/open?id=1YOr3YEqfIttjwI7gdcOeB4JD_rp2HKm9" TargetMode="External"/><Relationship Id="rId320" Type="http://schemas.openxmlformats.org/officeDocument/2006/relationships/hyperlink" Target="https://www.rumah123.com/detil-tanah-dijual-di-gunung-sa" TargetMode="External"/><Relationship Id="rId80" Type="http://schemas.openxmlformats.org/officeDocument/2006/relationships/hyperlink" Target="http://urbanindo.com/" TargetMode="External"/><Relationship Id="rId155" Type="http://schemas.openxmlformats.org/officeDocument/2006/relationships/hyperlink" Target="https://drive.google.com/open?id=1-5Gu2DICSnU565uHYk0CtjX8sZ-oYe7v" TargetMode="External"/><Relationship Id="rId176" Type="http://schemas.openxmlformats.org/officeDocument/2006/relationships/hyperlink" Target="https://drive.google.com/open?id=15VPqSlSebwVNX4c6I19tBrUOpJfv3vQV" TargetMode="External"/><Relationship Id="rId197" Type="http://schemas.openxmlformats.org/officeDocument/2006/relationships/hyperlink" Target="https://drive.google.com/open?id=1CM3fGgNV2JYRMgRcgdSNsMFW8ouiRfn_" TargetMode="External"/><Relationship Id="rId341" Type="http://schemas.openxmlformats.org/officeDocument/2006/relationships/hyperlink" Target="https://drive.google.com/open?id=1I4Oh_p09AmLeDKSgGJ5yNCSkOTbDrVcp" TargetMode="External"/><Relationship Id="rId362" Type="http://schemas.openxmlformats.org/officeDocument/2006/relationships/hyperlink" Target="https://drive.google.com/open?id=1uVzFzCUqQYWU8xOu5Q-QDMMZGZuDs-mW" TargetMode="External"/><Relationship Id="rId383" Type="http://schemas.openxmlformats.org/officeDocument/2006/relationships/hyperlink" Target="http://urbanindo.com/" TargetMode="External"/><Relationship Id="rId418" Type="http://schemas.openxmlformats.org/officeDocument/2006/relationships/hyperlink" Target="https://drive.google.com/open?id=1vHve6XaWiDkGDO3RwGIbNECr4FFe3eXP" TargetMode="External"/><Relationship Id="rId439" Type="http://schemas.openxmlformats.org/officeDocument/2006/relationships/hyperlink" Target="https://www.olx.co.id/iklan/kavling-jl-ancol-barat-ancol-pademangan-jakarta-utara-IDuhgKm.html" TargetMode="External"/><Relationship Id="rId201" Type="http://schemas.openxmlformats.org/officeDocument/2006/relationships/hyperlink" Target="http://www.olx.co.id/iklan/15-hektar-di-marunda-cilincing-jakarta-utara-IDahKz7.html" TargetMode="External"/><Relationship Id="rId222" Type="http://schemas.openxmlformats.org/officeDocument/2006/relationships/hyperlink" Target="https://drive.google.com/open?id=13-SSBF_gqPpp22hKq4IWlAa6ohA9_PKq" TargetMode="External"/><Relationship Id="rId243" Type="http://schemas.openxmlformats.org/officeDocument/2006/relationships/hyperlink" Target="http://olx.co.id/iklan/dijual-tanah-uk-2" TargetMode="External"/><Relationship Id="rId264" Type="http://schemas.openxmlformats.org/officeDocument/2006/relationships/hyperlink" Target="https://drive.google.com/open?id=1ulC6iw1X1_hwl8p6te5q8I5IIxD0qoJf" TargetMode="External"/><Relationship Id="rId285" Type="http://schemas.openxmlformats.org/officeDocument/2006/relationships/hyperlink" Target="https://drive.google.com/open?id=1K6GySN0dOpG220dvouc1uU4ggRb5nxxG" TargetMode="External"/><Relationship Id="rId450" Type="http://schemas.openxmlformats.org/officeDocument/2006/relationships/hyperlink" Target="https://drive.google.com/open?id=1QRgxV6w0c2pwWZ9KcAiNZafyaJomh-BE" TargetMode="External"/><Relationship Id="rId471" Type="http://schemas.openxmlformats.org/officeDocument/2006/relationships/hyperlink" Target="http://urbarindo.com/" TargetMode="External"/><Relationship Id="rId17" Type="http://schemas.openxmlformats.org/officeDocument/2006/relationships/hyperlink" Target="http://rumahdijual.com/jakartaselatan" TargetMode="External"/><Relationship Id="rId38" Type="http://schemas.openxmlformats.org/officeDocument/2006/relationships/hyperlink" Target="https://drive.google.com/open?id=1dxPCK6VK6d3v-ytIh8XKNxopYkN98p4k" TargetMode="External"/><Relationship Id="rId59" Type="http://schemas.openxmlformats.org/officeDocument/2006/relationships/hyperlink" Target="https://www.rumah123.com/detil-tanah-dijual-di-menteng-jakarta-pusat-1733014-id.html" TargetMode="External"/><Relationship Id="rId103" Type="http://schemas.openxmlformats.org/officeDocument/2006/relationships/hyperlink" Target="http://rumahdijual.com/jakarta" TargetMode="External"/><Relationship Id="rId124" Type="http://schemas.openxmlformats.org/officeDocument/2006/relationships/hyperlink" Target="https://drive.google.com/open?id=1mWgcW4sq5k4J-gI_LlxbPj90_tMcwHPC" TargetMode="External"/><Relationship Id="rId310" Type="http://schemas.openxmlformats.org/officeDocument/2006/relationships/hyperlink" Target="https://drive.google.com/open?id=1GmnVbO3R-IIJNXG68u668oMi-2REZj9z" TargetMode="External"/><Relationship Id="rId492" Type="http://schemas.openxmlformats.org/officeDocument/2006/relationships/hyperlink" Target="https://drive.google.com/open?id=1_gVPJnwGi_6qvOkiOAaWi9lXd7FXAUbZ" TargetMode="External"/><Relationship Id="rId70" Type="http://schemas.openxmlformats.org/officeDocument/2006/relationships/hyperlink" Target="http://olx.co.id/iklan/di-jual-tanah-2325m2-di-jl-durian-raya-jagakarsa-jakarta-selatan-IDkKSzx.html" TargetMode="External"/><Relationship Id="rId91" Type="http://schemas.openxmlformats.org/officeDocument/2006/relationships/hyperlink" Target="http://www.rumah123.com/detil-" TargetMode="External"/><Relationship Id="rId145" Type="http://schemas.openxmlformats.org/officeDocument/2006/relationships/hyperlink" Target="http://agus-indroko.agenproperti.com/" TargetMode="External"/><Relationship Id="rId166" Type="http://schemas.openxmlformats.org/officeDocument/2006/relationships/hyperlink" Target="https://drive.google.com/open?id=11tWQlQI5AQUG5dGGbbU3Mf9hlWR-oVAz" TargetMode="External"/><Relationship Id="rId187" Type="http://schemas.openxmlformats.org/officeDocument/2006/relationships/hyperlink" Target="http://www.olx.co.id/IKLAN/tanah.bandengan.utara.penjaringan.jakarta.utara.murah.idu6ouJ.html" TargetMode="External"/><Relationship Id="rId331" Type="http://schemas.openxmlformats.org/officeDocument/2006/relationships/hyperlink" Target="https://drive.google.com/open?id=1Y24KOMc8sXbZJq89QYzeo7Win5qzfdgN" TargetMode="External"/><Relationship Id="rId352" Type="http://schemas.openxmlformats.org/officeDocument/2006/relationships/hyperlink" Target="https://drive.google.com/open?id=1XrFqJb8nLxspo8vP-IT6YYHnIs62KiLb" TargetMode="External"/><Relationship Id="rId373" Type="http://schemas.openxmlformats.org/officeDocument/2006/relationships/hyperlink" Target="http://www.rumah.com/listing-properti/dijual-dony-properti-oleh-deky-tanto-8149382?ref=ls%7C%7C2%7C1" TargetMode="External"/><Relationship Id="rId394" Type="http://schemas.openxmlformats.org/officeDocument/2006/relationships/hyperlink" Target="https://drive.google.com/open?id=10FmzO0ysL2XRSSXHgYKtFvzzN1va1XYV" TargetMode="External"/><Relationship Id="rId408" Type="http://schemas.openxmlformats.org/officeDocument/2006/relationships/hyperlink" Target="https://www.olx.co.id/iklan/di-jual-tanah-shm-di-pekayon-pasar-rebo-IDwkTEQ.html" TargetMode="External"/><Relationship Id="rId429" Type="http://schemas.openxmlformats.org/officeDocument/2006/relationships/hyperlink" Target="http://www.urbanindo.com/" TargetMode="External"/><Relationship Id="rId1" Type="http://schemas.openxmlformats.org/officeDocument/2006/relationships/hyperlink" Target="http://olx.co.id/" TargetMode="External"/><Relationship Id="rId212" Type="http://schemas.openxmlformats.org/officeDocument/2006/relationships/hyperlink" Target="http://olx.co.id/iklan/rumah-hitung-tanah-dan-harga-sangat-murah-di-kemayoran-jakarta-pusat-IDmSwYz.html" TargetMode="External"/><Relationship Id="rId233" Type="http://schemas.openxmlformats.org/officeDocument/2006/relationships/hyperlink" Target="http://olx.co.id/iklan/tanah-di-pancoran-upgradepintar-ID9ze6i.html" TargetMode="External"/><Relationship Id="rId254" Type="http://schemas.openxmlformats.org/officeDocument/2006/relationships/hyperlink" Target="https://www.urbanindo.com/property/699971038-dijual-kavling-permata-senayan-residence-kebayoran-lama-jakarta-" TargetMode="External"/><Relationship Id="rId440" Type="http://schemas.openxmlformats.org/officeDocument/2006/relationships/hyperlink" Target="https://drive.google.com/open?id=1JqgUeUnNxo4UTn1sQS3PPRtngleRnYIW" TargetMode="External"/><Relationship Id="rId28" Type="http://schemas.openxmlformats.org/officeDocument/2006/relationships/hyperlink" Target="https://drive.google.com/open?id=1cflPOs0D_w8B_jyFmPNl5uol75bTbf3n" TargetMode="External"/><Relationship Id="rId49" Type="http://schemas.openxmlformats.org/officeDocument/2006/relationships/hyperlink" Target="http://www.urbanindo.com/PROPERTI/TANAH-DIJUAL-TANAH-ABANG-JAKARTA-PUSAT-HOOK-769967283?UTM.SOURCE+RUMAH.MITULA.CO.ID&amp;UTM" TargetMode="External"/><Relationship Id="rId114" Type="http://schemas.openxmlformats.org/officeDocument/2006/relationships/hyperlink" Target="https://www.rumah123.com/detil-tanah-dijual-di-duren-tiga-jakarta-selatan-216845-id.html" TargetMode="External"/><Relationship Id="rId275" Type="http://schemas.openxmlformats.org/officeDocument/2006/relationships/hyperlink" Target="https://drive.google.com/open?id=1n2PZ2gv76NDp36_hrrEW01zEzKl7p12U" TargetMode="External"/><Relationship Id="rId296" Type="http://schemas.openxmlformats.org/officeDocument/2006/relationships/hyperlink" Target="https://drive.google.com/open?id=1jr47PW3XC70b2lbrDYFxt7I72Iow-BTh" TargetMode="External"/><Relationship Id="rId300" Type="http://schemas.openxmlformats.org/officeDocument/2006/relationships/hyperlink" Target="https://www.urbanindo.com/property/699971038-dijual-kavling-permata-senayan-residence-kebayoran-lama-jakarta-" TargetMode="External"/><Relationship Id="rId461" Type="http://schemas.openxmlformats.org/officeDocument/2006/relationships/hyperlink" Target="http://rumahdijual.com/jakarta-selatan" TargetMode="External"/><Relationship Id="rId482" Type="http://schemas.openxmlformats.org/officeDocument/2006/relationships/hyperlink" Target="http://rumahdijual.com/jakarta-pusat/4101235/tanah-samping-apartemen-gp-plaza.html" TargetMode="External"/><Relationship Id="rId60" Type="http://schemas.openxmlformats.org/officeDocument/2006/relationships/hyperlink" Target="http://rumahdijual.com/jakarta-selatan" TargetMode="External"/><Relationship Id="rId81" Type="http://schemas.openxmlformats.org/officeDocument/2006/relationships/hyperlink" Target="https://drive.google.com/open?id=1tgETUDeIwxek4MEV5Vomn-gRbrEQc-qK" TargetMode="External"/><Relationship Id="rId135" Type="http://schemas.openxmlformats.org/officeDocument/2006/relationships/hyperlink" Target="http://rumahdijual.com/jakarta-barat/200425-tanah-dijual-jalan-palmerah-barat-raya-lokasi-bagus.html" TargetMode="External"/><Relationship Id="rId156" Type="http://schemas.openxmlformats.org/officeDocument/2006/relationships/hyperlink" Target="https://drive.google.com/open?id=1ECGnGOh1YQpTzfecWipQvmyMQb-ohpKW" TargetMode="External"/><Relationship Id="rId177" Type="http://schemas.openxmlformats.org/officeDocument/2006/relationships/hyperlink" Target="https://www.rumah123.com/detil-1" TargetMode="External"/><Relationship Id="rId198" Type="http://schemas.openxmlformats.org/officeDocument/2006/relationships/hyperlink" Target="http://olx.co.id/iklan/tanah-dijual-area-pejompongan-benhil-cocok-u-kost2an-bu-IDmqZCZ.html" TargetMode="External"/><Relationship Id="rId321" Type="http://schemas.openxmlformats.org/officeDocument/2006/relationships/hyperlink" Target="https://drive.google.com/open?id=1NV3liJGld-j5rqX34bNqxJ9JwYbqpiBk" TargetMode="External"/><Relationship Id="rId342" Type="http://schemas.openxmlformats.org/officeDocument/2006/relationships/hyperlink" Target="https://www.rumah123.com/detil-ta" TargetMode="External"/><Relationship Id="rId363" Type="http://schemas.openxmlformats.org/officeDocument/2006/relationships/hyperlink" Target="https://www.rumah123.com/detil-tanah-dijual-di-petojo-jakarta-pusat-1685706-id.html" TargetMode="External"/><Relationship Id="rId384" Type="http://schemas.openxmlformats.org/officeDocument/2006/relationships/hyperlink" Target="https://drive.google.com/open?id=1gBHa_b3_t0g6bdCRUjqJxjvRS7C0dFc1" TargetMode="External"/><Relationship Id="rId419" Type="http://schemas.openxmlformats.org/officeDocument/2006/relationships/hyperlink" Target="http://olx.co.id/iklan/tanah-murah-5-menit-dari-kampus-universitas-indonesia-lDkYZHi.Html/" TargetMode="External"/><Relationship Id="rId202" Type="http://schemas.openxmlformats.org/officeDocument/2006/relationships/hyperlink" Target="https://www.rumah123.com/detil-tanah-dijual-di-bendungan-hilir-jakarta-pusat-1705149-id.html" TargetMode="External"/><Relationship Id="rId223" Type="http://schemas.openxmlformats.org/officeDocument/2006/relationships/hyperlink" Target="https://drive.google.com/open?id=1w1LW1F34tBl5OepeLk7dyh7RWdQ37QHu" TargetMode="External"/><Relationship Id="rId244" Type="http://schemas.openxmlformats.org/officeDocument/2006/relationships/hyperlink" Target="https://drive.google.com/open?id=18s2ADgXRZ4gk0N6GaJPT4wo38SXcq7SI" TargetMode="External"/><Relationship Id="rId430" Type="http://schemas.openxmlformats.org/officeDocument/2006/relationships/hyperlink" Target="http://google.com.id/maps/@-6.327682,106.876028,3a,60y,189.81h,83.18t/data" TargetMode="External"/><Relationship Id="rId18" Type="http://schemas.openxmlformats.org/officeDocument/2006/relationships/hyperlink" Target="http://www.olx.co.id/iklan/tanah-di-jalan-wetang-permai-semper-jakarta-utara-IDI6zW4.html" TargetMode="External"/><Relationship Id="rId39" Type="http://schemas.openxmlformats.org/officeDocument/2006/relationships/hyperlink" Target="http://rumahdijual.com/jakarta-barat/1928261-dijual-tanah-palmerah-utara-raya-lokasi-bagus.html" TargetMode="External"/><Relationship Id="rId265" Type="http://schemas.openxmlformats.org/officeDocument/2006/relationships/hyperlink" Target="https://drive.google.com/open?id=1ThmScMITcy8aiJ06Ap4MjVv3M6-ba0Xv" TargetMode="External"/><Relationship Id="rId286" Type="http://schemas.openxmlformats.org/officeDocument/2006/relationships/hyperlink" Target="https://www.storia.id/ad/tanah-sunter-jakarta-utara-IDE2Adj.html" TargetMode="External"/><Relationship Id="rId451" Type="http://schemas.openxmlformats.org/officeDocument/2006/relationships/hyperlink" Target="http://rumahdijual.com/pluit/1773652-tanah-komersil-pluit-c-u-apartement-office-building.html" TargetMode="External"/><Relationship Id="rId472" Type="http://schemas.openxmlformats.org/officeDocument/2006/relationships/hyperlink" Target="http://www.urbanindo.com/property/769967283-dijual-tanah-komersil-jl-kh-mas-mansyur-tanah-abang-jakarta-pusat" TargetMode="External"/><Relationship Id="rId50" Type="http://schemas.openxmlformats.org/officeDocument/2006/relationships/hyperlink" Target="https://www.rumah123.com/detil-tanah" TargetMode="External"/><Relationship Id="rId104" Type="http://schemas.openxmlformats.org/officeDocument/2006/relationships/hyperlink" Target="https://drive.google.com/open?id=1zEoXP7dQsvdRh6hFOyGhDzoznFaDX8OR" TargetMode="External"/><Relationship Id="rId125" Type="http://schemas.openxmlformats.org/officeDocument/2006/relationships/hyperlink" Target="http://olx.co.id/iklan/dijual-rumah-lua" TargetMode="External"/><Relationship Id="rId146" Type="http://schemas.openxmlformats.org/officeDocument/2006/relationships/hyperlink" Target="https://www.rumah123.com/detil-tanah-dijual-di-lenteng-agung-jakarta-selatan-1653676-id.html" TargetMode="External"/><Relationship Id="rId167" Type="http://schemas.openxmlformats.org/officeDocument/2006/relationships/hyperlink" Target="https://rumahdijual.com/jakarta-pusat/1044492-kavling-di-jakarta-pusat-cocok-untuk-komersil.html" TargetMode="External"/><Relationship Id="rId188" Type="http://schemas.openxmlformats.org/officeDocument/2006/relationships/hyperlink" Target="http://olx.co.id/iklan/tanah" TargetMode="External"/><Relationship Id="rId311" Type="http://schemas.openxmlformats.org/officeDocument/2006/relationships/hyperlink" Target="https://drive.google.com/open?id=17O9I9nFkoHiZwmGieeBUKo7Mxcrq8MRl" TargetMode="External"/><Relationship Id="rId332" Type="http://schemas.openxmlformats.org/officeDocument/2006/relationships/hyperlink" Target="https://drive.google.com/open?id=1omFyQXPoriDSFKcdLa5YpI9-iOjh1OoO" TargetMode="External"/><Relationship Id="rId353" Type="http://schemas.openxmlformats.org/officeDocument/2006/relationships/hyperlink" Target="https://www.rumah123.com/" TargetMode="External"/><Relationship Id="rId374" Type="http://schemas.openxmlformats.org/officeDocument/2006/relationships/hyperlink" Target="http://rumah123.com/" TargetMode="External"/><Relationship Id="rId395" Type="http://schemas.openxmlformats.org/officeDocument/2006/relationships/hyperlink" Target="http://www.urbanindo.com/property/355925037-tanah-dijual-di-jlpenjernihan-no31-pejompongan" TargetMode="External"/><Relationship Id="rId409" Type="http://schemas.openxmlformats.org/officeDocument/2006/relationships/hyperlink" Target="../../../../about/blank" TargetMode="External"/><Relationship Id="rId71" Type="http://schemas.openxmlformats.org/officeDocument/2006/relationships/hyperlink" Target="http://www.urbanindo.com/tutukrah" TargetMode="External"/><Relationship Id="rId92" Type="http://schemas.openxmlformats.org/officeDocument/2006/relationships/hyperlink" Target="https://drive.google.com/open?id=1DeO6SBIA0_AkDwwZpW47nPQplKsuIajo" TargetMode="External"/><Relationship Id="rId213" Type="http://schemas.openxmlformats.org/officeDocument/2006/relationships/hyperlink" Target="http://olx.co.id/iklan/rumah-hitung-tanah-dan-harga-sangat-murah-di-kemayoran-jakarta-pusat-IDmSwYz.html" TargetMode="External"/><Relationship Id="rId234" Type="http://schemas.openxmlformats.org/officeDocument/2006/relationships/hyperlink" Target="https://drive.google.com/open?id=1M6-55gN6Ye9WTaB4EqHmWKv0C-xulpFY" TargetMode="External"/><Relationship Id="rId420" Type="http://schemas.openxmlformats.org/officeDocument/2006/relationships/hyperlink" Target="https://drive.google.com/open?id=1ZyNVvpR28IRru-2KL3phE4c7sBtqWrmT" TargetMode="External"/><Relationship Id="rId2" Type="http://schemas.openxmlformats.org/officeDocument/2006/relationships/hyperlink" Target="http://olx.co.id/" TargetMode="External"/><Relationship Id="rId29" Type="http://schemas.openxmlformats.org/officeDocument/2006/relationships/hyperlink" Target="https://drive.google.com/open?id=1FKX6qTcjW6mSZQqoQR3r6i7NBOeUJ0VU" TargetMode="External"/><Relationship Id="rId255" Type="http://schemas.openxmlformats.org/officeDocument/2006/relationships/hyperlink" Target="https://drive.google.com/open?id=1XJMV1HXEYKxMge96tU4C98Dw3D8K3l3B" TargetMode="External"/><Relationship Id="rId276" Type="http://schemas.openxmlformats.org/officeDocument/2006/relationships/hyperlink" Target="https://drive.google.com/open?id=1Aw01rWbrnr6ppSHQ-aqTy231hBwsyJuz" TargetMode="External"/><Relationship Id="rId297" Type="http://schemas.openxmlformats.org/officeDocument/2006/relationships/hyperlink" Target="https://www.rumah123.com/detil-tanah-dijual-di-kebayoran-lama-jakarta-selatan-1720543-id.html" TargetMode="External"/><Relationship Id="rId441" Type="http://schemas.openxmlformats.org/officeDocument/2006/relationships/hyperlink" Target="http://www.raywhite.co.id/" TargetMode="External"/><Relationship Id="rId462" Type="http://schemas.openxmlformats.org/officeDocument/2006/relationships/hyperlink" Target="https://drive.google.com/open?id=1HHCTZ2NkDQKVdUHb6XKa-GPMjQVe7yH5" TargetMode="External"/><Relationship Id="rId483" Type="http://schemas.openxmlformats.org/officeDocument/2006/relationships/hyperlink" Target="https://drive.google.com/open?id=10wq_U0oU7-TjHyFuNThOI_mcbK8pr9p0" TargetMode="External"/><Relationship Id="rId40" Type="http://schemas.openxmlformats.org/officeDocument/2006/relationships/hyperlink" Target="https://drive.google.com/open?id=1ebZCFr9VLLv32xLEG1_JNZPL5b86sr7N" TargetMode="External"/><Relationship Id="rId115" Type="http://schemas.openxmlformats.org/officeDocument/2006/relationships/hyperlink" Target="https://drive.google.com/open?id=1i8zJrOFKQpHcf6dZcKO25MVx7Vldw1NW" TargetMode="External"/><Relationship Id="rId136" Type="http://schemas.openxmlformats.org/officeDocument/2006/relationships/hyperlink" Target="https://drive.google.com/open?id=1lGgqzEepyk8x8ypvDXAWu1jn9cEAwDBL" TargetMode="External"/><Relationship Id="rId157" Type="http://schemas.openxmlformats.org/officeDocument/2006/relationships/hyperlink" Target="https://drive.google.com/open?id=1KVFPEwxCGDrQLe76-Ucgy5cBy4YZ_uUn" TargetMode="External"/><Relationship Id="rId178" Type="http://schemas.openxmlformats.org/officeDocument/2006/relationships/hyperlink" Target="https://www.rumah123.com/detil-1" TargetMode="External"/><Relationship Id="rId301" Type="http://schemas.openxmlformats.org/officeDocument/2006/relationships/hyperlink" Target="http://rumahdijual.com/jakarta-selatan" TargetMode="External"/><Relationship Id="rId322" Type="http://schemas.openxmlformats.org/officeDocument/2006/relationships/hyperlink" Target="https://drive.google.com/open?id=1BkhD2QFxveAyWI_das5O96fYa53fNQEs" TargetMode="External"/><Relationship Id="rId343" Type="http://schemas.openxmlformats.org/officeDocument/2006/relationships/hyperlink" Target="https://drive.google.com/open?id=1BcXDQYHcOZlE0LbKO0w6MMewQ2i9ydkH" TargetMode="External"/><Relationship Id="rId364" Type="http://schemas.openxmlformats.org/officeDocument/2006/relationships/hyperlink" Target="https://www.rumah123.com/detil-tanah-dijual-di-bendungan-hilir-jakarta-pusat-1723943-id.html" TargetMode="External"/><Relationship Id="rId61" Type="http://schemas.openxmlformats.org/officeDocument/2006/relationships/hyperlink" Target="https://drive.google.com/open?id=1_e_qEfnettXgrAxQMKUGugohVICF9xte" TargetMode="External"/><Relationship Id="rId82" Type="http://schemas.openxmlformats.org/officeDocument/2006/relationships/hyperlink" Target="http://olx.co.id/iklan/tanah-asri-nyaman-strategis-di-belakang-matoa-golf-jagakarsa-jak-sel-IDksvXg.html" TargetMode="External"/><Relationship Id="rId199" Type="http://schemas.openxmlformats.org/officeDocument/2006/relationships/hyperlink" Target="http://olx.co.id/iklan/tanah-dijual-area-pejompongan-benhil-cocok-u-kost2an-bu-IDmqZCZ.html" TargetMode="External"/><Relationship Id="rId203" Type="http://schemas.openxmlformats.org/officeDocument/2006/relationships/hyperlink" Target="http://www.olx.co.id/iklan-tanah-dijual-tanjung-priok-kebon-bawang-jakarta-utara-strategis-333m-IDuv1nX.html" TargetMode="External"/><Relationship Id="rId385" Type="http://schemas.openxmlformats.org/officeDocument/2006/relationships/hyperlink" Target="https://www.olx.co.id/iklan/tanah-strategis-di-matraman-tersewa-oleh-indomart-IDt51Gs.html" TargetMode="External"/><Relationship Id="rId19" Type="http://schemas.openxmlformats.org/officeDocument/2006/relationships/hyperlink" Target="http://olx.co.id/iklan/dijual-tanah-di-kayu-tinggi-cakung-deket-jgc-IDuzmos.html" TargetMode="External"/><Relationship Id="rId224" Type="http://schemas.openxmlformats.org/officeDocument/2006/relationships/hyperlink" Target="../../../../about/blank" TargetMode="External"/><Relationship Id="rId245" Type="http://schemas.openxmlformats.org/officeDocument/2006/relationships/hyperlink" Target="https://www.urbanindo.com/property/947501573-dijual-tanah-dijalan-utama-kemanggisan-rawa-belong" TargetMode="External"/><Relationship Id="rId266" Type="http://schemas.openxmlformats.org/officeDocument/2006/relationships/hyperlink" Target="https://www.rumah123.com/detil-tanah-dijual-di-kalibata-jakarta-selatan-1709408-id.html" TargetMode="External"/><Relationship Id="rId287" Type="http://schemas.openxmlformats.org/officeDocument/2006/relationships/hyperlink" Target="http://rumahdijual.com/jakarta-utara/2142496-tanah-dijual-dikoja-jakarta-utara-cocok-bgt-utk-bisnis.html" TargetMode="External"/><Relationship Id="rId410" Type="http://schemas.openxmlformats.org/officeDocument/2006/relationships/hyperlink" Target="https://www.olx.co.id/iklan/tanah-150-m-di-jln-radin-inten-2-duren-sawit-jakarta-timur-IDsiMGU.html" TargetMode="External"/><Relationship Id="rId431" Type="http://schemas.openxmlformats.org/officeDocument/2006/relationships/hyperlink" Target="https://drive.google.com/open?id=1E5zXdTGmTswKABTu15lSKYBsEvbHmEOW" TargetMode="External"/><Relationship Id="rId452" Type="http://schemas.openxmlformats.org/officeDocument/2006/relationships/hyperlink" Target="http://www.citragarden.com/" TargetMode="External"/><Relationship Id="rId473" Type="http://schemas.openxmlformats.org/officeDocument/2006/relationships/hyperlink" Target="https://rumahdijual.com/jakarta-pusat/1060246-jl-tanah-abang-v-abdul-muis.html" TargetMode="External"/><Relationship Id="rId30" Type="http://schemas.openxmlformats.org/officeDocument/2006/relationships/hyperlink" Target="https://www.olx.co.id/iklan/tanah-di-jual-di-jatinegara-indah-IDw7siq.html" TargetMode="External"/><Relationship Id="rId105" Type="http://schemas.openxmlformats.org/officeDocument/2006/relationships/hyperlink" Target="https://www.urbanindo.com/property/203883870-tanah-gratis-rumah-paviliun-di-benhi" TargetMode="External"/><Relationship Id="rId126" Type="http://schemas.openxmlformats.org/officeDocument/2006/relationships/hyperlink" Target="https://drive.google.com/open?id=1W8XzmHqAuEGDFfpC55olBsA4snyS2whJ" TargetMode="External"/><Relationship Id="rId147" Type="http://schemas.openxmlformats.org/officeDocument/2006/relationships/hyperlink" Target="https://drive.google.com/open?id=1Y67yOdulu7Qdrw-aNYaL26-wLehEq-D-" TargetMode="External"/><Relationship Id="rId168" Type="http://schemas.openxmlformats.org/officeDocument/2006/relationships/hyperlink" Target="http://olx.co.id/iklan/jual-tanah-gratis-rumah-belakang-itc-roxy-mas-IDmP8Ns.html" TargetMode="External"/><Relationship Id="rId312" Type="http://schemas.openxmlformats.org/officeDocument/2006/relationships/hyperlink" Target="https://drive.google.com/open?id=1oGlHHrh1eAfNoqQsW2ez6GS4CGeXeZNz" TargetMode="External"/><Relationship Id="rId333" Type="http://schemas.openxmlformats.org/officeDocument/2006/relationships/hyperlink" Target="https://drive.google.com/open?id=1704dEiU8r6876JQcJYPkezNzpotZg0Cc" TargetMode="External"/><Relationship Id="rId354" Type="http://schemas.openxmlformats.org/officeDocument/2006/relationships/hyperlink" Target="https://drive.google.com/open?id=1Vc5odheBU0jPsAqa3IV-2mKLfqxzdKko" TargetMode="External"/><Relationship Id="rId51" Type="http://schemas.openxmlformats.org/officeDocument/2006/relationships/hyperlink" Target="http://olx.co.id/iklan/jual-tanah-gratis-rumah-belakang-itc=roxy-mas-IDmP8Ns.html" TargetMode="External"/><Relationship Id="rId72" Type="http://schemas.openxmlformats.org/officeDocument/2006/relationships/hyperlink" Target="http://olx.co.id/iklan/tanah-shm-155-mtr-jl-kedondong-kav-polri-jagakarsa-jaksel-IDkdgJW.html" TargetMode="External"/><Relationship Id="rId93" Type="http://schemas.openxmlformats.org/officeDocument/2006/relationships/hyperlink" Target="http://www.olx.co.id/iklan/di-jual-tanah-shm-di-pekayon-pasar-rebo-IDwkTEQ.html" TargetMode="External"/><Relationship Id="rId189" Type="http://schemas.openxmlformats.org/officeDocument/2006/relationships/hyperlink" Target="http://olx.co.id/iklan/tanah-cepat-bambu-apus-setu-cipayung-pagelarang-jakarta-timur" TargetMode="External"/><Relationship Id="rId375" Type="http://schemas.openxmlformats.org/officeDocument/2006/relationships/hyperlink" Target="https://drive.google.com/open?id=1EQQSJqT0XDmxNJKfdasxcqlQGT3uA5f4" TargetMode="External"/><Relationship Id="rId396" Type="http://schemas.openxmlformats.org/officeDocument/2006/relationships/hyperlink" Target="https://drive.google.com/open?id=1TAqhs3PTeEbjRvDhdkWgZX5Fw5b4pti5" TargetMode="External"/><Relationship Id="rId3" Type="http://schemas.openxmlformats.org/officeDocument/2006/relationships/hyperlink" Target="https://www.urbanindo.com/property/732598486-dijual-kavling-cilandak-kko-1-ha?uiref=search&amp;uistype=" TargetMode="External"/><Relationship Id="rId214" Type="http://schemas.openxmlformats.org/officeDocument/2006/relationships/hyperlink" Target="https://drive.google.com/open?id=1KiqN-CGN5F-ZubIefJd3qCcTiud_3z8x" TargetMode="External"/><Relationship Id="rId235" Type="http://schemas.openxmlformats.org/officeDocument/2006/relationships/hyperlink" Target="https://www.olx.co.id/iklan/tanah-dijual-area-pejompongan-benhil-cocok-u-kost2an-bu-IDmqZCZ.html" TargetMode="External"/><Relationship Id="rId256" Type="http://schemas.openxmlformats.org/officeDocument/2006/relationships/hyperlink" Target="https://drive.google.com/open?id=1-KOXSV7ofefdMxJ9DwK9Q8BoNA-vEkY_" TargetMode="External"/><Relationship Id="rId277" Type="http://schemas.openxmlformats.org/officeDocument/2006/relationships/hyperlink" Target="https://drive.google.com/open?id=1R6bZY81wUP5oTbaKJuqNL6BiyB7GSNG3" TargetMode="External"/><Relationship Id="rId298" Type="http://schemas.openxmlformats.org/officeDocument/2006/relationships/hyperlink" Target="http://www.urbanindo.com/property/313987130-dijual-tanah-kavling-siap-bangun-di-pondok-pinang-jakarta-" TargetMode="External"/><Relationship Id="rId400" Type="http://schemas.openxmlformats.org/officeDocument/2006/relationships/hyperlink" Target="http://www.rumahdijual.com/" TargetMode="External"/><Relationship Id="rId421" Type="http://schemas.openxmlformats.org/officeDocument/2006/relationships/hyperlink" Target="http://olx.co.id/iklan/dijual-tanah-di-cidodol-cipulir-IDkEHPW.html" TargetMode="External"/><Relationship Id="rId442" Type="http://schemas.openxmlformats.org/officeDocument/2006/relationships/hyperlink" Target="https://drive.google.com/open?id=1nvevhw15if5c-nmlrKePGYZluZsZeVJH" TargetMode="External"/><Relationship Id="rId463" Type="http://schemas.openxmlformats.org/officeDocument/2006/relationships/hyperlink" Target="https://drive.google.com/open?id=1nMuDN3IGbFGpQ3Kpvgq9n4m1M6UAUJsD" TargetMode="External"/><Relationship Id="rId484" Type="http://schemas.openxmlformats.org/officeDocument/2006/relationships/hyperlink" Target="http://www.rumahpapi.com/2013/07" TargetMode="External"/><Relationship Id="rId116" Type="http://schemas.openxmlformats.org/officeDocument/2006/relationships/hyperlink" Target="https://rumahdijual.com/listing-rumahcom-6729566.html" TargetMode="External"/><Relationship Id="rId137" Type="http://schemas.openxmlformats.org/officeDocument/2006/relationships/hyperlink" Target="https://www.urbanindo.com/property/392557329-dijual-cepat-tanah-kosong-harga-bersahabat-di-jak-sel?uiref=search&amp;uistype" TargetMode="External"/><Relationship Id="rId158" Type="http://schemas.openxmlformats.org/officeDocument/2006/relationships/hyperlink" Target="https://drive.google.com/open?id=1ynLO7i16jirB-YiczISoLp2WFYl-YPpS" TargetMode="External"/><Relationship Id="rId302" Type="http://schemas.openxmlformats.org/officeDocument/2006/relationships/hyperlink" Target="http://rumahdijual.com/jakarta-selatan" TargetMode="External"/><Relationship Id="rId323" Type="http://schemas.openxmlformats.org/officeDocument/2006/relationships/hyperlink" Target="http://rumahdijual.com/jakarta-selatan/2088196-tanah-strategis-murah-bu-di-jl-kebayoran-lama-permata.html" TargetMode="External"/><Relationship Id="rId344" Type="http://schemas.openxmlformats.org/officeDocument/2006/relationships/hyperlink" Target="https://drive.google.com/open?id=1YsOYIgv41uJfaDYOOoUyqWRWejwXzHLr" TargetMode="External"/><Relationship Id="rId20" Type="http://schemas.openxmlformats.org/officeDocument/2006/relationships/hyperlink" Target="http://rumah123.com/" TargetMode="External"/><Relationship Id="rId41" Type="http://schemas.openxmlformats.org/officeDocument/2006/relationships/hyperlink" Target="https://www.olx.co.id/iklan/jual-tanah-kavling-daerah-cilangkap-jakarta-timur-IDt1nLF.html" TargetMode="External"/><Relationship Id="rId62" Type="http://schemas.openxmlformats.org/officeDocument/2006/relationships/hyperlink" Target="http://www.urbanindo.com/kikie" TargetMode="External"/><Relationship Id="rId83" Type="http://schemas.openxmlformats.org/officeDocument/2006/relationships/hyperlink" Target="https://www.rumah123.com/detil-tanah-dijual-di-cipedak-jakarta-selatan-1698275-id.html" TargetMode="External"/><Relationship Id="rId179" Type="http://schemas.openxmlformats.org/officeDocument/2006/relationships/hyperlink" Target="https://drive.google.com/open?id=1w_o0D2QXvl5rG0q2ikWCYqsWGnJyTNMC" TargetMode="External"/><Relationship Id="rId365" Type="http://schemas.openxmlformats.org/officeDocument/2006/relationships/hyperlink" Target="https://drive.google.com/open?id=1HasIGaFdcP0t4CMvyPxP3a5qzC3mU3um" TargetMode="External"/><Relationship Id="rId386" Type="http://schemas.openxmlformats.org/officeDocument/2006/relationships/hyperlink" Target="http://rumahdijual.com/jakarta-selatan/1486495-dijual-tanah-kosong-lingkungan-perumahan-di-jalan-permata-hijau.html" TargetMode="External"/><Relationship Id="rId190" Type="http://schemas.openxmlformats.org/officeDocument/2006/relationships/hyperlink" Target="http://www.olx.co.id/iklan/15.hektar.di.marunda.cilincing.jakarta.utara.IDahkz7.html" TargetMode="External"/><Relationship Id="rId204" Type="http://schemas.openxmlformats.org/officeDocument/2006/relationships/hyperlink" Target="http://www.olx.co.id/iklan/tanah-5000-m-jln-palad-rawa-kuning-cakung-jakarta-timur-IDlyers.html" TargetMode="External"/><Relationship Id="rId225" Type="http://schemas.openxmlformats.org/officeDocument/2006/relationships/hyperlink" Target="http://www.rumah.com/" TargetMode="External"/><Relationship Id="rId246" Type="http://schemas.openxmlformats.org/officeDocument/2006/relationships/hyperlink" Target="http://www.urbanindo.com/property/936416470-jual-tanah-istimewa-di-dekat-jlarteri-pondok-indah-kebayoran-lama" TargetMode="External"/><Relationship Id="rId267" Type="http://schemas.openxmlformats.org/officeDocument/2006/relationships/hyperlink" Target="https://www.rumah123.com/detil-tanah-dijual-di-kalibata-jakarta-selatan-230413-id.html" TargetMode="External"/><Relationship Id="rId288" Type="http://schemas.openxmlformats.org/officeDocument/2006/relationships/hyperlink" Target="https://drive.google.com/open?id=1B-tH5Qnwj1RnL9G-Z_9QL3sPv6aSoZWj" TargetMode="External"/><Relationship Id="rId411" Type="http://schemas.openxmlformats.org/officeDocument/2006/relationships/hyperlink" Target="../../../../about/blank" TargetMode="External"/><Relationship Id="rId432" Type="http://schemas.openxmlformats.org/officeDocument/2006/relationships/hyperlink" Target="http://www.urbanindo.com/harisaz" TargetMode="External"/><Relationship Id="rId453" Type="http://schemas.openxmlformats.org/officeDocument/2006/relationships/hyperlink" Target="http://apikproperty.agenproperty.com/997305" TargetMode="External"/><Relationship Id="rId474" Type="http://schemas.openxmlformats.org/officeDocument/2006/relationships/hyperlink" Target="http://olx.co.id/iklan/dijual-cepat-rumah" TargetMode="External"/><Relationship Id="rId106" Type="http://schemas.openxmlformats.org/officeDocument/2006/relationships/hyperlink" Target="https://drive.google.com/open?id=1W2EpxmkibzxDvjZ1pzjwdOPm99MQ4qUl" TargetMode="External"/><Relationship Id="rId127" Type="http://schemas.openxmlformats.org/officeDocument/2006/relationships/hyperlink" Target="http://olx.co.id/iklan/tanah-dan-bangunan" TargetMode="External"/><Relationship Id="rId313" Type="http://schemas.openxmlformats.org/officeDocument/2006/relationships/hyperlink" Target="http://rumahdijual.com/listing-rumahcom-5307461.html" TargetMode="External"/><Relationship Id="rId10" Type="http://schemas.openxmlformats.org/officeDocument/2006/relationships/hyperlink" Target="https://www.rumah123.com/properti/jakarta-pusat/las1732237/" TargetMode="External"/><Relationship Id="rId31" Type="http://schemas.openxmlformats.org/officeDocument/2006/relationships/hyperlink" Target="https://drive.google.com/open?id=1Op_TcJtGwauVPvSrIPxBoe6hKOwPvqUt" TargetMode="External"/><Relationship Id="rId52" Type="http://schemas.openxmlformats.org/officeDocument/2006/relationships/hyperlink" Target="https://drive.google.com/open?id=1BFoOYsWB3DIzd5HLl5n_-oXqs5ThRHK9" TargetMode="External"/><Relationship Id="rId73" Type="http://schemas.openxmlformats.org/officeDocument/2006/relationships/hyperlink" Target="http://www.rumahdijual.com/" TargetMode="External"/><Relationship Id="rId94" Type="http://schemas.openxmlformats.org/officeDocument/2006/relationships/hyperlink" Target="https://drive.google.com/open?id=1tzAHW3wZgxHe0XOQ7_jmqDMsYX04-U3I" TargetMode="External"/><Relationship Id="rId148" Type="http://schemas.openxmlformats.org/officeDocument/2006/relationships/hyperlink" Target="https://www.storia.id/ad/kavling-layar-permai-di-pantai-indah-kapuk-IDMjN.html" TargetMode="External"/><Relationship Id="rId169" Type="http://schemas.openxmlformats.org/officeDocument/2006/relationships/hyperlink" Target="https://rumahdijual.com/jakarta-pusat/911235-dijual-rumah-tua-hitung-tanah-di-jln-danau-tondano.html" TargetMode="External"/><Relationship Id="rId334" Type="http://schemas.openxmlformats.org/officeDocument/2006/relationships/hyperlink" Target="https://drive.google.com/open?id=1-Dm_zSYUb3ieiuv5xqlgbxZw6zTwrCQX" TargetMode="External"/><Relationship Id="rId355" Type="http://schemas.openxmlformats.org/officeDocument/2006/relationships/hyperlink" Target="https://drive.google.com/open?id=1zkkiagVY6h2dOMlc6CyI_XaaA5TS6QB6" TargetMode="External"/><Relationship Id="rId376" Type="http://schemas.openxmlformats.org/officeDocument/2006/relationships/hyperlink" Target="http://olx.co.id/" TargetMode="External"/><Relationship Id="rId397" Type="http://schemas.openxmlformats.org/officeDocument/2006/relationships/hyperlink" Target="http://www.urbanindo.com/property/236447199-dijual-tanah-di-jalan-lemigas-c-dekat-seskoal-di-daerah-kebayoran" TargetMode="External"/><Relationship Id="rId4" Type="http://schemas.openxmlformats.org/officeDocument/2006/relationships/hyperlink" Target="http://www.rumah123.com/" TargetMode="External"/><Relationship Id="rId180" Type="http://schemas.openxmlformats.org/officeDocument/2006/relationships/hyperlink" Target="http://olx.co.id/iklan/tanah-di-depan-ragunan-di-kebagusan-IDIm6kY.html" TargetMode="External"/><Relationship Id="rId215" Type="http://schemas.openxmlformats.org/officeDocument/2006/relationships/hyperlink" Target="https://www.rumah123.com/detil-tanah-dijual-di-ciganjur-jakarta-selatan-1720229-id.html" TargetMode="External"/><Relationship Id="rId236" Type="http://schemas.openxmlformats.org/officeDocument/2006/relationships/hyperlink" Target="http://olx.co.id/iklan/rumah-tanah-ting" TargetMode="External"/><Relationship Id="rId257" Type="http://schemas.openxmlformats.org/officeDocument/2006/relationships/hyperlink" Target="https://drive.google.com/open?id=10p6ErCDsbZZrPaLAlSI7xi0LF-0GXrB-" TargetMode="External"/><Relationship Id="rId278" Type="http://schemas.openxmlformats.org/officeDocument/2006/relationships/hyperlink" Target="https://drive.google.com/open?id=1vlNeHISx9GB9NwJvhtgsRnWXsj57Qx9x" TargetMode="External"/><Relationship Id="rId401" Type="http://schemas.openxmlformats.org/officeDocument/2006/relationships/hyperlink" Target="https://drive.google.com/open?id=1q5Msj9SMLkTneeD04zYEd_T5KDMHjXgN" TargetMode="External"/><Relationship Id="rId422" Type="http://schemas.openxmlformats.org/officeDocument/2006/relationships/hyperlink" Target="http://olx.co.id/iklan/tanah-pinggir-jalan-di-haji-salikin-pondok-pinang-dekat-stasiun-mrr-IDhI8ER.html" TargetMode="External"/><Relationship Id="rId443" Type="http://schemas.openxmlformats.org/officeDocument/2006/relationships/hyperlink" Target="http://www.raywhite.co.id/" TargetMode="External"/><Relationship Id="rId464" Type="http://schemas.openxmlformats.org/officeDocument/2006/relationships/hyperlink" Target="https://www.rumah123.com/detil-tanah-dijual-di-cipedak-jakarta-selatan-1715217-id.html" TargetMode="External"/><Relationship Id="rId303" Type="http://schemas.openxmlformats.org/officeDocument/2006/relationships/hyperlink" Target="http://rumahdijual/pluit/1762283-murah-tanah-muara-baru-pluit-di-bawah-harga-pasar.html" TargetMode="External"/><Relationship Id="rId485" Type="http://schemas.openxmlformats.org/officeDocument/2006/relationships/hyperlink" Target="http://www.urbanindo.com/" TargetMode="External"/><Relationship Id="rId42" Type="http://schemas.openxmlformats.org/officeDocument/2006/relationships/hyperlink" Target="https://drive.google.com/open?id=1-8RRCYlA-TyfbOsxTJiq2NDjj1f_zmwq" TargetMode="External"/><Relationship Id="rId84" Type="http://schemas.openxmlformats.org/officeDocument/2006/relationships/hyperlink" Target="http://olx.co.id/iklan/tanah-asri-nyaman-strategis-di-belakang-matoa-golf-jagakarsa-jak-sel-IDksyXg.html" TargetMode="External"/><Relationship Id="rId138" Type="http://schemas.openxmlformats.org/officeDocument/2006/relationships/hyperlink" Target="http://rumahdijual.com/jakarta-utara/1652016-dijual-tanah-kavling-hoek-di-bandengan-utara-penjaringan-jakarta.html" TargetMode="External"/><Relationship Id="rId345" Type="http://schemas.openxmlformats.org/officeDocument/2006/relationships/hyperlink" Target="https://rumahdijual.com/bintaro/2379118-dijual-kavling-tanah-siap-bangun-kotak-250-meter-di.html" TargetMode="External"/><Relationship Id="rId387" Type="http://schemas.openxmlformats.org/officeDocument/2006/relationships/hyperlink" Target="https://drive.google.com/open?id=1G8im_13-WJS5iXCQX9WiSoZPBxRWjLIQ" TargetMode="External"/><Relationship Id="rId191" Type="http://schemas.openxmlformats.org/officeDocument/2006/relationships/hyperlink" Target="http://www.olx.co.id/iklan/15.hektar.di.marunda.cilincing.jakarta.utara.IDahkz7.html" TargetMode="External"/><Relationship Id="rId205" Type="http://schemas.openxmlformats.org/officeDocument/2006/relationships/hyperlink" Target="https://www.urbanindo.com/property/609485750-kavling-gedung-hijau-6-di-pondok-indahposisi-hoek-siap-bangun" TargetMode="External"/><Relationship Id="rId247" Type="http://schemas.openxmlformats.org/officeDocument/2006/relationships/hyperlink" Target="http://olx.co.id/" TargetMode="External"/><Relationship Id="rId412" Type="http://schemas.openxmlformats.org/officeDocument/2006/relationships/hyperlink" Target="https://drive.google.com/open?id=1ZTmURn6aQsBiZ-s0WtjGlSG7moRG_Mtm" TargetMode="External"/><Relationship Id="rId107" Type="http://schemas.openxmlformats.org/officeDocument/2006/relationships/hyperlink" Target="https://drive.google.com/open?id=1DkYerfw3xyt-HBjMldeWIpPbucGH14pX" TargetMode="External"/><Relationship Id="rId289" Type="http://schemas.openxmlformats.org/officeDocument/2006/relationships/hyperlink" Target="https://www.rumah123.com/detil-tanah-dijual-di-kebayoran-lama-jakarta-selatan-1681425-id.html" TargetMode="External"/><Relationship Id="rId454" Type="http://schemas.openxmlformats.org/officeDocument/2006/relationships/hyperlink" Target="https://www.urbanindo.com/property/134289168-kavling-pondok-indah?uiref=search&amp;uistype=universal&amp;uisparam=" TargetMode="External"/><Relationship Id="rId11" Type="http://schemas.openxmlformats.org/officeDocument/2006/relationships/hyperlink" Target="https://www.rumah.com/listing-properti/dijual-tanah-kampung-bali-strategis-oleh-maria-heni-12628358?ref=ls%7C%7C12%7C1" TargetMode="External"/><Relationship Id="rId53" Type="http://schemas.openxmlformats.org/officeDocument/2006/relationships/hyperlink" Target="https://drive.google.com/open?id=1MASYAd5b4dFfBrNlcPKNklvC9Qh3NTSy" TargetMode="External"/><Relationship Id="rId149" Type="http://schemas.openxmlformats.org/officeDocument/2006/relationships/hyperlink" Target="http://rumahdijual.com/jakarta-selatan/2322893-tanah-haji-muhi-pondok-pinang-murah.html" TargetMode="External"/><Relationship Id="rId314" Type="http://schemas.openxmlformats.org/officeDocument/2006/relationships/hyperlink" Target="https://drive.google.com/open?id=1Ig2LgLUCzAWpisDcDGqP-JDWpVwhr5F5" TargetMode="External"/><Relationship Id="rId356" Type="http://schemas.openxmlformats.org/officeDocument/2006/relationships/hyperlink" Target="https://drive.google.com/open?id=1wTHOtiegDjUJzwXhmkiV5OlhA99kvZ2i" TargetMode="External"/><Relationship Id="rId398" Type="http://schemas.openxmlformats.org/officeDocument/2006/relationships/hyperlink" Target="http://olx.co.id/" TargetMode="External"/><Relationship Id="rId95" Type="http://schemas.openxmlformats.org/officeDocument/2006/relationships/hyperlink" Target="http://www.urbanindo.com/" TargetMode="External"/><Relationship Id="rId160" Type="http://schemas.openxmlformats.org/officeDocument/2006/relationships/hyperlink" Target="https://drive.google.com/open?id=1ulIojTYSp03i7hrgplYzjtOZbMiSVpRC" TargetMode="External"/><Relationship Id="rId216" Type="http://schemas.openxmlformats.org/officeDocument/2006/relationships/hyperlink" Target="https://drive.google.com/open?id=1SJNfSU_fzhipEMWQrqAmzKb7CzazLCQS" TargetMode="External"/><Relationship Id="rId423" Type="http://schemas.openxmlformats.org/officeDocument/2006/relationships/hyperlink" Target="http://olx.co.id/iklan" TargetMode="External"/><Relationship Id="rId258" Type="http://schemas.openxmlformats.org/officeDocument/2006/relationships/hyperlink" Target="https://drive.google.com/open?id=1mtFe8emkPAYonn1Inwyq_V7wPI22zAE7" TargetMode="External"/><Relationship Id="rId465" Type="http://schemas.openxmlformats.org/officeDocument/2006/relationships/hyperlink" Target="https://drive.google.com/open?id=1ael_P9PwqkNqa-dxn2ZxrLLYVnOkbi10" TargetMode="External"/><Relationship Id="rId22" Type="http://schemas.openxmlformats.org/officeDocument/2006/relationships/hyperlink" Target="http://olx.co.id/iklan/rumah-hitung-ta" TargetMode="External"/><Relationship Id="rId64" Type="http://schemas.openxmlformats.org/officeDocument/2006/relationships/hyperlink" Target="http://iklan.dijualrumahtanah.com/" TargetMode="External"/><Relationship Id="rId118" Type="http://schemas.openxmlformats.org/officeDocument/2006/relationships/hyperlink" Target="http://www.urbanindo.com/" TargetMode="External"/><Relationship Id="rId325" Type="http://schemas.openxmlformats.org/officeDocument/2006/relationships/hyperlink" Target="https://drive.google.com/open?id=1q7lnTBUGOsU0nLXB3dBa_Ifwq5v0ncx7" TargetMode="External"/><Relationship Id="rId367" Type="http://schemas.openxmlformats.org/officeDocument/2006/relationships/hyperlink" Target="https://drive.google.com/open?id=1kGpXRjkc6LTLT2u4AbXuw6N_57ABkIWT" TargetMode="External"/><Relationship Id="rId171" Type="http://schemas.openxmlformats.org/officeDocument/2006/relationships/hyperlink" Target="http://rumahdijual.com.jakarta-pusat/4112214-tanah-dijual-di-cikini-menteng.html" TargetMode="External"/><Relationship Id="rId227" Type="http://schemas.openxmlformats.org/officeDocument/2006/relationships/hyperlink" Target="http://olx.co.id/iklan/tanah-pengadegan-jakarta-selatan-IDjLcZk.html" TargetMode="External"/><Relationship Id="rId269" Type="http://schemas.openxmlformats.org/officeDocument/2006/relationships/hyperlink" Target="https://drive.google.com/open?id=1m7BHD03jL95M5hLKYFhPIEXMSNVomIIp" TargetMode="External"/><Relationship Id="rId434" Type="http://schemas.openxmlformats.org/officeDocument/2006/relationships/hyperlink" Target="http://www.urbanindo.com/property/192656833-dijual-tanah-di-kebagusan-pasar-minggu-jaksel?utm_source=rumah.m" TargetMode="External"/><Relationship Id="rId476" Type="http://schemas.openxmlformats.org/officeDocument/2006/relationships/hyperlink" Target="https://drive.google.com/open?id=12Cx9ascsaTpFHXef4qQmNyxeLX5lNBAW" TargetMode="External"/><Relationship Id="rId33" Type="http://schemas.openxmlformats.org/officeDocument/2006/relationships/hyperlink" Target="https://drive.google.com/open?id=11xpKM2AEN1kFUppfg8tuCk1hFRXiF93v" TargetMode="External"/><Relationship Id="rId129" Type="http://schemas.openxmlformats.org/officeDocument/2006/relationships/hyperlink" Target="http://olx.co.id/iklan/tanah-dan-bangunan" TargetMode="External"/><Relationship Id="rId280" Type="http://schemas.openxmlformats.org/officeDocument/2006/relationships/hyperlink" Target="https://drive.google.com/open?id=1IW7kAxLvJXfD8J_eMrdCGNBIgy30Xz_Q" TargetMode="External"/><Relationship Id="rId336" Type="http://schemas.openxmlformats.org/officeDocument/2006/relationships/hyperlink" Target="https://www.olx.co.id/iklan/jual-tanah-jl-h-balok-vi-kalisari-cijantung-jakarta-timur-bu-IDwsnFG.html" TargetMode="External"/><Relationship Id="rId75" Type="http://schemas.openxmlformats.org/officeDocument/2006/relationships/hyperlink" Target="https://drive.google.com/open?id=1YSj4J5jrGXFfF9vTSBdM29sPJjrfgANM" TargetMode="External"/><Relationship Id="rId140" Type="http://schemas.openxmlformats.org/officeDocument/2006/relationships/hyperlink" Target="https://drive.google.com/open?id=1tOHQEbrWQPpiI_pUcZlDT2uE_yRD8O5N" TargetMode="External"/><Relationship Id="rId182" Type="http://schemas.openxmlformats.org/officeDocument/2006/relationships/hyperlink" Target="http://olx.co.id/iklan/tanah-di-depan-ragunan-di-kebagusan-IDIm6kY.html" TargetMode="External"/><Relationship Id="rId378" Type="http://schemas.openxmlformats.org/officeDocument/2006/relationships/hyperlink" Target="https://drive.google.com/open?id=1tF4rEuWTMLINdbjhQrIjf26VLJurBr_q" TargetMode="External"/><Relationship Id="rId403" Type="http://schemas.openxmlformats.org/officeDocument/2006/relationships/hyperlink" Target="http://www.rumah.com/listing-properti/dijual-tanah-kampung-bali-strategis-oleh-maria-heni-12628358?ref=ls%7C%7C12%7C1" TargetMode="External"/><Relationship Id="rId6" Type="http://schemas.openxmlformats.org/officeDocument/2006/relationships/hyperlink" Target="https://www.rumah123.com/properti/jakarta-pusat/las1732237/" TargetMode="External"/><Relationship Id="rId238" Type="http://schemas.openxmlformats.org/officeDocument/2006/relationships/hyperlink" Target="http://olx.co.id/iklan/jual-tanah-di-ke" TargetMode="External"/><Relationship Id="rId445" Type="http://schemas.openxmlformats.org/officeDocument/2006/relationships/hyperlink" Target="https://www.olx.co.id/iklan/jual-tanah-jl-h-balok-vi-kalisari-cijantung-jakarta-timur-bu-IDwsnFG.html" TargetMode="External"/><Relationship Id="rId487" Type="http://schemas.openxmlformats.org/officeDocument/2006/relationships/hyperlink" Target="http://www.raywhite.co.id/" TargetMode="External"/><Relationship Id="rId291" Type="http://schemas.openxmlformats.org/officeDocument/2006/relationships/hyperlink" Target="https://drive.google.com/open?id=1CzPm277-kPZv4aqrJiVLNw40k4QO27xr" TargetMode="External"/><Relationship Id="rId305" Type="http://schemas.openxmlformats.org/officeDocument/2006/relationships/hyperlink" Target="http://rumahdijual.com/jakarta-selatan" TargetMode="External"/><Relationship Id="rId347" Type="http://schemas.openxmlformats.org/officeDocument/2006/relationships/hyperlink" Target="http://rumahdijual.com/jakarta-pusat/1060246/jl-tanah-abang-v-abdul-muis-" TargetMode="External"/><Relationship Id="rId44" Type="http://schemas.openxmlformats.org/officeDocument/2006/relationships/hyperlink" Target="https://drive.google.com/open?id=1b02Cawa6a3cvnp8gnjKxildsv5anzW8g" TargetMode="External"/><Relationship Id="rId86" Type="http://schemas.openxmlformats.org/officeDocument/2006/relationships/hyperlink" Target="http://rumah.com/" TargetMode="External"/><Relationship Id="rId151" Type="http://schemas.openxmlformats.org/officeDocument/2006/relationships/hyperlink" Target="https://urbanindo.com/property/906487921-tanah-kavling-di-pondok-indah-dekat-dengan-rumah-sakit-pondok-" TargetMode="External"/><Relationship Id="rId389" Type="http://schemas.openxmlformats.org/officeDocument/2006/relationships/hyperlink" Target="http://rumah123.com/" TargetMode="External"/><Relationship Id="rId193" Type="http://schemas.openxmlformats.org/officeDocument/2006/relationships/hyperlink" Target="http://www.olx.co.id/iklan/kavling.jl.ancol.barat.ancol.pademangan.jakarta.utara.IDuhgkim.html" TargetMode="External"/><Relationship Id="rId207" Type="http://schemas.openxmlformats.org/officeDocument/2006/relationships/hyperlink" Target="http://olx.co.id/iklan/rumah-hitung-tanah-dan-harga-sangat-murah-di-kemayoran-jakarta-pusat-IDmSwYz.html" TargetMode="External"/><Relationship Id="rId249" Type="http://schemas.openxmlformats.org/officeDocument/2006/relationships/hyperlink" Target="https://drive.google.com/open?id=1jTexQwzNJJ-V5Us-5mNyLpeM1FFjzIXN" TargetMode="External"/><Relationship Id="rId414" Type="http://schemas.openxmlformats.org/officeDocument/2006/relationships/hyperlink" Target="http://www.storia.id/ad/kav-strategis-di-artha-gading-ID1lyx.html" TargetMode="External"/><Relationship Id="rId456" Type="http://schemas.openxmlformats.org/officeDocument/2006/relationships/hyperlink" Target="http://www.urbanindo.com/" TargetMode="External"/><Relationship Id="rId13" Type="http://schemas.openxmlformats.org/officeDocument/2006/relationships/hyperlink" Target="http://olx.co.id/" TargetMode="External"/><Relationship Id="rId109" Type="http://schemas.openxmlformats.org/officeDocument/2006/relationships/hyperlink" Target="https://www.olx.co.id/iklan/tanah-strategis-di-matraman-tersewa-oleh-indomart-IDt51Gs.html" TargetMode="External"/><Relationship Id="rId260" Type="http://schemas.openxmlformats.org/officeDocument/2006/relationships/hyperlink" Target="https://www.rumah123.com/detail-ta" TargetMode="External"/><Relationship Id="rId316" Type="http://schemas.openxmlformats.org/officeDocument/2006/relationships/hyperlink" Target="https://drive.google.com/open?id=1AAIkntCJ57xViqeqzki6rp5f6EnOhXSj" TargetMode="External"/><Relationship Id="rId55" Type="http://schemas.openxmlformats.org/officeDocument/2006/relationships/hyperlink" Target="https://drive.google.com/open?id=1UbvknCOIPVPxIQ_OmTmSVplZIyL5AXHq" TargetMode="External"/><Relationship Id="rId97" Type="http://schemas.openxmlformats.org/officeDocument/2006/relationships/hyperlink" Target="https://www.rumah123.com/detil-tan" TargetMode="External"/><Relationship Id="rId120" Type="http://schemas.openxmlformats.org/officeDocument/2006/relationships/hyperlink" Target="https://drive.google.com/open?id=1-Gc3vexsKEPReOYPgdBe5I2YlZ72ZyBA" TargetMode="External"/><Relationship Id="rId358"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EC1410"/>
  <sheetViews>
    <sheetView topLeftCell="CE1" workbookViewId="0">
      <pane ySplit="1" topLeftCell="A2" activePane="bottomLeft" state="frozen"/>
      <selection sqref="A1:ED1348"/>
      <selection pane="bottomLeft" activeCell="DV29" sqref="DV29"/>
    </sheetView>
  </sheetViews>
  <sheetFormatPr defaultColWidth="14.42578125" defaultRowHeight="15.75" customHeight="1" x14ac:dyDescent="0.2"/>
  <cols>
    <col min="1" max="1" width="17" hidden="1" customWidth="1"/>
    <col min="2" max="2" width="39.85546875" hidden="1" customWidth="1"/>
    <col min="3" max="3" width="12" hidden="1" customWidth="1"/>
    <col min="4" max="4" width="20.5703125" hidden="1" customWidth="1"/>
    <col min="5" max="5" width="38.85546875" hidden="1" customWidth="1"/>
    <col min="6" max="6" width="26.140625" hidden="1" customWidth="1"/>
    <col min="7" max="7" width="34.42578125" hidden="1" customWidth="1"/>
    <col min="8" max="8" width="62.42578125" bestFit="1" customWidth="1"/>
    <col min="9" max="9" width="24.140625" hidden="1" customWidth="1"/>
    <col min="10" max="10" width="35.42578125" hidden="1" customWidth="1"/>
    <col min="11" max="11" width="65.85546875" hidden="1" customWidth="1"/>
    <col min="12" max="12" width="25.5703125" hidden="1" customWidth="1"/>
    <col min="13" max="13" width="27.28515625" hidden="1" customWidth="1"/>
    <col min="14" max="14" width="47" hidden="1" customWidth="1"/>
    <col min="15" max="15" width="43" hidden="1" customWidth="1"/>
    <col min="16" max="16" width="30.42578125" style="8" bestFit="1" customWidth="1"/>
    <col min="17" max="17" width="30.28515625" bestFit="1" customWidth="1"/>
    <col min="18" max="18" width="26.85546875" hidden="1" customWidth="1"/>
    <col min="19" max="19" width="28.5703125" hidden="1" customWidth="1"/>
    <col min="20" max="20" width="24.5703125" hidden="1" customWidth="1"/>
    <col min="21" max="21" width="25" hidden="1" customWidth="1"/>
    <col min="22" max="22" width="24" hidden="1" customWidth="1"/>
    <col min="23" max="23" width="25" hidden="1" customWidth="1"/>
    <col min="24" max="24" width="101.85546875" hidden="1" customWidth="1"/>
    <col min="25" max="25" width="20.85546875" bestFit="1" customWidth="1"/>
    <col min="26" max="26" width="33.140625" hidden="1" customWidth="1"/>
    <col min="27" max="27" width="35.85546875" hidden="1" customWidth="1"/>
    <col min="28" max="28" width="28.7109375" hidden="1" customWidth="1"/>
    <col min="29" max="29" width="32.5703125" hidden="1" customWidth="1"/>
    <col min="30" max="30" width="28" hidden="1" customWidth="1"/>
    <col min="31" max="31" width="54.140625" hidden="1" customWidth="1"/>
    <col min="32" max="32" width="41.7109375" hidden="1" customWidth="1"/>
    <col min="33" max="33" width="46.42578125" hidden="1" customWidth="1"/>
    <col min="34" max="34" width="18.28515625" hidden="1" customWidth="1"/>
    <col min="35" max="35" width="24.5703125" style="10" hidden="1" customWidth="1"/>
    <col min="36" max="36" width="16.5703125" style="10" hidden="1" customWidth="1"/>
    <col min="37" max="37" width="56.42578125" bestFit="1" customWidth="1"/>
    <col min="38" max="38" width="10.28515625" hidden="1" customWidth="1"/>
    <col min="39" max="39" width="26.140625" hidden="1" customWidth="1"/>
    <col min="40" max="40" width="15.42578125" hidden="1" customWidth="1"/>
    <col min="41" max="41" width="36.5703125" hidden="1" customWidth="1"/>
    <col min="42" max="42" width="26" bestFit="1" customWidth="1"/>
    <col min="43" max="43" width="35.140625" bestFit="1" customWidth="1"/>
    <col min="44" max="44" width="22" bestFit="1" customWidth="1"/>
    <col min="45" max="45" width="19.28515625" bestFit="1" customWidth="1"/>
    <col min="46" max="46" width="13.140625" hidden="1" customWidth="1"/>
    <col min="47" max="47" width="21.42578125" customWidth="1"/>
    <col min="48" max="48" width="26" hidden="1" customWidth="1"/>
    <col min="49" max="49" width="28.7109375" bestFit="1" customWidth="1"/>
    <col min="50" max="50" width="24" hidden="1" customWidth="1"/>
    <col min="51" max="51" width="18.7109375" bestFit="1" customWidth="1"/>
    <col min="52" max="52" width="28.28515625" bestFit="1" customWidth="1"/>
    <col min="53" max="53" width="90" hidden="1" customWidth="1"/>
    <col min="54" max="54" width="51" hidden="1" customWidth="1"/>
    <col min="55" max="55" width="25.28515625" bestFit="1" customWidth="1"/>
    <col min="56" max="56" width="56.140625" hidden="1" customWidth="1"/>
    <col min="57" max="57" width="22.85546875" style="8" bestFit="1" customWidth="1"/>
    <col min="58" max="58" width="25.28515625" hidden="1" customWidth="1"/>
    <col min="59" max="59" width="43.28515625" hidden="1" customWidth="1"/>
    <col min="60" max="60" width="21.7109375" hidden="1" customWidth="1"/>
    <col min="61" max="61" width="37.7109375" hidden="1" customWidth="1"/>
    <col min="62" max="62" width="21.7109375" hidden="1" customWidth="1"/>
    <col min="63" max="63" width="30.5703125" hidden="1" customWidth="1"/>
    <col min="64" max="64" width="27.140625" bestFit="1" customWidth="1"/>
    <col min="65" max="65" width="60.42578125" bestFit="1" customWidth="1"/>
    <col min="66" max="66" width="170.7109375" hidden="1" customWidth="1"/>
    <col min="67" max="67" width="117.140625" hidden="1" customWidth="1"/>
    <col min="68" max="68" width="19.85546875" bestFit="1" customWidth="1"/>
    <col min="69" max="69" width="21.5703125" bestFit="1" customWidth="1"/>
    <col min="70" max="70" width="20" bestFit="1" customWidth="1"/>
    <col min="71" max="71" width="35.28515625" hidden="1" customWidth="1"/>
    <col min="72" max="72" width="36.140625" hidden="1" customWidth="1"/>
    <col min="73" max="73" width="56.140625" hidden="1" customWidth="1"/>
    <col min="74" max="74" width="55.85546875" hidden="1" customWidth="1"/>
    <col min="75" max="75" width="23.42578125" hidden="1" customWidth="1"/>
    <col min="76" max="76" width="54" bestFit="1" customWidth="1"/>
    <col min="77" max="77" width="42.5703125" hidden="1" customWidth="1"/>
    <col min="78" max="78" width="21.5703125" hidden="1" customWidth="1"/>
    <col min="79" max="79" width="12" hidden="1" customWidth="1"/>
    <col min="80" max="80" width="25.42578125" bestFit="1" customWidth="1"/>
    <col min="81" max="81" width="25.28515625" hidden="1" customWidth="1"/>
    <col min="82" max="82" width="27.42578125" bestFit="1" customWidth="1"/>
    <col min="83" max="83" width="24.140625" bestFit="1" customWidth="1"/>
    <col min="84" max="84" width="43.42578125" bestFit="1" customWidth="1"/>
    <col min="85" max="85" width="114.5703125" hidden="1" customWidth="1"/>
    <col min="86" max="86" width="255.7109375" hidden="1" customWidth="1"/>
    <col min="87" max="87" width="50.5703125" hidden="1" customWidth="1"/>
    <col min="88" max="88" width="138" hidden="1" customWidth="1"/>
    <col min="89" max="89" width="50.85546875" hidden="1" customWidth="1"/>
    <col min="90" max="90" width="84.28515625" hidden="1" customWidth="1"/>
    <col min="91" max="91" width="28.5703125" bestFit="1" customWidth="1"/>
    <col min="92" max="92" width="29.140625" hidden="1" customWidth="1"/>
    <col min="93" max="93" width="219.42578125" hidden="1" customWidth="1"/>
    <col min="94" max="94" width="255.7109375" hidden="1" customWidth="1"/>
    <col min="95" max="95" width="53" hidden="1" customWidth="1"/>
    <col min="96" max="96" width="46" hidden="1" customWidth="1"/>
    <col min="97" max="97" width="88.28515625" hidden="1" customWidth="1"/>
    <col min="98" max="98" width="25.28515625" hidden="1" customWidth="1"/>
    <col min="99" max="99" width="114.28515625" hidden="1" customWidth="1"/>
    <col min="100" max="100" width="26.7109375" hidden="1" customWidth="1"/>
    <col min="101" max="101" width="28.28515625" hidden="1" customWidth="1"/>
    <col min="102" max="102" width="21.5703125" hidden="1" customWidth="1"/>
    <col min="103" max="103" width="28.42578125" hidden="1" customWidth="1"/>
    <col min="104" max="104" width="33.5703125" hidden="1" customWidth="1"/>
    <col min="105" max="106" width="42.85546875" hidden="1" customWidth="1"/>
    <col min="107" max="107" width="22.28515625" hidden="1" customWidth="1"/>
    <col min="108" max="108" width="28.28515625" hidden="1" customWidth="1"/>
    <col min="109" max="109" width="32.7109375" hidden="1" customWidth="1"/>
    <col min="110" max="110" width="17.5703125" hidden="1" customWidth="1"/>
    <col min="111" max="111" width="26.7109375" hidden="1" customWidth="1"/>
    <col min="112" max="112" width="22.5703125" hidden="1" customWidth="1"/>
    <col min="113" max="113" width="47.28515625" hidden="1" customWidth="1"/>
    <col min="114" max="114" width="29.28515625" hidden="1" customWidth="1"/>
    <col min="115" max="115" width="52.85546875" hidden="1" customWidth="1"/>
    <col min="116" max="116" width="23.42578125" hidden="1" customWidth="1"/>
    <col min="117" max="117" width="47.5703125" hidden="1" customWidth="1"/>
    <col min="118" max="118" width="36.140625" hidden="1" customWidth="1"/>
    <col min="119" max="119" width="60.140625" hidden="1" customWidth="1"/>
    <col min="120" max="120" width="28.140625" hidden="1" customWidth="1"/>
    <col min="121" max="121" width="52.140625" hidden="1" customWidth="1"/>
    <col min="122" max="122" width="23.85546875" hidden="1" customWidth="1"/>
    <col min="123" max="123" width="42.140625" hidden="1" customWidth="1"/>
    <col min="124" max="124" width="35.5703125" bestFit="1" customWidth="1"/>
    <col min="125" max="125" width="21.42578125" hidden="1" customWidth="1"/>
    <col min="126" max="126" width="39" bestFit="1" customWidth="1"/>
    <col min="127" max="127" width="255.7109375" bestFit="1" customWidth="1"/>
    <col min="128" max="128" width="86.5703125" bestFit="1" customWidth="1"/>
    <col min="129" max="129" width="25.28515625" bestFit="1" customWidth="1"/>
    <col min="130" max="130" width="60.28515625" bestFit="1" customWidth="1"/>
    <col min="131" max="131" width="28.5703125" bestFit="1" customWidth="1"/>
    <col min="132" max="133" width="255.7109375" bestFit="1" customWidth="1"/>
    <col min="134" max="139" width="21.42578125" customWidth="1"/>
  </cols>
  <sheetData>
    <row r="1" spans="1:133" ht="15.75" customHeight="1" x14ac:dyDescent="0.2">
      <c r="A1" t="s">
        <v>0</v>
      </c>
      <c r="B1" t="s">
        <v>1</v>
      </c>
      <c r="C1" t="s">
        <v>2</v>
      </c>
      <c r="D1" t="s">
        <v>3</v>
      </c>
      <c r="E1" t="s">
        <v>4</v>
      </c>
      <c r="F1" t="s">
        <v>5</v>
      </c>
      <c r="G1" t="s">
        <v>6</v>
      </c>
      <c r="H1" t="s">
        <v>7</v>
      </c>
      <c r="I1" t="s">
        <v>8</v>
      </c>
      <c r="J1" t="s">
        <v>9</v>
      </c>
      <c r="K1" t="s">
        <v>10</v>
      </c>
      <c r="L1" t="s">
        <v>11</v>
      </c>
      <c r="M1" t="s">
        <v>12</v>
      </c>
      <c r="N1" t="s">
        <v>13</v>
      </c>
      <c r="O1" t="s">
        <v>14</v>
      </c>
      <c r="P1" s="8"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10" t="s">
        <v>34</v>
      </c>
      <c r="AJ1" s="10"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11296</v>
      </c>
      <c r="BD1" t="s">
        <v>54</v>
      </c>
      <c r="BE1" s="8" t="s">
        <v>55</v>
      </c>
      <c r="BF1" t="s">
        <v>56</v>
      </c>
      <c r="BG1" t="s">
        <v>57</v>
      </c>
      <c r="BH1" t="s">
        <v>55</v>
      </c>
      <c r="BI1" t="s">
        <v>58</v>
      </c>
      <c r="BJ1" t="s">
        <v>55</v>
      </c>
      <c r="BK1" t="s">
        <v>59</v>
      </c>
      <c r="BL1" t="s">
        <v>60</v>
      </c>
      <c r="BM1" t="s">
        <v>61</v>
      </c>
      <c r="BN1" t="s">
        <v>62</v>
      </c>
      <c r="BO1" t="s">
        <v>63</v>
      </c>
      <c r="BP1" t="s">
        <v>64</v>
      </c>
      <c r="BQ1" t="s">
        <v>65</v>
      </c>
      <c r="BR1" t="s">
        <v>66</v>
      </c>
      <c r="BS1" t="s">
        <v>67</v>
      </c>
      <c r="BT1" t="s">
        <v>68</v>
      </c>
      <c r="BU1" t="s">
        <v>69</v>
      </c>
      <c r="BV1" t="s">
        <v>70</v>
      </c>
      <c r="BW1" t="s">
        <v>71</v>
      </c>
      <c r="BX1" t="s">
        <v>72</v>
      </c>
      <c r="BY1" t="s">
        <v>73</v>
      </c>
      <c r="BZ1" t="s">
        <v>37</v>
      </c>
      <c r="CA1" t="s">
        <v>74</v>
      </c>
      <c r="CB1" t="s">
        <v>75</v>
      </c>
      <c r="CC1" t="s">
        <v>76</v>
      </c>
      <c r="CD1" t="s">
        <v>77</v>
      </c>
      <c r="CE1" t="s">
        <v>78</v>
      </c>
      <c r="CF1" t="s">
        <v>79</v>
      </c>
      <c r="CG1" t="s">
        <v>80</v>
      </c>
      <c r="CH1" t="s">
        <v>81</v>
      </c>
      <c r="CI1" t="s">
        <v>82</v>
      </c>
      <c r="CJ1" t="s">
        <v>83</v>
      </c>
      <c r="CK1" t="s">
        <v>84</v>
      </c>
      <c r="CL1" t="s">
        <v>85</v>
      </c>
      <c r="CM1" t="s">
        <v>86</v>
      </c>
      <c r="CN1" t="s">
        <v>87</v>
      </c>
      <c r="CO1" t="s">
        <v>88</v>
      </c>
      <c r="CP1" t="s">
        <v>89</v>
      </c>
      <c r="CQ1" t="s">
        <v>90</v>
      </c>
      <c r="CR1" t="s">
        <v>91</v>
      </c>
      <c r="CS1" t="s">
        <v>92</v>
      </c>
      <c r="CT1" t="s">
        <v>93</v>
      </c>
      <c r="CU1" t="s">
        <v>94</v>
      </c>
      <c r="CV1" t="s">
        <v>95</v>
      </c>
      <c r="CW1" t="s">
        <v>96</v>
      </c>
      <c r="CX1" t="s">
        <v>97</v>
      </c>
      <c r="CY1" t="s">
        <v>98</v>
      </c>
      <c r="CZ1" t="s">
        <v>99</v>
      </c>
      <c r="DA1" t="s">
        <v>100</v>
      </c>
      <c r="DB1" t="s">
        <v>101</v>
      </c>
      <c r="DC1" t="s">
        <v>102</v>
      </c>
      <c r="DD1" t="s">
        <v>103</v>
      </c>
      <c r="DE1" t="s">
        <v>104</v>
      </c>
      <c r="DF1" t="s">
        <v>105</v>
      </c>
      <c r="DG1" t="s">
        <v>106</v>
      </c>
      <c r="DH1" t="s">
        <v>107</v>
      </c>
      <c r="DI1" t="s">
        <v>108</v>
      </c>
      <c r="DJ1" t="s">
        <v>109</v>
      </c>
      <c r="DK1" t="s">
        <v>110</v>
      </c>
      <c r="DL1" t="s">
        <v>111</v>
      </c>
      <c r="DM1" t="s">
        <v>112</v>
      </c>
      <c r="DN1" t="s">
        <v>113</v>
      </c>
      <c r="DO1" t="s">
        <v>114</v>
      </c>
      <c r="DP1" t="s">
        <v>115</v>
      </c>
      <c r="DQ1" t="s">
        <v>116</v>
      </c>
      <c r="DR1" t="s">
        <v>117</v>
      </c>
      <c r="DS1" t="s">
        <v>118</v>
      </c>
      <c r="DT1" t="s">
        <v>119</v>
      </c>
      <c r="DV1" t="s">
        <v>120</v>
      </c>
      <c r="DW1" t="s">
        <v>121</v>
      </c>
      <c r="DX1" t="s">
        <v>122</v>
      </c>
      <c r="DY1" t="s">
        <v>123</v>
      </c>
      <c r="DZ1" t="s">
        <v>124</v>
      </c>
      <c r="EA1" t="s">
        <v>125</v>
      </c>
      <c r="EB1" t="s">
        <v>126</v>
      </c>
      <c r="EC1" t="s">
        <v>127</v>
      </c>
    </row>
    <row r="2" spans="1:133" ht="15.75" hidden="1" customHeight="1" x14ac:dyDescent="0.2">
      <c r="A2" s="1">
        <v>43611.800345775468</v>
      </c>
      <c r="B2" s="2" t="s">
        <v>128</v>
      </c>
      <c r="C2" s="2">
        <v>2302180107</v>
      </c>
      <c r="D2" s="3" t="s">
        <v>129</v>
      </c>
      <c r="E2" s="2" t="s">
        <v>130</v>
      </c>
      <c r="H2" s="2" t="s">
        <v>131</v>
      </c>
      <c r="I2" s="2" t="s">
        <v>132</v>
      </c>
      <c r="J2" s="2" t="s">
        <v>133</v>
      </c>
      <c r="K2" s="2" t="s">
        <v>134</v>
      </c>
      <c r="M2" s="4">
        <v>42756</v>
      </c>
      <c r="O2" s="2" t="s">
        <v>135</v>
      </c>
      <c r="P2" s="9">
        <v>6000000000</v>
      </c>
      <c r="Q2" s="2">
        <v>10989010</v>
      </c>
      <c r="Y2" s="2" t="s">
        <v>136</v>
      </c>
      <c r="AB2" s="2" t="s">
        <v>132</v>
      </c>
      <c r="AD2" s="2" t="s">
        <v>137</v>
      </c>
      <c r="AE2" s="2" t="s">
        <v>138</v>
      </c>
      <c r="AF2" s="2" t="s">
        <v>132</v>
      </c>
      <c r="AH2" s="2">
        <v>2016</v>
      </c>
      <c r="AI2" s="11">
        <v>2236500000</v>
      </c>
      <c r="AJ2" s="11">
        <v>7455000</v>
      </c>
      <c r="AK2" s="2" t="s">
        <v>139</v>
      </c>
      <c r="AQ2" s="2" t="s">
        <v>140</v>
      </c>
      <c r="AR2" s="2" t="s">
        <v>141</v>
      </c>
      <c r="AS2" s="2" t="s">
        <v>142</v>
      </c>
      <c r="AU2" s="2">
        <v>4</v>
      </c>
      <c r="AV2" s="2" t="s">
        <v>143</v>
      </c>
      <c r="AW2" s="2" t="s">
        <v>144</v>
      </c>
      <c r="AX2" s="2" t="s">
        <v>145</v>
      </c>
      <c r="AY2" s="2" t="s">
        <v>146</v>
      </c>
      <c r="AZ2" s="2" t="s">
        <v>147</v>
      </c>
      <c r="BA2" s="2" t="s">
        <v>148</v>
      </c>
      <c r="BB2" s="2" t="s">
        <v>149</v>
      </c>
      <c r="BC2" s="2">
        <v>300</v>
      </c>
      <c r="BD2" s="2" t="s">
        <v>150</v>
      </c>
      <c r="BE2" s="9">
        <v>4.7</v>
      </c>
      <c r="BG2" s="2" t="s">
        <v>151</v>
      </c>
      <c r="BH2" s="2">
        <v>6.4</v>
      </c>
      <c r="BK2" s="2" t="s">
        <v>152</v>
      </c>
      <c r="BL2" s="2" t="s">
        <v>153</v>
      </c>
      <c r="BM2" s="2" t="s">
        <v>154</v>
      </c>
      <c r="BP2" s="2" t="s">
        <v>155</v>
      </c>
      <c r="BQ2" s="2">
        <v>546</v>
      </c>
      <c r="BR2" s="2">
        <v>19.5</v>
      </c>
      <c r="BS2" s="2" t="s">
        <v>156</v>
      </c>
      <c r="BT2" s="2" t="s">
        <v>156</v>
      </c>
      <c r="BU2" s="2" t="s">
        <v>157</v>
      </c>
      <c r="BV2" s="2" t="s">
        <v>156</v>
      </c>
      <c r="BW2" s="2" t="s">
        <v>69</v>
      </c>
      <c r="BX2" s="2" t="s">
        <v>158</v>
      </c>
      <c r="BY2" s="2" t="s">
        <v>159</v>
      </c>
      <c r="CB2" s="2" t="s">
        <v>160</v>
      </c>
      <c r="CC2" s="2" t="s">
        <v>161</v>
      </c>
      <c r="CD2" s="2" t="s">
        <v>162</v>
      </c>
      <c r="CE2" s="2" t="s">
        <v>163</v>
      </c>
      <c r="CF2" s="2" t="s">
        <v>164</v>
      </c>
      <c r="CG2" s="2" t="s">
        <v>165</v>
      </c>
      <c r="CH2" s="2" t="s">
        <v>166</v>
      </c>
      <c r="CI2" s="2" t="s">
        <v>167</v>
      </c>
      <c r="CJ2" s="2" t="s">
        <v>168</v>
      </c>
      <c r="CK2" s="2" t="s">
        <v>169</v>
      </c>
      <c r="CL2" s="2" t="s">
        <v>170</v>
      </c>
      <c r="CM2" s="2" t="s">
        <v>171</v>
      </c>
      <c r="CN2" s="2">
        <v>500</v>
      </c>
      <c r="CO2" s="2" t="s">
        <v>172</v>
      </c>
      <c r="CP2" s="2" t="s">
        <v>173</v>
      </c>
      <c r="CQ2" s="2" t="s">
        <v>174</v>
      </c>
      <c r="CR2" s="2" t="s">
        <v>175</v>
      </c>
      <c r="CS2" s="2" t="s">
        <v>176</v>
      </c>
      <c r="CT2" s="2" t="s">
        <v>177</v>
      </c>
      <c r="CU2" s="2" t="s">
        <v>178</v>
      </c>
      <c r="CV2" s="2" t="s">
        <v>177</v>
      </c>
      <c r="CW2" s="2" t="s">
        <v>179</v>
      </c>
      <c r="CX2" s="2" t="s">
        <v>146</v>
      </c>
      <c r="CY2" s="2" t="s">
        <v>146</v>
      </c>
      <c r="CZ2" s="2" t="s">
        <v>180</v>
      </c>
      <c r="DA2" s="2" t="s">
        <v>181</v>
      </c>
      <c r="DB2" s="2" t="s">
        <v>181</v>
      </c>
      <c r="DC2" s="2" t="s">
        <v>132</v>
      </c>
      <c r="DF2" s="2" t="s">
        <v>182</v>
      </c>
      <c r="DH2" s="2" t="s">
        <v>182</v>
      </c>
      <c r="DJ2" s="2" t="s">
        <v>182</v>
      </c>
      <c r="DL2" s="2" t="s">
        <v>182</v>
      </c>
      <c r="DN2" s="2" t="s">
        <v>182</v>
      </c>
      <c r="DP2" s="2" t="s">
        <v>182</v>
      </c>
      <c r="DR2" s="2" t="s">
        <v>182</v>
      </c>
      <c r="DT2" s="2" t="s">
        <v>183</v>
      </c>
      <c r="DU2" s="2"/>
      <c r="DV2" s="2" t="s">
        <v>184</v>
      </c>
      <c r="DZ2" s="2" t="s">
        <v>185</v>
      </c>
      <c r="EA2" s="3" t="s">
        <v>186</v>
      </c>
      <c r="EB2" s="5" t="s">
        <v>187</v>
      </c>
    </row>
    <row r="3" spans="1:133" ht="15.75" hidden="1" customHeight="1" x14ac:dyDescent="0.2">
      <c r="A3" s="1">
        <v>43611.815471307869</v>
      </c>
      <c r="B3" s="2" t="s">
        <v>188</v>
      </c>
      <c r="C3" s="2">
        <v>2302180237</v>
      </c>
      <c r="D3" s="3" t="s">
        <v>129</v>
      </c>
      <c r="E3" s="2" t="s">
        <v>189</v>
      </c>
      <c r="F3" s="2" t="s">
        <v>190</v>
      </c>
      <c r="J3" s="2" t="s">
        <v>133</v>
      </c>
      <c r="K3" s="2" t="s">
        <v>191</v>
      </c>
      <c r="M3" s="4">
        <v>43519</v>
      </c>
      <c r="O3" s="2" t="s">
        <v>192</v>
      </c>
      <c r="P3" s="9">
        <v>108000000000</v>
      </c>
      <c r="Q3" s="2">
        <v>90000000</v>
      </c>
      <c r="X3" s="2" t="s">
        <v>193</v>
      </c>
      <c r="Y3" s="2" t="s">
        <v>194</v>
      </c>
      <c r="AB3" s="2" t="s">
        <v>132</v>
      </c>
      <c r="AD3" s="2" t="s">
        <v>137</v>
      </c>
      <c r="AE3" s="2" t="s">
        <v>132</v>
      </c>
      <c r="AH3" s="2">
        <v>2017</v>
      </c>
      <c r="AI3" s="11">
        <v>88731600</v>
      </c>
      <c r="AJ3" s="11">
        <v>73943000</v>
      </c>
      <c r="AK3" s="2" t="s">
        <v>195</v>
      </c>
      <c r="AQ3" s="2" t="s">
        <v>196</v>
      </c>
      <c r="AV3" s="2" t="s">
        <v>44</v>
      </c>
      <c r="AW3" s="2" t="s">
        <v>197</v>
      </c>
      <c r="AX3" s="2" t="s">
        <v>145</v>
      </c>
      <c r="AY3" s="2" t="s">
        <v>171</v>
      </c>
      <c r="AZ3" s="2" t="s">
        <v>198</v>
      </c>
      <c r="BC3" s="2">
        <v>0</v>
      </c>
      <c r="BD3" s="2" t="s">
        <v>199</v>
      </c>
      <c r="BE3" s="9">
        <v>4</v>
      </c>
      <c r="BF3" s="2" t="s">
        <v>132</v>
      </c>
      <c r="BK3" s="2" t="s">
        <v>152</v>
      </c>
      <c r="BL3" s="2" t="s">
        <v>200</v>
      </c>
      <c r="BM3" s="2" t="s">
        <v>154</v>
      </c>
      <c r="BP3" s="2" t="s">
        <v>201</v>
      </c>
      <c r="BQ3" s="2">
        <v>1200</v>
      </c>
      <c r="BR3" s="2">
        <v>15</v>
      </c>
      <c r="BS3" s="2" t="s">
        <v>202</v>
      </c>
      <c r="BT3" s="2" t="s">
        <v>202</v>
      </c>
      <c r="BU3" s="2" t="s">
        <v>202</v>
      </c>
      <c r="BV3" s="2" t="s">
        <v>157</v>
      </c>
      <c r="BW3" s="2" t="s">
        <v>70</v>
      </c>
      <c r="BX3" s="2" t="s">
        <v>203</v>
      </c>
      <c r="BY3" s="2" t="s">
        <v>159</v>
      </c>
      <c r="CB3" s="2" t="s">
        <v>204</v>
      </c>
      <c r="CC3" s="2" t="s">
        <v>161</v>
      </c>
      <c r="CE3" s="2" t="s">
        <v>163</v>
      </c>
      <c r="CF3" s="2" t="s">
        <v>205</v>
      </c>
      <c r="CG3" s="2" t="s">
        <v>206</v>
      </c>
      <c r="CH3" s="2" t="s">
        <v>207</v>
      </c>
      <c r="CI3" s="2" t="s">
        <v>208</v>
      </c>
      <c r="CJ3" s="2" t="s">
        <v>209</v>
      </c>
      <c r="CL3" s="2" t="s">
        <v>210</v>
      </c>
      <c r="CM3" s="2" t="s">
        <v>211</v>
      </c>
      <c r="CN3" s="2">
        <v>200</v>
      </c>
      <c r="CO3" s="2" t="s">
        <v>212</v>
      </c>
      <c r="CP3" s="2" t="s">
        <v>213</v>
      </c>
      <c r="CQ3" s="2" t="s">
        <v>214</v>
      </c>
      <c r="CR3" s="2" t="s">
        <v>175</v>
      </c>
      <c r="CS3" s="2" t="s">
        <v>215</v>
      </c>
      <c r="CT3" s="2" t="s">
        <v>171</v>
      </c>
      <c r="CU3" s="2" t="s">
        <v>216</v>
      </c>
      <c r="CV3" s="2" t="s">
        <v>171</v>
      </c>
      <c r="CW3" s="2" t="s">
        <v>179</v>
      </c>
      <c r="CX3" s="2" t="s">
        <v>146</v>
      </c>
      <c r="CY3" s="2" t="s">
        <v>146</v>
      </c>
      <c r="CZ3" s="2" t="s">
        <v>180</v>
      </c>
      <c r="DA3" s="2" t="s">
        <v>181</v>
      </c>
      <c r="DB3" s="2" t="s">
        <v>181</v>
      </c>
      <c r="DC3" s="2" t="s">
        <v>132</v>
      </c>
      <c r="DF3" s="2" t="s">
        <v>182</v>
      </c>
      <c r="DH3" s="2" t="s">
        <v>182</v>
      </c>
      <c r="DJ3" s="2" t="s">
        <v>182</v>
      </c>
      <c r="DL3" s="2" t="s">
        <v>182</v>
      </c>
      <c r="DN3" s="2" t="s">
        <v>182</v>
      </c>
      <c r="DP3" s="2" t="s">
        <v>182</v>
      </c>
      <c r="DR3" s="2" t="s">
        <v>182</v>
      </c>
      <c r="DW3" s="2" t="s">
        <v>217</v>
      </c>
      <c r="DX3" s="2" t="s">
        <v>218</v>
      </c>
      <c r="DZ3" s="2" t="s">
        <v>219</v>
      </c>
    </row>
    <row r="4" spans="1:133" ht="15.75" customHeight="1" x14ac:dyDescent="0.2">
      <c r="A4" s="1">
        <v>43611.831220405089</v>
      </c>
      <c r="B4" s="2" t="s">
        <v>128</v>
      </c>
      <c r="C4" s="2">
        <v>2302180107</v>
      </c>
      <c r="D4" s="3" t="s">
        <v>129</v>
      </c>
      <c r="E4" s="2" t="s">
        <v>220</v>
      </c>
      <c r="H4" s="2" t="s">
        <v>131</v>
      </c>
      <c r="I4" s="2" t="s">
        <v>132</v>
      </c>
      <c r="J4" s="2" t="s">
        <v>133</v>
      </c>
      <c r="K4" s="2" t="s">
        <v>134</v>
      </c>
      <c r="M4" s="4">
        <v>42793</v>
      </c>
      <c r="O4" s="2" t="s">
        <v>135</v>
      </c>
      <c r="P4" s="9">
        <v>8100000000</v>
      </c>
      <c r="Q4" s="2">
        <v>18000000</v>
      </c>
      <c r="Y4" s="2" t="s">
        <v>136</v>
      </c>
      <c r="AB4" s="2" t="s">
        <v>132</v>
      </c>
      <c r="AD4" s="2" t="s">
        <v>137</v>
      </c>
      <c r="AE4" s="2" t="s">
        <v>132</v>
      </c>
      <c r="AF4" s="2" t="s">
        <v>132</v>
      </c>
      <c r="AH4" s="2">
        <v>2016</v>
      </c>
      <c r="AI4" s="11">
        <v>3665250000</v>
      </c>
      <c r="AJ4" s="11">
        <v>8145000</v>
      </c>
      <c r="AK4" s="2" t="s">
        <v>221</v>
      </c>
      <c r="AP4" s="2" t="s">
        <v>222</v>
      </c>
      <c r="AQ4" s="2" t="s">
        <v>223</v>
      </c>
      <c r="AR4" s="2" t="s">
        <v>141</v>
      </c>
      <c r="AS4" s="2" t="s">
        <v>142</v>
      </c>
      <c r="AU4" s="2">
        <v>6</v>
      </c>
      <c r="AV4" s="2" t="s">
        <v>143</v>
      </c>
      <c r="AW4" s="2" t="s">
        <v>144</v>
      </c>
      <c r="AX4" s="2" t="s">
        <v>145</v>
      </c>
      <c r="AY4" s="2" t="s">
        <v>171</v>
      </c>
      <c r="AZ4" s="2" t="s">
        <v>198</v>
      </c>
      <c r="BA4" s="2" t="s">
        <v>224</v>
      </c>
      <c r="BB4" s="2" t="s">
        <v>225</v>
      </c>
      <c r="BC4" s="2">
        <v>300</v>
      </c>
      <c r="BD4" s="2" t="s">
        <v>226</v>
      </c>
      <c r="BE4" s="9">
        <v>2</v>
      </c>
      <c r="BF4" s="2" t="s">
        <v>132</v>
      </c>
      <c r="BK4" s="2" t="s">
        <v>152</v>
      </c>
      <c r="BL4" s="2" t="s">
        <v>153</v>
      </c>
      <c r="BM4" s="2" t="s">
        <v>154</v>
      </c>
      <c r="BP4" s="2" t="s">
        <v>155</v>
      </c>
      <c r="BQ4" s="2">
        <v>450</v>
      </c>
      <c r="BR4" s="2">
        <v>18</v>
      </c>
      <c r="BS4" s="2" t="s">
        <v>156</v>
      </c>
      <c r="BT4" s="2" t="s">
        <v>156</v>
      </c>
      <c r="BU4" s="2" t="s">
        <v>227</v>
      </c>
      <c r="BV4" s="2" t="s">
        <v>156</v>
      </c>
      <c r="BW4" s="2" t="s">
        <v>68</v>
      </c>
      <c r="BX4" s="2" t="s">
        <v>158</v>
      </c>
      <c r="CB4" s="2" t="s">
        <v>204</v>
      </c>
      <c r="CC4" s="2" t="s">
        <v>161</v>
      </c>
      <c r="CD4" s="2" t="s">
        <v>162</v>
      </c>
      <c r="CE4" s="2" t="s">
        <v>163</v>
      </c>
      <c r="CF4" s="2" t="s">
        <v>205</v>
      </c>
      <c r="CG4" s="2" t="s">
        <v>228</v>
      </c>
      <c r="CH4" s="2" t="s">
        <v>229</v>
      </c>
      <c r="CI4" s="2" t="s">
        <v>167</v>
      </c>
      <c r="CJ4" s="2" t="s">
        <v>230</v>
      </c>
      <c r="CK4" s="2" t="s">
        <v>231</v>
      </c>
      <c r="CL4" s="2" t="s">
        <v>170</v>
      </c>
      <c r="CM4" s="2" t="s">
        <v>177</v>
      </c>
      <c r="CN4" s="2">
        <v>300</v>
      </c>
      <c r="CO4" s="2" t="s">
        <v>232</v>
      </c>
      <c r="CP4" s="2" t="s">
        <v>233</v>
      </c>
      <c r="CQ4" s="2" t="s">
        <v>174</v>
      </c>
      <c r="CR4" s="2" t="s">
        <v>234</v>
      </c>
      <c r="CS4" s="2" t="s">
        <v>215</v>
      </c>
      <c r="CT4" s="2" t="s">
        <v>177</v>
      </c>
      <c r="CU4" s="2" t="s">
        <v>235</v>
      </c>
      <c r="CV4" s="2" t="s">
        <v>171</v>
      </c>
      <c r="CW4" s="2" t="s">
        <v>179</v>
      </c>
      <c r="CX4" s="2" t="s">
        <v>171</v>
      </c>
      <c r="CY4" s="2" t="s">
        <v>146</v>
      </c>
      <c r="CZ4" s="2" t="s">
        <v>180</v>
      </c>
      <c r="DA4" s="2" t="s">
        <v>181</v>
      </c>
      <c r="DB4" s="2" t="s">
        <v>181</v>
      </c>
      <c r="DC4" s="2" t="s">
        <v>132</v>
      </c>
      <c r="DH4" s="2" t="s">
        <v>182</v>
      </c>
      <c r="DJ4" s="2" t="s">
        <v>182</v>
      </c>
      <c r="DL4" s="2" t="s">
        <v>182</v>
      </c>
      <c r="DN4" s="2" t="s">
        <v>182</v>
      </c>
      <c r="DP4" s="2" t="s">
        <v>182</v>
      </c>
      <c r="DR4" s="2" t="s">
        <v>182</v>
      </c>
      <c r="DT4" s="2" t="s">
        <v>236</v>
      </c>
      <c r="DU4" s="2"/>
      <c r="DV4" s="2" t="s">
        <v>237</v>
      </c>
      <c r="DZ4" s="2" t="s">
        <v>238</v>
      </c>
      <c r="EA4" s="3" t="s">
        <v>239</v>
      </c>
    </row>
    <row r="5" spans="1:133" ht="15.75" hidden="1" customHeight="1" x14ac:dyDescent="0.2">
      <c r="A5" s="1">
        <v>43611.839143645833</v>
      </c>
      <c r="B5" s="2" t="s">
        <v>240</v>
      </c>
      <c r="C5" s="2">
        <v>2302180237</v>
      </c>
      <c r="D5" s="3" t="s">
        <v>129</v>
      </c>
      <c r="E5" s="2" t="s">
        <v>241</v>
      </c>
      <c r="F5" s="2" t="s">
        <v>242</v>
      </c>
      <c r="H5" s="2" t="s">
        <v>131</v>
      </c>
      <c r="I5" s="2" t="s">
        <v>132</v>
      </c>
      <c r="J5" s="2" t="s">
        <v>133</v>
      </c>
      <c r="K5" s="2" t="s">
        <v>191</v>
      </c>
      <c r="M5" s="4">
        <v>42809</v>
      </c>
      <c r="N5" s="2" t="s">
        <v>135</v>
      </c>
      <c r="O5" s="2" t="s">
        <v>192</v>
      </c>
      <c r="P5" s="9">
        <v>7500000000</v>
      </c>
      <c r="Q5" s="2">
        <v>16375546</v>
      </c>
      <c r="X5" s="2" t="s">
        <v>193</v>
      </c>
      <c r="Y5" s="2" t="s">
        <v>136</v>
      </c>
      <c r="AB5" s="2" t="s">
        <v>132</v>
      </c>
      <c r="AD5" s="2" t="s">
        <v>137</v>
      </c>
      <c r="AE5" s="2" t="s">
        <v>132</v>
      </c>
      <c r="AH5" s="2">
        <v>2017</v>
      </c>
      <c r="AI5" s="11">
        <v>3116690000</v>
      </c>
      <c r="AJ5" s="11">
        <v>6805000</v>
      </c>
      <c r="AK5" s="2" t="s">
        <v>243</v>
      </c>
      <c r="AQ5" s="2" t="s">
        <v>244</v>
      </c>
      <c r="AU5" s="2">
        <v>4</v>
      </c>
      <c r="AV5" s="2" t="s">
        <v>245</v>
      </c>
      <c r="AX5" s="2" t="s">
        <v>145</v>
      </c>
      <c r="AY5" s="2" t="s">
        <v>171</v>
      </c>
      <c r="AZ5" s="2" t="s">
        <v>198</v>
      </c>
      <c r="BB5" s="2" t="s">
        <v>246</v>
      </c>
      <c r="BC5" s="2">
        <v>500</v>
      </c>
      <c r="BD5" s="2" t="s">
        <v>247</v>
      </c>
      <c r="BE5" s="9">
        <v>3.3</v>
      </c>
      <c r="BK5" s="2" t="s">
        <v>152</v>
      </c>
      <c r="BL5" s="2" t="s">
        <v>200</v>
      </c>
      <c r="BM5" s="2" t="s">
        <v>154</v>
      </c>
      <c r="BP5" s="2" t="s">
        <v>201</v>
      </c>
      <c r="BQ5" s="2">
        <v>458</v>
      </c>
      <c r="BR5" s="2">
        <v>20</v>
      </c>
      <c r="BS5" s="2" t="s">
        <v>156</v>
      </c>
      <c r="BT5" s="2" t="s">
        <v>156</v>
      </c>
      <c r="BU5" s="2" t="s">
        <v>156</v>
      </c>
      <c r="BV5" s="2" t="s">
        <v>156</v>
      </c>
      <c r="BW5" s="2" t="s">
        <v>68</v>
      </c>
      <c r="BX5" s="2" t="s">
        <v>158</v>
      </c>
      <c r="CB5" s="2" t="s">
        <v>160</v>
      </c>
      <c r="CC5" s="2" t="s">
        <v>248</v>
      </c>
      <c r="CD5" s="2" t="s">
        <v>249</v>
      </c>
      <c r="CE5" s="2" t="s">
        <v>163</v>
      </c>
      <c r="CF5" s="2" t="s">
        <v>164</v>
      </c>
      <c r="CG5" s="2" t="s">
        <v>250</v>
      </c>
      <c r="CH5" s="2" t="s">
        <v>251</v>
      </c>
      <c r="CI5" s="2" t="s">
        <v>167</v>
      </c>
      <c r="CJ5" s="2" t="s">
        <v>252</v>
      </c>
      <c r="CK5" s="2" t="s">
        <v>253</v>
      </c>
      <c r="CL5" s="2" t="s">
        <v>254</v>
      </c>
      <c r="CM5" s="2" t="s">
        <v>171</v>
      </c>
      <c r="CO5" s="2" t="s">
        <v>255</v>
      </c>
      <c r="CP5" s="2" t="s">
        <v>256</v>
      </c>
      <c r="CQ5" s="2" t="s">
        <v>214</v>
      </c>
      <c r="CR5" s="2" t="s">
        <v>257</v>
      </c>
      <c r="CS5" s="2" t="s">
        <v>258</v>
      </c>
      <c r="CT5" s="2" t="s">
        <v>171</v>
      </c>
      <c r="CU5" s="2" t="s">
        <v>259</v>
      </c>
      <c r="CV5" s="2" t="s">
        <v>171</v>
      </c>
      <c r="CW5" s="2" t="s">
        <v>179</v>
      </c>
      <c r="CX5" s="2" t="s">
        <v>146</v>
      </c>
      <c r="CY5" s="2" t="s">
        <v>146</v>
      </c>
      <c r="CZ5" s="2" t="s">
        <v>180</v>
      </c>
      <c r="DA5" s="2" t="s">
        <v>181</v>
      </c>
      <c r="DB5" s="2" t="s">
        <v>181</v>
      </c>
      <c r="DC5" s="2" t="s">
        <v>132</v>
      </c>
      <c r="DF5" s="2" t="s">
        <v>182</v>
      </c>
      <c r="DH5" s="2" t="s">
        <v>182</v>
      </c>
      <c r="DJ5" s="2" t="s">
        <v>182</v>
      </c>
      <c r="DL5" s="2" t="s">
        <v>260</v>
      </c>
      <c r="DN5" s="2" t="s">
        <v>182</v>
      </c>
      <c r="DP5" s="2" t="s">
        <v>182</v>
      </c>
      <c r="DR5" s="2" t="s">
        <v>182</v>
      </c>
      <c r="DT5" s="2" t="s">
        <v>261</v>
      </c>
      <c r="DU5" s="2"/>
      <c r="DV5" s="2" t="s">
        <v>262</v>
      </c>
      <c r="DX5" s="2" t="s">
        <v>263</v>
      </c>
      <c r="DZ5" s="2" t="s">
        <v>263</v>
      </c>
    </row>
    <row r="6" spans="1:133" ht="15.75" customHeight="1" x14ac:dyDescent="0.2">
      <c r="A6" s="1">
        <v>43611.856040613427</v>
      </c>
      <c r="B6" s="2" t="s">
        <v>128</v>
      </c>
      <c r="C6" s="2">
        <v>2302180107</v>
      </c>
      <c r="D6" s="3" t="s">
        <v>129</v>
      </c>
      <c r="E6" s="2" t="s">
        <v>264</v>
      </c>
      <c r="H6" s="2" t="s">
        <v>131</v>
      </c>
      <c r="I6" s="2" t="s">
        <v>132</v>
      </c>
      <c r="J6" s="2" t="s">
        <v>133</v>
      </c>
      <c r="K6" s="2" t="s">
        <v>134</v>
      </c>
      <c r="M6" s="4">
        <v>42790</v>
      </c>
      <c r="O6" s="2" t="s">
        <v>135</v>
      </c>
      <c r="P6" s="9">
        <v>2675000000000</v>
      </c>
      <c r="Q6" s="2">
        <v>25000000</v>
      </c>
      <c r="Y6" s="2" t="s">
        <v>194</v>
      </c>
      <c r="AB6" s="2" t="s">
        <v>265</v>
      </c>
      <c r="AC6" s="2" t="s">
        <v>266</v>
      </c>
      <c r="AD6" s="2" t="s">
        <v>137</v>
      </c>
      <c r="AE6" s="2" t="s">
        <v>132</v>
      </c>
      <c r="AH6" s="2">
        <v>2016</v>
      </c>
      <c r="AI6" s="11">
        <v>1586025000000</v>
      </c>
      <c r="AJ6" s="11">
        <v>15105000</v>
      </c>
      <c r="AK6" s="2" t="s">
        <v>267</v>
      </c>
      <c r="AP6" s="2" t="s">
        <v>268</v>
      </c>
      <c r="AQ6" s="2" t="s">
        <v>269</v>
      </c>
      <c r="AR6" s="2" t="s">
        <v>141</v>
      </c>
      <c r="AS6" s="2" t="s">
        <v>270</v>
      </c>
      <c r="AU6" s="2">
        <v>24</v>
      </c>
      <c r="AV6" s="2" t="s">
        <v>271</v>
      </c>
      <c r="AW6" s="2" t="s">
        <v>197</v>
      </c>
      <c r="AX6" s="2" t="s">
        <v>145</v>
      </c>
      <c r="AY6" s="2" t="s">
        <v>146</v>
      </c>
      <c r="AZ6" s="2" t="s">
        <v>147</v>
      </c>
      <c r="BA6" s="2" t="s">
        <v>272</v>
      </c>
      <c r="BB6" s="2" t="s">
        <v>273</v>
      </c>
      <c r="BC6" s="2">
        <v>100</v>
      </c>
      <c r="BD6" s="2" t="s">
        <v>274</v>
      </c>
      <c r="BE6" s="9">
        <v>3</v>
      </c>
      <c r="BF6" s="2" t="s">
        <v>132</v>
      </c>
      <c r="BK6" s="2" t="s">
        <v>152</v>
      </c>
      <c r="BL6" s="2" t="s">
        <v>153</v>
      </c>
      <c r="BM6" s="2" t="s">
        <v>154</v>
      </c>
      <c r="BP6" s="2" t="s">
        <v>155</v>
      </c>
      <c r="BQ6" s="2">
        <v>105000</v>
      </c>
      <c r="BR6" s="2">
        <v>120</v>
      </c>
      <c r="BS6" s="2" t="s">
        <v>275</v>
      </c>
      <c r="BT6" s="2" t="s">
        <v>276</v>
      </c>
      <c r="BU6" s="2" t="s">
        <v>277</v>
      </c>
      <c r="BV6" s="2" t="s">
        <v>278</v>
      </c>
      <c r="BW6" s="2" t="s">
        <v>69</v>
      </c>
      <c r="BX6" s="2" t="s">
        <v>158</v>
      </c>
      <c r="CB6" s="2" t="s">
        <v>160</v>
      </c>
      <c r="CD6" s="2" t="s">
        <v>162</v>
      </c>
      <c r="CE6" s="2" t="s">
        <v>163</v>
      </c>
      <c r="CF6" s="2" t="s">
        <v>279</v>
      </c>
      <c r="CG6" s="2" t="s">
        <v>228</v>
      </c>
      <c r="CH6" s="2" t="s">
        <v>229</v>
      </c>
      <c r="CI6" s="2" t="s">
        <v>167</v>
      </c>
      <c r="CJ6" s="2" t="s">
        <v>230</v>
      </c>
      <c r="CK6" s="2" t="s">
        <v>231</v>
      </c>
      <c r="CL6" s="2" t="s">
        <v>280</v>
      </c>
      <c r="CM6" s="2" t="s">
        <v>177</v>
      </c>
      <c r="CN6" s="2">
        <v>1000</v>
      </c>
      <c r="CO6" s="2" t="s">
        <v>232</v>
      </c>
      <c r="CP6" s="2" t="s">
        <v>233</v>
      </c>
      <c r="CQ6" s="2" t="s">
        <v>174</v>
      </c>
      <c r="CR6" s="2" t="s">
        <v>234</v>
      </c>
      <c r="CS6" s="2" t="s">
        <v>215</v>
      </c>
      <c r="CT6" s="2" t="s">
        <v>177</v>
      </c>
      <c r="CU6" s="2" t="s">
        <v>235</v>
      </c>
      <c r="CV6" s="2" t="s">
        <v>171</v>
      </c>
      <c r="CW6" s="2" t="s">
        <v>179</v>
      </c>
      <c r="CX6" s="2" t="s">
        <v>171</v>
      </c>
      <c r="CY6" s="2" t="s">
        <v>146</v>
      </c>
      <c r="CZ6" s="2" t="s">
        <v>180</v>
      </c>
      <c r="DA6" s="2" t="s">
        <v>181</v>
      </c>
      <c r="DB6" s="2" t="s">
        <v>181</v>
      </c>
      <c r="DC6" s="2" t="s">
        <v>132</v>
      </c>
      <c r="DH6" s="2" t="s">
        <v>182</v>
      </c>
      <c r="DJ6" s="2" t="s">
        <v>182</v>
      </c>
      <c r="DL6" s="2" t="s">
        <v>182</v>
      </c>
      <c r="DN6" s="2" t="s">
        <v>182</v>
      </c>
      <c r="DP6" s="2" t="s">
        <v>182</v>
      </c>
      <c r="DR6" s="2" t="s">
        <v>182</v>
      </c>
      <c r="DT6" s="2" t="s">
        <v>281</v>
      </c>
      <c r="DU6" s="2"/>
      <c r="DV6" s="2" t="s">
        <v>282</v>
      </c>
      <c r="DZ6" s="2" t="s">
        <v>283</v>
      </c>
      <c r="EA6" s="3" t="s">
        <v>284</v>
      </c>
      <c r="EB6" s="5" t="s">
        <v>187</v>
      </c>
    </row>
    <row r="7" spans="1:133" ht="15.75" hidden="1" customHeight="1" x14ac:dyDescent="0.2">
      <c r="A7" s="1">
        <v>43611.858957442135</v>
      </c>
      <c r="B7" s="2" t="s">
        <v>240</v>
      </c>
      <c r="C7" s="2">
        <v>2302180237</v>
      </c>
      <c r="D7" s="3" t="s">
        <v>129</v>
      </c>
      <c r="E7" s="2" t="s">
        <v>285</v>
      </c>
      <c r="F7" s="2" t="s">
        <v>286</v>
      </c>
      <c r="H7" s="2" t="s">
        <v>131</v>
      </c>
      <c r="J7" s="2" t="s">
        <v>133</v>
      </c>
      <c r="K7" s="2" t="s">
        <v>191</v>
      </c>
      <c r="M7" s="4">
        <v>42795</v>
      </c>
      <c r="O7" s="2" t="s">
        <v>192</v>
      </c>
      <c r="P7" s="9">
        <v>11500000000</v>
      </c>
      <c r="Q7" s="2">
        <v>19166667</v>
      </c>
      <c r="X7" s="2" t="s">
        <v>193</v>
      </c>
      <c r="Y7" s="2" t="s">
        <v>136</v>
      </c>
      <c r="AB7" s="2" t="s">
        <v>132</v>
      </c>
      <c r="AD7" s="2" t="s">
        <v>137</v>
      </c>
      <c r="AE7" s="2" t="s">
        <v>132</v>
      </c>
      <c r="AH7" s="2">
        <v>2017</v>
      </c>
      <c r="AI7" s="11">
        <v>7317000000</v>
      </c>
      <c r="AJ7" s="11">
        <v>12195000</v>
      </c>
      <c r="AK7" s="2" t="s">
        <v>287</v>
      </c>
      <c r="AQ7" s="2" t="s">
        <v>244</v>
      </c>
      <c r="AR7" s="2" t="s">
        <v>288</v>
      </c>
      <c r="AS7" s="2" t="s">
        <v>142</v>
      </c>
      <c r="AV7" s="2" t="s">
        <v>43</v>
      </c>
      <c r="AW7" s="2" t="s">
        <v>197</v>
      </c>
      <c r="AX7" s="2" t="s">
        <v>145</v>
      </c>
      <c r="AY7" s="2" t="s">
        <v>171</v>
      </c>
      <c r="AZ7" s="2" t="s">
        <v>198</v>
      </c>
      <c r="BC7" s="2">
        <v>0</v>
      </c>
      <c r="BD7" s="2" t="s">
        <v>289</v>
      </c>
      <c r="BE7" s="9">
        <v>1.5</v>
      </c>
      <c r="BF7" s="2" t="s">
        <v>132</v>
      </c>
      <c r="BK7" s="2" t="s">
        <v>152</v>
      </c>
      <c r="BL7" s="2" t="s">
        <v>290</v>
      </c>
      <c r="BM7" s="2" t="s">
        <v>154</v>
      </c>
      <c r="BP7" s="2" t="s">
        <v>291</v>
      </c>
      <c r="BQ7" s="2">
        <v>600</v>
      </c>
      <c r="BR7" s="2">
        <v>15</v>
      </c>
      <c r="BS7" s="2" t="s">
        <v>156</v>
      </c>
      <c r="BT7" s="2" t="s">
        <v>156</v>
      </c>
      <c r="BU7" s="2" t="s">
        <v>156</v>
      </c>
      <c r="BV7" s="2" t="s">
        <v>156</v>
      </c>
      <c r="BW7" s="2" t="s">
        <v>69</v>
      </c>
      <c r="BX7" s="2" t="s">
        <v>158</v>
      </c>
      <c r="BY7" s="2" t="s">
        <v>159</v>
      </c>
      <c r="CB7" s="2" t="s">
        <v>160</v>
      </c>
      <c r="CC7" s="2" t="s">
        <v>248</v>
      </c>
      <c r="CD7" s="2" t="s">
        <v>249</v>
      </c>
      <c r="CE7" s="2" t="s">
        <v>163</v>
      </c>
      <c r="CF7" s="2" t="s">
        <v>292</v>
      </c>
      <c r="CG7" s="2" t="s">
        <v>293</v>
      </c>
      <c r="CH7" s="2" t="s">
        <v>207</v>
      </c>
      <c r="CI7" s="2" t="s">
        <v>294</v>
      </c>
      <c r="CJ7" s="2" t="s">
        <v>295</v>
      </c>
      <c r="CK7" s="2" t="s">
        <v>253</v>
      </c>
      <c r="CL7" s="2" t="s">
        <v>296</v>
      </c>
      <c r="CM7" s="2" t="s">
        <v>171</v>
      </c>
      <c r="CN7" s="2">
        <v>200</v>
      </c>
      <c r="CO7" s="2" t="s">
        <v>212</v>
      </c>
      <c r="CP7" s="2" t="s">
        <v>297</v>
      </c>
      <c r="CQ7" s="2" t="s">
        <v>214</v>
      </c>
      <c r="CR7" s="2" t="s">
        <v>175</v>
      </c>
      <c r="CS7" s="2" t="s">
        <v>215</v>
      </c>
      <c r="CT7" s="2" t="s">
        <v>171</v>
      </c>
      <c r="CU7" s="2" t="s">
        <v>216</v>
      </c>
      <c r="CV7" s="2" t="s">
        <v>171</v>
      </c>
      <c r="CW7" s="2" t="s">
        <v>179</v>
      </c>
      <c r="CX7" s="2" t="s">
        <v>146</v>
      </c>
      <c r="CY7" s="2" t="s">
        <v>146</v>
      </c>
      <c r="CZ7" s="2" t="s">
        <v>180</v>
      </c>
      <c r="DA7" s="2" t="s">
        <v>181</v>
      </c>
      <c r="DB7" s="2" t="s">
        <v>181</v>
      </c>
      <c r="DC7" s="2" t="s">
        <v>132</v>
      </c>
      <c r="DF7" s="2" t="s">
        <v>182</v>
      </c>
      <c r="DH7" s="2" t="s">
        <v>182</v>
      </c>
      <c r="DJ7" s="2" t="s">
        <v>182</v>
      </c>
      <c r="DL7" s="2" t="s">
        <v>182</v>
      </c>
      <c r="DN7" s="2" t="s">
        <v>182</v>
      </c>
      <c r="DP7" s="2" t="s">
        <v>182</v>
      </c>
      <c r="DR7" s="2" t="s">
        <v>182</v>
      </c>
      <c r="DW7" s="2" t="s">
        <v>298</v>
      </c>
      <c r="DX7" s="2" t="s">
        <v>299</v>
      </c>
      <c r="DZ7" s="2" t="s">
        <v>299</v>
      </c>
    </row>
    <row r="8" spans="1:133" ht="15.75" customHeight="1" x14ac:dyDescent="0.2">
      <c r="A8" s="1">
        <v>43611.869864560183</v>
      </c>
      <c r="B8" s="2" t="s">
        <v>240</v>
      </c>
      <c r="C8" s="2">
        <v>2302180237</v>
      </c>
      <c r="D8" s="2" t="s">
        <v>300</v>
      </c>
      <c r="E8" s="2" t="s">
        <v>301</v>
      </c>
      <c r="H8" s="2" t="s">
        <v>131</v>
      </c>
      <c r="I8" s="2" t="s">
        <v>132</v>
      </c>
      <c r="J8" s="2" t="s">
        <v>133</v>
      </c>
      <c r="K8" s="2" t="s">
        <v>302</v>
      </c>
      <c r="M8" s="4">
        <v>42790</v>
      </c>
      <c r="O8" s="2" t="s">
        <v>135</v>
      </c>
      <c r="P8" s="9">
        <v>20000000000</v>
      </c>
      <c r="Q8" s="2">
        <v>20000000</v>
      </c>
      <c r="Y8" s="2" t="s">
        <v>136</v>
      </c>
      <c r="AB8" s="2" t="s">
        <v>265</v>
      </c>
      <c r="AD8" s="2" t="s">
        <v>137</v>
      </c>
      <c r="AE8" s="2" t="s">
        <v>132</v>
      </c>
      <c r="AF8" s="2" t="s">
        <v>132</v>
      </c>
      <c r="AH8" s="2">
        <v>2016</v>
      </c>
      <c r="AI8" s="11">
        <v>30000000000</v>
      </c>
      <c r="AJ8" s="11">
        <v>3000000</v>
      </c>
      <c r="AK8" s="2" t="s">
        <v>303</v>
      </c>
      <c r="AP8" s="2" t="s">
        <v>304</v>
      </c>
      <c r="AQ8" s="2" t="s">
        <v>268</v>
      </c>
      <c r="AR8" s="2" t="s">
        <v>141</v>
      </c>
      <c r="AS8" s="2" t="s">
        <v>142</v>
      </c>
      <c r="AU8" s="2">
        <v>19</v>
      </c>
      <c r="AV8" s="2" t="s">
        <v>44</v>
      </c>
      <c r="AW8" s="2" t="s">
        <v>197</v>
      </c>
      <c r="AX8" s="2" t="s">
        <v>145</v>
      </c>
      <c r="AY8" s="2" t="s">
        <v>171</v>
      </c>
      <c r="AZ8" s="2" t="s">
        <v>198</v>
      </c>
      <c r="BA8" s="2" t="s">
        <v>305</v>
      </c>
      <c r="BC8" s="2">
        <v>0</v>
      </c>
      <c r="BD8" s="2" t="s">
        <v>306</v>
      </c>
      <c r="BE8" s="9">
        <v>2.4</v>
      </c>
      <c r="BK8" s="2" t="s">
        <v>307</v>
      </c>
      <c r="BL8" s="2" t="s">
        <v>153</v>
      </c>
      <c r="BM8" s="2" t="s">
        <v>308</v>
      </c>
      <c r="BP8" s="2" t="s">
        <v>201</v>
      </c>
      <c r="BQ8" s="2">
        <v>1000</v>
      </c>
      <c r="BR8" s="2">
        <v>80</v>
      </c>
      <c r="BS8" s="2" t="s">
        <v>156</v>
      </c>
      <c r="BT8" s="2" t="s">
        <v>156</v>
      </c>
      <c r="BU8" s="2" t="s">
        <v>156</v>
      </c>
      <c r="BV8" s="2" t="s">
        <v>303</v>
      </c>
      <c r="BW8" s="2" t="s">
        <v>70</v>
      </c>
      <c r="BX8" s="2" t="s">
        <v>158</v>
      </c>
      <c r="CB8" s="2" t="s">
        <v>204</v>
      </c>
      <c r="CC8" s="2" t="s">
        <v>161</v>
      </c>
      <c r="CD8" s="2" t="s">
        <v>249</v>
      </c>
      <c r="CE8" s="2" t="s">
        <v>163</v>
      </c>
      <c r="CF8" s="2" t="s">
        <v>164</v>
      </c>
      <c r="CG8" s="2" t="s">
        <v>309</v>
      </c>
      <c r="CH8" s="2" t="s">
        <v>310</v>
      </c>
      <c r="CI8" s="2" t="s">
        <v>311</v>
      </c>
      <c r="CJ8" s="2" t="s">
        <v>312</v>
      </c>
      <c r="CK8" s="2" t="s">
        <v>313</v>
      </c>
      <c r="CL8" s="2" t="s">
        <v>314</v>
      </c>
      <c r="CM8" s="2" t="s">
        <v>171</v>
      </c>
      <c r="CN8" s="2">
        <v>0</v>
      </c>
      <c r="CO8" s="2" t="s">
        <v>315</v>
      </c>
      <c r="CP8" s="2" t="s">
        <v>316</v>
      </c>
      <c r="CQ8" s="2" t="s">
        <v>174</v>
      </c>
      <c r="CR8" s="2" t="s">
        <v>234</v>
      </c>
      <c r="CS8" s="2" t="s">
        <v>215</v>
      </c>
      <c r="CT8" s="2" t="s">
        <v>171</v>
      </c>
      <c r="CU8" s="2" t="s">
        <v>235</v>
      </c>
      <c r="CV8" s="2" t="s">
        <v>171</v>
      </c>
      <c r="CW8" s="2" t="s">
        <v>179</v>
      </c>
      <c r="CX8" s="2" t="s">
        <v>171</v>
      </c>
      <c r="CY8" s="2" t="s">
        <v>146</v>
      </c>
      <c r="CZ8" s="2" t="s">
        <v>180</v>
      </c>
      <c r="DA8" s="2" t="s">
        <v>181</v>
      </c>
      <c r="DB8" s="2" t="s">
        <v>181</v>
      </c>
      <c r="DC8" s="2" t="s">
        <v>132</v>
      </c>
      <c r="DF8" s="2" t="s">
        <v>182</v>
      </c>
      <c r="DH8" s="2" t="s">
        <v>182</v>
      </c>
      <c r="DJ8" s="2" t="s">
        <v>182</v>
      </c>
      <c r="DL8" s="2" t="s">
        <v>260</v>
      </c>
      <c r="DN8" s="2" t="s">
        <v>182</v>
      </c>
      <c r="DP8" s="2" t="s">
        <v>182</v>
      </c>
      <c r="DR8" s="2" t="s">
        <v>182</v>
      </c>
      <c r="DT8" s="2" t="s">
        <v>317</v>
      </c>
      <c r="DU8" s="2"/>
      <c r="DV8" s="2" t="s">
        <v>318</v>
      </c>
      <c r="DZ8" s="2" t="s">
        <v>319</v>
      </c>
      <c r="EA8" s="3" t="s">
        <v>320</v>
      </c>
      <c r="EB8" s="5" t="s">
        <v>321</v>
      </c>
    </row>
    <row r="9" spans="1:133" ht="15.75" hidden="1" customHeight="1" x14ac:dyDescent="0.2">
      <c r="A9" s="1">
        <v>43611.869925405088</v>
      </c>
      <c r="B9" s="2" t="s">
        <v>322</v>
      </c>
      <c r="C9" s="2">
        <v>2302180155</v>
      </c>
      <c r="D9" s="3" t="s">
        <v>129</v>
      </c>
      <c r="E9" s="2" t="s">
        <v>323</v>
      </c>
      <c r="F9" s="2" t="s">
        <v>324</v>
      </c>
      <c r="H9" s="2" t="s">
        <v>131</v>
      </c>
      <c r="I9" s="2" t="s">
        <v>132</v>
      </c>
      <c r="J9" s="2" t="s">
        <v>133</v>
      </c>
      <c r="K9" s="2" t="s">
        <v>325</v>
      </c>
      <c r="M9" s="4">
        <v>42738</v>
      </c>
      <c r="O9" s="2" t="s">
        <v>192</v>
      </c>
      <c r="P9" s="9">
        <v>1700000000</v>
      </c>
      <c r="Q9" s="2">
        <v>12142857</v>
      </c>
      <c r="X9" s="2" t="s">
        <v>193</v>
      </c>
      <c r="Y9" s="2" t="s">
        <v>136</v>
      </c>
      <c r="AB9" s="2" t="s">
        <v>132</v>
      </c>
      <c r="AD9" s="2" t="s">
        <v>137</v>
      </c>
      <c r="AE9" s="2" t="s">
        <v>132</v>
      </c>
      <c r="AH9" s="2">
        <v>2017</v>
      </c>
      <c r="AI9" s="11">
        <v>1268820000</v>
      </c>
      <c r="AJ9" s="11">
        <v>9063000</v>
      </c>
      <c r="AK9" s="2" t="s">
        <v>326</v>
      </c>
      <c r="AP9" s="2" t="s">
        <v>327</v>
      </c>
      <c r="AQ9" s="2" t="s">
        <v>328</v>
      </c>
      <c r="AR9" s="2" t="s">
        <v>288</v>
      </c>
      <c r="AS9" s="2" t="s">
        <v>142</v>
      </c>
      <c r="AU9" s="2">
        <v>6</v>
      </c>
      <c r="AV9" s="2" t="s">
        <v>245</v>
      </c>
      <c r="AW9" s="2" t="s">
        <v>197</v>
      </c>
      <c r="AX9" s="2" t="s">
        <v>145</v>
      </c>
      <c r="AY9" s="2" t="s">
        <v>171</v>
      </c>
      <c r="AZ9" s="2" t="s">
        <v>198</v>
      </c>
      <c r="BB9" s="2" t="s">
        <v>329</v>
      </c>
      <c r="BC9" s="2">
        <v>150</v>
      </c>
      <c r="BD9" s="2" t="s">
        <v>330</v>
      </c>
      <c r="BE9" s="9">
        <v>1.6</v>
      </c>
      <c r="BF9" s="2" t="s">
        <v>132</v>
      </c>
      <c r="BK9" s="2" t="s">
        <v>152</v>
      </c>
      <c r="BL9" s="2" t="s">
        <v>290</v>
      </c>
      <c r="BM9" s="2" t="s">
        <v>154</v>
      </c>
      <c r="BN9" s="2" t="s">
        <v>331</v>
      </c>
      <c r="BO9" s="2" t="s">
        <v>332</v>
      </c>
      <c r="BP9" s="2" t="s">
        <v>201</v>
      </c>
      <c r="BQ9" s="2">
        <v>140</v>
      </c>
      <c r="BR9" s="2">
        <v>10</v>
      </c>
      <c r="BS9" s="2" t="s">
        <v>156</v>
      </c>
      <c r="BT9" s="2" t="s">
        <v>156</v>
      </c>
      <c r="BU9" s="2" t="s">
        <v>156</v>
      </c>
      <c r="BV9" s="2" t="s">
        <v>156</v>
      </c>
      <c r="BW9" s="2" t="s">
        <v>70</v>
      </c>
      <c r="BX9" s="2" t="s">
        <v>158</v>
      </c>
      <c r="BY9" s="2" t="s">
        <v>159</v>
      </c>
      <c r="CB9" s="2" t="s">
        <v>160</v>
      </c>
      <c r="CC9" s="2" t="s">
        <v>248</v>
      </c>
      <c r="CD9" s="2" t="s">
        <v>249</v>
      </c>
      <c r="CE9" s="2" t="s">
        <v>163</v>
      </c>
      <c r="CF9" s="2" t="s">
        <v>164</v>
      </c>
      <c r="CG9" s="2" t="s">
        <v>333</v>
      </c>
      <c r="CH9" s="2" t="s">
        <v>334</v>
      </c>
      <c r="CI9" s="2" t="s">
        <v>208</v>
      </c>
      <c r="CJ9" s="2" t="s">
        <v>335</v>
      </c>
      <c r="CK9" s="2" t="s">
        <v>253</v>
      </c>
      <c r="CL9" s="2" t="s">
        <v>336</v>
      </c>
      <c r="CM9" s="2" t="s">
        <v>171</v>
      </c>
      <c r="CN9" s="2">
        <v>100</v>
      </c>
      <c r="CO9" s="2" t="s">
        <v>337</v>
      </c>
      <c r="CP9" s="2" t="s">
        <v>338</v>
      </c>
      <c r="CQ9" s="2" t="s">
        <v>174</v>
      </c>
      <c r="CR9" s="2" t="s">
        <v>234</v>
      </c>
      <c r="CS9" s="2" t="s">
        <v>215</v>
      </c>
      <c r="CT9" s="2" t="s">
        <v>171</v>
      </c>
      <c r="CU9" s="2" t="s">
        <v>216</v>
      </c>
      <c r="CV9" s="2" t="s">
        <v>171</v>
      </c>
      <c r="CW9" s="2" t="s">
        <v>179</v>
      </c>
      <c r="CX9" s="2" t="s">
        <v>146</v>
      </c>
      <c r="CY9" s="2" t="s">
        <v>146</v>
      </c>
      <c r="CZ9" s="2" t="s">
        <v>180</v>
      </c>
      <c r="DA9" s="2" t="s">
        <v>181</v>
      </c>
      <c r="DB9" s="2" t="s">
        <v>181</v>
      </c>
      <c r="DC9" s="2" t="s">
        <v>132</v>
      </c>
      <c r="DF9" s="2" t="s">
        <v>182</v>
      </c>
      <c r="DH9" s="2" t="s">
        <v>182</v>
      </c>
      <c r="DJ9" s="2" t="s">
        <v>182</v>
      </c>
      <c r="DL9" s="2" t="s">
        <v>182</v>
      </c>
      <c r="DN9" s="2" t="s">
        <v>182</v>
      </c>
      <c r="DP9" s="2" t="s">
        <v>182</v>
      </c>
      <c r="DR9" s="2" t="s">
        <v>182</v>
      </c>
      <c r="DT9" s="6">
        <v>-6160335</v>
      </c>
      <c r="DU9" s="6"/>
      <c r="DV9" s="6">
        <v>106846185</v>
      </c>
      <c r="DW9" s="2" t="s">
        <v>217</v>
      </c>
      <c r="DY9" s="4">
        <v>42738</v>
      </c>
      <c r="DZ9" s="2" t="s">
        <v>339</v>
      </c>
    </row>
    <row r="10" spans="1:133" ht="15.75" customHeight="1" x14ac:dyDescent="0.2">
      <c r="A10" s="1">
        <v>43611.872804328705</v>
      </c>
      <c r="B10" s="2" t="s">
        <v>128</v>
      </c>
      <c r="C10" s="2">
        <v>2302180107</v>
      </c>
      <c r="D10" s="3" t="s">
        <v>129</v>
      </c>
      <c r="E10" s="2" t="s">
        <v>340</v>
      </c>
      <c r="H10" s="2" t="s">
        <v>131</v>
      </c>
      <c r="I10" s="2" t="s">
        <v>132</v>
      </c>
      <c r="J10" s="2" t="s">
        <v>133</v>
      </c>
      <c r="K10" s="2" t="s">
        <v>134</v>
      </c>
      <c r="M10" s="4">
        <v>42790</v>
      </c>
      <c r="O10" s="2" t="s">
        <v>135</v>
      </c>
      <c r="P10" s="9">
        <v>6556000000</v>
      </c>
      <c r="Q10" s="2">
        <v>22000000</v>
      </c>
      <c r="Y10" s="2" t="s">
        <v>136</v>
      </c>
      <c r="AD10" s="2" t="s">
        <v>137</v>
      </c>
      <c r="AE10" s="2" t="s">
        <v>132</v>
      </c>
      <c r="AF10" s="2" t="s">
        <v>132</v>
      </c>
      <c r="AH10" s="2">
        <v>2016</v>
      </c>
      <c r="AI10" s="11">
        <v>4200310000</v>
      </c>
      <c r="AJ10" s="11">
        <v>14095000</v>
      </c>
      <c r="AK10" s="2" t="s">
        <v>341</v>
      </c>
      <c r="AP10" s="2" t="s">
        <v>342</v>
      </c>
      <c r="AQ10" s="2" t="s">
        <v>268</v>
      </c>
      <c r="AR10" s="2" t="s">
        <v>141</v>
      </c>
      <c r="AS10" s="2" t="s">
        <v>142</v>
      </c>
      <c r="AU10" s="2">
        <v>6</v>
      </c>
      <c r="AV10" s="2" t="s">
        <v>143</v>
      </c>
      <c r="AW10" s="2" t="s">
        <v>144</v>
      </c>
      <c r="AX10" s="2" t="s">
        <v>145</v>
      </c>
      <c r="AY10" s="2" t="s">
        <v>146</v>
      </c>
      <c r="AZ10" s="2" t="s">
        <v>198</v>
      </c>
      <c r="BA10" s="2" t="s">
        <v>343</v>
      </c>
      <c r="BB10" s="2" t="s">
        <v>344</v>
      </c>
      <c r="BC10" s="2">
        <v>500</v>
      </c>
      <c r="BD10" s="2" t="s">
        <v>268</v>
      </c>
      <c r="BE10" s="9">
        <v>4</v>
      </c>
      <c r="BF10" s="2" t="s">
        <v>132</v>
      </c>
      <c r="BK10" s="2" t="s">
        <v>307</v>
      </c>
      <c r="BL10" s="2" t="s">
        <v>153</v>
      </c>
      <c r="BM10" s="2" t="s">
        <v>154</v>
      </c>
      <c r="BP10" s="2" t="s">
        <v>201</v>
      </c>
      <c r="BQ10" s="2">
        <v>298</v>
      </c>
      <c r="BR10" s="2">
        <v>12</v>
      </c>
      <c r="BS10" s="2" t="s">
        <v>156</v>
      </c>
      <c r="BT10" s="2" t="s">
        <v>341</v>
      </c>
      <c r="BU10" s="2" t="s">
        <v>156</v>
      </c>
      <c r="BV10" s="2" t="s">
        <v>156</v>
      </c>
      <c r="BW10" s="2" t="s">
        <v>69</v>
      </c>
      <c r="BX10" s="2" t="s">
        <v>158</v>
      </c>
      <c r="CB10" s="2" t="s">
        <v>204</v>
      </c>
      <c r="CD10" s="2" t="s">
        <v>162</v>
      </c>
      <c r="CE10" s="2" t="s">
        <v>163</v>
      </c>
      <c r="CF10" s="2" t="s">
        <v>279</v>
      </c>
      <c r="CG10" s="2" t="s">
        <v>228</v>
      </c>
      <c r="CH10" s="2" t="s">
        <v>229</v>
      </c>
      <c r="CI10" s="2" t="s">
        <v>167</v>
      </c>
      <c r="CJ10" s="2" t="s">
        <v>230</v>
      </c>
      <c r="CK10" s="2" t="s">
        <v>231</v>
      </c>
      <c r="CL10" s="2" t="s">
        <v>170</v>
      </c>
      <c r="CM10" s="2" t="s">
        <v>177</v>
      </c>
      <c r="CN10" s="2">
        <v>500</v>
      </c>
      <c r="CO10" s="2" t="s">
        <v>232</v>
      </c>
      <c r="CP10" s="2" t="s">
        <v>233</v>
      </c>
      <c r="CQ10" s="2" t="s">
        <v>174</v>
      </c>
      <c r="CR10" s="2" t="s">
        <v>234</v>
      </c>
      <c r="CS10" s="2" t="s">
        <v>215</v>
      </c>
      <c r="CT10" s="2" t="s">
        <v>177</v>
      </c>
      <c r="CU10" s="2" t="s">
        <v>235</v>
      </c>
      <c r="CV10" s="2" t="s">
        <v>171</v>
      </c>
      <c r="CW10" s="2" t="s">
        <v>179</v>
      </c>
      <c r="CX10" s="2" t="s">
        <v>171</v>
      </c>
      <c r="CY10" s="2" t="s">
        <v>146</v>
      </c>
      <c r="CZ10" s="2" t="s">
        <v>180</v>
      </c>
      <c r="DA10" s="2" t="s">
        <v>181</v>
      </c>
      <c r="DB10" s="2" t="s">
        <v>181</v>
      </c>
      <c r="DC10" s="2" t="s">
        <v>132</v>
      </c>
      <c r="DH10" s="2" t="s">
        <v>182</v>
      </c>
      <c r="DJ10" s="2" t="s">
        <v>182</v>
      </c>
      <c r="DL10" s="2" t="s">
        <v>182</v>
      </c>
      <c r="DN10" s="2" t="s">
        <v>182</v>
      </c>
      <c r="DP10" s="2" t="s">
        <v>182</v>
      </c>
      <c r="DR10" s="2" t="s">
        <v>182</v>
      </c>
      <c r="DT10" s="2" t="s">
        <v>345</v>
      </c>
      <c r="DU10" s="2"/>
      <c r="DV10" s="2" t="s">
        <v>346</v>
      </c>
      <c r="DZ10" s="2" t="s">
        <v>283</v>
      </c>
      <c r="EA10" s="3" t="s">
        <v>347</v>
      </c>
      <c r="EB10" s="5" t="s">
        <v>348</v>
      </c>
    </row>
    <row r="11" spans="1:133" ht="15.75" hidden="1" customHeight="1" x14ac:dyDescent="0.2">
      <c r="A11" s="1">
        <v>43611.883922650464</v>
      </c>
      <c r="B11" s="2" t="s">
        <v>322</v>
      </c>
      <c r="C11" s="2">
        <v>2302180155</v>
      </c>
      <c r="D11" s="3" t="s">
        <v>129</v>
      </c>
      <c r="E11" s="2" t="s">
        <v>349</v>
      </c>
      <c r="F11" s="2">
        <v>2017030107010170</v>
      </c>
      <c r="H11" s="2" t="s">
        <v>131</v>
      </c>
      <c r="I11" s="2" t="s">
        <v>132</v>
      </c>
      <c r="J11" s="2" t="s">
        <v>133</v>
      </c>
      <c r="K11" s="2" t="s">
        <v>191</v>
      </c>
      <c r="M11" s="4">
        <v>42738</v>
      </c>
      <c r="O11" s="2" t="s">
        <v>192</v>
      </c>
      <c r="P11" s="9">
        <v>10000000000</v>
      </c>
      <c r="Q11" s="2">
        <v>25000000</v>
      </c>
      <c r="X11" s="2" t="s">
        <v>193</v>
      </c>
      <c r="Y11" s="2" t="s">
        <v>136</v>
      </c>
      <c r="AB11" s="2" t="s">
        <v>132</v>
      </c>
      <c r="AD11" s="2" t="s">
        <v>137</v>
      </c>
      <c r="AE11" s="2" t="s">
        <v>132</v>
      </c>
      <c r="AH11" s="2">
        <v>2017</v>
      </c>
      <c r="AJ11" s="11">
        <v>19545000</v>
      </c>
      <c r="AK11" s="2" t="s">
        <v>350</v>
      </c>
      <c r="AP11" s="2" t="s">
        <v>351</v>
      </c>
      <c r="AQ11" s="2" t="s">
        <v>352</v>
      </c>
      <c r="AR11" s="2" t="s">
        <v>288</v>
      </c>
      <c r="AS11" s="2" t="s">
        <v>142</v>
      </c>
      <c r="AU11" s="2">
        <v>3</v>
      </c>
      <c r="AV11" s="2" t="s">
        <v>143</v>
      </c>
      <c r="AW11" s="2" t="s">
        <v>144</v>
      </c>
      <c r="AX11" s="2" t="s">
        <v>145</v>
      </c>
      <c r="AY11" s="2" t="s">
        <v>171</v>
      </c>
      <c r="AZ11" s="2" t="s">
        <v>198</v>
      </c>
      <c r="BB11" s="2" t="s">
        <v>353</v>
      </c>
      <c r="BC11" s="2">
        <v>300</v>
      </c>
      <c r="BD11" s="2" t="s">
        <v>354</v>
      </c>
      <c r="BE11" s="9">
        <v>1</v>
      </c>
      <c r="BF11" s="2" t="s">
        <v>132</v>
      </c>
      <c r="BK11" s="2" t="s">
        <v>152</v>
      </c>
      <c r="BL11" s="2" t="s">
        <v>153</v>
      </c>
      <c r="BM11" s="2" t="s">
        <v>154</v>
      </c>
      <c r="BP11" s="2" t="s">
        <v>201</v>
      </c>
      <c r="BQ11" s="2">
        <v>400</v>
      </c>
      <c r="BR11" s="2">
        <v>10</v>
      </c>
      <c r="BS11" s="2" t="s">
        <v>156</v>
      </c>
      <c r="BT11" s="2" t="s">
        <v>156</v>
      </c>
      <c r="BU11" s="2" t="s">
        <v>156</v>
      </c>
      <c r="BV11" s="2" t="s">
        <v>156</v>
      </c>
      <c r="BW11" s="2" t="s">
        <v>70</v>
      </c>
      <c r="BX11" s="2" t="s">
        <v>158</v>
      </c>
      <c r="BY11" s="2" t="s">
        <v>159</v>
      </c>
      <c r="CB11" s="2" t="s">
        <v>160</v>
      </c>
      <c r="CC11" s="2" t="s">
        <v>248</v>
      </c>
      <c r="CD11" s="2" t="s">
        <v>249</v>
      </c>
      <c r="CE11" s="2" t="s">
        <v>163</v>
      </c>
      <c r="CF11" s="2" t="s">
        <v>164</v>
      </c>
      <c r="CG11" s="2" t="s">
        <v>355</v>
      </c>
      <c r="CH11" s="2" t="s">
        <v>207</v>
      </c>
      <c r="CI11" s="2" t="s">
        <v>294</v>
      </c>
      <c r="CJ11" s="2" t="s">
        <v>335</v>
      </c>
      <c r="CK11" s="2" t="s">
        <v>253</v>
      </c>
      <c r="CL11" s="2" t="s">
        <v>356</v>
      </c>
      <c r="CM11" s="2" t="s">
        <v>171</v>
      </c>
      <c r="CN11" s="2">
        <v>100</v>
      </c>
      <c r="CO11" s="2" t="s">
        <v>337</v>
      </c>
      <c r="CP11" s="2" t="s">
        <v>338</v>
      </c>
      <c r="CQ11" s="2" t="s">
        <v>174</v>
      </c>
      <c r="CR11" s="2" t="s">
        <v>234</v>
      </c>
      <c r="CS11" s="2" t="s">
        <v>215</v>
      </c>
      <c r="CT11" s="2" t="s">
        <v>171</v>
      </c>
      <c r="CU11" s="2" t="s">
        <v>216</v>
      </c>
      <c r="CV11" s="2" t="s">
        <v>171</v>
      </c>
      <c r="CW11" s="2" t="s">
        <v>179</v>
      </c>
      <c r="CX11" s="2" t="s">
        <v>146</v>
      </c>
      <c r="CY11" s="2" t="s">
        <v>146</v>
      </c>
      <c r="CZ11" s="2" t="s">
        <v>180</v>
      </c>
      <c r="DA11" s="2" t="s">
        <v>181</v>
      </c>
      <c r="DB11" s="2" t="s">
        <v>181</v>
      </c>
      <c r="DC11" s="2" t="s">
        <v>132</v>
      </c>
      <c r="DF11" s="2" t="s">
        <v>182</v>
      </c>
      <c r="DH11" s="2" t="s">
        <v>182</v>
      </c>
      <c r="DJ11" s="2" t="s">
        <v>182</v>
      </c>
      <c r="DL11" s="2" t="s">
        <v>182</v>
      </c>
      <c r="DN11" s="2" t="s">
        <v>182</v>
      </c>
      <c r="DP11" s="2" t="s">
        <v>182</v>
      </c>
      <c r="DR11" s="2" t="s">
        <v>182</v>
      </c>
      <c r="DT11" s="6">
        <v>-6168478</v>
      </c>
      <c r="DU11" s="6"/>
      <c r="DV11" s="6">
        <v>106809677</v>
      </c>
      <c r="DW11" s="2" t="s">
        <v>217</v>
      </c>
      <c r="DY11" s="4">
        <v>42738</v>
      </c>
      <c r="DZ11" s="2" t="s">
        <v>339</v>
      </c>
      <c r="EB11" s="5" t="s">
        <v>357</v>
      </c>
    </row>
    <row r="12" spans="1:133" ht="15.75" hidden="1" customHeight="1" x14ac:dyDescent="0.2">
      <c r="A12" s="1">
        <v>43611.885162754625</v>
      </c>
      <c r="B12" s="2" t="s">
        <v>358</v>
      </c>
      <c r="C12" s="2">
        <v>2302180186</v>
      </c>
      <c r="D12" s="3" t="s">
        <v>129</v>
      </c>
      <c r="E12" s="2" t="s">
        <v>359</v>
      </c>
      <c r="H12" s="2" t="s">
        <v>131</v>
      </c>
      <c r="I12" s="2" t="s">
        <v>132</v>
      </c>
      <c r="J12" s="2" t="s">
        <v>133</v>
      </c>
      <c r="K12" s="2" t="s">
        <v>191</v>
      </c>
      <c r="M12" s="4">
        <v>42807</v>
      </c>
      <c r="O12" s="2" t="s">
        <v>135</v>
      </c>
      <c r="P12" s="9">
        <v>24850000000</v>
      </c>
      <c r="Q12" s="2">
        <v>70000000</v>
      </c>
      <c r="Y12" s="2" t="s">
        <v>136</v>
      </c>
      <c r="AB12" s="2" t="s">
        <v>132</v>
      </c>
      <c r="AD12" s="2" t="s">
        <v>137</v>
      </c>
      <c r="AE12" s="2" t="s">
        <v>132</v>
      </c>
      <c r="AF12" s="2" t="s">
        <v>132</v>
      </c>
      <c r="AH12" s="2">
        <v>2016</v>
      </c>
      <c r="AI12" s="11">
        <v>4013275000</v>
      </c>
      <c r="AJ12" s="11">
        <v>11305000</v>
      </c>
      <c r="AK12" s="2" t="s">
        <v>360</v>
      </c>
      <c r="AQ12" s="2" t="s">
        <v>361</v>
      </c>
      <c r="AS12" s="2" t="s">
        <v>142</v>
      </c>
      <c r="AU12" s="2">
        <v>6</v>
      </c>
      <c r="AV12" s="2" t="s">
        <v>245</v>
      </c>
      <c r="AW12" s="2" t="s">
        <v>144</v>
      </c>
      <c r="AX12" s="2" t="s">
        <v>145</v>
      </c>
      <c r="AY12" s="2" t="s">
        <v>171</v>
      </c>
      <c r="AZ12" s="2" t="s">
        <v>362</v>
      </c>
      <c r="BA12" s="2" t="s">
        <v>363</v>
      </c>
      <c r="BB12" s="2" t="s">
        <v>364</v>
      </c>
      <c r="BC12" s="2">
        <v>58</v>
      </c>
      <c r="BD12" s="2" t="s">
        <v>365</v>
      </c>
      <c r="BE12" s="9">
        <v>1.48</v>
      </c>
      <c r="BF12" s="2" t="s">
        <v>132</v>
      </c>
      <c r="BK12" s="2" t="s">
        <v>152</v>
      </c>
      <c r="BL12" s="2" t="s">
        <v>153</v>
      </c>
      <c r="BM12" s="2" t="s">
        <v>154</v>
      </c>
      <c r="BP12" s="2" t="s">
        <v>155</v>
      </c>
      <c r="BQ12" s="2">
        <v>355</v>
      </c>
      <c r="BR12" s="2">
        <v>15</v>
      </c>
      <c r="BS12" s="2" t="s">
        <v>366</v>
      </c>
      <c r="BT12" s="2" t="s">
        <v>367</v>
      </c>
      <c r="BU12" s="2" t="s">
        <v>367</v>
      </c>
      <c r="BV12" s="2" t="s">
        <v>367</v>
      </c>
      <c r="BW12" s="2" t="s">
        <v>67</v>
      </c>
      <c r="BX12" s="2" t="s">
        <v>203</v>
      </c>
      <c r="CB12" s="2" t="s">
        <v>204</v>
      </c>
      <c r="CD12" s="2" t="s">
        <v>162</v>
      </c>
      <c r="CE12" s="2" t="s">
        <v>163</v>
      </c>
      <c r="CF12" s="2" t="s">
        <v>368</v>
      </c>
      <c r="CG12" s="2" t="s">
        <v>369</v>
      </c>
      <c r="CH12" s="2" t="s">
        <v>229</v>
      </c>
      <c r="CI12" s="2" t="s">
        <v>208</v>
      </c>
      <c r="CJ12" s="2" t="s">
        <v>370</v>
      </c>
      <c r="CL12" s="2" t="s">
        <v>371</v>
      </c>
      <c r="CM12" s="2" t="s">
        <v>211</v>
      </c>
      <c r="CN12" s="2">
        <v>58</v>
      </c>
      <c r="CP12" s="2" t="s">
        <v>316</v>
      </c>
      <c r="CQ12" s="2" t="s">
        <v>174</v>
      </c>
      <c r="CR12" s="2" t="s">
        <v>234</v>
      </c>
      <c r="CS12" s="2" t="s">
        <v>215</v>
      </c>
      <c r="CT12" s="2" t="s">
        <v>171</v>
      </c>
      <c r="CU12" s="2" t="s">
        <v>235</v>
      </c>
      <c r="CV12" s="2" t="s">
        <v>171</v>
      </c>
      <c r="CW12" s="2" t="s">
        <v>179</v>
      </c>
      <c r="CX12" s="2" t="s">
        <v>146</v>
      </c>
      <c r="CY12" s="2" t="s">
        <v>146</v>
      </c>
      <c r="CZ12" s="2" t="s">
        <v>180</v>
      </c>
      <c r="DA12" s="2" t="s">
        <v>181</v>
      </c>
      <c r="DB12" s="2" t="s">
        <v>181</v>
      </c>
      <c r="DC12" s="2" t="s">
        <v>132</v>
      </c>
      <c r="DH12" s="2" t="s">
        <v>182</v>
      </c>
      <c r="DJ12" s="2" t="s">
        <v>182</v>
      </c>
      <c r="DL12" s="2" t="s">
        <v>182</v>
      </c>
      <c r="DN12" s="2" t="s">
        <v>182</v>
      </c>
      <c r="DP12" s="2" t="s">
        <v>182</v>
      </c>
      <c r="DR12" s="2" t="s">
        <v>182</v>
      </c>
      <c r="DT12" s="2" t="s">
        <v>372</v>
      </c>
      <c r="DU12" s="2"/>
      <c r="DV12" s="2" t="s">
        <v>373</v>
      </c>
      <c r="DZ12" s="2" t="s">
        <v>374</v>
      </c>
      <c r="EA12" s="3" t="s">
        <v>375</v>
      </c>
    </row>
    <row r="13" spans="1:133" ht="15.75" hidden="1" customHeight="1" x14ac:dyDescent="0.2">
      <c r="A13" s="1">
        <v>43611.893931724539</v>
      </c>
      <c r="B13" s="2" t="s">
        <v>322</v>
      </c>
      <c r="C13" s="2">
        <v>2302180155</v>
      </c>
      <c r="D13" s="3" t="s">
        <v>129</v>
      </c>
      <c r="E13" s="2" t="s">
        <v>376</v>
      </c>
      <c r="F13" s="2">
        <v>2017030107010190</v>
      </c>
      <c r="H13" s="2" t="s">
        <v>131</v>
      </c>
      <c r="I13" s="2" t="s">
        <v>132</v>
      </c>
      <c r="J13" s="2" t="s">
        <v>133</v>
      </c>
      <c r="K13" s="2" t="s">
        <v>191</v>
      </c>
      <c r="M13" s="4">
        <v>42738</v>
      </c>
      <c r="O13" s="2" t="s">
        <v>192</v>
      </c>
      <c r="P13" s="9">
        <v>58000000000</v>
      </c>
      <c r="Q13" s="2">
        <v>57539683</v>
      </c>
      <c r="X13" s="2" t="s">
        <v>193</v>
      </c>
      <c r="Y13" s="2" t="s">
        <v>377</v>
      </c>
      <c r="AB13" s="2" t="s">
        <v>132</v>
      </c>
      <c r="AH13" s="2">
        <v>2017</v>
      </c>
      <c r="AJ13" s="11">
        <v>27406000</v>
      </c>
      <c r="AK13" s="2" t="s">
        <v>378</v>
      </c>
      <c r="AP13" s="2" t="s">
        <v>379</v>
      </c>
      <c r="AQ13" s="2" t="s">
        <v>380</v>
      </c>
      <c r="AR13" s="2" t="s">
        <v>288</v>
      </c>
      <c r="AS13" s="2" t="s">
        <v>142</v>
      </c>
      <c r="AU13" s="2">
        <v>6</v>
      </c>
      <c r="AV13" s="2" t="s">
        <v>43</v>
      </c>
      <c r="AW13" s="2" t="s">
        <v>197</v>
      </c>
      <c r="AX13" s="2" t="s">
        <v>145</v>
      </c>
      <c r="AY13" s="2" t="s">
        <v>171</v>
      </c>
      <c r="AZ13" s="2" t="s">
        <v>198</v>
      </c>
      <c r="BB13" s="2" t="s">
        <v>378</v>
      </c>
      <c r="BC13" s="2">
        <v>5</v>
      </c>
      <c r="BD13" s="2" t="s">
        <v>381</v>
      </c>
      <c r="BE13" s="9">
        <v>3</v>
      </c>
      <c r="BF13" s="2" t="s">
        <v>132</v>
      </c>
      <c r="BK13" s="2" t="s">
        <v>152</v>
      </c>
      <c r="BL13" s="2" t="s">
        <v>200</v>
      </c>
      <c r="BM13" s="2" t="s">
        <v>154</v>
      </c>
      <c r="BP13" s="2" t="s">
        <v>201</v>
      </c>
      <c r="BQ13" s="2">
        <v>1008</v>
      </c>
      <c r="BR13" s="2">
        <v>40</v>
      </c>
      <c r="BS13" s="2" t="s">
        <v>156</v>
      </c>
      <c r="BT13" s="2" t="s">
        <v>156</v>
      </c>
      <c r="BU13" s="2" t="s">
        <v>156</v>
      </c>
      <c r="BV13" s="2" t="s">
        <v>156</v>
      </c>
      <c r="BW13" s="2" t="s">
        <v>67</v>
      </c>
      <c r="BX13" s="2" t="s">
        <v>158</v>
      </c>
      <c r="BY13" s="2" t="s">
        <v>159</v>
      </c>
      <c r="CB13" s="2" t="s">
        <v>160</v>
      </c>
      <c r="CC13" s="2" t="s">
        <v>248</v>
      </c>
      <c r="CD13" s="2" t="s">
        <v>249</v>
      </c>
      <c r="CE13" s="2" t="s">
        <v>163</v>
      </c>
      <c r="CF13" s="2" t="s">
        <v>164</v>
      </c>
      <c r="CG13" s="2" t="s">
        <v>382</v>
      </c>
      <c r="CH13" s="2" t="s">
        <v>207</v>
      </c>
      <c r="CI13" s="2" t="s">
        <v>208</v>
      </c>
      <c r="CJ13" s="2" t="s">
        <v>295</v>
      </c>
      <c r="CK13" s="2" t="s">
        <v>253</v>
      </c>
      <c r="CL13" s="2" t="s">
        <v>383</v>
      </c>
      <c r="CM13" s="2" t="s">
        <v>171</v>
      </c>
      <c r="CO13" s="2" t="s">
        <v>212</v>
      </c>
      <c r="CP13" s="2" t="s">
        <v>384</v>
      </c>
      <c r="CQ13" s="2" t="s">
        <v>214</v>
      </c>
      <c r="CR13" s="2" t="s">
        <v>175</v>
      </c>
      <c r="CS13" s="2" t="s">
        <v>215</v>
      </c>
      <c r="CT13" s="2" t="s">
        <v>171</v>
      </c>
      <c r="CU13" s="2" t="s">
        <v>216</v>
      </c>
      <c r="CV13" s="2" t="s">
        <v>171</v>
      </c>
      <c r="CW13" s="2" t="s">
        <v>179</v>
      </c>
      <c r="CX13" s="2" t="s">
        <v>146</v>
      </c>
      <c r="CY13" s="2" t="s">
        <v>146</v>
      </c>
      <c r="CZ13" s="2" t="s">
        <v>180</v>
      </c>
      <c r="DA13" s="2" t="s">
        <v>181</v>
      </c>
      <c r="DB13" s="2" t="s">
        <v>181</v>
      </c>
      <c r="DC13" s="2" t="s">
        <v>132</v>
      </c>
      <c r="DF13" s="2" t="s">
        <v>182</v>
      </c>
      <c r="DH13" s="2" t="s">
        <v>182</v>
      </c>
      <c r="DJ13" s="2" t="s">
        <v>182</v>
      </c>
      <c r="DL13" s="2" t="s">
        <v>182</v>
      </c>
      <c r="DN13" s="2" t="s">
        <v>182</v>
      </c>
      <c r="DP13" s="2" t="s">
        <v>182</v>
      </c>
      <c r="DR13" s="2" t="s">
        <v>182</v>
      </c>
      <c r="DT13" s="6">
        <v>-6193599</v>
      </c>
      <c r="DU13" s="6"/>
      <c r="DV13" s="6">
        <v>1068326249</v>
      </c>
      <c r="DW13" s="2" t="s">
        <v>217</v>
      </c>
      <c r="DX13" s="2" t="s">
        <v>385</v>
      </c>
      <c r="DY13" s="4">
        <v>43525</v>
      </c>
      <c r="DZ13" s="2" t="s">
        <v>386</v>
      </c>
      <c r="EA13" s="3" t="s">
        <v>387</v>
      </c>
      <c r="EB13" s="5" t="s">
        <v>388</v>
      </c>
    </row>
    <row r="14" spans="1:133" ht="15.75" hidden="1" customHeight="1" x14ac:dyDescent="0.2">
      <c r="A14" s="1">
        <v>43611.900376747682</v>
      </c>
      <c r="B14" s="2" t="s">
        <v>389</v>
      </c>
      <c r="C14" s="2">
        <v>2302180023</v>
      </c>
      <c r="D14" s="3" t="s">
        <v>129</v>
      </c>
      <c r="E14" s="2" t="s">
        <v>390</v>
      </c>
      <c r="F14" s="2" t="s">
        <v>391</v>
      </c>
      <c r="H14" s="2" t="s">
        <v>131</v>
      </c>
      <c r="I14" s="2" t="s">
        <v>132</v>
      </c>
      <c r="J14" s="2" t="s">
        <v>133</v>
      </c>
      <c r="K14" s="2" t="s">
        <v>191</v>
      </c>
      <c r="M14" s="4">
        <v>42795</v>
      </c>
      <c r="O14" s="2" t="s">
        <v>192</v>
      </c>
      <c r="P14" s="9">
        <v>1496000000</v>
      </c>
      <c r="Q14" s="2">
        <v>8500000</v>
      </c>
      <c r="X14" s="2" t="s">
        <v>193</v>
      </c>
      <c r="Y14" s="2" t="s">
        <v>136</v>
      </c>
      <c r="AB14" s="2" t="s">
        <v>132</v>
      </c>
      <c r="AD14" s="2" t="s">
        <v>137</v>
      </c>
      <c r="AE14" s="2" t="s">
        <v>132</v>
      </c>
      <c r="AH14" s="2">
        <v>2017</v>
      </c>
      <c r="AI14" s="11">
        <v>1312080000</v>
      </c>
      <c r="AJ14" s="11">
        <v>7455000</v>
      </c>
      <c r="AK14" s="2" t="s">
        <v>392</v>
      </c>
      <c r="AP14" s="2" t="s">
        <v>393</v>
      </c>
      <c r="AQ14" s="2" t="s">
        <v>393</v>
      </c>
      <c r="AR14" s="2" t="s">
        <v>288</v>
      </c>
      <c r="AS14" s="2" t="s">
        <v>142</v>
      </c>
      <c r="AU14" s="2">
        <v>6</v>
      </c>
      <c r="AV14" s="2" t="s">
        <v>43</v>
      </c>
      <c r="AW14" s="2" t="s">
        <v>197</v>
      </c>
      <c r="AX14" s="2" t="s">
        <v>145</v>
      </c>
      <c r="AY14" s="2" t="s">
        <v>171</v>
      </c>
      <c r="AZ14" s="2" t="s">
        <v>198</v>
      </c>
      <c r="BB14" s="2" t="s">
        <v>394</v>
      </c>
      <c r="BC14" s="2">
        <v>1200</v>
      </c>
      <c r="BD14" s="2" t="s">
        <v>395</v>
      </c>
      <c r="BE14" s="9">
        <v>2.5</v>
      </c>
      <c r="BF14" s="2" t="s">
        <v>132</v>
      </c>
      <c r="BK14" s="2" t="s">
        <v>152</v>
      </c>
      <c r="BL14" s="2" t="s">
        <v>200</v>
      </c>
      <c r="BM14" s="2" t="s">
        <v>154</v>
      </c>
      <c r="BP14" s="2" t="s">
        <v>201</v>
      </c>
      <c r="BQ14" s="2">
        <v>176</v>
      </c>
      <c r="BR14" s="2">
        <v>10</v>
      </c>
      <c r="BS14" s="2" t="s">
        <v>156</v>
      </c>
      <c r="BT14" s="2" t="s">
        <v>156</v>
      </c>
      <c r="BU14" s="2" t="s">
        <v>156</v>
      </c>
      <c r="BV14" s="2" t="s">
        <v>156</v>
      </c>
      <c r="BW14" s="2" t="s">
        <v>69</v>
      </c>
      <c r="BX14" s="2" t="s">
        <v>158</v>
      </c>
      <c r="BY14" s="2" t="s">
        <v>159</v>
      </c>
      <c r="CB14" s="2" t="s">
        <v>160</v>
      </c>
      <c r="CC14" s="2" t="s">
        <v>248</v>
      </c>
      <c r="CD14" s="2" t="s">
        <v>249</v>
      </c>
      <c r="CE14" s="2" t="s">
        <v>163</v>
      </c>
      <c r="CF14" s="2" t="s">
        <v>396</v>
      </c>
      <c r="CG14" s="2" t="s">
        <v>382</v>
      </c>
      <c r="CH14" s="2" t="s">
        <v>207</v>
      </c>
      <c r="CI14" s="2" t="s">
        <v>208</v>
      </c>
      <c r="CJ14" s="2" t="s">
        <v>397</v>
      </c>
      <c r="CK14" s="2" t="s">
        <v>253</v>
      </c>
      <c r="CL14" s="2" t="s">
        <v>296</v>
      </c>
      <c r="CM14" s="2" t="s">
        <v>171</v>
      </c>
      <c r="CN14" s="2">
        <v>200</v>
      </c>
      <c r="CO14" s="2" t="s">
        <v>212</v>
      </c>
      <c r="CP14" s="2" t="s">
        <v>384</v>
      </c>
      <c r="CQ14" s="2" t="s">
        <v>214</v>
      </c>
      <c r="CR14" s="2" t="s">
        <v>175</v>
      </c>
      <c r="CS14" s="2" t="s">
        <v>215</v>
      </c>
      <c r="CT14" s="2" t="s">
        <v>171</v>
      </c>
      <c r="CU14" s="2" t="s">
        <v>216</v>
      </c>
      <c r="CV14" s="2" t="s">
        <v>171</v>
      </c>
      <c r="CW14" s="2" t="s">
        <v>179</v>
      </c>
      <c r="CX14" s="2" t="s">
        <v>146</v>
      </c>
      <c r="CY14" s="2" t="s">
        <v>146</v>
      </c>
      <c r="CZ14" s="2" t="s">
        <v>180</v>
      </c>
      <c r="DA14" s="2" t="s">
        <v>181</v>
      </c>
      <c r="DB14" s="2" t="s">
        <v>181</v>
      </c>
      <c r="DC14" s="2" t="s">
        <v>132</v>
      </c>
      <c r="DF14" s="2" t="s">
        <v>182</v>
      </c>
      <c r="DH14" s="2" t="s">
        <v>182</v>
      </c>
      <c r="DJ14" s="2" t="s">
        <v>182</v>
      </c>
      <c r="DL14" s="2" t="s">
        <v>182</v>
      </c>
      <c r="DN14" s="2" t="s">
        <v>182</v>
      </c>
      <c r="DP14" s="2" t="s">
        <v>182</v>
      </c>
      <c r="DR14" s="2" t="s">
        <v>182</v>
      </c>
      <c r="DT14" s="6">
        <v>106857344</v>
      </c>
      <c r="DU14" s="6"/>
      <c r="DV14" s="6">
        <v>-6178157</v>
      </c>
      <c r="DW14" s="2" t="s">
        <v>398</v>
      </c>
      <c r="DX14" s="2" t="s">
        <v>218</v>
      </c>
      <c r="DZ14" s="2" t="s">
        <v>218</v>
      </c>
      <c r="EA14" s="3" t="s">
        <v>399</v>
      </c>
    </row>
    <row r="15" spans="1:133" ht="15.75" hidden="1" customHeight="1" x14ac:dyDescent="0.2">
      <c r="A15" s="1">
        <v>43611.906407361108</v>
      </c>
      <c r="B15" s="2" t="s">
        <v>389</v>
      </c>
      <c r="C15" s="2">
        <v>2302180023</v>
      </c>
      <c r="D15" s="3" t="s">
        <v>129</v>
      </c>
      <c r="E15" s="2" t="s">
        <v>400</v>
      </c>
      <c r="F15" s="2" t="s">
        <v>401</v>
      </c>
      <c r="H15" s="2" t="s">
        <v>131</v>
      </c>
      <c r="I15" s="2" t="s">
        <v>132</v>
      </c>
      <c r="J15" s="2" t="s">
        <v>133</v>
      </c>
      <c r="K15" s="2" t="s">
        <v>191</v>
      </c>
      <c r="M15" s="4">
        <v>42795</v>
      </c>
      <c r="N15" s="2" t="s">
        <v>192</v>
      </c>
      <c r="P15" s="9">
        <v>1400000000</v>
      </c>
      <c r="Q15" s="2">
        <v>12173913</v>
      </c>
      <c r="X15" s="2" t="s">
        <v>193</v>
      </c>
      <c r="Y15" s="2" t="s">
        <v>136</v>
      </c>
      <c r="AB15" s="2" t="s">
        <v>132</v>
      </c>
      <c r="AH15" s="2">
        <v>2017</v>
      </c>
      <c r="AI15" s="11">
        <v>1131945000</v>
      </c>
      <c r="AJ15" s="11">
        <v>9843000</v>
      </c>
      <c r="AK15" s="2" t="s">
        <v>402</v>
      </c>
      <c r="AP15" s="2" t="s">
        <v>393</v>
      </c>
      <c r="AQ15" s="2" t="s">
        <v>393</v>
      </c>
      <c r="AR15" s="2" t="s">
        <v>288</v>
      </c>
      <c r="AS15" s="2" t="s">
        <v>142</v>
      </c>
      <c r="AX15" s="2" t="s">
        <v>145</v>
      </c>
      <c r="AY15" s="2" t="s">
        <v>171</v>
      </c>
      <c r="AZ15" s="2" t="s">
        <v>198</v>
      </c>
      <c r="BB15" s="2" t="s">
        <v>403</v>
      </c>
      <c r="BC15" s="2">
        <v>300</v>
      </c>
      <c r="BD15" s="2" t="s">
        <v>395</v>
      </c>
      <c r="BE15" s="9">
        <v>1</v>
      </c>
      <c r="BF15" s="2" t="s">
        <v>132</v>
      </c>
      <c r="BK15" s="2" t="s">
        <v>152</v>
      </c>
      <c r="BL15" s="2" t="s">
        <v>200</v>
      </c>
      <c r="BM15" s="2" t="s">
        <v>154</v>
      </c>
      <c r="BP15" s="2" t="s">
        <v>201</v>
      </c>
      <c r="BQ15" s="2">
        <v>115</v>
      </c>
      <c r="BR15" s="2">
        <v>23</v>
      </c>
      <c r="BS15" s="2" t="s">
        <v>156</v>
      </c>
      <c r="BT15" s="2" t="s">
        <v>156</v>
      </c>
      <c r="BU15" s="2" t="s">
        <v>156</v>
      </c>
      <c r="BV15" s="2" t="s">
        <v>156</v>
      </c>
      <c r="BW15" s="2" t="s">
        <v>67</v>
      </c>
      <c r="BX15" s="2" t="s">
        <v>158</v>
      </c>
      <c r="BY15" s="2" t="s">
        <v>159</v>
      </c>
      <c r="CB15" s="2" t="s">
        <v>160</v>
      </c>
      <c r="CC15" s="2" t="s">
        <v>248</v>
      </c>
      <c r="CD15" s="2" t="s">
        <v>249</v>
      </c>
      <c r="CE15" s="2" t="s">
        <v>163</v>
      </c>
      <c r="CF15" s="2" t="s">
        <v>396</v>
      </c>
      <c r="CG15" s="2" t="s">
        <v>382</v>
      </c>
      <c r="CH15" s="2" t="s">
        <v>207</v>
      </c>
      <c r="CI15" s="2" t="s">
        <v>208</v>
      </c>
      <c r="CJ15" s="2" t="s">
        <v>295</v>
      </c>
      <c r="CK15" s="2" t="s">
        <v>253</v>
      </c>
      <c r="CL15" s="2" t="s">
        <v>404</v>
      </c>
      <c r="CM15" s="2" t="s">
        <v>171</v>
      </c>
      <c r="CN15" s="2">
        <v>200</v>
      </c>
      <c r="CO15" s="2" t="s">
        <v>212</v>
      </c>
      <c r="CP15" s="2" t="s">
        <v>384</v>
      </c>
      <c r="CQ15" s="2" t="s">
        <v>214</v>
      </c>
      <c r="CR15" s="2" t="s">
        <v>175</v>
      </c>
      <c r="CS15" s="2" t="s">
        <v>215</v>
      </c>
      <c r="CT15" s="2" t="s">
        <v>171</v>
      </c>
      <c r="CU15" s="2" t="s">
        <v>216</v>
      </c>
      <c r="CV15" s="2" t="s">
        <v>171</v>
      </c>
      <c r="CW15" s="2" t="s">
        <v>179</v>
      </c>
      <c r="CX15" s="2" t="s">
        <v>146</v>
      </c>
      <c r="CY15" s="2" t="s">
        <v>146</v>
      </c>
      <c r="CZ15" s="2" t="s">
        <v>180</v>
      </c>
      <c r="DA15" s="2" t="s">
        <v>181</v>
      </c>
      <c r="DB15" s="2" t="s">
        <v>181</v>
      </c>
      <c r="DC15" s="2" t="s">
        <v>132</v>
      </c>
      <c r="DF15" s="2" t="s">
        <v>182</v>
      </c>
      <c r="DH15" s="2" t="s">
        <v>182</v>
      </c>
      <c r="DJ15" s="2" t="s">
        <v>182</v>
      </c>
      <c r="DL15" s="2" t="s">
        <v>182</v>
      </c>
      <c r="DN15" s="2" t="s">
        <v>182</v>
      </c>
      <c r="DP15" s="2" t="s">
        <v>182</v>
      </c>
      <c r="DR15" s="2" t="s">
        <v>182</v>
      </c>
      <c r="DT15" s="6">
        <v>106838676</v>
      </c>
      <c r="DU15" s="6"/>
      <c r="DV15" s="6">
        <v>-6181218</v>
      </c>
      <c r="DW15" s="2" t="s">
        <v>398</v>
      </c>
      <c r="DX15" s="2" t="s">
        <v>218</v>
      </c>
      <c r="DZ15" s="2" t="s">
        <v>218</v>
      </c>
    </row>
    <row r="16" spans="1:133" ht="15.75" hidden="1" customHeight="1" x14ac:dyDescent="0.2">
      <c r="A16" s="1">
        <v>43611.90668763889</v>
      </c>
      <c r="B16" s="2" t="s">
        <v>322</v>
      </c>
      <c r="C16" s="2">
        <v>2302180155</v>
      </c>
      <c r="D16" s="3" t="s">
        <v>129</v>
      </c>
      <c r="E16" s="2" t="s">
        <v>323</v>
      </c>
      <c r="F16" s="2" t="s">
        <v>324</v>
      </c>
      <c r="H16" s="2" t="s">
        <v>131</v>
      </c>
      <c r="I16" s="2" t="s">
        <v>132</v>
      </c>
      <c r="J16" s="2" t="s">
        <v>133</v>
      </c>
      <c r="K16" s="2" t="s">
        <v>325</v>
      </c>
      <c r="M16" s="4">
        <v>42795</v>
      </c>
      <c r="O16" s="2" t="s">
        <v>192</v>
      </c>
      <c r="P16" s="9">
        <v>1700000000</v>
      </c>
      <c r="Q16" s="2">
        <v>12142857</v>
      </c>
      <c r="X16" s="2" t="s">
        <v>193</v>
      </c>
      <c r="Y16" s="2" t="s">
        <v>136</v>
      </c>
      <c r="AB16" s="2" t="s">
        <v>132</v>
      </c>
      <c r="AD16" s="2" t="s">
        <v>137</v>
      </c>
      <c r="AE16" s="2" t="s">
        <v>132</v>
      </c>
      <c r="AH16" s="2">
        <v>2017</v>
      </c>
      <c r="AI16" s="11">
        <v>1268820000</v>
      </c>
      <c r="AJ16" s="11">
        <v>9063000</v>
      </c>
      <c r="AK16" s="2" t="s">
        <v>405</v>
      </c>
      <c r="AP16" s="2" t="s">
        <v>406</v>
      </c>
      <c r="AQ16" s="2" t="s">
        <v>328</v>
      </c>
      <c r="AR16" s="2" t="s">
        <v>407</v>
      </c>
      <c r="AS16" s="2" t="s">
        <v>142</v>
      </c>
      <c r="AU16" s="2">
        <v>6</v>
      </c>
      <c r="AV16" s="2" t="s">
        <v>143</v>
      </c>
      <c r="AW16" s="2" t="s">
        <v>197</v>
      </c>
      <c r="AX16" s="2" t="s">
        <v>145</v>
      </c>
      <c r="AY16" s="2" t="s">
        <v>171</v>
      </c>
      <c r="AZ16" s="2" t="s">
        <v>198</v>
      </c>
      <c r="BB16" s="2" t="s">
        <v>408</v>
      </c>
      <c r="BC16" s="2">
        <v>150</v>
      </c>
      <c r="BD16" s="2" t="s">
        <v>409</v>
      </c>
      <c r="BE16" s="9">
        <v>1.6</v>
      </c>
      <c r="BF16" s="2" t="s">
        <v>132</v>
      </c>
      <c r="BK16" s="2" t="s">
        <v>152</v>
      </c>
      <c r="BL16" s="2" t="s">
        <v>290</v>
      </c>
      <c r="BM16" s="2" t="s">
        <v>154</v>
      </c>
      <c r="BN16" s="2" t="s">
        <v>331</v>
      </c>
      <c r="BO16" s="2" t="s">
        <v>410</v>
      </c>
      <c r="BP16" s="2" t="s">
        <v>201</v>
      </c>
      <c r="BQ16" s="2">
        <v>140</v>
      </c>
      <c r="BR16" s="2">
        <v>10</v>
      </c>
      <c r="BS16" s="2" t="s">
        <v>411</v>
      </c>
      <c r="BT16" s="2" t="s">
        <v>411</v>
      </c>
      <c r="BU16" s="2" t="s">
        <v>411</v>
      </c>
      <c r="BV16" s="2" t="s">
        <v>411</v>
      </c>
      <c r="BW16" s="2" t="s">
        <v>70</v>
      </c>
      <c r="BX16" s="2" t="s">
        <v>158</v>
      </c>
      <c r="CB16" s="2" t="s">
        <v>160</v>
      </c>
      <c r="CC16" s="2" t="s">
        <v>248</v>
      </c>
      <c r="CD16" s="2" t="s">
        <v>249</v>
      </c>
      <c r="CE16" s="2" t="s">
        <v>163</v>
      </c>
      <c r="CF16" s="2" t="s">
        <v>164</v>
      </c>
      <c r="CG16" s="2" t="s">
        <v>333</v>
      </c>
      <c r="CH16" s="2" t="s">
        <v>334</v>
      </c>
      <c r="CI16" s="2" t="s">
        <v>208</v>
      </c>
      <c r="CJ16" s="2" t="s">
        <v>335</v>
      </c>
      <c r="CK16" s="2" t="s">
        <v>253</v>
      </c>
      <c r="CL16" s="2" t="s">
        <v>336</v>
      </c>
      <c r="CM16" s="2" t="s">
        <v>171</v>
      </c>
      <c r="CN16" s="2">
        <v>100</v>
      </c>
      <c r="CO16" s="2" t="s">
        <v>337</v>
      </c>
      <c r="CP16" s="2" t="s">
        <v>338</v>
      </c>
      <c r="CQ16" s="2" t="s">
        <v>214</v>
      </c>
      <c r="CR16" s="2" t="s">
        <v>175</v>
      </c>
      <c r="CS16" s="2" t="s">
        <v>215</v>
      </c>
      <c r="CT16" s="2" t="s">
        <v>171</v>
      </c>
      <c r="CU16" s="2" t="s">
        <v>216</v>
      </c>
      <c r="CV16" s="2" t="s">
        <v>171</v>
      </c>
      <c r="CW16" s="2" t="s">
        <v>179</v>
      </c>
      <c r="CX16" s="2" t="s">
        <v>146</v>
      </c>
      <c r="CY16" s="2" t="s">
        <v>146</v>
      </c>
      <c r="CZ16" s="2" t="s">
        <v>180</v>
      </c>
      <c r="DA16" s="2" t="s">
        <v>181</v>
      </c>
      <c r="DB16" s="2" t="s">
        <v>181</v>
      </c>
      <c r="DC16" s="2" t="s">
        <v>132</v>
      </c>
      <c r="DF16" s="2" t="s">
        <v>182</v>
      </c>
      <c r="DH16" s="2" t="s">
        <v>182</v>
      </c>
      <c r="DJ16" s="2" t="s">
        <v>182</v>
      </c>
      <c r="DL16" s="2" t="s">
        <v>182</v>
      </c>
      <c r="DN16" s="2" t="s">
        <v>182</v>
      </c>
      <c r="DP16" s="2" t="s">
        <v>182</v>
      </c>
      <c r="DR16" s="2" t="s">
        <v>182</v>
      </c>
      <c r="DT16" s="6">
        <v>-6160335</v>
      </c>
      <c r="DU16" s="6"/>
      <c r="DV16" s="6">
        <v>106846185</v>
      </c>
      <c r="DW16" s="2" t="s">
        <v>217</v>
      </c>
      <c r="DY16" s="4">
        <v>42795</v>
      </c>
      <c r="DZ16" s="2" t="s">
        <v>339</v>
      </c>
    </row>
    <row r="17" spans="1:132" ht="15.75" hidden="1" customHeight="1" x14ac:dyDescent="0.2">
      <c r="A17" s="1">
        <v>43611.908238530094</v>
      </c>
      <c r="B17" s="2" t="s">
        <v>358</v>
      </c>
      <c r="C17" s="2">
        <v>2302180186</v>
      </c>
      <c r="D17" s="3" t="s">
        <v>129</v>
      </c>
      <c r="E17" s="2" t="s">
        <v>412</v>
      </c>
      <c r="F17" s="2" t="s">
        <v>413</v>
      </c>
      <c r="H17" s="2" t="s">
        <v>131</v>
      </c>
      <c r="I17" s="2" t="s">
        <v>132</v>
      </c>
      <c r="J17" s="2" t="s">
        <v>414</v>
      </c>
      <c r="K17" s="2" t="s">
        <v>134</v>
      </c>
      <c r="M17" s="4">
        <v>42804</v>
      </c>
      <c r="O17" s="2" t="s">
        <v>135</v>
      </c>
      <c r="P17" s="9">
        <v>7000000000</v>
      </c>
      <c r="Q17" s="2">
        <v>30172414</v>
      </c>
      <c r="Y17" s="2" t="s">
        <v>136</v>
      </c>
      <c r="AB17" s="2" t="s">
        <v>132</v>
      </c>
      <c r="AD17" s="2" t="s">
        <v>137</v>
      </c>
      <c r="AE17" s="2" t="s">
        <v>138</v>
      </c>
      <c r="AF17" s="2" t="s">
        <v>132</v>
      </c>
      <c r="AH17" s="2">
        <v>2016</v>
      </c>
      <c r="AJ17" s="11">
        <v>9843000</v>
      </c>
      <c r="AK17" s="2" t="s">
        <v>415</v>
      </c>
      <c r="AL17" s="2">
        <v>3</v>
      </c>
      <c r="AP17" s="2" t="s">
        <v>416</v>
      </c>
      <c r="AQ17" s="2" t="s">
        <v>352</v>
      </c>
      <c r="AR17" s="2" t="s">
        <v>288</v>
      </c>
      <c r="AS17" s="2" t="s">
        <v>142</v>
      </c>
      <c r="AT17" s="2">
        <v>10230</v>
      </c>
      <c r="AU17" s="2">
        <v>8</v>
      </c>
      <c r="AV17" s="2" t="s">
        <v>245</v>
      </c>
      <c r="AW17" s="2" t="s">
        <v>144</v>
      </c>
      <c r="AX17" s="2" t="s">
        <v>145</v>
      </c>
      <c r="AY17" s="2" t="s">
        <v>171</v>
      </c>
      <c r="AZ17" s="2" t="s">
        <v>198</v>
      </c>
      <c r="BB17" s="2" t="s">
        <v>417</v>
      </c>
      <c r="BC17" s="2">
        <v>200</v>
      </c>
      <c r="BD17" s="2" t="s">
        <v>418</v>
      </c>
      <c r="BE17" s="9">
        <v>2</v>
      </c>
      <c r="BF17" s="2" t="s">
        <v>265</v>
      </c>
      <c r="BG17" s="2" t="s">
        <v>419</v>
      </c>
      <c r="BH17" s="2">
        <v>5</v>
      </c>
      <c r="BK17" s="2" t="s">
        <v>152</v>
      </c>
      <c r="BL17" s="2" t="s">
        <v>153</v>
      </c>
      <c r="BP17" s="2" t="s">
        <v>201</v>
      </c>
      <c r="BQ17" s="2">
        <v>232</v>
      </c>
      <c r="BR17" s="2">
        <v>8</v>
      </c>
      <c r="BS17" s="2" t="s">
        <v>411</v>
      </c>
      <c r="BT17" s="2" t="s">
        <v>420</v>
      </c>
      <c r="BU17" s="2" t="s">
        <v>421</v>
      </c>
      <c r="BV17" s="2" t="s">
        <v>420</v>
      </c>
      <c r="BW17" s="2" t="s">
        <v>69</v>
      </c>
      <c r="BX17" s="2" t="s">
        <v>158</v>
      </c>
      <c r="BY17" s="2" t="s">
        <v>159</v>
      </c>
      <c r="CB17" s="2" t="s">
        <v>160</v>
      </c>
      <c r="CC17" s="2" t="s">
        <v>161</v>
      </c>
      <c r="CD17" s="2" t="s">
        <v>249</v>
      </c>
      <c r="CE17" s="2" t="s">
        <v>163</v>
      </c>
      <c r="CF17" s="2" t="s">
        <v>368</v>
      </c>
      <c r="CG17" s="2" t="s">
        <v>422</v>
      </c>
      <c r="CH17" s="2" t="s">
        <v>423</v>
      </c>
      <c r="CI17" s="2" t="s">
        <v>167</v>
      </c>
      <c r="CJ17" s="2" t="s">
        <v>424</v>
      </c>
      <c r="CK17" s="2" t="s">
        <v>425</v>
      </c>
      <c r="CL17" s="2" t="s">
        <v>426</v>
      </c>
      <c r="CM17" s="2" t="s">
        <v>171</v>
      </c>
      <c r="CN17" s="2">
        <v>200</v>
      </c>
      <c r="CO17" s="2" t="s">
        <v>212</v>
      </c>
      <c r="CP17" s="2" t="s">
        <v>427</v>
      </c>
      <c r="CQ17" s="2" t="s">
        <v>214</v>
      </c>
      <c r="CR17" s="2" t="s">
        <v>175</v>
      </c>
      <c r="CS17" s="2" t="s">
        <v>215</v>
      </c>
      <c r="CT17" s="2" t="s">
        <v>171</v>
      </c>
      <c r="CU17" s="2" t="s">
        <v>428</v>
      </c>
      <c r="CV17" s="2" t="s">
        <v>171</v>
      </c>
      <c r="CW17" s="2" t="s">
        <v>179</v>
      </c>
      <c r="CX17" s="2" t="s">
        <v>146</v>
      </c>
      <c r="CY17" s="2" t="s">
        <v>146</v>
      </c>
      <c r="CZ17" s="2" t="s">
        <v>180</v>
      </c>
      <c r="DA17" s="2" t="s">
        <v>181</v>
      </c>
      <c r="DB17" s="2" t="s">
        <v>429</v>
      </c>
      <c r="DC17" s="2" t="s">
        <v>132</v>
      </c>
      <c r="DF17" s="2" t="s">
        <v>182</v>
      </c>
      <c r="DH17" s="2" t="s">
        <v>182</v>
      </c>
      <c r="DJ17" s="2" t="s">
        <v>182</v>
      </c>
      <c r="DL17" s="2" t="s">
        <v>260</v>
      </c>
      <c r="DN17" s="2" t="s">
        <v>182</v>
      </c>
      <c r="DP17" s="2" t="s">
        <v>182</v>
      </c>
      <c r="DR17" s="2" t="s">
        <v>182</v>
      </c>
      <c r="DT17" s="2" t="s">
        <v>430</v>
      </c>
      <c r="DU17" s="2"/>
      <c r="DV17" s="2" t="s">
        <v>431</v>
      </c>
      <c r="DY17" s="4">
        <v>42810</v>
      </c>
      <c r="DZ17" s="2" t="s">
        <v>432</v>
      </c>
      <c r="EA17" s="3" t="s">
        <v>433</v>
      </c>
      <c r="EB17" s="5" t="s">
        <v>434</v>
      </c>
    </row>
    <row r="18" spans="1:132" ht="15.75" hidden="1" customHeight="1" x14ac:dyDescent="0.2">
      <c r="A18" s="1">
        <v>43611.91232418982</v>
      </c>
      <c r="B18" s="2" t="s">
        <v>389</v>
      </c>
      <c r="C18" s="2">
        <v>2302180023</v>
      </c>
      <c r="D18" s="3" t="s">
        <v>129</v>
      </c>
      <c r="E18" s="2" t="s">
        <v>435</v>
      </c>
      <c r="F18" s="2" t="s">
        <v>436</v>
      </c>
      <c r="H18" s="2" t="s">
        <v>131</v>
      </c>
      <c r="I18" s="2" t="s">
        <v>132</v>
      </c>
      <c r="J18" s="2" t="s">
        <v>133</v>
      </c>
      <c r="K18" s="2" t="s">
        <v>134</v>
      </c>
      <c r="M18" s="4">
        <v>42795</v>
      </c>
      <c r="O18" s="2" t="s">
        <v>192</v>
      </c>
      <c r="P18" s="9">
        <v>12000000</v>
      </c>
      <c r="Q18" s="2">
        <v>12000</v>
      </c>
      <c r="Y18" s="2" t="s">
        <v>437</v>
      </c>
      <c r="AB18" s="2" t="s">
        <v>132</v>
      </c>
      <c r="AK18" s="2" t="s">
        <v>438</v>
      </c>
      <c r="AQ18" s="2" t="s">
        <v>328</v>
      </c>
      <c r="AR18" s="2" t="s">
        <v>288</v>
      </c>
      <c r="AS18" s="2" t="s">
        <v>142</v>
      </c>
      <c r="AX18" s="2" t="s">
        <v>145</v>
      </c>
      <c r="AY18" s="2" t="s">
        <v>146</v>
      </c>
      <c r="AZ18" s="2" t="s">
        <v>198</v>
      </c>
      <c r="BC18" s="2">
        <v>0</v>
      </c>
      <c r="BD18" s="2" t="s">
        <v>289</v>
      </c>
      <c r="BE18" s="9">
        <v>4</v>
      </c>
      <c r="BK18" s="2" t="s">
        <v>152</v>
      </c>
      <c r="BL18" s="2" t="s">
        <v>200</v>
      </c>
      <c r="BM18" s="2" t="s">
        <v>154</v>
      </c>
      <c r="BP18" s="2" t="s">
        <v>201</v>
      </c>
      <c r="BQ18" s="2">
        <v>1000</v>
      </c>
      <c r="BR18" s="2">
        <v>10</v>
      </c>
      <c r="BW18" s="2" t="s">
        <v>67</v>
      </c>
      <c r="BX18" s="2" t="s">
        <v>158</v>
      </c>
      <c r="CB18" s="2" t="s">
        <v>439</v>
      </c>
      <c r="CC18" s="2" t="s">
        <v>248</v>
      </c>
      <c r="CE18" s="2" t="s">
        <v>163</v>
      </c>
      <c r="CG18" s="2" t="s">
        <v>440</v>
      </c>
      <c r="CK18" s="2" t="s">
        <v>169</v>
      </c>
    </row>
    <row r="19" spans="1:132" ht="15.75" hidden="1" customHeight="1" x14ac:dyDescent="0.2">
      <c r="A19" s="1">
        <v>43611.913345462963</v>
      </c>
      <c r="B19" s="2" t="s">
        <v>322</v>
      </c>
      <c r="C19" s="2">
        <v>2302180155</v>
      </c>
      <c r="D19" s="3" t="s">
        <v>129</v>
      </c>
      <c r="E19" s="2" t="s">
        <v>349</v>
      </c>
      <c r="F19" s="2">
        <v>2017030107010170</v>
      </c>
      <c r="H19" s="2" t="s">
        <v>131</v>
      </c>
      <c r="I19" s="2" t="s">
        <v>132</v>
      </c>
      <c r="J19" s="2" t="s">
        <v>133</v>
      </c>
      <c r="K19" s="2" t="s">
        <v>191</v>
      </c>
      <c r="M19" s="4">
        <v>42795</v>
      </c>
      <c r="O19" s="2" t="s">
        <v>192</v>
      </c>
      <c r="P19" s="9">
        <v>10000000000</v>
      </c>
      <c r="Q19" s="2">
        <v>25000000</v>
      </c>
      <c r="X19" s="2" t="s">
        <v>193</v>
      </c>
      <c r="Y19" s="2" t="s">
        <v>136</v>
      </c>
      <c r="AB19" s="2" t="s">
        <v>132</v>
      </c>
      <c r="AD19" s="2" t="s">
        <v>137</v>
      </c>
      <c r="AE19" s="2" t="s">
        <v>132</v>
      </c>
      <c r="AH19" s="2">
        <v>2017</v>
      </c>
      <c r="AJ19" s="11">
        <v>19545000</v>
      </c>
      <c r="AK19" s="2" t="s">
        <v>441</v>
      </c>
      <c r="AP19" s="2" t="s">
        <v>351</v>
      </c>
      <c r="AQ19" s="2" t="s">
        <v>442</v>
      </c>
      <c r="AR19" s="2" t="s">
        <v>407</v>
      </c>
      <c r="AS19" s="2" t="s">
        <v>142</v>
      </c>
      <c r="AU19" s="2">
        <v>3</v>
      </c>
      <c r="AV19" s="2" t="s">
        <v>143</v>
      </c>
      <c r="AW19" s="2" t="s">
        <v>144</v>
      </c>
      <c r="AX19" s="2" t="s">
        <v>145</v>
      </c>
      <c r="AY19" s="2" t="s">
        <v>171</v>
      </c>
      <c r="AZ19" s="2" t="s">
        <v>147</v>
      </c>
      <c r="BB19" s="2" t="s">
        <v>443</v>
      </c>
      <c r="BC19" s="2">
        <v>300</v>
      </c>
      <c r="BD19" s="2" t="s">
        <v>354</v>
      </c>
      <c r="BE19" s="9">
        <v>1</v>
      </c>
      <c r="BF19" s="2" t="s">
        <v>132</v>
      </c>
      <c r="BK19" s="2" t="s">
        <v>152</v>
      </c>
      <c r="BL19" s="2" t="s">
        <v>153</v>
      </c>
      <c r="BM19" s="2" t="s">
        <v>154</v>
      </c>
      <c r="BP19" s="2" t="s">
        <v>201</v>
      </c>
      <c r="BQ19" s="2">
        <v>400</v>
      </c>
      <c r="BR19" s="2">
        <v>10</v>
      </c>
      <c r="BS19" s="2" t="s">
        <v>411</v>
      </c>
      <c r="BT19" s="2" t="s">
        <v>411</v>
      </c>
      <c r="BU19" s="2" t="s">
        <v>411</v>
      </c>
      <c r="BV19" s="2" t="s">
        <v>411</v>
      </c>
      <c r="BW19" s="2" t="s">
        <v>70</v>
      </c>
      <c r="BX19" s="2" t="s">
        <v>158</v>
      </c>
      <c r="BY19" s="2" t="s">
        <v>159</v>
      </c>
      <c r="CB19" s="2" t="s">
        <v>160</v>
      </c>
      <c r="CC19" s="2" t="s">
        <v>248</v>
      </c>
      <c r="CD19" s="2" t="s">
        <v>249</v>
      </c>
      <c r="CE19" s="2" t="s">
        <v>163</v>
      </c>
      <c r="CF19" s="2" t="s">
        <v>164</v>
      </c>
      <c r="CG19" s="2" t="s">
        <v>355</v>
      </c>
      <c r="CH19" s="2" t="s">
        <v>207</v>
      </c>
      <c r="CI19" s="2" t="s">
        <v>294</v>
      </c>
      <c r="CJ19" s="2" t="s">
        <v>335</v>
      </c>
      <c r="CK19" s="2" t="s">
        <v>253</v>
      </c>
      <c r="CL19" s="2" t="s">
        <v>356</v>
      </c>
      <c r="CM19" s="2" t="s">
        <v>171</v>
      </c>
      <c r="CN19" s="2">
        <v>100</v>
      </c>
      <c r="CO19" s="2" t="s">
        <v>337</v>
      </c>
      <c r="CP19" s="2" t="s">
        <v>338</v>
      </c>
      <c r="CQ19" s="2" t="s">
        <v>214</v>
      </c>
      <c r="CR19" s="2" t="s">
        <v>175</v>
      </c>
      <c r="CS19" s="2" t="s">
        <v>215</v>
      </c>
      <c r="CT19" s="2" t="s">
        <v>171</v>
      </c>
      <c r="CU19" s="2" t="s">
        <v>216</v>
      </c>
      <c r="CV19" s="2" t="s">
        <v>171</v>
      </c>
      <c r="CW19" s="2" t="s">
        <v>179</v>
      </c>
      <c r="CX19" s="2" t="s">
        <v>146</v>
      </c>
      <c r="CY19" s="2" t="s">
        <v>146</v>
      </c>
      <c r="CZ19" s="2" t="s">
        <v>180</v>
      </c>
      <c r="DA19" s="2" t="s">
        <v>181</v>
      </c>
      <c r="DB19" s="2" t="s">
        <v>181</v>
      </c>
      <c r="DC19" s="2" t="s">
        <v>132</v>
      </c>
      <c r="DF19" s="2" t="s">
        <v>182</v>
      </c>
      <c r="DH19" s="2" t="s">
        <v>182</v>
      </c>
      <c r="DJ19" s="2" t="s">
        <v>182</v>
      </c>
      <c r="DL19" s="2" t="s">
        <v>182</v>
      </c>
      <c r="DN19" s="2" t="s">
        <v>182</v>
      </c>
      <c r="DP19" s="2" t="s">
        <v>182</v>
      </c>
      <c r="DR19" s="2" t="s">
        <v>182</v>
      </c>
      <c r="DT19" s="6">
        <v>-6168478</v>
      </c>
      <c r="DU19" s="6"/>
      <c r="DV19" s="6">
        <v>106809677</v>
      </c>
      <c r="DW19" s="2" t="s">
        <v>217</v>
      </c>
      <c r="DY19" s="4">
        <v>42795</v>
      </c>
      <c r="DZ19" s="2" t="s">
        <v>339</v>
      </c>
      <c r="EB19" s="5" t="s">
        <v>444</v>
      </c>
    </row>
    <row r="20" spans="1:132" ht="15.75" hidden="1" customHeight="1" x14ac:dyDescent="0.2">
      <c r="A20" s="1">
        <v>43611.916823078704</v>
      </c>
      <c r="B20" s="2" t="s">
        <v>445</v>
      </c>
      <c r="C20" s="2">
        <v>2302170033</v>
      </c>
      <c r="D20" s="2" t="s">
        <v>446</v>
      </c>
      <c r="E20" s="2" t="s">
        <v>447</v>
      </c>
      <c r="F20" s="2" t="s">
        <v>448</v>
      </c>
      <c r="H20" s="2" t="s">
        <v>131</v>
      </c>
      <c r="I20" s="2" t="s">
        <v>132</v>
      </c>
      <c r="J20" s="2" t="s">
        <v>133</v>
      </c>
      <c r="K20" s="2" t="s">
        <v>191</v>
      </c>
      <c r="M20" s="4">
        <v>42795</v>
      </c>
      <c r="O20" s="2" t="s">
        <v>192</v>
      </c>
      <c r="P20" s="9">
        <v>1520000000</v>
      </c>
      <c r="Q20" s="2">
        <v>3707317</v>
      </c>
      <c r="X20" s="2" t="s">
        <v>193</v>
      </c>
      <c r="Y20" s="2" t="s">
        <v>136</v>
      </c>
      <c r="AB20" s="2" t="s">
        <v>132</v>
      </c>
      <c r="AH20" s="2">
        <v>2017</v>
      </c>
      <c r="AJ20" s="11">
        <v>2779000</v>
      </c>
      <c r="AK20" s="2" t="s">
        <v>449</v>
      </c>
      <c r="AP20" s="2" t="s">
        <v>450</v>
      </c>
      <c r="AQ20" s="2" t="s">
        <v>451</v>
      </c>
      <c r="AR20" s="2" t="s">
        <v>288</v>
      </c>
      <c r="AS20" s="2" t="s">
        <v>142</v>
      </c>
      <c r="AU20" s="2">
        <v>3</v>
      </c>
      <c r="AV20" s="2" t="s">
        <v>43</v>
      </c>
      <c r="AW20" s="2" t="s">
        <v>144</v>
      </c>
      <c r="AX20" s="2" t="s">
        <v>145</v>
      </c>
      <c r="AY20" s="2" t="s">
        <v>171</v>
      </c>
      <c r="AZ20" s="2" t="s">
        <v>198</v>
      </c>
      <c r="BB20" s="2" t="s">
        <v>394</v>
      </c>
      <c r="BC20" s="2">
        <v>700</v>
      </c>
      <c r="BD20" s="2" t="s">
        <v>381</v>
      </c>
      <c r="BE20" s="9">
        <v>1.2</v>
      </c>
      <c r="BF20" s="2" t="s">
        <v>132</v>
      </c>
      <c r="BK20" s="2" t="s">
        <v>152</v>
      </c>
      <c r="BL20" s="2" t="s">
        <v>290</v>
      </c>
      <c r="BM20" s="2" t="s">
        <v>154</v>
      </c>
      <c r="BN20" s="2" t="s">
        <v>410</v>
      </c>
      <c r="BP20" s="2" t="s">
        <v>201</v>
      </c>
      <c r="BQ20" s="2">
        <v>410</v>
      </c>
      <c r="BR20" s="2">
        <v>16</v>
      </c>
      <c r="BS20" s="2" t="s">
        <v>411</v>
      </c>
      <c r="BT20" s="2" t="s">
        <v>411</v>
      </c>
      <c r="BU20" s="2" t="s">
        <v>411</v>
      </c>
      <c r="BV20" s="2" t="s">
        <v>411</v>
      </c>
      <c r="BW20" s="2" t="s">
        <v>68</v>
      </c>
      <c r="BX20" s="2" t="s">
        <v>158</v>
      </c>
      <c r="BY20" s="2" t="s">
        <v>159</v>
      </c>
      <c r="CB20" s="2" t="s">
        <v>160</v>
      </c>
      <c r="CC20" s="2" t="s">
        <v>248</v>
      </c>
      <c r="CD20" s="2" t="s">
        <v>249</v>
      </c>
      <c r="CE20" s="2" t="s">
        <v>163</v>
      </c>
      <c r="CF20" s="2" t="s">
        <v>164</v>
      </c>
      <c r="CG20" s="2" t="s">
        <v>382</v>
      </c>
      <c r="CH20" s="2" t="s">
        <v>207</v>
      </c>
      <c r="CI20" s="2" t="s">
        <v>208</v>
      </c>
      <c r="CJ20" s="2" t="s">
        <v>295</v>
      </c>
      <c r="CK20" s="2" t="s">
        <v>253</v>
      </c>
      <c r="CL20" s="2" t="s">
        <v>383</v>
      </c>
      <c r="CM20" s="2" t="s">
        <v>171</v>
      </c>
      <c r="CO20" s="2" t="s">
        <v>212</v>
      </c>
      <c r="CP20" s="2" t="s">
        <v>384</v>
      </c>
      <c r="CQ20" s="2" t="s">
        <v>214</v>
      </c>
      <c r="CR20" s="2" t="s">
        <v>175</v>
      </c>
      <c r="CS20" s="2" t="s">
        <v>215</v>
      </c>
      <c r="CT20" s="2" t="s">
        <v>171</v>
      </c>
      <c r="CU20" s="2" t="s">
        <v>216</v>
      </c>
      <c r="CV20" s="2" t="s">
        <v>171</v>
      </c>
      <c r="CW20" s="2" t="s">
        <v>179</v>
      </c>
      <c r="CX20" s="2" t="s">
        <v>146</v>
      </c>
      <c r="CY20" s="2" t="s">
        <v>146</v>
      </c>
      <c r="CZ20" s="2" t="s">
        <v>180</v>
      </c>
      <c r="DA20" s="2" t="s">
        <v>181</v>
      </c>
      <c r="DB20" s="2" t="s">
        <v>181</v>
      </c>
      <c r="DC20" s="2" t="s">
        <v>132</v>
      </c>
      <c r="DF20" s="2" t="s">
        <v>182</v>
      </c>
      <c r="DH20" s="2" t="s">
        <v>182</v>
      </c>
      <c r="DJ20" s="2" t="s">
        <v>182</v>
      </c>
      <c r="DL20" s="2" t="s">
        <v>182</v>
      </c>
      <c r="DN20" s="2" t="s">
        <v>182</v>
      </c>
      <c r="DP20" s="2" t="s">
        <v>182</v>
      </c>
      <c r="DR20" s="2" t="s">
        <v>182</v>
      </c>
      <c r="DT20" s="6">
        <v>-61768301</v>
      </c>
      <c r="DU20" s="6"/>
      <c r="DV20" s="6">
        <v>1068464157</v>
      </c>
      <c r="DW20" s="2" t="s">
        <v>217</v>
      </c>
      <c r="DX20" s="2" t="s">
        <v>385</v>
      </c>
      <c r="DY20" s="4">
        <v>42795</v>
      </c>
      <c r="DZ20" s="2" t="s">
        <v>385</v>
      </c>
      <c r="EB20" s="5" t="s">
        <v>452</v>
      </c>
    </row>
    <row r="21" spans="1:132" ht="15.75" hidden="1" customHeight="1" x14ac:dyDescent="0.2">
      <c r="A21" s="1">
        <v>43611.92007472222</v>
      </c>
      <c r="B21" s="2" t="s">
        <v>322</v>
      </c>
      <c r="C21" s="2">
        <v>2302180155</v>
      </c>
      <c r="D21" s="3" t="s">
        <v>129</v>
      </c>
      <c r="E21" s="2" t="s">
        <v>376</v>
      </c>
      <c r="F21" s="2">
        <v>2017030107010190</v>
      </c>
      <c r="H21" s="2" t="s">
        <v>131</v>
      </c>
      <c r="I21" s="2" t="s">
        <v>132</v>
      </c>
      <c r="J21" s="2" t="s">
        <v>133</v>
      </c>
      <c r="K21" s="2" t="s">
        <v>191</v>
      </c>
      <c r="M21" s="4">
        <v>42795</v>
      </c>
      <c r="O21" s="2" t="s">
        <v>192</v>
      </c>
      <c r="P21" s="9">
        <v>58000000000</v>
      </c>
      <c r="Q21" s="2">
        <v>57539683</v>
      </c>
      <c r="X21" s="2" t="s">
        <v>193</v>
      </c>
      <c r="Y21" s="2" t="s">
        <v>377</v>
      </c>
      <c r="AB21" s="2" t="s">
        <v>132</v>
      </c>
      <c r="AH21" s="2">
        <v>2017</v>
      </c>
      <c r="AJ21" s="11">
        <v>27406000</v>
      </c>
      <c r="AK21" s="2" t="s">
        <v>378</v>
      </c>
      <c r="AP21" s="2" t="s">
        <v>379</v>
      </c>
      <c r="AQ21" s="2" t="s">
        <v>380</v>
      </c>
      <c r="AR21" s="2" t="s">
        <v>288</v>
      </c>
      <c r="AS21" s="2" t="s">
        <v>142</v>
      </c>
      <c r="AU21" s="2">
        <v>6</v>
      </c>
      <c r="AV21" s="2" t="s">
        <v>43</v>
      </c>
      <c r="AW21" s="2" t="s">
        <v>197</v>
      </c>
      <c r="AX21" s="2" t="s">
        <v>145</v>
      </c>
      <c r="AY21" s="2" t="s">
        <v>171</v>
      </c>
      <c r="BB21" s="2" t="s">
        <v>378</v>
      </c>
      <c r="BC21" s="2">
        <v>5</v>
      </c>
      <c r="BD21" s="2" t="s">
        <v>381</v>
      </c>
      <c r="BE21" s="9">
        <v>3</v>
      </c>
      <c r="BF21" s="2" t="s">
        <v>132</v>
      </c>
      <c r="BK21" s="2" t="s">
        <v>152</v>
      </c>
      <c r="BL21" s="2" t="s">
        <v>200</v>
      </c>
      <c r="BM21" s="2" t="s">
        <v>154</v>
      </c>
      <c r="BP21" s="2" t="s">
        <v>201</v>
      </c>
      <c r="BQ21" s="2">
        <v>1007</v>
      </c>
      <c r="BR21" s="2">
        <v>40</v>
      </c>
      <c r="BS21" s="2" t="s">
        <v>411</v>
      </c>
      <c r="BT21" s="2" t="s">
        <v>411</v>
      </c>
      <c r="BU21" s="2" t="s">
        <v>411</v>
      </c>
      <c r="BV21" s="2" t="s">
        <v>411</v>
      </c>
      <c r="BW21" s="2" t="s">
        <v>67</v>
      </c>
      <c r="BX21" s="2" t="s">
        <v>158</v>
      </c>
      <c r="BY21" s="2" t="s">
        <v>159</v>
      </c>
      <c r="CB21" s="2" t="s">
        <v>160</v>
      </c>
      <c r="CC21" s="2" t="s">
        <v>248</v>
      </c>
      <c r="CD21" s="2" t="s">
        <v>249</v>
      </c>
      <c r="CE21" s="2" t="s">
        <v>163</v>
      </c>
      <c r="CF21" s="2" t="s">
        <v>164</v>
      </c>
      <c r="CG21" s="2" t="s">
        <v>382</v>
      </c>
      <c r="CH21" s="2" t="s">
        <v>207</v>
      </c>
      <c r="CI21" s="2" t="s">
        <v>208</v>
      </c>
      <c r="CJ21" s="2" t="s">
        <v>453</v>
      </c>
      <c r="CK21" s="2" t="s">
        <v>253</v>
      </c>
      <c r="CL21" s="2" t="s">
        <v>383</v>
      </c>
      <c r="CM21" s="2" t="s">
        <v>171</v>
      </c>
      <c r="CO21" s="2" t="s">
        <v>212</v>
      </c>
      <c r="CP21" s="2" t="s">
        <v>384</v>
      </c>
      <c r="CQ21" s="2" t="s">
        <v>214</v>
      </c>
      <c r="CR21" s="2" t="s">
        <v>175</v>
      </c>
      <c r="CS21" s="2" t="s">
        <v>215</v>
      </c>
      <c r="CT21" s="2" t="s">
        <v>171</v>
      </c>
      <c r="CU21" s="2" t="s">
        <v>216</v>
      </c>
      <c r="CV21" s="2" t="s">
        <v>171</v>
      </c>
      <c r="CW21" s="2" t="s">
        <v>179</v>
      </c>
      <c r="CX21" s="2" t="s">
        <v>146</v>
      </c>
      <c r="CY21" s="2" t="s">
        <v>146</v>
      </c>
      <c r="CZ21" s="2" t="s">
        <v>180</v>
      </c>
      <c r="DA21" s="2" t="s">
        <v>181</v>
      </c>
      <c r="DB21" s="2" t="s">
        <v>181</v>
      </c>
      <c r="DC21" s="2" t="s">
        <v>132</v>
      </c>
      <c r="DF21" s="2" t="s">
        <v>182</v>
      </c>
      <c r="DH21" s="2" t="s">
        <v>182</v>
      </c>
      <c r="DJ21" s="2" t="s">
        <v>182</v>
      </c>
      <c r="DL21" s="2" t="s">
        <v>182</v>
      </c>
      <c r="DN21" s="2" t="s">
        <v>182</v>
      </c>
      <c r="DP21" s="2" t="s">
        <v>182</v>
      </c>
      <c r="DR21" s="2" t="s">
        <v>182</v>
      </c>
      <c r="DT21" s="6">
        <v>-6193599</v>
      </c>
      <c r="DU21" s="6"/>
      <c r="DV21" s="6">
        <v>1068326249</v>
      </c>
      <c r="DW21" s="2" t="s">
        <v>217</v>
      </c>
      <c r="DX21" s="2" t="s">
        <v>454</v>
      </c>
      <c r="DY21" s="4">
        <v>42795</v>
      </c>
      <c r="DZ21" s="2" t="s">
        <v>455</v>
      </c>
      <c r="EA21" s="3" t="s">
        <v>387</v>
      </c>
      <c r="EB21" s="5" t="s">
        <v>388</v>
      </c>
    </row>
    <row r="22" spans="1:132" ht="15.75" hidden="1" customHeight="1" x14ac:dyDescent="0.2">
      <c r="A22" s="1">
        <v>43611.921038495369</v>
      </c>
      <c r="B22" s="2" t="s">
        <v>358</v>
      </c>
      <c r="C22" s="2">
        <v>2302180186</v>
      </c>
      <c r="D22" s="3" t="s">
        <v>129</v>
      </c>
      <c r="E22" s="2" t="s">
        <v>456</v>
      </c>
      <c r="F22" s="2">
        <v>2017031007010020</v>
      </c>
      <c r="H22" s="2" t="s">
        <v>131</v>
      </c>
      <c r="I22" s="2" t="s">
        <v>132</v>
      </c>
      <c r="J22" s="2" t="s">
        <v>414</v>
      </c>
      <c r="K22" s="2" t="s">
        <v>134</v>
      </c>
      <c r="M22" s="4">
        <v>42804</v>
      </c>
      <c r="O22" s="2" t="s">
        <v>135</v>
      </c>
      <c r="P22" s="9">
        <v>25000000000</v>
      </c>
      <c r="Q22" s="2">
        <v>35310734</v>
      </c>
      <c r="Y22" s="2" t="s">
        <v>136</v>
      </c>
      <c r="AB22" s="2" t="s">
        <v>132</v>
      </c>
      <c r="AD22" s="2" t="s">
        <v>137</v>
      </c>
      <c r="AE22" s="2" t="s">
        <v>138</v>
      </c>
      <c r="AF22" s="2" t="s">
        <v>132</v>
      </c>
      <c r="AH22" s="2">
        <v>2016</v>
      </c>
      <c r="AJ22" s="11">
        <v>4723000</v>
      </c>
      <c r="AK22" s="2" t="s">
        <v>457</v>
      </c>
      <c r="AL22" s="2">
        <v>2</v>
      </c>
      <c r="AP22" s="2" t="s">
        <v>458</v>
      </c>
      <c r="AQ22" s="2" t="s">
        <v>352</v>
      </c>
      <c r="AR22" s="2" t="s">
        <v>288</v>
      </c>
      <c r="AS22" s="2" t="s">
        <v>142</v>
      </c>
      <c r="AT22" s="2">
        <v>10230</v>
      </c>
      <c r="AU22" s="2">
        <v>10</v>
      </c>
      <c r="AV22" s="2" t="s">
        <v>43</v>
      </c>
      <c r="AW22" s="2" t="s">
        <v>144</v>
      </c>
      <c r="AX22" s="2" t="s">
        <v>145</v>
      </c>
      <c r="AY22" s="2" t="s">
        <v>171</v>
      </c>
      <c r="AZ22" s="2" t="s">
        <v>198</v>
      </c>
      <c r="BB22" s="2" t="s">
        <v>459</v>
      </c>
      <c r="BC22" s="2">
        <v>100</v>
      </c>
      <c r="BD22" s="2" t="s">
        <v>419</v>
      </c>
      <c r="BE22" s="9">
        <v>2</v>
      </c>
      <c r="BF22" s="2" t="s">
        <v>265</v>
      </c>
      <c r="BG22" s="2" t="s">
        <v>460</v>
      </c>
      <c r="BH22" s="2">
        <v>3</v>
      </c>
      <c r="BK22" s="2" t="s">
        <v>152</v>
      </c>
      <c r="BL22" s="2" t="s">
        <v>153</v>
      </c>
      <c r="BP22" s="2" t="s">
        <v>201</v>
      </c>
      <c r="BQ22" s="2">
        <v>708</v>
      </c>
      <c r="BR22" s="2">
        <v>10</v>
      </c>
      <c r="BS22" s="2" t="s">
        <v>156</v>
      </c>
      <c r="BT22" s="2" t="s">
        <v>420</v>
      </c>
      <c r="BU22" s="2" t="s">
        <v>420</v>
      </c>
      <c r="BV22" s="2" t="s">
        <v>461</v>
      </c>
      <c r="BW22" s="2" t="s">
        <v>70</v>
      </c>
      <c r="BX22" s="2" t="s">
        <v>158</v>
      </c>
      <c r="BY22" s="2" t="s">
        <v>159</v>
      </c>
      <c r="CB22" s="2" t="s">
        <v>160</v>
      </c>
      <c r="CC22" s="2" t="s">
        <v>161</v>
      </c>
      <c r="CD22" s="2" t="s">
        <v>249</v>
      </c>
      <c r="CE22" s="2" t="s">
        <v>163</v>
      </c>
      <c r="CF22" s="2" t="s">
        <v>368</v>
      </c>
      <c r="CG22" s="2" t="s">
        <v>422</v>
      </c>
      <c r="CH22" s="2" t="s">
        <v>423</v>
      </c>
      <c r="CI22" s="2" t="s">
        <v>167</v>
      </c>
      <c r="CJ22" s="2" t="s">
        <v>424</v>
      </c>
      <c r="CK22" s="2" t="s">
        <v>313</v>
      </c>
      <c r="CL22" s="2" t="s">
        <v>426</v>
      </c>
      <c r="CM22" s="2" t="s">
        <v>171</v>
      </c>
      <c r="CN22" s="2">
        <v>100</v>
      </c>
      <c r="CO22" s="2" t="s">
        <v>212</v>
      </c>
      <c r="CP22" s="2" t="s">
        <v>427</v>
      </c>
      <c r="CQ22" s="2" t="s">
        <v>214</v>
      </c>
      <c r="CR22" s="2" t="s">
        <v>234</v>
      </c>
      <c r="CS22" s="2" t="s">
        <v>215</v>
      </c>
      <c r="CT22" s="2" t="s">
        <v>171</v>
      </c>
      <c r="CU22" s="2" t="s">
        <v>428</v>
      </c>
      <c r="CV22" s="2" t="s">
        <v>171</v>
      </c>
      <c r="CW22" s="2" t="s">
        <v>179</v>
      </c>
      <c r="CX22" s="2" t="s">
        <v>146</v>
      </c>
      <c r="CY22" s="2" t="s">
        <v>146</v>
      </c>
      <c r="CZ22" s="2" t="s">
        <v>462</v>
      </c>
      <c r="DA22" s="2" t="s">
        <v>181</v>
      </c>
      <c r="DB22" s="2" t="s">
        <v>429</v>
      </c>
      <c r="DC22" s="2" t="s">
        <v>132</v>
      </c>
      <c r="DF22" s="2" t="s">
        <v>182</v>
      </c>
      <c r="DH22" s="2" t="s">
        <v>182</v>
      </c>
      <c r="DJ22" s="2" t="s">
        <v>182</v>
      </c>
      <c r="DL22" s="2" t="s">
        <v>260</v>
      </c>
      <c r="DN22" s="2" t="s">
        <v>182</v>
      </c>
      <c r="DP22" s="2" t="s">
        <v>182</v>
      </c>
      <c r="DR22" s="2" t="s">
        <v>182</v>
      </c>
      <c r="DT22" s="2" t="s">
        <v>463</v>
      </c>
      <c r="DU22" s="2"/>
      <c r="DV22" s="2" t="s">
        <v>464</v>
      </c>
      <c r="DY22" s="4">
        <v>42810</v>
      </c>
      <c r="DZ22" s="2" t="s">
        <v>465</v>
      </c>
      <c r="EA22" s="3" t="s">
        <v>466</v>
      </c>
      <c r="EB22" s="5" t="s">
        <v>467</v>
      </c>
    </row>
    <row r="23" spans="1:132" ht="15.75" customHeight="1" x14ac:dyDescent="0.2">
      <c r="A23" s="1">
        <v>43611.933132152779</v>
      </c>
      <c r="B23" s="2" t="s">
        <v>322</v>
      </c>
      <c r="C23" s="2">
        <v>2302180155</v>
      </c>
      <c r="D23" s="3" t="s">
        <v>129</v>
      </c>
      <c r="E23" s="2" t="s">
        <v>468</v>
      </c>
      <c r="H23" s="2" t="s">
        <v>131</v>
      </c>
      <c r="I23" s="2" t="s">
        <v>132</v>
      </c>
      <c r="J23" s="2" t="s">
        <v>133</v>
      </c>
      <c r="K23" s="2" t="s">
        <v>134</v>
      </c>
      <c r="M23" s="4">
        <v>42793</v>
      </c>
      <c r="O23" s="2" t="s">
        <v>135</v>
      </c>
      <c r="P23" s="9">
        <v>53000000000</v>
      </c>
      <c r="Q23" s="2">
        <v>26500000</v>
      </c>
      <c r="Y23" s="2" t="s">
        <v>136</v>
      </c>
      <c r="AB23" s="2" t="s">
        <v>132</v>
      </c>
      <c r="AD23" s="2" t="s">
        <v>137</v>
      </c>
      <c r="AE23" s="2" t="s">
        <v>132</v>
      </c>
      <c r="AF23" s="2" t="s">
        <v>132</v>
      </c>
      <c r="AH23" s="2">
        <v>2016</v>
      </c>
      <c r="AI23" s="11">
        <v>8152000000</v>
      </c>
      <c r="AJ23" s="11">
        <v>5095000</v>
      </c>
      <c r="AK23" s="2" t="s">
        <v>469</v>
      </c>
      <c r="AP23" s="2" t="s">
        <v>470</v>
      </c>
      <c r="AQ23" s="2" t="s">
        <v>223</v>
      </c>
      <c r="AR23" s="2" t="s">
        <v>471</v>
      </c>
      <c r="AS23" s="2" t="s">
        <v>142</v>
      </c>
      <c r="AU23" s="2">
        <v>4</v>
      </c>
      <c r="AV23" s="2" t="s">
        <v>143</v>
      </c>
      <c r="AW23" s="2" t="s">
        <v>144</v>
      </c>
      <c r="AX23" s="2" t="s">
        <v>145</v>
      </c>
      <c r="AY23" s="2" t="s">
        <v>171</v>
      </c>
      <c r="AZ23" s="2" t="s">
        <v>198</v>
      </c>
      <c r="BA23" s="2" t="s">
        <v>472</v>
      </c>
      <c r="BB23" s="2" t="s">
        <v>473</v>
      </c>
      <c r="BC23" s="2">
        <v>30</v>
      </c>
      <c r="BD23" s="2" t="s">
        <v>474</v>
      </c>
      <c r="BE23" s="9">
        <v>3</v>
      </c>
      <c r="BF23" s="2" t="s">
        <v>265</v>
      </c>
      <c r="BG23" s="2" t="s">
        <v>475</v>
      </c>
      <c r="BH23" s="2">
        <v>2</v>
      </c>
      <c r="BK23" s="2" t="s">
        <v>152</v>
      </c>
      <c r="BL23" s="2" t="s">
        <v>153</v>
      </c>
      <c r="BM23" s="2" t="s">
        <v>154</v>
      </c>
      <c r="BP23" s="2" t="s">
        <v>155</v>
      </c>
      <c r="BQ23" s="2">
        <v>1600</v>
      </c>
      <c r="BR23" s="2">
        <v>30</v>
      </c>
      <c r="BS23" s="2" t="s">
        <v>411</v>
      </c>
      <c r="BT23" s="2" t="s">
        <v>411</v>
      </c>
      <c r="BU23" s="2" t="s">
        <v>469</v>
      </c>
      <c r="BV23" s="2" t="s">
        <v>411</v>
      </c>
      <c r="BW23" s="2" t="s">
        <v>67</v>
      </c>
      <c r="BX23" s="2" t="s">
        <v>158</v>
      </c>
      <c r="CB23" s="2" t="s">
        <v>204</v>
      </c>
      <c r="CC23" s="2" t="s">
        <v>161</v>
      </c>
      <c r="CD23" s="2" t="s">
        <v>162</v>
      </c>
      <c r="CE23" s="2" t="s">
        <v>163</v>
      </c>
      <c r="CF23" s="2" t="s">
        <v>164</v>
      </c>
      <c r="CG23" s="2" t="s">
        <v>228</v>
      </c>
      <c r="CH23" s="2" t="s">
        <v>476</v>
      </c>
      <c r="CI23" s="2" t="s">
        <v>167</v>
      </c>
      <c r="CJ23" s="2" t="s">
        <v>230</v>
      </c>
      <c r="CK23" s="2" t="s">
        <v>231</v>
      </c>
      <c r="CL23" s="2" t="s">
        <v>170</v>
      </c>
      <c r="CM23" s="2" t="s">
        <v>177</v>
      </c>
      <c r="CN23" s="2">
        <v>30</v>
      </c>
      <c r="CO23" s="2" t="s">
        <v>232</v>
      </c>
      <c r="CP23" s="2" t="s">
        <v>316</v>
      </c>
      <c r="CQ23" s="2" t="s">
        <v>174</v>
      </c>
      <c r="CR23" s="2" t="s">
        <v>234</v>
      </c>
      <c r="CS23" s="2" t="s">
        <v>215</v>
      </c>
      <c r="CT23" s="2" t="s">
        <v>177</v>
      </c>
      <c r="CU23" s="2" t="s">
        <v>235</v>
      </c>
      <c r="CV23" s="2" t="s">
        <v>171</v>
      </c>
      <c r="CW23" s="2" t="s">
        <v>179</v>
      </c>
      <c r="CX23" s="2" t="s">
        <v>171</v>
      </c>
      <c r="CY23" s="2" t="s">
        <v>146</v>
      </c>
      <c r="CZ23" s="2" t="s">
        <v>180</v>
      </c>
      <c r="DA23" s="2" t="s">
        <v>181</v>
      </c>
      <c r="DB23" s="2" t="s">
        <v>181</v>
      </c>
      <c r="DC23" s="2" t="s">
        <v>132</v>
      </c>
      <c r="DF23" s="2" t="s">
        <v>182</v>
      </c>
      <c r="DH23" s="2" t="s">
        <v>182</v>
      </c>
      <c r="DJ23" s="2" t="s">
        <v>182</v>
      </c>
      <c r="DL23" s="2" t="s">
        <v>182</v>
      </c>
      <c r="DN23" s="2" t="s">
        <v>182</v>
      </c>
      <c r="DP23" s="2" t="s">
        <v>182</v>
      </c>
      <c r="DR23" s="2" t="s">
        <v>182</v>
      </c>
      <c r="DT23" s="2" t="s">
        <v>477</v>
      </c>
      <c r="DU23" s="2"/>
      <c r="DV23" s="2" t="s">
        <v>478</v>
      </c>
      <c r="DZ23" s="2" t="s">
        <v>479</v>
      </c>
      <c r="EA23" s="3" t="s">
        <v>480</v>
      </c>
      <c r="EB23" s="5" t="s">
        <v>481</v>
      </c>
    </row>
    <row r="24" spans="1:132" ht="15.75" hidden="1" customHeight="1" x14ac:dyDescent="0.2">
      <c r="A24" s="1">
        <v>43611.934522164353</v>
      </c>
      <c r="B24" s="2" t="s">
        <v>482</v>
      </c>
      <c r="C24" s="2">
        <v>2302180072</v>
      </c>
      <c r="D24" s="3" t="s">
        <v>129</v>
      </c>
      <c r="E24" s="2" t="s">
        <v>483</v>
      </c>
      <c r="F24" s="2" t="s">
        <v>484</v>
      </c>
      <c r="H24" s="2" t="s">
        <v>131</v>
      </c>
      <c r="I24" s="2" t="s">
        <v>132</v>
      </c>
      <c r="J24" s="2" t="s">
        <v>133</v>
      </c>
      <c r="K24" s="2" t="s">
        <v>191</v>
      </c>
      <c r="M24" s="4">
        <v>42795</v>
      </c>
      <c r="O24" s="2" t="s">
        <v>192</v>
      </c>
      <c r="P24" s="9">
        <v>2900000000</v>
      </c>
      <c r="Q24" s="2">
        <v>14500000</v>
      </c>
      <c r="X24" s="2" t="s">
        <v>193</v>
      </c>
      <c r="Y24" s="2" t="s">
        <v>136</v>
      </c>
      <c r="AB24" s="2" t="s">
        <v>132</v>
      </c>
      <c r="AD24" s="2" t="s">
        <v>137</v>
      </c>
      <c r="AE24" s="2" t="s">
        <v>132</v>
      </c>
      <c r="AH24" s="2">
        <v>2017</v>
      </c>
      <c r="AI24" s="11">
        <v>1152600000</v>
      </c>
      <c r="AJ24" s="11">
        <v>5763000</v>
      </c>
      <c r="AK24" s="2" t="s">
        <v>485</v>
      </c>
      <c r="AP24" s="2" t="s">
        <v>486</v>
      </c>
      <c r="AQ24" s="2" t="s">
        <v>328</v>
      </c>
      <c r="AR24" s="2" t="s">
        <v>288</v>
      </c>
      <c r="AS24" s="2" t="s">
        <v>142</v>
      </c>
      <c r="AU24" s="2">
        <v>6</v>
      </c>
      <c r="AV24" s="2" t="s">
        <v>245</v>
      </c>
      <c r="AW24" s="2" t="s">
        <v>144</v>
      </c>
      <c r="AX24" s="2" t="s">
        <v>145</v>
      </c>
      <c r="AY24" s="2" t="s">
        <v>171</v>
      </c>
      <c r="AZ24" s="2" t="s">
        <v>198</v>
      </c>
      <c r="BB24" s="2" t="s">
        <v>487</v>
      </c>
      <c r="BC24" s="2">
        <v>500</v>
      </c>
      <c r="BD24" s="2" t="s">
        <v>330</v>
      </c>
      <c r="BE24" s="9">
        <v>2</v>
      </c>
      <c r="BL24" s="2" t="s">
        <v>290</v>
      </c>
      <c r="BM24" s="2" t="s">
        <v>154</v>
      </c>
      <c r="BN24" s="2" t="s">
        <v>331</v>
      </c>
      <c r="BO24" s="2" t="s">
        <v>332</v>
      </c>
      <c r="BP24" s="2" t="s">
        <v>201</v>
      </c>
      <c r="BQ24" s="2">
        <v>200</v>
      </c>
      <c r="BR24" s="2">
        <v>10</v>
      </c>
      <c r="BS24" s="2" t="s">
        <v>156</v>
      </c>
      <c r="BT24" s="2" t="s">
        <v>156</v>
      </c>
      <c r="BU24" s="2" t="s">
        <v>156</v>
      </c>
      <c r="BV24" s="2" t="s">
        <v>156</v>
      </c>
      <c r="BW24" s="2" t="s">
        <v>70</v>
      </c>
      <c r="BX24" s="2" t="s">
        <v>158</v>
      </c>
      <c r="BY24" s="2" t="s">
        <v>159</v>
      </c>
      <c r="CB24" s="2" t="s">
        <v>160</v>
      </c>
      <c r="CC24" s="2" t="s">
        <v>248</v>
      </c>
      <c r="CD24" s="2" t="s">
        <v>249</v>
      </c>
      <c r="CE24" s="2" t="s">
        <v>163</v>
      </c>
      <c r="CF24" s="2" t="s">
        <v>279</v>
      </c>
      <c r="CG24" s="2" t="s">
        <v>355</v>
      </c>
      <c r="CH24" s="2" t="s">
        <v>207</v>
      </c>
      <c r="CI24" s="2" t="s">
        <v>294</v>
      </c>
      <c r="CJ24" s="2" t="s">
        <v>335</v>
      </c>
      <c r="CK24" s="2" t="s">
        <v>253</v>
      </c>
      <c r="CL24" s="2" t="s">
        <v>371</v>
      </c>
      <c r="CM24" s="2" t="s">
        <v>171</v>
      </c>
      <c r="CN24" s="2">
        <v>100</v>
      </c>
      <c r="CO24" s="2" t="s">
        <v>337</v>
      </c>
      <c r="CP24" s="2" t="s">
        <v>488</v>
      </c>
      <c r="CQ24" s="2" t="s">
        <v>214</v>
      </c>
      <c r="CR24" s="2" t="s">
        <v>175</v>
      </c>
      <c r="CS24" s="2" t="s">
        <v>215</v>
      </c>
      <c r="CT24" s="2" t="s">
        <v>171</v>
      </c>
      <c r="CU24" s="2" t="s">
        <v>216</v>
      </c>
      <c r="CV24" s="2" t="s">
        <v>171</v>
      </c>
      <c r="CW24" s="2" t="s">
        <v>179</v>
      </c>
      <c r="CX24" s="2" t="s">
        <v>146</v>
      </c>
      <c r="CY24" s="2" t="s">
        <v>146</v>
      </c>
      <c r="CZ24" s="2" t="s">
        <v>180</v>
      </c>
      <c r="DA24" s="2" t="s">
        <v>181</v>
      </c>
      <c r="DB24" s="2" t="s">
        <v>181</v>
      </c>
      <c r="DC24" s="2" t="s">
        <v>132</v>
      </c>
      <c r="DF24" s="2" t="s">
        <v>182</v>
      </c>
      <c r="DH24" s="2" t="s">
        <v>182</v>
      </c>
      <c r="DJ24" s="2" t="s">
        <v>182</v>
      </c>
      <c r="DL24" s="2" t="s">
        <v>182</v>
      </c>
      <c r="DN24" s="2" t="s">
        <v>182</v>
      </c>
      <c r="DP24" s="2" t="s">
        <v>182</v>
      </c>
      <c r="DR24" s="2" t="s">
        <v>182</v>
      </c>
      <c r="DT24" s="2" t="s">
        <v>489</v>
      </c>
      <c r="DU24" s="2"/>
      <c r="DV24" s="2" t="s">
        <v>490</v>
      </c>
      <c r="DW24" s="2" t="s">
        <v>398</v>
      </c>
      <c r="DY24" s="4">
        <v>42795</v>
      </c>
      <c r="DZ24" s="2" t="s">
        <v>491</v>
      </c>
    </row>
    <row r="25" spans="1:132" ht="15.75" customHeight="1" x14ac:dyDescent="0.2">
      <c r="A25" s="1">
        <v>43611.935882511578</v>
      </c>
      <c r="B25" s="2" t="s">
        <v>358</v>
      </c>
      <c r="C25" s="2">
        <v>2302180186</v>
      </c>
      <c r="D25" s="3" t="s">
        <v>129</v>
      </c>
      <c r="E25" s="2" t="s">
        <v>492</v>
      </c>
      <c r="H25" s="2" t="s">
        <v>131</v>
      </c>
      <c r="I25" s="2" t="s">
        <v>132</v>
      </c>
      <c r="J25" s="2" t="s">
        <v>133</v>
      </c>
      <c r="K25" s="2" t="s">
        <v>302</v>
      </c>
      <c r="M25" s="4">
        <v>42789</v>
      </c>
      <c r="O25" s="2" t="s">
        <v>135</v>
      </c>
      <c r="P25" s="9">
        <v>112050000000</v>
      </c>
      <c r="Q25" s="2">
        <v>30000000</v>
      </c>
      <c r="Y25" s="2" t="s">
        <v>136</v>
      </c>
      <c r="AB25" s="2" t="s">
        <v>132</v>
      </c>
      <c r="AD25" s="2" t="s">
        <v>137</v>
      </c>
      <c r="AE25" s="2" t="s">
        <v>132</v>
      </c>
      <c r="AF25" s="2" t="s">
        <v>132</v>
      </c>
      <c r="AH25" s="2">
        <v>2016</v>
      </c>
      <c r="AI25" s="11">
        <v>39049425000</v>
      </c>
      <c r="AJ25" s="11">
        <v>10455000</v>
      </c>
      <c r="AK25" s="2" t="s">
        <v>493</v>
      </c>
      <c r="AP25" s="2" t="s">
        <v>494</v>
      </c>
      <c r="AQ25" s="2" t="s">
        <v>140</v>
      </c>
      <c r="AR25" s="2" t="s">
        <v>495</v>
      </c>
      <c r="AS25" s="2" t="s">
        <v>142</v>
      </c>
      <c r="AU25" s="2">
        <v>5</v>
      </c>
      <c r="AV25" s="2" t="s">
        <v>143</v>
      </c>
      <c r="AW25" s="2" t="s">
        <v>144</v>
      </c>
      <c r="AX25" s="2" t="s">
        <v>145</v>
      </c>
      <c r="AY25" s="2" t="s">
        <v>146</v>
      </c>
      <c r="AZ25" s="2" t="s">
        <v>147</v>
      </c>
      <c r="BA25" s="2" t="s">
        <v>150</v>
      </c>
      <c r="BB25" s="2" t="s">
        <v>496</v>
      </c>
      <c r="BC25" s="2">
        <v>0</v>
      </c>
      <c r="BD25" s="2" t="s">
        <v>150</v>
      </c>
      <c r="BE25" s="9">
        <v>1.8</v>
      </c>
      <c r="BK25" s="2" t="s">
        <v>152</v>
      </c>
      <c r="BL25" s="2" t="s">
        <v>153</v>
      </c>
      <c r="BM25" s="2" t="s">
        <v>154</v>
      </c>
      <c r="BP25" s="2" t="s">
        <v>155</v>
      </c>
      <c r="BQ25" s="2">
        <v>3735</v>
      </c>
      <c r="BR25" s="2">
        <v>25.5</v>
      </c>
      <c r="BS25" s="2" t="s">
        <v>497</v>
      </c>
      <c r="BT25" s="2" t="s">
        <v>420</v>
      </c>
      <c r="BU25" s="2" t="s">
        <v>498</v>
      </c>
      <c r="BV25" s="2" t="s">
        <v>499</v>
      </c>
      <c r="BW25" s="2" t="s">
        <v>67</v>
      </c>
      <c r="BX25" s="2" t="s">
        <v>158</v>
      </c>
      <c r="BY25" s="2" t="s">
        <v>159</v>
      </c>
      <c r="CB25" s="2" t="s">
        <v>160</v>
      </c>
      <c r="CC25" s="2" t="s">
        <v>161</v>
      </c>
      <c r="CD25" s="2" t="s">
        <v>162</v>
      </c>
      <c r="CE25" s="2" t="s">
        <v>163</v>
      </c>
      <c r="CF25" s="2" t="s">
        <v>368</v>
      </c>
      <c r="CG25" s="2" t="s">
        <v>500</v>
      </c>
      <c r="CH25" s="2" t="s">
        <v>501</v>
      </c>
      <c r="CI25" s="2" t="s">
        <v>167</v>
      </c>
      <c r="CJ25" s="2" t="s">
        <v>168</v>
      </c>
      <c r="CK25" s="2" t="s">
        <v>231</v>
      </c>
      <c r="CL25" s="2" t="s">
        <v>170</v>
      </c>
      <c r="CM25" s="2" t="s">
        <v>171</v>
      </c>
      <c r="CN25" s="2">
        <v>1</v>
      </c>
      <c r="CO25" s="2" t="s">
        <v>502</v>
      </c>
      <c r="CP25" s="2" t="s">
        <v>173</v>
      </c>
      <c r="CQ25" s="2" t="s">
        <v>174</v>
      </c>
      <c r="CR25" s="2" t="s">
        <v>234</v>
      </c>
      <c r="CS25" s="2" t="s">
        <v>215</v>
      </c>
      <c r="CT25" s="2" t="s">
        <v>177</v>
      </c>
      <c r="CU25" s="2" t="s">
        <v>235</v>
      </c>
      <c r="CV25" s="2" t="s">
        <v>171</v>
      </c>
      <c r="CW25" s="2" t="s">
        <v>179</v>
      </c>
      <c r="CX25" s="2" t="s">
        <v>146</v>
      </c>
      <c r="CY25" s="2" t="s">
        <v>146</v>
      </c>
      <c r="CZ25" s="2" t="s">
        <v>180</v>
      </c>
      <c r="DA25" s="2" t="s">
        <v>181</v>
      </c>
      <c r="DB25" s="2" t="s">
        <v>181</v>
      </c>
      <c r="DC25" s="2" t="s">
        <v>132</v>
      </c>
      <c r="DF25" s="2" t="s">
        <v>182</v>
      </c>
      <c r="DH25" s="2" t="s">
        <v>182</v>
      </c>
      <c r="DJ25" s="2" t="s">
        <v>182</v>
      </c>
      <c r="DL25" s="2" t="s">
        <v>182</v>
      </c>
      <c r="DN25" s="2" t="s">
        <v>182</v>
      </c>
      <c r="DP25" s="2" t="s">
        <v>182</v>
      </c>
      <c r="DR25" s="2" t="s">
        <v>182</v>
      </c>
      <c r="DT25" s="2" t="s">
        <v>503</v>
      </c>
      <c r="DU25" s="2"/>
      <c r="DV25" s="2" t="s">
        <v>504</v>
      </c>
      <c r="DZ25" s="2" t="s">
        <v>505</v>
      </c>
      <c r="EA25" s="3" t="s">
        <v>506</v>
      </c>
      <c r="EB25" s="5" t="s">
        <v>187</v>
      </c>
    </row>
    <row r="26" spans="1:132" ht="15.75" hidden="1" customHeight="1" x14ac:dyDescent="0.2">
      <c r="A26" s="1">
        <v>43611.945088113425</v>
      </c>
      <c r="B26" s="2" t="s">
        <v>445</v>
      </c>
      <c r="C26" s="2">
        <v>2302170033</v>
      </c>
      <c r="D26" s="2" t="s">
        <v>446</v>
      </c>
      <c r="E26" s="2" t="s">
        <v>507</v>
      </c>
      <c r="F26" s="2" t="s">
        <v>508</v>
      </c>
      <c r="H26" s="2" t="s">
        <v>131</v>
      </c>
      <c r="I26" s="2" t="s">
        <v>132</v>
      </c>
      <c r="J26" s="2" t="s">
        <v>133</v>
      </c>
      <c r="K26" s="2" t="s">
        <v>191</v>
      </c>
      <c r="M26" s="4">
        <v>42795</v>
      </c>
      <c r="O26" s="2" t="s">
        <v>192</v>
      </c>
      <c r="P26" s="9">
        <v>6140000000</v>
      </c>
      <c r="Q26" s="2">
        <v>20466667</v>
      </c>
      <c r="X26" s="2" t="s">
        <v>193</v>
      </c>
      <c r="Y26" s="2" t="s">
        <v>136</v>
      </c>
      <c r="AB26" s="2" t="s">
        <v>132</v>
      </c>
      <c r="AH26" s="2">
        <v>2017</v>
      </c>
      <c r="AJ26" s="11">
        <v>13125000</v>
      </c>
      <c r="AK26" s="2" t="s">
        <v>509</v>
      </c>
      <c r="AP26" s="2" t="s">
        <v>510</v>
      </c>
      <c r="AQ26" s="2" t="s">
        <v>196</v>
      </c>
      <c r="AR26" s="2" t="s">
        <v>511</v>
      </c>
      <c r="AS26" s="2" t="s">
        <v>142</v>
      </c>
      <c r="AU26" s="2">
        <v>3</v>
      </c>
      <c r="AV26" s="2" t="s">
        <v>43</v>
      </c>
      <c r="AW26" s="2" t="s">
        <v>144</v>
      </c>
      <c r="AX26" s="2" t="s">
        <v>145</v>
      </c>
      <c r="AY26" s="2" t="s">
        <v>171</v>
      </c>
      <c r="AZ26" s="2" t="s">
        <v>198</v>
      </c>
      <c r="BB26" s="2" t="s">
        <v>512</v>
      </c>
      <c r="BC26" s="2">
        <v>350</v>
      </c>
      <c r="BD26" s="2" t="s">
        <v>513</v>
      </c>
      <c r="BE26" s="9">
        <v>1.4</v>
      </c>
      <c r="BF26" s="2" t="s">
        <v>132</v>
      </c>
      <c r="BK26" s="2" t="s">
        <v>152</v>
      </c>
      <c r="BL26" s="2" t="s">
        <v>290</v>
      </c>
      <c r="BM26" s="2" t="s">
        <v>154</v>
      </c>
      <c r="BN26" s="2" t="s">
        <v>410</v>
      </c>
      <c r="BP26" s="2" t="s">
        <v>201</v>
      </c>
      <c r="BQ26" s="2">
        <v>300</v>
      </c>
      <c r="BR26" s="2">
        <v>10</v>
      </c>
      <c r="BS26" s="2" t="s">
        <v>411</v>
      </c>
      <c r="BT26" s="2" t="s">
        <v>411</v>
      </c>
      <c r="BU26" s="2" t="s">
        <v>411</v>
      </c>
      <c r="BV26" s="2" t="s">
        <v>411</v>
      </c>
      <c r="BW26" s="2" t="s">
        <v>70</v>
      </c>
      <c r="BX26" s="2" t="s">
        <v>158</v>
      </c>
      <c r="BY26" s="2" t="s">
        <v>159</v>
      </c>
      <c r="CB26" s="2" t="s">
        <v>160</v>
      </c>
      <c r="CC26" s="2" t="s">
        <v>248</v>
      </c>
      <c r="CD26" s="2" t="s">
        <v>249</v>
      </c>
      <c r="CE26" s="2" t="s">
        <v>163</v>
      </c>
      <c r="CF26" s="2" t="s">
        <v>164</v>
      </c>
      <c r="CG26" s="2" t="s">
        <v>382</v>
      </c>
      <c r="CH26" s="2" t="s">
        <v>207</v>
      </c>
      <c r="CI26" s="2" t="s">
        <v>208</v>
      </c>
      <c r="CJ26" s="2" t="s">
        <v>295</v>
      </c>
      <c r="CK26" s="2" t="s">
        <v>253</v>
      </c>
      <c r="CL26" s="2" t="s">
        <v>383</v>
      </c>
      <c r="CM26" s="2" t="s">
        <v>171</v>
      </c>
      <c r="CO26" s="2" t="s">
        <v>212</v>
      </c>
      <c r="CP26" s="2" t="s">
        <v>384</v>
      </c>
      <c r="CQ26" s="2" t="s">
        <v>214</v>
      </c>
      <c r="CR26" s="2" t="s">
        <v>234</v>
      </c>
      <c r="CS26" s="2" t="s">
        <v>215</v>
      </c>
      <c r="CT26" s="2" t="s">
        <v>171</v>
      </c>
      <c r="CU26" s="2" t="s">
        <v>216</v>
      </c>
      <c r="CV26" s="2" t="s">
        <v>171</v>
      </c>
      <c r="CW26" s="2" t="s">
        <v>179</v>
      </c>
      <c r="CX26" s="2" t="s">
        <v>146</v>
      </c>
      <c r="CY26" s="2" t="s">
        <v>146</v>
      </c>
      <c r="CZ26" s="2" t="s">
        <v>180</v>
      </c>
      <c r="DA26" s="2" t="s">
        <v>181</v>
      </c>
      <c r="DB26" s="2" t="s">
        <v>181</v>
      </c>
      <c r="DC26" s="2" t="s">
        <v>132</v>
      </c>
      <c r="DF26" s="2" t="s">
        <v>182</v>
      </c>
      <c r="DH26" s="2" t="s">
        <v>182</v>
      </c>
      <c r="DJ26" s="2" t="s">
        <v>182</v>
      </c>
      <c r="DL26" s="2" t="s">
        <v>182</v>
      </c>
      <c r="DN26" s="2" t="s">
        <v>182</v>
      </c>
      <c r="DP26" s="2" t="s">
        <v>182</v>
      </c>
      <c r="DR26" s="2" t="s">
        <v>182</v>
      </c>
      <c r="DT26" s="6">
        <v>-61645483</v>
      </c>
      <c r="DU26" s="6"/>
      <c r="DV26" s="6">
        <v>106811846</v>
      </c>
      <c r="DW26" s="2" t="s">
        <v>217</v>
      </c>
      <c r="DX26" s="2" t="s">
        <v>385</v>
      </c>
      <c r="DY26" s="4">
        <v>42795</v>
      </c>
      <c r="DZ26" s="2" t="s">
        <v>385</v>
      </c>
      <c r="EB26" s="5" t="s">
        <v>514</v>
      </c>
    </row>
    <row r="27" spans="1:132" ht="15.75" customHeight="1" x14ac:dyDescent="0.2">
      <c r="A27" s="1">
        <v>43611.948153379628</v>
      </c>
      <c r="B27" s="2" t="s">
        <v>515</v>
      </c>
      <c r="C27" s="2">
        <v>2302180091</v>
      </c>
      <c r="D27" s="2">
        <v>207</v>
      </c>
      <c r="E27" s="2" t="s">
        <v>516</v>
      </c>
      <c r="H27" s="2" t="s">
        <v>131</v>
      </c>
      <c r="I27" s="2" t="s">
        <v>132</v>
      </c>
      <c r="J27" s="2" t="s">
        <v>133</v>
      </c>
      <c r="K27" s="2" t="s">
        <v>134</v>
      </c>
      <c r="M27" s="4">
        <v>42793</v>
      </c>
      <c r="N27" s="2" t="s">
        <v>135</v>
      </c>
      <c r="O27" s="2" t="s">
        <v>135</v>
      </c>
      <c r="P27" s="9">
        <v>650000000</v>
      </c>
      <c r="Q27" s="2">
        <v>5000000</v>
      </c>
      <c r="Y27" s="2" t="s">
        <v>136</v>
      </c>
      <c r="AB27" s="2" t="s">
        <v>132</v>
      </c>
      <c r="AD27" s="2" t="s">
        <v>137</v>
      </c>
      <c r="AE27" s="2" t="s">
        <v>132</v>
      </c>
      <c r="AF27" s="2" t="s">
        <v>132</v>
      </c>
      <c r="AH27" s="2">
        <v>2016</v>
      </c>
      <c r="AI27" s="11">
        <v>293930000</v>
      </c>
      <c r="AJ27" s="11">
        <v>2261000</v>
      </c>
      <c r="AK27" s="2" t="s">
        <v>517</v>
      </c>
      <c r="AP27" s="2" t="s">
        <v>518</v>
      </c>
      <c r="AQ27" s="2" t="s">
        <v>269</v>
      </c>
      <c r="AR27" s="2" t="s">
        <v>141</v>
      </c>
      <c r="AS27" s="2" t="s">
        <v>142</v>
      </c>
      <c r="AU27" s="2">
        <v>3</v>
      </c>
      <c r="AV27" s="2" t="s">
        <v>143</v>
      </c>
      <c r="AW27" s="2" t="s">
        <v>144</v>
      </c>
      <c r="AX27" s="2" t="s">
        <v>145</v>
      </c>
      <c r="AY27" s="2" t="s">
        <v>171</v>
      </c>
      <c r="AZ27" s="2" t="s">
        <v>198</v>
      </c>
      <c r="BA27" s="2" t="s">
        <v>519</v>
      </c>
      <c r="BB27" s="2" t="s">
        <v>520</v>
      </c>
      <c r="BC27" s="2">
        <v>20</v>
      </c>
      <c r="BD27" s="2" t="s">
        <v>521</v>
      </c>
      <c r="BE27" s="9">
        <v>4</v>
      </c>
      <c r="BF27" s="2" t="s">
        <v>265</v>
      </c>
      <c r="BG27" s="2" t="s">
        <v>522</v>
      </c>
      <c r="BH27" s="2">
        <v>3</v>
      </c>
      <c r="BK27" s="2" t="s">
        <v>307</v>
      </c>
      <c r="BL27" s="2" t="s">
        <v>153</v>
      </c>
      <c r="BM27" s="2" t="s">
        <v>308</v>
      </c>
      <c r="BP27" s="2" t="s">
        <v>155</v>
      </c>
      <c r="BQ27" s="2">
        <v>130</v>
      </c>
      <c r="BR27" s="2">
        <v>7</v>
      </c>
      <c r="BS27" s="2" t="s">
        <v>411</v>
      </c>
      <c r="BT27" s="2" t="s">
        <v>420</v>
      </c>
      <c r="BU27" s="2" t="s">
        <v>523</v>
      </c>
      <c r="BV27" s="2" t="s">
        <v>420</v>
      </c>
      <c r="BW27" s="2" t="s">
        <v>70</v>
      </c>
      <c r="BX27" s="2" t="s">
        <v>158</v>
      </c>
      <c r="BY27" s="2" t="s">
        <v>159</v>
      </c>
      <c r="CB27" s="2" t="s">
        <v>204</v>
      </c>
      <c r="CC27" s="2" t="s">
        <v>161</v>
      </c>
      <c r="CD27" s="2" t="s">
        <v>162</v>
      </c>
      <c r="CE27" s="2" t="s">
        <v>163</v>
      </c>
      <c r="CF27" s="2" t="s">
        <v>524</v>
      </c>
      <c r="CG27" s="2" t="s">
        <v>525</v>
      </c>
      <c r="CI27" s="2" t="s">
        <v>311</v>
      </c>
      <c r="CJ27" s="2" t="s">
        <v>526</v>
      </c>
      <c r="CK27" s="2" t="s">
        <v>425</v>
      </c>
      <c r="CL27" s="2" t="s">
        <v>527</v>
      </c>
      <c r="CM27" s="2" t="s">
        <v>171</v>
      </c>
      <c r="CN27" s="2">
        <v>15</v>
      </c>
      <c r="CO27" s="2" t="s">
        <v>212</v>
      </c>
      <c r="CP27" s="2" t="s">
        <v>528</v>
      </c>
      <c r="CQ27" s="2" t="s">
        <v>174</v>
      </c>
      <c r="CR27" s="2" t="s">
        <v>234</v>
      </c>
      <c r="CS27" s="2" t="s">
        <v>215</v>
      </c>
      <c r="CT27" s="2" t="s">
        <v>171</v>
      </c>
      <c r="CU27" s="2" t="s">
        <v>235</v>
      </c>
      <c r="CV27" s="2" t="s">
        <v>171</v>
      </c>
      <c r="CW27" s="2" t="s">
        <v>179</v>
      </c>
      <c r="CX27" s="2" t="s">
        <v>171</v>
      </c>
      <c r="CY27" s="2" t="s">
        <v>146</v>
      </c>
      <c r="CZ27" s="2" t="s">
        <v>180</v>
      </c>
      <c r="DA27" s="2" t="s">
        <v>181</v>
      </c>
      <c r="DB27" s="2" t="s">
        <v>181</v>
      </c>
      <c r="DC27" s="2" t="s">
        <v>132</v>
      </c>
      <c r="DF27" s="2" t="s">
        <v>182</v>
      </c>
      <c r="DH27" s="2" t="s">
        <v>182</v>
      </c>
      <c r="DJ27" s="2" t="s">
        <v>182</v>
      </c>
      <c r="DL27" s="2" t="s">
        <v>182</v>
      </c>
      <c r="DN27" s="2" t="s">
        <v>182</v>
      </c>
      <c r="DP27" s="2" t="s">
        <v>182</v>
      </c>
      <c r="DR27" s="2" t="s">
        <v>182</v>
      </c>
      <c r="DT27" s="2" t="s">
        <v>529</v>
      </c>
      <c r="DU27" s="2"/>
      <c r="DV27" s="2" t="s">
        <v>530</v>
      </c>
      <c r="DZ27" s="2" t="s">
        <v>531</v>
      </c>
      <c r="EA27" s="3" t="s">
        <v>532</v>
      </c>
    </row>
    <row r="28" spans="1:132" ht="15.75" hidden="1" customHeight="1" x14ac:dyDescent="0.2">
      <c r="A28" s="1">
        <v>43611.960606736116</v>
      </c>
      <c r="B28" s="2" t="s">
        <v>445</v>
      </c>
      <c r="C28" s="2">
        <v>2302170033</v>
      </c>
      <c r="D28" s="2" t="s">
        <v>446</v>
      </c>
      <c r="E28" s="2" t="s">
        <v>533</v>
      </c>
      <c r="F28" s="2">
        <v>2017030107010210</v>
      </c>
      <c r="H28" s="2" t="s">
        <v>131</v>
      </c>
      <c r="I28" s="2" t="s">
        <v>132</v>
      </c>
      <c r="J28" s="2" t="s">
        <v>133</v>
      </c>
      <c r="K28" s="2" t="s">
        <v>191</v>
      </c>
      <c r="M28" s="4">
        <v>42795</v>
      </c>
      <c r="O28" s="2" t="s">
        <v>192</v>
      </c>
      <c r="P28" s="9">
        <v>150000000000</v>
      </c>
      <c r="Q28" s="2">
        <v>46153846</v>
      </c>
      <c r="X28" s="2" t="s">
        <v>193</v>
      </c>
      <c r="Y28" s="2" t="s">
        <v>377</v>
      </c>
      <c r="AB28" s="2" t="s">
        <v>132</v>
      </c>
      <c r="AH28" s="2">
        <v>2017</v>
      </c>
      <c r="AJ28" s="11">
        <v>30345500</v>
      </c>
      <c r="AK28" s="2" t="s">
        <v>534</v>
      </c>
      <c r="AP28" s="2" t="s">
        <v>510</v>
      </c>
      <c r="AQ28" s="2" t="s">
        <v>196</v>
      </c>
      <c r="AR28" s="2" t="s">
        <v>288</v>
      </c>
      <c r="AS28" s="2" t="s">
        <v>142</v>
      </c>
      <c r="AU28" s="2">
        <v>3</v>
      </c>
      <c r="AV28" s="2" t="s">
        <v>43</v>
      </c>
      <c r="AW28" s="2" t="s">
        <v>144</v>
      </c>
      <c r="AX28" s="2" t="s">
        <v>145</v>
      </c>
      <c r="AY28" s="2" t="s">
        <v>171</v>
      </c>
      <c r="AZ28" s="2" t="s">
        <v>198</v>
      </c>
      <c r="BB28" s="2" t="s">
        <v>534</v>
      </c>
      <c r="BC28" s="2">
        <v>2</v>
      </c>
      <c r="BD28" s="2" t="s">
        <v>513</v>
      </c>
      <c r="BE28" s="9">
        <v>1</v>
      </c>
      <c r="BF28" s="2" t="s">
        <v>132</v>
      </c>
      <c r="BK28" s="2" t="s">
        <v>152</v>
      </c>
      <c r="BL28" s="2" t="s">
        <v>200</v>
      </c>
      <c r="BM28" s="2" t="s">
        <v>154</v>
      </c>
      <c r="BP28" s="2" t="s">
        <v>201</v>
      </c>
      <c r="BQ28" s="2">
        <v>3250</v>
      </c>
      <c r="BR28" s="2">
        <v>50</v>
      </c>
      <c r="BS28" s="2" t="s">
        <v>411</v>
      </c>
      <c r="BT28" s="2" t="s">
        <v>411</v>
      </c>
      <c r="BU28" s="2" t="s">
        <v>411</v>
      </c>
      <c r="BV28" s="2" t="s">
        <v>411</v>
      </c>
      <c r="BW28" s="2" t="s">
        <v>70</v>
      </c>
      <c r="BX28" s="2" t="s">
        <v>158</v>
      </c>
      <c r="BY28" s="2" t="s">
        <v>159</v>
      </c>
      <c r="CB28" s="2" t="s">
        <v>160</v>
      </c>
      <c r="CC28" s="2" t="s">
        <v>248</v>
      </c>
      <c r="CD28" s="2" t="s">
        <v>249</v>
      </c>
      <c r="CE28" s="2" t="s">
        <v>163</v>
      </c>
      <c r="CF28" s="2" t="s">
        <v>164</v>
      </c>
      <c r="CG28" s="2" t="s">
        <v>382</v>
      </c>
      <c r="CH28" s="2" t="s">
        <v>207</v>
      </c>
      <c r="CI28" s="2" t="s">
        <v>208</v>
      </c>
      <c r="CJ28" s="2" t="s">
        <v>295</v>
      </c>
      <c r="CK28" s="2" t="s">
        <v>253</v>
      </c>
      <c r="CL28" s="2" t="s">
        <v>383</v>
      </c>
      <c r="CM28" s="2" t="s">
        <v>171</v>
      </c>
      <c r="CO28" s="2" t="s">
        <v>212</v>
      </c>
      <c r="CP28" s="2" t="s">
        <v>384</v>
      </c>
      <c r="CQ28" s="2" t="s">
        <v>214</v>
      </c>
      <c r="CR28" s="2" t="s">
        <v>175</v>
      </c>
      <c r="CS28" s="2" t="s">
        <v>215</v>
      </c>
      <c r="CT28" s="2" t="s">
        <v>171</v>
      </c>
      <c r="CU28" s="2" t="s">
        <v>216</v>
      </c>
      <c r="CV28" s="2" t="s">
        <v>171</v>
      </c>
      <c r="CW28" s="2" t="s">
        <v>179</v>
      </c>
      <c r="CX28" s="2" t="s">
        <v>146</v>
      </c>
      <c r="CY28" s="2" t="s">
        <v>146</v>
      </c>
      <c r="CZ28" s="2" t="s">
        <v>180</v>
      </c>
      <c r="DA28" s="2" t="s">
        <v>181</v>
      </c>
      <c r="DB28" s="2" t="s">
        <v>181</v>
      </c>
      <c r="DC28" s="2" t="s">
        <v>132</v>
      </c>
      <c r="DF28" s="2" t="s">
        <v>182</v>
      </c>
      <c r="DH28" s="2" t="s">
        <v>182</v>
      </c>
      <c r="DJ28" s="2" t="s">
        <v>182</v>
      </c>
      <c r="DL28" s="2" t="s">
        <v>182</v>
      </c>
      <c r="DN28" s="2" t="s">
        <v>182</v>
      </c>
      <c r="DP28" s="2" t="s">
        <v>182</v>
      </c>
      <c r="DR28" s="2" t="s">
        <v>182</v>
      </c>
      <c r="DT28" s="6">
        <v>-61618716</v>
      </c>
      <c r="DU28" s="6"/>
      <c r="DV28" s="6">
        <v>1068129087</v>
      </c>
      <c r="DW28" s="2" t="s">
        <v>217</v>
      </c>
      <c r="DX28" s="2" t="s">
        <v>385</v>
      </c>
      <c r="DY28" s="4">
        <v>42795</v>
      </c>
      <c r="DZ28" s="2" t="s">
        <v>218</v>
      </c>
      <c r="EA28" s="3" t="s">
        <v>535</v>
      </c>
      <c r="EB28" s="5" t="s">
        <v>536</v>
      </c>
    </row>
    <row r="29" spans="1:132" ht="15.75" customHeight="1" x14ac:dyDescent="0.2">
      <c r="A29" s="1">
        <v>43611.963282534722</v>
      </c>
      <c r="B29" s="2" t="s">
        <v>515</v>
      </c>
      <c r="C29" s="2">
        <v>2302180091</v>
      </c>
      <c r="D29" s="2">
        <v>207</v>
      </c>
      <c r="E29" s="2" t="s">
        <v>537</v>
      </c>
      <c r="H29" s="2" t="s">
        <v>131</v>
      </c>
      <c r="I29" s="2" t="s">
        <v>132</v>
      </c>
      <c r="J29" s="2" t="s">
        <v>133</v>
      </c>
      <c r="K29" s="2" t="s">
        <v>325</v>
      </c>
      <c r="M29" s="4">
        <v>42802</v>
      </c>
      <c r="O29" s="2" t="s">
        <v>135</v>
      </c>
      <c r="P29" s="9">
        <v>2249000000</v>
      </c>
      <c r="Q29" s="2">
        <v>13000000</v>
      </c>
      <c r="Y29" s="2" t="s">
        <v>136</v>
      </c>
      <c r="AB29" s="2" t="s">
        <v>132</v>
      </c>
      <c r="AD29" s="2" t="s">
        <v>137</v>
      </c>
      <c r="AE29" s="2" t="s">
        <v>132</v>
      </c>
      <c r="AH29" s="2">
        <v>2016</v>
      </c>
      <c r="AI29" s="11">
        <v>553600000</v>
      </c>
      <c r="AJ29" s="11">
        <v>3200000</v>
      </c>
      <c r="AK29" s="2" t="s">
        <v>538</v>
      </c>
      <c r="AP29" s="2" t="s">
        <v>539</v>
      </c>
      <c r="AQ29" s="2" t="s">
        <v>540</v>
      </c>
      <c r="AR29" s="2" t="s">
        <v>541</v>
      </c>
      <c r="AS29" s="2" t="s">
        <v>142</v>
      </c>
      <c r="AU29" s="2">
        <v>7</v>
      </c>
      <c r="AV29" s="2" t="s">
        <v>245</v>
      </c>
      <c r="AW29" s="2" t="s">
        <v>144</v>
      </c>
      <c r="AX29" s="2" t="s">
        <v>145</v>
      </c>
      <c r="AY29" s="2" t="s">
        <v>146</v>
      </c>
      <c r="AZ29" s="2" t="s">
        <v>198</v>
      </c>
      <c r="BA29" s="2" t="s">
        <v>542</v>
      </c>
      <c r="BB29" s="2" t="s">
        <v>543</v>
      </c>
      <c r="BC29" s="2">
        <v>53</v>
      </c>
      <c r="BD29" s="2" t="s">
        <v>544</v>
      </c>
      <c r="BE29" s="9">
        <v>0.74</v>
      </c>
      <c r="BF29" s="2" t="s">
        <v>132</v>
      </c>
      <c r="BK29" s="2" t="s">
        <v>152</v>
      </c>
      <c r="BL29" s="2" t="s">
        <v>153</v>
      </c>
      <c r="BM29" s="2" t="s">
        <v>308</v>
      </c>
      <c r="BP29" s="2" t="s">
        <v>201</v>
      </c>
      <c r="BQ29" s="2">
        <v>173</v>
      </c>
      <c r="BR29" s="3" t="s">
        <v>545</v>
      </c>
      <c r="BS29" s="2" t="s">
        <v>420</v>
      </c>
      <c r="BT29" s="2" t="s">
        <v>546</v>
      </c>
      <c r="BU29" s="2" t="s">
        <v>420</v>
      </c>
      <c r="BV29" s="2" t="s">
        <v>547</v>
      </c>
      <c r="BW29" s="2" t="s">
        <v>68</v>
      </c>
      <c r="BX29" s="2" t="s">
        <v>158</v>
      </c>
      <c r="CB29" s="2" t="s">
        <v>160</v>
      </c>
      <c r="CC29" s="2" t="s">
        <v>161</v>
      </c>
      <c r="CD29" s="2" t="s">
        <v>162</v>
      </c>
      <c r="CE29" s="2" t="s">
        <v>163</v>
      </c>
      <c r="CF29" s="2" t="s">
        <v>548</v>
      </c>
      <c r="CG29" s="2" t="s">
        <v>549</v>
      </c>
      <c r="CH29" s="2" t="s">
        <v>550</v>
      </c>
      <c r="CI29" s="2" t="s">
        <v>311</v>
      </c>
      <c r="CJ29" s="2" t="s">
        <v>295</v>
      </c>
      <c r="CK29" s="2" t="s">
        <v>253</v>
      </c>
      <c r="CL29" s="2" t="s">
        <v>170</v>
      </c>
      <c r="CM29" s="2" t="s">
        <v>171</v>
      </c>
      <c r="CN29" s="2">
        <v>53</v>
      </c>
      <c r="CP29" s="2" t="s">
        <v>551</v>
      </c>
      <c r="CR29" s="2" t="s">
        <v>234</v>
      </c>
      <c r="CS29" s="2" t="s">
        <v>215</v>
      </c>
      <c r="CT29" s="2" t="s">
        <v>171</v>
      </c>
      <c r="CU29" s="2" t="s">
        <v>235</v>
      </c>
      <c r="CV29" s="2" t="s">
        <v>171</v>
      </c>
      <c r="CW29" s="2" t="s">
        <v>179</v>
      </c>
      <c r="CX29" s="2" t="s">
        <v>171</v>
      </c>
      <c r="CY29" s="2" t="s">
        <v>146</v>
      </c>
      <c r="CZ29" s="2" t="s">
        <v>552</v>
      </c>
      <c r="DA29" s="2" t="s">
        <v>181</v>
      </c>
      <c r="DB29" s="2" t="s">
        <v>181</v>
      </c>
      <c r="DC29" s="2" t="s">
        <v>132</v>
      </c>
      <c r="DH29" s="2" t="s">
        <v>182</v>
      </c>
      <c r="DJ29" s="2" t="s">
        <v>182</v>
      </c>
      <c r="DL29" s="2" t="s">
        <v>182</v>
      </c>
      <c r="DN29" s="2" t="s">
        <v>182</v>
      </c>
      <c r="DP29" s="2" t="s">
        <v>182</v>
      </c>
      <c r="DR29" s="2" t="s">
        <v>182</v>
      </c>
      <c r="DT29" s="2" t="s">
        <v>553</v>
      </c>
      <c r="DU29" s="2"/>
      <c r="DV29" s="2" t="s">
        <v>554</v>
      </c>
      <c r="DZ29" s="2" t="s">
        <v>555</v>
      </c>
      <c r="EA29" s="3" t="s">
        <v>556</v>
      </c>
      <c r="EB29" s="5" t="s">
        <v>557</v>
      </c>
    </row>
    <row r="30" spans="1:132" ht="15.75" hidden="1" customHeight="1" x14ac:dyDescent="0.2">
      <c r="A30" s="1">
        <v>43611.968544675925</v>
      </c>
      <c r="B30" s="2" t="s">
        <v>482</v>
      </c>
      <c r="C30" s="2">
        <v>2302180072</v>
      </c>
      <c r="D30" s="3" t="s">
        <v>129</v>
      </c>
      <c r="E30" s="2" t="s">
        <v>558</v>
      </c>
      <c r="F30" s="2" t="s">
        <v>559</v>
      </c>
      <c r="H30" s="2" t="s">
        <v>131</v>
      </c>
      <c r="I30" s="2" t="s">
        <v>132</v>
      </c>
      <c r="J30" s="2" t="s">
        <v>133</v>
      </c>
      <c r="K30" s="2" t="s">
        <v>191</v>
      </c>
      <c r="M30" s="4">
        <v>42795</v>
      </c>
      <c r="O30" s="2" t="s">
        <v>192</v>
      </c>
      <c r="P30" s="9">
        <v>1000000000</v>
      </c>
      <c r="Q30" s="2">
        <v>15151515</v>
      </c>
      <c r="X30" s="2" t="s">
        <v>193</v>
      </c>
      <c r="Y30" s="2" t="s">
        <v>136</v>
      </c>
      <c r="AB30" s="2" t="s">
        <v>132</v>
      </c>
      <c r="AD30" s="2" t="s">
        <v>137</v>
      </c>
      <c r="AE30" s="2" t="s">
        <v>132</v>
      </c>
      <c r="AH30" s="2">
        <v>2017</v>
      </c>
      <c r="AI30" s="11">
        <v>996930000</v>
      </c>
      <c r="AJ30" s="11">
        <v>15105000</v>
      </c>
      <c r="AK30" s="2" t="s">
        <v>560</v>
      </c>
      <c r="AQ30" s="2" t="s">
        <v>561</v>
      </c>
      <c r="AR30" s="2" t="s">
        <v>288</v>
      </c>
      <c r="AS30" s="2" t="s">
        <v>142</v>
      </c>
      <c r="AU30" s="2">
        <v>6</v>
      </c>
      <c r="AV30" s="2" t="s">
        <v>245</v>
      </c>
      <c r="AW30" s="2" t="s">
        <v>144</v>
      </c>
      <c r="AX30" s="2" t="s">
        <v>145</v>
      </c>
      <c r="AY30" s="2" t="s">
        <v>171</v>
      </c>
      <c r="AZ30" s="2" t="s">
        <v>198</v>
      </c>
      <c r="BB30" s="2" t="s">
        <v>562</v>
      </c>
      <c r="BC30" s="2">
        <v>100</v>
      </c>
      <c r="BD30" s="2" t="s">
        <v>289</v>
      </c>
      <c r="BE30" s="9">
        <v>0</v>
      </c>
      <c r="BF30" s="2" t="s">
        <v>132</v>
      </c>
      <c r="BK30" s="2" t="s">
        <v>152</v>
      </c>
      <c r="BL30" s="2" t="s">
        <v>290</v>
      </c>
      <c r="BM30" s="2" t="s">
        <v>154</v>
      </c>
      <c r="BN30" s="2" t="s">
        <v>331</v>
      </c>
      <c r="BO30" s="2" t="s">
        <v>332</v>
      </c>
      <c r="BP30" s="2" t="s">
        <v>201</v>
      </c>
      <c r="BQ30" s="2">
        <v>66</v>
      </c>
      <c r="BR30" s="2">
        <v>10</v>
      </c>
      <c r="BS30" s="2" t="s">
        <v>156</v>
      </c>
      <c r="BT30" s="2" t="s">
        <v>156</v>
      </c>
      <c r="BU30" s="2" t="s">
        <v>156</v>
      </c>
      <c r="BV30" s="2" t="s">
        <v>156</v>
      </c>
      <c r="BW30" s="2" t="s">
        <v>70</v>
      </c>
      <c r="BX30" s="2" t="s">
        <v>158</v>
      </c>
      <c r="BY30" s="2" t="s">
        <v>159</v>
      </c>
      <c r="CB30" s="2" t="s">
        <v>160</v>
      </c>
      <c r="CC30" s="2" t="s">
        <v>248</v>
      </c>
      <c r="CD30" s="2" t="s">
        <v>249</v>
      </c>
      <c r="CE30" s="2" t="s">
        <v>163</v>
      </c>
      <c r="CF30" s="2" t="s">
        <v>279</v>
      </c>
      <c r="CG30" s="2" t="s">
        <v>355</v>
      </c>
      <c r="CH30" s="2" t="s">
        <v>207</v>
      </c>
      <c r="CI30" s="2" t="s">
        <v>294</v>
      </c>
      <c r="CJ30" s="2" t="s">
        <v>335</v>
      </c>
      <c r="CK30" s="2" t="s">
        <v>253</v>
      </c>
      <c r="CL30" s="2" t="s">
        <v>563</v>
      </c>
      <c r="CM30" s="2" t="s">
        <v>171</v>
      </c>
      <c r="CN30" s="2">
        <v>100</v>
      </c>
      <c r="CO30" s="2" t="s">
        <v>337</v>
      </c>
      <c r="CP30" s="2" t="s">
        <v>338</v>
      </c>
      <c r="CQ30" s="2" t="s">
        <v>214</v>
      </c>
      <c r="CR30" s="2" t="s">
        <v>175</v>
      </c>
      <c r="CS30" s="2" t="s">
        <v>215</v>
      </c>
      <c r="CT30" s="2" t="s">
        <v>171</v>
      </c>
      <c r="CU30" s="2" t="s">
        <v>216</v>
      </c>
      <c r="CV30" s="2" t="s">
        <v>171</v>
      </c>
      <c r="CW30" s="2" t="s">
        <v>179</v>
      </c>
      <c r="CX30" s="2" t="s">
        <v>146</v>
      </c>
      <c r="CY30" s="2" t="s">
        <v>146</v>
      </c>
      <c r="CZ30" s="2" t="s">
        <v>180</v>
      </c>
      <c r="DA30" s="2" t="s">
        <v>181</v>
      </c>
      <c r="DB30" s="2" t="s">
        <v>181</v>
      </c>
      <c r="DC30" s="2" t="s">
        <v>132</v>
      </c>
      <c r="DF30" s="2" t="s">
        <v>182</v>
      </c>
      <c r="DJ30" s="2" t="s">
        <v>182</v>
      </c>
      <c r="DL30" s="2" t="s">
        <v>182</v>
      </c>
      <c r="DN30" s="2" t="s">
        <v>182</v>
      </c>
      <c r="DP30" s="2" t="s">
        <v>182</v>
      </c>
      <c r="DR30" s="2" t="s">
        <v>182</v>
      </c>
      <c r="DT30" s="6">
        <v>106876740</v>
      </c>
      <c r="DU30" s="6"/>
      <c r="DV30" s="7">
        <v>-6163943</v>
      </c>
      <c r="DW30" s="2" t="s">
        <v>217</v>
      </c>
      <c r="DY30" s="4">
        <v>42795</v>
      </c>
      <c r="DZ30" s="2" t="s">
        <v>339</v>
      </c>
    </row>
    <row r="31" spans="1:132" ht="15.75" customHeight="1" x14ac:dyDescent="0.2">
      <c r="A31" s="1">
        <v>43611.971637685187</v>
      </c>
      <c r="B31" s="2" t="s">
        <v>564</v>
      </c>
      <c r="C31" s="2">
        <v>2302180091</v>
      </c>
      <c r="D31" s="2">
        <v>207</v>
      </c>
      <c r="E31" s="2" t="s">
        <v>565</v>
      </c>
      <c r="H31" s="2" t="s">
        <v>131</v>
      </c>
      <c r="I31" s="2" t="s">
        <v>132</v>
      </c>
      <c r="J31" s="2" t="s">
        <v>133</v>
      </c>
      <c r="K31" s="2" t="s">
        <v>302</v>
      </c>
      <c r="M31" s="4">
        <v>42789</v>
      </c>
      <c r="O31" s="2" t="s">
        <v>135</v>
      </c>
      <c r="P31" s="9">
        <v>8250000000</v>
      </c>
      <c r="Q31" s="2" t="s">
        <v>566</v>
      </c>
      <c r="Y31" s="2" t="s">
        <v>136</v>
      </c>
      <c r="AB31" s="2" t="s">
        <v>132</v>
      </c>
      <c r="AD31" s="2" t="s">
        <v>137</v>
      </c>
      <c r="AE31" s="2" t="s">
        <v>132</v>
      </c>
      <c r="AF31" s="2" t="s">
        <v>132</v>
      </c>
      <c r="AH31" s="2">
        <v>2016</v>
      </c>
      <c r="AI31" s="11">
        <v>2981250000</v>
      </c>
      <c r="AJ31" s="11">
        <v>5625000</v>
      </c>
      <c r="AK31" s="2" t="s">
        <v>567</v>
      </c>
      <c r="AP31" s="2" t="s">
        <v>568</v>
      </c>
      <c r="AQ31" s="2" t="s">
        <v>140</v>
      </c>
      <c r="AR31" s="2" t="s">
        <v>569</v>
      </c>
      <c r="AS31" s="2" t="s">
        <v>570</v>
      </c>
      <c r="AU31" s="2">
        <v>3</v>
      </c>
      <c r="AV31" s="2" t="s">
        <v>143</v>
      </c>
      <c r="AW31" s="2" t="s">
        <v>144</v>
      </c>
      <c r="AX31" s="2" t="s">
        <v>145</v>
      </c>
      <c r="AY31" s="2" t="s">
        <v>146</v>
      </c>
      <c r="AZ31" s="2" t="s">
        <v>147</v>
      </c>
      <c r="BA31" s="2" t="s">
        <v>571</v>
      </c>
      <c r="BB31" s="2" t="s">
        <v>572</v>
      </c>
      <c r="BC31" s="2">
        <v>300</v>
      </c>
      <c r="BD31" s="2" t="s">
        <v>151</v>
      </c>
      <c r="BE31" s="9">
        <v>2</v>
      </c>
      <c r="BG31" s="2" t="s">
        <v>573</v>
      </c>
      <c r="BH31" s="3" t="s">
        <v>574</v>
      </c>
      <c r="BK31" s="2" t="s">
        <v>152</v>
      </c>
      <c r="BL31" s="2" t="s">
        <v>200</v>
      </c>
      <c r="BM31" s="2" t="s">
        <v>154</v>
      </c>
      <c r="BP31" s="2" t="s">
        <v>201</v>
      </c>
      <c r="BQ31" s="2">
        <v>530</v>
      </c>
      <c r="BR31" s="3" t="s">
        <v>575</v>
      </c>
      <c r="BS31" s="2" t="s">
        <v>576</v>
      </c>
      <c r="BT31" s="2" t="s">
        <v>577</v>
      </c>
      <c r="BU31" s="2" t="s">
        <v>411</v>
      </c>
      <c r="BV31" s="2" t="s">
        <v>547</v>
      </c>
      <c r="BW31" s="2" t="s">
        <v>67</v>
      </c>
      <c r="BX31" s="2" t="s">
        <v>158</v>
      </c>
      <c r="BY31" s="2" t="s">
        <v>159</v>
      </c>
      <c r="CB31" s="2" t="s">
        <v>160</v>
      </c>
      <c r="CC31" s="2" t="s">
        <v>161</v>
      </c>
      <c r="CD31" s="2" t="s">
        <v>162</v>
      </c>
      <c r="CE31" s="2" t="s">
        <v>163</v>
      </c>
      <c r="CF31" s="2" t="s">
        <v>164</v>
      </c>
      <c r="CG31" s="2" t="s">
        <v>578</v>
      </c>
      <c r="CH31" s="2" t="s">
        <v>579</v>
      </c>
      <c r="CI31" s="2" t="s">
        <v>167</v>
      </c>
      <c r="CJ31" s="2" t="s">
        <v>230</v>
      </c>
      <c r="CK31" s="2" t="s">
        <v>231</v>
      </c>
      <c r="CL31" s="2" t="s">
        <v>170</v>
      </c>
      <c r="CM31" s="2" t="s">
        <v>171</v>
      </c>
      <c r="CN31" s="2">
        <v>300</v>
      </c>
      <c r="CO31" s="2" t="s">
        <v>580</v>
      </c>
      <c r="CP31" s="2" t="s">
        <v>173</v>
      </c>
      <c r="CQ31" s="2" t="s">
        <v>174</v>
      </c>
      <c r="CR31" s="2" t="s">
        <v>234</v>
      </c>
      <c r="CS31" s="2" t="s">
        <v>215</v>
      </c>
      <c r="CT31" s="2" t="s">
        <v>177</v>
      </c>
      <c r="CU31" s="2" t="s">
        <v>178</v>
      </c>
      <c r="CV31" s="2" t="s">
        <v>177</v>
      </c>
      <c r="CW31" s="2" t="s">
        <v>179</v>
      </c>
      <c r="CX31" s="2" t="s">
        <v>146</v>
      </c>
      <c r="CY31" s="2" t="s">
        <v>146</v>
      </c>
      <c r="CZ31" s="2" t="s">
        <v>581</v>
      </c>
      <c r="DA31" s="2" t="s">
        <v>181</v>
      </c>
      <c r="DB31" s="2" t="s">
        <v>181</v>
      </c>
      <c r="DC31" s="2" t="s">
        <v>132</v>
      </c>
      <c r="DF31" s="2" t="s">
        <v>182</v>
      </c>
      <c r="DH31" s="2" t="s">
        <v>182</v>
      </c>
      <c r="DJ31" s="2" t="s">
        <v>182</v>
      </c>
      <c r="DL31" s="2" t="s">
        <v>182</v>
      </c>
      <c r="DN31" s="2" t="s">
        <v>182</v>
      </c>
      <c r="DP31" s="2" t="s">
        <v>182</v>
      </c>
      <c r="DR31" s="2" t="s">
        <v>182</v>
      </c>
      <c r="DT31" s="2" t="s">
        <v>582</v>
      </c>
      <c r="DU31" s="2"/>
      <c r="DV31" s="2" t="s">
        <v>583</v>
      </c>
      <c r="DZ31" s="2" t="s">
        <v>505</v>
      </c>
      <c r="EA31" s="3" t="s">
        <v>584</v>
      </c>
      <c r="EB31" s="5" t="s">
        <v>585</v>
      </c>
    </row>
    <row r="32" spans="1:132" ht="15.75" hidden="1" customHeight="1" x14ac:dyDescent="0.2">
      <c r="A32" s="1">
        <v>43611.974462256941</v>
      </c>
      <c r="B32" s="2" t="s">
        <v>586</v>
      </c>
      <c r="C32" s="2">
        <v>2302170114</v>
      </c>
      <c r="D32" s="3" t="s">
        <v>587</v>
      </c>
      <c r="E32" s="2">
        <v>6</v>
      </c>
      <c r="F32" s="2" t="s">
        <v>588</v>
      </c>
      <c r="G32" s="2" t="s">
        <v>589</v>
      </c>
      <c r="H32" s="2" t="s">
        <v>131</v>
      </c>
      <c r="I32" s="2" t="s">
        <v>265</v>
      </c>
      <c r="J32" s="2" t="s">
        <v>133</v>
      </c>
      <c r="K32" s="2" t="s">
        <v>302</v>
      </c>
      <c r="M32" s="4">
        <v>42997</v>
      </c>
      <c r="O32" s="2" t="s">
        <v>135</v>
      </c>
      <c r="P32" s="9">
        <v>9000000000</v>
      </c>
      <c r="Q32" s="2">
        <v>17274472</v>
      </c>
      <c r="Y32" s="2" t="s">
        <v>136</v>
      </c>
      <c r="AK32" s="2" t="s">
        <v>590</v>
      </c>
      <c r="AL32" s="2">
        <v>38</v>
      </c>
      <c r="AP32" s="2" t="s">
        <v>591</v>
      </c>
      <c r="AQ32" s="2" t="s">
        <v>592</v>
      </c>
      <c r="AR32" s="2" t="s">
        <v>593</v>
      </c>
      <c r="AS32" s="2" t="s">
        <v>594</v>
      </c>
      <c r="AT32" s="2">
        <v>14260</v>
      </c>
      <c r="AU32" s="2">
        <v>5</v>
      </c>
      <c r="AV32" s="2" t="s">
        <v>245</v>
      </c>
      <c r="AW32" s="2" t="s">
        <v>144</v>
      </c>
      <c r="AX32" s="2" t="s">
        <v>145</v>
      </c>
      <c r="AY32" s="2" t="s">
        <v>171</v>
      </c>
      <c r="BC32" s="2">
        <v>0</v>
      </c>
      <c r="BE32" s="9">
        <v>0</v>
      </c>
      <c r="BL32" s="2" t="s">
        <v>200</v>
      </c>
      <c r="BM32" s="2" t="s">
        <v>154</v>
      </c>
      <c r="BP32" s="2" t="s">
        <v>201</v>
      </c>
      <c r="BQ32" s="2">
        <v>512</v>
      </c>
      <c r="BS32" s="2" t="s">
        <v>595</v>
      </c>
      <c r="BT32" s="2" t="s">
        <v>36</v>
      </c>
      <c r="BU32" s="2" t="s">
        <v>595</v>
      </c>
      <c r="BV32" s="2" t="s">
        <v>595</v>
      </c>
      <c r="BW32" s="2" t="s">
        <v>68</v>
      </c>
      <c r="CB32" s="2" t="s">
        <v>160</v>
      </c>
      <c r="CC32" s="2" t="s">
        <v>248</v>
      </c>
      <c r="CG32" s="2" t="s">
        <v>596</v>
      </c>
      <c r="CH32" s="2" t="s">
        <v>597</v>
      </c>
      <c r="CI32" s="2" t="s">
        <v>294</v>
      </c>
      <c r="CJ32" s="2" t="s">
        <v>598</v>
      </c>
      <c r="CP32" s="2" t="s">
        <v>599</v>
      </c>
      <c r="CR32" s="2" t="s">
        <v>175</v>
      </c>
      <c r="CW32" s="2" t="s">
        <v>179</v>
      </c>
      <c r="CX32" s="2" t="s">
        <v>146</v>
      </c>
      <c r="CY32" s="2" t="s">
        <v>146</v>
      </c>
      <c r="CZ32" s="2" t="s">
        <v>180</v>
      </c>
      <c r="DA32" s="2" t="s">
        <v>181</v>
      </c>
      <c r="DB32" s="2" t="s">
        <v>181</v>
      </c>
      <c r="DF32" s="2" t="s">
        <v>182</v>
      </c>
      <c r="DH32" s="2" t="s">
        <v>182</v>
      </c>
      <c r="DJ32" s="2" t="s">
        <v>182</v>
      </c>
      <c r="DL32" s="2" t="s">
        <v>182</v>
      </c>
      <c r="DN32" s="2" t="s">
        <v>182</v>
      </c>
      <c r="DP32" s="2" t="s">
        <v>182</v>
      </c>
      <c r="DR32" s="2" t="s">
        <v>182</v>
      </c>
      <c r="DT32" s="2" t="s">
        <v>600</v>
      </c>
      <c r="DU32" s="2"/>
      <c r="DV32" s="2" t="s">
        <v>601</v>
      </c>
      <c r="EA32" s="3" t="s">
        <v>602</v>
      </c>
      <c r="EB32" s="5" t="s">
        <v>603</v>
      </c>
    </row>
    <row r="33" spans="1:132" ht="15.75" hidden="1" customHeight="1" x14ac:dyDescent="0.2">
      <c r="A33" s="1">
        <v>43611.982964305556</v>
      </c>
      <c r="B33" s="2" t="s">
        <v>586</v>
      </c>
      <c r="C33" s="2">
        <v>2302170114</v>
      </c>
      <c r="D33" s="3" t="s">
        <v>587</v>
      </c>
      <c r="E33" s="2">
        <v>8</v>
      </c>
      <c r="F33" s="2" t="s">
        <v>604</v>
      </c>
      <c r="G33" s="2" t="s">
        <v>589</v>
      </c>
      <c r="H33" s="2" t="s">
        <v>131</v>
      </c>
      <c r="I33" s="2" t="s">
        <v>265</v>
      </c>
      <c r="J33" s="2" t="s">
        <v>133</v>
      </c>
      <c r="K33" s="2" t="s">
        <v>302</v>
      </c>
      <c r="M33" s="4">
        <v>43119</v>
      </c>
      <c r="P33" s="9">
        <v>475000000</v>
      </c>
      <c r="Q33" s="2">
        <v>3800000</v>
      </c>
      <c r="Y33" s="2" t="s">
        <v>605</v>
      </c>
      <c r="AB33" s="2" t="s">
        <v>132</v>
      </c>
      <c r="AD33" s="2" t="s">
        <v>137</v>
      </c>
      <c r="AE33" s="2" t="s">
        <v>132</v>
      </c>
      <c r="AF33" s="2" t="s">
        <v>132</v>
      </c>
      <c r="AK33" s="2" t="s">
        <v>606</v>
      </c>
      <c r="AM33" s="3" t="s">
        <v>607</v>
      </c>
      <c r="AP33" s="2" t="s">
        <v>608</v>
      </c>
      <c r="AQ33" s="2" t="s">
        <v>609</v>
      </c>
      <c r="AR33" s="2" t="s">
        <v>610</v>
      </c>
      <c r="AS33" s="2" t="s">
        <v>142</v>
      </c>
      <c r="AV33" s="2" t="s">
        <v>245</v>
      </c>
      <c r="AW33" s="2" t="s">
        <v>144</v>
      </c>
      <c r="AX33" s="2" t="s">
        <v>145</v>
      </c>
      <c r="AY33" s="2" t="s">
        <v>171</v>
      </c>
      <c r="AZ33" s="2" t="s">
        <v>198</v>
      </c>
      <c r="BA33" s="2" t="s">
        <v>611</v>
      </c>
      <c r="BB33" s="2" t="s">
        <v>612</v>
      </c>
      <c r="BC33" s="2">
        <v>0.2</v>
      </c>
      <c r="BD33" s="2" t="s">
        <v>614</v>
      </c>
      <c r="BE33" s="9">
        <v>0.5</v>
      </c>
      <c r="BG33" s="2" t="s">
        <v>616</v>
      </c>
      <c r="BH33" s="2">
        <v>1</v>
      </c>
      <c r="BK33" s="2" t="s">
        <v>152</v>
      </c>
      <c r="BL33" s="2" t="s">
        <v>200</v>
      </c>
      <c r="BM33" s="2" t="s">
        <v>154</v>
      </c>
      <c r="BP33" s="2" t="s">
        <v>201</v>
      </c>
      <c r="BQ33" s="2">
        <v>125</v>
      </c>
      <c r="BR33" s="2">
        <v>10</v>
      </c>
      <c r="BS33" s="2" t="s">
        <v>157</v>
      </c>
      <c r="BT33" s="2" t="s">
        <v>617</v>
      </c>
      <c r="BU33" s="2" t="s">
        <v>617</v>
      </c>
      <c r="BV33" s="2" t="s">
        <v>617</v>
      </c>
      <c r="BW33" s="2" t="s">
        <v>67</v>
      </c>
      <c r="BX33" s="2" t="s">
        <v>618</v>
      </c>
      <c r="CB33" s="2" t="s">
        <v>160</v>
      </c>
      <c r="CC33" s="2" t="s">
        <v>248</v>
      </c>
      <c r="CE33" s="2" t="s">
        <v>163</v>
      </c>
      <c r="CG33" s="2" t="s">
        <v>619</v>
      </c>
      <c r="CH33" s="2" t="s">
        <v>620</v>
      </c>
      <c r="CI33" s="2" t="s">
        <v>294</v>
      </c>
      <c r="CJ33" s="2" t="s">
        <v>621</v>
      </c>
      <c r="CL33" s="2" t="s">
        <v>622</v>
      </c>
      <c r="CM33" s="2" t="s">
        <v>623</v>
      </c>
      <c r="CN33" s="2">
        <v>3000</v>
      </c>
      <c r="CP33" s="2" t="s">
        <v>624</v>
      </c>
      <c r="CQ33" s="2" t="s">
        <v>625</v>
      </c>
      <c r="CR33" s="2" t="s">
        <v>175</v>
      </c>
      <c r="CS33" s="2" t="s">
        <v>215</v>
      </c>
      <c r="CT33" s="2" t="s">
        <v>177</v>
      </c>
      <c r="CU33" s="2" t="s">
        <v>626</v>
      </c>
      <c r="CV33" s="2" t="s">
        <v>177</v>
      </c>
      <c r="CW33" s="2" t="s">
        <v>179</v>
      </c>
      <c r="CX33" s="2" t="s">
        <v>146</v>
      </c>
      <c r="CY33" s="2" t="s">
        <v>627</v>
      </c>
      <c r="CZ33" s="2" t="s">
        <v>180</v>
      </c>
      <c r="DA33" s="2" t="s">
        <v>181</v>
      </c>
      <c r="DB33" s="2" t="s">
        <v>181</v>
      </c>
      <c r="DC33" s="2" t="s">
        <v>132</v>
      </c>
      <c r="DF33" s="2" t="s">
        <v>182</v>
      </c>
      <c r="DH33" s="2" t="s">
        <v>182</v>
      </c>
      <c r="DJ33" s="2" t="s">
        <v>182</v>
      </c>
      <c r="DL33" s="2" t="s">
        <v>260</v>
      </c>
      <c r="DM33" s="2">
        <v>1500</v>
      </c>
      <c r="DN33" s="2" t="s">
        <v>182</v>
      </c>
      <c r="DP33" s="2" t="s">
        <v>182</v>
      </c>
      <c r="DR33" s="2" t="s">
        <v>182</v>
      </c>
      <c r="DT33" s="6">
        <v>106951406</v>
      </c>
      <c r="DU33" s="6"/>
      <c r="DV33" s="6">
        <v>-6168199</v>
      </c>
      <c r="EA33" s="3" t="s">
        <v>628</v>
      </c>
      <c r="EB33" s="5" t="s">
        <v>629</v>
      </c>
    </row>
    <row r="34" spans="1:132" ht="15.75" customHeight="1" x14ac:dyDescent="0.2">
      <c r="A34" s="1">
        <v>43611.984101585651</v>
      </c>
      <c r="B34" s="2" t="s">
        <v>515</v>
      </c>
      <c r="C34" s="2">
        <v>2302180091</v>
      </c>
      <c r="D34" s="2">
        <v>207</v>
      </c>
      <c r="E34" s="2" t="s">
        <v>630</v>
      </c>
      <c r="H34" s="2" t="s">
        <v>131</v>
      </c>
      <c r="I34" s="2" t="s">
        <v>132</v>
      </c>
      <c r="J34" s="2" t="s">
        <v>133</v>
      </c>
      <c r="K34" s="2" t="s">
        <v>302</v>
      </c>
      <c r="M34" s="4">
        <v>42789</v>
      </c>
      <c r="O34" s="2" t="s">
        <v>135</v>
      </c>
      <c r="P34" s="9">
        <v>478920000000</v>
      </c>
      <c r="Q34" s="2">
        <v>40000000</v>
      </c>
      <c r="Y34" s="2" t="s">
        <v>136</v>
      </c>
      <c r="AB34" s="2" t="s">
        <v>132</v>
      </c>
      <c r="AD34" s="2" t="s">
        <v>137</v>
      </c>
      <c r="AE34" s="2" t="s">
        <v>132</v>
      </c>
      <c r="AH34" s="2">
        <v>2016</v>
      </c>
      <c r="AI34" s="11">
        <v>67348125000</v>
      </c>
      <c r="AJ34" s="11">
        <v>5625000</v>
      </c>
      <c r="AK34" s="2" t="s">
        <v>631</v>
      </c>
      <c r="AP34" s="2" t="s">
        <v>632</v>
      </c>
      <c r="AQ34" s="2" t="s">
        <v>140</v>
      </c>
      <c r="AR34" s="2" t="s">
        <v>141</v>
      </c>
      <c r="AS34" s="2" t="s">
        <v>142</v>
      </c>
      <c r="AU34" s="2">
        <v>4</v>
      </c>
      <c r="AV34" s="2" t="s">
        <v>143</v>
      </c>
      <c r="AW34" s="2" t="s">
        <v>144</v>
      </c>
      <c r="AX34" s="2" t="s">
        <v>145</v>
      </c>
      <c r="AY34" s="2" t="s">
        <v>146</v>
      </c>
      <c r="AZ34" s="2" t="s">
        <v>147</v>
      </c>
      <c r="BA34" s="2" t="s">
        <v>633</v>
      </c>
      <c r="BB34" s="2" t="s">
        <v>634</v>
      </c>
      <c r="BC34" s="2">
        <v>400</v>
      </c>
      <c r="BD34" s="2" t="s">
        <v>150</v>
      </c>
      <c r="BE34" s="9">
        <v>4.5</v>
      </c>
      <c r="BG34" s="2" t="s">
        <v>151</v>
      </c>
      <c r="BH34" s="2">
        <v>6</v>
      </c>
      <c r="BK34" s="2" t="s">
        <v>152</v>
      </c>
      <c r="BL34" s="2" t="s">
        <v>153</v>
      </c>
      <c r="BM34" s="2" t="s">
        <v>154</v>
      </c>
      <c r="BP34" s="2" t="s">
        <v>155</v>
      </c>
      <c r="BQ34" s="2">
        <v>11973</v>
      </c>
      <c r="BR34" s="2">
        <v>40</v>
      </c>
      <c r="BS34" s="2" t="s">
        <v>636</v>
      </c>
      <c r="BT34" s="2" t="s">
        <v>411</v>
      </c>
      <c r="BU34" s="2" t="s">
        <v>637</v>
      </c>
      <c r="BV34" s="2" t="s">
        <v>420</v>
      </c>
      <c r="BW34" s="2" t="s">
        <v>69</v>
      </c>
      <c r="BX34" s="2" t="s">
        <v>158</v>
      </c>
      <c r="BY34" s="2" t="s">
        <v>159</v>
      </c>
      <c r="CB34" s="2" t="s">
        <v>160</v>
      </c>
      <c r="CC34" s="2" t="s">
        <v>161</v>
      </c>
      <c r="CD34" s="2" t="s">
        <v>162</v>
      </c>
      <c r="CE34" s="2" t="s">
        <v>163</v>
      </c>
      <c r="CF34" s="2" t="s">
        <v>368</v>
      </c>
      <c r="CG34" s="2" t="s">
        <v>638</v>
      </c>
      <c r="CH34" s="2" t="s">
        <v>166</v>
      </c>
      <c r="CI34" s="2" t="s">
        <v>167</v>
      </c>
      <c r="CJ34" s="2" t="s">
        <v>168</v>
      </c>
      <c r="CK34" s="2" t="s">
        <v>231</v>
      </c>
      <c r="CL34" s="2" t="s">
        <v>170</v>
      </c>
      <c r="CM34" s="2" t="s">
        <v>171</v>
      </c>
      <c r="CN34" s="2">
        <v>1</v>
      </c>
      <c r="CO34" s="2" t="s">
        <v>172</v>
      </c>
      <c r="CP34" s="2" t="s">
        <v>173</v>
      </c>
      <c r="CQ34" s="2" t="s">
        <v>174</v>
      </c>
      <c r="CR34" s="2" t="s">
        <v>234</v>
      </c>
      <c r="CS34" s="2" t="s">
        <v>215</v>
      </c>
      <c r="CT34" s="2" t="s">
        <v>177</v>
      </c>
      <c r="CU34" s="2" t="s">
        <v>178</v>
      </c>
      <c r="CV34" s="2" t="s">
        <v>177</v>
      </c>
      <c r="CW34" s="2" t="s">
        <v>179</v>
      </c>
      <c r="CX34" s="2" t="s">
        <v>146</v>
      </c>
      <c r="CY34" s="2" t="s">
        <v>146</v>
      </c>
      <c r="CZ34" s="2" t="s">
        <v>180</v>
      </c>
      <c r="DA34" s="2" t="s">
        <v>181</v>
      </c>
      <c r="DB34" s="2" t="s">
        <v>181</v>
      </c>
      <c r="DC34" s="2" t="s">
        <v>132</v>
      </c>
      <c r="DF34" s="2" t="s">
        <v>182</v>
      </c>
      <c r="DH34" s="2" t="s">
        <v>182</v>
      </c>
      <c r="DJ34" s="2" t="s">
        <v>182</v>
      </c>
      <c r="DL34" s="2" t="s">
        <v>182</v>
      </c>
      <c r="DN34" s="2" t="s">
        <v>182</v>
      </c>
      <c r="DP34" s="2" t="s">
        <v>182</v>
      </c>
      <c r="DR34" s="2" t="s">
        <v>182</v>
      </c>
      <c r="DT34" s="2" t="s">
        <v>639</v>
      </c>
      <c r="DU34" s="2"/>
      <c r="DV34" s="2" t="s">
        <v>640</v>
      </c>
      <c r="DZ34" s="2" t="s">
        <v>641</v>
      </c>
      <c r="EA34" s="3" t="s">
        <v>642</v>
      </c>
      <c r="EB34" s="5" t="s">
        <v>643</v>
      </c>
    </row>
    <row r="35" spans="1:132" ht="15.75" hidden="1" customHeight="1" x14ac:dyDescent="0.2">
      <c r="A35" s="1">
        <v>43612.004172858797</v>
      </c>
      <c r="B35" s="2" t="s">
        <v>644</v>
      </c>
      <c r="C35" s="2">
        <v>2302180204</v>
      </c>
      <c r="D35" s="3" t="s">
        <v>129</v>
      </c>
      <c r="E35" s="2" t="s">
        <v>645</v>
      </c>
      <c r="F35" s="2" t="s">
        <v>646</v>
      </c>
      <c r="H35" s="2" t="s">
        <v>131</v>
      </c>
      <c r="I35" s="2" t="s">
        <v>132</v>
      </c>
      <c r="J35" s="2" t="s">
        <v>133</v>
      </c>
      <c r="K35" s="2" t="s">
        <v>325</v>
      </c>
      <c r="L35" s="4">
        <v>42795</v>
      </c>
      <c r="M35" s="4">
        <v>42795</v>
      </c>
      <c r="O35" s="2" t="s">
        <v>192</v>
      </c>
      <c r="P35" s="9">
        <v>25500000000</v>
      </c>
      <c r="Q35" s="2">
        <v>70054945</v>
      </c>
      <c r="X35" s="2" t="s">
        <v>193</v>
      </c>
      <c r="Y35" s="2" t="s">
        <v>136</v>
      </c>
      <c r="AB35" s="2" t="s">
        <v>132</v>
      </c>
      <c r="AD35" s="2" t="s">
        <v>137</v>
      </c>
      <c r="AE35" s="2" t="s">
        <v>132</v>
      </c>
      <c r="AH35" s="2">
        <v>2017</v>
      </c>
      <c r="AI35" s="11">
        <v>6342700000</v>
      </c>
      <c r="AJ35" s="11">
        <v>17425000</v>
      </c>
      <c r="AK35" s="2" t="s">
        <v>647</v>
      </c>
      <c r="AP35" s="2" t="s">
        <v>379</v>
      </c>
      <c r="AQ35" s="2" t="s">
        <v>380</v>
      </c>
      <c r="AR35" s="2" t="s">
        <v>648</v>
      </c>
      <c r="AS35" s="2" t="s">
        <v>142</v>
      </c>
      <c r="AU35" s="2">
        <v>8</v>
      </c>
      <c r="AV35" s="2" t="s">
        <v>143</v>
      </c>
      <c r="AW35" s="2" t="s">
        <v>144</v>
      </c>
      <c r="AX35" s="2" t="s">
        <v>145</v>
      </c>
      <c r="AY35" s="2" t="s">
        <v>171</v>
      </c>
      <c r="AZ35" s="2" t="s">
        <v>198</v>
      </c>
      <c r="BB35" s="2" t="s">
        <v>649</v>
      </c>
      <c r="BC35" s="2">
        <v>152</v>
      </c>
      <c r="BD35" s="2" t="s">
        <v>650</v>
      </c>
      <c r="BE35" s="9">
        <v>1.22</v>
      </c>
      <c r="BF35" s="2" t="s">
        <v>132</v>
      </c>
      <c r="BK35" s="2" t="s">
        <v>152</v>
      </c>
      <c r="BL35" s="2" t="s">
        <v>290</v>
      </c>
      <c r="BM35" s="2" t="s">
        <v>154</v>
      </c>
      <c r="BN35" s="2" t="s">
        <v>331</v>
      </c>
      <c r="BO35" s="2" t="s">
        <v>332</v>
      </c>
      <c r="BP35" s="2" t="s">
        <v>201</v>
      </c>
      <c r="BQ35" s="2">
        <v>364</v>
      </c>
      <c r="BR35" s="2">
        <v>10</v>
      </c>
      <c r="BS35" s="2" t="s">
        <v>411</v>
      </c>
      <c r="BT35" s="2" t="s">
        <v>411</v>
      </c>
      <c r="BU35" s="2" t="s">
        <v>411</v>
      </c>
      <c r="BV35" s="2" t="s">
        <v>411</v>
      </c>
      <c r="BW35" s="2" t="s">
        <v>69</v>
      </c>
      <c r="BX35" s="2" t="s">
        <v>158</v>
      </c>
      <c r="BY35" s="2" t="s">
        <v>159</v>
      </c>
      <c r="CB35" s="2" t="s">
        <v>160</v>
      </c>
      <c r="CC35" s="2" t="s">
        <v>248</v>
      </c>
      <c r="CD35" s="2" t="s">
        <v>249</v>
      </c>
      <c r="CE35" s="2" t="s">
        <v>163</v>
      </c>
      <c r="CF35" s="2" t="s">
        <v>164</v>
      </c>
      <c r="CG35" s="2" t="s">
        <v>651</v>
      </c>
      <c r="CH35" s="2" t="s">
        <v>652</v>
      </c>
      <c r="CI35" s="2" t="s">
        <v>311</v>
      </c>
      <c r="CJ35" s="2" t="s">
        <v>653</v>
      </c>
      <c r="CK35" s="2" t="s">
        <v>253</v>
      </c>
      <c r="CL35" s="2" t="s">
        <v>356</v>
      </c>
      <c r="CM35" s="2" t="s">
        <v>171</v>
      </c>
      <c r="CN35" s="2">
        <v>100</v>
      </c>
      <c r="CO35" s="2" t="s">
        <v>337</v>
      </c>
      <c r="CP35" s="2" t="s">
        <v>338</v>
      </c>
      <c r="CQ35" s="2" t="s">
        <v>214</v>
      </c>
      <c r="CR35" s="2" t="s">
        <v>175</v>
      </c>
      <c r="CS35" s="2" t="s">
        <v>258</v>
      </c>
      <c r="CT35" s="2" t="s">
        <v>171</v>
      </c>
      <c r="CU35" s="2" t="s">
        <v>259</v>
      </c>
      <c r="CV35" s="2" t="s">
        <v>171</v>
      </c>
      <c r="CW35" s="2" t="s">
        <v>179</v>
      </c>
      <c r="CX35" s="2" t="s">
        <v>146</v>
      </c>
      <c r="CY35" s="2" t="s">
        <v>146</v>
      </c>
      <c r="CZ35" s="2" t="s">
        <v>180</v>
      </c>
      <c r="DA35" s="2" t="s">
        <v>181</v>
      </c>
      <c r="DB35" s="2" t="s">
        <v>181</v>
      </c>
      <c r="DC35" s="2" t="s">
        <v>132</v>
      </c>
      <c r="DF35" s="2" t="s">
        <v>182</v>
      </c>
      <c r="DH35" s="2" t="s">
        <v>182</v>
      </c>
      <c r="DJ35" s="2" t="s">
        <v>182</v>
      </c>
      <c r="DL35" s="2" t="s">
        <v>182</v>
      </c>
      <c r="DN35" s="2" t="s">
        <v>182</v>
      </c>
      <c r="DP35" s="2" t="s">
        <v>182</v>
      </c>
      <c r="DR35" s="2" t="s">
        <v>182</v>
      </c>
      <c r="DT35" s="6">
        <v>106831268</v>
      </c>
      <c r="DU35" s="6"/>
      <c r="DV35" s="6">
        <v>-6187731</v>
      </c>
      <c r="DW35" s="2" t="s">
        <v>217</v>
      </c>
      <c r="DY35" s="4">
        <v>42795</v>
      </c>
      <c r="DZ35" s="2" t="s">
        <v>339</v>
      </c>
    </row>
    <row r="36" spans="1:132" ht="15.75" hidden="1" customHeight="1" x14ac:dyDescent="0.2">
      <c r="A36" s="1">
        <v>43612.013817928237</v>
      </c>
      <c r="B36" s="2" t="s">
        <v>586</v>
      </c>
      <c r="C36" s="2">
        <v>2302170114</v>
      </c>
      <c r="D36" s="3" t="s">
        <v>587</v>
      </c>
      <c r="E36" s="2">
        <v>9</v>
      </c>
      <c r="F36" s="2" t="s">
        <v>654</v>
      </c>
      <c r="G36" s="2" t="s">
        <v>589</v>
      </c>
      <c r="H36" s="2" t="s">
        <v>131</v>
      </c>
      <c r="I36" s="2" t="s">
        <v>265</v>
      </c>
      <c r="J36" s="2" t="s">
        <v>133</v>
      </c>
      <c r="K36" s="2" t="s">
        <v>302</v>
      </c>
      <c r="M36" s="4">
        <v>43142</v>
      </c>
      <c r="P36" s="9">
        <v>101530000000</v>
      </c>
      <c r="Q36" s="2">
        <v>10000000</v>
      </c>
      <c r="Y36" s="2" t="s">
        <v>136</v>
      </c>
      <c r="AB36" s="2" t="s">
        <v>132</v>
      </c>
      <c r="AE36" s="2" t="s">
        <v>132</v>
      </c>
      <c r="AF36" s="2" t="s">
        <v>132</v>
      </c>
      <c r="AK36" s="2" t="s">
        <v>655</v>
      </c>
      <c r="AP36" s="2" t="s">
        <v>656</v>
      </c>
      <c r="AQ36" s="2" t="s">
        <v>657</v>
      </c>
      <c r="AR36" s="2" t="s">
        <v>658</v>
      </c>
      <c r="AS36" s="2" t="s">
        <v>594</v>
      </c>
      <c r="AU36" s="2">
        <v>12</v>
      </c>
      <c r="AV36" s="2" t="s">
        <v>44</v>
      </c>
      <c r="AW36" s="2" t="s">
        <v>197</v>
      </c>
      <c r="AX36" s="2" t="s">
        <v>145</v>
      </c>
      <c r="AY36" s="2" t="s">
        <v>171</v>
      </c>
      <c r="AZ36" s="2" t="s">
        <v>198</v>
      </c>
      <c r="BB36" s="2" t="s">
        <v>655</v>
      </c>
      <c r="BC36" s="2">
        <v>0</v>
      </c>
      <c r="BD36" s="2" t="s">
        <v>659</v>
      </c>
      <c r="BE36" s="9">
        <v>0.25</v>
      </c>
      <c r="BF36" s="2" t="s">
        <v>265</v>
      </c>
      <c r="BG36" s="2" t="s">
        <v>661</v>
      </c>
      <c r="BH36" s="2" t="s">
        <v>662</v>
      </c>
      <c r="BK36" s="2" t="s">
        <v>152</v>
      </c>
      <c r="BL36" s="2" t="s">
        <v>200</v>
      </c>
      <c r="BM36" s="2" t="s">
        <v>154</v>
      </c>
      <c r="BP36" s="2" t="s">
        <v>201</v>
      </c>
      <c r="BQ36" s="2">
        <v>10153</v>
      </c>
      <c r="BR36" s="2">
        <v>65</v>
      </c>
      <c r="BS36" s="2" t="s">
        <v>180</v>
      </c>
      <c r="BT36" s="2" t="s">
        <v>663</v>
      </c>
      <c r="BU36" s="2" t="s">
        <v>663</v>
      </c>
      <c r="BV36" s="2" t="s">
        <v>664</v>
      </c>
      <c r="BW36" s="2" t="s">
        <v>67</v>
      </c>
      <c r="BX36" s="2" t="s">
        <v>203</v>
      </c>
      <c r="CB36" s="2" t="s">
        <v>204</v>
      </c>
      <c r="CE36" s="2" t="s">
        <v>163</v>
      </c>
      <c r="CG36" s="2" t="s">
        <v>440</v>
      </c>
      <c r="CH36" s="2" t="s">
        <v>620</v>
      </c>
      <c r="CI36" s="2" t="s">
        <v>208</v>
      </c>
      <c r="CJ36" s="2" t="s">
        <v>397</v>
      </c>
      <c r="CL36" s="2" t="s">
        <v>665</v>
      </c>
      <c r="CM36" s="2" t="s">
        <v>211</v>
      </c>
      <c r="CN36" s="2">
        <v>50</v>
      </c>
      <c r="CP36" s="2" t="s">
        <v>666</v>
      </c>
      <c r="CQ36" s="2" t="s">
        <v>625</v>
      </c>
      <c r="CR36" s="2" t="s">
        <v>667</v>
      </c>
      <c r="CT36" s="2" t="s">
        <v>177</v>
      </c>
      <c r="CX36" s="2" t="s">
        <v>668</v>
      </c>
      <c r="CY36" s="2" t="s">
        <v>627</v>
      </c>
      <c r="CZ36" s="2" t="s">
        <v>669</v>
      </c>
      <c r="DA36" s="2" t="s">
        <v>181</v>
      </c>
      <c r="DB36" s="2" t="s">
        <v>181</v>
      </c>
      <c r="DC36" s="2" t="s">
        <v>132</v>
      </c>
      <c r="DF36" s="2" t="s">
        <v>182</v>
      </c>
      <c r="DH36" s="2" t="s">
        <v>182</v>
      </c>
      <c r="DJ36" s="2" t="s">
        <v>182</v>
      </c>
      <c r="DL36" s="2" t="s">
        <v>260</v>
      </c>
      <c r="DM36" s="2">
        <v>200</v>
      </c>
      <c r="DN36" s="2" t="s">
        <v>182</v>
      </c>
      <c r="DP36" s="2" t="s">
        <v>182</v>
      </c>
      <c r="DR36" s="2" t="s">
        <v>182</v>
      </c>
      <c r="DT36" s="6">
        <v>106936730</v>
      </c>
      <c r="DU36" s="6"/>
      <c r="DV36" s="6">
        <v>-6182689</v>
      </c>
      <c r="EA36" s="3" t="s">
        <v>670</v>
      </c>
      <c r="EB36" s="5" t="s">
        <v>671</v>
      </c>
    </row>
    <row r="37" spans="1:132" ht="15.75" hidden="1" customHeight="1" x14ac:dyDescent="0.2">
      <c r="A37" s="1">
        <v>43612.027025416668</v>
      </c>
      <c r="B37" s="2" t="s">
        <v>672</v>
      </c>
      <c r="C37" s="2">
        <v>2302180063</v>
      </c>
      <c r="D37" s="3" t="s">
        <v>129</v>
      </c>
      <c r="E37" s="2" t="s">
        <v>673</v>
      </c>
      <c r="F37" s="2" t="s">
        <v>674</v>
      </c>
      <c r="H37" s="2" t="s">
        <v>131</v>
      </c>
      <c r="I37" s="2" t="s">
        <v>132</v>
      </c>
      <c r="J37" s="2" t="s">
        <v>133</v>
      </c>
      <c r="K37" s="2" t="s">
        <v>191</v>
      </c>
      <c r="M37" s="4">
        <v>43525</v>
      </c>
      <c r="O37" s="2" t="s">
        <v>192</v>
      </c>
      <c r="P37" s="9">
        <v>2500250000</v>
      </c>
      <c r="Q37" s="2">
        <v>9125000</v>
      </c>
      <c r="X37" s="2" t="s">
        <v>193</v>
      </c>
      <c r="Y37" s="2" t="s">
        <v>136</v>
      </c>
      <c r="AB37" s="2" t="s">
        <v>132</v>
      </c>
      <c r="AH37" s="2">
        <v>2017</v>
      </c>
      <c r="AJ37" s="11">
        <v>4723000</v>
      </c>
      <c r="AK37" s="2" t="s">
        <v>675</v>
      </c>
      <c r="AP37" s="2" t="s">
        <v>328</v>
      </c>
      <c r="AQ37" s="2" t="s">
        <v>328</v>
      </c>
      <c r="AR37" s="2" t="s">
        <v>407</v>
      </c>
      <c r="AS37" s="2" t="s">
        <v>142</v>
      </c>
      <c r="AU37" s="2">
        <v>4</v>
      </c>
      <c r="AV37" s="2" t="s">
        <v>43</v>
      </c>
      <c r="AW37" s="2" t="s">
        <v>144</v>
      </c>
      <c r="AX37" s="2" t="s">
        <v>145</v>
      </c>
      <c r="AY37" s="2" t="s">
        <v>171</v>
      </c>
      <c r="AZ37" s="2" t="s">
        <v>198</v>
      </c>
      <c r="BB37" s="2" t="s">
        <v>676</v>
      </c>
      <c r="BC37" s="2">
        <v>300</v>
      </c>
      <c r="BD37" s="2" t="s">
        <v>381</v>
      </c>
      <c r="BE37" s="9">
        <v>1.5</v>
      </c>
      <c r="BF37" s="2" t="s">
        <v>132</v>
      </c>
      <c r="BK37" s="2" t="s">
        <v>152</v>
      </c>
      <c r="BL37" s="2" t="s">
        <v>290</v>
      </c>
      <c r="BM37" s="2" t="s">
        <v>154</v>
      </c>
      <c r="BN37" s="2" t="s">
        <v>410</v>
      </c>
      <c r="BP37" s="2" t="s">
        <v>201</v>
      </c>
      <c r="BQ37" s="2">
        <v>274</v>
      </c>
      <c r="BR37" s="2">
        <v>13</v>
      </c>
      <c r="BS37" s="2" t="s">
        <v>156</v>
      </c>
      <c r="BT37" s="2" t="s">
        <v>156</v>
      </c>
      <c r="BU37" s="2" t="s">
        <v>156</v>
      </c>
      <c r="BV37" s="2" t="s">
        <v>156</v>
      </c>
      <c r="BW37" s="2" t="s">
        <v>70</v>
      </c>
      <c r="BX37" s="2" t="s">
        <v>158</v>
      </c>
      <c r="BY37" s="2" t="s">
        <v>159</v>
      </c>
      <c r="CB37" s="2" t="s">
        <v>160</v>
      </c>
      <c r="CC37" s="2" t="s">
        <v>248</v>
      </c>
      <c r="CD37" s="2" t="s">
        <v>249</v>
      </c>
      <c r="CE37" s="2" t="s">
        <v>163</v>
      </c>
      <c r="CF37" s="2" t="s">
        <v>396</v>
      </c>
      <c r="CG37" s="2" t="s">
        <v>382</v>
      </c>
      <c r="CH37" s="2" t="s">
        <v>207</v>
      </c>
      <c r="CI37" s="2" t="s">
        <v>208</v>
      </c>
      <c r="CJ37" s="2" t="s">
        <v>295</v>
      </c>
      <c r="CK37" s="2" t="s">
        <v>253</v>
      </c>
      <c r="CL37" s="2" t="s">
        <v>383</v>
      </c>
      <c r="CM37" s="2" t="s">
        <v>171</v>
      </c>
      <c r="CO37" s="2" t="s">
        <v>212</v>
      </c>
      <c r="CP37" s="2" t="s">
        <v>384</v>
      </c>
      <c r="CQ37" s="2" t="s">
        <v>174</v>
      </c>
      <c r="CR37" s="2" t="s">
        <v>234</v>
      </c>
      <c r="CS37" s="2" t="s">
        <v>215</v>
      </c>
      <c r="CT37" s="2" t="s">
        <v>171</v>
      </c>
      <c r="CU37" s="2" t="s">
        <v>216</v>
      </c>
      <c r="CV37" s="2" t="s">
        <v>171</v>
      </c>
      <c r="CW37" s="2" t="s">
        <v>179</v>
      </c>
      <c r="CX37" s="2" t="s">
        <v>146</v>
      </c>
      <c r="CY37" s="2" t="s">
        <v>146</v>
      </c>
      <c r="CZ37" s="2" t="s">
        <v>180</v>
      </c>
      <c r="DA37" s="2" t="s">
        <v>181</v>
      </c>
      <c r="DB37" s="2" t="s">
        <v>181</v>
      </c>
      <c r="DC37" s="2" t="s">
        <v>132</v>
      </c>
      <c r="DT37" s="2" t="s">
        <v>677</v>
      </c>
      <c r="DU37" s="2"/>
      <c r="DW37" s="2" t="s">
        <v>398</v>
      </c>
      <c r="DX37" s="2" t="s">
        <v>218</v>
      </c>
      <c r="DY37" s="4">
        <v>43525</v>
      </c>
      <c r="DZ37" s="2" t="s">
        <v>218</v>
      </c>
      <c r="EB37" s="5" t="s">
        <v>678</v>
      </c>
    </row>
    <row r="38" spans="1:132" ht="15.75" hidden="1" customHeight="1" x14ac:dyDescent="0.2">
      <c r="A38" s="1">
        <v>43612.027745983796</v>
      </c>
      <c r="B38" s="2" t="s">
        <v>672</v>
      </c>
      <c r="C38" s="2">
        <v>2302180063</v>
      </c>
      <c r="D38" s="3" t="s">
        <v>129</v>
      </c>
      <c r="E38" s="2" t="s">
        <v>673</v>
      </c>
      <c r="F38" s="2" t="s">
        <v>674</v>
      </c>
      <c r="H38" s="2" t="s">
        <v>131</v>
      </c>
      <c r="I38" s="2" t="s">
        <v>132</v>
      </c>
      <c r="J38" s="2" t="s">
        <v>133</v>
      </c>
      <c r="K38" s="2" t="s">
        <v>191</v>
      </c>
      <c r="M38" s="4">
        <v>43525</v>
      </c>
      <c r="O38" s="2" t="s">
        <v>192</v>
      </c>
      <c r="P38" s="9">
        <v>2500250000</v>
      </c>
      <c r="Q38" s="2">
        <v>9125000</v>
      </c>
      <c r="X38" s="2" t="s">
        <v>193</v>
      </c>
      <c r="Y38" s="2" t="s">
        <v>136</v>
      </c>
      <c r="AB38" s="2" t="s">
        <v>132</v>
      </c>
      <c r="AH38" s="2">
        <v>2017</v>
      </c>
      <c r="AJ38" s="11">
        <v>4723000</v>
      </c>
      <c r="AK38" s="2" t="s">
        <v>675</v>
      </c>
      <c r="AP38" s="2" t="s">
        <v>328</v>
      </c>
      <c r="AQ38" s="2" t="s">
        <v>328</v>
      </c>
      <c r="AR38" s="2" t="s">
        <v>407</v>
      </c>
      <c r="AS38" s="2" t="s">
        <v>142</v>
      </c>
      <c r="AU38" s="2">
        <v>4</v>
      </c>
      <c r="AV38" s="2" t="s">
        <v>43</v>
      </c>
      <c r="AW38" s="2" t="s">
        <v>144</v>
      </c>
      <c r="AX38" s="2" t="s">
        <v>145</v>
      </c>
      <c r="AY38" s="2" t="s">
        <v>171</v>
      </c>
      <c r="AZ38" s="2" t="s">
        <v>198</v>
      </c>
      <c r="BB38" s="2" t="s">
        <v>676</v>
      </c>
      <c r="BC38" s="2">
        <v>300</v>
      </c>
      <c r="BD38" s="2" t="s">
        <v>381</v>
      </c>
      <c r="BE38" s="9">
        <v>1.5</v>
      </c>
      <c r="BF38" s="2" t="s">
        <v>132</v>
      </c>
      <c r="BK38" s="2" t="s">
        <v>152</v>
      </c>
      <c r="BL38" s="2" t="s">
        <v>290</v>
      </c>
      <c r="BM38" s="2" t="s">
        <v>154</v>
      </c>
      <c r="BN38" s="2" t="s">
        <v>410</v>
      </c>
      <c r="BP38" s="2" t="s">
        <v>201</v>
      </c>
      <c r="BQ38" s="2">
        <v>274</v>
      </c>
      <c r="BR38" s="2">
        <v>13</v>
      </c>
      <c r="BS38" s="2" t="s">
        <v>156</v>
      </c>
      <c r="BT38" s="2" t="s">
        <v>156</v>
      </c>
      <c r="BU38" s="2" t="s">
        <v>156</v>
      </c>
      <c r="BV38" s="2" t="s">
        <v>156</v>
      </c>
      <c r="BW38" s="2" t="s">
        <v>70</v>
      </c>
      <c r="BX38" s="2" t="s">
        <v>158</v>
      </c>
      <c r="BY38" s="2" t="s">
        <v>159</v>
      </c>
      <c r="CB38" s="2" t="s">
        <v>160</v>
      </c>
      <c r="CC38" s="2" t="s">
        <v>248</v>
      </c>
      <c r="CD38" s="2" t="s">
        <v>249</v>
      </c>
      <c r="CE38" s="2" t="s">
        <v>163</v>
      </c>
      <c r="CF38" s="2" t="s">
        <v>396</v>
      </c>
      <c r="CG38" s="2" t="s">
        <v>382</v>
      </c>
      <c r="CH38" s="2" t="s">
        <v>207</v>
      </c>
      <c r="CI38" s="2" t="s">
        <v>208</v>
      </c>
      <c r="CJ38" s="2" t="s">
        <v>295</v>
      </c>
      <c r="CK38" s="2" t="s">
        <v>253</v>
      </c>
      <c r="CL38" s="2" t="s">
        <v>383</v>
      </c>
      <c r="CM38" s="2" t="s">
        <v>171</v>
      </c>
      <c r="CO38" s="2" t="s">
        <v>212</v>
      </c>
      <c r="CP38" s="2" t="s">
        <v>384</v>
      </c>
      <c r="CQ38" s="2" t="s">
        <v>174</v>
      </c>
      <c r="CR38" s="2" t="s">
        <v>234</v>
      </c>
      <c r="CS38" s="2" t="s">
        <v>215</v>
      </c>
      <c r="CT38" s="2" t="s">
        <v>171</v>
      </c>
      <c r="CU38" s="2" t="s">
        <v>216</v>
      </c>
      <c r="CV38" s="2" t="s">
        <v>171</v>
      </c>
      <c r="CW38" s="2" t="s">
        <v>179</v>
      </c>
      <c r="CX38" s="2" t="s">
        <v>146</v>
      </c>
      <c r="CY38" s="2" t="s">
        <v>146</v>
      </c>
      <c r="CZ38" s="2" t="s">
        <v>180</v>
      </c>
      <c r="DA38" s="2" t="s">
        <v>181</v>
      </c>
      <c r="DB38" s="2" t="s">
        <v>181</v>
      </c>
      <c r="DC38" s="2" t="s">
        <v>132</v>
      </c>
      <c r="DT38" s="2" t="s">
        <v>677</v>
      </c>
      <c r="DU38" s="2"/>
      <c r="DW38" s="2" t="s">
        <v>398</v>
      </c>
      <c r="DX38" s="2" t="s">
        <v>218</v>
      </c>
      <c r="DY38" s="4">
        <v>43525</v>
      </c>
      <c r="DZ38" s="2" t="s">
        <v>218</v>
      </c>
      <c r="EB38" s="5" t="s">
        <v>678</v>
      </c>
    </row>
    <row r="39" spans="1:132" ht="15.75" hidden="1" customHeight="1" x14ac:dyDescent="0.2">
      <c r="A39" s="1">
        <v>43612.034825219904</v>
      </c>
      <c r="B39" s="2" t="s">
        <v>679</v>
      </c>
      <c r="C39" s="2">
        <v>2302180204</v>
      </c>
      <c r="D39" s="3" t="s">
        <v>129</v>
      </c>
      <c r="E39" s="2" t="s">
        <v>680</v>
      </c>
      <c r="F39" s="2" t="s">
        <v>681</v>
      </c>
      <c r="H39" s="2" t="s">
        <v>131</v>
      </c>
      <c r="I39" s="2" t="s">
        <v>132</v>
      </c>
      <c r="J39" s="2" t="s">
        <v>133</v>
      </c>
      <c r="K39" s="2" t="s">
        <v>325</v>
      </c>
      <c r="M39" s="4">
        <v>42795</v>
      </c>
      <c r="O39" s="2" t="s">
        <v>192</v>
      </c>
      <c r="P39" s="9">
        <v>55760000000</v>
      </c>
      <c r="Q39" s="2">
        <v>82000000</v>
      </c>
      <c r="Y39" s="2" t="s">
        <v>377</v>
      </c>
      <c r="AB39" s="2" t="s">
        <v>132</v>
      </c>
      <c r="AD39" s="2" t="s">
        <v>137</v>
      </c>
      <c r="AE39" s="2" t="s">
        <v>132</v>
      </c>
      <c r="AH39" s="2">
        <v>2017</v>
      </c>
      <c r="AI39" s="11">
        <v>13290600000</v>
      </c>
      <c r="AJ39" s="11">
        <v>19545000</v>
      </c>
      <c r="AK39" s="2" t="s">
        <v>682</v>
      </c>
      <c r="AQ39" s="2" t="s">
        <v>380</v>
      </c>
      <c r="AR39" s="2" t="s">
        <v>648</v>
      </c>
      <c r="AS39" s="2" t="s">
        <v>142</v>
      </c>
      <c r="AU39" s="2">
        <v>10</v>
      </c>
      <c r="AV39" s="2" t="s">
        <v>43</v>
      </c>
      <c r="AW39" s="2" t="s">
        <v>144</v>
      </c>
      <c r="AX39" s="2" t="s">
        <v>145</v>
      </c>
      <c r="AY39" s="2" t="s">
        <v>171</v>
      </c>
      <c r="AZ39" s="2" t="s">
        <v>198</v>
      </c>
      <c r="BB39" s="2" t="s">
        <v>683</v>
      </c>
      <c r="BC39" s="2">
        <v>116</v>
      </c>
      <c r="BD39" s="2" t="s">
        <v>684</v>
      </c>
      <c r="BE39" s="9">
        <v>1.5</v>
      </c>
      <c r="BF39" s="2" t="s">
        <v>132</v>
      </c>
      <c r="BK39" s="2" t="s">
        <v>152</v>
      </c>
      <c r="BL39" s="2" t="s">
        <v>290</v>
      </c>
      <c r="BM39" s="2" t="s">
        <v>154</v>
      </c>
      <c r="BN39" s="2" t="s">
        <v>331</v>
      </c>
      <c r="BO39" s="2" t="s">
        <v>332</v>
      </c>
      <c r="BP39" s="2" t="s">
        <v>201</v>
      </c>
      <c r="BQ39" s="2">
        <v>680</v>
      </c>
      <c r="BR39" s="2">
        <v>20</v>
      </c>
      <c r="BS39" s="2" t="s">
        <v>156</v>
      </c>
      <c r="BT39" s="2" t="s">
        <v>156</v>
      </c>
      <c r="BU39" s="2" t="s">
        <v>156</v>
      </c>
      <c r="BV39" s="2" t="s">
        <v>156</v>
      </c>
      <c r="BW39" s="2" t="s">
        <v>67</v>
      </c>
      <c r="BX39" s="2" t="s">
        <v>158</v>
      </c>
      <c r="BY39" s="2" t="s">
        <v>159</v>
      </c>
      <c r="CB39" s="2" t="s">
        <v>160</v>
      </c>
      <c r="CC39" s="2" t="s">
        <v>248</v>
      </c>
      <c r="CD39" s="2" t="s">
        <v>249</v>
      </c>
      <c r="CE39" s="2" t="s">
        <v>163</v>
      </c>
      <c r="CF39" s="2" t="s">
        <v>368</v>
      </c>
      <c r="CG39" s="2" t="s">
        <v>685</v>
      </c>
      <c r="CH39" s="2" t="s">
        <v>652</v>
      </c>
      <c r="CI39" s="2" t="s">
        <v>311</v>
      </c>
      <c r="CJ39" s="2" t="s">
        <v>335</v>
      </c>
      <c r="CK39" s="2" t="s">
        <v>253</v>
      </c>
      <c r="CL39" s="2" t="s">
        <v>356</v>
      </c>
      <c r="CM39" s="2" t="s">
        <v>171</v>
      </c>
      <c r="CN39" s="2">
        <v>100</v>
      </c>
      <c r="CO39" s="2" t="s">
        <v>337</v>
      </c>
      <c r="CP39" s="2" t="s">
        <v>338</v>
      </c>
      <c r="CQ39" s="2" t="s">
        <v>214</v>
      </c>
      <c r="CR39" s="2" t="s">
        <v>175</v>
      </c>
      <c r="CS39" s="2" t="s">
        <v>258</v>
      </c>
      <c r="CT39" s="2" t="s">
        <v>171</v>
      </c>
      <c r="CU39" s="2" t="s">
        <v>259</v>
      </c>
      <c r="CV39" s="2" t="s">
        <v>171</v>
      </c>
      <c r="CW39" s="2" t="s">
        <v>179</v>
      </c>
      <c r="CX39" s="2" t="s">
        <v>146</v>
      </c>
      <c r="CY39" s="2" t="s">
        <v>146</v>
      </c>
      <c r="CZ39" s="2" t="s">
        <v>180</v>
      </c>
      <c r="DA39" s="2" t="s">
        <v>181</v>
      </c>
      <c r="DB39" s="2" t="s">
        <v>181</v>
      </c>
      <c r="DC39" s="2" t="s">
        <v>132</v>
      </c>
      <c r="DF39" s="2" t="s">
        <v>182</v>
      </c>
      <c r="DH39" s="2" t="s">
        <v>182</v>
      </c>
      <c r="DJ39" s="2" t="s">
        <v>182</v>
      </c>
      <c r="DL39" s="2" t="s">
        <v>182</v>
      </c>
      <c r="DN39" s="2" t="s">
        <v>182</v>
      </c>
      <c r="DP39" s="2" t="s">
        <v>182</v>
      </c>
      <c r="DR39" s="2" t="s">
        <v>182</v>
      </c>
      <c r="DT39" s="6">
        <v>106833841</v>
      </c>
      <c r="DU39" s="6"/>
      <c r="DV39" s="6">
        <v>-6202466</v>
      </c>
      <c r="DW39" s="2" t="s">
        <v>298</v>
      </c>
      <c r="DY39" s="4">
        <v>42795</v>
      </c>
      <c r="DZ39" s="2" t="s">
        <v>686</v>
      </c>
    </row>
    <row r="40" spans="1:132" ht="15.75" hidden="1" customHeight="1" x14ac:dyDescent="0.2">
      <c r="A40" s="1">
        <v>43612.039136736115</v>
      </c>
      <c r="B40" s="2" t="s">
        <v>672</v>
      </c>
      <c r="C40" s="2">
        <v>2302180063</v>
      </c>
      <c r="D40" s="3" t="s">
        <v>129</v>
      </c>
      <c r="E40" s="2" t="s">
        <v>687</v>
      </c>
      <c r="F40" s="2" t="s">
        <v>688</v>
      </c>
      <c r="H40" s="2" t="s">
        <v>131</v>
      </c>
      <c r="J40" s="2" t="s">
        <v>133</v>
      </c>
      <c r="K40" s="2" t="s">
        <v>191</v>
      </c>
      <c r="M40" s="4">
        <v>42795</v>
      </c>
      <c r="O40" s="2" t="s">
        <v>192</v>
      </c>
      <c r="P40" s="9">
        <v>7500000000</v>
      </c>
      <c r="Q40" s="2">
        <v>16375546</v>
      </c>
      <c r="X40" s="2" t="s">
        <v>193</v>
      </c>
      <c r="Y40" s="2" t="s">
        <v>136</v>
      </c>
      <c r="AB40" s="2" t="s">
        <v>132</v>
      </c>
      <c r="AD40" s="2" t="s">
        <v>137</v>
      </c>
      <c r="AE40" s="2" t="s">
        <v>132</v>
      </c>
      <c r="AH40" s="2">
        <v>2017</v>
      </c>
      <c r="AI40" s="11">
        <v>5585310000</v>
      </c>
      <c r="AJ40" s="11">
        <v>12195000</v>
      </c>
      <c r="AK40" s="2" t="s">
        <v>689</v>
      </c>
      <c r="AQ40" s="2" t="s">
        <v>244</v>
      </c>
      <c r="AR40" s="2" t="s">
        <v>288</v>
      </c>
      <c r="AS40" s="2" t="s">
        <v>142</v>
      </c>
      <c r="AV40" s="2" t="s">
        <v>43</v>
      </c>
      <c r="AW40" s="2" t="s">
        <v>197</v>
      </c>
      <c r="AX40" s="2" t="s">
        <v>145</v>
      </c>
      <c r="AY40" s="2" t="s">
        <v>171</v>
      </c>
      <c r="AZ40" s="2" t="s">
        <v>198</v>
      </c>
      <c r="BC40" s="2">
        <v>0</v>
      </c>
      <c r="BD40" s="2" t="s">
        <v>247</v>
      </c>
      <c r="BE40" s="9">
        <v>1.5</v>
      </c>
      <c r="BF40" s="2" t="s">
        <v>132</v>
      </c>
      <c r="BK40" s="2" t="s">
        <v>152</v>
      </c>
      <c r="BL40" s="2" t="s">
        <v>290</v>
      </c>
      <c r="BM40" s="2" t="s">
        <v>154</v>
      </c>
      <c r="BP40" s="2" t="s">
        <v>291</v>
      </c>
      <c r="BQ40" s="2">
        <v>458</v>
      </c>
      <c r="BR40" s="2">
        <v>10</v>
      </c>
      <c r="BS40" s="2" t="s">
        <v>156</v>
      </c>
      <c r="BT40" s="2" t="s">
        <v>156</v>
      </c>
      <c r="BU40" s="2" t="s">
        <v>156</v>
      </c>
      <c r="BV40" s="2" t="s">
        <v>156</v>
      </c>
      <c r="BX40" s="2" t="s">
        <v>158</v>
      </c>
      <c r="BY40" s="2" t="s">
        <v>159</v>
      </c>
      <c r="CB40" s="2" t="s">
        <v>160</v>
      </c>
      <c r="CC40" s="2" t="s">
        <v>248</v>
      </c>
      <c r="CD40" s="2" t="s">
        <v>249</v>
      </c>
      <c r="CE40" s="2" t="s">
        <v>163</v>
      </c>
      <c r="CF40" s="2" t="s">
        <v>396</v>
      </c>
      <c r="CG40" s="2" t="s">
        <v>382</v>
      </c>
      <c r="CH40" s="2" t="s">
        <v>207</v>
      </c>
      <c r="CI40" s="2" t="s">
        <v>208</v>
      </c>
      <c r="CJ40" s="2" t="s">
        <v>295</v>
      </c>
      <c r="CK40" s="2" t="s">
        <v>253</v>
      </c>
      <c r="CL40" s="2" t="s">
        <v>296</v>
      </c>
      <c r="CM40" s="2" t="s">
        <v>171</v>
      </c>
      <c r="CN40" s="2">
        <v>200</v>
      </c>
      <c r="CO40" s="2" t="s">
        <v>212</v>
      </c>
      <c r="CP40" s="2" t="s">
        <v>297</v>
      </c>
      <c r="CQ40" s="2" t="s">
        <v>214</v>
      </c>
      <c r="CR40" s="2" t="s">
        <v>175</v>
      </c>
      <c r="CS40" s="2" t="s">
        <v>215</v>
      </c>
      <c r="CT40" s="2" t="s">
        <v>171</v>
      </c>
      <c r="CU40" s="2" t="s">
        <v>216</v>
      </c>
      <c r="CV40" s="2" t="s">
        <v>171</v>
      </c>
      <c r="CW40" s="2" t="s">
        <v>179</v>
      </c>
      <c r="CX40" s="2" t="s">
        <v>146</v>
      </c>
      <c r="CY40" s="2" t="s">
        <v>146</v>
      </c>
      <c r="CZ40" s="2" t="s">
        <v>180</v>
      </c>
      <c r="DA40" s="2" t="s">
        <v>181</v>
      </c>
      <c r="DB40" s="2" t="s">
        <v>181</v>
      </c>
      <c r="DC40" s="2" t="s">
        <v>132</v>
      </c>
      <c r="DF40" s="2" t="s">
        <v>182</v>
      </c>
      <c r="DH40" s="2" t="s">
        <v>182</v>
      </c>
      <c r="DJ40" s="2" t="s">
        <v>182</v>
      </c>
      <c r="DL40" s="2" t="s">
        <v>182</v>
      </c>
      <c r="DN40" s="2" t="s">
        <v>182</v>
      </c>
      <c r="DP40" s="2" t="s">
        <v>182</v>
      </c>
      <c r="DR40" s="2" t="s">
        <v>182</v>
      </c>
      <c r="DX40" s="2" t="s">
        <v>218</v>
      </c>
      <c r="DZ40" s="2" t="s">
        <v>218</v>
      </c>
    </row>
    <row r="41" spans="1:132" ht="15.75" hidden="1" customHeight="1" x14ac:dyDescent="0.2">
      <c r="A41" s="1">
        <v>43612.05010054398</v>
      </c>
      <c r="B41" s="2" t="s">
        <v>679</v>
      </c>
      <c r="C41" s="2">
        <v>2302180204</v>
      </c>
      <c r="D41" s="3" t="s">
        <v>129</v>
      </c>
      <c r="E41" s="2" t="s">
        <v>690</v>
      </c>
      <c r="F41" s="2" t="s">
        <v>691</v>
      </c>
      <c r="H41" s="2" t="s">
        <v>131</v>
      </c>
      <c r="I41" s="2" t="s">
        <v>132</v>
      </c>
      <c r="J41" s="2" t="s">
        <v>133</v>
      </c>
      <c r="K41" s="2" t="s">
        <v>191</v>
      </c>
      <c r="M41" s="4">
        <v>42738</v>
      </c>
      <c r="O41" s="2" t="s">
        <v>192</v>
      </c>
      <c r="P41" s="9">
        <v>125000000000</v>
      </c>
      <c r="Q41" s="2">
        <v>25000000</v>
      </c>
      <c r="X41" s="2" t="s">
        <v>193</v>
      </c>
      <c r="Y41" s="2" t="s">
        <v>136</v>
      </c>
      <c r="AB41" s="2" t="s">
        <v>132</v>
      </c>
      <c r="AJ41" s="11">
        <v>15363000</v>
      </c>
      <c r="AK41" s="2" t="s">
        <v>438</v>
      </c>
      <c r="AP41" s="2" t="s">
        <v>692</v>
      </c>
      <c r="AQ41" s="2" t="s">
        <v>328</v>
      </c>
      <c r="AR41" s="2" t="s">
        <v>648</v>
      </c>
      <c r="AS41" s="2" t="s">
        <v>142</v>
      </c>
      <c r="AU41" s="2">
        <v>3</v>
      </c>
      <c r="AV41" s="2" t="s">
        <v>43</v>
      </c>
      <c r="AW41" s="2" t="s">
        <v>197</v>
      </c>
      <c r="AX41" s="2" t="s">
        <v>145</v>
      </c>
      <c r="AY41" s="2" t="s">
        <v>171</v>
      </c>
      <c r="AZ41" s="2" t="s">
        <v>198</v>
      </c>
      <c r="BB41" s="2" t="s">
        <v>438</v>
      </c>
      <c r="BC41" s="2">
        <v>150</v>
      </c>
      <c r="BD41" s="2" t="s">
        <v>381</v>
      </c>
      <c r="BE41" s="9">
        <v>3</v>
      </c>
      <c r="BF41" s="2" t="s">
        <v>132</v>
      </c>
      <c r="BK41" s="2" t="s">
        <v>152</v>
      </c>
      <c r="BL41" s="2" t="s">
        <v>200</v>
      </c>
      <c r="BM41" s="2" t="s">
        <v>154</v>
      </c>
      <c r="BP41" s="2" t="s">
        <v>201</v>
      </c>
      <c r="BQ41" s="2">
        <v>5000</v>
      </c>
      <c r="BR41" s="2">
        <v>50</v>
      </c>
      <c r="BS41" s="2" t="s">
        <v>156</v>
      </c>
      <c r="BT41" s="2" t="s">
        <v>156</v>
      </c>
      <c r="BU41" s="2" t="s">
        <v>156</v>
      </c>
      <c r="BV41" s="2" t="s">
        <v>156</v>
      </c>
      <c r="BW41" s="2" t="s">
        <v>67</v>
      </c>
      <c r="BX41" s="2" t="s">
        <v>158</v>
      </c>
      <c r="BY41" s="2" t="s">
        <v>159</v>
      </c>
      <c r="CA41" s="4">
        <v>42795</v>
      </c>
      <c r="CB41" s="2" t="s">
        <v>160</v>
      </c>
      <c r="CC41" s="2" t="s">
        <v>248</v>
      </c>
      <c r="CD41" s="2" t="s">
        <v>249</v>
      </c>
      <c r="CE41" s="2" t="s">
        <v>163</v>
      </c>
      <c r="CF41" s="2" t="s">
        <v>368</v>
      </c>
      <c r="CG41" s="2" t="s">
        <v>382</v>
      </c>
      <c r="CH41" s="2" t="s">
        <v>207</v>
      </c>
      <c r="CI41" s="2" t="s">
        <v>208</v>
      </c>
      <c r="CJ41" s="2" t="s">
        <v>295</v>
      </c>
      <c r="CK41" s="2" t="s">
        <v>253</v>
      </c>
      <c r="CL41" s="2" t="s">
        <v>383</v>
      </c>
      <c r="CM41" s="2" t="s">
        <v>171</v>
      </c>
      <c r="CO41" s="2" t="s">
        <v>212</v>
      </c>
      <c r="CP41" s="2" t="s">
        <v>384</v>
      </c>
      <c r="CQ41" s="2" t="s">
        <v>214</v>
      </c>
      <c r="CR41" s="2" t="s">
        <v>175</v>
      </c>
      <c r="CS41" s="2" t="s">
        <v>215</v>
      </c>
      <c r="CT41" s="2" t="s">
        <v>171</v>
      </c>
      <c r="CU41" s="2" t="s">
        <v>216</v>
      </c>
      <c r="CV41" s="2" t="s">
        <v>171</v>
      </c>
      <c r="CW41" s="2" t="s">
        <v>179</v>
      </c>
      <c r="CX41" s="2" t="s">
        <v>146</v>
      </c>
      <c r="CY41" s="2" t="s">
        <v>146</v>
      </c>
      <c r="CZ41" s="2" t="s">
        <v>180</v>
      </c>
      <c r="DA41" s="2" t="s">
        <v>181</v>
      </c>
      <c r="DB41" s="2" t="s">
        <v>181</v>
      </c>
      <c r="DC41" s="2" t="s">
        <v>132</v>
      </c>
      <c r="DF41" s="2" t="s">
        <v>182</v>
      </c>
      <c r="DH41" s="2" t="s">
        <v>182</v>
      </c>
      <c r="DJ41" s="2" t="s">
        <v>182</v>
      </c>
      <c r="DL41" s="2" t="s">
        <v>182</v>
      </c>
      <c r="DN41" s="2" t="s">
        <v>182</v>
      </c>
      <c r="DP41" s="2" t="s">
        <v>182</v>
      </c>
      <c r="DR41" s="2" t="s">
        <v>182</v>
      </c>
      <c r="DT41" s="6">
        <v>10684731</v>
      </c>
      <c r="DU41" s="6"/>
      <c r="DV41" s="6">
        <v>-6160567</v>
      </c>
      <c r="DW41" s="2" t="s">
        <v>298</v>
      </c>
      <c r="DX41" s="2" t="s">
        <v>299</v>
      </c>
      <c r="DY41" s="4">
        <v>42795</v>
      </c>
      <c r="DZ41" s="2" t="s">
        <v>693</v>
      </c>
      <c r="EA41" s="3" t="s">
        <v>694</v>
      </c>
      <c r="EB41" s="2" t="s">
        <v>695</v>
      </c>
    </row>
    <row r="42" spans="1:132" ht="15.75" hidden="1" customHeight="1" x14ac:dyDescent="0.2">
      <c r="A42" s="1">
        <v>43612.43329291667</v>
      </c>
      <c r="B42" s="2" t="s">
        <v>696</v>
      </c>
      <c r="C42" s="2">
        <v>2302170121</v>
      </c>
      <c r="D42" s="3" t="s">
        <v>697</v>
      </c>
      <c r="E42" s="2" t="s">
        <v>698</v>
      </c>
      <c r="F42" s="2" t="s">
        <v>699</v>
      </c>
      <c r="H42" s="2" t="s">
        <v>131</v>
      </c>
      <c r="I42" s="2" t="s">
        <v>132</v>
      </c>
      <c r="K42" s="2" t="s">
        <v>132</v>
      </c>
      <c r="M42" s="4">
        <v>42797</v>
      </c>
      <c r="O42" s="2" t="s">
        <v>135</v>
      </c>
      <c r="Q42" s="2">
        <v>13000000</v>
      </c>
      <c r="Y42" s="2" t="s">
        <v>377</v>
      </c>
      <c r="AH42" s="2">
        <v>2016</v>
      </c>
      <c r="AJ42" s="11">
        <v>16155000</v>
      </c>
      <c r="AK42" s="2" t="s">
        <v>700</v>
      </c>
      <c r="AL42" s="2">
        <v>2</v>
      </c>
      <c r="AP42" s="2" t="s">
        <v>701</v>
      </c>
      <c r="AQ42" s="2" t="s">
        <v>702</v>
      </c>
      <c r="AR42" s="2" t="s">
        <v>593</v>
      </c>
      <c r="AS42" s="2" t="s">
        <v>594</v>
      </c>
      <c r="AT42" s="2">
        <v>14430</v>
      </c>
      <c r="AU42" s="2">
        <v>5</v>
      </c>
      <c r="AV42" s="2" t="s">
        <v>132</v>
      </c>
      <c r="AX42" s="2" t="s">
        <v>145</v>
      </c>
      <c r="AY42" s="2" t="s">
        <v>171</v>
      </c>
      <c r="AZ42" s="2" t="s">
        <v>198</v>
      </c>
      <c r="BB42" s="2" t="s">
        <v>700</v>
      </c>
      <c r="BC42" s="2">
        <v>0</v>
      </c>
      <c r="BD42" s="2" t="s">
        <v>703</v>
      </c>
      <c r="BE42" s="9">
        <v>3.5</v>
      </c>
      <c r="BL42" s="2" t="s">
        <v>153</v>
      </c>
      <c r="BM42" s="2" t="s">
        <v>154</v>
      </c>
      <c r="BP42" s="2" t="s">
        <v>201</v>
      </c>
      <c r="BQ42" s="2">
        <v>4934</v>
      </c>
      <c r="BR42" s="2">
        <v>25</v>
      </c>
      <c r="BS42" s="2" t="s">
        <v>705</v>
      </c>
      <c r="BT42" s="2" t="s">
        <v>180</v>
      </c>
      <c r="BU42" s="2" t="s">
        <v>36</v>
      </c>
      <c r="BV42" s="2" t="s">
        <v>706</v>
      </c>
      <c r="BW42" s="2" t="s">
        <v>69</v>
      </c>
      <c r="BX42" s="2" t="s">
        <v>203</v>
      </c>
      <c r="BY42" s="2" t="s">
        <v>707</v>
      </c>
      <c r="CA42" s="4">
        <v>42797</v>
      </c>
      <c r="CB42" s="2" t="s">
        <v>160</v>
      </c>
      <c r="CC42" s="2" t="s">
        <v>248</v>
      </c>
      <c r="CD42" s="2" t="s">
        <v>162</v>
      </c>
      <c r="CE42" s="2" t="s">
        <v>163</v>
      </c>
      <c r="CF42" s="2" t="s">
        <v>396</v>
      </c>
      <c r="CG42" s="2" t="s">
        <v>708</v>
      </c>
      <c r="CH42" s="2" t="s">
        <v>709</v>
      </c>
      <c r="CI42" s="2" t="s">
        <v>294</v>
      </c>
      <c r="CJ42" s="2" t="s">
        <v>397</v>
      </c>
      <c r="CK42" s="2" t="s">
        <v>169</v>
      </c>
      <c r="CL42" s="2" t="s">
        <v>710</v>
      </c>
      <c r="CM42" s="2" t="s">
        <v>171</v>
      </c>
      <c r="CO42" s="2" t="s">
        <v>711</v>
      </c>
      <c r="CP42" s="2" t="s">
        <v>712</v>
      </c>
      <c r="CQ42" s="2" t="s">
        <v>174</v>
      </c>
      <c r="CR42" s="2" t="s">
        <v>667</v>
      </c>
      <c r="CS42" s="2" t="s">
        <v>713</v>
      </c>
      <c r="CT42" s="2" t="s">
        <v>171</v>
      </c>
      <c r="CU42" s="2" t="s">
        <v>216</v>
      </c>
      <c r="CV42" s="2" t="s">
        <v>177</v>
      </c>
      <c r="CW42" s="2" t="s">
        <v>714</v>
      </c>
      <c r="CX42" s="2" t="s">
        <v>146</v>
      </c>
      <c r="CY42" s="2" t="s">
        <v>146</v>
      </c>
      <c r="CZ42" s="2" t="s">
        <v>180</v>
      </c>
      <c r="DA42" s="2" t="s">
        <v>181</v>
      </c>
      <c r="DB42" s="2" t="s">
        <v>181</v>
      </c>
      <c r="DC42" s="2" t="s">
        <v>260</v>
      </c>
      <c r="DD42" s="2" t="s">
        <v>715</v>
      </c>
      <c r="DE42" s="2" t="s">
        <v>716</v>
      </c>
      <c r="DF42" s="2" t="s">
        <v>182</v>
      </c>
      <c r="DH42" s="2" t="s">
        <v>182</v>
      </c>
      <c r="DJ42" s="2" t="s">
        <v>182</v>
      </c>
      <c r="DL42" s="2" t="s">
        <v>182</v>
      </c>
      <c r="DN42" s="2" t="s">
        <v>182</v>
      </c>
      <c r="DP42" s="2" t="s">
        <v>182</v>
      </c>
      <c r="DR42" s="2" t="s">
        <v>182</v>
      </c>
      <c r="DT42" s="6">
        <v>106816348</v>
      </c>
      <c r="DU42" s="6"/>
      <c r="DV42" s="6">
        <v>-6126178</v>
      </c>
      <c r="DX42" s="2" t="s">
        <v>717</v>
      </c>
      <c r="DY42" s="4">
        <v>42797</v>
      </c>
      <c r="DZ42" s="2" t="s">
        <v>717</v>
      </c>
      <c r="EA42" s="3" t="s">
        <v>718</v>
      </c>
    </row>
    <row r="43" spans="1:132" ht="15.75" hidden="1" customHeight="1" x14ac:dyDescent="0.2">
      <c r="A43" s="1">
        <v>43612.450303136575</v>
      </c>
      <c r="B43" s="2" t="s">
        <v>696</v>
      </c>
      <c r="C43" s="2">
        <v>2302170121</v>
      </c>
      <c r="D43" s="3" t="s">
        <v>697</v>
      </c>
      <c r="E43" s="2" t="s">
        <v>719</v>
      </c>
      <c r="F43" s="2" t="s">
        <v>720</v>
      </c>
      <c r="H43" s="2" t="s">
        <v>131</v>
      </c>
      <c r="I43" s="2" t="s">
        <v>132</v>
      </c>
      <c r="J43" s="2" t="s">
        <v>133</v>
      </c>
      <c r="K43" s="2" t="s">
        <v>132</v>
      </c>
      <c r="M43" s="4">
        <v>42801</v>
      </c>
      <c r="O43" s="2" t="s">
        <v>135</v>
      </c>
      <c r="Q43" s="2">
        <v>29000000</v>
      </c>
      <c r="Y43" s="2" t="s">
        <v>377</v>
      </c>
      <c r="AH43" s="2">
        <v>2016</v>
      </c>
      <c r="AJ43" s="11">
        <v>16155000</v>
      </c>
      <c r="AK43" s="2" t="s">
        <v>721</v>
      </c>
      <c r="AL43" s="2">
        <v>2</v>
      </c>
      <c r="AP43" s="2" t="s">
        <v>722</v>
      </c>
      <c r="AQ43" s="2" t="s">
        <v>723</v>
      </c>
      <c r="AR43" s="2" t="s">
        <v>593</v>
      </c>
      <c r="AS43" s="2" t="s">
        <v>594</v>
      </c>
      <c r="AT43" s="2">
        <v>14340</v>
      </c>
      <c r="AU43" s="2">
        <v>5</v>
      </c>
      <c r="AV43" s="2" t="s">
        <v>43</v>
      </c>
      <c r="AW43" s="2" t="s">
        <v>197</v>
      </c>
      <c r="AX43" s="2" t="s">
        <v>724</v>
      </c>
      <c r="AY43" s="2" t="s">
        <v>171</v>
      </c>
      <c r="AZ43" s="2" t="s">
        <v>147</v>
      </c>
      <c r="BB43" s="2" t="s">
        <v>725</v>
      </c>
      <c r="BC43" s="2">
        <v>0</v>
      </c>
      <c r="BD43" s="2" t="s">
        <v>726</v>
      </c>
      <c r="BE43" s="9">
        <v>6</v>
      </c>
      <c r="BL43" s="2" t="s">
        <v>153</v>
      </c>
      <c r="BM43" s="2" t="s">
        <v>154</v>
      </c>
      <c r="BP43" s="2" t="s">
        <v>201</v>
      </c>
      <c r="BQ43" s="2">
        <v>1000</v>
      </c>
      <c r="BR43" s="2">
        <v>25</v>
      </c>
      <c r="BS43" s="2" t="s">
        <v>727</v>
      </c>
      <c r="BT43" s="2" t="s">
        <v>36</v>
      </c>
      <c r="BU43" s="2" t="s">
        <v>36</v>
      </c>
      <c r="BV43" s="2" t="s">
        <v>727</v>
      </c>
      <c r="BW43" s="2" t="s">
        <v>68</v>
      </c>
      <c r="BX43" s="2" t="s">
        <v>203</v>
      </c>
      <c r="BY43" s="2" t="s">
        <v>707</v>
      </c>
      <c r="CA43" s="4">
        <v>42801</v>
      </c>
      <c r="CB43" s="2" t="s">
        <v>160</v>
      </c>
      <c r="CC43" s="2" t="s">
        <v>248</v>
      </c>
      <c r="CD43" s="2" t="s">
        <v>162</v>
      </c>
      <c r="CE43" s="2" t="s">
        <v>163</v>
      </c>
      <c r="CF43" s="2" t="s">
        <v>728</v>
      </c>
      <c r="CG43" s="2" t="s">
        <v>729</v>
      </c>
      <c r="CH43" s="2" t="s">
        <v>730</v>
      </c>
      <c r="CI43" s="2" t="s">
        <v>731</v>
      </c>
      <c r="CJ43" s="2" t="s">
        <v>732</v>
      </c>
      <c r="CL43" s="2" t="s">
        <v>710</v>
      </c>
      <c r="CM43" s="2" t="s">
        <v>171</v>
      </c>
      <c r="CO43" s="2" t="s">
        <v>212</v>
      </c>
      <c r="CP43" s="2" t="s">
        <v>712</v>
      </c>
      <c r="CQ43" s="2" t="s">
        <v>174</v>
      </c>
      <c r="CR43" s="2" t="s">
        <v>234</v>
      </c>
      <c r="CS43" s="2" t="s">
        <v>713</v>
      </c>
      <c r="CT43" s="2" t="s">
        <v>171</v>
      </c>
      <c r="CU43" s="2" t="s">
        <v>235</v>
      </c>
      <c r="CV43" s="2" t="s">
        <v>171</v>
      </c>
      <c r="CW43" s="2" t="s">
        <v>714</v>
      </c>
      <c r="CX43" s="2" t="s">
        <v>171</v>
      </c>
      <c r="CY43" s="2" t="s">
        <v>733</v>
      </c>
      <c r="DA43" s="2" t="s">
        <v>181</v>
      </c>
      <c r="DB43" s="2" t="s">
        <v>181</v>
      </c>
      <c r="DC43" s="2" t="s">
        <v>260</v>
      </c>
      <c r="DD43" s="2" t="s">
        <v>715</v>
      </c>
      <c r="DE43" s="2" t="s">
        <v>716</v>
      </c>
      <c r="DF43" s="2" t="s">
        <v>182</v>
      </c>
      <c r="DH43" s="2" t="s">
        <v>182</v>
      </c>
      <c r="DJ43" s="2" t="s">
        <v>182</v>
      </c>
      <c r="DL43" s="2" t="s">
        <v>182</v>
      </c>
      <c r="DN43" s="2" t="s">
        <v>182</v>
      </c>
      <c r="DP43" s="2" t="s">
        <v>182</v>
      </c>
      <c r="DR43" s="2" t="s">
        <v>182</v>
      </c>
      <c r="DT43" s="6">
        <v>106867943</v>
      </c>
      <c r="DU43" s="6"/>
      <c r="DV43" s="6">
        <v>-6132531</v>
      </c>
      <c r="DX43" s="2" t="s">
        <v>734</v>
      </c>
      <c r="DY43" s="4">
        <v>42801</v>
      </c>
      <c r="DZ43" s="2" t="s">
        <v>734</v>
      </c>
      <c r="EA43" s="3" t="s">
        <v>735</v>
      </c>
    </row>
    <row r="44" spans="1:132" ht="15.75" hidden="1" customHeight="1" x14ac:dyDescent="0.2">
      <c r="A44" s="1">
        <v>43612.464654895834</v>
      </c>
      <c r="B44" s="2" t="s">
        <v>696</v>
      </c>
      <c r="C44" s="2">
        <v>2302170121</v>
      </c>
      <c r="D44" s="3" t="s">
        <v>697</v>
      </c>
      <c r="E44" s="2" t="s">
        <v>736</v>
      </c>
      <c r="F44" s="2" t="s">
        <v>737</v>
      </c>
      <c r="H44" s="2" t="s">
        <v>131</v>
      </c>
      <c r="I44" s="2" t="s">
        <v>132</v>
      </c>
      <c r="J44" s="2" t="s">
        <v>133</v>
      </c>
      <c r="K44" s="2" t="s">
        <v>738</v>
      </c>
      <c r="M44" s="4">
        <v>42788</v>
      </c>
      <c r="O44" s="2" t="s">
        <v>135</v>
      </c>
      <c r="Q44" s="2">
        <v>22000000</v>
      </c>
      <c r="Y44" s="2" t="s">
        <v>136</v>
      </c>
      <c r="AH44" s="2">
        <v>2016</v>
      </c>
      <c r="AJ44" s="11">
        <v>13125000</v>
      </c>
      <c r="AK44" s="2" t="s">
        <v>739</v>
      </c>
      <c r="AP44" s="2" t="s">
        <v>740</v>
      </c>
      <c r="AQ44" s="2" t="s">
        <v>741</v>
      </c>
      <c r="AR44" s="2" t="s">
        <v>593</v>
      </c>
      <c r="AS44" s="2" t="s">
        <v>594</v>
      </c>
      <c r="AU44" s="2">
        <v>5</v>
      </c>
      <c r="AV44" s="2" t="s">
        <v>43</v>
      </c>
      <c r="AW44" s="2" t="s">
        <v>144</v>
      </c>
      <c r="AX44" s="2" t="s">
        <v>145</v>
      </c>
      <c r="AY44" s="2" t="s">
        <v>171</v>
      </c>
      <c r="AZ44" s="2" t="s">
        <v>198</v>
      </c>
      <c r="BB44" s="2" t="s">
        <v>739</v>
      </c>
      <c r="BC44" s="2">
        <v>0</v>
      </c>
      <c r="BD44" s="2" t="s">
        <v>742</v>
      </c>
      <c r="BE44" s="9">
        <v>1</v>
      </c>
      <c r="BL44" s="2" t="s">
        <v>153</v>
      </c>
      <c r="BM44" s="2" t="s">
        <v>154</v>
      </c>
      <c r="BP44" s="2" t="s">
        <v>201</v>
      </c>
      <c r="BQ44" s="2">
        <v>540</v>
      </c>
      <c r="BR44" s="2">
        <v>10</v>
      </c>
      <c r="BS44" s="2" t="s">
        <v>36</v>
      </c>
      <c r="BT44" s="2" t="s">
        <v>727</v>
      </c>
      <c r="BU44" s="2" t="s">
        <v>727</v>
      </c>
      <c r="BV44" s="2" t="s">
        <v>727</v>
      </c>
      <c r="BW44" s="2" t="s">
        <v>67</v>
      </c>
      <c r="BX44" s="2" t="s">
        <v>203</v>
      </c>
      <c r="BY44" s="2" t="s">
        <v>707</v>
      </c>
      <c r="CA44" s="4">
        <v>42788</v>
      </c>
      <c r="CB44" s="2" t="s">
        <v>160</v>
      </c>
      <c r="CC44" s="2" t="s">
        <v>248</v>
      </c>
      <c r="CD44" s="2" t="s">
        <v>162</v>
      </c>
      <c r="CE44" s="2" t="s">
        <v>163</v>
      </c>
      <c r="CF44" s="2" t="s">
        <v>396</v>
      </c>
      <c r="CG44" s="2" t="s">
        <v>729</v>
      </c>
      <c r="CH44" s="2" t="s">
        <v>743</v>
      </c>
      <c r="CI44" s="2" t="s">
        <v>731</v>
      </c>
      <c r="CJ44" s="2" t="s">
        <v>397</v>
      </c>
      <c r="CK44" s="2" t="s">
        <v>169</v>
      </c>
      <c r="CL44" s="2" t="s">
        <v>710</v>
      </c>
      <c r="CM44" s="2" t="s">
        <v>171</v>
      </c>
      <c r="CO44" s="2" t="s">
        <v>212</v>
      </c>
      <c r="CP44" s="2" t="s">
        <v>712</v>
      </c>
      <c r="CQ44" s="2" t="s">
        <v>174</v>
      </c>
      <c r="CR44" s="2" t="s">
        <v>667</v>
      </c>
      <c r="CS44" s="2" t="s">
        <v>713</v>
      </c>
      <c r="CT44" s="2" t="s">
        <v>171</v>
      </c>
      <c r="CU44" s="2" t="s">
        <v>235</v>
      </c>
      <c r="CV44" s="2" t="s">
        <v>171</v>
      </c>
      <c r="CW44" s="2" t="s">
        <v>714</v>
      </c>
      <c r="CX44" s="2" t="s">
        <v>146</v>
      </c>
      <c r="CY44" s="2" t="s">
        <v>733</v>
      </c>
      <c r="DB44" s="2" t="s">
        <v>181</v>
      </c>
      <c r="DC44" s="2" t="s">
        <v>260</v>
      </c>
      <c r="DD44" s="2" t="s">
        <v>715</v>
      </c>
      <c r="DE44" s="2" t="s">
        <v>744</v>
      </c>
      <c r="DF44" s="2" t="s">
        <v>182</v>
      </c>
      <c r="DH44" s="2" t="s">
        <v>182</v>
      </c>
      <c r="DJ44" s="2" t="s">
        <v>182</v>
      </c>
      <c r="DL44" s="2" t="s">
        <v>182</v>
      </c>
      <c r="DN44" s="2" t="s">
        <v>182</v>
      </c>
      <c r="DP44" s="2" t="s">
        <v>182</v>
      </c>
      <c r="DR44" s="2" t="s">
        <v>182</v>
      </c>
      <c r="DT44" s="6">
        <v>106905435</v>
      </c>
      <c r="DU44" s="6"/>
      <c r="DV44" s="6">
        <v>-6160465</v>
      </c>
      <c r="DX44" s="2" t="s">
        <v>745</v>
      </c>
      <c r="DY44" s="4">
        <v>42788</v>
      </c>
      <c r="DZ44" s="2" t="s">
        <v>745</v>
      </c>
      <c r="EA44" s="3" t="s">
        <v>746</v>
      </c>
    </row>
    <row r="45" spans="1:132" ht="15.75" hidden="1" customHeight="1" x14ac:dyDescent="0.2">
      <c r="A45" s="1">
        <v>43612.496544837966</v>
      </c>
      <c r="B45" s="2" t="s">
        <v>747</v>
      </c>
      <c r="C45" s="2">
        <v>2302170215</v>
      </c>
      <c r="D45" s="3" t="s">
        <v>697</v>
      </c>
      <c r="E45" s="2" t="s">
        <v>748</v>
      </c>
      <c r="F45" s="3" t="s">
        <v>749</v>
      </c>
      <c r="H45" s="2" t="s">
        <v>131</v>
      </c>
      <c r="I45" s="2" t="s">
        <v>132</v>
      </c>
      <c r="J45" s="2" t="s">
        <v>133</v>
      </c>
      <c r="K45" s="2" t="s">
        <v>738</v>
      </c>
      <c r="M45" s="4">
        <v>42795</v>
      </c>
      <c r="O45" s="2" t="s">
        <v>135</v>
      </c>
      <c r="Q45" s="2">
        <v>6000000</v>
      </c>
      <c r="Y45" s="2" t="s">
        <v>136</v>
      </c>
      <c r="AK45" s="2" t="s">
        <v>750</v>
      </c>
      <c r="AP45" s="2" t="s">
        <v>751</v>
      </c>
      <c r="AQ45" s="2" t="s">
        <v>752</v>
      </c>
      <c r="AR45" s="2" t="s">
        <v>511</v>
      </c>
      <c r="AS45" s="2" t="s">
        <v>142</v>
      </c>
      <c r="AU45" s="2">
        <v>5</v>
      </c>
      <c r="AV45" s="2" t="s">
        <v>43</v>
      </c>
      <c r="AW45" s="2" t="s">
        <v>144</v>
      </c>
      <c r="AX45" s="2" t="s">
        <v>145</v>
      </c>
      <c r="AY45" s="2" t="s">
        <v>171</v>
      </c>
      <c r="AZ45" s="2" t="s">
        <v>198</v>
      </c>
      <c r="BB45" s="2" t="s">
        <v>750</v>
      </c>
      <c r="BC45" s="2">
        <v>0</v>
      </c>
      <c r="BE45" s="9">
        <v>5.7</v>
      </c>
      <c r="BL45" s="2" t="s">
        <v>153</v>
      </c>
      <c r="BM45" s="2" t="s">
        <v>154</v>
      </c>
      <c r="BP45" s="2" t="s">
        <v>201</v>
      </c>
      <c r="BQ45" s="2">
        <v>2100</v>
      </c>
      <c r="BR45" s="2">
        <v>42</v>
      </c>
      <c r="BS45" s="2" t="s">
        <v>157</v>
      </c>
      <c r="BT45" s="2" t="s">
        <v>753</v>
      </c>
      <c r="BU45" s="2" t="s">
        <v>753</v>
      </c>
      <c r="BV45" s="2" t="s">
        <v>753</v>
      </c>
      <c r="BW45" s="2" t="s">
        <v>67</v>
      </c>
      <c r="BX45" s="2" t="s">
        <v>754</v>
      </c>
      <c r="BY45" s="2" t="s">
        <v>707</v>
      </c>
      <c r="CA45" s="4">
        <v>42795</v>
      </c>
      <c r="CB45" s="2" t="s">
        <v>160</v>
      </c>
      <c r="CC45" s="2" t="s">
        <v>248</v>
      </c>
      <c r="CD45" s="2" t="s">
        <v>162</v>
      </c>
      <c r="CE45" s="2" t="s">
        <v>163</v>
      </c>
      <c r="CF45" s="2" t="s">
        <v>164</v>
      </c>
      <c r="CG45" s="2" t="s">
        <v>729</v>
      </c>
      <c r="CH45" s="2" t="s">
        <v>709</v>
      </c>
      <c r="CI45" s="2" t="s">
        <v>731</v>
      </c>
      <c r="CJ45" s="2" t="s">
        <v>397</v>
      </c>
      <c r="CL45" s="2" t="s">
        <v>710</v>
      </c>
      <c r="CM45" s="2" t="s">
        <v>171</v>
      </c>
      <c r="CN45" s="2">
        <v>0</v>
      </c>
      <c r="CO45" s="2" t="s">
        <v>711</v>
      </c>
      <c r="CP45" s="2" t="s">
        <v>712</v>
      </c>
      <c r="CQ45" s="2" t="s">
        <v>174</v>
      </c>
      <c r="CR45" s="2" t="s">
        <v>667</v>
      </c>
      <c r="CS45" s="2" t="s">
        <v>713</v>
      </c>
      <c r="CT45" s="2" t="s">
        <v>171</v>
      </c>
      <c r="CU45" s="2" t="s">
        <v>216</v>
      </c>
      <c r="CV45" s="2" t="s">
        <v>177</v>
      </c>
      <c r="CW45" s="2" t="s">
        <v>714</v>
      </c>
      <c r="CX45" s="2" t="s">
        <v>146</v>
      </c>
      <c r="CY45" s="2" t="s">
        <v>627</v>
      </c>
      <c r="CZ45" s="2" t="s">
        <v>180</v>
      </c>
      <c r="DA45" s="2" t="s">
        <v>181</v>
      </c>
      <c r="DB45" s="2" t="s">
        <v>181</v>
      </c>
      <c r="DC45" s="2" t="s">
        <v>260</v>
      </c>
      <c r="DD45" s="2" t="s">
        <v>715</v>
      </c>
      <c r="DE45" s="2" t="s">
        <v>744</v>
      </c>
      <c r="DF45" s="2" t="s">
        <v>182</v>
      </c>
      <c r="DH45" s="2" t="s">
        <v>182</v>
      </c>
      <c r="DJ45" s="2" t="s">
        <v>182</v>
      </c>
      <c r="DL45" s="2" t="s">
        <v>182</v>
      </c>
      <c r="DN45" s="2" t="s">
        <v>182</v>
      </c>
      <c r="DP45" s="2" t="s">
        <v>182</v>
      </c>
      <c r="DR45" s="2" t="s">
        <v>182</v>
      </c>
      <c r="DT45" s="6">
        <v>-6103145</v>
      </c>
      <c r="DU45" s="6"/>
      <c r="DV45" s="6">
        <v>106939061</v>
      </c>
      <c r="DX45" s="2" t="s">
        <v>755</v>
      </c>
      <c r="DY45" s="4">
        <v>42795</v>
      </c>
      <c r="DZ45" s="2" t="s">
        <v>755</v>
      </c>
      <c r="EA45" s="3" t="s">
        <v>756</v>
      </c>
    </row>
    <row r="46" spans="1:132" ht="15.75" hidden="1" customHeight="1" x14ac:dyDescent="0.2">
      <c r="A46" s="1">
        <v>43612.509712280094</v>
      </c>
      <c r="B46" s="2" t="s">
        <v>672</v>
      </c>
      <c r="C46" s="2">
        <v>2302180063</v>
      </c>
      <c r="D46" s="3" t="s">
        <v>129</v>
      </c>
      <c r="E46" s="2" t="s">
        <v>757</v>
      </c>
      <c r="H46" s="2" t="s">
        <v>131</v>
      </c>
      <c r="I46" s="2" t="s">
        <v>132</v>
      </c>
      <c r="J46" s="2" t="s">
        <v>133</v>
      </c>
      <c r="K46" s="2" t="s">
        <v>738</v>
      </c>
      <c r="M46" s="4">
        <v>43524</v>
      </c>
      <c r="N46" s="2" t="s">
        <v>135</v>
      </c>
      <c r="O46" s="2" t="s">
        <v>135</v>
      </c>
      <c r="P46" s="9">
        <v>6090000000</v>
      </c>
      <c r="Q46" s="2">
        <v>29000000</v>
      </c>
      <c r="Y46" s="2" t="s">
        <v>136</v>
      </c>
      <c r="AB46" s="2" t="s">
        <v>132</v>
      </c>
      <c r="AD46" s="2" t="s">
        <v>137</v>
      </c>
      <c r="AE46" s="2" t="s">
        <v>132</v>
      </c>
      <c r="AF46" s="2" t="s">
        <v>132</v>
      </c>
      <c r="AH46" s="2">
        <v>2016</v>
      </c>
      <c r="AI46" s="11">
        <v>2419830000</v>
      </c>
      <c r="AJ46" s="11">
        <v>11523000</v>
      </c>
      <c r="AK46" s="2" t="s">
        <v>758</v>
      </c>
      <c r="AP46" s="2" t="s">
        <v>759</v>
      </c>
      <c r="AQ46" s="2" t="s">
        <v>760</v>
      </c>
      <c r="AR46" s="2" t="s">
        <v>141</v>
      </c>
      <c r="AS46" s="2" t="s">
        <v>142</v>
      </c>
      <c r="AU46" s="2">
        <v>6</v>
      </c>
      <c r="AV46" s="2" t="s">
        <v>143</v>
      </c>
      <c r="AW46" s="2" t="s">
        <v>144</v>
      </c>
      <c r="AX46" s="2" t="s">
        <v>145</v>
      </c>
      <c r="AY46" s="2" t="s">
        <v>171</v>
      </c>
      <c r="AZ46" s="2" t="s">
        <v>198</v>
      </c>
      <c r="BA46" s="2" t="s">
        <v>761</v>
      </c>
      <c r="BB46" s="2" t="s">
        <v>762</v>
      </c>
      <c r="BC46" s="2">
        <v>400</v>
      </c>
      <c r="BD46" s="2" t="s">
        <v>763</v>
      </c>
      <c r="BE46" s="9">
        <v>1</v>
      </c>
      <c r="BF46" s="2" t="s">
        <v>132</v>
      </c>
      <c r="BG46" s="2" t="s">
        <v>764</v>
      </c>
      <c r="BH46" s="2">
        <v>2.5</v>
      </c>
      <c r="BK46" s="2" t="s">
        <v>307</v>
      </c>
      <c r="BL46" s="2" t="s">
        <v>153</v>
      </c>
      <c r="BM46" s="2" t="s">
        <v>154</v>
      </c>
      <c r="BP46" s="2" t="s">
        <v>201</v>
      </c>
      <c r="BQ46" s="2">
        <v>210</v>
      </c>
      <c r="BR46" s="2">
        <v>14</v>
      </c>
      <c r="BS46" s="2" t="s">
        <v>765</v>
      </c>
      <c r="BT46" s="2" t="s">
        <v>766</v>
      </c>
      <c r="BU46" s="2" t="s">
        <v>766</v>
      </c>
      <c r="BV46" s="2" t="s">
        <v>767</v>
      </c>
      <c r="BW46" s="2" t="s">
        <v>70</v>
      </c>
      <c r="BX46" s="2" t="s">
        <v>158</v>
      </c>
      <c r="BY46" s="2" t="s">
        <v>159</v>
      </c>
      <c r="CB46" s="2" t="s">
        <v>160</v>
      </c>
      <c r="CC46" s="2" t="s">
        <v>161</v>
      </c>
      <c r="CD46" s="2" t="s">
        <v>162</v>
      </c>
      <c r="CE46" s="2" t="s">
        <v>163</v>
      </c>
      <c r="CF46" s="2" t="s">
        <v>396</v>
      </c>
      <c r="CG46" s="2" t="s">
        <v>768</v>
      </c>
      <c r="CH46" s="2" t="s">
        <v>166</v>
      </c>
      <c r="CI46" s="2" t="s">
        <v>167</v>
      </c>
      <c r="CJ46" s="2" t="s">
        <v>769</v>
      </c>
      <c r="CK46" s="2" t="s">
        <v>313</v>
      </c>
      <c r="CL46" s="2" t="s">
        <v>170</v>
      </c>
      <c r="CM46" s="2" t="s">
        <v>171</v>
      </c>
      <c r="CN46" s="2">
        <v>500</v>
      </c>
      <c r="CO46" s="2" t="s">
        <v>711</v>
      </c>
      <c r="CP46" s="2" t="s">
        <v>770</v>
      </c>
      <c r="CQ46" s="2" t="s">
        <v>214</v>
      </c>
      <c r="CR46" s="2" t="s">
        <v>667</v>
      </c>
      <c r="CT46" s="2" t="s">
        <v>171</v>
      </c>
      <c r="CU46" s="2" t="s">
        <v>771</v>
      </c>
      <c r="CV46" s="2" t="s">
        <v>171</v>
      </c>
      <c r="CW46" s="2" t="s">
        <v>179</v>
      </c>
      <c r="CX46" s="2" t="s">
        <v>171</v>
      </c>
      <c r="CY46" s="2" t="s">
        <v>146</v>
      </c>
      <c r="CZ46" s="2" t="s">
        <v>180</v>
      </c>
      <c r="DA46" s="2" t="s">
        <v>181</v>
      </c>
      <c r="DB46" s="2" t="s">
        <v>181</v>
      </c>
      <c r="DC46" s="2" t="s">
        <v>132</v>
      </c>
      <c r="DF46" s="2" t="s">
        <v>182</v>
      </c>
      <c r="DH46" s="2" t="s">
        <v>182</v>
      </c>
      <c r="DJ46" s="2" t="s">
        <v>182</v>
      </c>
      <c r="DL46" s="2" t="s">
        <v>182</v>
      </c>
      <c r="DN46" s="2" t="s">
        <v>182</v>
      </c>
      <c r="DP46" s="2" t="s">
        <v>182</v>
      </c>
      <c r="DR46" s="2" t="s">
        <v>182</v>
      </c>
      <c r="DV46" s="2" t="s">
        <v>772</v>
      </c>
      <c r="DZ46" s="2" t="s">
        <v>185</v>
      </c>
      <c r="EA46" s="3" t="s">
        <v>773</v>
      </c>
      <c r="EB46" s="5" t="s">
        <v>557</v>
      </c>
    </row>
    <row r="47" spans="1:132" ht="15.75" customHeight="1" x14ac:dyDescent="0.2">
      <c r="A47" s="1">
        <v>43612.524059386575</v>
      </c>
      <c r="B47" s="2" t="s">
        <v>672</v>
      </c>
      <c r="C47" s="2">
        <v>2302180063</v>
      </c>
      <c r="D47" s="3" t="s">
        <v>129</v>
      </c>
      <c r="E47" s="2" t="s">
        <v>774</v>
      </c>
      <c r="H47" s="2" t="s">
        <v>131</v>
      </c>
      <c r="I47" s="2" t="s">
        <v>132</v>
      </c>
      <c r="J47" s="2" t="s">
        <v>133</v>
      </c>
      <c r="K47" s="2" t="s">
        <v>738</v>
      </c>
      <c r="M47" s="4">
        <v>42794</v>
      </c>
      <c r="N47" s="2" t="s">
        <v>135</v>
      </c>
      <c r="O47" s="2" t="s">
        <v>135</v>
      </c>
      <c r="P47" s="9">
        <v>9240000000</v>
      </c>
      <c r="Q47" s="2">
        <v>35000000</v>
      </c>
      <c r="Y47" s="2" t="s">
        <v>136</v>
      </c>
      <c r="AB47" s="2" t="s">
        <v>132</v>
      </c>
      <c r="AD47" s="2" t="s">
        <v>137</v>
      </c>
      <c r="AE47" s="2" t="s">
        <v>132</v>
      </c>
      <c r="AF47" s="2" t="s">
        <v>132</v>
      </c>
      <c r="AH47" s="2">
        <v>2016</v>
      </c>
      <c r="AI47" s="11">
        <v>1345080000</v>
      </c>
      <c r="AJ47" s="11">
        <v>5095000</v>
      </c>
      <c r="AK47" s="2" t="s">
        <v>775</v>
      </c>
      <c r="AP47" s="2" t="s">
        <v>759</v>
      </c>
      <c r="AQ47" s="2" t="s">
        <v>760</v>
      </c>
      <c r="AR47" s="2" t="s">
        <v>141</v>
      </c>
      <c r="AS47" s="2" t="s">
        <v>142</v>
      </c>
      <c r="AT47" s="2">
        <v>12810</v>
      </c>
      <c r="AU47" s="2">
        <v>8</v>
      </c>
      <c r="AV47" s="2" t="s">
        <v>43</v>
      </c>
      <c r="AW47" s="2" t="s">
        <v>776</v>
      </c>
      <c r="AX47" s="2" t="s">
        <v>145</v>
      </c>
      <c r="AY47" s="2" t="s">
        <v>171</v>
      </c>
      <c r="AZ47" s="2" t="s">
        <v>198</v>
      </c>
      <c r="BA47" s="2" t="s">
        <v>761</v>
      </c>
      <c r="BB47" s="2" t="s">
        <v>777</v>
      </c>
      <c r="BC47" s="2">
        <v>350</v>
      </c>
      <c r="BD47" s="2" t="s">
        <v>778</v>
      </c>
      <c r="BE47" s="9">
        <v>4</v>
      </c>
      <c r="BF47" s="2" t="s">
        <v>265</v>
      </c>
      <c r="BG47" s="2" t="s">
        <v>779</v>
      </c>
      <c r="BH47" s="2">
        <v>0.5</v>
      </c>
      <c r="BK47" s="2" t="s">
        <v>152</v>
      </c>
      <c r="BL47" s="2" t="s">
        <v>153</v>
      </c>
      <c r="BM47" s="2" t="s">
        <v>154</v>
      </c>
      <c r="BP47" s="2" t="s">
        <v>201</v>
      </c>
      <c r="BQ47" s="2">
        <v>264</v>
      </c>
      <c r="BR47" s="2">
        <v>22</v>
      </c>
      <c r="BS47" s="2" t="s">
        <v>780</v>
      </c>
      <c r="BT47" s="2" t="s">
        <v>766</v>
      </c>
      <c r="BU47" s="2" t="s">
        <v>766</v>
      </c>
      <c r="BV47" s="2" t="s">
        <v>766</v>
      </c>
      <c r="BW47" s="2" t="s">
        <v>67</v>
      </c>
      <c r="BX47" s="2" t="s">
        <v>158</v>
      </c>
      <c r="BY47" s="2" t="s">
        <v>159</v>
      </c>
      <c r="CB47" s="2" t="s">
        <v>204</v>
      </c>
      <c r="CC47" s="2" t="s">
        <v>161</v>
      </c>
      <c r="CD47" s="2" t="s">
        <v>162</v>
      </c>
      <c r="CE47" s="2" t="s">
        <v>163</v>
      </c>
      <c r="CF47" s="2" t="s">
        <v>396</v>
      </c>
      <c r="CG47" s="2" t="s">
        <v>781</v>
      </c>
      <c r="CH47" s="2" t="s">
        <v>166</v>
      </c>
      <c r="CI47" s="2" t="s">
        <v>167</v>
      </c>
      <c r="CJ47" s="2" t="s">
        <v>769</v>
      </c>
      <c r="CK47" s="2" t="s">
        <v>313</v>
      </c>
      <c r="CL47" s="2" t="s">
        <v>170</v>
      </c>
      <c r="CM47" s="2" t="s">
        <v>171</v>
      </c>
      <c r="CN47" s="2">
        <v>350</v>
      </c>
      <c r="CO47" s="2" t="s">
        <v>711</v>
      </c>
      <c r="CP47" s="2" t="s">
        <v>770</v>
      </c>
      <c r="CQ47" s="2" t="s">
        <v>214</v>
      </c>
      <c r="CR47" s="2" t="s">
        <v>667</v>
      </c>
      <c r="CS47" s="2" t="s">
        <v>215</v>
      </c>
      <c r="CT47" s="2" t="s">
        <v>171</v>
      </c>
      <c r="CU47" s="2" t="s">
        <v>771</v>
      </c>
      <c r="CV47" s="2" t="s">
        <v>171</v>
      </c>
      <c r="CW47" s="2" t="s">
        <v>179</v>
      </c>
      <c r="CX47" s="2" t="s">
        <v>146</v>
      </c>
      <c r="CY47" s="2" t="s">
        <v>146</v>
      </c>
      <c r="CZ47" s="2" t="s">
        <v>180</v>
      </c>
      <c r="DA47" s="2" t="s">
        <v>782</v>
      </c>
      <c r="DB47" s="2" t="s">
        <v>782</v>
      </c>
      <c r="DC47" s="2" t="s">
        <v>132</v>
      </c>
      <c r="DF47" s="2" t="s">
        <v>182</v>
      </c>
      <c r="DH47" s="2" t="s">
        <v>182</v>
      </c>
      <c r="DJ47" s="2" t="s">
        <v>182</v>
      </c>
      <c r="DL47" s="2" t="s">
        <v>182</v>
      </c>
      <c r="DN47" s="2" t="s">
        <v>182</v>
      </c>
      <c r="DP47" s="2" t="s">
        <v>182</v>
      </c>
      <c r="DR47" s="2" t="s">
        <v>182</v>
      </c>
      <c r="DT47" s="17" t="s">
        <v>11312</v>
      </c>
      <c r="DV47" s="2" t="s">
        <v>11313</v>
      </c>
      <c r="DZ47" s="2" t="s">
        <v>784</v>
      </c>
      <c r="EA47" s="3" t="s">
        <v>785</v>
      </c>
      <c r="EB47" s="2" t="s">
        <v>786</v>
      </c>
    </row>
    <row r="48" spans="1:132" ht="15.75" hidden="1" customHeight="1" x14ac:dyDescent="0.2">
      <c r="A48" s="1">
        <v>43612.540942789346</v>
      </c>
      <c r="B48" s="2" t="s">
        <v>787</v>
      </c>
      <c r="C48" s="2">
        <v>2302180113</v>
      </c>
      <c r="D48" s="3" t="s">
        <v>788</v>
      </c>
      <c r="E48" s="2" t="s">
        <v>789</v>
      </c>
      <c r="F48" s="2" t="s">
        <v>790</v>
      </c>
      <c r="H48" s="2" t="s">
        <v>131</v>
      </c>
      <c r="I48" s="2" t="s">
        <v>132</v>
      </c>
      <c r="J48" s="2" t="s">
        <v>133</v>
      </c>
      <c r="K48" s="2" t="s">
        <v>191</v>
      </c>
      <c r="M48" s="4">
        <v>42800</v>
      </c>
      <c r="O48" s="2" t="s">
        <v>135</v>
      </c>
      <c r="P48" s="9">
        <v>234000000000</v>
      </c>
      <c r="Q48" s="2">
        <v>6000000</v>
      </c>
      <c r="Y48" s="2" t="s">
        <v>136</v>
      </c>
      <c r="AB48" s="2" t="s">
        <v>132</v>
      </c>
      <c r="AE48" s="2" t="s">
        <v>132</v>
      </c>
      <c r="AF48" s="2" t="s">
        <v>132</v>
      </c>
      <c r="AG48" s="2" t="s">
        <v>791</v>
      </c>
      <c r="AH48" s="2">
        <v>2016</v>
      </c>
      <c r="AJ48" s="11">
        <v>4263000</v>
      </c>
      <c r="AK48" s="2" t="s">
        <v>792</v>
      </c>
      <c r="AM48" s="2" t="s">
        <v>793</v>
      </c>
      <c r="AP48" s="2" t="s">
        <v>794</v>
      </c>
      <c r="AQ48" s="2" t="s">
        <v>609</v>
      </c>
      <c r="AR48" s="2" t="s">
        <v>610</v>
      </c>
      <c r="AS48" s="2" t="s">
        <v>142</v>
      </c>
      <c r="AT48" s="2">
        <v>13960</v>
      </c>
      <c r="AU48" s="2">
        <v>8</v>
      </c>
      <c r="AV48" s="2" t="s">
        <v>44</v>
      </c>
      <c r="AW48" s="2" t="s">
        <v>144</v>
      </c>
      <c r="AX48" s="2" t="s">
        <v>795</v>
      </c>
      <c r="AY48" s="2" t="s">
        <v>171</v>
      </c>
      <c r="AZ48" s="2" t="s">
        <v>198</v>
      </c>
      <c r="BA48" s="2" t="s">
        <v>796</v>
      </c>
      <c r="BB48" s="2" t="s">
        <v>797</v>
      </c>
      <c r="BC48" s="2">
        <v>1</v>
      </c>
      <c r="BD48" s="2" t="s">
        <v>798</v>
      </c>
      <c r="BE48" s="9">
        <v>3.2</v>
      </c>
      <c r="BF48" s="2" t="s">
        <v>132</v>
      </c>
      <c r="BK48" s="2" t="s">
        <v>152</v>
      </c>
      <c r="BL48" s="2" t="s">
        <v>153</v>
      </c>
      <c r="BM48" s="2" t="s">
        <v>154</v>
      </c>
      <c r="BN48" s="2" t="s">
        <v>800</v>
      </c>
      <c r="BO48" s="2" t="s">
        <v>801</v>
      </c>
      <c r="BP48" s="2" t="s">
        <v>201</v>
      </c>
      <c r="BQ48" s="2">
        <v>39000</v>
      </c>
      <c r="BR48" s="2">
        <v>70</v>
      </c>
      <c r="BS48" s="2" t="s">
        <v>802</v>
      </c>
      <c r="BT48" s="2" t="s">
        <v>800</v>
      </c>
      <c r="BU48" s="2" t="s">
        <v>800</v>
      </c>
      <c r="BV48" s="2" t="s">
        <v>803</v>
      </c>
      <c r="BW48" s="2" t="s">
        <v>70</v>
      </c>
      <c r="BX48" s="2" t="s">
        <v>754</v>
      </c>
      <c r="BY48" s="2" t="s">
        <v>159</v>
      </c>
      <c r="CB48" s="2" t="s">
        <v>160</v>
      </c>
      <c r="CC48" s="2" t="s">
        <v>161</v>
      </c>
      <c r="CD48" s="2" t="s">
        <v>249</v>
      </c>
      <c r="CE48" s="2" t="s">
        <v>163</v>
      </c>
      <c r="CF48" s="2" t="s">
        <v>164</v>
      </c>
      <c r="CG48" s="2" t="s">
        <v>804</v>
      </c>
      <c r="CH48" s="2" t="s">
        <v>805</v>
      </c>
      <c r="CI48" s="2" t="s">
        <v>311</v>
      </c>
      <c r="CJ48" s="2" t="s">
        <v>806</v>
      </c>
      <c r="CK48" s="2" t="s">
        <v>425</v>
      </c>
      <c r="CL48" s="2" t="s">
        <v>807</v>
      </c>
      <c r="CM48" s="2" t="s">
        <v>171</v>
      </c>
      <c r="CN48" s="2">
        <v>0</v>
      </c>
      <c r="CO48" s="2" t="s">
        <v>808</v>
      </c>
      <c r="CP48" s="2" t="s">
        <v>809</v>
      </c>
      <c r="CQ48" s="2" t="s">
        <v>174</v>
      </c>
      <c r="CR48" s="2" t="s">
        <v>234</v>
      </c>
      <c r="CS48" s="2" t="s">
        <v>810</v>
      </c>
      <c r="CT48" s="2" t="s">
        <v>171</v>
      </c>
      <c r="CU48" s="2" t="s">
        <v>626</v>
      </c>
      <c r="CV48" s="2" t="s">
        <v>171</v>
      </c>
      <c r="CW48" s="2" t="s">
        <v>179</v>
      </c>
      <c r="CX48" s="2" t="s">
        <v>146</v>
      </c>
      <c r="CY48" s="2" t="s">
        <v>146</v>
      </c>
      <c r="CZ48" s="2" t="s">
        <v>180</v>
      </c>
      <c r="DB48" s="2" t="s">
        <v>181</v>
      </c>
      <c r="DC48" s="2" t="s">
        <v>132</v>
      </c>
      <c r="DF48" s="2" t="s">
        <v>182</v>
      </c>
      <c r="DH48" s="2" t="s">
        <v>182</v>
      </c>
      <c r="DJ48" s="2" t="s">
        <v>182</v>
      </c>
      <c r="DL48" s="2" t="s">
        <v>182</v>
      </c>
      <c r="DN48" s="2" t="s">
        <v>182</v>
      </c>
      <c r="DP48" s="2" t="s">
        <v>182</v>
      </c>
      <c r="DR48" s="2" t="s">
        <v>182</v>
      </c>
      <c r="DT48" s="2" t="s">
        <v>811</v>
      </c>
      <c r="DU48" s="2"/>
      <c r="DV48" s="2" t="s">
        <v>812</v>
      </c>
      <c r="DX48" s="2" t="s">
        <v>813</v>
      </c>
      <c r="DY48" s="4">
        <v>42800</v>
      </c>
      <c r="DZ48" s="2" t="s">
        <v>813</v>
      </c>
      <c r="EA48" s="3" t="s">
        <v>814</v>
      </c>
    </row>
    <row r="49" spans="1:133" ht="15.75" hidden="1" customHeight="1" x14ac:dyDescent="0.2">
      <c r="A49" s="1">
        <v>43612.54859770833</v>
      </c>
      <c r="B49" s="2" t="s">
        <v>815</v>
      </c>
      <c r="C49" s="2">
        <v>2302180246</v>
      </c>
      <c r="D49" s="3" t="s">
        <v>816</v>
      </c>
      <c r="E49" s="2" t="s">
        <v>817</v>
      </c>
      <c r="H49" s="2" t="s">
        <v>131</v>
      </c>
      <c r="I49" s="2" t="s">
        <v>132</v>
      </c>
      <c r="J49" s="2" t="s">
        <v>133</v>
      </c>
      <c r="K49" s="2" t="s">
        <v>132</v>
      </c>
      <c r="M49" s="4">
        <v>42803</v>
      </c>
      <c r="P49" s="9">
        <v>6000000000</v>
      </c>
      <c r="Q49" s="2">
        <v>12000000</v>
      </c>
      <c r="Y49" s="2" t="s">
        <v>136</v>
      </c>
      <c r="AB49" s="2" t="s">
        <v>132</v>
      </c>
      <c r="AD49" s="2" t="s">
        <v>137</v>
      </c>
      <c r="AE49" s="2" t="s">
        <v>818</v>
      </c>
      <c r="AF49" s="2" t="s">
        <v>132</v>
      </c>
      <c r="AH49" s="2">
        <v>2016</v>
      </c>
      <c r="AI49" s="11">
        <v>1687500000</v>
      </c>
      <c r="AJ49" s="11">
        <v>3375000</v>
      </c>
      <c r="AK49" s="2" t="s">
        <v>819</v>
      </c>
      <c r="AL49" s="2">
        <v>28</v>
      </c>
      <c r="AP49" s="2" t="s">
        <v>820</v>
      </c>
      <c r="AQ49" s="2" t="s">
        <v>821</v>
      </c>
      <c r="AR49" s="2" t="s">
        <v>822</v>
      </c>
      <c r="AS49" s="2" t="s">
        <v>142</v>
      </c>
      <c r="AT49" s="2">
        <v>11540</v>
      </c>
      <c r="AU49" s="2">
        <v>5</v>
      </c>
      <c r="AV49" s="2" t="s">
        <v>271</v>
      </c>
      <c r="AW49" s="2" t="s">
        <v>144</v>
      </c>
      <c r="AX49" s="2" t="s">
        <v>145</v>
      </c>
      <c r="AY49" s="2" t="s">
        <v>146</v>
      </c>
      <c r="AZ49" s="2" t="s">
        <v>198</v>
      </c>
      <c r="BB49" s="2" t="s">
        <v>823</v>
      </c>
      <c r="BC49" s="2">
        <v>100</v>
      </c>
      <c r="BD49" s="2" t="s">
        <v>824</v>
      </c>
      <c r="BE49" s="9">
        <v>2.2000000000000002</v>
      </c>
      <c r="BK49" s="2" t="s">
        <v>307</v>
      </c>
      <c r="BL49" s="2" t="s">
        <v>153</v>
      </c>
      <c r="BP49" s="2" t="s">
        <v>201</v>
      </c>
      <c r="BQ49" s="2">
        <v>500</v>
      </c>
      <c r="BS49" s="2" t="s">
        <v>156</v>
      </c>
      <c r="BT49" s="2" t="s">
        <v>825</v>
      </c>
      <c r="BU49" s="2" t="s">
        <v>156</v>
      </c>
      <c r="BV49" s="2" t="s">
        <v>156</v>
      </c>
      <c r="BW49" s="2" t="s">
        <v>68</v>
      </c>
      <c r="BX49" s="2" t="s">
        <v>158</v>
      </c>
      <c r="CA49" s="4">
        <v>42802</v>
      </c>
      <c r="CB49" s="2" t="s">
        <v>160</v>
      </c>
      <c r="CC49" s="2" t="s">
        <v>161</v>
      </c>
      <c r="CD49" s="2" t="s">
        <v>162</v>
      </c>
      <c r="CE49" s="2" t="s">
        <v>163</v>
      </c>
      <c r="CF49" s="2" t="s">
        <v>164</v>
      </c>
      <c r="CG49" s="2" t="s">
        <v>826</v>
      </c>
      <c r="CH49" s="2" t="s">
        <v>827</v>
      </c>
      <c r="CI49" s="2" t="s">
        <v>208</v>
      </c>
      <c r="CJ49" s="2" t="s">
        <v>828</v>
      </c>
      <c r="CK49" s="2" t="s">
        <v>253</v>
      </c>
      <c r="CL49" s="2" t="s">
        <v>829</v>
      </c>
      <c r="CM49" s="2" t="s">
        <v>171</v>
      </c>
      <c r="CN49" s="2">
        <v>100</v>
      </c>
      <c r="CO49" s="2" t="s">
        <v>830</v>
      </c>
      <c r="CP49" s="2" t="s">
        <v>831</v>
      </c>
      <c r="CR49" s="2" t="s">
        <v>234</v>
      </c>
      <c r="CS49" s="2" t="s">
        <v>713</v>
      </c>
      <c r="CT49" s="2" t="s">
        <v>177</v>
      </c>
      <c r="CU49" s="2" t="s">
        <v>216</v>
      </c>
      <c r="CV49" s="2" t="s">
        <v>177</v>
      </c>
      <c r="CW49" s="2" t="s">
        <v>179</v>
      </c>
      <c r="CX49" s="2" t="s">
        <v>146</v>
      </c>
      <c r="CY49" s="2" t="s">
        <v>627</v>
      </c>
      <c r="CZ49" s="2" t="s">
        <v>180</v>
      </c>
      <c r="DA49" s="2" t="s">
        <v>181</v>
      </c>
      <c r="DB49" s="2" t="s">
        <v>181</v>
      </c>
      <c r="DC49" s="2" t="s">
        <v>132</v>
      </c>
      <c r="DF49" s="2" t="s">
        <v>182</v>
      </c>
      <c r="DH49" s="2" t="s">
        <v>182</v>
      </c>
      <c r="DJ49" s="2" t="s">
        <v>182</v>
      </c>
      <c r="DL49" s="2" t="s">
        <v>182</v>
      </c>
      <c r="DN49" s="2" t="s">
        <v>182</v>
      </c>
      <c r="DP49" s="2" t="s">
        <v>182</v>
      </c>
      <c r="DR49" s="2" t="s">
        <v>182</v>
      </c>
      <c r="DT49" s="6">
        <v>-6211497</v>
      </c>
      <c r="DU49" s="6"/>
      <c r="DV49" s="6">
        <v>106772116</v>
      </c>
      <c r="DX49" s="2" t="s">
        <v>832</v>
      </c>
      <c r="DY49" s="4">
        <v>42803</v>
      </c>
      <c r="DZ49" s="2" t="s">
        <v>833</v>
      </c>
      <c r="EA49" s="3" t="s">
        <v>834</v>
      </c>
    </row>
    <row r="50" spans="1:133" ht="15.75" hidden="1" customHeight="1" x14ac:dyDescent="0.2">
      <c r="A50" s="1">
        <v>43612.556147615745</v>
      </c>
      <c r="B50" s="2" t="s">
        <v>835</v>
      </c>
      <c r="C50" s="2">
        <v>2302180216</v>
      </c>
      <c r="D50" s="3" t="s">
        <v>816</v>
      </c>
      <c r="E50" s="2" t="s">
        <v>836</v>
      </c>
      <c r="F50" s="2" t="s">
        <v>837</v>
      </c>
      <c r="G50" s="2" t="s">
        <v>589</v>
      </c>
      <c r="I50" s="2" t="s">
        <v>132</v>
      </c>
      <c r="J50" s="2" t="s">
        <v>133</v>
      </c>
      <c r="K50" s="2" t="s">
        <v>132</v>
      </c>
      <c r="L50" s="4">
        <v>42794</v>
      </c>
      <c r="M50" s="4">
        <v>42736</v>
      </c>
      <c r="N50" s="2" t="s">
        <v>135</v>
      </c>
      <c r="O50" s="2" t="s">
        <v>135</v>
      </c>
      <c r="P50" s="9">
        <v>225000000</v>
      </c>
      <c r="Q50" s="2">
        <v>1500000</v>
      </c>
      <c r="R50" s="2">
        <v>195000000</v>
      </c>
      <c r="S50" s="2">
        <v>1300000</v>
      </c>
      <c r="T50" s="2">
        <v>30000000</v>
      </c>
      <c r="U50" s="2">
        <v>200000</v>
      </c>
      <c r="V50" s="2" t="s">
        <v>838</v>
      </c>
      <c r="W50" s="2" t="s">
        <v>838</v>
      </c>
      <c r="Y50" s="2" t="s">
        <v>136</v>
      </c>
      <c r="AB50" s="2" t="s">
        <v>132</v>
      </c>
      <c r="AD50" s="2" t="s">
        <v>137</v>
      </c>
      <c r="AE50" s="2" t="s">
        <v>132</v>
      </c>
      <c r="AF50" s="2" t="s">
        <v>839</v>
      </c>
      <c r="AG50" s="2" t="s">
        <v>840</v>
      </c>
      <c r="AH50" s="2">
        <v>2016</v>
      </c>
      <c r="AJ50" s="11">
        <v>2013000</v>
      </c>
      <c r="AK50" s="2" t="s">
        <v>841</v>
      </c>
      <c r="AL50" s="3" t="s">
        <v>842</v>
      </c>
      <c r="AM50" s="3" t="s">
        <v>843</v>
      </c>
      <c r="AP50" s="2" t="s">
        <v>844</v>
      </c>
      <c r="AQ50" s="2" t="s">
        <v>845</v>
      </c>
      <c r="AR50" s="2" t="s">
        <v>610</v>
      </c>
      <c r="AS50" s="2" t="s">
        <v>142</v>
      </c>
      <c r="AT50" s="2">
        <v>13720</v>
      </c>
      <c r="AU50" s="3" t="s">
        <v>846</v>
      </c>
      <c r="AV50" s="2" t="s">
        <v>245</v>
      </c>
      <c r="AW50" s="2" t="s">
        <v>144</v>
      </c>
      <c r="AX50" s="2" t="s">
        <v>145</v>
      </c>
      <c r="AY50" s="2" t="s">
        <v>171</v>
      </c>
      <c r="AZ50" s="2" t="s">
        <v>198</v>
      </c>
      <c r="BB50" s="2" t="s">
        <v>847</v>
      </c>
      <c r="BC50" s="2">
        <v>100</v>
      </c>
      <c r="BD50" s="2" t="s">
        <v>848</v>
      </c>
      <c r="BE50" s="9">
        <v>16</v>
      </c>
      <c r="BF50" s="2" t="s">
        <v>265</v>
      </c>
      <c r="BG50" s="2" t="s">
        <v>844</v>
      </c>
      <c r="BH50" s="2">
        <v>10</v>
      </c>
      <c r="BK50" s="2" t="s">
        <v>152</v>
      </c>
      <c r="BL50" s="2" t="s">
        <v>153</v>
      </c>
      <c r="BM50" s="2" t="s">
        <v>154</v>
      </c>
      <c r="BN50" s="2" t="s">
        <v>576</v>
      </c>
      <c r="BO50" s="2" t="s">
        <v>849</v>
      </c>
      <c r="BP50" s="2" t="s">
        <v>291</v>
      </c>
      <c r="BQ50" s="2">
        <v>150</v>
      </c>
      <c r="BR50" s="2">
        <v>10</v>
      </c>
      <c r="BS50" s="2" t="s">
        <v>850</v>
      </c>
      <c r="BT50" s="2" t="s">
        <v>850</v>
      </c>
      <c r="BU50" s="2" t="s">
        <v>851</v>
      </c>
      <c r="BV50" s="2" t="s">
        <v>850</v>
      </c>
      <c r="BW50" s="2" t="s">
        <v>69</v>
      </c>
      <c r="BX50" s="2" t="s">
        <v>158</v>
      </c>
      <c r="BY50" s="2" t="s">
        <v>159</v>
      </c>
      <c r="CD50" s="2" t="s">
        <v>249</v>
      </c>
      <c r="CE50" s="2" t="s">
        <v>163</v>
      </c>
      <c r="CF50" s="2" t="s">
        <v>396</v>
      </c>
      <c r="CG50" s="2" t="s">
        <v>852</v>
      </c>
      <c r="CH50" s="2" t="s">
        <v>853</v>
      </c>
      <c r="CI50" s="2" t="s">
        <v>311</v>
      </c>
      <c r="CJ50" s="2" t="s">
        <v>397</v>
      </c>
      <c r="CK50" s="2" t="s">
        <v>253</v>
      </c>
      <c r="CL50" s="2" t="s">
        <v>854</v>
      </c>
      <c r="CM50" s="2" t="s">
        <v>211</v>
      </c>
      <c r="CN50" s="2">
        <v>100</v>
      </c>
      <c r="CO50" s="2" t="s">
        <v>711</v>
      </c>
      <c r="CP50" s="2" t="s">
        <v>855</v>
      </c>
      <c r="CQ50" s="2" t="s">
        <v>214</v>
      </c>
      <c r="CR50" s="2" t="s">
        <v>667</v>
      </c>
      <c r="CS50" s="2" t="s">
        <v>215</v>
      </c>
      <c r="CT50" s="2" t="s">
        <v>171</v>
      </c>
      <c r="CU50" s="2" t="s">
        <v>235</v>
      </c>
      <c r="CV50" s="2" t="s">
        <v>171</v>
      </c>
      <c r="CW50" s="2" t="s">
        <v>714</v>
      </c>
      <c r="CX50" s="2" t="s">
        <v>146</v>
      </c>
      <c r="CY50" s="2" t="s">
        <v>146</v>
      </c>
      <c r="CZ50" s="2" t="s">
        <v>180</v>
      </c>
      <c r="DA50" s="2" t="s">
        <v>181</v>
      </c>
      <c r="DB50" s="2" t="s">
        <v>181</v>
      </c>
      <c r="DC50" s="2" t="s">
        <v>132</v>
      </c>
      <c r="DF50" s="2" t="s">
        <v>182</v>
      </c>
      <c r="DH50" s="2" t="s">
        <v>182</v>
      </c>
      <c r="DJ50" s="2" t="s">
        <v>182</v>
      </c>
      <c r="DL50" s="2" t="s">
        <v>260</v>
      </c>
      <c r="DM50" s="2">
        <v>500</v>
      </c>
      <c r="DN50" s="2" t="s">
        <v>182</v>
      </c>
      <c r="DP50" s="2" t="s">
        <v>182</v>
      </c>
      <c r="DR50" s="2" t="s">
        <v>182</v>
      </c>
      <c r="DT50" s="6">
        <v>-6340732</v>
      </c>
      <c r="DU50" s="6"/>
      <c r="DV50" s="6">
        <v>106877556</v>
      </c>
      <c r="DY50" s="4">
        <v>42736</v>
      </c>
      <c r="EA50" s="3" t="s">
        <v>856</v>
      </c>
    </row>
    <row r="51" spans="1:133" ht="15.75" hidden="1" customHeight="1" x14ac:dyDescent="0.2">
      <c r="A51" s="1">
        <v>43612.615145474541</v>
      </c>
      <c r="B51" s="2" t="s">
        <v>857</v>
      </c>
      <c r="C51" s="2">
        <v>2302180047</v>
      </c>
      <c r="D51" s="3" t="s">
        <v>788</v>
      </c>
      <c r="E51" s="2" t="s">
        <v>858</v>
      </c>
      <c r="F51" s="2" t="s">
        <v>859</v>
      </c>
      <c r="H51" s="2" t="s">
        <v>131</v>
      </c>
      <c r="I51" s="2" t="s">
        <v>132</v>
      </c>
      <c r="J51" s="2" t="s">
        <v>133</v>
      </c>
      <c r="K51" s="2" t="s">
        <v>132</v>
      </c>
      <c r="M51" s="4">
        <v>42797</v>
      </c>
      <c r="O51" s="2" t="s">
        <v>135</v>
      </c>
      <c r="P51" s="9">
        <v>1365000000</v>
      </c>
      <c r="Q51" s="2">
        <v>6500000</v>
      </c>
      <c r="Y51" s="2" t="s">
        <v>377</v>
      </c>
      <c r="Z51" s="2">
        <v>30</v>
      </c>
      <c r="AA51" s="2">
        <v>30</v>
      </c>
      <c r="AB51" s="2" t="s">
        <v>132</v>
      </c>
      <c r="AD51" s="2" t="s">
        <v>137</v>
      </c>
      <c r="AE51" s="2" t="s">
        <v>132</v>
      </c>
      <c r="AF51" s="2" t="s">
        <v>132</v>
      </c>
      <c r="AG51" s="2" t="s">
        <v>791</v>
      </c>
      <c r="AH51" s="2">
        <v>2016</v>
      </c>
      <c r="AJ51" s="11">
        <v>6805000</v>
      </c>
      <c r="AK51" s="2" t="s">
        <v>860</v>
      </c>
      <c r="AO51" s="2" t="s">
        <v>861</v>
      </c>
      <c r="AP51" s="2" t="s">
        <v>862</v>
      </c>
      <c r="AQ51" s="2" t="s">
        <v>862</v>
      </c>
      <c r="AR51" s="2" t="s">
        <v>610</v>
      </c>
      <c r="AS51" s="2" t="s">
        <v>142</v>
      </c>
      <c r="AT51" s="2">
        <v>13440</v>
      </c>
      <c r="AV51" s="2" t="s">
        <v>245</v>
      </c>
      <c r="AW51" s="2" t="s">
        <v>144</v>
      </c>
      <c r="AX51" s="2" t="s">
        <v>863</v>
      </c>
      <c r="AY51" s="2" t="s">
        <v>171</v>
      </c>
      <c r="AZ51" s="2" t="s">
        <v>198</v>
      </c>
      <c r="BB51" s="2" t="s">
        <v>864</v>
      </c>
      <c r="BC51" s="2">
        <v>230.75</v>
      </c>
      <c r="BD51" s="2" t="s">
        <v>865</v>
      </c>
      <c r="BE51" s="9">
        <v>1.9</v>
      </c>
      <c r="BF51" s="2" t="s">
        <v>132</v>
      </c>
      <c r="BK51" s="2" t="s">
        <v>152</v>
      </c>
      <c r="BL51" s="2" t="s">
        <v>290</v>
      </c>
      <c r="BM51" s="2" t="s">
        <v>154</v>
      </c>
      <c r="BN51" s="2" t="s">
        <v>800</v>
      </c>
      <c r="BO51" s="2" t="s">
        <v>866</v>
      </c>
      <c r="BP51" s="2" t="s">
        <v>291</v>
      </c>
      <c r="BQ51" s="2">
        <v>210</v>
      </c>
      <c r="BR51" s="2">
        <v>10</v>
      </c>
      <c r="BS51" s="2" t="s">
        <v>753</v>
      </c>
      <c r="BT51" s="2" t="s">
        <v>867</v>
      </c>
      <c r="BU51" s="2" t="s">
        <v>867</v>
      </c>
      <c r="BV51" s="2" t="s">
        <v>157</v>
      </c>
      <c r="BW51" s="2" t="s">
        <v>70</v>
      </c>
      <c r="BX51" s="2" t="s">
        <v>158</v>
      </c>
      <c r="BY51" s="2" t="s">
        <v>159</v>
      </c>
      <c r="CB51" s="2" t="s">
        <v>160</v>
      </c>
      <c r="CC51" s="2" t="s">
        <v>248</v>
      </c>
      <c r="CD51" s="2" t="s">
        <v>162</v>
      </c>
      <c r="CE51" s="2" t="s">
        <v>163</v>
      </c>
      <c r="CF51" s="2" t="s">
        <v>868</v>
      </c>
      <c r="CG51" s="2" t="s">
        <v>422</v>
      </c>
      <c r="CH51" s="2" t="s">
        <v>423</v>
      </c>
      <c r="CI51" s="2" t="s">
        <v>167</v>
      </c>
      <c r="CJ51" s="2" t="s">
        <v>869</v>
      </c>
      <c r="CK51" s="2" t="s">
        <v>425</v>
      </c>
      <c r="CL51" s="2" t="s">
        <v>170</v>
      </c>
      <c r="CM51" s="2" t="s">
        <v>171</v>
      </c>
      <c r="CN51" s="2">
        <v>230</v>
      </c>
      <c r="CO51" s="2" t="s">
        <v>870</v>
      </c>
      <c r="CP51" s="2" t="s">
        <v>871</v>
      </c>
      <c r="CQ51" s="2" t="s">
        <v>214</v>
      </c>
      <c r="CR51" s="2" t="s">
        <v>667</v>
      </c>
      <c r="CS51" s="2" t="s">
        <v>810</v>
      </c>
      <c r="CT51" s="2" t="s">
        <v>171</v>
      </c>
      <c r="CU51" s="2" t="s">
        <v>259</v>
      </c>
      <c r="CV51" s="2" t="s">
        <v>211</v>
      </c>
      <c r="CW51" s="2" t="s">
        <v>872</v>
      </c>
      <c r="CX51" s="2" t="s">
        <v>171</v>
      </c>
      <c r="CY51" s="2" t="s">
        <v>146</v>
      </c>
      <c r="CZ51" s="2" t="s">
        <v>180</v>
      </c>
      <c r="DA51" s="2" t="s">
        <v>181</v>
      </c>
      <c r="DB51" s="2" t="s">
        <v>181</v>
      </c>
      <c r="DC51" s="2" t="s">
        <v>132</v>
      </c>
      <c r="DF51" s="2" t="s">
        <v>182</v>
      </c>
      <c r="DH51" s="2" t="s">
        <v>182</v>
      </c>
      <c r="DJ51" s="2" t="s">
        <v>182</v>
      </c>
      <c r="DL51" s="2" t="s">
        <v>182</v>
      </c>
      <c r="DN51" s="2" t="s">
        <v>182</v>
      </c>
      <c r="DP51" s="2" t="s">
        <v>182</v>
      </c>
      <c r="DR51" s="2" t="s">
        <v>182</v>
      </c>
      <c r="DT51" s="2" t="s">
        <v>873</v>
      </c>
      <c r="DU51" s="2"/>
      <c r="DY51" s="4">
        <v>42797</v>
      </c>
      <c r="EA51" s="3" t="s">
        <v>874</v>
      </c>
    </row>
    <row r="52" spans="1:133" ht="15.75" customHeight="1" x14ac:dyDescent="0.2">
      <c r="A52" s="1">
        <v>43612.617834930556</v>
      </c>
      <c r="B52" s="2" t="s">
        <v>679</v>
      </c>
      <c r="C52" s="2">
        <v>2302180204</v>
      </c>
      <c r="D52" s="3" t="s">
        <v>129</v>
      </c>
      <c r="E52" s="2" t="s">
        <v>875</v>
      </c>
      <c r="H52" s="2" t="s">
        <v>131</v>
      </c>
      <c r="I52" s="2" t="s">
        <v>132</v>
      </c>
      <c r="J52" s="2" t="s">
        <v>133</v>
      </c>
      <c r="K52" s="2" t="s">
        <v>738</v>
      </c>
      <c r="M52" s="4">
        <v>42794</v>
      </c>
      <c r="N52" s="2" t="s">
        <v>135</v>
      </c>
      <c r="O52" s="2" t="s">
        <v>135</v>
      </c>
      <c r="P52" s="9">
        <v>9660000000</v>
      </c>
      <c r="Q52" s="2">
        <v>20000000</v>
      </c>
      <c r="Y52" s="2" t="s">
        <v>136</v>
      </c>
      <c r="AB52" s="2" t="s">
        <v>132</v>
      </c>
      <c r="AD52" s="2" t="s">
        <v>137</v>
      </c>
      <c r="AE52" s="2" t="s">
        <v>132</v>
      </c>
      <c r="AF52" s="2" t="s">
        <v>132</v>
      </c>
      <c r="AH52" s="2">
        <v>2016</v>
      </c>
      <c r="AI52" s="11">
        <v>2224215000</v>
      </c>
      <c r="AJ52" s="11">
        <v>4605000</v>
      </c>
      <c r="AK52" s="2" t="s">
        <v>876</v>
      </c>
      <c r="AP52" s="2" t="s">
        <v>759</v>
      </c>
      <c r="AQ52" s="2" t="s">
        <v>760</v>
      </c>
      <c r="AR52" s="2" t="s">
        <v>141</v>
      </c>
      <c r="AS52" s="2" t="s">
        <v>142</v>
      </c>
      <c r="AT52" s="2">
        <v>12810</v>
      </c>
      <c r="AU52" s="2">
        <v>6</v>
      </c>
      <c r="AV52" s="2" t="s">
        <v>43</v>
      </c>
      <c r="AW52" s="2" t="s">
        <v>776</v>
      </c>
      <c r="AX52" s="2" t="s">
        <v>145</v>
      </c>
      <c r="AY52" s="2" t="s">
        <v>171</v>
      </c>
      <c r="AZ52" s="2" t="s">
        <v>198</v>
      </c>
      <c r="BA52" s="2" t="s">
        <v>760</v>
      </c>
      <c r="BB52" s="2" t="s">
        <v>877</v>
      </c>
      <c r="BC52" s="2">
        <v>30</v>
      </c>
      <c r="BD52" s="2" t="s">
        <v>878</v>
      </c>
      <c r="BE52" s="9">
        <v>0.2</v>
      </c>
      <c r="BF52" s="2" t="s">
        <v>265</v>
      </c>
      <c r="BG52" s="2" t="s">
        <v>879</v>
      </c>
      <c r="BH52" s="2">
        <v>3</v>
      </c>
      <c r="BK52" s="2" t="s">
        <v>307</v>
      </c>
      <c r="BL52" s="2" t="s">
        <v>153</v>
      </c>
      <c r="BM52" s="2" t="s">
        <v>154</v>
      </c>
      <c r="BP52" s="2" t="s">
        <v>201</v>
      </c>
      <c r="BQ52" s="2">
        <v>483</v>
      </c>
      <c r="BR52" s="2">
        <v>34.5</v>
      </c>
      <c r="BS52" s="2" t="s">
        <v>766</v>
      </c>
      <c r="BT52" s="2" t="s">
        <v>880</v>
      </c>
      <c r="BU52" s="2" t="s">
        <v>766</v>
      </c>
      <c r="BV52" s="2" t="s">
        <v>766</v>
      </c>
      <c r="BW52" s="2" t="s">
        <v>68</v>
      </c>
      <c r="BX52" s="2" t="s">
        <v>158</v>
      </c>
      <c r="BY52" s="2" t="s">
        <v>159</v>
      </c>
      <c r="CB52" s="2" t="s">
        <v>160</v>
      </c>
      <c r="CC52" s="2" t="s">
        <v>161</v>
      </c>
      <c r="CD52" s="2" t="s">
        <v>162</v>
      </c>
      <c r="CE52" s="2" t="s">
        <v>163</v>
      </c>
      <c r="CF52" s="2" t="s">
        <v>368</v>
      </c>
      <c r="CG52" s="2" t="s">
        <v>781</v>
      </c>
      <c r="CH52" s="2" t="s">
        <v>166</v>
      </c>
      <c r="CI52" s="2" t="s">
        <v>167</v>
      </c>
      <c r="CJ52" s="2" t="s">
        <v>769</v>
      </c>
      <c r="CK52" s="2" t="s">
        <v>313</v>
      </c>
      <c r="CL52" s="2" t="s">
        <v>170</v>
      </c>
      <c r="CM52" s="2" t="s">
        <v>171</v>
      </c>
      <c r="CN52" s="2">
        <v>20</v>
      </c>
      <c r="CO52" s="2" t="s">
        <v>711</v>
      </c>
      <c r="CP52" s="2" t="s">
        <v>770</v>
      </c>
      <c r="CQ52" s="2" t="s">
        <v>214</v>
      </c>
      <c r="CR52" s="2" t="s">
        <v>667</v>
      </c>
      <c r="CS52" s="2" t="s">
        <v>215</v>
      </c>
      <c r="CT52" s="2" t="s">
        <v>171</v>
      </c>
      <c r="CU52" s="2" t="s">
        <v>771</v>
      </c>
      <c r="CV52" s="2" t="s">
        <v>171</v>
      </c>
      <c r="CW52" s="2" t="s">
        <v>179</v>
      </c>
      <c r="CX52" s="2" t="s">
        <v>171</v>
      </c>
      <c r="CY52" s="2" t="s">
        <v>146</v>
      </c>
      <c r="CZ52" s="2" t="s">
        <v>180</v>
      </c>
      <c r="DA52" s="2" t="s">
        <v>782</v>
      </c>
      <c r="DB52" s="2" t="s">
        <v>782</v>
      </c>
      <c r="DC52" s="2" t="s">
        <v>132</v>
      </c>
      <c r="DF52" s="2" t="s">
        <v>182</v>
      </c>
      <c r="DH52" s="2" t="s">
        <v>182</v>
      </c>
      <c r="DJ52" s="2" t="s">
        <v>182</v>
      </c>
      <c r="DL52" s="2" t="s">
        <v>182</v>
      </c>
      <c r="DN52" s="2" t="s">
        <v>182</v>
      </c>
      <c r="DP52" s="2" t="s">
        <v>182</v>
      </c>
      <c r="DR52" s="2" t="s">
        <v>182</v>
      </c>
      <c r="DT52" s="2" t="s">
        <v>881</v>
      </c>
      <c r="DU52" s="2"/>
      <c r="DV52" s="2" t="s">
        <v>882</v>
      </c>
      <c r="DZ52" s="2" t="s">
        <v>883</v>
      </c>
      <c r="EA52" s="3" t="s">
        <v>884</v>
      </c>
    </row>
    <row r="53" spans="1:133" ht="15.75" hidden="1" customHeight="1" x14ac:dyDescent="0.2">
      <c r="A53" s="1">
        <v>43612.620483414357</v>
      </c>
      <c r="B53" s="2" t="s">
        <v>885</v>
      </c>
      <c r="C53" s="2">
        <v>2302180118</v>
      </c>
      <c r="D53" s="3" t="s">
        <v>788</v>
      </c>
      <c r="E53" s="2" t="s">
        <v>886</v>
      </c>
      <c r="F53" s="2" t="s">
        <v>887</v>
      </c>
      <c r="H53" s="2" t="s">
        <v>131</v>
      </c>
      <c r="I53" s="2" t="s">
        <v>132</v>
      </c>
      <c r="J53" s="2" t="s">
        <v>133</v>
      </c>
      <c r="K53" s="2" t="s">
        <v>132</v>
      </c>
      <c r="M53" s="4">
        <v>42767</v>
      </c>
      <c r="P53" s="9">
        <v>8550000000</v>
      </c>
      <c r="Q53" s="2">
        <v>5700000</v>
      </c>
      <c r="Y53" s="2" t="s">
        <v>136</v>
      </c>
      <c r="AB53" s="2" t="s">
        <v>132</v>
      </c>
      <c r="AD53" s="2" t="s">
        <v>137</v>
      </c>
      <c r="AE53" s="2" t="s">
        <v>132</v>
      </c>
      <c r="AF53" s="2" t="s">
        <v>132</v>
      </c>
      <c r="AG53" s="2" t="s">
        <v>888</v>
      </c>
      <c r="AH53" s="2">
        <v>2016</v>
      </c>
      <c r="AJ53" s="11">
        <v>1862000</v>
      </c>
      <c r="AK53" s="2" t="s">
        <v>889</v>
      </c>
      <c r="AL53" s="2">
        <v>68</v>
      </c>
      <c r="AP53" s="2" t="s">
        <v>890</v>
      </c>
      <c r="AQ53" s="2" t="s">
        <v>891</v>
      </c>
      <c r="AR53" s="2" t="s">
        <v>610</v>
      </c>
      <c r="AS53" s="2" t="s">
        <v>142</v>
      </c>
      <c r="AT53" s="2">
        <v>13530</v>
      </c>
      <c r="AU53" s="2">
        <v>5.5</v>
      </c>
      <c r="AV53" s="2" t="s">
        <v>43</v>
      </c>
      <c r="AW53" s="2" t="s">
        <v>144</v>
      </c>
      <c r="AX53" s="2" t="s">
        <v>145</v>
      </c>
      <c r="AY53" s="2" t="s">
        <v>171</v>
      </c>
      <c r="AZ53" s="2" t="s">
        <v>198</v>
      </c>
      <c r="BB53" s="2" t="s">
        <v>892</v>
      </c>
      <c r="BC53" s="2">
        <v>132</v>
      </c>
      <c r="BD53" s="2" t="s">
        <v>893</v>
      </c>
      <c r="BE53" s="9">
        <v>2.7</v>
      </c>
      <c r="BF53" s="2" t="s">
        <v>132</v>
      </c>
      <c r="BK53" s="2" t="s">
        <v>152</v>
      </c>
      <c r="BL53" s="2" t="s">
        <v>153</v>
      </c>
      <c r="BM53" s="2" t="s">
        <v>154</v>
      </c>
      <c r="BN53" s="2" t="s">
        <v>576</v>
      </c>
      <c r="BO53" s="2" t="s">
        <v>894</v>
      </c>
      <c r="BP53" s="2" t="s">
        <v>201</v>
      </c>
      <c r="BQ53" s="2">
        <v>1500</v>
      </c>
      <c r="BR53" s="2">
        <v>20</v>
      </c>
      <c r="BS53" s="2" t="s">
        <v>895</v>
      </c>
      <c r="BT53" s="2" t="s">
        <v>896</v>
      </c>
      <c r="BU53" s="2" t="s">
        <v>156</v>
      </c>
      <c r="BV53" s="2" t="s">
        <v>156</v>
      </c>
      <c r="BW53" s="2" t="s">
        <v>68</v>
      </c>
      <c r="BX53" s="2" t="s">
        <v>158</v>
      </c>
      <c r="BY53" s="2" t="s">
        <v>159</v>
      </c>
      <c r="CB53" s="2" t="s">
        <v>160</v>
      </c>
      <c r="CC53" s="2" t="s">
        <v>161</v>
      </c>
      <c r="CD53" s="2" t="s">
        <v>249</v>
      </c>
      <c r="CE53" s="2" t="s">
        <v>163</v>
      </c>
      <c r="CF53" s="2" t="s">
        <v>396</v>
      </c>
      <c r="CG53" s="2" t="s">
        <v>206</v>
      </c>
      <c r="CH53" s="2" t="s">
        <v>897</v>
      </c>
      <c r="CI53" s="2" t="s">
        <v>311</v>
      </c>
      <c r="CJ53" s="2" t="s">
        <v>230</v>
      </c>
      <c r="CK53" s="2" t="s">
        <v>253</v>
      </c>
      <c r="CL53" s="2" t="s">
        <v>854</v>
      </c>
      <c r="CM53" s="2" t="s">
        <v>171</v>
      </c>
      <c r="CN53" s="2">
        <v>130</v>
      </c>
      <c r="CO53" s="2" t="s">
        <v>898</v>
      </c>
      <c r="CP53" s="2" t="s">
        <v>899</v>
      </c>
      <c r="CQ53" s="2" t="s">
        <v>214</v>
      </c>
      <c r="CR53" s="2" t="s">
        <v>667</v>
      </c>
      <c r="CS53" s="2" t="s">
        <v>215</v>
      </c>
      <c r="CT53" s="2" t="s">
        <v>171</v>
      </c>
      <c r="CU53" s="2" t="s">
        <v>900</v>
      </c>
      <c r="CV53" s="2" t="s">
        <v>171</v>
      </c>
      <c r="CW53" s="2" t="s">
        <v>714</v>
      </c>
      <c r="CX53" s="2" t="s">
        <v>146</v>
      </c>
      <c r="CY53" s="2" t="s">
        <v>146</v>
      </c>
      <c r="CZ53" s="2" t="s">
        <v>180</v>
      </c>
      <c r="DA53" s="2" t="s">
        <v>181</v>
      </c>
      <c r="DB53" s="2" t="s">
        <v>181</v>
      </c>
      <c r="DC53" s="2" t="s">
        <v>132</v>
      </c>
      <c r="DE53" s="2" t="s">
        <v>901</v>
      </c>
      <c r="DF53" s="2" t="s">
        <v>182</v>
      </c>
      <c r="DH53" s="2" t="s">
        <v>182</v>
      </c>
      <c r="DJ53" s="2" t="s">
        <v>182</v>
      </c>
      <c r="DL53" s="2" t="s">
        <v>182</v>
      </c>
      <c r="DN53" s="2" t="s">
        <v>182</v>
      </c>
      <c r="DP53" s="2" t="s">
        <v>182</v>
      </c>
      <c r="DR53" s="2" t="s">
        <v>182</v>
      </c>
      <c r="DT53" s="2" t="s">
        <v>902</v>
      </c>
      <c r="DU53" s="2"/>
      <c r="DV53" s="2" t="s">
        <v>903</v>
      </c>
      <c r="DX53" s="2" t="s">
        <v>904</v>
      </c>
      <c r="DY53" s="4">
        <v>42767</v>
      </c>
      <c r="DZ53" s="2" t="s">
        <v>905</v>
      </c>
      <c r="EA53" s="3" t="s">
        <v>906</v>
      </c>
    </row>
    <row r="54" spans="1:133" ht="15.75" hidden="1" customHeight="1" x14ac:dyDescent="0.2">
      <c r="A54" s="1">
        <v>43612.621922511578</v>
      </c>
      <c r="B54" s="2" t="s">
        <v>907</v>
      </c>
      <c r="C54" s="2">
        <v>2302180207</v>
      </c>
      <c r="D54" s="3" t="s">
        <v>816</v>
      </c>
      <c r="E54" s="2" t="s">
        <v>908</v>
      </c>
      <c r="H54" s="2" t="s">
        <v>131</v>
      </c>
      <c r="I54" s="2" t="s">
        <v>132</v>
      </c>
      <c r="J54" s="2" t="s">
        <v>133</v>
      </c>
      <c r="K54" s="2" t="s">
        <v>132</v>
      </c>
      <c r="M54" s="4">
        <v>42981</v>
      </c>
      <c r="P54" s="9">
        <v>4000000000</v>
      </c>
      <c r="Q54" s="2">
        <v>16445000</v>
      </c>
      <c r="X54" s="2" t="s">
        <v>193</v>
      </c>
      <c r="Y54" s="2" t="s">
        <v>136</v>
      </c>
      <c r="AB54" s="2" t="s">
        <v>132</v>
      </c>
      <c r="AD54" s="2" t="s">
        <v>137</v>
      </c>
      <c r="AF54" s="2" t="s">
        <v>132</v>
      </c>
      <c r="AH54" s="2">
        <v>2016</v>
      </c>
      <c r="AI54" s="11">
        <v>682000000</v>
      </c>
      <c r="AJ54" s="11">
        <v>3100000</v>
      </c>
      <c r="AK54" s="2" t="s">
        <v>909</v>
      </c>
      <c r="AL54" s="2">
        <v>21</v>
      </c>
      <c r="AP54" s="2" t="s">
        <v>910</v>
      </c>
      <c r="AQ54" s="2" t="s">
        <v>821</v>
      </c>
      <c r="AR54" s="2" t="s">
        <v>822</v>
      </c>
      <c r="AS54" s="2" t="s">
        <v>911</v>
      </c>
      <c r="AT54" s="2">
        <v>11560</v>
      </c>
      <c r="AU54" s="2">
        <v>6</v>
      </c>
      <c r="AV54" s="2" t="s">
        <v>271</v>
      </c>
      <c r="AW54" s="2" t="s">
        <v>144</v>
      </c>
      <c r="AX54" s="2" t="s">
        <v>145</v>
      </c>
      <c r="AY54" s="2" t="s">
        <v>171</v>
      </c>
      <c r="AZ54" s="2" t="s">
        <v>198</v>
      </c>
      <c r="BB54" s="2" t="s">
        <v>912</v>
      </c>
      <c r="BC54" s="2">
        <v>90</v>
      </c>
      <c r="BD54" s="2" t="s">
        <v>824</v>
      </c>
      <c r="BE54" s="9">
        <v>22</v>
      </c>
      <c r="BK54" s="2" t="s">
        <v>307</v>
      </c>
      <c r="BL54" s="2" t="s">
        <v>290</v>
      </c>
      <c r="BN54" s="2" t="s">
        <v>913</v>
      </c>
      <c r="BO54" s="2" t="s">
        <v>914</v>
      </c>
      <c r="BP54" s="2" t="s">
        <v>201</v>
      </c>
      <c r="BQ54" s="2">
        <v>220</v>
      </c>
      <c r="BR54" s="2">
        <v>3</v>
      </c>
      <c r="BS54" s="2" t="s">
        <v>411</v>
      </c>
      <c r="BT54" s="2" t="s">
        <v>915</v>
      </c>
      <c r="BU54" s="2" t="s">
        <v>411</v>
      </c>
      <c r="BV54" s="2" t="s">
        <v>411</v>
      </c>
      <c r="BW54" s="2" t="s">
        <v>68</v>
      </c>
      <c r="BX54" s="2" t="s">
        <v>158</v>
      </c>
      <c r="CB54" s="2" t="s">
        <v>160</v>
      </c>
      <c r="CC54" s="2" t="s">
        <v>161</v>
      </c>
      <c r="CD54" s="2" t="s">
        <v>249</v>
      </c>
      <c r="CF54" s="2" t="s">
        <v>164</v>
      </c>
      <c r="CG54" s="2" t="s">
        <v>916</v>
      </c>
      <c r="CH54" s="2" t="s">
        <v>917</v>
      </c>
      <c r="CI54" s="2" t="s">
        <v>311</v>
      </c>
      <c r="CJ54" s="2" t="s">
        <v>918</v>
      </c>
      <c r="CK54" s="2" t="s">
        <v>253</v>
      </c>
      <c r="CL54" s="2" t="s">
        <v>919</v>
      </c>
      <c r="CN54" s="2">
        <v>90</v>
      </c>
      <c r="CO54" s="2" t="s">
        <v>920</v>
      </c>
      <c r="CP54" s="2" t="s">
        <v>666</v>
      </c>
      <c r="CQ54" s="2" t="s">
        <v>174</v>
      </c>
      <c r="CR54" s="2" t="s">
        <v>234</v>
      </c>
      <c r="CS54" s="2" t="s">
        <v>713</v>
      </c>
      <c r="CT54" s="2" t="s">
        <v>171</v>
      </c>
      <c r="CU54" s="2" t="s">
        <v>216</v>
      </c>
      <c r="CV54" s="2" t="s">
        <v>171</v>
      </c>
      <c r="CW54" s="2" t="s">
        <v>179</v>
      </c>
      <c r="CX54" s="2" t="s">
        <v>171</v>
      </c>
      <c r="CY54" s="2" t="s">
        <v>146</v>
      </c>
      <c r="CZ54" s="2" t="s">
        <v>180</v>
      </c>
      <c r="DA54" s="2" t="s">
        <v>181</v>
      </c>
      <c r="DB54" s="2" t="s">
        <v>181</v>
      </c>
      <c r="DC54" s="2" t="s">
        <v>132</v>
      </c>
      <c r="DF54" s="2" t="s">
        <v>182</v>
      </c>
      <c r="DH54" s="2" t="s">
        <v>182</v>
      </c>
      <c r="DJ54" s="2" t="s">
        <v>182</v>
      </c>
      <c r="DL54" s="2" t="s">
        <v>182</v>
      </c>
      <c r="DN54" s="2" t="s">
        <v>182</v>
      </c>
      <c r="DP54" s="2" t="s">
        <v>182</v>
      </c>
      <c r="DR54" s="2" t="s">
        <v>182</v>
      </c>
      <c r="DT54" s="6">
        <v>-6218634</v>
      </c>
      <c r="DU54" s="6"/>
      <c r="DV54" s="6">
        <v>106769199</v>
      </c>
      <c r="DX54" s="2" t="s">
        <v>921</v>
      </c>
      <c r="DY54" s="4">
        <v>42981</v>
      </c>
      <c r="DZ54" s="2" t="s">
        <v>922</v>
      </c>
      <c r="EA54" s="3" t="s">
        <v>923</v>
      </c>
    </row>
    <row r="55" spans="1:133" ht="15.75" hidden="1" customHeight="1" x14ac:dyDescent="0.2">
      <c r="A55" s="1">
        <v>43612.623796168977</v>
      </c>
      <c r="B55" s="2" t="s">
        <v>857</v>
      </c>
      <c r="C55" s="2">
        <v>2302180047</v>
      </c>
      <c r="D55" s="3" t="s">
        <v>788</v>
      </c>
      <c r="E55" s="2" t="s">
        <v>924</v>
      </c>
      <c r="F55" s="2" t="s">
        <v>925</v>
      </c>
      <c r="H55" s="2" t="s">
        <v>131</v>
      </c>
      <c r="I55" s="2" t="s">
        <v>132</v>
      </c>
      <c r="J55" s="2" t="s">
        <v>133</v>
      </c>
      <c r="K55" s="2" t="s">
        <v>738</v>
      </c>
      <c r="M55" s="4">
        <v>42800</v>
      </c>
      <c r="O55" s="2" t="s">
        <v>135</v>
      </c>
      <c r="P55" s="9">
        <v>715000000</v>
      </c>
      <c r="Q55" s="2">
        <v>6500000</v>
      </c>
      <c r="Y55" s="2" t="s">
        <v>136</v>
      </c>
      <c r="AB55" s="2" t="s">
        <v>132</v>
      </c>
      <c r="AD55" s="2" t="s">
        <v>137</v>
      </c>
      <c r="AE55" s="2" t="s">
        <v>132</v>
      </c>
      <c r="AF55" s="2" t="s">
        <v>132</v>
      </c>
      <c r="AG55" s="2" t="s">
        <v>791</v>
      </c>
      <c r="AH55" s="2">
        <v>2016</v>
      </c>
      <c r="AJ55" s="11">
        <v>2779000</v>
      </c>
      <c r="AK55" s="2" t="s">
        <v>926</v>
      </c>
      <c r="AL55" s="2">
        <v>138</v>
      </c>
      <c r="AO55" s="2" t="s">
        <v>927</v>
      </c>
      <c r="AP55" s="2" t="s">
        <v>862</v>
      </c>
      <c r="AQ55" s="2" t="s">
        <v>862</v>
      </c>
      <c r="AR55" s="2" t="s">
        <v>610</v>
      </c>
      <c r="AS55" s="2" t="s">
        <v>142</v>
      </c>
      <c r="AT55" s="2">
        <v>13440</v>
      </c>
      <c r="AU55" s="2">
        <v>6</v>
      </c>
      <c r="AV55" s="2" t="s">
        <v>245</v>
      </c>
      <c r="AW55" s="2" t="s">
        <v>144</v>
      </c>
      <c r="AX55" s="2" t="s">
        <v>145</v>
      </c>
      <c r="AY55" s="2" t="s">
        <v>171</v>
      </c>
      <c r="AZ55" s="2" t="s">
        <v>198</v>
      </c>
      <c r="BB55" s="2" t="s">
        <v>928</v>
      </c>
      <c r="BC55" s="2">
        <v>397</v>
      </c>
      <c r="BD55" s="2" t="s">
        <v>865</v>
      </c>
      <c r="BE55" s="9">
        <v>4.8</v>
      </c>
      <c r="BF55" s="2" t="s">
        <v>132</v>
      </c>
      <c r="BK55" s="2" t="s">
        <v>152</v>
      </c>
      <c r="BL55" s="2" t="s">
        <v>153</v>
      </c>
      <c r="BM55" s="2" t="s">
        <v>154</v>
      </c>
      <c r="BN55" s="2" t="s">
        <v>800</v>
      </c>
      <c r="BO55" s="2" t="s">
        <v>866</v>
      </c>
      <c r="BP55" s="2" t="s">
        <v>291</v>
      </c>
      <c r="BQ55" s="2">
        <v>110</v>
      </c>
      <c r="BR55" s="2">
        <v>8</v>
      </c>
      <c r="BS55" s="2" t="s">
        <v>929</v>
      </c>
      <c r="BT55" s="2" t="s">
        <v>411</v>
      </c>
      <c r="BU55" s="2" t="s">
        <v>867</v>
      </c>
      <c r="BV55" s="2" t="s">
        <v>411</v>
      </c>
      <c r="BW55" s="2" t="s">
        <v>67</v>
      </c>
      <c r="BX55" s="2" t="s">
        <v>158</v>
      </c>
      <c r="BY55" s="2" t="s">
        <v>159</v>
      </c>
      <c r="CB55" s="2" t="s">
        <v>160</v>
      </c>
      <c r="CC55" s="2" t="s">
        <v>248</v>
      </c>
      <c r="CD55" s="2" t="s">
        <v>162</v>
      </c>
      <c r="CE55" s="2" t="s">
        <v>163</v>
      </c>
      <c r="CF55" s="2" t="s">
        <v>164</v>
      </c>
      <c r="CG55" s="2" t="s">
        <v>930</v>
      </c>
      <c r="CH55" s="2" t="s">
        <v>423</v>
      </c>
      <c r="CI55" s="2" t="s">
        <v>167</v>
      </c>
      <c r="CJ55" s="2" t="s">
        <v>931</v>
      </c>
      <c r="CK55" s="2" t="s">
        <v>425</v>
      </c>
      <c r="CL55" s="2" t="s">
        <v>170</v>
      </c>
      <c r="CM55" s="2" t="s">
        <v>177</v>
      </c>
      <c r="CN55" s="2">
        <v>396</v>
      </c>
      <c r="CO55" s="2" t="s">
        <v>932</v>
      </c>
      <c r="CP55" s="2" t="s">
        <v>933</v>
      </c>
      <c r="CQ55" s="2" t="s">
        <v>214</v>
      </c>
      <c r="CR55" s="2" t="s">
        <v>234</v>
      </c>
      <c r="CS55" s="2" t="s">
        <v>810</v>
      </c>
      <c r="CT55" s="2" t="s">
        <v>171</v>
      </c>
      <c r="CU55" s="2" t="s">
        <v>934</v>
      </c>
      <c r="CV55" s="2" t="s">
        <v>171</v>
      </c>
      <c r="CW55" s="2" t="s">
        <v>714</v>
      </c>
      <c r="CX55" s="2" t="s">
        <v>146</v>
      </c>
      <c r="CY55" s="2" t="s">
        <v>146</v>
      </c>
      <c r="CZ55" s="2" t="s">
        <v>180</v>
      </c>
      <c r="DA55" s="2" t="s">
        <v>181</v>
      </c>
      <c r="DB55" s="2" t="s">
        <v>181</v>
      </c>
      <c r="DC55" s="2" t="s">
        <v>132</v>
      </c>
      <c r="DF55" s="2" t="s">
        <v>182</v>
      </c>
      <c r="DH55" s="2" t="s">
        <v>182</v>
      </c>
      <c r="DJ55" s="2" t="s">
        <v>182</v>
      </c>
      <c r="DL55" s="2" t="s">
        <v>182</v>
      </c>
      <c r="DN55" s="2" t="s">
        <v>182</v>
      </c>
      <c r="DP55" s="2" t="s">
        <v>182</v>
      </c>
      <c r="DR55" s="2" t="s">
        <v>182</v>
      </c>
      <c r="DT55" s="2" t="s">
        <v>935</v>
      </c>
      <c r="DU55" s="2"/>
      <c r="DY55" s="4">
        <v>42800</v>
      </c>
      <c r="EA55" s="3" t="s">
        <v>874</v>
      </c>
    </row>
    <row r="56" spans="1:133" ht="15.75" hidden="1" customHeight="1" x14ac:dyDescent="0.2">
      <c r="A56" s="1">
        <v>43612.628698819448</v>
      </c>
      <c r="B56" s="2" t="s">
        <v>936</v>
      </c>
      <c r="C56" s="2">
        <v>2302160009</v>
      </c>
      <c r="D56" s="3" t="s">
        <v>937</v>
      </c>
      <c r="E56" s="2" t="s">
        <v>938</v>
      </c>
      <c r="F56" s="2" t="s">
        <v>939</v>
      </c>
      <c r="H56" s="2" t="s">
        <v>131</v>
      </c>
      <c r="I56" s="2" t="s">
        <v>132</v>
      </c>
      <c r="J56" s="2" t="s">
        <v>133</v>
      </c>
      <c r="K56" s="2" t="s">
        <v>191</v>
      </c>
      <c r="P56" s="9">
        <v>2310000000000</v>
      </c>
      <c r="Q56" s="2">
        <v>70000000</v>
      </c>
      <c r="Y56" s="2" t="s">
        <v>377</v>
      </c>
      <c r="AB56" s="2" t="s">
        <v>132</v>
      </c>
      <c r="AD56" s="2" t="s">
        <v>137</v>
      </c>
      <c r="AE56" s="2" t="s">
        <v>132</v>
      </c>
      <c r="AF56" s="2" t="s">
        <v>132</v>
      </c>
      <c r="AH56" s="2">
        <v>2017</v>
      </c>
      <c r="AK56" s="2" t="s">
        <v>940</v>
      </c>
      <c r="AP56" s="2" t="s">
        <v>941</v>
      </c>
      <c r="AQ56" s="2" t="s">
        <v>942</v>
      </c>
      <c r="AR56" s="2" t="s">
        <v>943</v>
      </c>
      <c r="AS56" s="2" t="s">
        <v>594</v>
      </c>
      <c r="AU56" s="2">
        <v>8</v>
      </c>
      <c r="AV56" s="2" t="s">
        <v>44</v>
      </c>
      <c r="AW56" s="2" t="s">
        <v>197</v>
      </c>
      <c r="AX56" s="2" t="s">
        <v>145</v>
      </c>
      <c r="AY56" s="2" t="s">
        <v>171</v>
      </c>
      <c r="AZ56" s="2" t="s">
        <v>198</v>
      </c>
      <c r="BB56" s="2" t="s">
        <v>940</v>
      </c>
      <c r="BC56" s="2">
        <v>0</v>
      </c>
      <c r="BD56" s="2" t="s">
        <v>944</v>
      </c>
      <c r="BE56" s="9">
        <v>4.0999999999999996</v>
      </c>
      <c r="BF56" s="2" t="s">
        <v>265</v>
      </c>
      <c r="BG56" s="2" t="s">
        <v>946</v>
      </c>
      <c r="BH56" s="2">
        <v>3</v>
      </c>
      <c r="BI56" s="2" t="s">
        <v>947</v>
      </c>
      <c r="BJ56" s="3" t="s">
        <v>948</v>
      </c>
      <c r="BK56" s="2" t="s">
        <v>152</v>
      </c>
      <c r="BL56" s="2" t="s">
        <v>200</v>
      </c>
      <c r="BM56" s="2" t="s">
        <v>154</v>
      </c>
      <c r="BP56" s="2" t="s">
        <v>201</v>
      </c>
      <c r="BQ56" s="2">
        <v>33000</v>
      </c>
      <c r="BR56" s="2">
        <v>110</v>
      </c>
      <c r="BS56" s="2" t="s">
        <v>940</v>
      </c>
      <c r="BT56" s="2" t="s">
        <v>949</v>
      </c>
      <c r="BU56" s="2" t="s">
        <v>950</v>
      </c>
      <c r="BV56" s="2" t="s">
        <v>949</v>
      </c>
      <c r="BW56" s="2" t="s">
        <v>67</v>
      </c>
      <c r="BX56" s="2" t="s">
        <v>203</v>
      </c>
      <c r="CB56" s="2" t="s">
        <v>204</v>
      </c>
      <c r="CC56" s="2" t="s">
        <v>161</v>
      </c>
      <c r="CD56" s="2" t="s">
        <v>249</v>
      </c>
      <c r="CE56" s="2" t="s">
        <v>163</v>
      </c>
      <c r="CF56" s="2" t="s">
        <v>951</v>
      </c>
      <c r="CG56" s="2" t="s">
        <v>382</v>
      </c>
      <c r="CH56" s="2" t="s">
        <v>952</v>
      </c>
      <c r="CI56" s="2" t="s">
        <v>167</v>
      </c>
      <c r="CJ56" s="2" t="s">
        <v>953</v>
      </c>
      <c r="CK56" s="2" t="s">
        <v>253</v>
      </c>
      <c r="CL56" s="2" t="s">
        <v>314</v>
      </c>
      <c r="CM56" s="2" t="s">
        <v>211</v>
      </c>
      <c r="CN56" s="2">
        <v>0</v>
      </c>
      <c r="CO56" s="2" t="s">
        <v>830</v>
      </c>
      <c r="CP56" s="2" t="s">
        <v>954</v>
      </c>
      <c r="CR56" s="2" t="s">
        <v>234</v>
      </c>
      <c r="CT56" s="2" t="s">
        <v>171</v>
      </c>
      <c r="CU56" s="2" t="s">
        <v>235</v>
      </c>
      <c r="CV56" s="2" t="s">
        <v>211</v>
      </c>
      <c r="CW56" s="2" t="s">
        <v>179</v>
      </c>
      <c r="CX56" s="2" t="s">
        <v>146</v>
      </c>
      <c r="CY56" s="2" t="s">
        <v>627</v>
      </c>
      <c r="CZ56" s="2" t="s">
        <v>180</v>
      </c>
      <c r="DA56" s="2" t="s">
        <v>181</v>
      </c>
      <c r="DB56" s="2" t="s">
        <v>181</v>
      </c>
      <c r="DC56" s="2" t="s">
        <v>132</v>
      </c>
      <c r="DF56" s="2" t="s">
        <v>182</v>
      </c>
      <c r="DH56" s="2" t="s">
        <v>182</v>
      </c>
      <c r="DJ56" s="2" t="s">
        <v>182</v>
      </c>
      <c r="DL56" s="2" t="s">
        <v>260</v>
      </c>
      <c r="DT56" s="6">
        <v>106820967</v>
      </c>
      <c r="DU56" s="6"/>
      <c r="DV56" s="6">
        <v>-6232669</v>
      </c>
      <c r="DZ56" s="2" t="s">
        <v>955</v>
      </c>
      <c r="EA56" s="3" t="s">
        <v>956</v>
      </c>
    </row>
    <row r="57" spans="1:133" ht="15.75" hidden="1" customHeight="1" x14ac:dyDescent="0.2">
      <c r="A57" s="1">
        <v>43612.628849884262</v>
      </c>
      <c r="B57" s="2" t="s">
        <v>936</v>
      </c>
      <c r="C57" s="2">
        <v>2302160009</v>
      </c>
      <c r="D57" s="3" t="s">
        <v>937</v>
      </c>
      <c r="E57" s="2" t="s">
        <v>938</v>
      </c>
      <c r="F57" s="2" t="s">
        <v>939</v>
      </c>
      <c r="H57" s="2" t="s">
        <v>131</v>
      </c>
      <c r="I57" s="2" t="s">
        <v>132</v>
      </c>
      <c r="J57" s="2" t="s">
        <v>133</v>
      </c>
      <c r="K57" s="2" t="s">
        <v>191</v>
      </c>
      <c r="P57" s="9">
        <v>2310000000000</v>
      </c>
      <c r="Q57" s="2">
        <v>70000000</v>
      </c>
      <c r="Y57" s="2" t="s">
        <v>377</v>
      </c>
      <c r="AB57" s="2" t="s">
        <v>132</v>
      </c>
      <c r="AD57" s="2" t="s">
        <v>137</v>
      </c>
      <c r="AE57" s="2" t="s">
        <v>132</v>
      </c>
      <c r="AF57" s="2" t="s">
        <v>132</v>
      </c>
      <c r="AH57" s="2">
        <v>2017</v>
      </c>
      <c r="AK57" s="2" t="s">
        <v>940</v>
      </c>
      <c r="AP57" s="2" t="s">
        <v>941</v>
      </c>
      <c r="AQ57" s="2" t="s">
        <v>942</v>
      </c>
      <c r="AR57" s="2" t="s">
        <v>943</v>
      </c>
      <c r="AS57" s="2" t="s">
        <v>594</v>
      </c>
      <c r="AU57" s="2">
        <v>8</v>
      </c>
      <c r="AV57" s="2" t="s">
        <v>44</v>
      </c>
      <c r="AW57" s="2" t="s">
        <v>197</v>
      </c>
      <c r="AX57" s="2" t="s">
        <v>145</v>
      </c>
      <c r="AY57" s="2" t="s">
        <v>171</v>
      </c>
      <c r="AZ57" s="2" t="s">
        <v>198</v>
      </c>
      <c r="BB57" s="2" t="s">
        <v>940</v>
      </c>
      <c r="BC57" s="2">
        <v>0</v>
      </c>
      <c r="BD57" s="2" t="s">
        <v>944</v>
      </c>
      <c r="BE57" s="9">
        <v>4.0999999999999996</v>
      </c>
      <c r="BF57" s="2" t="s">
        <v>265</v>
      </c>
      <c r="BG57" s="2" t="s">
        <v>946</v>
      </c>
      <c r="BH57" s="2">
        <v>3</v>
      </c>
      <c r="BI57" s="2" t="s">
        <v>947</v>
      </c>
      <c r="BJ57" s="3" t="s">
        <v>948</v>
      </c>
      <c r="BK57" s="2" t="s">
        <v>152</v>
      </c>
      <c r="BL57" s="2" t="s">
        <v>200</v>
      </c>
      <c r="BM57" s="2" t="s">
        <v>154</v>
      </c>
      <c r="BP57" s="2" t="s">
        <v>201</v>
      </c>
      <c r="BQ57" s="2">
        <v>33000</v>
      </c>
      <c r="BR57" s="2">
        <v>110</v>
      </c>
      <c r="BS57" s="2" t="s">
        <v>940</v>
      </c>
      <c r="BT57" s="2" t="s">
        <v>949</v>
      </c>
      <c r="BU57" s="2" t="s">
        <v>950</v>
      </c>
      <c r="BV57" s="2" t="s">
        <v>949</v>
      </c>
      <c r="BW57" s="2" t="s">
        <v>67</v>
      </c>
      <c r="BX57" s="2" t="s">
        <v>203</v>
      </c>
      <c r="CB57" s="2" t="s">
        <v>204</v>
      </c>
      <c r="CC57" s="2" t="s">
        <v>161</v>
      </c>
      <c r="CD57" s="2" t="s">
        <v>249</v>
      </c>
      <c r="CE57" s="2" t="s">
        <v>163</v>
      </c>
      <c r="CF57" s="2" t="s">
        <v>951</v>
      </c>
      <c r="CG57" s="2" t="s">
        <v>382</v>
      </c>
      <c r="CH57" s="2" t="s">
        <v>952</v>
      </c>
      <c r="CI57" s="2" t="s">
        <v>167</v>
      </c>
      <c r="CJ57" s="2" t="s">
        <v>953</v>
      </c>
      <c r="CK57" s="2" t="s">
        <v>253</v>
      </c>
      <c r="CL57" s="2" t="s">
        <v>314</v>
      </c>
      <c r="CM57" s="2" t="s">
        <v>211</v>
      </c>
      <c r="CN57" s="2">
        <v>0</v>
      </c>
      <c r="CO57" s="2" t="s">
        <v>830</v>
      </c>
      <c r="CP57" s="2" t="s">
        <v>954</v>
      </c>
      <c r="CR57" s="2" t="s">
        <v>234</v>
      </c>
      <c r="CT57" s="2" t="s">
        <v>171</v>
      </c>
      <c r="CU57" s="2" t="s">
        <v>235</v>
      </c>
      <c r="CV57" s="2" t="s">
        <v>211</v>
      </c>
      <c r="CW57" s="2" t="s">
        <v>179</v>
      </c>
      <c r="CX57" s="2" t="s">
        <v>146</v>
      </c>
      <c r="CY57" s="2" t="s">
        <v>627</v>
      </c>
      <c r="CZ57" s="2" t="s">
        <v>180</v>
      </c>
      <c r="DA57" s="2" t="s">
        <v>181</v>
      </c>
      <c r="DB57" s="2" t="s">
        <v>181</v>
      </c>
      <c r="DC57" s="2" t="s">
        <v>132</v>
      </c>
      <c r="DF57" s="2" t="s">
        <v>182</v>
      </c>
      <c r="DH57" s="2" t="s">
        <v>182</v>
      </c>
      <c r="DJ57" s="2" t="s">
        <v>182</v>
      </c>
      <c r="DL57" s="2" t="s">
        <v>260</v>
      </c>
      <c r="DT57" s="6">
        <v>106820967</v>
      </c>
      <c r="DU57" s="6"/>
      <c r="DV57" s="6">
        <v>-6232669</v>
      </c>
      <c r="DZ57" s="2" t="s">
        <v>955</v>
      </c>
      <c r="EA57" s="3" t="s">
        <v>956</v>
      </c>
    </row>
    <row r="58" spans="1:133" ht="15.75" hidden="1" customHeight="1" x14ac:dyDescent="0.2">
      <c r="A58" s="1">
        <v>43612.636420138893</v>
      </c>
      <c r="B58" s="2" t="s">
        <v>957</v>
      </c>
      <c r="C58" s="2">
        <v>2302180092</v>
      </c>
      <c r="D58" s="3" t="s">
        <v>816</v>
      </c>
      <c r="E58" s="2" t="s">
        <v>958</v>
      </c>
      <c r="H58" s="2" t="s">
        <v>131</v>
      </c>
      <c r="I58" s="2" t="s">
        <v>132</v>
      </c>
      <c r="J58" s="2" t="s">
        <v>133</v>
      </c>
      <c r="K58" s="2" t="s">
        <v>191</v>
      </c>
      <c r="M58" s="4">
        <v>42793</v>
      </c>
      <c r="O58" s="2" t="s">
        <v>135</v>
      </c>
      <c r="P58" s="9">
        <v>7000000000</v>
      </c>
      <c r="Q58" s="2">
        <v>35415000</v>
      </c>
      <c r="X58" s="2" t="s">
        <v>193</v>
      </c>
      <c r="Y58" s="2" t="s">
        <v>377</v>
      </c>
      <c r="AB58" s="2" t="s">
        <v>132</v>
      </c>
      <c r="AE58" s="2" t="s">
        <v>132</v>
      </c>
      <c r="AH58" s="2">
        <v>2015</v>
      </c>
      <c r="AJ58" s="11">
        <v>19843000</v>
      </c>
      <c r="AK58" s="2" t="s">
        <v>959</v>
      </c>
      <c r="AP58" s="2" t="s">
        <v>960</v>
      </c>
      <c r="AQ58" s="2" t="s">
        <v>960</v>
      </c>
      <c r="AR58" s="2" t="s">
        <v>822</v>
      </c>
      <c r="AS58" s="2" t="s">
        <v>142</v>
      </c>
      <c r="AV58" s="2" t="s">
        <v>271</v>
      </c>
      <c r="AW58" s="2" t="s">
        <v>197</v>
      </c>
      <c r="AY58" s="2" t="s">
        <v>171</v>
      </c>
      <c r="AZ58" s="2" t="s">
        <v>198</v>
      </c>
      <c r="BB58" s="2" t="s">
        <v>959</v>
      </c>
      <c r="BC58" s="2">
        <v>3</v>
      </c>
      <c r="BD58" s="2" t="s">
        <v>961</v>
      </c>
      <c r="BE58" s="9">
        <v>3</v>
      </c>
      <c r="BK58" s="2" t="s">
        <v>307</v>
      </c>
      <c r="BL58" s="2" t="s">
        <v>290</v>
      </c>
      <c r="BM58" s="2" t="s">
        <v>154</v>
      </c>
      <c r="BN58" s="2" t="s">
        <v>962</v>
      </c>
      <c r="BO58" s="2" t="s">
        <v>963</v>
      </c>
      <c r="BP58" s="2" t="s">
        <v>201</v>
      </c>
      <c r="BQ58" s="2">
        <v>100</v>
      </c>
      <c r="BR58" s="2">
        <v>10</v>
      </c>
      <c r="BW58" s="2" t="s">
        <v>70</v>
      </c>
      <c r="BX58" s="2" t="s">
        <v>203</v>
      </c>
      <c r="CA58" s="4">
        <v>42793</v>
      </c>
      <c r="CB58" s="2" t="s">
        <v>160</v>
      </c>
      <c r="CC58" s="2" t="s">
        <v>161</v>
      </c>
      <c r="CD58" s="2" t="s">
        <v>249</v>
      </c>
      <c r="CE58" s="2" t="s">
        <v>163</v>
      </c>
      <c r="CF58" s="2" t="s">
        <v>368</v>
      </c>
      <c r="CG58" s="2" t="s">
        <v>964</v>
      </c>
      <c r="CH58" s="2" t="s">
        <v>965</v>
      </c>
      <c r="CI58" s="2" t="s">
        <v>167</v>
      </c>
      <c r="CJ58" s="2" t="s">
        <v>966</v>
      </c>
      <c r="CK58" s="2" t="s">
        <v>253</v>
      </c>
      <c r="CL58" s="2" t="s">
        <v>170</v>
      </c>
      <c r="CP58" s="2" t="s">
        <v>967</v>
      </c>
      <c r="CR58" s="2" t="s">
        <v>234</v>
      </c>
      <c r="CS58" s="2" t="s">
        <v>968</v>
      </c>
      <c r="CT58" s="2" t="s">
        <v>171</v>
      </c>
      <c r="CV58" s="2" t="s">
        <v>171</v>
      </c>
      <c r="CW58" s="2" t="s">
        <v>714</v>
      </c>
      <c r="CX58" s="2" t="s">
        <v>171</v>
      </c>
      <c r="CY58" s="2" t="s">
        <v>627</v>
      </c>
      <c r="CZ58" s="2" t="s">
        <v>180</v>
      </c>
      <c r="DA58" s="2" t="s">
        <v>181</v>
      </c>
      <c r="DB58" s="2" t="s">
        <v>181</v>
      </c>
      <c r="DC58" s="2" t="s">
        <v>132</v>
      </c>
      <c r="DF58" s="2" t="s">
        <v>182</v>
      </c>
      <c r="DH58" s="2" t="s">
        <v>260</v>
      </c>
      <c r="EC58" s="5" t="s">
        <v>969</v>
      </c>
    </row>
    <row r="59" spans="1:133" ht="15.75" hidden="1" customHeight="1" x14ac:dyDescent="0.2">
      <c r="A59" s="1">
        <v>43612.636593773146</v>
      </c>
      <c r="B59" s="2" t="s">
        <v>957</v>
      </c>
      <c r="C59" s="2">
        <v>2302180092</v>
      </c>
      <c r="D59" s="3" t="s">
        <v>816</v>
      </c>
      <c r="E59" s="2" t="s">
        <v>958</v>
      </c>
      <c r="H59" s="2" t="s">
        <v>131</v>
      </c>
      <c r="I59" s="2" t="s">
        <v>132</v>
      </c>
      <c r="J59" s="2" t="s">
        <v>133</v>
      </c>
      <c r="K59" s="2" t="s">
        <v>191</v>
      </c>
      <c r="M59" s="4">
        <v>42793</v>
      </c>
      <c r="O59" s="2" t="s">
        <v>135</v>
      </c>
      <c r="P59" s="9">
        <v>7000000000</v>
      </c>
      <c r="Q59" s="2">
        <v>35415000</v>
      </c>
      <c r="X59" s="2" t="s">
        <v>193</v>
      </c>
      <c r="Y59" s="2" t="s">
        <v>377</v>
      </c>
      <c r="AB59" s="2" t="s">
        <v>132</v>
      </c>
      <c r="AE59" s="2" t="s">
        <v>132</v>
      </c>
      <c r="AH59" s="2">
        <v>2015</v>
      </c>
      <c r="AJ59" s="11">
        <v>19843000</v>
      </c>
      <c r="AK59" s="2" t="s">
        <v>959</v>
      </c>
      <c r="AP59" s="2" t="s">
        <v>960</v>
      </c>
      <c r="AQ59" s="2" t="s">
        <v>960</v>
      </c>
      <c r="AR59" s="2" t="s">
        <v>822</v>
      </c>
      <c r="AS59" s="2" t="s">
        <v>142</v>
      </c>
      <c r="AV59" s="2" t="s">
        <v>271</v>
      </c>
      <c r="AW59" s="2" t="s">
        <v>197</v>
      </c>
      <c r="AY59" s="2" t="s">
        <v>171</v>
      </c>
      <c r="AZ59" s="2" t="s">
        <v>198</v>
      </c>
      <c r="BB59" s="2" t="s">
        <v>959</v>
      </c>
      <c r="BC59" s="2">
        <v>3</v>
      </c>
      <c r="BD59" s="2" t="s">
        <v>961</v>
      </c>
      <c r="BE59" s="9">
        <v>3</v>
      </c>
      <c r="BK59" s="2" t="s">
        <v>307</v>
      </c>
      <c r="BL59" s="2" t="s">
        <v>290</v>
      </c>
      <c r="BM59" s="2" t="s">
        <v>154</v>
      </c>
      <c r="BN59" s="2" t="s">
        <v>962</v>
      </c>
      <c r="BO59" s="2" t="s">
        <v>963</v>
      </c>
      <c r="BP59" s="2" t="s">
        <v>201</v>
      </c>
      <c r="BQ59" s="2">
        <v>100</v>
      </c>
      <c r="BR59" s="2">
        <v>10</v>
      </c>
      <c r="BW59" s="2" t="s">
        <v>70</v>
      </c>
      <c r="BX59" s="2" t="s">
        <v>203</v>
      </c>
      <c r="CA59" s="4">
        <v>42793</v>
      </c>
      <c r="CB59" s="2" t="s">
        <v>160</v>
      </c>
      <c r="CC59" s="2" t="s">
        <v>161</v>
      </c>
      <c r="CD59" s="2" t="s">
        <v>249</v>
      </c>
      <c r="CE59" s="2" t="s">
        <v>163</v>
      </c>
      <c r="CF59" s="2" t="s">
        <v>368</v>
      </c>
      <c r="CG59" s="2" t="s">
        <v>964</v>
      </c>
      <c r="CH59" s="2" t="s">
        <v>965</v>
      </c>
      <c r="CI59" s="2" t="s">
        <v>167</v>
      </c>
      <c r="CJ59" s="2" t="s">
        <v>966</v>
      </c>
      <c r="CK59" s="2" t="s">
        <v>253</v>
      </c>
      <c r="CL59" s="2" t="s">
        <v>170</v>
      </c>
      <c r="CP59" s="2" t="s">
        <v>967</v>
      </c>
      <c r="CR59" s="2" t="s">
        <v>234</v>
      </c>
      <c r="CS59" s="2" t="s">
        <v>968</v>
      </c>
      <c r="CT59" s="2" t="s">
        <v>171</v>
      </c>
      <c r="CV59" s="2" t="s">
        <v>171</v>
      </c>
      <c r="CW59" s="2" t="s">
        <v>714</v>
      </c>
      <c r="CX59" s="2" t="s">
        <v>171</v>
      </c>
      <c r="CY59" s="2" t="s">
        <v>627</v>
      </c>
      <c r="CZ59" s="2" t="s">
        <v>180</v>
      </c>
      <c r="DA59" s="2" t="s">
        <v>181</v>
      </c>
      <c r="DB59" s="2" t="s">
        <v>181</v>
      </c>
      <c r="DC59" s="2" t="s">
        <v>132</v>
      </c>
      <c r="DF59" s="2" t="s">
        <v>182</v>
      </c>
      <c r="DH59" s="2" t="s">
        <v>260</v>
      </c>
      <c r="EC59" s="5" t="s">
        <v>970</v>
      </c>
    </row>
    <row r="60" spans="1:133" ht="15.75" hidden="1" customHeight="1" x14ac:dyDescent="0.2">
      <c r="A60" s="1">
        <v>43612.640331284725</v>
      </c>
      <c r="B60" s="2" t="s">
        <v>936</v>
      </c>
      <c r="C60" s="2">
        <v>2302160009</v>
      </c>
      <c r="D60" s="3" t="s">
        <v>937</v>
      </c>
      <c r="E60" s="2" t="s">
        <v>971</v>
      </c>
      <c r="F60" s="2" t="s">
        <v>972</v>
      </c>
      <c r="H60" s="2" t="s">
        <v>131</v>
      </c>
      <c r="I60" s="2" t="s">
        <v>132</v>
      </c>
      <c r="J60" s="2" t="s">
        <v>133</v>
      </c>
      <c r="K60" s="2" t="s">
        <v>191</v>
      </c>
      <c r="P60" s="9">
        <v>7290000000</v>
      </c>
      <c r="Q60" s="2">
        <v>27000000</v>
      </c>
      <c r="Y60" s="2" t="s">
        <v>136</v>
      </c>
      <c r="AB60" s="2" t="s">
        <v>132</v>
      </c>
      <c r="AD60" s="2" t="s">
        <v>137</v>
      </c>
      <c r="AE60" s="2" t="s">
        <v>132</v>
      </c>
      <c r="AF60" s="2" t="s">
        <v>132</v>
      </c>
      <c r="AH60" s="2">
        <v>2017</v>
      </c>
      <c r="AI60" s="11">
        <v>2822850000</v>
      </c>
      <c r="AJ60" s="11">
        <v>10455000</v>
      </c>
      <c r="AK60" s="2" t="s">
        <v>973</v>
      </c>
      <c r="AP60" s="2" t="s">
        <v>974</v>
      </c>
      <c r="AQ60" s="2" t="s">
        <v>975</v>
      </c>
      <c r="AR60" s="2" t="s">
        <v>976</v>
      </c>
      <c r="AS60" s="2" t="s">
        <v>594</v>
      </c>
      <c r="AU60" s="2">
        <v>8</v>
      </c>
      <c r="AV60" s="2" t="s">
        <v>44</v>
      </c>
      <c r="AW60" s="2" t="s">
        <v>197</v>
      </c>
      <c r="AX60" s="2" t="s">
        <v>145</v>
      </c>
      <c r="AY60" s="2" t="s">
        <v>171</v>
      </c>
      <c r="AZ60" s="2" t="s">
        <v>198</v>
      </c>
      <c r="BB60" s="2" t="s">
        <v>977</v>
      </c>
      <c r="BC60" s="2">
        <v>0</v>
      </c>
      <c r="BD60" s="2" t="s">
        <v>978</v>
      </c>
      <c r="BE60" s="9">
        <v>2.2999999999999998</v>
      </c>
      <c r="BF60" s="2" t="s">
        <v>265</v>
      </c>
      <c r="BG60" s="2" t="s">
        <v>979</v>
      </c>
      <c r="BH60" s="3" t="s">
        <v>980</v>
      </c>
      <c r="BI60" s="2" t="s">
        <v>981</v>
      </c>
      <c r="BJ60" s="3" t="s">
        <v>982</v>
      </c>
      <c r="BK60" s="2" t="s">
        <v>152</v>
      </c>
      <c r="BL60" s="2" t="s">
        <v>200</v>
      </c>
      <c r="BM60" s="2" t="s">
        <v>154</v>
      </c>
      <c r="BP60" s="2" t="s">
        <v>201</v>
      </c>
      <c r="BQ60" s="2">
        <v>270</v>
      </c>
      <c r="BR60" s="2">
        <v>13.5</v>
      </c>
      <c r="BS60" s="2" t="s">
        <v>983</v>
      </c>
      <c r="BT60" s="2" t="s">
        <v>984</v>
      </c>
      <c r="BU60" s="2" t="s">
        <v>949</v>
      </c>
      <c r="BV60" s="2" t="s">
        <v>949</v>
      </c>
      <c r="BW60" s="2" t="s">
        <v>67</v>
      </c>
      <c r="BX60" s="2" t="s">
        <v>203</v>
      </c>
      <c r="CB60" s="2" t="s">
        <v>160</v>
      </c>
      <c r="CC60" s="2" t="s">
        <v>161</v>
      </c>
      <c r="CD60" s="2" t="s">
        <v>249</v>
      </c>
      <c r="CE60" s="2" t="s">
        <v>163</v>
      </c>
      <c r="CF60" s="2" t="s">
        <v>951</v>
      </c>
      <c r="CG60" s="2" t="s">
        <v>382</v>
      </c>
      <c r="CH60" s="2" t="s">
        <v>952</v>
      </c>
      <c r="CI60" s="2" t="s">
        <v>167</v>
      </c>
      <c r="CJ60" s="2" t="s">
        <v>953</v>
      </c>
      <c r="CK60" s="2" t="s">
        <v>253</v>
      </c>
      <c r="CL60" s="2" t="s">
        <v>985</v>
      </c>
      <c r="CM60" s="2" t="s">
        <v>211</v>
      </c>
      <c r="CN60" s="2">
        <v>0</v>
      </c>
      <c r="CO60" s="2" t="s">
        <v>830</v>
      </c>
      <c r="CP60" s="2" t="s">
        <v>954</v>
      </c>
      <c r="CR60" s="2" t="s">
        <v>234</v>
      </c>
      <c r="CT60" s="2" t="s">
        <v>171</v>
      </c>
      <c r="CU60" s="2" t="s">
        <v>235</v>
      </c>
      <c r="CV60" s="2" t="s">
        <v>211</v>
      </c>
      <c r="CW60" s="2" t="s">
        <v>179</v>
      </c>
      <c r="CX60" s="2" t="s">
        <v>146</v>
      </c>
      <c r="CY60" s="2" t="s">
        <v>627</v>
      </c>
      <c r="CZ60" s="2" t="s">
        <v>180</v>
      </c>
      <c r="DA60" s="2" t="s">
        <v>181</v>
      </c>
      <c r="DB60" s="2" t="s">
        <v>181</v>
      </c>
      <c r="DC60" s="2" t="s">
        <v>132</v>
      </c>
      <c r="DF60" s="2" t="s">
        <v>182</v>
      </c>
      <c r="DH60" s="2" t="s">
        <v>182</v>
      </c>
      <c r="DJ60" s="2" t="s">
        <v>182</v>
      </c>
      <c r="DL60" s="2" t="s">
        <v>260</v>
      </c>
      <c r="DT60" s="6">
        <v>106770200</v>
      </c>
      <c r="DU60" s="6"/>
      <c r="DV60" s="6">
        <v>-6161770</v>
      </c>
      <c r="DZ60" s="2" t="s">
        <v>986</v>
      </c>
      <c r="EA60" s="3" t="s">
        <v>987</v>
      </c>
    </row>
    <row r="61" spans="1:133" ht="15.75" hidden="1" customHeight="1" x14ac:dyDescent="0.2">
      <c r="A61" s="1">
        <v>43612.64398980324</v>
      </c>
      <c r="B61" s="2" t="s">
        <v>988</v>
      </c>
      <c r="C61" s="2">
        <v>2302180021</v>
      </c>
      <c r="D61" s="3" t="s">
        <v>129</v>
      </c>
      <c r="E61" s="2" t="s">
        <v>989</v>
      </c>
      <c r="F61" s="2" t="s">
        <v>990</v>
      </c>
      <c r="G61" s="2" t="s">
        <v>589</v>
      </c>
      <c r="I61" s="2" t="s">
        <v>132</v>
      </c>
      <c r="J61" s="2" t="s">
        <v>414</v>
      </c>
      <c r="K61" s="2" t="s">
        <v>132</v>
      </c>
      <c r="L61" s="4">
        <v>42583</v>
      </c>
      <c r="M61" s="4">
        <v>42807</v>
      </c>
      <c r="N61" s="2" t="s">
        <v>135</v>
      </c>
      <c r="P61" s="9">
        <v>150000000</v>
      </c>
      <c r="R61" s="2">
        <v>100000000</v>
      </c>
      <c r="S61" s="2">
        <v>3125000</v>
      </c>
      <c r="T61" s="2">
        <v>50000000</v>
      </c>
      <c r="V61" s="2" t="s">
        <v>991</v>
      </c>
      <c r="Y61" s="2" t="s">
        <v>136</v>
      </c>
      <c r="AB61" s="2" t="s">
        <v>132</v>
      </c>
      <c r="AD61" s="2" t="s">
        <v>992</v>
      </c>
      <c r="AE61" s="2" t="s">
        <v>132</v>
      </c>
      <c r="AF61" s="2" t="s">
        <v>993</v>
      </c>
      <c r="AG61" s="2" t="s">
        <v>994</v>
      </c>
      <c r="AI61" s="11">
        <v>198240000</v>
      </c>
      <c r="AJ61" s="11">
        <v>6195000</v>
      </c>
      <c r="AK61" s="2" t="s">
        <v>995</v>
      </c>
      <c r="AM61" s="2" t="s">
        <v>996</v>
      </c>
      <c r="AP61" s="2" t="s">
        <v>997</v>
      </c>
      <c r="AQ61" s="2" t="s">
        <v>998</v>
      </c>
      <c r="AR61" s="2" t="s">
        <v>288</v>
      </c>
      <c r="AS61" s="2" t="s">
        <v>142</v>
      </c>
      <c r="AU61" s="2">
        <v>1</v>
      </c>
      <c r="AV61" s="2" t="s">
        <v>245</v>
      </c>
      <c r="AX61" s="2" t="s">
        <v>145</v>
      </c>
      <c r="AY61" s="2" t="s">
        <v>999</v>
      </c>
      <c r="AZ61" s="2" t="s">
        <v>198</v>
      </c>
      <c r="BA61" s="2" t="s">
        <v>1000</v>
      </c>
      <c r="BB61" s="2" t="s">
        <v>1001</v>
      </c>
      <c r="BC61" s="2">
        <v>1000</v>
      </c>
      <c r="BD61" s="2" t="s">
        <v>1000</v>
      </c>
      <c r="BE61" s="9">
        <v>1</v>
      </c>
      <c r="BF61" s="2" t="s">
        <v>132</v>
      </c>
      <c r="BK61" s="2" t="s">
        <v>307</v>
      </c>
      <c r="BL61" s="2" t="s">
        <v>153</v>
      </c>
      <c r="BM61" s="2" t="s">
        <v>154</v>
      </c>
      <c r="BP61" s="2" t="s">
        <v>201</v>
      </c>
      <c r="BQ61" s="2">
        <v>32</v>
      </c>
      <c r="BR61" s="2">
        <v>6</v>
      </c>
      <c r="BS61" s="2" t="s">
        <v>1002</v>
      </c>
      <c r="BT61" s="2" t="s">
        <v>1003</v>
      </c>
      <c r="BU61" s="2" t="s">
        <v>1003</v>
      </c>
      <c r="BV61" s="2" t="s">
        <v>1002</v>
      </c>
      <c r="BW61" s="2" t="s">
        <v>67</v>
      </c>
      <c r="BX61" s="2" t="s">
        <v>158</v>
      </c>
      <c r="BY61" s="2" t="s">
        <v>159</v>
      </c>
      <c r="CB61" s="2" t="s">
        <v>160</v>
      </c>
      <c r="CC61" s="2" t="s">
        <v>161</v>
      </c>
      <c r="CD61" s="2" t="s">
        <v>249</v>
      </c>
      <c r="CE61" s="2" t="s">
        <v>163</v>
      </c>
      <c r="CF61" s="2" t="s">
        <v>1004</v>
      </c>
      <c r="CG61" s="2" t="s">
        <v>422</v>
      </c>
      <c r="CH61" s="2" t="s">
        <v>423</v>
      </c>
      <c r="CI61" s="2" t="s">
        <v>208</v>
      </c>
      <c r="CJ61" s="2" t="s">
        <v>1005</v>
      </c>
      <c r="CK61" s="2" t="s">
        <v>253</v>
      </c>
      <c r="CL61" s="2" t="s">
        <v>426</v>
      </c>
      <c r="CM61" s="2" t="s">
        <v>171</v>
      </c>
      <c r="CN61" s="2">
        <v>100</v>
      </c>
      <c r="CO61" s="2" t="s">
        <v>1006</v>
      </c>
      <c r="CP61" s="2" t="s">
        <v>1007</v>
      </c>
      <c r="CQ61" s="2" t="s">
        <v>625</v>
      </c>
      <c r="CR61" s="2" t="s">
        <v>175</v>
      </c>
      <c r="CS61" s="2" t="s">
        <v>215</v>
      </c>
      <c r="CT61" s="2" t="s">
        <v>177</v>
      </c>
      <c r="CU61" s="2" t="s">
        <v>235</v>
      </c>
      <c r="CV61" s="2" t="s">
        <v>177</v>
      </c>
      <c r="CW61" s="2" t="s">
        <v>714</v>
      </c>
      <c r="CX61" s="2" t="s">
        <v>146</v>
      </c>
      <c r="CY61" s="2" t="s">
        <v>627</v>
      </c>
      <c r="CZ61" s="2" t="s">
        <v>1008</v>
      </c>
      <c r="DA61" s="2" t="s">
        <v>181</v>
      </c>
      <c r="DB61" s="2" t="s">
        <v>429</v>
      </c>
      <c r="DC61" s="2" t="s">
        <v>132</v>
      </c>
      <c r="DF61" s="2" t="s">
        <v>182</v>
      </c>
      <c r="DH61" s="2" t="s">
        <v>182</v>
      </c>
      <c r="DJ61" s="2" t="s">
        <v>182</v>
      </c>
      <c r="DL61" s="2" t="s">
        <v>182</v>
      </c>
      <c r="DN61" s="2" t="s">
        <v>182</v>
      </c>
      <c r="DP61" s="2" t="s">
        <v>182</v>
      </c>
      <c r="DR61" s="2" t="s">
        <v>182</v>
      </c>
      <c r="DT61" s="2" t="s">
        <v>1009</v>
      </c>
      <c r="DU61" s="2"/>
      <c r="DV61" s="2" t="s">
        <v>1010</v>
      </c>
      <c r="DW61" s="2" t="s">
        <v>217</v>
      </c>
      <c r="DX61" s="2" t="s">
        <v>218</v>
      </c>
      <c r="DZ61" s="2" t="s">
        <v>218</v>
      </c>
      <c r="EA61" s="3" t="s">
        <v>1011</v>
      </c>
    </row>
    <row r="62" spans="1:133" ht="15.75" customHeight="1" x14ac:dyDescent="0.2">
      <c r="A62" s="1">
        <v>43612.645442638888</v>
      </c>
      <c r="B62" s="2" t="s">
        <v>679</v>
      </c>
      <c r="C62" s="2">
        <v>2302180104</v>
      </c>
      <c r="D62" s="3" t="s">
        <v>129</v>
      </c>
      <c r="E62" s="2" t="s">
        <v>1012</v>
      </c>
      <c r="H62" s="2" t="s">
        <v>131</v>
      </c>
      <c r="I62" s="2" t="s">
        <v>132</v>
      </c>
      <c r="J62" s="2" t="s">
        <v>133</v>
      </c>
      <c r="K62" s="2" t="s">
        <v>738</v>
      </c>
      <c r="M62" s="4">
        <v>42794</v>
      </c>
      <c r="N62" s="2" t="s">
        <v>135</v>
      </c>
      <c r="O62" s="2" t="s">
        <v>135</v>
      </c>
      <c r="P62" s="9">
        <v>5625000000</v>
      </c>
      <c r="Q62" s="2">
        <v>25000000</v>
      </c>
      <c r="Y62" s="2" t="s">
        <v>136</v>
      </c>
      <c r="AB62" s="2" t="s">
        <v>132</v>
      </c>
      <c r="AD62" s="2" t="s">
        <v>137</v>
      </c>
      <c r="AE62" s="2" t="s">
        <v>132</v>
      </c>
      <c r="AF62" s="2" t="s">
        <v>132</v>
      </c>
      <c r="AH62" s="2">
        <v>2016</v>
      </c>
      <c r="AI62" s="11">
        <v>4199175000</v>
      </c>
      <c r="AJ62" s="11">
        <v>18663000</v>
      </c>
      <c r="AK62" s="2" t="s">
        <v>1013</v>
      </c>
      <c r="AP62" s="2" t="s">
        <v>1014</v>
      </c>
      <c r="AQ62" s="2" t="s">
        <v>1015</v>
      </c>
      <c r="AR62" s="2" t="s">
        <v>141</v>
      </c>
      <c r="AS62" s="2" t="s">
        <v>142</v>
      </c>
      <c r="AT62" s="2">
        <v>12830</v>
      </c>
      <c r="AU62" s="2">
        <v>6</v>
      </c>
      <c r="AV62" s="2" t="s">
        <v>44</v>
      </c>
      <c r="AW62" s="2" t="s">
        <v>144</v>
      </c>
      <c r="AX62" s="2" t="s">
        <v>145</v>
      </c>
      <c r="AY62" s="2" t="s">
        <v>171</v>
      </c>
      <c r="AZ62" s="2" t="s">
        <v>198</v>
      </c>
      <c r="BA62" s="2" t="s">
        <v>760</v>
      </c>
      <c r="BB62" s="2" t="s">
        <v>1016</v>
      </c>
      <c r="BC62" s="2">
        <v>1</v>
      </c>
      <c r="BD62" s="2" t="s">
        <v>878</v>
      </c>
      <c r="BE62" s="9">
        <v>1</v>
      </c>
      <c r="BF62" s="2" t="s">
        <v>265</v>
      </c>
      <c r="BG62" s="2" t="s">
        <v>879</v>
      </c>
      <c r="BH62" s="2">
        <v>2</v>
      </c>
      <c r="BK62" s="2" t="s">
        <v>307</v>
      </c>
      <c r="BL62" s="2" t="s">
        <v>153</v>
      </c>
      <c r="BM62" s="2" t="s">
        <v>154</v>
      </c>
      <c r="BP62" s="2" t="s">
        <v>201</v>
      </c>
      <c r="BQ62" s="2">
        <v>225</v>
      </c>
      <c r="BR62" s="2">
        <v>12.5</v>
      </c>
      <c r="BS62" s="2" t="s">
        <v>766</v>
      </c>
      <c r="BT62" s="2" t="s">
        <v>766</v>
      </c>
      <c r="BU62" s="2" t="s">
        <v>766</v>
      </c>
      <c r="BV62" s="2" t="s">
        <v>1016</v>
      </c>
      <c r="BW62" s="2" t="s">
        <v>70</v>
      </c>
      <c r="BX62" s="2" t="s">
        <v>158</v>
      </c>
      <c r="BY62" s="2" t="s">
        <v>159</v>
      </c>
      <c r="CB62" s="2" t="s">
        <v>204</v>
      </c>
      <c r="CC62" s="2" t="s">
        <v>248</v>
      </c>
      <c r="CD62" s="2" t="s">
        <v>162</v>
      </c>
      <c r="CE62" s="2" t="s">
        <v>163</v>
      </c>
      <c r="CF62" s="2" t="s">
        <v>368</v>
      </c>
      <c r="CG62" s="2" t="s">
        <v>768</v>
      </c>
      <c r="CH62" s="2" t="s">
        <v>166</v>
      </c>
      <c r="CI62" s="2" t="s">
        <v>167</v>
      </c>
      <c r="CJ62" s="2" t="s">
        <v>769</v>
      </c>
      <c r="CK62" s="2" t="s">
        <v>313</v>
      </c>
      <c r="CL62" s="2" t="s">
        <v>1017</v>
      </c>
      <c r="CM62" s="2" t="s">
        <v>171</v>
      </c>
      <c r="CN62" s="2">
        <v>600</v>
      </c>
      <c r="CO62" s="2" t="s">
        <v>1018</v>
      </c>
      <c r="CP62" s="2" t="s">
        <v>770</v>
      </c>
      <c r="CQ62" s="2" t="s">
        <v>214</v>
      </c>
      <c r="CR62" s="2" t="s">
        <v>667</v>
      </c>
      <c r="CS62" s="2" t="s">
        <v>215</v>
      </c>
      <c r="CT62" s="2" t="s">
        <v>171</v>
      </c>
      <c r="CU62" s="2" t="s">
        <v>771</v>
      </c>
      <c r="CV62" s="2" t="s">
        <v>171</v>
      </c>
      <c r="CW62" s="2" t="s">
        <v>179</v>
      </c>
      <c r="CX62" s="2" t="s">
        <v>171</v>
      </c>
      <c r="CY62" s="2" t="s">
        <v>146</v>
      </c>
      <c r="CZ62" s="2" t="s">
        <v>180</v>
      </c>
      <c r="DA62" s="2" t="s">
        <v>782</v>
      </c>
      <c r="DB62" s="2" t="s">
        <v>782</v>
      </c>
      <c r="DC62" s="2" t="s">
        <v>132</v>
      </c>
      <c r="DF62" s="2" t="s">
        <v>182</v>
      </c>
      <c r="DH62" s="2" t="s">
        <v>182</v>
      </c>
      <c r="DJ62" s="2" t="s">
        <v>182</v>
      </c>
      <c r="DL62" s="2" t="s">
        <v>182</v>
      </c>
      <c r="DN62" s="2" t="s">
        <v>182</v>
      </c>
      <c r="DP62" s="2" t="s">
        <v>182</v>
      </c>
      <c r="DR62" s="2" t="s">
        <v>182</v>
      </c>
      <c r="DT62" s="2" t="s">
        <v>1019</v>
      </c>
      <c r="DU62" s="2"/>
      <c r="DV62" s="2" t="s">
        <v>1020</v>
      </c>
      <c r="DZ62" s="2" t="s">
        <v>1021</v>
      </c>
      <c r="EA62" s="3" t="s">
        <v>1022</v>
      </c>
      <c r="EB62" s="5" t="s">
        <v>1023</v>
      </c>
    </row>
    <row r="63" spans="1:133" ht="15.75" hidden="1" customHeight="1" x14ac:dyDescent="0.2">
      <c r="A63" s="1">
        <v>43612.647164768518</v>
      </c>
      <c r="B63" s="2" t="s">
        <v>885</v>
      </c>
      <c r="C63" s="2">
        <v>2302180118</v>
      </c>
      <c r="D63" s="3" t="s">
        <v>788</v>
      </c>
      <c r="E63" s="2" t="s">
        <v>1024</v>
      </c>
      <c r="G63" s="2" t="s">
        <v>589</v>
      </c>
      <c r="H63" s="2" t="s">
        <v>131</v>
      </c>
      <c r="I63" s="2" t="s">
        <v>132</v>
      </c>
      <c r="J63" s="2" t="s">
        <v>133</v>
      </c>
      <c r="K63" s="2" t="s">
        <v>302</v>
      </c>
      <c r="M63" s="4">
        <v>42793</v>
      </c>
      <c r="P63" s="9">
        <v>17950000000</v>
      </c>
      <c r="Q63" s="2">
        <v>25000000</v>
      </c>
      <c r="Y63" s="2" t="s">
        <v>377</v>
      </c>
      <c r="AB63" s="2" t="s">
        <v>132</v>
      </c>
      <c r="AD63" s="2" t="s">
        <v>137</v>
      </c>
      <c r="AE63" s="2" t="s">
        <v>138</v>
      </c>
      <c r="AF63" s="2" t="s">
        <v>132</v>
      </c>
      <c r="AH63" s="2">
        <v>2016</v>
      </c>
      <c r="AI63" s="11" t="s">
        <v>1025</v>
      </c>
      <c r="AJ63" s="11">
        <v>8875000</v>
      </c>
      <c r="AK63" s="2" t="s">
        <v>1026</v>
      </c>
      <c r="AL63" s="2">
        <v>9</v>
      </c>
      <c r="AP63" s="2" t="s">
        <v>1027</v>
      </c>
      <c r="AQ63" s="2" t="s">
        <v>1028</v>
      </c>
      <c r="AR63" s="2" t="s">
        <v>822</v>
      </c>
      <c r="AS63" s="2" t="s">
        <v>142</v>
      </c>
      <c r="AU63" s="2">
        <v>15</v>
      </c>
      <c r="AV63" s="2" t="s">
        <v>143</v>
      </c>
      <c r="AW63" s="2" t="s">
        <v>144</v>
      </c>
      <c r="AX63" s="2" t="s">
        <v>145</v>
      </c>
      <c r="AY63" s="2" t="s">
        <v>171</v>
      </c>
      <c r="AZ63" s="2" t="s">
        <v>198</v>
      </c>
      <c r="BB63" s="2" t="s">
        <v>1026</v>
      </c>
      <c r="BC63" s="2">
        <v>0</v>
      </c>
      <c r="BD63" s="2" t="s">
        <v>1029</v>
      </c>
      <c r="BE63" s="9">
        <v>2.7</v>
      </c>
      <c r="BF63" s="2" t="s">
        <v>132</v>
      </c>
      <c r="BL63" s="2" t="s">
        <v>290</v>
      </c>
      <c r="BN63" s="2" t="s">
        <v>1030</v>
      </c>
      <c r="BP63" s="2" t="s">
        <v>201</v>
      </c>
      <c r="BQ63" s="2">
        <v>718</v>
      </c>
      <c r="BR63" s="2">
        <v>15</v>
      </c>
      <c r="BS63" s="2" t="s">
        <v>1031</v>
      </c>
      <c r="BT63" s="2" t="s">
        <v>1026</v>
      </c>
      <c r="BU63" s="2" t="s">
        <v>1026</v>
      </c>
      <c r="BV63" s="2" t="s">
        <v>1032</v>
      </c>
      <c r="BW63" s="2" t="s">
        <v>68</v>
      </c>
      <c r="BX63" s="2" t="s">
        <v>158</v>
      </c>
      <c r="BZ63" s="2" t="s">
        <v>1033</v>
      </c>
      <c r="CA63" s="4">
        <v>42793</v>
      </c>
      <c r="CB63" s="2" t="s">
        <v>160</v>
      </c>
      <c r="CC63" s="2" t="s">
        <v>161</v>
      </c>
      <c r="CD63" s="2" t="s">
        <v>249</v>
      </c>
      <c r="CE63" s="2" t="s">
        <v>163</v>
      </c>
      <c r="CF63" s="2" t="s">
        <v>396</v>
      </c>
      <c r="CG63" s="2" t="s">
        <v>1034</v>
      </c>
      <c r="CH63" s="2" t="s">
        <v>1035</v>
      </c>
      <c r="CI63" s="2" t="s">
        <v>208</v>
      </c>
      <c r="CJ63" s="2" t="s">
        <v>1036</v>
      </c>
      <c r="CK63" s="2" t="s">
        <v>253</v>
      </c>
      <c r="CL63" s="2" t="s">
        <v>665</v>
      </c>
      <c r="CM63" s="2" t="s">
        <v>171</v>
      </c>
      <c r="CN63" s="2">
        <v>170</v>
      </c>
      <c r="CP63" s="2" t="s">
        <v>1037</v>
      </c>
      <c r="CQ63" s="2" t="s">
        <v>174</v>
      </c>
      <c r="CR63" s="2" t="s">
        <v>1038</v>
      </c>
      <c r="CS63" s="2" t="s">
        <v>810</v>
      </c>
      <c r="CT63" s="2" t="s">
        <v>171</v>
      </c>
      <c r="CU63" s="2" t="s">
        <v>235</v>
      </c>
      <c r="CV63" s="2" t="s">
        <v>171</v>
      </c>
      <c r="CW63" s="2" t="s">
        <v>179</v>
      </c>
      <c r="CX63" s="2" t="s">
        <v>171</v>
      </c>
      <c r="CY63" s="2" t="s">
        <v>146</v>
      </c>
      <c r="CZ63" s="2" t="s">
        <v>180</v>
      </c>
      <c r="DA63" s="2" t="s">
        <v>181</v>
      </c>
      <c r="DB63" s="2" t="s">
        <v>181</v>
      </c>
      <c r="DC63" s="2" t="s">
        <v>132</v>
      </c>
      <c r="DF63" s="2" t="s">
        <v>182</v>
      </c>
      <c r="DH63" s="2" t="s">
        <v>182</v>
      </c>
      <c r="DJ63" s="2" t="s">
        <v>182</v>
      </c>
      <c r="DL63" s="2" t="s">
        <v>260</v>
      </c>
      <c r="DM63" s="2">
        <v>400</v>
      </c>
      <c r="DN63" s="2" t="s">
        <v>260</v>
      </c>
      <c r="DO63" s="2">
        <v>450</v>
      </c>
      <c r="DP63" s="2" t="s">
        <v>182</v>
      </c>
      <c r="DR63" s="2" t="s">
        <v>182</v>
      </c>
      <c r="DT63" s="2">
        <v>-6173787.1059999997</v>
      </c>
      <c r="DU63" s="2"/>
      <c r="DV63" s="2">
        <v>106803204</v>
      </c>
      <c r="DX63" s="2" t="s">
        <v>1033</v>
      </c>
      <c r="DY63" s="4">
        <v>42793</v>
      </c>
      <c r="DZ63" s="2" t="s">
        <v>1039</v>
      </c>
      <c r="EA63" s="3" t="s">
        <v>1040</v>
      </c>
    </row>
    <row r="64" spans="1:133" ht="15.75" hidden="1" customHeight="1" x14ac:dyDescent="0.2">
      <c r="A64" s="1">
        <v>43612.647907175924</v>
      </c>
      <c r="B64" s="2" t="s">
        <v>957</v>
      </c>
      <c r="C64" s="2">
        <v>2302180092</v>
      </c>
      <c r="D64" s="3" t="s">
        <v>816</v>
      </c>
      <c r="E64" s="2" t="s">
        <v>1041</v>
      </c>
      <c r="H64" s="2" t="s">
        <v>131</v>
      </c>
      <c r="I64" s="2" t="s">
        <v>132</v>
      </c>
      <c r="J64" s="2" t="s">
        <v>133</v>
      </c>
      <c r="K64" s="2" t="s">
        <v>191</v>
      </c>
      <c r="M64" s="4">
        <v>42793</v>
      </c>
      <c r="O64" s="2" t="s">
        <v>135</v>
      </c>
      <c r="P64" s="9">
        <v>3000000000</v>
      </c>
      <c r="Q64" s="2">
        <v>12137000</v>
      </c>
      <c r="X64" s="2" t="s">
        <v>193</v>
      </c>
      <c r="Y64" s="2" t="s">
        <v>377</v>
      </c>
      <c r="AB64" s="2" t="s">
        <v>132</v>
      </c>
      <c r="AF64" s="2" t="s">
        <v>132</v>
      </c>
      <c r="AH64" s="2">
        <v>2016</v>
      </c>
      <c r="AJ64" s="11">
        <v>10663000</v>
      </c>
      <c r="AK64" s="2" t="s">
        <v>1042</v>
      </c>
      <c r="AP64" s="2" t="s">
        <v>1043</v>
      </c>
      <c r="AQ64" s="2" t="s">
        <v>1044</v>
      </c>
      <c r="AR64" s="2" t="s">
        <v>1045</v>
      </c>
      <c r="AS64" s="2" t="s">
        <v>142</v>
      </c>
      <c r="AV64" s="2" t="s">
        <v>43</v>
      </c>
      <c r="AW64" s="2" t="s">
        <v>776</v>
      </c>
      <c r="AX64" s="2" t="s">
        <v>145</v>
      </c>
      <c r="AY64" s="2" t="s">
        <v>171</v>
      </c>
      <c r="AZ64" s="2" t="s">
        <v>198</v>
      </c>
      <c r="BB64" s="2" t="s">
        <v>1042</v>
      </c>
      <c r="BC64" s="2">
        <v>10</v>
      </c>
      <c r="BD64" s="2" t="s">
        <v>961</v>
      </c>
      <c r="BE64" s="9">
        <v>4</v>
      </c>
      <c r="BK64" s="2" t="s">
        <v>307</v>
      </c>
      <c r="BL64" s="2" t="s">
        <v>290</v>
      </c>
      <c r="BM64" s="2" t="s">
        <v>154</v>
      </c>
      <c r="BN64" s="2" t="s">
        <v>1046</v>
      </c>
      <c r="BO64" s="2" t="s">
        <v>1047</v>
      </c>
      <c r="BP64" s="2" t="s">
        <v>201</v>
      </c>
      <c r="BQ64" s="2">
        <v>68</v>
      </c>
      <c r="BR64" s="2">
        <v>5</v>
      </c>
      <c r="BW64" s="2" t="s">
        <v>69</v>
      </c>
      <c r="BX64" s="2" t="s">
        <v>158</v>
      </c>
      <c r="CA64" s="4">
        <v>42762</v>
      </c>
      <c r="CB64" s="2" t="s">
        <v>160</v>
      </c>
      <c r="CC64" s="2" t="s">
        <v>161</v>
      </c>
      <c r="CD64" s="2" t="s">
        <v>249</v>
      </c>
      <c r="CE64" s="2" t="s">
        <v>163</v>
      </c>
      <c r="CF64" s="2" t="s">
        <v>368</v>
      </c>
      <c r="CG64" s="2" t="s">
        <v>964</v>
      </c>
      <c r="CH64" s="2" t="s">
        <v>1048</v>
      </c>
      <c r="CI64" s="2" t="s">
        <v>1049</v>
      </c>
      <c r="CJ64" s="2" t="s">
        <v>295</v>
      </c>
      <c r="CK64" s="2" t="s">
        <v>253</v>
      </c>
      <c r="CL64" s="2" t="s">
        <v>1050</v>
      </c>
      <c r="CM64" s="2" t="s">
        <v>211</v>
      </c>
      <c r="CP64" s="2" t="s">
        <v>1051</v>
      </c>
      <c r="CR64" s="2" t="s">
        <v>234</v>
      </c>
      <c r="CS64" s="2" t="s">
        <v>1052</v>
      </c>
      <c r="CT64" s="2" t="s">
        <v>171</v>
      </c>
      <c r="CU64" s="2" t="s">
        <v>771</v>
      </c>
      <c r="CV64" s="2" t="s">
        <v>171</v>
      </c>
      <c r="CW64" s="2" t="s">
        <v>714</v>
      </c>
      <c r="CX64" s="2" t="s">
        <v>171</v>
      </c>
      <c r="CY64" s="2" t="s">
        <v>627</v>
      </c>
      <c r="CZ64" s="2" t="s">
        <v>180</v>
      </c>
      <c r="DA64" s="2" t="s">
        <v>181</v>
      </c>
      <c r="DB64" s="2" t="s">
        <v>181</v>
      </c>
      <c r="DC64" s="2" t="s">
        <v>132</v>
      </c>
      <c r="DF64" s="2" t="s">
        <v>182</v>
      </c>
      <c r="DH64" s="2" t="s">
        <v>260</v>
      </c>
      <c r="DI64" s="2">
        <v>2</v>
      </c>
      <c r="EC64" s="5" t="s">
        <v>1053</v>
      </c>
    </row>
    <row r="65" spans="1:133" ht="15.75" hidden="1" customHeight="1" x14ac:dyDescent="0.2">
      <c r="A65" s="1">
        <v>43612.64936369213</v>
      </c>
      <c r="B65" s="2" t="s">
        <v>936</v>
      </c>
      <c r="C65" s="2">
        <v>2302160009</v>
      </c>
      <c r="D65" s="3" t="s">
        <v>937</v>
      </c>
      <c r="E65" s="2" t="s">
        <v>1054</v>
      </c>
      <c r="F65" s="2" t="s">
        <v>1055</v>
      </c>
      <c r="H65" s="2" t="s">
        <v>131</v>
      </c>
      <c r="I65" s="2" t="s">
        <v>132</v>
      </c>
      <c r="J65" s="2" t="s">
        <v>133</v>
      </c>
      <c r="K65" s="2" t="s">
        <v>191</v>
      </c>
      <c r="P65" s="9">
        <v>3375000000</v>
      </c>
      <c r="Q65" s="2">
        <v>25000000</v>
      </c>
      <c r="Y65" s="2" t="s">
        <v>136</v>
      </c>
      <c r="AB65" s="2" t="s">
        <v>132</v>
      </c>
      <c r="AD65" s="2" t="s">
        <v>137</v>
      </c>
      <c r="AE65" s="2" t="s">
        <v>132</v>
      </c>
      <c r="AF65" s="2" t="s">
        <v>132</v>
      </c>
      <c r="AH65" s="2">
        <v>2017</v>
      </c>
      <c r="AI65" s="11">
        <v>1411425000</v>
      </c>
      <c r="AJ65" s="11">
        <v>10455000</v>
      </c>
      <c r="AK65" s="2" t="s">
        <v>1056</v>
      </c>
      <c r="AP65" s="2" t="s">
        <v>974</v>
      </c>
      <c r="AQ65" s="2" t="s">
        <v>975</v>
      </c>
      <c r="AR65" s="2" t="s">
        <v>976</v>
      </c>
      <c r="AS65" s="2" t="s">
        <v>594</v>
      </c>
      <c r="AU65" s="2">
        <v>8</v>
      </c>
      <c r="AV65" s="2" t="s">
        <v>44</v>
      </c>
      <c r="AW65" s="2" t="s">
        <v>197</v>
      </c>
      <c r="AX65" s="2" t="s">
        <v>145</v>
      </c>
      <c r="AY65" s="2" t="s">
        <v>171</v>
      </c>
      <c r="AZ65" s="2" t="s">
        <v>198</v>
      </c>
      <c r="BB65" s="2" t="s">
        <v>977</v>
      </c>
      <c r="BC65" s="2">
        <v>0</v>
      </c>
      <c r="BD65" s="2" t="s">
        <v>978</v>
      </c>
      <c r="BE65" s="9">
        <v>2</v>
      </c>
      <c r="BF65" s="2" t="s">
        <v>265</v>
      </c>
      <c r="BG65" s="2" t="s">
        <v>979</v>
      </c>
      <c r="BH65" s="2">
        <v>1.3</v>
      </c>
      <c r="BI65" s="2" t="s">
        <v>981</v>
      </c>
      <c r="BJ65" s="3" t="s">
        <v>1057</v>
      </c>
      <c r="BK65" s="2" t="s">
        <v>152</v>
      </c>
      <c r="BL65" s="2" t="s">
        <v>200</v>
      </c>
      <c r="BM65" s="2" t="s">
        <v>154</v>
      </c>
      <c r="BP65" s="2" t="s">
        <v>201</v>
      </c>
      <c r="BQ65" s="2">
        <v>135</v>
      </c>
      <c r="BR65" s="2">
        <v>13.5</v>
      </c>
      <c r="BS65" s="2" t="s">
        <v>977</v>
      </c>
      <c r="BT65" s="2" t="s">
        <v>984</v>
      </c>
      <c r="BU65" s="2" t="s">
        <v>949</v>
      </c>
      <c r="BV65" s="2" t="s">
        <v>949</v>
      </c>
      <c r="BW65" s="2" t="s">
        <v>67</v>
      </c>
      <c r="BX65" s="2" t="s">
        <v>203</v>
      </c>
      <c r="CB65" s="2" t="s">
        <v>160</v>
      </c>
      <c r="CC65" s="2" t="s">
        <v>161</v>
      </c>
      <c r="CD65" s="2" t="s">
        <v>249</v>
      </c>
      <c r="CE65" s="2" t="s">
        <v>163</v>
      </c>
      <c r="CF65" s="2" t="s">
        <v>951</v>
      </c>
      <c r="CG65" s="2" t="s">
        <v>382</v>
      </c>
      <c r="CH65" s="2" t="s">
        <v>952</v>
      </c>
      <c r="CI65" s="2" t="s">
        <v>167</v>
      </c>
      <c r="CJ65" s="2" t="s">
        <v>953</v>
      </c>
      <c r="CK65" s="2" t="s">
        <v>253</v>
      </c>
      <c r="CL65" s="2" t="s">
        <v>985</v>
      </c>
      <c r="CM65" s="2" t="s">
        <v>211</v>
      </c>
      <c r="CN65" s="2">
        <v>0</v>
      </c>
      <c r="CO65" s="2" t="s">
        <v>830</v>
      </c>
      <c r="CP65" s="2" t="s">
        <v>954</v>
      </c>
      <c r="CR65" s="2" t="s">
        <v>234</v>
      </c>
      <c r="CT65" s="2" t="s">
        <v>171</v>
      </c>
      <c r="CU65" s="2" t="s">
        <v>235</v>
      </c>
      <c r="CV65" s="2" t="s">
        <v>211</v>
      </c>
      <c r="CW65" s="2" t="s">
        <v>179</v>
      </c>
      <c r="CX65" s="2" t="s">
        <v>146</v>
      </c>
      <c r="CY65" s="2" t="s">
        <v>627</v>
      </c>
      <c r="CZ65" s="2" t="s">
        <v>180</v>
      </c>
      <c r="DA65" s="2" t="s">
        <v>181</v>
      </c>
      <c r="DB65" s="2" t="s">
        <v>181</v>
      </c>
      <c r="DC65" s="2" t="s">
        <v>132</v>
      </c>
      <c r="DF65" s="2" t="s">
        <v>182</v>
      </c>
      <c r="DH65" s="2" t="s">
        <v>182</v>
      </c>
      <c r="DJ65" s="2" t="s">
        <v>182</v>
      </c>
      <c r="DL65" s="2" t="s">
        <v>260</v>
      </c>
      <c r="DT65" s="6">
        <v>106772333</v>
      </c>
      <c r="DU65" s="6"/>
      <c r="DV65" s="6">
        <v>-6162278</v>
      </c>
      <c r="DZ65" s="2" t="s">
        <v>986</v>
      </c>
      <c r="EA65" s="3" t="s">
        <v>987</v>
      </c>
    </row>
    <row r="66" spans="1:133" ht="15.75" hidden="1" customHeight="1" x14ac:dyDescent="0.2">
      <c r="A66" s="1">
        <v>43612.656035</v>
      </c>
      <c r="B66" s="2" t="s">
        <v>957</v>
      </c>
      <c r="C66" s="2">
        <v>2302180092</v>
      </c>
      <c r="D66" s="3" t="s">
        <v>816</v>
      </c>
      <c r="E66" s="2" t="s">
        <v>1058</v>
      </c>
      <c r="H66" s="2" t="s">
        <v>131</v>
      </c>
      <c r="I66" s="2" t="s">
        <v>132</v>
      </c>
      <c r="J66" s="2" t="s">
        <v>133</v>
      </c>
      <c r="K66" s="2" t="s">
        <v>132</v>
      </c>
      <c r="M66" s="4">
        <v>42762</v>
      </c>
      <c r="O66" s="2" t="s">
        <v>135</v>
      </c>
      <c r="P66" s="9">
        <v>9000000000</v>
      </c>
      <c r="Q66" s="2">
        <v>42415000</v>
      </c>
      <c r="X66" s="2" t="s">
        <v>193</v>
      </c>
      <c r="Y66" s="2" t="s">
        <v>377</v>
      </c>
      <c r="AB66" s="2" t="s">
        <v>132</v>
      </c>
      <c r="AE66" s="2" t="s">
        <v>132</v>
      </c>
      <c r="AH66" s="2">
        <v>2015</v>
      </c>
      <c r="AJ66" s="11">
        <v>4723000</v>
      </c>
      <c r="AK66" s="2" t="s">
        <v>1059</v>
      </c>
      <c r="AP66" s="2" t="s">
        <v>1060</v>
      </c>
      <c r="AQ66" s="2" t="s">
        <v>960</v>
      </c>
      <c r="AR66" s="2" t="s">
        <v>822</v>
      </c>
      <c r="AS66" s="2" t="s">
        <v>142</v>
      </c>
      <c r="AV66" s="2" t="s">
        <v>143</v>
      </c>
      <c r="AW66" s="2" t="s">
        <v>776</v>
      </c>
      <c r="AX66" s="2" t="s">
        <v>145</v>
      </c>
      <c r="AY66" s="2" t="s">
        <v>171</v>
      </c>
      <c r="AZ66" s="2" t="s">
        <v>198</v>
      </c>
      <c r="BB66" s="2" t="s">
        <v>534</v>
      </c>
      <c r="BC66" s="2">
        <v>500</v>
      </c>
      <c r="BD66" s="2" t="s">
        <v>1061</v>
      </c>
      <c r="BE66" s="9">
        <v>1</v>
      </c>
      <c r="BK66" s="2" t="s">
        <v>307</v>
      </c>
      <c r="BL66" s="2" t="s">
        <v>290</v>
      </c>
      <c r="BM66" s="2" t="s">
        <v>154</v>
      </c>
      <c r="BN66" s="2" t="s">
        <v>1062</v>
      </c>
      <c r="BO66" s="2" t="s">
        <v>1063</v>
      </c>
      <c r="BP66" s="2" t="s">
        <v>201</v>
      </c>
      <c r="BQ66" s="2">
        <v>210</v>
      </c>
      <c r="BR66" s="2">
        <v>5</v>
      </c>
      <c r="BS66" s="2" t="s">
        <v>1064</v>
      </c>
      <c r="BT66" s="2" t="s">
        <v>156</v>
      </c>
      <c r="BU66" s="2" t="s">
        <v>1065</v>
      </c>
      <c r="BV66" s="2" t="s">
        <v>1066</v>
      </c>
      <c r="BW66" s="2" t="s">
        <v>70</v>
      </c>
      <c r="BX66" s="2" t="s">
        <v>754</v>
      </c>
      <c r="CA66" s="4">
        <v>42762</v>
      </c>
      <c r="CB66" s="2" t="s">
        <v>160</v>
      </c>
      <c r="CC66" s="2" t="s">
        <v>161</v>
      </c>
      <c r="CD66" s="2" t="s">
        <v>249</v>
      </c>
      <c r="CE66" s="2" t="s">
        <v>163</v>
      </c>
      <c r="CF66" s="2" t="s">
        <v>368</v>
      </c>
      <c r="CG66" s="2" t="s">
        <v>1067</v>
      </c>
      <c r="CH66" s="2" t="s">
        <v>1068</v>
      </c>
      <c r="CI66" s="2" t="s">
        <v>167</v>
      </c>
      <c r="CJ66" s="2" t="s">
        <v>1069</v>
      </c>
      <c r="CL66" s="2" t="s">
        <v>314</v>
      </c>
      <c r="CP66" s="2" t="s">
        <v>1070</v>
      </c>
      <c r="CR66" s="2" t="s">
        <v>234</v>
      </c>
      <c r="CS66" s="2" t="s">
        <v>1052</v>
      </c>
      <c r="CT66" s="2" t="s">
        <v>171</v>
      </c>
      <c r="CU66" s="2" t="s">
        <v>771</v>
      </c>
      <c r="CW66" s="2" t="s">
        <v>714</v>
      </c>
      <c r="CX66" s="2" t="s">
        <v>171</v>
      </c>
      <c r="CY66" s="2" t="s">
        <v>146</v>
      </c>
      <c r="CZ66" s="2" t="s">
        <v>180</v>
      </c>
      <c r="DA66" s="2" t="s">
        <v>181</v>
      </c>
      <c r="DB66" s="2" t="s">
        <v>181</v>
      </c>
      <c r="DC66" s="2" t="s">
        <v>132</v>
      </c>
      <c r="DF66" s="2" t="s">
        <v>182</v>
      </c>
      <c r="DT66" s="6">
        <v>-615517</v>
      </c>
      <c r="DU66" s="6"/>
      <c r="DV66" s="6">
        <v>106817</v>
      </c>
      <c r="EC66" s="5" t="s">
        <v>1071</v>
      </c>
    </row>
    <row r="67" spans="1:133" ht="15.75" hidden="1" customHeight="1" x14ac:dyDescent="0.2">
      <c r="A67" s="1">
        <v>43612.658758726851</v>
      </c>
      <c r="B67" s="2" t="s">
        <v>679</v>
      </c>
      <c r="C67" s="2">
        <v>2302180204</v>
      </c>
      <c r="D67" s="3" t="s">
        <v>129</v>
      </c>
      <c r="E67" s="2" t="s">
        <v>1072</v>
      </c>
      <c r="H67" s="2" t="s">
        <v>131</v>
      </c>
      <c r="I67" s="2" t="s">
        <v>132</v>
      </c>
      <c r="J67" s="2" t="s">
        <v>133</v>
      </c>
      <c r="K67" s="2" t="s">
        <v>738</v>
      </c>
      <c r="M67" s="4">
        <v>42794</v>
      </c>
      <c r="N67" s="2" t="s">
        <v>135</v>
      </c>
      <c r="O67" s="2" t="s">
        <v>135</v>
      </c>
      <c r="P67" s="9">
        <v>14450000000</v>
      </c>
      <c r="Q67" s="2">
        <v>25000000</v>
      </c>
      <c r="Y67" s="2" t="s">
        <v>136</v>
      </c>
      <c r="AB67" s="2" t="s">
        <v>132</v>
      </c>
      <c r="AD67" s="2" t="s">
        <v>137</v>
      </c>
      <c r="AE67" s="2" t="s">
        <v>132</v>
      </c>
      <c r="AF67" s="2" t="s">
        <v>132</v>
      </c>
      <c r="AH67" s="2">
        <v>2016</v>
      </c>
      <c r="AI67" s="11">
        <v>8290254000</v>
      </c>
      <c r="AJ67" s="11">
        <v>14343000</v>
      </c>
      <c r="AK67" s="2" t="s">
        <v>1073</v>
      </c>
      <c r="AP67" s="2" t="s">
        <v>1074</v>
      </c>
      <c r="AQ67" s="2" t="s">
        <v>760</v>
      </c>
      <c r="AR67" s="2" t="s">
        <v>141</v>
      </c>
      <c r="AS67" s="2" t="s">
        <v>142</v>
      </c>
      <c r="AT67" s="2">
        <v>12820</v>
      </c>
      <c r="AU67" s="2">
        <v>8</v>
      </c>
      <c r="AV67" s="2" t="s">
        <v>43</v>
      </c>
      <c r="AW67" s="2" t="s">
        <v>144</v>
      </c>
      <c r="AX67" s="2" t="s">
        <v>145</v>
      </c>
      <c r="AY67" s="2" t="s">
        <v>171</v>
      </c>
      <c r="AZ67" s="2" t="s">
        <v>198</v>
      </c>
      <c r="BA67" s="2" t="s">
        <v>760</v>
      </c>
      <c r="BB67" s="2" t="s">
        <v>1075</v>
      </c>
      <c r="BC67" s="2">
        <v>1</v>
      </c>
      <c r="BD67" s="2" t="s">
        <v>878</v>
      </c>
      <c r="BE67" s="9">
        <v>1.5</v>
      </c>
      <c r="BF67" s="2" t="s">
        <v>265</v>
      </c>
      <c r="BG67" s="2" t="s">
        <v>879</v>
      </c>
      <c r="BH67" s="2">
        <v>1.5</v>
      </c>
      <c r="BK67" s="2" t="s">
        <v>307</v>
      </c>
      <c r="BL67" s="2" t="s">
        <v>153</v>
      </c>
      <c r="BM67" s="2" t="s">
        <v>154</v>
      </c>
      <c r="BP67" s="2" t="s">
        <v>201</v>
      </c>
      <c r="BQ67" s="2">
        <v>578</v>
      </c>
      <c r="BR67" s="2">
        <v>16</v>
      </c>
      <c r="BS67" s="2" t="s">
        <v>766</v>
      </c>
      <c r="BT67" s="2" t="s">
        <v>766</v>
      </c>
      <c r="BU67" s="2" t="s">
        <v>766</v>
      </c>
      <c r="BV67" s="2" t="s">
        <v>1075</v>
      </c>
      <c r="BW67" s="2" t="s">
        <v>70</v>
      </c>
      <c r="BX67" s="2" t="s">
        <v>203</v>
      </c>
      <c r="BY67" s="2" t="s">
        <v>159</v>
      </c>
      <c r="CB67" s="2" t="s">
        <v>160</v>
      </c>
      <c r="CC67" s="2" t="s">
        <v>161</v>
      </c>
      <c r="CD67" s="2" t="s">
        <v>162</v>
      </c>
      <c r="CE67" s="2" t="s">
        <v>163</v>
      </c>
      <c r="CF67" s="2" t="s">
        <v>368</v>
      </c>
      <c r="CG67" s="2" t="s">
        <v>781</v>
      </c>
      <c r="CH67" s="2" t="s">
        <v>166</v>
      </c>
      <c r="CI67" s="2" t="s">
        <v>311</v>
      </c>
      <c r="CJ67" s="2" t="s">
        <v>769</v>
      </c>
      <c r="CK67" s="2" t="s">
        <v>313</v>
      </c>
      <c r="CL67" s="2" t="s">
        <v>170</v>
      </c>
      <c r="CM67" s="2" t="s">
        <v>171</v>
      </c>
      <c r="CN67" s="2">
        <v>20</v>
      </c>
      <c r="CO67" s="2" t="s">
        <v>711</v>
      </c>
      <c r="CP67" s="2" t="s">
        <v>770</v>
      </c>
      <c r="CQ67" s="2" t="s">
        <v>214</v>
      </c>
      <c r="CR67" s="2" t="s">
        <v>667</v>
      </c>
      <c r="CS67" s="2" t="s">
        <v>215</v>
      </c>
      <c r="CT67" s="2" t="s">
        <v>171</v>
      </c>
      <c r="CU67" s="2" t="s">
        <v>771</v>
      </c>
      <c r="CV67" s="2" t="s">
        <v>171</v>
      </c>
      <c r="CW67" s="2" t="s">
        <v>179</v>
      </c>
      <c r="CX67" s="2" t="s">
        <v>171</v>
      </c>
      <c r="CY67" s="2" t="s">
        <v>146</v>
      </c>
      <c r="CZ67" s="2" t="s">
        <v>180</v>
      </c>
      <c r="DA67" s="2" t="s">
        <v>782</v>
      </c>
      <c r="DB67" s="2" t="s">
        <v>782</v>
      </c>
      <c r="DC67" s="2" t="s">
        <v>132</v>
      </c>
      <c r="DF67" s="2" t="s">
        <v>182</v>
      </c>
      <c r="DH67" s="2" t="s">
        <v>182</v>
      </c>
      <c r="DJ67" s="2" t="s">
        <v>182</v>
      </c>
      <c r="DL67" s="2" t="s">
        <v>182</v>
      </c>
      <c r="DN67" s="2" t="s">
        <v>182</v>
      </c>
      <c r="DP67" s="2" t="s">
        <v>182</v>
      </c>
      <c r="DR67" s="2" t="s">
        <v>182</v>
      </c>
      <c r="DT67" s="2" t="s">
        <v>1076</v>
      </c>
      <c r="DU67" s="2"/>
      <c r="DV67" s="2" t="s">
        <v>1077</v>
      </c>
      <c r="DZ67" s="2" t="s">
        <v>883</v>
      </c>
      <c r="EA67" s="3" t="s">
        <v>1078</v>
      </c>
    </row>
    <row r="68" spans="1:133" ht="15.75" hidden="1" customHeight="1" x14ac:dyDescent="0.2">
      <c r="A68" s="1">
        <v>43612.666401076393</v>
      </c>
      <c r="B68" s="2" t="s">
        <v>1079</v>
      </c>
      <c r="C68" s="2">
        <v>2302180038</v>
      </c>
      <c r="D68" s="3" t="s">
        <v>788</v>
      </c>
      <c r="E68" s="2" t="s">
        <v>1080</v>
      </c>
      <c r="F68" s="2" t="s">
        <v>1081</v>
      </c>
      <c r="I68" s="2" t="s">
        <v>132</v>
      </c>
      <c r="J68" s="2" t="s">
        <v>133</v>
      </c>
      <c r="K68" s="2" t="s">
        <v>132</v>
      </c>
      <c r="M68" s="4">
        <v>42798</v>
      </c>
      <c r="P68" s="9">
        <v>1260000000</v>
      </c>
      <c r="Q68" s="2">
        <v>6000000</v>
      </c>
      <c r="Y68" s="2" t="s">
        <v>136</v>
      </c>
      <c r="AB68" s="2" t="s">
        <v>132</v>
      </c>
      <c r="AD68" s="2" t="s">
        <v>137</v>
      </c>
      <c r="AE68" s="2" t="s">
        <v>132</v>
      </c>
      <c r="AF68" s="2" t="s">
        <v>132</v>
      </c>
      <c r="AG68" s="2" t="s">
        <v>1082</v>
      </c>
      <c r="AJ68" s="11">
        <v>4605000</v>
      </c>
      <c r="AK68" s="2" t="s">
        <v>1083</v>
      </c>
      <c r="AP68" s="2" t="s">
        <v>1084</v>
      </c>
      <c r="AQ68" s="2" t="s">
        <v>891</v>
      </c>
      <c r="AR68" s="2" t="s">
        <v>610</v>
      </c>
      <c r="AT68" s="2">
        <v>13520</v>
      </c>
      <c r="AU68" s="2">
        <v>6</v>
      </c>
      <c r="AV68" s="2" t="s">
        <v>43</v>
      </c>
      <c r="AW68" s="2" t="s">
        <v>144</v>
      </c>
      <c r="AX68" s="2" t="s">
        <v>145</v>
      </c>
      <c r="AY68" s="2" t="s">
        <v>171</v>
      </c>
      <c r="AZ68" s="2" t="s">
        <v>198</v>
      </c>
      <c r="BB68" s="2" t="s">
        <v>1085</v>
      </c>
      <c r="BC68" s="2">
        <v>1</v>
      </c>
      <c r="BD68" s="2" t="s">
        <v>1086</v>
      </c>
      <c r="BE68" s="9">
        <v>2</v>
      </c>
      <c r="BF68" s="2" t="s">
        <v>132</v>
      </c>
      <c r="BK68" s="2" t="s">
        <v>152</v>
      </c>
      <c r="BL68" s="2" t="s">
        <v>153</v>
      </c>
      <c r="BM68" s="2" t="s">
        <v>154</v>
      </c>
      <c r="BN68" s="2" t="s">
        <v>331</v>
      </c>
      <c r="BO68" s="2" t="s">
        <v>1087</v>
      </c>
      <c r="BP68" s="2" t="s">
        <v>201</v>
      </c>
      <c r="BQ68" s="2">
        <v>210</v>
      </c>
      <c r="BR68" s="2">
        <v>15</v>
      </c>
      <c r="BS68" s="2" t="s">
        <v>156</v>
      </c>
      <c r="BT68" s="2" t="s">
        <v>156</v>
      </c>
      <c r="BU68" s="2" t="s">
        <v>156</v>
      </c>
      <c r="BV68" s="2" t="s">
        <v>896</v>
      </c>
      <c r="BW68" s="2" t="s">
        <v>70</v>
      </c>
      <c r="BX68" s="2" t="s">
        <v>158</v>
      </c>
      <c r="BY68" s="2" t="s">
        <v>159</v>
      </c>
      <c r="CB68" s="2" t="s">
        <v>160</v>
      </c>
      <c r="CC68" s="2" t="s">
        <v>161</v>
      </c>
      <c r="CD68" s="2" t="s">
        <v>249</v>
      </c>
      <c r="CE68" s="2" t="s">
        <v>163</v>
      </c>
      <c r="CG68" s="2" t="s">
        <v>1088</v>
      </c>
      <c r="CH68" s="2" t="s">
        <v>423</v>
      </c>
      <c r="CI68" s="2" t="s">
        <v>167</v>
      </c>
      <c r="CJ68" s="2" t="s">
        <v>1089</v>
      </c>
      <c r="CK68" s="2" t="s">
        <v>253</v>
      </c>
      <c r="CL68" s="2" t="s">
        <v>854</v>
      </c>
      <c r="CM68" s="2" t="s">
        <v>171</v>
      </c>
      <c r="CN68" s="2">
        <v>1</v>
      </c>
      <c r="CO68" s="2" t="s">
        <v>1090</v>
      </c>
      <c r="CP68" s="2" t="s">
        <v>1091</v>
      </c>
      <c r="CQ68" s="2" t="s">
        <v>174</v>
      </c>
      <c r="CR68" s="2" t="s">
        <v>667</v>
      </c>
      <c r="CS68" s="2" t="s">
        <v>1092</v>
      </c>
      <c r="CT68" s="2" t="s">
        <v>177</v>
      </c>
      <c r="CU68" s="2" t="s">
        <v>235</v>
      </c>
      <c r="CV68" s="2" t="s">
        <v>177</v>
      </c>
      <c r="CW68" s="2" t="s">
        <v>714</v>
      </c>
      <c r="CX68" s="2" t="s">
        <v>146</v>
      </c>
      <c r="CY68" s="2" t="s">
        <v>627</v>
      </c>
      <c r="CZ68" s="2" t="s">
        <v>180</v>
      </c>
      <c r="DA68" s="2" t="s">
        <v>181</v>
      </c>
      <c r="DB68" s="2" t="s">
        <v>181</v>
      </c>
      <c r="DE68" s="2" t="s">
        <v>901</v>
      </c>
      <c r="DF68" s="2" t="s">
        <v>182</v>
      </c>
      <c r="DH68" s="2" t="s">
        <v>182</v>
      </c>
      <c r="DJ68" s="2" t="s">
        <v>182</v>
      </c>
      <c r="DL68" s="2" t="s">
        <v>182</v>
      </c>
      <c r="DN68" s="2" t="s">
        <v>182</v>
      </c>
      <c r="DP68" s="2" t="s">
        <v>182</v>
      </c>
      <c r="DR68" s="2" t="s">
        <v>182</v>
      </c>
      <c r="DT68" s="2" t="s">
        <v>1093</v>
      </c>
      <c r="DU68" s="2"/>
      <c r="DV68" s="2" t="s">
        <v>1094</v>
      </c>
      <c r="DX68" s="2" t="s">
        <v>1095</v>
      </c>
      <c r="DY68" s="4">
        <v>42798</v>
      </c>
    </row>
    <row r="69" spans="1:133" ht="15.75" hidden="1" customHeight="1" x14ac:dyDescent="0.2">
      <c r="A69" s="1">
        <v>43612.672471435188</v>
      </c>
      <c r="B69" s="2" t="s">
        <v>1096</v>
      </c>
      <c r="C69" s="2">
        <v>2302180003</v>
      </c>
      <c r="D69" s="3" t="s">
        <v>129</v>
      </c>
      <c r="E69" s="2" t="s">
        <v>1097</v>
      </c>
      <c r="F69" s="2" t="s">
        <v>1098</v>
      </c>
      <c r="H69" s="2" t="s">
        <v>131</v>
      </c>
      <c r="I69" s="2" t="s">
        <v>132</v>
      </c>
      <c r="J69" s="2" t="s">
        <v>133</v>
      </c>
      <c r="K69" s="2" t="s">
        <v>191</v>
      </c>
      <c r="M69" s="4">
        <v>42795</v>
      </c>
      <c r="O69" s="2" t="s">
        <v>192</v>
      </c>
      <c r="P69" s="9">
        <v>6100000000</v>
      </c>
      <c r="Q69" s="2">
        <v>18373494</v>
      </c>
      <c r="X69" s="2" t="s">
        <v>193</v>
      </c>
      <c r="Y69" s="2" t="s">
        <v>136</v>
      </c>
      <c r="AB69" s="2" t="s">
        <v>132</v>
      </c>
      <c r="AD69" s="2" t="s">
        <v>137</v>
      </c>
      <c r="AE69" s="2" t="s">
        <v>132</v>
      </c>
      <c r="AH69" s="2">
        <v>2017</v>
      </c>
      <c r="AI69" s="11">
        <v>5452436000</v>
      </c>
      <c r="AJ69" s="11">
        <v>16423000</v>
      </c>
      <c r="AK69" s="2" t="s">
        <v>1099</v>
      </c>
      <c r="AQ69" s="2" t="s">
        <v>244</v>
      </c>
      <c r="AR69" s="2" t="s">
        <v>288</v>
      </c>
      <c r="AS69" s="2" t="s">
        <v>142</v>
      </c>
      <c r="AV69" s="2" t="s">
        <v>43</v>
      </c>
      <c r="AW69" s="2" t="s">
        <v>197</v>
      </c>
      <c r="AX69" s="2" t="s">
        <v>145</v>
      </c>
      <c r="AY69" s="2" t="s">
        <v>171</v>
      </c>
      <c r="AZ69" s="2" t="s">
        <v>198</v>
      </c>
      <c r="BC69" s="2">
        <v>0</v>
      </c>
      <c r="BD69" s="2" t="s">
        <v>289</v>
      </c>
      <c r="BE69" s="9">
        <v>1.5</v>
      </c>
      <c r="BF69" s="2" t="s">
        <v>132</v>
      </c>
      <c r="BK69" s="2" t="s">
        <v>152</v>
      </c>
      <c r="BL69" s="2" t="s">
        <v>290</v>
      </c>
      <c r="BM69" s="2" t="s">
        <v>154</v>
      </c>
      <c r="BP69" s="2" t="s">
        <v>201</v>
      </c>
      <c r="BQ69" s="2">
        <v>332</v>
      </c>
      <c r="BR69" s="2">
        <v>10</v>
      </c>
      <c r="BS69" s="2" t="s">
        <v>156</v>
      </c>
      <c r="BT69" s="2" t="s">
        <v>156</v>
      </c>
      <c r="BU69" s="2" t="s">
        <v>156</v>
      </c>
      <c r="BV69" s="2" t="s">
        <v>156</v>
      </c>
      <c r="BW69" s="2" t="s">
        <v>70</v>
      </c>
      <c r="BX69" s="2" t="s">
        <v>158</v>
      </c>
      <c r="BY69" s="2" t="s">
        <v>159</v>
      </c>
      <c r="CB69" s="2" t="s">
        <v>160</v>
      </c>
      <c r="CC69" s="2" t="s">
        <v>248</v>
      </c>
      <c r="CD69" s="2" t="s">
        <v>249</v>
      </c>
      <c r="CE69" s="2" t="s">
        <v>163</v>
      </c>
      <c r="CF69" s="2" t="s">
        <v>368</v>
      </c>
      <c r="CG69" s="2" t="s">
        <v>382</v>
      </c>
      <c r="CH69" s="2" t="s">
        <v>207</v>
      </c>
      <c r="CI69" s="2" t="s">
        <v>208</v>
      </c>
      <c r="CJ69" s="2" t="s">
        <v>453</v>
      </c>
      <c r="CK69" s="2" t="s">
        <v>253</v>
      </c>
      <c r="CL69" s="2" t="s">
        <v>1100</v>
      </c>
      <c r="CN69" s="2">
        <v>200</v>
      </c>
      <c r="CO69" s="2" t="s">
        <v>212</v>
      </c>
      <c r="CP69" s="2" t="s">
        <v>297</v>
      </c>
      <c r="CQ69" s="2" t="s">
        <v>214</v>
      </c>
      <c r="CR69" s="2" t="s">
        <v>175</v>
      </c>
      <c r="CS69" s="2" t="s">
        <v>215</v>
      </c>
      <c r="CT69" s="2" t="s">
        <v>171</v>
      </c>
      <c r="CU69" s="2" t="s">
        <v>216</v>
      </c>
      <c r="CV69" s="2" t="s">
        <v>171</v>
      </c>
      <c r="CW69" s="2" t="s">
        <v>179</v>
      </c>
      <c r="CX69" s="2" t="s">
        <v>146</v>
      </c>
      <c r="CY69" s="2" t="s">
        <v>146</v>
      </c>
      <c r="CZ69" s="2" t="s">
        <v>180</v>
      </c>
      <c r="DA69" s="2" t="s">
        <v>181</v>
      </c>
      <c r="DB69" s="2" t="s">
        <v>181</v>
      </c>
      <c r="DC69" s="2" t="s">
        <v>132</v>
      </c>
      <c r="DF69" s="2" t="s">
        <v>182</v>
      </c>
      <c r="DH69" s="2" t="s">
        <v>182</v>
      </c>
      <c r="DJ69" s="2" t="s">
        <v>182</v>
      </c>
      <c r="DL69" s="2" t="s">
        <v>182</v>
      </c>
      <c r="DN69" s="2" t="s">
        <v>182</v>
      </c>
      <c r="DP69" s="2" t="s">
        <v>182</v>
      </c>
      <c r="DR69" s="2" t="s">
        <v>182</v>
      </c>
      <c r="DW69" s="2" t="s">
        <v>298</v>
      </c>
      <c r="DX69" s="2" t="s">
        <v>299</v>
      </c>
      <c r="DZ69" s="2" t="s">
        <v>299</v>
      </c>
    </row>
    <row r="70" spans="1:133" ht="15.75" hidden="1" customHeight="1" x14ac:dyDescent="0.2">
      <c r="A70" s="1">
        <v>43612.674250104166</v>
      </c>
      <c r="B70" s="2" t="s">
        <v>1101</v>
      </c>
      <c r="C70" s="2">
        <v>2302160012</v>
      </c>
      <c r="D70" s="3" t="s">
        <v>937</v>
      </c>
      <c r="E70" s="2" t="s">
        <v>1102</v>
      </c>
      <c r="F70" s="2" t="s">
        <v>1103</v>
      </c>
      <c r="G70" s="2" t="s">
        <v>589</v>
      </c>
      <c r="H70" s="2" t="s">
        <v>131</v>
      </c>
      <c r="I70" s="2" t="s">
        <v>265</v>
      </c>
      <c r="J70" s="2" t="s">
        <v>133</v>
      </c>
      <c r="K70" s="2" t="s">
        <v>191</v>
      </c>
      <c r="L70" s="4">
        <v>43119</v>
      </c>
      <c r="M70" s="4">
        <v>43119</v>
      </c>
      <c r="P70" s="9">
        <v>475000000</v>
      </c>
      <c r="Q70" s="2">
        <v>3800000</v>
      </c>
      <c r="Y70" s="2" t="s">
        <v>136</v>
      </c>
      <c r="AB70" s="2" t="s">
        <v>132</v>
      </c>
      <c r="AD70" s="2" t="s">
        <v>137</v>
      </c>
      <c r="AE70" s="2" t="s">
        <v>132</v>
      </c>
      <c r="AF70" s="2" t="s">
        <v>132</v>
      </c>
      <c r="AK70" s="2" t="s">
        <v>1104</v>
      </c>
      <c r="AP70" s="2" t="s">
        <v>1105</v>
      </c>
      <c r="AQ70" s="2" t="s">
        <v>609</v>
      </c>
      <c r="AR70" s="2" t="s">
        <v>610</v>
      </c>
      <c r="AS70" s="2" t="s">
        <v>142</v>
      </c>
      <c r="AU70" s="2">
        <v>6</v>
      </c>
      <c r="AV70" s="2" t="s">
        <v>245</v>
      </c>
      <c r="AW70" s="2" t="s">
        <v>144</v>
      </c>
      <c r="AX70" s="2" t="s">
        <v>145</v>
      </c>
      <c r="AY70" s="2" t="s">
        <v>171</v>
      </c>
      <c r="AZ70" s="2" t="s">
        <v>198</v>
      </c>
      <c r="BB70" s="2" t="s">
        <v>1106</v>
      </c>
      <c r="BC70" s="2">
        <v>500</v>
      </c>
      <c r="BD70" s="2" t="s">
        <v>1107</v>
      </c>
      <c r="BE70" s="9">
        <v>2</v>
      </c>
      <c r="BF70" s="2" t="s">
        <v>265</v>
      </c>
      <c r="BG70" s="2" t="s">
        <v>1107</v>
      </c>
      <c r="BH70" s="2">
        <v>2</v>
      </c>
      <c r="BK70" s="2" t="s">
        <v>152</v>
      </c>
      <c r="BL70" s="2" t="s">
        <v>200</v>
      </c>
      <c r="BM70" s="2" t="s">
        <v>154</v>
      </c>
      <c r="BP70" s="2" t="s">
        <v>201</v>
      </c>
      <c r="BQ70" s="2">
        <v>2392</v>
      </c>
      <c r="BR70" s="2">
        <v>48</v>
      </c>
      <c r="BS70" s="2" t="s">
        <v>157</v>
      </c>
      <c r="BT70" s="2" t="s">
        <v>157</v>
      </c>
      <c r="BU70" s="2" t="s">
        <v>617</v>
      </c>
      <c r="BV70" s="2" t="s">
        <v>617</v>
      </c>
      <c r="BW70" s="2" t="s">
        <v>67</v>
      </c>
      <c r="BX70" s="2" t="s">
        <v>158</v>
      </c>
      <c r="CB70" s="2" t="s">
        <v>160</v>
      </c>
      <c r="CC70" s="2" t="s">
        <v>248</v>
      </c>
      <c r="CE70" s="2" t="s">
        <v>163</v>
      </c>
      <c r="CF70" s="2" t="s">
        <v>164</v>
      </c>
      <c r="CG70" s="2" t="s">
        <v>619</v>
      </c>
      <c r="CH70" s="2" t="s">
        <v>1108</v>
      </c>
      <c r="CI70" s="2" t="s">
        <v>294</v>
      </c>
      <c r="CJ70" s="2" t="s">
        <v>1109</v>
      </c>
      <c r="CL70" s="2" t="s">
        <v>1110</v>
      </c>
      <c r="CM70" s="2" t="s">
        <v>623</v>
      </c>
      <c r="CN70" s="2">
        <v>1500</v>
      </c>
      <c r="CP70" s="2" t="s">
        <v>666</v>
      </c>
      <c r="CQ70" s="2" t="s">
        <v>625</v>
      </c>
      <c r="CR70" s="2" t="s">
        <v>175</v>
      </c>
      <c r="CS70" s="2" t="s">
        <v>713</v>
      </c>
      <c r="CT70" s="2" t="s">
        <v>177</v>
      </c>
      <c r="CU70" s="2" t="s">
        <v>626</v>
      </c>
      <c r="CV70" s="2" t="s">
        <v>171</v>
      </c>
      <c r="CW70" s="2" t="s">
        <v>179</v>
      </c>
      <c r="CX70" s="2" t="s">
        <v>146</v>
      </c>
      <c r="CY70" s="2" t="s">
        <v>146</v>
      </c>
      <c r="CZ70" s="2" t="s">
        <v>180</v>
      </c>
      <c r="DA70" s="2" t="s">
        <v>181</v>
      </c>
      <c r="DB70" s="2" t="s">
        <v>181</v>
      </c>
      <c r="DC70" s="2" t="s">
        <v>132</v>
      </c>
      <c r="DH70" s="2" t="s">
        <v>182</v>
      </c>
      <c r="DJ70" s="2" t="s">
        <v>182</v>
      </c>
      <c r="DL70" s="2" t="s">
        <v>260</v>
      </c>
      <c r="DM70" s="2">
        <v>1000</v>
      </c>
      <c r="DN70" s="2" t="s">
        <v>182</v>
      </c>
      <c r="DP70" s="2" t="s">
        <v>182</v>
      </c>
      <c r="DR70" s="2" t="s">
        <v>182</v>
      </c>
      <c r="DT70" s="6">
        <v>106926333</v>
      </c>
      <c r="DU70" s="6"/>
      <c r="DV70" s="6">
        <v>-6201343</v>
      </c>
      <c r="EA70" s="3" t="s">
        <v>1111</v>
      </c>
      <c r="EB70" s="5" t="s">
        <v>1112</v>
      </c>
    </row>
    <row r="71" spans="1:133" ht="15.75" hidden="1" customHeight="1" x14ac:dyDescent="0.2">
      <c r="A71" s="1">
        <v>43612.676655752315</v>
      </c>
      <c r="B71" s="2" t="s">
        <v>1079</v>
      </c>
      <c r="C71" s="2">
        <v>2302180038</v>
      </c>
      <c r="D71" s="3" t="s">
        <v>788</v>
      </c>
      <c r="E71" s="2" t="s">
        <v>1113</v>
      </c>
      <c r="F71" s="2">
        <v>2017051005050140</v>
      </c>
      <c r="H71" s="2" t="s">
        <v>131</v>
      </c>
      <c r="J71" s="2" t="s">
        <v>133</v>
      </c>
      <c r="K71" s="2" t="s">
        <v>191</v>
      </c>
      <c r="M71" s="4">
        <v>42802</v>
      </c>
      <c r="N71" s="2" t="s">
        <v>192</v>
      </c>
      <c r="P71" s="9">
        <v>4640000000</v>
      </c>
      <c r="Q71" s="2">
        <v>10000000</v>
      </c>
      <c r="Y71" s="2" t="s">
        <v>136</v>
      </c>
      <c r="AB71" s="2" t="s">
        <v>132</v>
      </c>
      <c r="AD71" s="2" t="s">
        <v>137</v>
      </c>
      <c r="AE71" s="2" t="s">
        <v>132</v>
      </c>
      <c r="AF71" s="2" t="s">
        <v>132</v>
      </c>
      <c r="AH71" s="2">
        <v>2018</v>
      </c>
      <c r="AJ71" s="11">
        <v>6805000</v>
      </c>
      <c r="AK71" s="2" t="s">
        <v>1114</v>
      </c>
      <c r="AP71" s="2" t="s">
        <v>1115</v>
      </c>
      <c r="AQ71" s="2" t="s">
        <v>862</v>
      </c>
      <c r="AR71" s="2" t="s">
        <v>610</v>
      </c>
      <c r="AS71" s="2" t="s">
        <v>142</v>
      </c>
      <c r="AT71" s="2">
        <v>13450</v>
      </c>
      <c r="AU71" s="2">
        <v>4</v>
      </c>
      <c r="AV71" s="2" t="s">
        <v>245</v>
      </c>
      <c r="AW71" s="2" t="s">
        <v>144</v>
      </c>
      <c r="AX71" s="2" t="s">
        <v>145</v>
      </c>
      <c r="AY71" s="2" t="s">
        <v>171</v>
      </c>
      <c r="AZ71" s="2" t="s">
        <v>198</v>
      </c>
      <c r="BB71" s="2" t="s">
        <v>1116</v>
      </c>
      <c r="BC71" s="2">
        <v>604</v>
      </c>
      <c r="BD71" s="2" t="s">
        <v>865</v>
      </c>
      <c r="BE71" s="9">
        <v>2.6</v>
      </c>
      <c r="BF71" s="2" t="s">
        <v>132</v>
      </c>
      <c r="BK71" s="2" t="s">
        <v>152</v>
      </c>
      <c r="BL71" s="2" t="s">
        <v>200</v>
      </c>
      <c r="BN71" s="2" t="s">
        <v>1118</v>
      </c>
      <c r="BO71" s="2" t="s">
        <v>866</v>
      </c>
      <c r="BP71" s="2" t="s">
        <v>201</v>
      </c>
      <c r="BQ71" s="2">
        <v>464</v>
      </c>
      <c r="BR71" s="2">
        <v>15</v>
      </c>
      <c r="BS71" s="2" t="s">
        <v>1119</v>
      </c>
      <c r="BT71" s="2" t="s">
        <v>1120</v>
      </c>
      <c r="BU71" s="2" t="s">
        <v>367</v>
      </c>
      <c r="BV71" s="2" t="s">
        <v>367</v>
      </c>
      <c r="BW71" s="2" t="s">
        <v>68</v>
      </c>
      <c r="BX71" s="2" t="s">
        <v>158</v>
      </c>
      <c r="BY71" s="2" t="s">
        <v>159</v>
      </c>
      <c r="CB71" s="2" t="s">
        <v>160</v>
      </c>
      <c r="CC71" s="2" t="s">
        <v>248</v>
      </c>
      <c r="CD71" s="2" t="s">
        <v>249</v>
      </c>
      <c r="CE71" s="2" t="s">
        <v>163</v>
      </c>
      <c r="CF71" s="2" t="s">
        <v>164</v>
      </c>
      <c r="CG71" s="2" t="s">
        <v>1121</v>
      </c>
      <c r="CH71" s="2" t="s">
        <v>1122</v>
      </c>
      <c r="CI71" s="2" t="s">
        <v>167</v>
      </c>
      <c r="CJ71" s="2" t="s">
        <v>1123</v>
      </c>
      <c r="CK71" s="2" t="s">
        <v>425</v>
      </c>
      <c r="CL71" s="2" t="s">
        <v>807</v>
      </c>
      <c r="CM71" s="2" t="s">
        <v>177</v>
      </c>
      <c r="CN71" s="2">
        <v>50</v>
      </c>
      <c r="CO71" s="2" t="s">
        <v>1124</v>
      </c>
      <c r="CP71" s="2" t="s">
        <v>1125</v>
      </c>
      <c r="CQ71" s="2" t="s">
        <v>174</v>
      </c>
      <c r="CR71" s="2" t="s">
        <v>667</v>
      </c>
      <c r="CS71" s="2" t="s">
        <v>713</v>
      </c>
      <c r="CT71" s="2" t="s">
        <v>171</v>
      </c>
      <c r="CU71" s="2" t="s">
        <v>771</v>
      </c>
      <c r="CV71" s="2" t="s">
        <v>171</v>
      </c>
      <c r="CW71" s="2" t="s">
        <v>714</v>
      </c>
      <c r="CX71" s="2" t="s">
        <v>171</v>
      </c>
      <c r="CY71" s="2" t="s">
        <v>146</v>
      </c>
      <c r="CZ71" s="2" t="s">
        <v>180</v>
      </c>
      <c r="DA71" s="2" t="s">
        <v>181</v>
      </c>
      <c r="DB71" s="2" t="s">
        <v>181</v>
      </c>
      <c r="DF71" s="2" t="s">
        <v>182</v>
      </c>
      <c r="DH71" s="2" t="s">
        <v>182</v>
      </c>
      <c r="DJ71" s="2" t="s">
        <v>182</v>
      </c>
      <c r="DL71" s="2" t="s">
        <v>182</v>
      </c>
      <c r="DN71" s="2" t="s">
        <v>182</v>
      </c>
      <c r="DP71" s="2" t="s">
        <v>182</v>
      </c>
      <c r="DR71" s="2" t="s">
        <v>182</v>
      </c>
      <c r="DT71" s="6">
        <v>-6236707</v>
      </c>
      <c r="DU71" s="6"/>
      <c r="DV71" s="6">
        <v>106923843</v>
      </c>
      <c r="DY71" s="4">
        <v>42802</v>
      </c>
      <c r="DZ71" s="2" t="s">
        <v>1126</v>
      </c>
      <c r="EA71" s="3" t="s">
        <v>1127</v>
      </c>
    </row>
    <row r="72" spans="1:133" ht="15.75" hidden="1" customHeight="1" x14ac:dyDescent="0.2">
      <c r="A72" s="1">
        <v>43612.69300269676</v>
      </c>
      <c r="B72" s="2" t="s">
        <v>1128</v>
      </c>
      <c r="C72" s="2">
        <v>2302180031</v>
      </c>
      <c r="D72" s="2">
        <v>201</v>
      </c>
      <c r="E72" s="2" t="s">
        <v>1129</v>
      </c>
      <c r="H72" s="2" t="s">
        <v>131</v>
      </c>
      <c r="J72" s="2" t="s">
        <v>1130</v>
      </c>
      <c r="K72" s="2" t="s">
        <v>191</v>
      </c>
      <c r="Q72" s="2">
        <v>25000000</v>
      </c>
      <c r="Y72" s="2" t="s">
        <v>377</v>
      </c>
      <c r="AF72" s="2" t="s">
        <v>132</v>
      </c>
      <c r="AH72" s="2">
        <v>2016</v>
      </c>
      <c r="AJ72" s="11">
        <v>3745000</v>
      </c>
      <c r="AK72" s="2" t="s">
        <v>1131</v>
      </c>
      <c r="AP72" s="2" t="s">
        <v>1132</v>
      </c>
      <c r="AQ72" s="2" t="s">
        <v>1132</v>
      </c>
      <c r="AR72" s="2" t="s">
        <v>822</v>
      </c>
      <c r="AS72" s="2" t="s">
        <v>142</v>
      </c>
      <c r="AT72" s="2">
        <v>11410</v>
      </c>
      <c r="AV72" s="2" t="s">
        <v>245</v>
      </c>
      <c r="AW72" s="2" t="s">
        <v>144</v>
      </c>
      <c r="AX72" s="2" t="s">
        <v>145</v>
      </c>
      <c r="AY72" s="2" t="s">
        <v>171</v>
      </c>
      <c r="AZ72" s="2" t="s">
        <v>198</v>
      </c>
      <c r="BC72" s="2">
        <v>0</v>
      </c>
      <c r="BD72" s="2" t="s">
        <v>1133</v>
      </c>
      <c r="BE72" s="9">
        <v>0.4</v>
      </c>
      <c r="BK72" s="2" t="s">
        <v>152</v>
      </c>
      <c r="BL72" s="2" t="s">
        <v>290</v>
      </c>
      <c r="BN72" s="2" t="s">
        <v>1134</v>
      </c>
      <c r="BO72" s="2" t="s">
        <v>1135</v>
      </c>
      <c r="BP72" s="2" t="s">
        <v>201</v>
      </c>
      <c r="BQ72" s="2">
        <v>654</v>
      </c>
      <c r="BR72" s="2">
        <v>15</v>
      </c>
      <c r="BS72" s="2" t="s">
        <v>753</v>
      </c>
      <c r="BT72" s="2" t="s">
        <v>1131</v>
      </c>
      <c r="BU72" s="2" t="s">
        <v>753</v>
      </c>
      <c r="BV72" s="2" t="s">
        <v>753</v>
      </c>
      <c r="BW72" s="2" t="s">
        <v>68</v>
      </c>
      <c r="BX72" s="2" t="s">
        <v>158</v>
      </c>
      <c r="CB72" s="2" t="s">
        <v>160</v>
      </c>
      <c r="CC72" s="2" t="s">
        <v>161</v>
      </c>
      <c r="CE72" s="2" t="s">
        <v>163</v>
      </c>
      <c r="CF72" s="2" t="s">
        <v>279</v>
      </c>
      <c r="CG72" s="2" t="s">
        <v>804</v>
      </c>
      <c r="CH72" s="2" t="s">
        <v>1136</v>
      </c>
      <c r="CI72" s="2" t="s">
        <v>208</v>
      </c>
      <c r="CJ72" s="2" t="s">
        <v>966</v>
      </c>
      <c r="CK72" s="2" t="s">
        <v>253</v>
      </c>
      <c r="CL72" s="2" t="s">
        <v>1137</v>
      </c>
      <c r="CP72" s="2" t="s">
        <v>1138</v>
      </c>
      <c r="CR72" s="2" t="s">
        <v>175</v>
      </c>
      <c r="CS72" s="2" t="s">
        <v>215</v>
      </c>
      <c r="CU72" s="2" t="s">
        <v>1139</v>
      </c>
      <c r="CW72" s="2" t="s">
        <v>179</v>
      </c>
      <c r="CX72" s="2" t="s">
        <v>171</v>
      </c>
      <c r="CY72" s="2" t="s">
        <v>146</v>
      </c>
      <c r="DC72" s="2" t="s">
        <v>132</v>
      </c>
      <c r="DF72" s="2" t="s">
        <v>182</v>
      </c>
      <c r="DH72" s="2" t="s">
        <v>182</v>
      </c>
      <c r="DJ72" s="2" t="s">
        <v>182</v>
      </c>
      <c r="DL72" s="2" t="s">
        <v>182</v>
      </c>
      <c r="DN72" s="2" t="s">
        <v>182</v>
      </c>
      <c r="DP72" s="2" t="s">
        <v>182</v>
      </c>
      <c r="DR72" s="2" t="s">
        <v>182</v>
      </c>
      <c r="DT72" s="6">
        <v>-6202148</v>
      </c>
      <c r="DU72" s="6"/>
      <c r="DV72" s="6">
        <v>106796919</v>
      </c>
      <c r="DZ72" s="2" t="s">
        <v>1140</v>
      </c>
      <c r="EA72" s="3" t="s">
        <v>1141</v>
      </c>
      <c r="EC72" s="5" t="s">
        <v>1142</v>
      </c>
    </row>
    <row r="73" spans="1:133" ht="15.75" hidden="1" customHeight="1" x14ac:dyDescent="0.2">
      <c r="A73" s="1">
        <v>43612.696514328709</v>
      </c>
      <c r="B73" s="2" t="s">
        <v>1096</v>
      </c>
      <c r="C73" s="2">
        <v>2302180003</v>
      </c>
      <c r="D73" s="3" t="s">
        <v>129</v>
      </c>
      <c r="E73" s="2" t="s">
        <v>1143</v>
      </c>
      <c r="F73" s="2" t="s">
        <v>1144</v>
      </c>
      <c r="H73" s="2" t="s">
        <v>131</v>
      </c>
      <c r="I73" s="2" t="s">
        <v>132</v>
      </c>
      <c r="J73" s="2" t="s">
        <v>414</v>
      </c>
      <c r="K73" s="2" t="s">
        <v>738</v>
      </c>
      <c r="M73" s="4">
        <v>42804</v>
      </c>
      <c r="O73" s="2" t="s">
        <v>135</v>
      </c>
      <c r="P73" s="9">
        <v>6500000000</v>
      </c>
      <c r="Q73" s="2">
        <v>31100478</v>
      </c>
      <c r="Y73" s="2" t="s">
        <v>136</v>
      </c>
      <c r="AB73" s="2" t="s">
        <v>132</v>
      </c>
      <c r="AD73" s="2" t="s">
        <v>137</v>
      </c>
      <c r="AE73" s="2" t="s">
        <v>138</v>
      </c>
      <c r="AF73" s="2" t="s">
        <v>132</v>
      </c>
      <c r="AH73" s="2">
        <v>2016</v>
      </c>
      <c r="AJ73" s="11">
        <v>25995000</v>
      </c>
      <c r="AK73" s="2" t="s">
        <v>1145</v>
      </c>
      <c r="AP73" s="2" t="s">
        <v>1146</v>
      </c>
      <c r="AQ73" s="2" t="s">
        <v>196</v>
      </c>
      <c r="AR73" s="2" t="s">
        <v>288</v>
      </c>
      <c r="AS73" s="2" t="s">
        <v>142</v>
      </c>
      <c r="AT73" s="2">
        <v>10230</v>
      </c>
      <c r="AU73" s="2">
        <v>20</v>
      </c>
      <c r="AV73" s="2" t="s">
        <v>43</v>
      </c>
      <c r="AW73" s="2" t="s">
        <v>776</v>
      </c>
      <c r="AX73" s="2" t="s">
        <v>145</v>
      </c>
      <c r="AY73" s="2" t="s">
        <v>171</v>
      </c>
      <c r="AZ73" s="2" t="s">
        <v>198</v>
      </c>
      <c r="BB73" s="2" t="s">
        <v>1145</v>
      </c>
      <c r="BC73" s="2">
        <v>2</v>
      </c>
      <c r="BD73" s="2" t="s">
        <v>1147</v>
      </c>
      <c r="BE73" s="9">
        <v>5</v>
      </c>
      <c r="BF73" s="2" t="s">
        <v>265</v>
      </c>
      <c r="BG73" s="2" t="s">
        <v>419</v>
      </c>
      <c r="BH73" s="2">
        <v>8</v>
      </c>
      <c r="BK73" s="2" t="s">
        <v>152</v>
      </c>
      <c r="BL73" s="2" t="s">
        <v>290</v>
      </c>
      <c r="BN73" s="2" t="s">
        <v>1148</v>
      </c>
      <c r="BP73" s="2" t="s">
        <v>201</v>
      </c>
      <c r="BQ73" s="2">
        <v>209</v>
      </c>
      <c r="BR73" s="2">
        <v>10</v>
      </c>
      <c r="BS73" s="2" t="s">
        <v>156</v>
      </c>
      <c r="BT73" s="2" t="s">
        <v>156</v>
      </c>
      <c r="BU73" s="2" t="s">
        <v>156</v>
      </c>
      <c r="BV73" s="2" t="s">
        <v>1145</v>
      </c>
      <c r="BW73" s="2" t="s">
        <v>70</v>
      </c>
      <c r="BX73" s="2" t="s">
        <v>1149</v>
      </c>
      <c r="BY73" s="2" t="s">
        <v>159</v>
      </c>
      <c r="CB73" s="2" t="s">
        <v>160</v>
      </c>
      <c r="CC73" s="2" t="s">
        <v>161</v>
      </c>
      <c r="CD73" s="2" t="s">
        <v>249</v>
      </c>
      <c r="CE73" s="2" t="s">
        <v>163</v>
      </c>
      <c r="CF73" s="2" t="s">
        <v>368</v>
      </c>
      <c r="CG73" s="2" t="s">
        <v>422</v>
      </c>
      <c r="CH73" s="2" t="s">
        <v>423</v>
      </c>
      <c r="CI73" s="2" t="s">
        <v>167</v>
      </c>
      <c r="CJ73" s="2" t="s">
        <v>424</v>
      </c>
      <c r="CK73" s="2" t="s">
        <v>425</v>
      </c>
      <c r="CL73" s="2" t="s">
        <v>426</v>
      </c>
      <c r="CM73" s="2" t="s">
        <v>171</v>
      </c>
      <c r="CN73" s="2">
        <v>2</v>
      </c>
      <c r="CO73" s="2" t="s">
        <v>212</v>
      </c>
      <c r="CP73" s="2" t="s">
        <v>1150</v>
      </c>
      <c r="CQ73" s="2" t="s">
        <v>214</v>
      </c>
      <c r="CR73" s="2" t="s">
        <v>175</v>
      </c>
      <c r="CS73" s="2" t="s">
        <v>215</v>
      </c>
      <c r="CT73" s="2" t="s">
        <v>171</v>
      </c>
      <c r="CU73" s="2" t="s">
        <v>428</v>
      </c>
      <c r="CV73" s="2" t="s">
        <v>171</v>
      </c>
      <c r="CW73" s="2" t="s">
        <v>179</v>
      </c>
      <c r="CX73" s="2" t="s">
        <v>146</v>
      </c>
      <c r="CY73" s="2" t="s">
        <v>146</v>
      </c>
      <c r="CZ73" s="2" t="s">
        <v>180</v>
      </c>
      <c r="DA73" s="2" t="s">
        <v>181</v>
      </c>
      <c r="DB73" s="2" t="s">
        <v>429</v>
      </c>
      <c r="DC73" s="2" t="s">
        <v>132</v>
      </c>
      <c r="DF73" s="2" t="s">
        <v>182</v>
      </c>
      <c r="DH73" s="2" t="s">
        <v>182</v>
      </c>
      <c r="DJ73" s="2" t="s">
        <v>182</v>
      </c>
      <c r="DL73" s="2" t="s">
        <v>260</v>
      </c>
      <c r="DN73" s="2" t="s">
        <v>182</v>
      </c>
      <c r="DP73" s="2" t="s">
        <v>182</v>
      </c>
      <c r="DR73" s="2" t="s">
        <v>182</v>
      </c>
      <c r="DT73" s="2" t="s">
        <v>1151</v>
      </c>
      <c r="DU73" s="2"/>
      <c r="DV73" s="2" t="s">
        <v>1152</v>
      </c>
      <c r="DW73" s="2" t="s">
        <v>217</v>
      </c>
      <c r="DY73" s="4">
        <v>42810</v>
      </c>
      <c r="DZ73" s="2" t="s">
        <v>1153</v>
      </c>
      <c r="EA73" s="3" t="s">
        <v>1154</v>
      </c>
      <c r="EB73" s="2" t="s">
        <v>1155</v>
      </c>
    </row>
    <row r="74" spans="1:133" ht="15.75" hidden="1" customHeight="1" x14ac:dyDescent="0.2">
      <c r="A74" s="1">
        <v>43612.696830358793</v>
      </c>
      <c r="B74" s="2" t="s">
        <v>815</v>
      </c>
      <c r="C74" s="2">
        <v>2302180246</v>
      </c>
      <c r="D74" s="3" t="s">
        <v>816</v>
      </c>
      <c r="E74" s="2" t="s">
        <v>1156</v>
      </c>
      <c r="H74" s="2" t="s">
        <v>131</v>
      </c>
      <c r="I74" s="2" t="s">
        <v>132</v>
      </c>
      <c r="J74" s="2" t="s">
        <v>133</v>
      </c>
      <c r="K74" s="2" t="s">
        <v>191</v>
      </c>
      <c r="M74" s="4">
        <v>42803</v>
      </c>
      <c r="P74" s="9">
        <v>6650000000</v>
      </c>
      <c r="Q74" s="2">
        <v>17816000</v>
      </c>
      <c r="X74" s="2" t="s">
        <v>193</v>
      </c>
      <c r="Y74" s="2" t="s">
        <v>136</v>
      </c>
      <c r="AB74" s="2" t="s">
        <v>132</v>
      </c>
      <c r="AD74" s="2" t="s">
        <v>137</v>
      </c>
      <c r="AE74" s="2" t="s">
        <v>818</v>
      </c>
      <c r="AF74" s="2" t="s">
        <v>132</v>
      </c>
      <c r="AH74" s="2">
        <v>2016</v>
      </c>
      <c r="AI74" s="11">
        <v>1181250000</v>
      </c>
      <c r="AJ74" s="11">
        <v>3375000</v>
      </c>
      <c r="AK74" s="2" t="s">
        <v>1157</v>
      </c>
      <c r="AL74" s="2">
        <v>3</v>
      </c>
      <c r="AP74" s="2" t="s">
        <v>1158</v>
      </c>
      <c r="AQ74" s="2" t="s">
        <v>821</v>
      </c>
      <c r="AR74" s="2" t="s">
        <v>822</v>
      </c>
      <c r="AS74" s="2" t="s">
        <v>142</v>
      </c>
      <c r="AT74" s="2">
        <v>11510</v>
      </c>
      <c r="AU74" s="2">
        <v>15</v>
      </c>
      <c r="AV74" s="2" t="s">
        <v>271</v>
      </c>
      <c r="AW74" s="2" t="s">
        <v>144</v>
      </c>
      <c r="AX74" s="2" t="s">
        <v>145</v>
      </c>
      <c r="AY74" s="2" t="s">
        <v>171</v>
      </c>
      <c r="AZ74" s="2" t="s">
        <v>198</v>
      </c>
      <c r="BB74" s="2" t="s">
        <v>1159</v>
      </c>
      <c r="BC74" s="2">
        <v>0</v>
      </c>
      <c r="BD74" s="2" t="s">
        <v>824</v>
      </c>
      <c r="BE74" s="9">
        <v>2.2000000000000002</v>
      </c>
      <c r="BK74" s="2" t="s">
        <v>307</v>
      </c>
      <c r="BL74" s="2" t="s">
        <v>290</v>
      </c>
      <c r="BN74" s="2" t="s">
        <v>1160</v>
      </c>
      <c r="BP74" s="2" t="s">
        <v>201</v>
      </c>
      <c r="BQ74" s="2">
        <v>350</v>
      </c>
      <c r="BR74" s="2">
        <v>3</v>
      </c>
      <c r="BS74" s="2" t="s">
        <v>1161</v>
      </c>
      <c r="BT74" s="2" t="s">
        <v>156</v>
      </c>
      <c r="BU74" s="2" t="s">
        <v>156</v>
      </c>
      <c r="BV74" s="2" t="s">
        <v>156</v>
      </c>
      <c r="BW74" s="2" t="s">
        <v>67</v>
      </c>
      <c r="BX74" s="2" t="s">
        <v>158</v>
      </c>
      <c r="BY74" s="2" t="s">
        <v>159</v>
      </c>
      <c r="CA74" s="4">
        <v>42803</v>
      </c>
      <c r="CB74" s="2" t="s">
        <v>160</v>
      </c>
      <c r="CC74" s="2" t="s">
        <v>161</v>
      </c>
      <c r="CD74" s="2" t="s">
        <v>249</v>
      </c>
      <c r="CE74" s="2" t="s">
        <v>163</v>
      </c>
      <c r="CF74" s="2" t="s">
        <v>205</v>
      </c>
      <c r="CG74" s="2" t="s">
        <v>1162</v>
      </c>
      <c r="CH74" s="2" t="s">
        <v>1163</v>
      </c>
      <c r="CI74" s="2" t="s">
        <v>167</v>
      </c>
      <c r="CJ74" s="2" t="s">
        <v>828</v>
      </c>
      <c r="CK74" s="2" t="s">
        <v>253</v>
      </c>
      <c r="CL74" s="2" t="s">
        <v>170</v>
      </c>
      <c r="CM74" s="2" t="s">
        <v>171</v>
      </c>
      <c r="CN74" s="2">
        <v>0</v>
      </c>
      <c r="CO74" s="2" t="s">
        <v>830</v>
      </c>
      <c r="CP74" s="2" t="s">
        <v>1164</v>
      </c>
      <c r="CQ74" s="2" t="s">
        <v>174</v>
      </c>
      <c r="CR74" s="2" t="s">
        <v>234</v>
      </c>
      <c r="CS74" s="2" t="s">
        <v>810</v>
      </c>
      <c r="CT74" s="2" t="s">
        <v>177</v>
      </c>
      <c r="CU74" s="2" t="s">
        <v>216</v>
      </c>
      <c r="CV74" s="2" t="s">
        <v>177</v>
      </c>
      <c r="CW74" s="2" t="s">
        <v>179</v>
      </c>
      <c r="CX74" s="2" t="s">
        <v>171</v>
      </c>
      <c r="CY74" s="2" t="s">
        <v>627</v>
      </c>
      <c r="CZ74" s="2" t="s">
        <v>180</v>
      </c>
      <c r="DA74" s="2" t="s">
        <v>181</v>
      </c>
      <c r="DB74" s="2" t="s">
        <v>181</v>
      </c>
      <c r="DC74" s="2" t="s">
        <v>132</v>
      </c>
      <c r="DF74" s="2" t="s">
        <v>182</v>
      </c>
      <c r="DH74" s="2" t="s">
        <v>182</v>
      </c>
      <c r="DJ74" s="2" t="s">
        <v>182</v>
      </c>
      <c r="DL74" s="2" t="s">
        <v>182</v>
      </c>
      <c r="DN74" s="2" t="s">
        <v>182</v>
      </c>
      <c r="DP74" s="2" t="s">
        <v>182</v>
      </c>
      <c r="DR74" s="2" t="s">
        <v>182</v>
      </c>
      <c r="DT74" s="6">
        <v>-6185944</v>
      </c>
      <c r="DU74" s="6"/>
      <c r="DV74" s="6">
        <v>106777556</v>
      </c>
      <c r="DX74" s="2" t="s">
        <v>1165</v>
      </c>
      <c r="DY74" s="4">
        <v>42803</v>
      </c>
      <c r="DZ74" s="2" t="s">
        <v>1166</v>
      </c>
      <c r="EA74" s="3" t="s">
        <v>1167</v>
      </c>
      <c r="EC74" s="2" t="s">
        <v>1168</v>
      </c>
    </row>
    <row r="75" spans="1:133" ht="15.75" hidden="1" customHeight="1" x14ac:dyDescent="0.2">
      <c r="A75" s="1">
        <v>43612.696980173612</v>
      </c>
      <c r="B75" s="2" t="s">
        <v>815</v>
      </c>
      <c r="C75" s="2">
        <v>2302180246</v>
      </c>
      <c r="D75" s="3" t="s">
        <v>816</v>
      </c>
      <c r="E75" s="2" t="s">
        <v>817</v>
      </c>
      <c r="H75" s="2" t="s">
        <v>131</v>
      </c>
      <c r="I75" s="2" t="s">
        <v>132</v>
      </c>
      <c r="J75" s="2" t="s">
        <v>133</v>
      </c>
      <c r="K75" s="2" t="s">
        <v>132</v>
      </c>
      <c r="M75" s="4">
        <v>42803</v>
      </c>
      <c r="P75" s="9">
        <v>6000000000</v>
      </c>
      <c r="Q75" s="2">
        <v>12000000</v>
      </c>
      <c r="Y75" s="2" t="s">
        <v>136</v>
      </c>
      <c r="AB75" s="2" t="s">
        <v>132</v>
      </c>
      <c r="AD75" s="2" t="s">
        <v>137</v>
      </c>
      <c r="AE75" s="2" t="s">
        <v>818</v>
      </c>
      <c r="AF75" s="2" t="s">
        <v>132</v>
      </c>
      <c r="AH75" s="2">
        <v>2016</v>
      </c>
      <c r="AI75" s="11">
        <v>1687500000</v>
      </c>
      <c r="AJ75" s="11">
        <v>3375000</v>
      </c>
      <c r="AK75" s="2" t="s">
        <v>819</v>
      </c>
      <c r="AL75" s="2">
        <v>28</v>
      </c>
      <c r="AP75" s="2" t="s">
        <v>820</v>
      </c>
      <c r="AQ75" s="2" t="s">
        <v>821</v>
      </c>
      <c r="AR75" s="2" t="s">
        <v>822</v>
      </c>
      <c r="AS75" s="2" t="s">
        <v>142</v>
      </c>
      <c r="AT75" s="2">
        <v>11540</v>
      </c>
      <c r="AU75" s="2">
        <v>5</v>
      </c>
      <c r="AV75" s="2" t="s">
        <v>271</v>
      </c>
      <c r="AW75" s="2" t="s">
        <v>144</v>
      </c>
      <c r="AX75" s="2" t="s">
        <v>145</v>
      </c>
      <c r="AY75" s="2" t="s">
        <v>146</v>
      </c>
      <c r="AZ75" s="2" t="s">
        <v>198</v>
      </c>
      <c r="BB75" s="2" t="s">
        <v>823</v>
      </c>
      <c r="BC75" s="2">
        <v>100</v>
      </c>
      <c r="BD75" s="2" t="s">
        <v>824</v>
      </c>
      <c r="BE75" s="9">
        <v>2.2000000000000002</v>
      </c>
      <c r="BK75" s="2" t="s">
        <v>307</v>
      </c>
      <c r="BL75" s="2" t="s">
        <v>153</v>
      </c>
      <c r="BP75" s="2" t="s">
        <v>201</v>
      </c>
      <c r="BQ75" s="2">
        <v>500</v>
      </c>
      <c r="BS75" s="2" t="s">
        <v>156</v>
      </c>
      <c r="BT75" s="2" t="s">
        <v>825</v>
      </c>
      <c r="BU75" s="2" t="s">
        <v>156</v>
      </c>
      <c r="BV75" s="2" t="s">
        <v>156</v>
      </c>
      <c r="BW75" s="2" t="s">
        <v>68</v>
      </c>
      <c r="BX75" s="2" t="s">
        <v>158</v>
      </c>
      <c r="CA75" s="4">
        <v>42802</v>
      </c>
      <c r="CB75" s="2" t="s">
        <v>160</v>
      </c>
      <c r="CC75" s="2" t="s">
        <v>161</v>
      </c>
      <c r="CD75" s="2" t="s">
        <v>162</v>
      </c>
      <c r="CE75" s="2" t="s">
        <v>163</v>
      </c>
      <c r="CF75" s="2" t="s">
        <v>164</v>
      </c>
      <c r="CG75" s="2" t="s">
        <v>826</v>
      </c>
      <c r="CH75" s="2" t="s">
        <v>827</v>
      </c>
      <c r="CI75" s="2" t="s">
        <v>208</v>
      </c>
      <c r="CJ75" s="2" t="s">
        <v>828</v>
      </c>
      <c r="CK75" s="2" t="s">
        <v>253</v>
      </c>
      <c r="CL75" s="2" t="s">
        <v>829</v>
      </c>
      <c r="CM75" s="2" t="s">
        <v>171</v>
      </c>
      <c r="CN75" s="2">
        <v>100</v>
      </c>
      <c r="CO75" s="2" t="s">
        <v>830</v>
      </c>
      <c r="CP75" s="2" t="s">
        <v>831</v>
      </c>
      <c r="CR75" s="2" t="s">
        <v>234</v>
      </c>
      <c r="CS75" s="2" t="s">
        <v>713</v>
      </c>
      <c r="CT75" s="2" t="s">
        <v>177</v>
      </c>
      <c r="CU75" s="2" t="s">
        <v>216</v>
      </c>
      <c r="CV75" s="2" t="s">
        <v>177</v>
      </c>
      <c r="CW75" s="2" t="s">
        <v>179</v>
      </c>
      <c r="CX75" s="2" t="s">
        <v>146</v>
      </c>
      <c r="CY75" s="2" t="s">
        <v>627</v>
      </c>
      <c r="CZ75" s="2" t="s">
        <v>180</v>
      </c>
      <c r="DA75" s="2" t="s">
        <v>181</v>
      </c>
      <c r="DB75" s="2" t="s">
        <v>181</v>
      </c>
      <c r="DC75" s="2" t="s">
        <v>132</v>
      </c>
      <c r="DF75" s="2" t="s">
        <v>182</v>
      </c>
      <c r="DH75" s="2" t="s">
        <v>182</v>
      </c>
      <c r="DJ75" s="2" t="s">
        <v>182</v>
      </c>
      <c r="DL75" s="2" t="s">
        <v>182</v>
      </c>
      <c r="DN75" s="2" t="s">
        <v>182</v>
      </c>
      <c r="DP75" s="2" t="s">
        <v>182</v>
      </c>
      <c r="DR75" s="2" t="s">
        <v>182</v>
      </c>
      <c r="DT75" s="6">
        <v>-6211497</v>
      </c>
      <c r="DU75" s="6"/>
      <c r="DV75" s="6">
        <v>106772116</v>
      </c>
      <c r="DX75" s="2" t="s">
        <v>832</v>
      </c>
      <c r="DY75" s="4">
        <v>42803</v>
      </c>
      <c r="DZ75" s="2" t="s">
        <v>833</v>
      </c>
      <c r="EA75" s="3" t="s">
        <v>834</v>
      </c>
    </row>
    <row r="76" spans="1:133" ht="15.75" hidden="1" customHeight="1" x14ac:dyDescent="0.2">
      <c r="A76" s="1">
        <v>43612.7071397338</v>
      </c>
      <c r="B76" s="2" t="s">
        <v>1169</v>
      </c>
      <c r="C76" s="2">
        <v>2302180156</v>
      </c>
      <c r="D76" s="3" t="s">
        <v>788</v>
      </c>
      <c r="E76" s="2" t="s">
        <v>1170</v>
      </c>
      <c r="F76" s="2" t="s">
        <v>1171</v>
      </c>
      <c r="H76" s="2" t="s">
        <v>131</v>
      </c>
      <c r="I76" s="2" t="s">
        <v>132</v>
      </c>
      <c r="J76" s="2" t="s">
        <v>133</v>
      </c>
      <c r="K76" s="2" t="s">
        <v>132</v>
      </c>
      <c r="M76" s="4">
        <v>42807</v>
      </c>
      <c r="O76" s="2" t="s">
        <v>135</v>
      </c>
      <c r="P76" s="9">
        <v>2340000000</v>
      </c>
      <c r="Q76" s="2">
        <v>4000000</v>
      </c>
      <c r="Y76" s="2" t="s">
        <v>136</v>
      </c>
      <c r="AB76" s="2" t="s">
        <v>132</v>
      </c>
      <c r="AD76" s="2" t="s">
        <v>137</v>
      </c>
      <c r="AE76" s="2" t="s">
        <v>132</v>
      </c>
      <c r="AF76" s="2" t="s">
        <v>132</v>
      </c>
      <c r="AG76" s="2" t="s">
        <v>791</v>
      </c>
      <c r="AH76" s="2">
        <v>2016</v>
      </c>
      <c r="AJ76" s="11">
        <v>1722000</v>
      </c>
      <c r="AK76" s="2" t="s">
        <v>1172</v>
      </c>
      <c r="AM76" s="3" t="s">
        <v>1173</v>
      </c>
      <c r="AP76" s="2" t="s">
        <v>1174</v>
      </c>
      <c r="AQ76" s="2" t="s">
        <v>1175</v>
      </c>
      <c r="AR76" s="2" t="s">
        <v>610</v>
      </c>
      <c r="AS76" s="2" t="s">
        <v>142</v>
      </c>
      <c r="AT76" s="2">
        <v>13870</v>
      </c>
      <c r="AU76" s="2" t="s">
        <v>1176</v>
      </c>
      <c r="AV76" s="2" t="s">
        <v>143</v>
      </c>
      <c r="AW76" s="2" t="s">
        <v>144</v>
      </c>
      <c r="AX76" s="2" t="s">
        <v>863</v>
      </c>
      <c r="AY76" s="2" t="s">
        <v>171</v>
      </c>
      <c r="AZ76" s="2" t="s">
        <v>147</v>
      </c>
      <c r="BB76" s="2" t="s">
        <v>1177</v>
      </c>
      <c r="BC76" s="2">
        <v>12</v>
      </c>
      <c r="BD76" s="2" t="s">
        <v>1178</v>
      </c>
      <c r="BE76" s="9">
        <v>6</v>
      </c>
      <c r="BF76" s="2" t="s">
        <v>132</v>
      </c>
      <c r="BK76" s="2" t="s">
        <v>152</v>
      </c>
      <c r="BL76" s="2" t="s">
        <v>153</v>
      </c>
      <c r="BM76" s="2" t="s">
        <v>154</v>
      </c>
      <c r="BN76" s="2" t="s">
        <v>800</v>
      </c>
      <c r="BO76" s="2" t="s">
        <v>866</v>
      </c>
      <c r="BP76" s="2" t="s">
        <v>201</v>
      </c>
      <c r="BQ76" s="2">
        <v>585</v>
      </c>
      <c r="BR76" s="2" t="s">
        <v>1179</v>
      </c>
      <c r="BS76" s="2" t="s">
        <v>1180</v>
      </c>
      <c r="BT76" s="2" t="s">
        <v>1177</v>
      </c>
      <c r="BU76" s="2" t="s">
        <v>1180</v>
      </c>
      <c r="BV76" s="2" t="s">
        <v>1180</v>
      </c>
      <c r="BW76" s="2" t="s">
        <v>68</v>
      </c>
      <c r="BX76" s="2" t="s">
        <v>1149</v>
      </c>
      <c r="BY76" s="2" t="s">
        <v>159</v>
      </c>
      <c r="CB76" s="2" t="s">
        <v>160</v>
      </c>
      <c r="CC76" s="2" t="s">
        <v>248</v>
      </c>
      <c r="CD76" s="2" t="s">
        <v>162</v>
      </c>
      <c r="CE76" s="2" t="s">
        <v>163</v>
      </c>
      <c r="CF76" s="2" t="s">
        <v>164</v>
      </c>
      <c r="CG76" s="2" t="s">
        <v>729</v>
      </c>
      <c r="CH76" s="2" t="s">
        <v>709</v>
      </c>
      <c r="CI76" s="2" t="s">
        <v>294</v>
      </c>
      <c r="CJ76" s="2" t="s">
        <v>621</v>
      </c>
      <c r="CK76" s="2" t="s">
        <v>253</v>
      </c>
      <c r="CL76" s="2" t="s">
        <v>710</v>
      </c>
      <c r="CM76" s="2" t="s">
        <v>171</v>
      </c>
      <c r="CN76" s="2">
        <v>12</v>
      </c>
      <c r="CO76" s="2" t="s">
        <v>711</v>
      </c>
      <c r="CP76" s="2" t="s">
        <v>1181</v>
      </c>
      <c r="CQ76" s="2" t="s">
        <v>174</v>
      </c>
      <c r="CR76" s="2" t="s">
        <v>234</v>
      </c>
      <c r="CS76" s="2" t="s">
        <v>215</v>
      </c>
      <c r="CT76" s="2" t="s">
        <v>171</v>
      </c>
      <c r="CV76" s="2" t="s">
        <v>171</v>
      </c>
      <c r="CW76" s="2" t="s">
        <v>179</v>
      </c>
      <c r="CX76" s="2" t="s">
        <v>171</v>
      </c>
      <c r="CY76" s="2" t="s">
        <v>146</v>
      </c>
      <c r="CZ76" s="2" t="s">
        <v>180</v>
      </c>
      <c r="DA76" s="2" t="s">
        <v>181</v>
      </c>
      <c r="DB76" s="2" t="s">
        <v>181</v>
      </c>
      <c r="DC76" s="2" t="s">
        <v>132</v>
      </c>
      <c r="DF76" s="2" t="s">
        <v>182</v>
      </c>
      <c r="DH76" s="2" t="s">
        <v>182</v>
      </c>
      <c r="DJ76" s="2" t="s">
        <v>182</v>
      </c>
      <c r="DL76" s="2" t="s">
        <v>182</v>
      </c>
      <c r="DN76" s="2" t="s">
        <v>182</v>
      </c>
      <c r="DP76" s="2" t="s">
        <v>182</v>
      </c>
      <c r="DR76" s="2" t="s">
        <v>182</v>
      </c>
      <c r="DT76" s="2" t="s">
        <v>1182</v>
      </c>
      <c r="DU76" s="2"/>
      <c r="DY76" s="4">
        <v>42807</v>
      </c>
      <c r="EA76" s="3" t="s">
        <v>1183</v>
      </c>
    </row>
    <row r="77" spans="1:133" ht="15.75" hidden="1" customHeight="1" x14ac:dyDescent="0.2">
      <c r="A77" s="1">
        <v>43612.710288090282</v>
      </c>
      <c r="B77" s="2" t="s">
        <v>1096</v>
      </c>
      <c r="C77" s="2">
        <v>2302180003</v>
      </c>
      <c r="D77" s="3" t="s">
        <v>129</v>
      </c>
      <c r="E77" s="2" t="s">
        <v>1184</v>
      </c>
      <c r="F77" s="2" t="s">
        <v>1185</v>
      </c>
      <c r="H77" s="2" t="s">
        <v>131</v>
      </c>
      <c r="I77" s="2" t="s">
        <v>132</v>
      </c>
      <c r="J77" s="2" t="s">
        <v>414</v>
      </c>
      <c r="K77" s="2" t="s">
        <v>738</v>
      </c>
      <c r="M77" s="4">
        <v>42807</v>
      </c>
      <c r="O77" s="2" t="s">
        <v>135</v>
      </c>
      <c r="P77" s="9">
        <v>15000000000</v>
      </c>
      <c r="Q77" s="2">
        <v>60000000</v>
      </c>
      <c r="Y77" s="2" t="s">
        <v>136</v>
      </c>
      <c r="AD77" s="2" t="s">
        <v>137</v>
      </c>
      <c r="AE77" s="2" t="s">
        <v>138</v>
      </c>
      <c r="AF77" s="2" t="s">
        <v>132</v>
      </c>
      <c r="AH77" s="2">
        <v>2016</v>
      </c>
      <c r="AJ77" s="11">
        <v>11523000</v>
      </c>
      <c r="AK77" s="2" t="s">
        <v>1186</v>
      </c>
      <c r="AL77" s="2">
        <v>133</v>
      </c>
      <c r="AM77" s="3" t="s">
        <v>1187</v>
      </c>
      <c r="AP77" s="2" t="s">
        <v>416</v>
      </c>
      <c r="AQ77" s="2" t="s">
        <v>352</v>
      </c>
      <c r="AR77" s="2" t="s">
        <v>288</v>
      </c>
      <c r="AS77" s="2" t="s">
        <v>142</v>
      </c>
      <c r="AT77" s="2">
        <v>10210</v>
      </c>
      <c r="AU77" s="2">
        <v>6</v>
      </c>
      <c r="AV77" s="2" t="s">
        <v>43</v>
      </c>
      <c r="AW77" s="2" t="s">
        <v>144</v>
      </c>
      <c r="AX77" s="2" t="s">
        <v>145</v>
      </c>
      <c r="AY77" s="2" t="s">
        <v>171</v>
      </c>
      <c r="AZ77" s="2" t="s">
        <v>198</v>
      </c>
      <c r="BB77" s="2" t="s">
        <v>416</v>
      </c>
      <c r="BC77" s="2">
        <v>200</v>
      </c>
      <c r="BD77" s="2" t="s">
        <v>1188</v>
      </c>
      <c r="BE77" s="9">
        <v>1.2</v>
      </c>
      <c r="BF77" s="2" t="s">
        <v>265</v>
      </c>
      <c r="BG77" s="2" t="s">
        <v>1189</v>
      </c>
      <c r="BH77" s="2">
        <v>3</v>
      </c>
      <c r="BK77" s="2" t="s">
        <v>152</v>
      </c>
      <c r="BL77" s="2" t="s">
        <v>290</v>
      </c>
      <c r="BN77" s="2" t="s">
        <v>1190</v>
      </c>
      <c r="BO77" s="2" t="s">
        <v>1191</v>
      </c>
      <c r="BP77" s="2" t="s">
        <v>201</v>
      </c>
      <c r="BQ77" s="2">
        <v>250</v>
      </c>
      <c r="BS77" s="2" t="s">
        <v>1192</v>
      </c>
      <c r="BT77" s="2" t="s">
        <v>156</v>
      </c>
      <c r="BU77" s="2" t="s">
        <v>156</v>
      </c>
      <c r="BV77" s="2" t="s">
        <v>1193</v>
      </c>
      <c r="BW77" s="2" t="s">
        <v>70</v>
      </c>
      <c r="BX77" s="2" t="s">
        <v>1149</v>
      </c>
      <c r="BY77" s="2" t="s">
        <v>159</v>
      </c>
      <c r="CB77" s="2" t="s">
        <v>160</v>
      </c>
      <c r="CC77" s="2" t="s">
        <v>161</v>
      </c>
      <c r="CD77" s="2" t="s">
        <v>249</v>
      </c>
      <c r="CE77" s="2" t="s">
        <v>163</v>
      </c>
      <c r="CF77" s="2" t="s">
        <v>368</v>
      </c>
      <c r="CG77" s="2" t="s">
        <v>422</v>
      </c>
      <c r="CH77" s="2" t="s">
        <v>423</v>
      </c>
      <c r="CI77" s="2" t="s">
        <v>167</v>
      </c>
      <c r="CJ77" s="2" t="s">
        <v>424</v>
      </c>
      <c r="CK77" s="2" t="s">
        <v>425</v>
      </c>
      <c r="CL77" s="2" t="s">
        <v>426</v>
      </c>
      <c r="CM77" s="2" t="s">
        <v>171</v>
      </c>
      <c r="CN77" s="2">
        <v>2</v>
      </c>
      <c r="CO77" s="2" t="s">
        <v>212</v>
      </c>
      <c r="CP77" s="2" t="s">
        <v>1150</v>
      </c>
      <c r="CQ77" s="2" t="s">
        <v>214</v>
      </c>
      <c r="CR77" s="2" t="s">
        <v>175</v>
      </c>
      <c r="CS77" s="2" t="s">
        <v>215</v>
      </c>
      <c r="CT77" s="2" t="s">
        <v>171</v>
      </c>
      <c r="CU77" s="2" t="s">
        <v>428</v>
      </c>
      <c r="CV77" s="2" t="s">
        <v>171</v>
      </c>
      <c r="CW77" s="2" t="s">
        <v>179</v>
      </c>
      <c r="CX77" s="2" t="s">
        <v>146</v>
      </c>
      <c r="CY77" s="2" t="s">
        <v>146</v>
      </c>
      <c r="CZ77" s="2" t="s">
        <v>462</v>
      </c>
      <c r="DA77" s="2" t="s">
        <v>181</v>
      </c>
      <c r="DB77" s="2" t="s">
        <v>429</v>
      </c>
      <c r="DC77" s="2" t="s">
        <v>132</v>
      </c>
      <c r="DF77" s="2" t="s">
        <v>182</v>
      </c>
      <c r="DH77" s="2" t="s">
        <v>182</v>
      </c>
      <c r="DJ77" s="2" t="s">
        <v>182</v>
      </c>
      <c r="DL77" s="2" t="s">
        <v>260</v>
      </c>
      <c r="DN77" s="2" t="s">
        <v>182</v>
      </c>
      <c r="DP77" s="2" t="s">
        <v>182</v>
      </c>
      <c r="DR77" s="2" t="s">
        <v>182</v>
      </c>
      <c r="DT77" s="2" t="s">
        <v>1194</v>
      </c>
      <c r="DU77" s="2"/>
      <c r="DV77" s="2" t="s">
        <v>1195</v>
      </c>
      <c r="DW77" s="2" t="s">
        <v>298</v>
      </c>
      <c r="DY77" s="4">
        <v>42817</v>
      </c>
      <c r="DZ77" s="2" t="s">
        <v>1196</v>
      </c>
      <c r="EA77" s="3" t="s">
        <v>1197</v>
      </c>
      <c r="EB77" s="5" t="s">
        <v>1198</v>
      </c>
    </row>
    <row r="78" spans="1:133" ht="15.75" hidden="1" customHeight="1" x14ac:dyDescent="0.2">
      <c r="A78" s="1">
        <v>43612.712958402779</v>
      </c>
      <c r="B78" s="2" t="s">
        <v>1128</v>
      </c>
      <c r="C78" s="2">
        <v>2302180031</v>
      </c>
      <c r="D78" s="3" t="s">
        <v>816</v>
      </c>
      <c r="E78" s="2" t="s">
        <v>1199</v>
      </c>
      <c r="H78" s="2" t="s">
        <v>131</v>
      </c>
      <c r="I78" s="2" t="s">
        <v>132</v>
      </c>
      <c r="J78" s="2" t="s">
        <v>1130</v>
      </c>
      <c r="K78" s="2" t="s">
        <v>191</v>
      </c>
      <c r="M78" s="4">
        <v>42802</v>
      </c>
      <c r="Q78" s="2">
        <v>27000000</v>
      </c>
      <c r="X78" s="2" t="s">
        <v>193</v>
      </c>
      <c r="Y78" s="2" t="s">
        <v>377</v>
      </c>
      <c r="AB78" s="2" t="s">
        <v>132</v>
      </c>
      <c r="AF78" s="2" t="s">
        <v>132</v>
      </c>
      <c r="AH78" s="2">
        <v>2016</v>
      </c>
      <c r="AJ78" s="11">
        <v>15363000</v>
      </c>
      <c r="AK78" s="2" t="s">
        <v>1200</v>
      </c>
      <c r="AL78" s="2">
        <v>27</v>
      </c>
      <c r="AM78" s="2">
        <v>1</v>
      </c>
      <c r="AN78" s="2">
        <v>1</v>
      </c>
      <c r="AQ78" s="2" t="s">
        <v>1132</v>
      </c>
      <c r="AR78" s="2" t="s">
        <v>822</v>
      </c>
      <c r="AS78" s="2" t="s">
        <v>142</v>
      </c>
      <c r="AT78" s="2">
        <v>11410</v>
      </c>
      <c r="AV78" s="2" t="s">
        <v>43</v>
      </c>
      <c r="AW78" s="2" t="s">
        <v>197</v>
      </c>
      <c r="AX78" s="2" t="s">
        <v>145</v>
      </c>
      <c r="AY78" s="2" t="s">
        <v>171</v>
      </c>
      <c r="AZ78" s="2" t="s">
        <v>198</v>
      </c>
      <c r="BB78" s="2" t="s">
        <v>1201</v>
      </c>
      <c r="BC78" s="2">
        <v>50</v>
      </c>
      <c r="BD78" s="2" t="s">
        <v>1133</v>
      </c>
      <c r="BE78" s="9">
        <v>0.2</v>
      </c>
      <c r="BK78" s="2" t="s">
        <v>152</v>
      </c>
      <c r="BL78" s="2" t="s">
        <v>290</v>
      </c>
      <c r="BN78" s="2" t="s">
        <v>1202</v>
      </c>
      <c r="BP78" s="2" t="s">
        <v>201</v>
      </c>
      <c r="BQ78" s="2">
        <v>884</v>
      </c>
      <c r="BS78" s="2" t="s">
        <v>1203</v>
      </c>
      <c r="BT78" s="2" t="s">
        <v>1204</v>
      </c>
      <c r="BU78" s="2" t="s">
        <v>753</v>
      </c>
      <c r="BV78" s="2" t="s">
        <v>1200</v>
      </c>
      <c r="BW78" s="2" t="s">
        <v>70</v>
      </c>
      <c r="BX78" s="2" t="s">
        <v>754</v>
      </c>
      <c r="BY78" s="2" t="s">
        <v>159</v>
      </c>
      <c r="CB78" s="2" t="s">
        <v>160</v>
      </c>
      <c r="CC78" s="2" t="s">
        <v>161</v>
      </c>
      <c r="CD78" s="2" t="s">
        <v>1205</v>
      </c>
      <c r="CE78" s="2" t="s">
        <v>163</v>
      </c>
      <c r="CF78" s="2" t="s">
        <v>164</v>
      </c>
      <c r="CG78" s="2" t="s">
        <v>228</v>
      </c>
      <c r="CH78" s="2" t="s">
        <v>1206</v>
      </c>
      <c r="CI78" s="2" t="s">
        <v>167</v>
      </c>
      <c r="CJ78" s="2" t="s">
        <v>397</v>
      </c>
      <c r="CK78" s="2" t="s">
        <v>253</v>
      </c>
      <c r="CL78" s="2" t="s">
        <v>1137</v>
      </c>
      <c r="CP78" s="2" t="s">
        <v>1138</v>
      </c>
      <c r="CR78" s="2" t="s">
        <v>234</v>
      </c>
      <c r="CT78" s="2" t="s">
        <v>171</v>
      </c>
      <c r="CU78" s="2" t="s">
        <v>235</v>
      </c>
      <c r="CW78" s="2" t="s">
        <v>179</v>
      </c>
      <c r="CX78" s="2" t="s">
        <v>146</v>
      </c>
      <c r="CY78" s="2" t="s">
        <v>146</v>
      </c>
      <c r="CZ78" s="2" t="s">
        <v>180</v>
      </c>
      <c r="DA78" s="2" t="s">
        <v>181</v>
      </c>
      <c r="DB78" s="2" t="s">
        <v>181</v>
      </c>
      <c r="DC78" s="2" t="s">
        <v>132</v>
      </c>
      <c r="DF78" s="2" t="s">
        <v>182</v>
      </c>
      <c r="DH78" s="2" t="s">
        <v>182</v>
      </c>
      <c r="DJ78" s="2" t="s">
        <v>182</v>
      </c>
      <c r="DL78" s="2" t="s">
        <v>182</v>
      </c>
      <c r="DN78" s="2" t="s">
        <v>182</v>
      </c>
      <c r="DP78" s="2" t="s">
        <v>182</v>
      </c>
      <c r="DR78" s="2" t="s">
        <v>182</v>
      </c>
      <c r="DT78" s="6">
        <v>-6202391</v>
      </c>
      <c r="DU78" s="6"/>
      <c r="DV78" s="6">
        <v>106798863</v>
      </c>
      <c r="DZ78" s="2" t="s">
        <v>1207</v>
      </c>
      <c r="EA78" s="3" t="s">
        <v>1208</v>
      </c>
      <c r="EC78" s="5" t="s">
        <v>1209</v>
      </c>
    </row>
    <row r="79" spans="1:133" ht="15.75" hidden="1" customHeight="1" x14ac:dyDescent="0.2">
      <c r="A79" s="1">
        <v>43612.713038159724</v>
      </c>
      <c r="B79" s="2" t="s">
        <v>1128</v>
      </c>
      <c r="C79" s="2">
        <v>2302180031</v>
      </c>
      <c r="D79" s="3" t="s">
        <v>816</v>
      </c>
      <c r="E79" s="2" t="s">
        <v>1199</v>
      </c>
      <c r="H79" s="2" t="s">
        <v>131</v>
      </c>
      <c r="I79" s="2" t="s">
        <v>132</v>
      </c>
      <c r="J79" s="2" t="s">
        <v>1130</v>
      </c>
      <c r="K79" s="2" t="s">
        <v>191</v>
      </c>
      <c r="M79" s="4">
        <v>42802</v>
      </c>
      <c r="Q79" s="2">
        <v>27000000</v>
      </c>
      <c r="X79" s="2" t="s">
        <v>193</v>
      </c>
      <c r="Y79" s="2" t="s">
        <v>377</v>
      </c>
      <c r="AB79" s="2" t="s">
        <v>132</v>
      </c>
      <c r="AF79" s="2" t="s">
        <v>132</v>
      </c>
      <c r="AH79" s="2">
        <v>2016</v>
      </c>
      <c r="AJ79" s="11">
        <v>15363000</v>
      </c>
      <c r="AK79" s="2" t="s">
        <v>1200</v>
      </c>
      <c r="AL79" s="2">
        <v>27</v>
      </c>
      <c r="AM79" s="2">
        <v>1</v>
      </c>
      <c r="AN79" s="2">
        <v>1</v>
      </c>
      <c r="AQ79" s="2" t="s">
        <v>1132</v>
      </c>
      <c r="AR79" s="2" t="s">
        <v>822</v>
      </c>
      <c r="AS79" s="2" t="s">
        <v>142</v>
      </c>
      <c r="AT79" s="2">
        <v>11410</v>
      </c>
      <c r="AV79" s="2" t="s">
        <v>43</v>
      </c>
      <c r="AW79" s="2" t="s">
        <v>197</v>
      </c>
      <c r="AX79" s="2" t="s">
        <v>145</v>
      </c>
      <c r="AY79" s="2" t="s">
        <v>171</v>
      </c>
      <c r="AZ79" s="2" t="s">
        <v>198</v>
      </c>
      <c r="BB79" s="2" t="s">
        <v>1201</v>
      </c>
      <c r="BC79" s="2">
        <v>50</v>
      </c>
      <c r="BD79" s="2" t="s">
        <v>1133</v>
      </c>
      <c r="BE79" s="9">
        <v>0.2</v>
      </c>
      <c r="BK79" s="2" t="s">
        <v>152</v>
      </c>
      <c r="BL79" s="2" t="s">
        <v>290</v>
      </c>
      <c r="BN79" s="2" t="s">
        <v>1202</v>
      </c>
      <c r="BP79" s="2" t="s">
        <v>201</v>
      </c>
      <c r="BQ79" s="2">
        <v>884</v>
      </c>
      <c r="BS79" s="2" t="s">
        <v>1203</v>
      </c>
      <c r="BT79" s="2" t="s">
        <v>1204</v>
      </c>
      <c r="BU79" s="2" t="s">
        <v>753</v>
      </c>
      <c r="BV79" s="2" t="s">
        <v>1200</v>
      </c>
      <c r="BW79" s="2" t="s">
        <v>70</v>
      </c>
      <c r="BX79" s="2" t="s">
        <v>754</v>
      </c>
      <c r="BY79" s="2" t="s">
        <v>159</v>
      </c>
      <c r="CB79" s="2" t="s">
        <v>160</v>
      </c>
      <c r="CC79" s="2" t="s">
        <v>161</v>
      </c>
      <c r="CD79" s="2" t="s">
        <v>1205</v>
      </c>
      <c r="CE79" s="2" t="s">
        <v>163</v>
      </c>
      <c r="CF79" s="2" t="s">
        <v>164</v>
      </c>
      <c r="CG79" s="2" t="s">
        <v>228</v>
      </c>
      <c r="CH79" s="2" t="s">
        <v>1206</v>
      </c>
      <c r="CI79" s="2" t="s">
        <v>167</v>
      </c>
      <c r="CJ79" s="2" t="s">
        <v>397</v>
      </c>
      <c r="CK79" s="2" t="s">
        <v>253</v>
      </c>
      <c r="CL79" s="2" t="s">
        <v>1137</v>
      </c>
      <c r="CP79" s="2" t="s">
        <v>1138</v>
      </c>
      <c r="CR79" s="2" t="s">
        <v>234</v>
      </c>
      <c r="CT79" s="2" t="s">
        <v>171</v>
      </c>
      <c r="CU79" s="2" t="s">
        <v>235</v>
      </c>
      <c r="CW79" s="2" t="s">
        <v>179</v>
      </c>
      <c r="CX79" s="2" t="s">
        <v>146</v>
      </c>
      <c r="CY79" s="2" t="s">
        <v>146</v>
      </c>
      <c r="CZ79" s="2" t="s">
        <v>180</v>
      </c>
      <c r="DA79" s="2" t="s">
        <v>181</v>
      </c>
      <c r="DB79" s="2" t="s">
        <v>181</v>
      </c>
      <c r="DC79" s="2" t="s">
        <v>132</v>
      </c>
      <c r="DF79" s="2" t="s">
        <v>182</v>
      </c>
      <c r="DH79" s="2" t="s">
        <v>182</v>
      </c>
      <c r="DJ79" s="2" t="s">
        <v>182</v>
      </c>
      <c r="DL79" s="2" t="s">
        <v>182</v>
      </c>
      <c r="DN79" s="2" t="s">
        <v>182</v>
      </c>
      <c r="DP79" s="2" t="s">
        <v>182</v>
      </c>
      <c r="DR79" s="2" t="s">
        <v>182</v>
      </c>
      <c r="DT79" s="6">
        <v>-6202391</v>
      </c>
      <c r="DU79" s="6"/>
      <c r="DV79" s="6">
        <v>106798863</v>
      </c>
      <c r="DZ79" s="2" t="s">
        <v>1207</v>
      </c>
      <c r="EA79" s="3" t="s">
        <v>1208</v>
      </c>
      <c r="EC79" s="5" t="s">
        <v>1210</v>
      </c>
    </row>
    <row r="80" spans="1:133" ht="15.75" hidden="1" customHeight="1" x14ac:dyDescent="0.2">
      <c r="A80" s="1">
        <v>43612.713359479167</v>
      </c>
      <c r="B80" s="2" t="s">
        <v>1128</v>
      </c>
      <c r="C80" s="2">
        <v>2302180031</v>
      </c>
      <c r="D80" s="3" t="s">
        <v>816</v>
      </c>
      <c r="E80" s="2" t="s">
        <v>1199</v>
      </c>
      <c r="H80" s="2" t="s">
        <v>131</v>
      </c>
      <c r="I80" s="2" t="s">
        <v>132</v>
      </c>
      <c r="J80" s="2" t="s">
        <v>1130</v>
      </c>
      <c r="K80" s="2" t="s">
        <v>191</v>
      </c>
      <c r="M80" s="4">
        <v>42802</v>
      </c>
      <c r="Q80" s="2">
        <v>27000000</v>
      </c>
      <c r="X80" s="2" t="s">
        <v>193</v>
      </c>
      <c r="Y80" s="2" t="s">
        <v>377</v>
      </c>
      <c r="AB80" s="2" t="s">
        <v>132</v>
      </c>
      <c r="AF80" s="2" t="s">
        <v>132</v>
      </c>
      <c r="AH80" s="2">
        <v>2016</v>
      </c>
      <c r="AJ80" s="11">
        <v>15363000</v>
      </c>
      <c r="AK80" s="2" t="s">
        <v>1200</v>
      </c>
      <c r="AL80" s="2">
        <v>27</v>
      </c>
      <c r="AM80" s="2">
        <v>1</v>
      </c>
      <c r="AN80" s="2">
        <v>1</v>
      </c>
      <c r="AQ80" s="2" t="s">
        <v>1132</v>
      </c>
      <c r="AR80" s="2" t="s">
        <v>822</v>
      </c>
      <c r="AS80" s="2" t="s">
        <v>142</v>
      </c>
      <c r="AT80" s="2">
        <v>11410</v>
      </c>
      <c r="AV80" s="2" t="s">
        <v>43</v>
      </c>
      <c r="AW80" s="2" t="s">
        <v>197</v>
      </c>
      <c r="AX80" s="2" t="s">
        <v>145</v>
      </c>
      <c r="AY80" s="2" t="s">
        <v>171</v>
      </c>
      <c r="AZ80" s="2" t="s">
        <v>198</v>
      </c>
      <c r="BB80" s="2" t="s">
        <v>1201</v>
      </c>
      <c r="BC80" s="2">
        <v>50</v>
      </c>
      <c r="BD80" s="2" t="s">
        <v>1133</v>
      </c>
      <c r="BE80" s="9">
        <v>0.2</v>
      </c>
      <c r="BK80" s="2" t="s">
        <v>152</v>
      </c>
      <c r="BL80" s="2" t="s">
        <v>290</v>
      </c>
      <c r="BN80" s="2" t="s">
        <v>1202</v>
      </c>
      <c r="BP80" s="2" t="s">
        <v>201</v>
      </c>
      <c r="BQ80" s="2">
        <v>884</v>
      </c>
      <c r="BS80" s="2" t="s">
        <v>1203</v>
      </c>
      <c r="BT80" s="2" t="s">
        <v>1204</v>
      </c>
      <c r="BU80" s="2" t="s">
        <v>753</v>
      </c>
      <c r="BV80" s="2" t="s">
        <v>1200</v>
      </c>
      <c r="BW80" s="2" t="s">
        <v>70</v>
      </c>
      <c r="BX80" s="2" t="s">
        <v>754</v>
      </c>
      <c r="BY80" s="2" t="s">
        <v>159</v>
      </c>
      <c r="CB80" s="2" t="s">
        <v>160</v>
      </c>
      <c r="CC80" s="2" t="s">
        <v>161</v>
      </c>
      <c r="CD80" s="2" t="s">
        <v>1205</v>
      </c>
      <c r="CE80" s="2" t="s">
        <v>163</v>
      </c>
      <c r="CF80" s="2" t="s">
        <v>164</v>
      </c>
      <c r="CG80" s="2" t="s">
        <v>228</v>
      </c>
      <c r="CH80" s="2" t="s">
        <v>1206</v>
      </c>
      <c r="CI80" s="2" t="s">
        <v>167</v>
      </c>
      <c r="CJ80" s="2" t="s">
        <v>397</v>
      </c>
      <c r="CK80" s="2" t="s">
        <v>253</v>
      </c>
      <c r="CL80" s="2" t="s">
        <v>1137</v>
      </c>
      <c r="CP80" s="2" t="s">
        <v>1138</v>
      </c>
      <c r="CR80" s="2" t="s">
        <v>234</v>
      </c>
      <c r="CT80" s="2" t="s">
        <v>171</v>
      </c>
      <c r="CU80" s="2" t="s">
        <v>235</v>
      </c>
      <c r="CW80" s="2" t="s">
        <v>179</v>
      </c>
      <c r="CX80" s="2" t="s">
        <v>146</v>
      </c>
      <c r="CY80" s="2" t="s">
        <v>146</v>
      </c>
      <c r="CZ80" s="2" t="s">
        <v>180</v>
      </c>
      <c r="DA80" s="2" t="s">
        <v>181</v>
      </c>
      <c r="DB80" s="2" t="s">
        <v>181</v>
      </c>
      <c r="DC80" s="2" t="s">
        <v>132</v>
      </c>
      <c r="DF80" s="2" t="s">
        <v>182</v>
      </c>
      <c r="DH80" s="2" t="s">
        <v>182</v>
      </c>
      <c r="DJ80" s="2" t="s">
        <v>182</v>
      </c>
      <c r="DL80" s="2" t="s">
        <v>182</v>
      </c>
      <c r="DN80" s="2" t="s">
        <v>182</v>
      </c>
      <c r="DP80" s="2" t="s">
        <v>182</v>
      </c>
      <c r="DR80" s="2" t="s">
        <v>182</v>
      </c>
      <c r="DT80" s="6">
        <v>-6202391</v>
      </c>
      <c r="DU80" s="6"/>
      <c r="DV80" s="6">
        <v>106798863</v>
      </c>
      <c r="DZ80" s="2" t="s">
        <v>1207</v>
      </c>
      <c r="EA80" s="3" t="s">
        <v>1208</v>
      </c>
      <c r="EC80" s="5" t="s">
        <v>1211</v>
      </c>
    </row>
    <row r="81" spans="1:133" ht="15.75" hidden="1" customHeight="1" x14ac:dyDescent="0.2">
      <c r="A81" s="1">
        <v>43612.713484594904</v>
      </c>
      <c r="B81" s="2" t="s">
        <v>1212</v>
      </c>
      <c r="C81" s="2">
        <v>2302180062</v>
      </c>
      <c r="D81" s="3" t="s">
        <v>788</v>
      </c>
      <c r="E81" s="2" t="s">
        <v>1213</v>
      </c>
      <c r="F81" s="2" t="s">
        <v>1214</v>
      </c>
      <c r="H81" s="2" t="s">
        <v>131</v>
      </c>
      <c r="I81" s="2" t="s">
        <v>132</v>
      </c>
      <c r="J81" s="2" t="s">
        <v>133</v>
      </c>
      <c r="K81" s="2" t="s">
        <v>191</v>
      </c>
      <c r="M81" s="4">
        <v>43680</v>
      </c>
      <c r="O81" s="2" t="s">
        <v>135</v>
      </c>
      <c r="P81" s="9">
        <v>17500000000</v>
      </c>
      <c r="Q81" s="2">
        <v>25000000</v>
      </c>
      <c r="Y81" s="2" t="s">
        <v>136</v>
      </c>
      <c r="AB81" s="2" t="s">
        <v>132</v>
      </c>
      <c r="AD81" s="2" t="s">
        <v>137</v>
      </c>
      <c r="AE81" s="2" t="s">
        <v>132</v>
      </c>
      <c r="AF81" s="2" t="s">
        <v>132</v>
      </c>
      <c r="AG81" s="2" t="s">
        <v>888</v>
      </c>
      <c r="AH81" s="2">
        <v>2016</v>
      </c>
      <c r="AJ81" s="11">
        <v>3100000</v>
      </c>
      <c r="AK81" s="2" t="s">
        <v>1215</v>
      </c>
      <c r="AO81" s="2" t="s">
        <v>1216</v>
      </c>
      <c r="AP81" s="2" t="s">
        <v>1217</v>
      </c>
      <c r="AQ81" s="2" t="s">
        <v>1217</v>
      </c>
      <c r="AR81" s="2" t="s">
        <v>658</v>
      </c>
      <c r="AS81" s="2" t="s">
        <v>594</v>
      </c>
      <c r="AT81" s="2">
        <v>13440</v>
      </c>
      <c r="AU81" s="2">
        <v>6</v>
      </c>
      <c r="AV81" s="2" t="s">
        <v>245</v>
      </c>
      <c r="AW81" s="2" t="s">
        <v>197</v>
      </c>
      <c r="AX81" s="2" t="s">
        <v>145</v>
      </c>
      <c r="AY81" s="2" t="s">
        <v>146</v>
      </c>
      <c r="AZ81" s="2" t="s">
        <v>198</v>
      </c>
      <c r="BB81" s="2" t="s">
        <v>1218</v>
      </c>
      <c r="BC81" s="2">
        <v>667</v>
      </c>
      <c r="BD81" s="2" t="s">
        <v>1219</v>
      </c>
      <c r="BE81" s="9">
        <v>3.3</v>
      </c>
      <c r="BF81" s="2" t="s">
        <v>132</v>
      </c>
      <c r="BK81" s="2" t="s">
        <v>152</v>
      </c>
      <c r="BL81" s="2" t="s">
        <v>200</v>
      </c>
      <c r="BN81" s="2" t="s">
        <v>1220</v>
      </c>
      <c r="BO81" s="2" t="s">
        <v>1221</v>
      </c>
      <c r="BP81" s="2" t="s">
        <v>155</v>
      </c>
      <c r="BQ81" s="2">
        <v>285</v>
      </c>
      <c r="BR81" s="2">
        <v>8</v>
      </c>
      <c r="BS81" s="2" t="s">
        <v>1222</v>
      </c>
      <c r="BT81" s="2" t="s">
        <v>180</v>
      </c>
      <c r="BU81" s="2" t="s">
        <v>1223</v>
      </c>
      <c r="BV81" s="2" t="s">
        <v>1224</v>
      </c>
      <c r="BW81" s="2" t="s">
        <v>68</v>
      </c>
      <c r="BX81" s="2" t="s">
        <v>158</v>
      </c>
      <c r="BY81" s="2" t="s">
        <v>159</v>
      </c>
      <c r="CB81" s="2" t="s">
        <v>160</v>
      </c>
      <c r="CC81" s="2" t="s">
        <v>248</v>
      </c>
      <c r="CD81" s="2" t="s">
        <v>162</v>
      </c>
      <c r="CE81" s="2" t="s">
        <v>163</v>
      </c>
      <c r="CF81" s="2" t="s">
        <v>396</v>
      </c>
      <c r="CG81" s="2" t="s">
        <v>1225</v>
      </c>
      <c r="CH81" s="2" t="s">
        <v>1226</v>
      </c>
      <c r="CI81" s="2" t="s">
        <v>167</v>
      </c>
      <c r="CJ81" s="2" t="s">
        <v>1123</v>
      </c>
      <c r="CK81" s="2" t="s">
        <v>253</v>
      </c>
      <c r="CL81" s="2" t="s">
        <v>854</v>
      </c>
      <c r="CM81" s="2" t="s">
        <v>177</v>
      </c>
      <c r="CN81" s="2">
        <v>667</v>
      </c>
      <c r="CO81" s="2" t="s">
        <v>1227</v>
      </c>
      <c r="CP81" s="2" t="s">
        <v>1228</v>
      </c>
      <c r="CQ81" s="2" t="s">
        <v>174</v>
      </c>
      <c r="CR81" s="2" t="s">
        <v>667</v>
      </c>
      <c r="CS81" s="2" t="s">
        <v>810</v>
      </c>
      <c r="CT81" s="2" t="s">
        <v>171</v>
      </c>
      <c r="CU81" s="2" t="s">
        <v>1139</v>
      </c>
      <c r="CV81" s="2" t="s">
        <v>171</v>
      </c>
      <c r="CW81" s="2" t="s">
        <v>714</v>
      </c>
      <c r="CX81" s="2" t="s">
        <v>146</v>
      </c>
      <c r="CY81" s="2" t="s">
        <v>733</v>
      </c>
      <c r="DA81" s="2" t="s">
        <v>181</v>
      </c>
      <c r="DB81" s="2" t="s">
        <v>181</v>
      </c>
      <c r="DC81" s="2" t="s">
        <v>132</v>
      </c>
      <c r="DF81" s="2" t="s">
        <v>182</v>
      </c>
      <c r="DH81" s="2" t="s">
        <v>182</v>
      </c>
      <c r="DJ81" s="2" t="s">
        <v>182</v>
      </c>
      <c r="DL81" s="2" t="s">
        <v>182</v>
      </c>
      <c r="DN81" s="2" t="s">
        <v>182</v>
      </c>
      <c r="DP81" s="2" t="s">
        <v>182</v>
      </c>
      <c r="DR81" s="2" t="s">
        <v>182</v>
      </c>
      <c r="DT81" s="2" t="s">
        <v>1229</v>
      </c>
      <c r="DU81" s="2"/>
      <c r="DV81" s="2" t="s">
        <v>1230</v>
      </c>
      <c r="DY81" s="4">
        <v>42950</v>
      </c>
      <c r="EA81" s="3" t="s">
        <v>1231</v>
      </c>
    </row>
    <row r="82" spans="1:133" ht="15.75" hidden="1" customHeight="1" x14ac:dyDescent="0.2">
      <c r="A82" s="1">
        <v>43612.72038939815</v>
      </c>
      <c r="B82" s="2" t="s">
        <v>815</v>
      </c>
      <c r="C82" s="2">
        <v>2302180246</v>
      </c>
      <c r="D82" s="3" t="s">
        <v>816</v>
      </c>
      <c r="E82" s="2" t="s">
        <v>1232</v>
      </c>
      <c r="H82" s="2" t="s">
        <v>131</v>
      </c>
      <c r="I82" s="2" t="s">
        <v>132</v>
      </c>
      <c r="J82" s="2" t="s">
        <v>133</v>
      </c>
      <c r="K82" s="2" t="s">
        <v>132</v>
      </c>
      <c r="M82" s="4">
        <v>42793</v>
      </c>
      <c r="O82" s="2" t="s">
        <v>135</v>
      </c>
      <c r="P82" s="9">
        <v>13500000000</v>
      </c>
      <c r="Q82" s="2">
        <v>50889000</v>
      </c>
      <c r="X82" s="2" t="s">
        <v>193</v>
      </c>
      <c r="Y82" s="2" t="s">
        <v>377</v>
      </c>
      <c r="AB82" s="2" t="s">
        <v>132</v>
      </c>
      <c r="AE82" s="2" t="s">
        <v>132</v>
      </c>
      <c r="AH82" s="2">
        <v>2015</v>
      </c>
      <c r="AJ82" s="11">
        <v>9645000</v>
      </c>
      <c r="AK82" s="2" t="s">
        <v>1233</v>
      </c>
      <c r="AP82" s="2" t="s">
        <v>1234</v>
      </c>
      <c r="AQ82" s="2" t="s">
        <v>960</v>
      </c>
      <c r="AR82" s="2" t="s">
        <v>822</v>
      </c>
      <c r="AS82" s="2" t="s">
        <v>142</v>
      </c>
      <c r="AV82" s="2" t="s">
        <v>43</v>
      </c>
      <c r="AW82" s="2" t="s">
        <v>144</v>
      </c>
      <c r="AX82" s="2" t="s">
        <v>145</v>
      </c>
      <c r="AY82" s="2" t="s">
        <v>171</v>
      </c>
      <c r="AZ82" s="2" t="s">
        <v>198</v>
      </c>
      <c r="BB82" s="2" t="s">
        <v>1235</v>
      </c>
      <c r="BC82" s="2">
        <v>100</v>
      </c>
      <c r="BD82" s="2" t="s">
        <v>961</v>
      </c>
      <c r="BE82" s="9">
        <v>1</v>
      </c>
      <c r="BK82" s="2" t="s">
        <v>307</v>
      </c>
      <c r="BL82" s="2" t="s">
        <v>290</v>
      </c>
      <c r="BM82" s="2" t="s">
        <v>154</v>
      </c>
      <c r="BN82" s="2" t="s">
        <v>1236</v>
      </c>
      <c r="BO82" s="2" t="s">
        <v>1237</v>
      </c>
      <c r="BP82" s="2" t="s">
        <v>201</v>
      </c>
      <c r="BQ82" s="2">
        <v>128</v>
      </c>
      <c r="BR82" s="2">
        <v>7</v>
      </c>
      <c r="BS82" s="2" t="s">
        <v>1238</v>
      </c>
      <c r="BT82" s="2" t="s">
        <v>1239</v>
      </c>
      <c r="BU82" s="2" t="s">
        <v>1240</v>
      </c>
      <c r="BV82" s="2" t="s">
        <v>1241</v>
      </c>
      <c r="BW82" s="2" t="s">
        <v>70</v>
      </c>
      <c r="BX82" s="2" t="s">
        <v>754</v>
      </c>
      <c r="CA82" s="4">
        <v>42793</v>
      </c>
      <c r="CB82" s="2" t="s">
        <v>160</v>
      </c>
      <c r="CC82" s="2" t="s">
        <v>161</v>
      </c>
      <c r="CD82" s="2" t="s">
        <v>249</v>
      </c>
      <c r="CE82" s="2" t="s">
        <v>163</v>
      </c>
      <c r="CF82" s="2" t="s">
        <v>164</v>
      </c>
      <c r="CG82" s="2" t="s">
        <v>964</v>
      </c>
      <c r="CH82" s="2" t="s">
        <v>1048</v>
      </c>
      <c r="CI82" s="2" t="s">
        <v>1049</v>
      </c>
      <c r="CJ82" s="2" t="s">
        <v>295</v>
      </c>
      <c r="CK82" s="2" t="s">
        <v>253</v>
      </c>
      <c r="CL82" s="2" t="s">
        <v>1050</v>
      </c>
      <c r="CM82" s="2" t="s">
        <v>211</v>
      </c>
      <c r="CP82" s="2" t="s">
        <v>1242</v>
      </c>
      <c r="CR82" s="2" t="s">
        <v>234</v>
      </c>
      <c r="CS82" s="2" t="s">
        <v>968</v>
      </c>
      <c r="CT82" s="2" t="s">
        <v>171</v>
      </c>
      <c r="CU82" s="2" t="s">
        <v>771</v>
      </c>
      <c r="CV82" s="2" t="s">
        <v>171</v>
      </c>
      <c r="CW82" s="2" t="s">
        <v>714</v>
      </c>
      <c r="CX82" s="2" t="s">
        <v>171</v>
      </c>
      <c r="CY82" s="2" t="s">
        <v>627</v>
      </c>
      <c r="CZ82" s="2" t="s">
        <v>180</v>
      </c>
      <c r="DA82" s="2" t="s">
        <v>181</v>
      </c>
      <c r="DB82" s="2" t="s">
        <v>181</v>
      </c>
      <c r="DC82" s="2" t="s">
        <v>132</v>
      </c>
      <c r="DF82" s="2" t="s">
        <v>182</v>
      </c>
      <c r="DH82" s="2" t="s">
        <v>260</v>
      </c>
      <c r="DI82" s="2">
        <v>2</v>
      </c>
      <c r="DT82" s="6">
        <v>-614183</v>
      </c>
      <c r="DU82" s="6"/>
      <c r="DV82" s="6">
        <v>106817</v>
      </c>
      <c r="DZ82" s="2" t="s">
        <v>1243</v>
      </c>
      <c r="EA82" s="3" t="s">
        <v>1244</v>
      </c>
      <c r="EC82" s="2" t="s">
        <v>1245</v>
      </c>
    </row>
    <row r="83" spans="1:133" ht="15.75" hidden="1" customHeight="1" x14ac:dyDescent="0.2">
      <c r="A83" s="1">
        <v>43612.725671840279</v>
      </c>
      <c r="B83" s="2" t="s">
        <v>1246</v>
      </c>
      <c r="C83" s="2">
        <v>2302180207</v>
      </c>
      <c r="D83" s="3" t="s">
        <v>816</v>
      </c>
      <c r="E83" s="2" t="s">
        <v>1247</v>
      </c>
      <c r="H83" s="2" t="s">
        <v>131</v>
      </c>
      <c r="I83" s="2" t="s">
        <v>132</v>
      </c>
      <c r="J83" s="2" t="s">
        <v>133</v>
      </c>
      <c r="K83" s="2" t="s">
        <v>191</v>
      </c>
      <c r="M83" s="4">
        <v>42950</v>
      </c>
      <c r="P83" s="9">
        <v>15000000000</v>
      </c>
      <c r="Q83" s="2">
        <v>28057000</v>
      </c>
      <c r="X83" s="2" t="s">
        <v>193</v>
      </c>
      <c r="Y83" s="2" t="s">
        <v>136</v>
      </c>
      <c r="AB83" s="2" t="s">
        <v>132</v>
      </c>
      <c r="AD83" s="2" t="s">
        <v>137</v>
      </c>
      <c r="AE83" s="2" t="s">
        <v>1248</v>
      </c>
      <c r="AF83" s="2" t="s">
        <v>132</v>
      </c>
      <c r="AH83" s="2">
        <v>2016</v>
      </c>
      <c r="AI83" s="11">
        <v>3509352000</v>
      </c>
      <c r="AJ83" s="11">
        <v>6963000</v>
      </c>
      <c r="AK83" s="2" t="s">
        <v>1249</v>
      </c>
      <c r="AL83" s="2">
        <v>11</v>
      </c>
      <c r="AP83" s="2" t="s">
        <v>1250</v>
      </c>
      <c r="AQ83" s="2" t="s">
        <v>1251</v>
      </c>
      <c r="AR83" s="2" t="s">
        <v>822</v>
      </c>
      <c r="AS83" s="2" t="s">
        <v>1252</v>
      </c>
      <c r="AT83" s="2">
        <v>11520</v>
      </c>
      <c r="AU83" s="2">
        <v>15</v>
      </c>
      <c r="AV83" s="2" t="s">
        <v>271</v>
      </c>
      <c r="AW83" s="2" t="s">
        <v>144</v>
      </c>
      <c r="AX83" s="2" t="s">
        <v>145</v>
      </c>
      <c r="AY83" s="2" t="s">
        <v>171</v>
      </c>
      <c r="AZ83" s="2" t="s">
        <v>198</v>
      </c>
      <c r="BB83" s="2" t="s">
        <v>1253</v>
      </c>
      <c r="BC83" s="2">
        <v>0</v>
      </c>
      <c r="BD83" s="2" t="s">
        <v>824</v>
      </c>
      <c r="BE83" s="9">
        <v>20</v>
      </c>
      <c r="BL83" s="2" t="s">
        <v>290</v>
      </c>
      <c r="BN83" s="2" t="s">
        <v>1254</v>
      </c>
      <c r="BO83" s="2" t="s">
        <v>1255</v>
      </c>
      <c r="BP83" s="2" t="s">
        <v>201</v>
      </c>
      <c r="BQ83" s="2">
        <v>504</v>
      </c>
      <c r="BR83" s="2">
        <v>5</v>
      </c>
      <c r="BS83" s="2" t="s">
        <v>411</v>
      </c>
      <c r="BT83" s="2" t="s">
        <v>411</v>
      </c>
      <c r="BU83" s="2" t="s">
        <v>1253</v>
      </c>
      <c r="BV83" s="2" t="s">
        <v>411</v>
      </c>
      <c r="BW83" s="2" t="s">
        <v>69</v>
      </c>
      <c r="BX83" s="2" t="s">
        <v>158</v>
      </c>
      <c r="CB83" s="2" t="s">
        <v>160</v>
      </c>
      <c r="CC83" s="2" t="s">
        <v>161</v>
      </c>
      <c r="CD83" s="2" t="s">
        <v>249</v>
      </c>
      <c r="CE83" s="2" t="s">
        <v>163</v>
      </c>
      <c r="CF83" s="2" t="s">
        <v>164</v>
      </c>
      <c r="CG83" s="2" t="s">
        <v>729</v>
      </c>
      <c r="CH83" s="2" t="s">
        <v>1256</v>
      </c>
      <c r="CI83" s="2" t="s">
        <v>167</v>
      </c>
      <c r="CJ83" s="2" t="s">
        <v>828</v>
      </c>
      <c r="CL83" s="2" t="s">
        <v>170</v>
      </c>
      <c r="CM83" s="2" t="s">
        <v>171</v>
      </c>
      <c r="CO83" s="2" t="s">
        <v>830</v>
      </c>
      <c r="CP83" s="2" t="s">
        <v>1257</v>
      </c>
      <c r="CR83" s="2" t="s">
        <v>234</v>
      </c>
      <c r="CS83" s="2" t="s">
        <v>713</v>
      </c>
      <c r="CT83" s="2" t="s">
        <v>171</v>
      </c>
      <c r="CU83" s="2" t="s">
        <v>216</v>
      </c>
      <c r="CV83" s="2" t="s">
        <v>171</v>
      </c>
      <c r="CW83" s="2" t="s">
        <v>179</v>
      </c>
      <c r="CX83" s="2" t="s">
        <v>171</v>
      </c>
      <c r="CY83" s="2" t="s">
        <v>627</v>
      </c>
      <c r="CZ83" s="2" t="s">
        <v>180</v>
      </c>
      <c r="DA83" s="2" t="s">
        <v>181</v>
      </c>
      <c r="DB83" s="2" t="s">
        <v>181</v>
      </c>
      <c r="DC83" s="2" t="s">
        <v>132</v>
      </c>
      <c r="DF83" s="2" t="s">
        <v>182</v>
      </c>
      <c r="DH83" s="2" t="s">
        <v>182</v>
      </c>
      <c r="DJ83" s="2" t="s">
        <v>182</v>
      </c>
      <c r="DL83" s="2" t="s">
        <v>182</v>
      </c>
      <c r="DN83" s="2" t="s">
        <v>182</v>
      </c>
      <c r="DP83" s="2" t="s">
        <v>182</v>
      </c>
      <c r="DR83" s="2" t="s">
        <v>182</v>
      </c>
      <c r="DT83" s="6">
        <v>-6177922</v>
      </c>
      <c r="DU83" s="6"/>
      <c r="DV83" s="6">
        <v>106766445</v>
      </c>
      <c r="DX83" s="2" t="s">
        <v>1258</v>
      </c>
      <c r="DY83" s="4">
        <v>42950</v>
      </c>
      <c r="DZ83" s="2" t="s">
        <v>1259</v>
      </c>
      <c r="EA83" s="3" t="s">
        <v>1260</v>
      </c>
    </row>
    <row r="84" spans="1:133" ht="15.75" hidden="1" customHeight="1" x14ac:dyDescent="0.2">
      <c r="A84" s="1">
        <v>43612.725734918982</v>
      </c>
      <c r="B84" s="2" t="s">
        <v>1169</v>
      </c>
      <c r="C84" s="2">
        <v>2302180156</v>
      </c>
      <c r="D84" s="3" t="s">
        <v>788</v>
      </c>
      <c r="E84" s="2" t="s">
        <v>1261</v>
      </c>
      <c r="F84" s="2" t="s">
        <v>1262</v>
      </c>
      <c r="H84" s="2" t="s">
        <v>131</v>
      </c>
      <c r="I84" s="2" t="s">
        <v>132</v>
      </c>
      <c r="J84" s="2" t="s">
        <v>133</v>
      </c>
      <c r="K84" s="2" t="s">
        <v>132</v>
      </c>
      <c r="M84" s="4">
        <v>42804</v>
      </c>
      <c r="O84" s="2" t="s">
        <v>135</v>
      </c>
      <c r="P84" s="9">
        <v>30600000</v>
      </c>
      <c r="Q84" s="2">
        <v>4250000</v>
      </c>
      <c r="Y84" s="2" t="s">
        <v>437</v>
      </c>
      <c r="AB84" s="2" t="s">
        <v>132</v>
      </c>
      <c r="AD84" s="2" t="s">
        <v>137</v>
      </c>
      <c r="AE84" s="2" t="s">
        <v>132</v>
      </c>
      <c r="AF84" s="2" t="s">
        <v>132</v>
      </c>
      <c r="AG84" s="2" t="s">
        <v>791</v>
      </c>
      <c r="AH84" s="2">
        <v>2016</v>
      </c>
      <c r="AJ84" s="11">
        <v>1573000</v>
      </c>
      <c r="AK84" s="2" t="s">
        <v>1263</v>
      </c>
      <c r="AP84" s="2" t="s">
        <v>1174</v>
      </c>
      <c r="AQ84" s="2" t="s">
        <v>1175</v>
      </c>
      <c r="AR84" s="2" t="s">
        <v>610</v>
      </c>
      <c r="AS84" s="2" t="s">
        <v>142</v>
      </c>
      <c r="AT84" s="2">
        <v>13870</v>
      </c>
      <c r="AU84" s="2" t="s">
        <v>1264</v>
      </c>
      <c r="AV84" s="2" t="s">
        <v>143</v>
      </c>
      <c r="AW84" s="2" t="s">
        <v>144</v>
      </c>
      <c r="AX84" s="2" t="s">
        <v>863</v>
      </c>
      <c r="AY84" s="2" t="s">
        <v>171</v>
      </c>
      <c r="AZ84" s="2" t="s">
        <v>147</v>
      </c>
      <c r="BA84" s="2" t="s">
        <v>1265</v>
      </c>
      <c r="BB84" s="2" t="s">
        <v>1266</v>
      </c>
      <c r="BC84" s="2">
        <v>45</v>
      </c>
      <c r="BD84" s="2" t="s">
        <v>1178</v>
      </c>
      <c r="BE84" s="9">
        <v>25</v>
      </c>
      <c r="BF84" s="2" t="s">
        <v>132</v>
      </c>
      <c r="BK84" s="2" t="s">
        <v>152</v>
      </c>
      <c r="BL84" s="2" t="s">
        <v>200</v>
      </c>
      <c r="BM84" s="2" t="s">
        <v>154</v>
      </c>
      <c r="BN84" s="2" t="s">
        <v>800</v>
      </c>
      <c r="BO84" s="2" t="s">
        <v>866</v>
      </c>
      <c r="BP84" s="2" t="s">
        <v>201</v>
      </c>
      <c r="BQ84" s="2">
        <v>72</v>
      </c>
      <c r="BR84" s="2">
        <v>6</v>
      </c>
      <c r="BS84" s="2" t="s">
        <v>801</v>
      </c>
      <c r="BT84" s="2" t="s">
        <v>801</v>
      </c>
      <c r="BU84" s="2" t="s">
        <v>1267</v>
      </c>
      <c r="BV84" s="2" t="s">
        <v>411</v>
      </c>
      <c r="BW84" s="2" t="s">
        <v>69</v>
      </c>
      <c r="BX84" s="2" t="s">
        <v>158</v>
      </c>
      <c r="BY84" s="2" t="s">
        <v>159</v>
      </c>
      <c r="CB84" s="2" t="s">
        <v>160</v>
      </c>
      <c r="CC84" s="2" t="s">
        <v>161</v>
      </c>
      <c r="CD84" s="2" t="s">
        <v>162</v>
      </c>
      <c r="CE84" s="2" t="s">
        <v>163</v>
      </c>
      <c r="CF84" s="2" t="s">
        <v>164</v>
      </c>
      <c r="CG84" s="2" t="s">
        <v>729</v>
      </c>
      <c r="CH84" s="2" t="s">
        <v>1268</v>
      </c>
      <c r="CI84" s="2" t="s">
        <v>731</v>
      </c>
      <c r="CJ84" s="2" t="s">
        <v>1269</v>
      </c>
      <c r="CL84" s="2" t="s">
        <v>170</v>
      </c>
      <c r="CM84" s="2" t="s">
        <v>177</v>
      </c>
      <c r="CN84" s="2" t="s">
        <v>1270</v>
      </c>
      <c r="CO84" s="2" t="s">
        <v>711</v>
      </c>
      <c r="CP84" s="2" t="s">
        <v>1181</v>
      </c>
      <c r="CQ84" s="2" t="s">
        <v>174</v>
      </c>
      <c r="CR84" s="2" t="s">
        <v>234</v>
      </c>
      <c r="CS84" s="2" t="s">
        <v>215</v>
      </c>
      <c r="CT84" s="2" t="s">
        <v>171</v>
      </c>
      <c r="CU84" s="2" t="s">
        <v>235</v>
      </c>
      <c r="CV84" s="2" t="s">
        <v>171</v>
      </c>
      <c r="CW84" s="2" t="s">
        <v>179</v>
      </c>
      <c r="CX84" s="2" t="s">
        <v>171</v>
      </c>
      <c r="CY84" s="2" t="s">
        <v>733</v>
      </c>
      <c r="CZ84" s="2" t="s">
        <v>180</v>
      </c>
      <c r="DA84" s="2" t="s">
        <v>181</v>
      </c>
      <c r="DB84" s="2" t="s">
        <v>181</v>
      </c>
      <c r="DC84" s="2" t="s">
        <v>132</v>
      </c>
      <c r="DF84" s="2" t="s">
        <v>182</v>
      </c>
      <c r="DH84" s="2" t="s">
        <v>182</v>
      </c>
      <c r="DJ84" s="2" t="s">
        <v>182</v>
      </c>
      <c r="DL84" s="2" t="s">
        <v>182</v>
      </c>
      <c r="DN84" s="2" t="s">
        <v>182</v>
      </c>
      <c r="DP84" s="2" t="s">
        <v>182</v>
      </c>
      <c r="DR84" s="2" t="s">
        <v>182</v>
      </c>
      <c r="DT84" s="2" t="s">
        <v>1271</v>
      </c>
      <c r="DU84" s="2"/>
      <c r="DW84" s="2" t="s">
        <v>1272</v>
      </c>
      <c r="DY84" s="4">
        <v>42804</v>
      </c>
      <c r="EA84" s="3" t="s">
        <v>1273</v>
      </c>
    </row>
    <row r="85" spans="1:133" ht="15.75" hidden="1" customHeight="1" x14ac:dyDescent="0.2">
      <c r="A85" s="1">
        <v>43612.732332361113</v>
      </c>
      <c r="B85" s="2" t="s">
        <v>1212</v>
      </c>
      <c r="C85" s="2">
        <v>2302180062</v>
      </c>
      <c r="D85" s="3" t="s">
        <v>788</v>
      </c>
      <c r="E85" s="2" t="s">
        <v>1274</v>
      </c>
      <c r="F85" s="2" t="s">
        <v>1275</v>
      </c>
      <c r="H85" s="2" t="s">
        <v>131</v>
      </c>
      <c r="I85" s="2" t="s">
        <v>132</v>
      </c>
      <c r="J85" s="2" t="s">
        <v>133</v>
      </c>
      <c r="K85" s="2" t="s">
        <v>191</v>
      </c>
      <c r="M85" s="4">
        <v>42797</v>
      </c>
      <c r="O85" s="2" t="s">
        <v>135</v>
      </c>
      <c r="P85" s="9">
        <v>22165000000</v>
      </c>
      <c r="Q85" s="2">
        <v>5500000</v>
      </c>
      <c r="Y85" s="2" t="s">
        <v>136</v>
      </c>
      <c r="AB85" s="2" t="s">
        <v>132</v>
      </c>
      <c r="AD85" s="2" t="s">
        <v>137</v>
      </c>
      <c r="AE85" s="2" t="s">
        <v>132</v>
      </c>
      <c r="AF85" s="2" t="s">
        <v>132</v>
      </c>
      <c r="AG85" s="2" t="s">
        <v>888</v>
      </c>
      <c r="AH85" s="2">
        <v>2016</v>
      </c>
      <c r="AJ85" s="11">
        <v>2925000</v>
      </c>
      <c r="AK85" s="2" t="s">
        <v>1276</v>
      </c>
      <c r="AO85" s="2" t="s">
        <v>861</v>
      </c>
      <c r="AP85" s="2" t="s">
        <v>1217</v>
      </c>
      <c r="AQ85" s="2" t="s">
        <v>1217</v>
      </c>
      <c r="AR85" s="2" t="s">
        <v>658</v>
      </c>
      <c r="AS85" s="2" t="s">
        <v>594</v>
      </c>
      <c r="AT85" s="2">
        <v>13440</v>
      </c>
      <c r="AV85" s="2" t="s">
        <v>245</v>
      </c>
      <c r="AW85" s="2" t="s">
        <v>144</v>
      </c>
      <c r="AX85" s="2" t="s">
        <v>863</v>
      </c>
      <c r="AY85" s="2" t="s">
        <v>171</v>
      </c>
      <c r="AZ85" s="2" t="s">
        <v>198</v>
      </c>
      <c r="BB85" s="2" t="s">
        <v>1277</v>
      </c>
      <c r="BC85" s="2">
        <v>402.64</v>
      </c>
      <c r="BD85" s="2" t="s">
        <v>1278</v>
      </c>
      <c r="BE85" s="9">
        <v>5.3</v>
      </c>
      <c r="BF85" s="2" t="s">
        <v>265</v>
      </c>
      <c r="BG85" s="2" t="s">
        <v>1278</v>
      </c>
      <c r="BH85" s="3" t="s">
        <v>1280</v>
      </c>
      <c r="BK85" s="2" t="s">
        <v>152</v>
      </c>
      <c r="BL85" s="2" t="s">
        <v>153</v>
      </c>
      <c r="BM85" s="2" t="s">
        <v>154</v>
      </c>
      <c r="BN85" s="2" t="s">
        <v>576</v>
      </c>
      <c r="BO85" s="2" t="s">
        <v>866</v>
      </c>
      <c r="BP85" s="2" t="s">
        <v>201</v>
      </c>
      <c r="BQ85" s="2">
        <v>4030</v>
      </c>
      <c r="BR85" s="2">
        <v>20</v>
      </c>
      <c r="BS85" s="2" t="s">
        <v>1281</v>
      </c>
      <c r="BT85" s="2" t="s">
        <v>1281</v>
      </c>
      <c r="BU85" s="2" t="s">
        <v>1282</v>
      </c>
      <c r="BV85" s="2" t="s">
        <v>1281</v>
      </c>
      <c r="BW85" s="2" t="s">
        <v>69</v>
      </c>
      <c r="BX85" s="2" t="s">
        <v>158</v>
      </c>
      <c r="BY85" s="2" t="s">
        <v>159</v>
      </c>
      <c r="CB85" s="2" t="s">
        <v>160</v>
      </c>
      <c r="CC85" s="2" t="s">
        <v>248</v>
      </c>
      <c r="CD85" s="2" t="s">
        <v>162</v>
      </c>
      <c r="CE85" s="2" t="s">
        <v>163</v>
      </c>
      <c r="CF85" s="2" t="s">
        <v>163</v>
      </c>
      <c r="CG85" s="2" t="s">
        <v>422</v>
      </c>
      <c r="CH85" s="2" t="s">
        <v>1283</v>
      </c>
      <c r="CI85" s="2" t="s">
        <v>167</v>
      </c>
      <c r="CJ85" s="2" t="s">
        <v>1284</v>
      </c>
      <c r="CK85" s="2" t="s">
        <v>425</v>
      </c>
      <c r="CL85" s="2" t="s">
        <v>371</v>
      </c>
      <c r="CM85" s="2" t="s">
        <v>177</v>
      </c>
      <c r="CN85" s="2">
        <v>402</v>
      </c>
      <c r="CO85" s="2" t="s">
        <v>1285</v>
      </c>
      <c r="CP85" s="2" t="s">
        <v>1286</v>
      </c>
      <c r="CQ85" s="2" t="s">
        <v>214</v>
      </c>
      <c r="CR85" s="2" t="s">
        <v>667</v>
      </c>
      <c r="CS85" s="2" t="s">
        <v>810</v>
      </c>
      <c r="CT85" s="2" t="s">
        <v>171</v>
      </c>
      <c r="CU85" s="2" t="s">
        <v>259</v>
      </c>
      <c r="CV85" s="2" t="s">
        <v>211</v>
      </c>
      <c r="CW85" s="2" t="s">
        <v>714</v>
      </c>
      <c r="CX85" s="2" t="s">
        <v>171</v>
      </c>
      <c r="CY85" s="2" t="s">
        <v>146</v>
      </c>
      <c r="CZ85" s="2" t="s">
        <v>180</v>
      </c>
      <c r="DA85" s="2" t="s">
        <v>181</v>
      </c>
      <c r="DB85" s="2" t="s">
        <v>181</v>
      </c>
      <c r="DC85" s="2" t="s">
        <v>132</v>
      </c>
      <c r="DF85" s="2" t="s">
        <v>182</v>
      </c>
      <c r="DH85" s="2" t="s">
        <v>182</v>
      </c>
      <c r="DJ85" s="2" t="s">
        <v>182</v>
      </c>
      <c r="DL85" s="2" t="s">
        <v>182</v>
      </c>
      <c r="DN85" s="2" t="s">
        <v>182</v>
      </c>
      <c r="DP85" s="2" t="s">
        <v>182</v>
      </c>
      <c r="DR85" s="2" t="s">
        <v>182</v>
      </c>
      <c r="DT85" s="2" t="s">
        <v>1287</v>
      </c>
      <c r="DU85" s="2"/>
      <c r="DV85" s="2" t="s">
        <v>1288</v>
      </c>
      <c r="DY85" s="4">
        <v>42797</v>
      </c>
      <c r="EA85" s="3" t="s">
        <v>874</v>
      </c>
    </row>
    <row r="86" spans="1:133" ht="15.75" hidden="1" customHeight="1" x14ac:dyDescent="0.2">
      <c r="A86" s="1">
        <v>43612.738238819446</v>
      </c>
      <c r="B86" s="2" t="s">
        <v>1246</v>
      </c>
      <c r="C86" s="2">
        <v>2302180207</v>
      </c>
      <c r="D86" s="3" t="s">
        <v>816</v>
      </c>
      <c r="E86" s="2" t="s">
        <v>1247</v>
      </c>
      <c r="G86" s="2" t="s">
        <v>589</v>
      </c>
      <c r="H86" s="2" t="s">
        <v>131</v>
      </c>
      <c r="I86" s="2" t="s">
        <v>132</v>
      </c>
      <c r="J86" s="2" t="s">
        <v>133</v>
      </c>
      <c r="K86" s="2" t="s">
        <v>191</v>
      </c>
      <c r="M86" s="4">
        <v>42950</v>
      </c>
      <c r="P86" s="9">
        <v>73800000000</v>
      </c>
      <c r="Q86" s="2">
        <v>18000000</v>
      </c>
      <c r="Y86" s="2" t="s">
        <v>136</v>
      </c>
      <c r="AB86" s="2" t="s">
        <v>132</v>
      </c>
      <c r="AD86" s="2" t="s">
        <v>137</v>
      </c>
      <c r="AE86" s="2" t="s">
        <v>132</v>
      </c>
      <c r="AF86" s="2" t="s">
        <v>132</v>
      </c>
      <c r="AH86" s="2">
        <v>2016</v>
      </c>
      <c r="AI86" s="11">
        <v>3509352000</v>
      </c>
      <c r="AJ86" s="11">
        <v>6963000</v>
      </c>
      <c r="AK86" s="2" t="s">
        <v>1289</v>
      </c>
      <c r="AL86" s="2">
        <v>39</v>
      </c>
      <c r="AP86" s="2" t="s">
        <v>1250</v>
      </c>
      <c r="AQ86" s="2" t="s">
        <v>821</v>
      </c>
      <c r="AR86" s="2" t="s">
        <v>822</v>
      </c>
      <c r="AS86" s="2" t="s">
        <v>1252</v>
      </c>
      <c r="AT86" s="2">
        <v>11520</v>
      </c>
      <c r="AU86" s="2">
        <v>15</v>
      </c>
      <c r="AV86" s="2" t="s">
        <v>271</v>
      </c>
      <c r="AW86" s="2" t="s">
        <v>144</v>
      </c>
      <c r="AX86" s="2" t="s">
        <v>145</v>
      </c>
      <c r="AY86" s="2" t="s">
        <v>171</v>
      </c>
      <c r="AZ86" s="2" t="s">
        <v>198</v>
      </c>
      <c r="BB86" s="2" t="s">
        <v>1290</v>
      </c>
      <c r="BC86" s="2">
        <v>0</v>
      </c>
      <c r="BD86" s="2" t="s">
        <v>824</v>
      </c>
      <c r="BE86" s="9">
        <v>20</v>
      </c>
      <c r="BK86" s="2" t="s">
        <v>307</v>
      </c>
      <c r="BL86" s="2" t="s">
        <v>153</v>
      </c>
      <c r="BP86" s="2" t="s">
        <v>201</v>
      </c>
      <c r="BQ86" s="2">
        <v>4100</v>
      </c>
      <c r="BS86" s="2" t="s">
        <v>1290</v>
      </c>
      <c r="BT86" s="2" t="s">
        <v>411</v>
      </c>
      <c r="BU86" s="2" t="s">
        <v>411</v>
      </c>
      <c r="BV86" s="2" t="s">
        <v>1291</v>
      </c>
      <c r="BW86" s="2" t="s">
        <v>67</v>
      </c>
      <c r="BX86" s="2" t="s">
        <v>158</v>
      </c>
      <c r="CB86" s="2" t="s">
        <v>160</v>
      </c>
      <c r="CC86" s="2" t="s">
        <v>161</v>
      </c>
      <c r="CD86" s="2" t="s">
        <v>162</v>
      </c>
      <c r="CE86" s="2" t="s">
        <v>163</v>
      </c>
      <c r="CF86" s="2" t="s">
        <v>205</v>
      </c>
      <c r="CG86" s="2" t="s">
        <v>729</v>
      </c>
      <c r="CH86" s="2" t="s">
        <v>1256</v>
      </c>
      <c r="CI86" s="2" t="s">
        <v>167</v>
      </c>
      <c r="CJ86" s="2" t="s">
        <v>828</v>
      </c>
      <c r="CK86" s="2" t="s">
        <v>253</v>
      </c>
      <c r="CL86" s="2" t="s">
        <v>170</v>
      </c>
      <c r="CM86" s="2" t="s">
        <v>171</v>
      </c>
      <c r="CO86" s="2" t="s">
        <v>830</v>
      </c>
      <c r="CP86" s="2" t="s">
        <v>1257</v>
      </c>
      <c r="CR86" s="2" t="s">
        <v>234</v>
      </c>
      <c r="CS86" s="2" t="s">
        <v>713</v>
      </c>
      <c r="CT86" s="2" t="s">
        <v>177</v>
      </c>
      <c r="CU86" s="2" t="s">
        <v>216</v>
      </c>
      <c r="CV86" s="2" t="s">
        <v>177</v>
      </c>
      <c r="CW86" s="2" t="s">
        <v>179</v>
      </c>
      <c r="CX86" s="2" t="s">
        <v>146</v>
      </c>
      <c r="CY86" s="2" t="s">
        <v>627</v>
      </c>
      <c r="CZ86" s="2" t="s">
        <v>180</v>
      </c>
      <c r="DA86" s="2" t="s">
        <v>181</v>
      </c>
      <c r="DB86" s="2" t="s">
        <v>181</v>
      </c>
      <c r="DC86" s="2" t="s">
        <v>132</v>
      </c>
      <c r="DF86" s="2" t="s">
        <v>182</v>
      </c>
      <c r="DH86" s="2" t="s">
        <v>182</v>
      </c>
      <c r="DJ86" s="2" t="s">
        <v>182</v>
      </c>
      <c r="DL86" s="2" t="s">
        <v>182</v>
      </c>
      <c r="DN86" s="2" t="s">
        <v>182</v>
      </c>
      <c r="DP86" s="2" t="s">
        <v>182</v>
      </c>
      <c r="DR86" s="2" t="s">
        <v>182</v>
      </c>
      <c r="DT86" s="6">
        <v>-6174233</v>
      </c>
      <c r="DU86" s="6"/>
      <c r="DV86" s="6">
        <v>106759322</v>
      </c>
      <c r="DX86" s="2" t="s">
        <v>1292</v>
      </c>
      <c r="DY86" s="4">
        <v>42950</v>
      </c>
      <c r="DZ86" s="2" t="s">
        <v>1293</v>
      </c>
      <c r="EA86" s="3" t="s">
        <v>1294</v>
      </c>
    </row>
    <row r="87" spans="1:133" ht="15.75" hidden="1" customHeight="1" x14ac:dyDescent="0.2">
      <c r="A87" s="1">
        <v>43612.754184456018</v>
      </c>
      <c r="B87" s="2" t="s">
        <v>988</v>
      </c>
      <c r="C87" s="2">
        <v>2302180021</v>
      </c>
      <c r="D87" s="3" t="s">
        <v>129</v>
      </c>
      <c r="E87" s="2" t="s">
        <v>1295</v>
      </c>
      <c r="F87" s="2">
        <v>20170700</v>
      </c>
      <c r="H87" s="2" t="s">
        <v>131</v>
      </c>
      <c r="I87" s="2" t="s">
        <v>132</v>
      </c>
      <c r="J87" s="2" t="s">
        <v>133</v>
      </c>
      <c r="K87" s="2" t="s">
        <v>191</v>
      </c>
      <c r="P87" s="9">
        <v>3875000000</v>
      </c>
      <c r="Q87" s="2">
        <v>15500000</v>
      </c>
      <c r="Y87" s="2" t="s">
        <v>377</v>
      </c>
      <c r="Z87" s="2">
        <v>20</v>
      </c>
      <c r="AA87" s="2">
        <v>10</v>
      </c>
      <c r="AB87" s="2" t="s">
        <v>132</v>
      </c>
      <c r="AD87" s="2" t="s">
        <v>137</v>
      </c>
      <c r="AE87" s="2" t="s">
        <v>132</v>
      </c>
      <c r="AF87" s="2" t="s">
        <v>132</v>
      </c>
      <c r="AH87" s="2">
        <v>2016</v>
      </c>
      <c r="AI87" s="11">
        <v>2613750000</v>
      </c>
      <c r="AJ87" s="11">
        <v>10455000</v>
      </c>
      <c r="AK87" s="2" t="s">
        <v>1296</v>
      </c>
      <c r="AL87" s="2">
        <v>8</v>
      </c>
      <c r="AO87" s="2" t="s">
        <v>1297</v>
      </c>
      <c r="AP87" s="2" t="s">
        <v>1298</v>
      </c>
      <c r="AQ87" s="2" t="s">
        <v>1299</v>
      </c>
      <c r="AR87" s="2" t="s">
        <v>1300</v>
      </c>
      <c r="AS87" s="2" t="s">
        <v>594</v>
      </c>
      <c r="AU87" s="2">
        <v>6</v>
      </c>
      <c r="AV87" s="2" t="s">
        <v>245</v>
      </c>
      <c r="AW87" s="2" t="s">
        <v>144</v>
      </c>
      <c r="AX87" s="2" t="s">
        <v>145</v>
      </c>
      <c r="AY87" s="2" t="s">
        <v>171</v>
      </c>
      <c r="AZ87" s="2" t="s">
        <v>198</v>
      </c>
      <c r="BB87" s="2" t="s">
        <v>1301</v>
      </c>
      <c r="BC87" s="2">
        <v>1.4</v>
      </c>
      <c r="BD87" s="2" t="s">
        <v>1302</v>
      </c>
      <c r="BE87" s="9">
        <v>3.1</v>
      </c>
      <c r="BF87" s="2" t="s">
        <v>265</v>
      </c>
      <c r="BG87" s="2" t="s">
        <v>1303</v>
      </c>
      <c r="BH87" s="2">
        <v>5.3</v>
      </c>
      <c r="BI87" s="2" t="s">
        <v>1304</v>
      </c>
      <c r="BJ87" s="3" t="s">
        <v>1305</v>
      </c>
      <c r="BK87" s="2" t="s">
        <v>152</v>
      </c>
      <c r="BL87" s="2" t="s">
        <v>200</v>
      </c>
      <c r="BM87" s="2" t="s">
        <v>154</v>
      </c>
      <c r="BP87" s="2" t="s">
        <v>201</v>
      </c>
      <c r="BQ87" s="2">
        <v>250</v>
      </c>
      <c r="BR87" s="2">
        <v>10</v>
      </c>
      <c r="BS87" s="2" t="s">
        <v>984</v>
      </c>
      <c r="BT87" s="2" t="s">
        <v>1306</v>
      </c>
      <c r="BU87" s="2" t="s">
        <v>984</v>
      </c>
      <c r="BV87" s="2" t="s">
        <v>984</v>
      </c>
      <c r="BW87" s="2" t="s">
        <v>68</v>
      </c>
      <c r="BX87" s="2" t="s">
        <v>158</v>
      </c>
      <c r="CB87" s="2" t="s">
        <v>204</v>
      </c>
      <c r="CC87" s="2" t="s">
        <v>248</v>
      </c>
      <c r="CD87" s="2" t="s">
        <v>249</v>
      </c>
      <c r="CE87" s="2" t="s">
        <v>163</v>
      </c>
      <c r="CG87" s="2" t="s">
        <v>382</v>
      </c>
      <c r="CH87" s="2" t="s">
        <v>952</v>
      </c>
      <c r="CI87" s="2" t="s">
        <v>167</v>
      </c>
      <c r="CJ87" s="2" t="s">
        <v>953</v>
      </c>
      <c r="CK87" s="2" t="s">
        <v>253</v>
      </c>
      <c r="CL87" s="2" t="s">
        <v>314</v>
      </c>
      <c r="CM87" s="2" t="s">
        <v>211</v>
      </c>
      <c r="CN87" s="2">
        <v>600</v>
      </c>
      <c r="CO87" s="2" t="s">
        <v>1307</v>
      </c>
      <c r="CP87" s="2" t="s">
        <v>1308</v>
      </c>
      <c r="CR87" s="2" t="s">
        <v>234</v>
      </c>
      <c r="CS87" s="2" t="s">
        <v>810</v>
      </c>
      <c r="CT87" s="2" t="s">
        <v>211</v>
      </c>
      <c r="CU87" s="2" t="s">
        <v>235</v>
      </c>
      <c r="CV87" s="2" t="s">
        <v>211</v>
      </c>
      <c r="CW87" s="2" t="s">
        <v>179</v>
      </c>
      <c r="CX87" s="2" t="s">
        <v>171</v>
      </c>
      <c r="CY87" s="2" t="s">
        <v>733</v>
      </c>
      <c r="DA87" s="2" t="s">
        <v>181</v>
      </c>
      <c r="DB87" s="2" t="s">
        <v>181</v>
      </c>
      <c r="DC87" s="2" t="s">
        <v>132</v>
      </c>
      <c r="DF87" s="2" t="s">
        <v>182</v>
      </c>
      <c r="DH87" s="2" t="s">
        <v>182</v>
      </c>
      <c r="DJ87" s="2" t="s">
        <v>182</v>
      </c>
      <c r="DL87" s="2" t="s">
        <v>260</v>
      </c>
      <c r="DM87" s="2" t="s">
        <v>1309</v>
      </c>
      <c r="DT87" s="2" t="s">
        <v>1310</v>
      </c>
      <c r="DU87" s="2"/>
      <c r="DV87" s="2" t="s">
        <v>1311</v>
      </c>
      <c r="DZ87" s="2" t="s">
        <v>1312</v>
      </c>
      <c r="EA87" s="3" t="s">
        <v>1313</v>
      </c>
    </row>
    <row r="88" spans="1:133" ht="15.75" hidden="1" customHeight="1" x14ac:dyDescent="0.2">
      <c r="A88" s="1">
        <v>43612.77319</v>
      </c>
      <c r="B88" s="2" t="s">
        <v>988</v>
      </c>
      <c r="C88" s="2">
        <v>2302180021</v>
      </c>
      <c r="D88" s="3" t="s">
        <v>129</v>
      </c>
      <c r="E88" s="2" t="s">
        <v>1314</v>
      </c>
      <c r="F88" s="2">
        <v>20170700</v>
      </c>
      <c r="H88" s="2" t="s">
        <v>131</v>
      </c>
      <c r="I88" s="2" t="s">
        <v>132</v>
      </c>
      <c r="J88" s="2" t="s">
        <v>133</v>
      </c>
      <c r="K88" s="2" t="s">
        <v>191</v>
      </c>
      <c r="P88" s="9">
        <v>5000000000</v>
      </c>
      <c r="Q88" s="2">
        <v>25000000</v>
      </c>
      <c r="Y88" s="2" t="s">
        <v>1315</v>
      </c>
      <c r="AB88" s="2" t="s">
        <v>132</v>
      </c>
      <c r="AD88" s="2" t="s">
        <v>137</v>
      </c>
      <c r="AE88" s="2" t="s">
        <v>132</v>
      </c>
      <c r="AF88" s="2" t="s">
        <v>132</v>
      </c>
      <c r="AH88" s="2">
        <v>2016</v>
      </c>
      <c r="AI88" s="11">
        <v>2625000000</v>
      </c>
      <c r="AJ88" s="11">
        <v>13125000</v>
      </c>
      <c r="AK88" s="2" t="s">
        <v>1316</v>
      </c>
      <c r="AL88" s="2">
        <v>8</v>
      </c>
      <c r="AO88" s="2" t="s">
        <v>1317</v>
      </c>
      <c r="AP88" s="2" t="s">
        <v>1318</v>
      </c>
      <c r="AQ88" s="2" t="s">
        <v>1299</v>
      </c>
      <c r="AR88" s="2" t="s">
        <v>976</v>
      </c>
      <c r="AS88" s="2" t="s">
        <v>594</v>
      </c>
      <c r="AU88" s="2">
        <v>7</v>
      </c>
      <c r="AV88" s="2" t="s">
        <v>245</v>
      </c>
      <c r="AW88" s="2" t="s">
        <v>144</v>
      </c>
      <c r="AX88" s="2" t="s">
        <v>145</v>
      </c>
      <c r="AY88" s="2" t="s">
        <v>171</v>
      </c>
      <c r="AZ88" s="2" t="s">
        <v>198</v>
      </c>
      <c r="BB88" s="2" t="s">
        <v>1319</v>
      </c>
      <c r="BC88" s="2">
        <v>150</v>
      </c>
      <c r="BD88" s="2" t="s">
        <v>1320</v>
      </c>
      <c r="BE88" s="9">
        <v>3</v>
      </c>
      <c r="BF88" s="2" t="s">
        <v>265</v>
      </c>
      <c r="BG88" s="2" t="s">
        <v>1303</v>
      </c>
      <c r="BH88" s="2">
        <v>1.5</v>
      </c>
      <c r="BI88" s="2" t="s">
        <v>1304</v>
      </c>
      <c r="BJ88" s="3" t="s">
        <v>1321</v>
      </c>
      <c r="BK88" s="2" t="s">
        <v>152</v>
      </c>
      <c r="BL88" s="2" t="s">
        <v>200</v>
      </c>
      <c r="BM88" s="2" t="s">
        <v>154</v>
      </c>
      <c r="BP88" s="2" t="s">
        <v>201</v>
      </c>
      <c r="BQ88" s="2">
        <v>200</v>
      </c>
      <c r="BR88" s="2">
        <v>10</v>
      </c>
      <c r="BS88" s="2" t="s">
        <v>1322</v>
      </c>
      <c r="BT88" s="2" t="s">
        <v>1323</v>
      </c>
      <c r="BU88" s="2" t="s">
        <v>1324</v>
      </c>
      <c r="BV88" s="2" t="s">
        <v>984</v>
      </c>
      <c r="BW88" s="2" t="s">
        <v>67</v>
      </c>
      <c r="BX88" s="2" t="s">
        <v>158</v>
      </c>
      <c r="BY88" s="2" t="s">
        <v>159</v>
      </c>
      <c r="CB88" s="2" t="s">
        <v>204</v>
      </c>
      <c r="CC88" s="2" t="s">
        <v>248</v>
      </c>
      <c r="CD88" s="2" t="s">
        <v>162</v>
      </c>
      <c r="CE88" s="2" t="s">
        <v>163</v>
      </c>
      <c r="CF88" s="2" t="s">
        <v>1325</v>
      </c>
      <c r="CG88" s="2" t="s">
        <v>382</v>
      </c>
      <c r="CH88" s="2" t="s">
        <v>1326</v>
      </c>
      <c r="CI88" s="2" t="s">
        <v>208</v>
      </c>
      <c r="CJ88" s="2" t="s">
        <v>953</v>
      </c>
      <c r="CK88" s="2" t="s">
        <v>253</v>
      </c>
      <c r="CL88" s="2" t="s">
        <v>170</v>
      </c>
      <c r="CM88" s="2" t="s">
        <v>211</v>
      </c>
      <c r="CN88" s="2">
        <v>150</v>
      </c>
      <c r="CP88" s="2" t="s">
        <v>1308</v>
      </c>
      <c r="CQ88" s="2" t="s">
        <v>174</v>
      </c>
      <c r="CR88" s="2" t="s">
        <v>234</v>
      </c>
      <c r="CS88" s="2" t="s">
        <v>810</v>
      </c>
      <c r="CT88" s="2" t="s">
        <v>211</v>
      </c>
      <c r="CU88" s="2" t="s">
        <v>235</v>
      </c>
      <c r="CV88" s="2" t="s">
        <v>211</v>
      </c>
      <c r="CW88" s="2" t="s">
        <v>179</v>
      </c>
      <c r="CX88" s="2" t="s">
        <v>171</v>
      </c>
      <c r="CY88" s="2" t="s">
        <v>733</v>
      </c>
      <c r="DA88" s="2" t="s">
        <v>181</v>
      </c>
      <c r="DB88" s="2" t="s">
        <v>181</v>
      </c>
      <c r="DC88" s="2" t="s">
        <v>132</v>
      </c>
      <c r="DF88" s="2" t="s">
        <v>182</v>
      </c>
      <c r="DH88" s="2" t="s">
        <v>182</v>
      </c>
      <c r="DJ88" s="2" t="s">
        <v>182</v>
      </c>
      <c r="DL88" s="2" t="s">
        <v>260</v>
      </c>
      <c r="DM88" s="2">
        <v>1500</v>
      </c>
      <c r="DT88" s="2" t="s">
        <v>1327</v>
      </c>
      <c r="DU88" s="2"/>
      <c r="DV88" s="2" t="s">
        <v>1328</v>
      </c>
      <c r="DZ88" s="2" t="s">
        <v>1329</v>
      </c>
      <c r="EA88" s="3" t="s">
        <v>1330</v>
      </c>
    </row>
    <row r="89" spans="1:133" ht="15.75" customHeight="1" x14ac:dyDescent="0.2">
      <c r="A89" s="1">
        <v>43612.776543715278</v>
      </c>
      <c r="B89" s="2" t="s">
        <v>322</v>
      </c>
      <c r="C89" s="2">
        <v>2302180155</v>
      </c>
      <c r="D89" s="3" t="s">
        <v>129</v>
      </c>
      <c r="E89" s="2" t="s">
        <v>1331</v>
      </c>
      <c r="H89" s="2" t="s">
        <v>131</v>
      </c>
      <c r="I89" s="2" t="s">
        <v>132</v>
      </c>
      <c r="J89" s="2" t="s">
        <v>133</v>
      </c>
      <c r="K89" s="2" t="s">
        <v>738</v>
      </c>
      <c r="M89" s="4">
        <v>42794</v>
      </c>
      <c r="N89" s="2" t="s">
        <v>135</v>
      </c>
      <c r="O89" s="2" t="s">
        <v>135</v>
      </c>
      <c r="P89" s="9">
        <v>219960000000</v>
      </c>
      <c r="Q89" s="2">
        <v>45000000</v>
      </c>
      <c r="Y89" s="2" t="s">
        <v>377</v>
      </c>
      <c r="AB89" s="2" t="s">
        <v>132</v>
      </c>
      <c r="AD89" s="2" t="s">
        <v>137</v>
      </c>
      <c r="AE89" s="2" t="s">
        <v>132</v>
      </c>
      <c r="AF89" s="2" t="s">
        <v>132</v>
      </c>
      <c r="AH89" s="2">
        <v>2016</v>
      </c>
      <c r="AI89" s="11">
        <v>120367000000</v>
      </c>
      <c r="AJ89" s="11">
        <v>24625000</v>
      </c>
      <c r="AK89" s="2" t="s">
        <v>1332</v>
      </c>
      <c r="AP89" s="2" t="s">
        <v>1333</v>
      </c>
      <c r="AQ89" s="2" t="s">
        <v>760</v>
      </c>
      <c r="AR89" s="2" t="s">
        <v>141</v>
      </c>
      <c r="AS89" s="2" t="s">
        <v>142</v>
      </c>
      <c r="AT89" s="2">
        <v>12870</v>
      </c>
      <c r="AU89" s="2">
        <v>14</v>
      </c>
      <c r="AV89" s="2" t="s">
        <v>143</v>
      </c>
      <c r="AW89" s="2" t="s">
        <v>144</v>
      </c>
      <c r="AX89" s="2" t="s">
        <v>145</v>
      </c>
      <c r="AY89" s="2" t="s">
        <v>171</v>
      </c>
      <c r="AZ89" s="2" t="s">
        <v>198</v>
      </c>
      <c r="BA89" s="2" t="s">
        <v>760</v>
      </c>
      <c r="BB89" s="2" t="s">
        <v>1334</v>
      </c>
      <c r="BC89" s="2">
        <v>1</v>
      </c>
      <c r="BD89" s="2" t="s">
        <v>763</v>
      </c>
      <c r="BE89" s="9">
        <v>3</v>
      </c>
      <c r="BF89" s="2" t="s">
        <v>265</v>
      </c>
      <c r="BG89" s="2" t="s">
        <v>764</v>
      </c>
      <c r="BH89" s="2" t="s">
        <v>660</v>
      </c>
      <c r="BK89" s="2" t="s">
        <v>307</v>
      </c>
      <c r="BL89" s="2" t="s">
        <v>153</v>
      </c>
      <c r="BM89" s="2" t="s">
        <v>154</v>
      </c>
      <c r="BP89" s="2" t="s">
        <v>155</v>
      </c>
      <c r="BQ89" s="2">
        <v>4888</v>
      </c>
      <c r="BR89" s="2">
        <v>26</v>
      </c>
      <c r="BS89" s="2" t="s">
        <v>766</v>
      </c>
      <c r="BT89" s="2" t="s">
        <v>766</v>
      </c>
      <c r="BU89" s="2" t="s">
        <v>1335</v>
      </c>
      <c r="BV89" s="2" t="s">
        <v>766</v>
      </c>
      <c r="BW89" s="2" t="s">
        <v>69</v>
      </c>
      <c r="BX89" s="2" t="s">
        <v>158</v>
      </c>
      <c r="BY89" s="2" t="s">
        <v>159</v>
      </c>
      <c r="CB89" s="2" t="s">
        <v>204</v>
      </c>
      <c r="CC89" s="2" t="s">
        <v>248</v>
      </c>
      <c r="CD89" s="2" t="s">
        <v>162</v>
      </c>
      <c r="CE89" s="2" t="s">
        <v>163</v>
      </c>
      <c r="CF89" s="2" t="s">
        <v>164</v>
      </c>
      <c r="CG89" s="2" t="s">
        <v>768</v>
      </c>
      <c r="CH89" s="2" t="s">
        <v>166</v>
      </c>
      <c r="CI89" s="2" t="s">
        <v>167</v>
      </c>
      <c r="CJ89" s="2" t="s">
        <v>769</v>
      </c>
      <c r="CK89" s="2" t="s">
        <v>313</v>
      </c>
      <c r="CL89" s="2" t="s">
        <v>1336</v>
      </c>
      <c r="CM89" s="2" t="s">
        <v>171</v>
      </c>
      <c r="CN89" s="2">
        <v>1</v>
      </c>
      <c r="CO89" s="2" t="s">
        <v>1018</v>
      </c>
      <c r="CP89" s="2" t="s">
        <v>770</v>
      </c>
      <c r="CQ89" s="2" t="s">
        <v>214</v>
      </c>
      <c r="CR89" s="2" t="s">
        <v>667</v>
      </c>
      <c r="CS89" s="2" t="s">
        <v>713</v>
      </c>
      <c r="CT89" s="2" t="s">
        <v>171</v>
      </c>
      <c r="CU89" s="2" t="s">
        <v>235</v>
      </c>
      <c r="CV89" s="2" t="s">
        <v>171</v>
      </c>
      <c r="CW89" s="2" t="s">
        <v>179</v>
      </c>
      <c r="CX89" s="2" t="s">
        <v>171</v>
      </c>
      <c r="CY89" s="2" t="s">
        <v>146</v>
      </c>
      <c r="CZ89" s="2" t="s">
        <v>180</v>
      </c>
      <c r="DA89" s="2" t="s">
        <v>782</v>
      </c>
      <c r="DB89" s="2" t="s">
        <v>782</v>
      </c>
      <c r="DC89" s="2" t="s">
        <v>132</v>
      </c>
      <c r="DF89" s="2" t="s">
        <v>182</v>
      </c>
      <c r="DH89" s="2" t="s">
        <v>182</v>
      </c>
      <c r="DJ89" s="2" t="s">
        <v>182</v>
      </c>
      <c r="DL89" s="2" t="s">
        <v>260</v>
      </c>
      <c r="DM89" s="2">
        <v>1</v>
      </c>
      <c r="DN89" s="2" t="s">
        <v>182</v>
      </c>
      <c r="DP89" s="2" t="s">
        <v>260</v>
      </c>
      <c r="DQ89" s="2">
        <v>250</v>
      </c>
      <c r="DR89" s="2" t="s">
        <v>182</v>
      </c>
      <c r="DT89" s="2" t="s">
        <v>1337</v>
      </c>
      <c r="DU89" s="2"/>
      <c r="DV89" s="2" t="s">
        <v>1338</v>
      </c>
      <c r="DZ89" s="2" t="s">
        <v>1339</v>
      </c>
      <c r="EA89" s="3" t="s">
        <v>1340</v>
      </c>
      <c r="EB89" s="5" t="s">
        <v>1341</v>
      </c>
    </row>
    <row r="90" spans="1:133" ht="15.75" hidden="1" customHeight="1" x14ac:dyDescent="0.2">
      <c r="A90" s="1">
        <v>43612.786670289352</v>
      </c>
      <c r="B90" s="2" t="s">
        <v>322</v>
      </c>
      <c r="C90" s="2">
        <v>2302180155</v>
      </c>
      <c r="D90" s="3" t="s">
        <v>129</v>
      </c>
      <c r="E90" s="2" t="s">
        <v>1342</v>
      </c>
      <c r="F90" s="2" t="s">
        <v>1343</v>
      </c>
      <c r="H90" s="2" t="s">
        <v>131</v>
      </c>
      <c r="I90" s="2" t="s">
        <v>132</v>
      </c>
      <c r="J90" s="2" t="s">
        <v>133</v>
      </c>
      <c r="K90" s="2" t="s">
        <v>191</v>
      </c>
      <c r="M90" s="4">
        <v>42809</v>
      </c>
      <c r="N90" s="2" t="s">
        <v>135</v>
      </c>
      <c r="O90" s="2" t="s">
        <v>192</v>
      </c>
      <c r="P90" s="9">
        <v>40000000000</v>
      </c>
      <c r="Q90" s="2">
        <v>40816327</v>
      </c>
      <c r="X90" s="2" t="s">
        <v>193</v>
      </c>
      <c r="Y90" s="2" t="s">
        <v>136</v>
      </c>
      <c r="AB90" s="2" t="s">
        <v>132</v>
      </c>
      <c r="AD90" s="2" t="s">
        <v>137</v>
      </c>
      <c r="AE90" s="2" t="s">
        <v>132</v>
      </c>
      <c r="AH90" s="2">
        <v>2017</v>
      </c>
      <c r="AI90" s="11">
        <v>18289740000</v>
      </c>
      <c r="AJ90" s="11">
        <v>18663000</v>
      </c>
      <c r="AK90" s="2" t="s">
        <v>1344</v>
      </c>
      <c r="AP90" s="2" t="s">
        <v>1345</v>
      </c>
      <c r="AQ90" s="2" t="s">
        <v>1346</v>
      </c>
      <c r="AU90" s="2">
        <v>10</v>
      </c>
      <c r="AV90" s="2" t="s">
        <v>43</v>
      </c>
      <c r="AX90" s="2" t="s">
        <v>145</v>
      </c>
      <c r="AY90" s="2" t="s">
        <v>171</v>
      </c>
      <c r="AZ90" s="2" t="s">
        <v>198</v>
      </c>
      <c r="BB90" s="2" t="s">
        <v>1347</v>
      </c>
      <c r="BC90" s="2">
        <v>750</v>
      </c>
      <c r="BD90" s="2" t="s">
        <v>1345</v>
      </c>
      <c r="BE90" s="9">
        <v>0.5</v>
      </c>
      <c r="BK90" s="2" t="s">
        <v>152</v>
      </c>
      <c r="BL90" s="2" t="s">
        <v>200</v>
      </c>
      <c r="BM90" s="2" t="s">
        <v>154</v>
      </c>
      <c r="BN90" s="2" t="s">
        <v>331</v>
      </c>
      <c r="BO90" s="2" t="s">
        <v>331</v>
      </c>
      <c r="BP90" s="2" t="s">
        <v>201</v>
      </c>
      <c r="BQ90" s="2">
        <v>980</v>
      </c>
      <c r="BR90" s="2">
        <v>30</v>
      </c>
      <c r="BS90" s="2" t="s">
        <v>156</v>
      </c>
      <c r="BT90" s="2" t="s">
        <v>1348</v>
      </c>
      <c r="BU90" s="2" t="s">
        <v>1349</v>
      </c>
      <c r="BV90" s="2" t="s">
        <v>1349</v>
      </c>
      <c r="BW90" s="2" t="s">
        <v>68</v>
      </c>
      <c r="BX90" s="2" t="s">
        <v>158</v>
      </c>
      <c r="CB90" s="2" t="s">
        <v>160</v>
      </c>
      <c r="CC90" s="2" t="s">
        <v>248</v>
      </c>
      <c r="CD90" s="2" t="s">
        <v>249</v>
      </c>
      <c r="CE90" s="2" t="s">
        <v>163</v>
      </c>
      <c r="CF90" s="2" t="s">
        <v>164</v>
      </c>
      <c r="CG90" s="2" t="s">
        <v>293</v>
      </c>
      <c r="CH90" s="2" t="s">
        <v>1350</v>
      </c>
      <c r="CI90" s="2" t="s">
        <v>167</v>
      </c>
      <c r="CJ90" s="2" t="s">
        <v>1351</v>
      </c>
      <c r="CK90" s="2" t="s">
        <v>253</v>
      </c>
      <c r="CL90" s="2" t="s">
        <v>254</v>
      </c>
      <c r="CM90" s="2" t="s">
        <v>171</v>
      </c>
      <c r="CN90" s="2">
        <v>100</v>
      </c>
      <c r="CO90" s="2" t="s">
        <v>255</v>
      </c>
      <c r="CP90" s="2" t="s">
        <v>256</v>
      </c>
      <c r="CQ90" s="2" t="s">
        <v>214</v>
      </c>
      <c r="CR90" s="2" t="s">
        <v>257</v>
      </c>
      <c r="CS90" s="2" t="s">
        <v>713</v>
      </c>
      <c r="CT90" s="2" t="s">
        <v>171</v>
      </c>
      <c r="CU90" s="2" t="s">
        <v>259</v>
      </c>
      <c r="CV90" s="2" t="s">
        <v>171</v>
      </c>
      <c r="CW90" s="2" t="s">
        <v>179</v>
      </c>
      <c r="CX90" s="2" t="s">
        <v>146</v>
      </c>
      <c r="CY90" s="2" t="s">
        <v>146</v>
      </c>
      <c r="CZ90" s="2" t="s">
        <v>180</v>
      </c>
      <c r="DA90" s="2" t="s">
        <v>181</v>
      </c>
      <c r="DB90" s="2" t="s">
        <v>181</v>
      </c>
      <c r="DC90" s="2" t="s">
        <v>132</v>
      </c>
      <c r="DF90" s="2" t="s">
        <v>182</v>
      </c>
      <c r="DH90" s="2" t="s">
        <v>182</v>
      </c>
      <c r="DJ90" s="2" t="s">
        <v>182</v>
      </c>
      <c r="DL90" s="2" t="s">
        <v>260</v>
      </c>
      <c r="DN90" s="2" t="s">
        <v>182</v>
      </c>
      <c r="DP90" s="2" t="s">
        <v>182</v>
      </c>
      <c r="DR90" s="2" t="s">
        <v>182</v>
      </c>
      <c r="DT90" s="6">
        <v>1068319254</v>
      </c>
      <c r="DU90" s="6"/>
      <c r="DV90" s="6">
        <v>-61653063</v>
      </c>
      <c r="DX90" s="2" t="s">
        <v>263</v>
      </c>
      <c r="DZ90" s="2" t="s">
        <v>263</v>
      </c>
    </row>
    <row r="91" spans="1:133" ht="15.75" hidden="1" customHeight="1" x14ac:dyDescent="0.2">
      <c r="A91" s="1">
        <v>43612.795123703705</v>
      </c>
      <c r="B91" s="2" t="s">
        <v>1352</v>
      </c>
      <c r="C91" s="2">
        <v>2302180055</v>
      </c>
      <c r="D91" s="3" t="s">
        <v>788</v>
      </c>
      <c r="E91" s="2" t="s">
        <v>1353</v>
      </c>
      <c r="F91" s="2" t="s">
        <v>1354</v>
      </c>
      <c r="H91" s="2" t="s">
        <v>131</v>
      </c>
      <c r="I91" s="2" t="s">
        <v>132</v>
      </c>
      <c r="J91" s="2" t="s">
        <v>1130</v>
      </c>
      <c r="K91" s="2" t="s">
        <v>132</v>
      </c>
      <c r="M91" s="4">
        <v>42919</v>
      </c>
      <c r="O91" s="2" t="s">
        <v>135</v>
      </c>
      <c r="P91" s="9">
        <v>2350000000</v>
      </c>
      <c r="Q91" s="2">
        <v>4700000</v>
      </c>
      <c r="Y91" s="2" t="s">
        <v>136</v>
      </c>
      <c r="AB91" s="2" t="s">
        <v>132</v>
      </c>
      <c r="AD91" s="2" t="s">
        <v>137</v>
      </c>
      <c r="AE91" s="2" t="s">
        <v>132</v>
      </c>
      <c r="AF91" s="2" t="s">
        <v>132</v>
      </c>
      <c r="AH91" s="2">
        <v>2016</v>
      </c>
      <c r="AJ91" s="11">
        <v>8875000</v>
      </c>
      <c r="AK91" s="2" t="s">
        <v>1355</v>
      </c>
      <c r="AL91" s="2">
        <v>29</v>
      </c>
      <c r="AP91" s="2" t="s">
        <v>1356</v>
      </c>
      <c r="AQ91" s="2" t="s">
        <v>1217</v>
      </c>
      <c r="AR91" s="2" t="s">
        <v>658</v>
      </c>
      <c r="AS91" s="2" t="s">
        <v>594</v>
      </c>
      <c r="AT91" s="2">
        <v>13450</v>
      </c>
      <c r="AU91" s="2">
        <v>10</v>
      </c>
      <c r="AV91" s="2" t="s">
        <v>143</v>
      </c>
      <c r="AW91" s="2" t="s">
        <v>144</v>
      </c>
      <c r="AX91" s="2" t="s">
        <v>145</v>
      </c>
      <c r="AY91" s="2" t="s">
        <v>999</v>
      </c>
      <c r="AZ91" s="2" t="s">
        <v>198</v>
      </c>
      <c r="BB91" s="2" t="s">
        <v>1357</v>
      </c>
      <c r="BC91" s="2">
        <v>25</v>
      </c>
      <c r="BD91" s="2" t="s">
        <v>1278</v>
      </c>
      <c r="BE91" s="9">
        <v>5.4</v>
      </c>
      <c r="BF91" s="2" t="s">
        <v>132</v>
      </c>
      <c r="BK91" s="2" t="s">
        <v>152</v>
      </c>
      <c r="BL91" s="2" t="s">
        <v>153</v>
      </c>
      <c r="BM91" s="2" t="s">
        <v>154</v>
      </c>
      <c r="BN91" s="2" t="s">
        <v>1358</v>
      </c>
      <c r="BO91" s="2" t="s">
        <v>849</v>
      </c>
      <c r="BP91" s="2" t="s">
        <v>201</v>
      </c>
      <c r="BQ91" s="2">
        <v>500</v>
      </c>
      <c r="BR91" s="2">
        <v>12</v>
      </c>
      <c r="BS91" s="2" t="s">
        <v>850</v>
      </c>
      <c r="BT91" s="2" t="s">
        <v>1359</v>
      </c>
      <c r="BU91" s="2" t="s">
        <v>1360</v>
      </c>
      <c r="BV91" s="2" t="s">
        <v>1361</v>
      </c>
      <c r="BW91" s="2" t="s">
        <v>69</v>
      </c>
      <c r="BX91" s="2" t="s">
        <v>203</v>
      </c>
      <c r="BY91" s="2" t="s">
        <v>159</v>
      </c>
      <c r="CB91" s="2" t="s">
        <v>160</v>
      </c>
      <c r="CC91" s="2" t="s">
        <v>161</v>
      </c>
      <c r="CD91" s="2" t="s">
        <v>249</v>
      </c>
      <c r="CE91" s="2" t="s">
        <v>1362</v>
      </c>
      <c r="CF91" s="2" t="s">
        <v>1363</v>
      </c>
      <c r="CG91" s="2" t="s">
        <v>422</v>
      </c>
      <c r="CH91" s="2" t="s">
        <v>423</v>
      </c>
      <c r="CI91" s="2" t="s">
        <v>167</v>
      </c>
      <c r="CJ91" s="2" t="s">
        <v>931</v>
      </c>
      <c r="CK91" s="2" t="s">
        <v>425</v>
      </c>
      <c r="CL91" s="2" t="s">
        <v>1364</v>
      </c>
      <c r="CM91" s="2" t="s">
        <v>211</v>
      </c>
      <c r="CN91" s="2">
        <v>3</v>
      </c>
      <c r="CO91" s="2" t="s">
        <v>1365</v>
      </c>
      <c r="CP91" s="2" t="s">
        <v>1366</v>
      </c>
      <c r="CQ91" s="2" t="s">
        <v>625</v>
      </c>
      <c r="CR91" s="2" t="s">
        <v>175</v>
      </c>
      <c r="CS91" s="2" t="s">
        <v>215</v>
      </c>
      <c r="CT91" s="2" t="s">
        <v>177</v>
      </c>
      <c r="CU91" s="2" t="s">
        <v>259</v>
      </c>
      <c r="CV91" s="2" t="s">
        <v>177</v>
      </c>
      <c r="CW91" s="2" t="s">
        <v>714</v>
      </c>
      <c r="CX91" s="2" t="s">
        <v>668</v>
      </c>
      <c r="CY91" s="2" t="s">
        <v>627</v>
      </c>
      <c r="CZ91" s="2" t="s">
        <v>180</v>
      </c>
      <c r="DA91" s="2" t="s">
        <v>181</v>
      </c>
      <c r="DB91" s="2" t="s">
        <v>181</v>
      </c>
      <c r="DC91" s="2" t="s">
        <v>132</v>
      </c>
      <c r="DF91" s="2" t="s">
        <v>182</v>
      </c>
      <c r="DH91" s="2" t="s">
        <v>182</v>
      </c>
      <c r="DJ91" s="2" t="s">
        <v>182</v>
      </c>
      <c r="DL91" s="2" t="s">
        <v>182</v>
      </c>
      <c r="DN91" s="2" t="s">
        <v>182</v>
      </c>
      <c r="DP91" s="2" t="s">
        <v>182</v>
      </c>
      <c r="DR91" s="2" t="s">
        <v>182</v>
      </c>
      <c r="DT91" s="2" t="s">
        <v>1367</v>
      </c>
      <c r="DU91" s="2"/>
      <c r="DV91" s="2" t="s">
        <v>1368</v>
      </c>
      <c r="DY91" s="4">
        <v>42919</v>
      </c>
      <c r="DZ91" s="2" t="s">
        <v>1369</v>
      </c>
      <c r="EA91" s="3" t="s">
        <v>1370</v>
      </c>
    </row>
    <row r="92" spans="1:133" ht="15.75" hidden="1" customHeight="1" x14ac:dyDescent="0.2">
      <c r="A92" s="1">
        <v>43612.797509074073</v>
      </c>
      <c r="B92" s="2" t="s">
        <v>322</v>
      </c>
      <c r="C92" s="2">
        <v>2302180155</v>
      </c>
      <c r="D92" s="3" t="s">
        <v>129</v>
      </c>
      <c r="E92" s="2" t="s">
        <v>1371</v>
      </c>
      <c r="F92" s="2" t="s">
        <v>1372</v>
      </c>
      <c r="H92" s="2" t="s">
        <v>131</v>
      </c>
      <c r="I92" s="2" t="s">
        <v>132</v>
      </c>
      <c r="J92" s="2" t="s">
        <v>133</v>
      </c>
      <c r="K92" s="2" t="s">
        <v>191</v>
      </c>
      <c r="M92" s="4">
        <v>42795</v>
      </c>
      <c r="O92" s="2" t="s">
        <v>192</v>
      </c>
      <c r="P92" s="9">
        <v>58290000000</v>
      </c>
      <c r="Q92" s="2">
        <v>58000000</v>
      </c>
      <c r="X92" s="2" t="s">
        <v>193</v>
      </c>
      <c r="Y92" s="2" t="s">
        <v>136</v>
      </c>
      <c r="AB92" s="2" t="s">
        <v>132</v>
      </c>
      <c r="AH92" s="2">
        <v>2017</v>
      </c>
      <c r="AJ92" s="11">
        <v>20755000</v>
      </c>
      <c r="AK92" s="2" t="s">
        <v>1373</v>
      </c>
      <c r="AP92" s="2" t="s">
        <v>380</v>
      </c>
      <c r="AQ92" s="2" t="s">
        <v>380</v>
      </c>
      <c r="AR92" s="2" t="s">
        <v>288</v>
      </c>
      <c r="AS92" s="2" t="s">
        <v>142</v>
      </c>
      <c r="AU92" s="2">
        <v>3</v>
      </c>
      <c r="AV92" s="2" t="s">
        <v>43</v>
      </c>
      <c r="AW92" s="2" t="s">
        <v>144</v>
      </c>
      <c r="AX92" s="2" t="s">
        <v>145</v>
      </c>
      <c r="AY92" s="2" t="s">
        <v>171</v>
      </c>
      <c r="AZ92" s="2" t="s">
        <v>198</v>
      </c>
      <c r="BB92" s="2" t="s">
        <v>1374</v>
      </c>
      <c r="BC92" s="2">
        <v>250</v>
      </c>
      <c r="BD92" s="2" t="s">
        <v>1375</v>
      </c>
      <c r="BE92" s="9">
        <v>2</v>
      </c>
      <c r="BF92" s="2" t="s">
        <v>132</v>
      </c>
      <c r="BK92" s="2" t="s">
        <v>152</v>
      </c>
      <c r="BL92" s="2" t="s">
        <v>153</v>
      </c>
      <c r="BM92" s="2" t="s">
        <v>154</v>
      </c>
      <c r="BP92" s="2" t="s">
        <v>201</v>
      </c>
      <c r="BQ92" s="2">
        <v>1005</v>
      </c>
      <c r="BR92" s="2">
        <v>50</v>
      </c>
      <c r="BS92" s="2" t="s">
        <v>156</v>
      </c>
      <c r="BT92" s="2" t="s">
        <v>156</v>
      </c>
      <c r="BU92" s="2" t="s">
        <v>156</v>
      </c>
      <c r="BV92" s="2" t="s">
        <v>156</v>
      </c>
      <c r="BW92" s="2" t="s">
        <v>70</v>
      </c>
      <c r="BX92" s="2" t="s">
        <v>158</v>
      </c>
      <c r="BY92" s="2" t="s">
        <v>159</v>
      </c>
      <c r="CB92" s="2" t="s">
        <v>160</v>
      </c>
      <c r="CC92" s="2" t="s">
        <v>248</v>
      </c>
      <c r="CD92" s="2" t="s">
        <v>249</v>
      </c>
      <c r="CE92" s="2" t="s">
        <v>163</v>
      </c>
      <c r="CF92" s="2" t="s">
        <v>164</v>
      </c>
      <c r="CG92" s="2" t="s">
        <v>382</v>
      </c>
      <c r="CH92" s="2" t="s">
        <v>207</v>
      </c>
      <c r="CI92" s="2" t="s">
        <v>208</v>
      </c>
      <c r="CJ92" s="2" t="s">
        <v>295</v>
      </c>
      <c r="CK92" s="2" t="s">
        <v>253</v>
      </c>
      <c r="CL92" s="2" t="s">
        <v>383</v>
      </c>
      <c r="CM92" s="2" t="s">
        <v>171</v>
      </c>
      <c r="CO92" s="2" t="s">
        <v>212</v>
      </c>
      <c r="CP92" s="2" t="s">
        <v>384</v>
      </c>
      <c r="CQ92" s="2" t="s">
        <v>214</v>
      </c>
      <c r="CR92" s="2" t="s">
        <v>175</v>
      </c>
      <c r="CS92" s="2" t="s">
        <v>215</v>
      </c>
      <c r="CT92" s="2" t="s">
        <v>171</v>
      </c>
      <c r="CU92" s="2" t="s">
        <v>216</v>
      </c>
      <c r="CV92" s="2" t="s">
        <v>171</v>
      </c>
      <c r="CW92" s="2" t="s">
        <v>179</v>
      </c>
      <c r="CX92" s="2" t="s">
        <v>146</v>
      </c>
      <c r="CY92" s="2" t="s">
        <v>146</v>
      </c>
      <c r="CZ92" s="2" t="s">
        <v>180</v>
      </c>
      <c r="DA92" s="2" t="s">
        <v>181</v>
      </c>
      <c r="DB92" s="2" t="s">
        <v>181</v>
      </c>
      <c r="DC92" s="2" t="s">
        <v>132</v>
      </c>
      <c r="DF92" s="2" t="s">
        <v>182</v>
      </c>
      <c r="DH92" s="2" t="s">
        <v>182</v>
      </c>
      <c r="DJ92" s="2" t="s">
        <v>182</v>
      </c>
      <c r="DL92" s="2" t="s">
        <v>182</v>
      </c>
      <c r="DN92" s="2" t="s">
        <v>182</v>
      </c>
      <c r="DP92" s="2" t="s">
        <v>182</v>
      </c>
      <c r="DR92" s="2" t="s">
        <v>182</v>
      </c>
      <c r="DT92" s="6">
        <v>106835665</v>
      </c>
      <c r="DU92" s="6"/>
      <c r="DV92" s="6">
        <v>-6199018</v>
      </c>
      <c r="DW92" s="2" t="s">
        <v>217</v>
      </c>
      <c r="DX92" s="2" t="s">
        <v>385</v>
      </c>
      <c r="DY92" s="4">
        <v>42795</v>
      </c>
      <c r="DZ92" s="2" t="s">
        <v>1376</v>
      </c>
      <c r="EA92" s="3" t="s">
        <v>1377</v>
      </c>
      <c r="EB92" s="5" t="s">
        <v>1378</v>
      </c>
    </row>
    <row r="93" spans="1:133" ht="15.75" hidden="1" customHeight="1" x14ac:dyDescent="0.2">
      <c r="A93" s="1">
        <v>43612.816357337964</v>
      </c>
      <c r="B93" s="2" t="s">
        <v>1379</v>
      </c>
      <c r="C93" s="2">
        <v>2302180063</v>
      </c>
      <c r="D93" s="3" t="s">
        <v>129</v>
      </c>
      <c r="E93" s="2" t="s">
        <v>1380</v>
      </c>
      <c r="H93" s="2" t="s">
        <v>131</v>
      </c>
      <c r="I93" s="2" t="s">
        <v>132</v>
      </c>
      <c r="J93" s="2" t="s">
        <v>133</v>
      </c>
      <c r="K93" s="2" t="s">
        <v>738</v>
      </c>
      <c r="M93" s="4">
        <v>42794</v>
      </c>
      <c r="N93" s="2" t="s">
        <v>135</v>
      </c>
      <c r="O93" s="2" t="s">
        <v>135</v>
      </c>
      <c r="P93" s="9">
        <v>524825000000</v>
      </c>
      <c r="Q93" s="2">
        <v>47000000</v>
      </c>
      <c r="Y93" s="2" t="s">
        <v>377</v>
      </c>
      <c r="AB93" s="2" t="s">
        <v>132</v>
      </c>
      <c r="AD93" s="2" t="s">
        <v>137</v>
      </c>
      <c r="AE93" s="2" t="s">
        <v>132</v>
      </c>
      <c r="AF93" s="2" t="s">
        <v>132</v>
      </c>
      <c r="AH93" s="2">
        <v>2016</v>
      </c>
      <c r="AI93" s="11">
        <v>325982565000</v>
      </c>
      <c r="AJ93" s="11">
        <v>29223000</v>
      </c>
      <c r="AK93" s="2" t="s">
        <v>1381</v>
      </c>
      <c r="AP93" s="2" t="s">
        <v>1014</v>
      </c>
      <c r="AQ93" s="2" t="s">
        <v>760</v>
      </c>
      <c r="AR93" s="2" t="s">
        <v>1382</v>
      </c>
      <c r="AS93" s="2" t="s">
        <v>142</v>
      </c>
      <c r="AT93" s="2">
        <v>12830</v>
      </c>
      <c r="AU93" s="2">
        <v>20</v>
      </c>
      <c r="AV93" s="2" t="s">
        <v>271</v>
      </c>
      <c r="AW93" s="2" t="s">
        <v>776</v>
      </c>
      <c r="AX93" s="2" t="s">
        <v>145</v>
      </c>
      <c r="AY93" s="2" t="s">
        <v>171</v>
      </c>
      <c r="AZ93" s="2" t="s">
        <v>198</v>
      </c>
      <c r="BA93" s="2" t="s">
        <v>760</v>
      </c>
      <c r="BB93" s="2" t="s">
        <v>879</v>
      </c>
      <c r="BC93" s="2">
        <v>1</v>
      </c>
      <c r="BD93" s="2" t="s">
        <v>763</v>
      </c>
      <c r="BE93" s="9">
        <v>5</v>
      </c>
      <c r="BF93" s="2" t="s">
        <v>265</v>
      </c>
      <c r="BG93" s="2" t="s">
        <v>764</v>
      </c>
      <c r="BH93" s="2">
        <v>0</v>
      </c>
      <c r="BK93" s="2" t="s">
        <v>307</v>
      </c>
      <c r="BL93" s="2" t="s">
        <v>153</v>
      </c>
      <c r="BM93" s="2" t="s">
        <v>154</v>
      </c>
      <c r="BP93" s="2" t="s">
        <v>201</v>
      </c>
      <c r="BQ93" s="2">
        <v>11155</v>
      </c>
      <c r="BR93" s="2">
        <v>77</v>
      </c>
      <c r="BS93" s="2" t="s">
        <v>1383</v>
      </c>
      <c r="BT93" s="2" t="s">
        <v>879</v>
      </c>
      <c r="BU93" s="2" t="s">
        <v>766</v>
      </c>
      <c r="BV93" s="2" t="s">
        <v>1384</v>
      </c>
      <c r="BW93" s="2" t="s">
        <v>68</v>
      </c>
      <c r="BX93" s="2" t="s">
        <v>754</v>
      </c>
      <c r="BY93" s="2" t="s">
        <v>159</v>
      </c>
      <c r="CB93" s="2" t="s">
        <v>204</v>
      </c>
      <c r="CC93" s="2" t="s">
        <v>161</v>
      </c>
      <c r="CD93" s="2" t="s">
        <v>162</v>
      </c>
      <c r="CE93" s="2" t="s">
        <v>163</v>
      </c>
      <c r="CF93" s="2" t="s">
        <v>1363</v>
      </c>
      <c r="CG93" s="2" t="s">
        <v>781</v>
      </c>
      <c r="CH93" s="2" t="s">
        <v>1385</v>
      </c>
      <c r="CI93" s="2" t="s">
        <v>167</v>
      </c>
      <c r="CJ93" s="2" t="s">
        <v>769</v>
      </c>
      <c r="CK93" s="2" t="s">
        <v>313</v>
      </c>
      <c r="CL93" s="2" t="s">
        <v>170</v>
      </c>
      <c r="CM93" s="2" t="s">
        <v>171</v>
      </c>
      <c r="CN93" s="2">
        <v>1</v>
      </c>
      <c r="CO93" s="2" t="s">
        <v>711</v>
      </c>
      <c r="CP93" s="2" t="s">
        <v>770</v>
      </c>
      <c r="CQ93" s="2" t="s">
        <v>214</v>
      </c>
      <c r="CR93" s="2" t="s">
        <v>667</v>
      </c>
      <c r="CS93" s="2" t="s">
        <v>713</v>
      </c>
      <c r="CT93" s="2" t="s">
        <v>171</v>
      </c>
      <c r="CU93" s="2" t="s">
        <v>771</v>
      </c>
      <c r="CV93" s="2" t="s">
        <v>171</v>
      </c>
      <c r="CW93" s="2" t="s">
        <v>179</v>
      </c>
      <c r="CX93" s="2" t="s">
        <v>171</v>
      </c>
      <c r="CY93" s="2" t="s">
        <v>146</v>
      </c>
      <c r="CZ93" s="2" t="s">
        <v>180</v>
      </c>
      <c r="DA93" s="2" t="s">
        <v>782</v>
      </c>
      <c r="DB93" s="2" t="s">
        <v>782</v>
      </c>
      <c r="DC93" s="2" t="s">
        <v>132</v>
      </c>
      <c r="DF93" s="2" t="s">
        <v>182</v>
      </c>
      <c r="DH93" s="2" t="s">
        <v>182</v>
      </c>
      <c r="DJ93" s="2" t="s">
        <v>182</v>
      </c>
      <c r="DL93" s="2" t="s">
        <v>260</v>
      </c>
      <c r="DM93" s="2">
        <v>500</v>
      </c>
      <c r="DN93" s="2" t="s">
        <v>182</v>
      </c>
      <c r="DP93" s="2" t="s">
        <v>182</v>
      </c>
      <c r="DR93" s="2" t="s">
        <v>182</v>
      </c>
      <c r="DV93" s="2" t="s">
        <v>1386</v>
      </c>
      <c r="DZ93" s="2" t="s">
        <v>185</v>
      </c>
      <c r="EA93" s="3" t="s">
        <v>1387</v>
      </c>
      <c r="EB93" s="2" t="s">
        <v>1388</v>
      </c>
    </row>
    <row r="94" spans="1:133" ht="15.75" hidden="1" customHeight="1" x14ac:dyDescent="0.2">
      <c r="A94" s="1">
        <v>43612.816988761573</v>
      </c>
      <c r="B94" s="2" t="s">
        <v>1128</v>
      </c>
      <c r="C94" s="2">
        <v>2302180031</v>
      </c>
      <c r="D94" s="3" t="s">
        <v>816</v>
      </c>
      <c r="E94" s="2" t="s">
        <v>1389</v>
      </c>
      <c r="H94" s="2" t="s">
        <v>131</v>
      </c>
      <c r="I94" s="2" t="s">
        <v>132</v>
      </c>
      <c r="J94" s="2" t="s">
        <v>1130</v>
      </c>
      <c r="K94" s="2" t="s">
        <v>191</v>
      </c>
      <c r="M94" s="4">
        <v>42802</v>
      </c>
      <c r="Q94" s="2">
        <v>25000000</v>
      </c>
      <c r="Y94" s="2" t="s">
        <v>136</v>
      </c>
      <c r="AB94" s="2" t="s">
        <v>132</v>
      </c>
      <c r="AH94" s="2">
        <v>2016</v>
      </c>
      <c r="AJ94" s="11">
        <v>15363000</v>
      </c>
      <c r="AK94" s="2" t="s">
        <v>1200</v>
      </c>
      <c r="AP94" s="2" t="s">
        <v>1132</v>
      </c>
      <c r="AQ94" s="2" t="s">
        <v>1132</v>
      </c>
      <c r="AR94" s="2" t="s">
        <v>822</v>
      </c>
      <c r="AS94" s="2" t="s">
        <v>142</v>
      </c>
      <c r="AT94" s="2">
        <v>11410</v>
      </c>
      <c r="AU94" s="2">
        <v>10</v>
      </c>
      <c r="AV94" s="2" t="s">
        <v>245</v>
      </c>
      <c r="AW94" s="2" t="s">
        <v>144</v>
      </c>
      <c r="AX94" s="2" t="s">
        <v>145</v>
      </c>
      <c r="AY94" s="2" t="s">
        <v>171</v>
      </c>
      <c r="AZ94" s="2" t="s">
        <v>198</v>
      </c>
      <c r="BC94" s="2">
        <v>0</v>
      </c>
      <c r="BD94" s="2" t="s">
        <v>1133</v>
      </c>
      <c r="BE94" s="9">
        <v>0.4</v>
      </c>
      <c r="BK94" s="2" t="s">
        <v>152</v>
      </c>
      <c r="BL94" s="2" t="s">
        <v>290</v>
      </c>
      <c r="BN94" s="2" t="s">
        <v>1390</v>
      </c>
      <c r="BP94" s="2" t="s">
        <v>201</v>
      </c>
      <c r="BQ94" s="2">
        <v>413</v>
      </c>
      <c r="BS94" s="2" t="s">
        <v>753</v>
      </c>
      <c r="BT94" s="2" t="s">
        <v>1200</v>
      </c>
      <c r="BU94" s="2" t="s">
        <v>1391</v>
      </c>
      <c r="BV94" s="2" t="s">
        <v>753</v>
      </c>
      <c r="BW94" s="2" t="s">
        <v>68</v>
      </c>
      <c r="BX94" s="2" t="s">
        <v>203</v>
      </c>
      <c r="CB94" s="2" t="s">
        <v>160</v>
      </c>
      <c r="CC94" s="2" t="s">
        <v>161</v>
      </c>
      <c r="CE94" s="2" t="s">
        <v>163</v>
      </c>
      <c r="CF94" s="2" t="s">
        <v>279</v>
      </c>
      <c r="CG94" s="2" t="s">
        <v>804</v>
      </c>
      <c r="CH94" s="2" t="s">
        <v>1136</v>
      </c>
      <c r="CI94" s="2" t="s">
        <v>208</v>
      </c>
      <c r="CJ94" s="2" t="s">
        <v>966</v>
      </c>
      <c r="CK94" s="2" t="s">
        <v>253</v>
      </c>
      <c r="CL94" s="2" t="s">
        <v>1137</v>
      </c>
      <c r="CP94" s="2" t="s">
        <v>1138</v>
      </c>
      <c r="CR94" s="2" t="s">
        <v>175</v>
      </c>
      <c r="CS94" s="2" t="s">
        <v>215</v>
      </c>
      <c r="CU94" s="2" t="s">
        <v>1139</v>
      </c>
      <c r="CW94" s="2" t="s">
        <v>179</v>
      </c>
      <c r="CX94" s="2" t="s">
        <v>171</v>
      </c>
      <c r="CY94" s="2" t="s">
        <v>146</v>
      </c>
      <c r="DC94" s="2" t="s">
        <v>132</v>
      </c>
      <c r="DF94" s="2" t="s">
        <v>182</v>
      </c>
      <c r="DH94" s="2" t="s">
        <v>182</v>
      </c>
      <c r="DJ94" s="2" t="s">
        <v>182</v>
      </c>
      <c r="DL94" s="2" t="s">
        <v>182</v>
      </c>
      <c r="DN94" s="2" t="s">
        <v>182</v>
      </c>
      <c r="DP94" s="2" t="s">
        <v>182</v>
      </c>
      <c r="DR94" s="2" t="s">
        <v>182</v>
      </c>
      <c r="DT94" s="6">
        <v>-6206002</v>
      </c>
      <c r="DU94" s="6"/>
      <c r="DV94" s="6">
        <v>106796175</v>
      </c>
      <c r="DZ94" s="2" t="s">
        <v>1392</v>
      </c>
      <c r="EA94" s="3" t="s">
        <v>1393</v>
      </c>
      <c r="EC94" s="5" t="s">
        <v>1394</v>
      </c>
    </row>
    <row r="95" spans="1:133" ht="15.75" hidden="1" customHeight="1" x14ac:dyDescent="0.2">
      <c r="A95" s="1">
        <v>43612.821387511576</v>
      </c>
      <c r="B95" s="2" t="s">
        <v>787</v>
      </c>
      <c r="C95" s="2">
        <v>2302180113</v>
      </c>
      <c r="D95" s="3" t="s">
        <v>788</v>
      </c>
      <c r="E95" s="2" t="s">
        <v>1395</v>
      </c>
      <c r="H95" s="2" t="s">
        <v>131</v>
      </c>
      <c r="I95" s="2" t="s">
        <v>132</v>
      </c>
      <c r="J95" s="2" t="s">
        <v>133</v>
      </c>
      <c r="K95" s="2" t="s">
        <v>191</v>
      </c>
      <c r="M95" s="4">
        <v>42767</v>
      </c>
      <c r="P95" s="9" t="s">
        <v>1396</v>
      </c>
      <c r="Q95" s="2">
        <v>30000000</v>
      </c>
      <c r="Y95" s="2" t="s">
        <v>136</v>
      </c>
      <c r="AB95" s="2" t="s">
        <v>132</v>
      </c>
      <c r="AD95" s="2" t="s">
        <v>137</v>
      </c>
      <c r="AE95" s="2" t="s">
        <v>1248</v>
      </c>
      <c r="AF95" s="2" t="s">
        <v>132</v>
      </c>
      <c r="AH95" s="2">
        <v>2016</v>
      </c>
      <c r="AI95" s="11" t="s">
        <v>1397</v>
      </c>
      <c r="AJ95" s="11">
        <v>8875000</v>
      </c>
      <c r="AK95" s="2" t="s">
        <v>1398</v>
      </c>
      <c r="AL95" s="2">
        <v>24</v>
      </c>
      <c r="AP95" s="2" t="s">
        <v>1399</v>
      </c>
      <c r="AQ95" s="2" t="s">
        <v>1028</v>
      </c>
      <c r="AR95" s="2" t="s">
        <v>822</v>
      </c>
      <c r="AS95" s="2" t="s">
        <v>142</v>
      </c>
      <c r="AT95" s="2">
        <v>11440</v>
      </c>
      <c r="AU95" s="2">
        <v>5</v>
      </c>
      <c r="AV95" s="2" t="s">
        <v>245</v>
      </c>
      <c r="AW95" s="2" t="s">
        <v>144</v>
      </c>
      <c r="AX95" s="2" t="s">
        <v>145</v>
      </c>
      <c r="AY95" s="2" t="s">
        <v>171</v>
      </c>
      <c r="AZ95" s="2" t="s">
        <v>198</v>
      </c>
      <c r="BB95" s="2" t="s">
        <v>1400</v>
      </c>
      <c r="BC95" s="2">
        <v>300</v>
      </c>
      <c r="BD95" s="2" t="s">
        <v>1029</v>
      </c>
      <c r="BE95" s="9">
        <v>2.5</v>
      </c>
      <c r="BL95" s="2" t="s">
        <v>290</v>
      </c>
      <c r="BN95" s="2" t="s">
        <v>1402</v>
      </c>
      <c r="BO95" s="2" t="s">
        <v>1403</v>
      </c>
      <c r="BP95" s="2" t="s">
        <v>201</v>
      </c>
      <c r="BQ95" s="2">
        <v>156</v>
      </c>
      <c r="BR95" s="2">
        <v>4</v>
      </c>
      <c r="BS95" s="2" t="s">
        <v>411</v>
      </c>
      <c r="BT95" s="2" t="s">
        <v>1404</v>
      </c>
      <c r="BU95" s="2" t="s">
        <v>411</v>
      </c>
      <c r="BV95" s="2" t="s">
        <v>411</v>
      </c>
      <c r="BW95" s="2" t="s">
        <v>68</v>
      </c>
      <c r="BX95" s="2" t="s">
        <v>158</v>
      </c>
      <c r="BZ95" s="2" t="s">
        <v>1405</v>
      </c>
      <c r="CA95" s="4">
        <v>42793</v>
      </c>
      <c r="CB95" s="2" t="s">
        <v>160</v>
      </c>
      <c r="CC95" s="2" t="s">
        <v>161</v>
      </c>
      <c r="CD95" s="2" t="s">
        <v>249</v>
      </c>
      <c r="CE95" s="2" t="s">
        <v>163</v>
      </c>
      <c r="CF95" s="2" t="s">
        <v>164</v>
      </c>
      <c r="CG95" s="2" t="s">
        <v>1406</v>
      </c>
      <c r="CH95" s="2" t="s">
        <v>1407</v>
      </c>
      <c r="CI95" s="2" t="s">
        <v>208</v>
      </c>
      <c r="CJ95" s="2" t="s">
        <v>1408</v>
      </c>
      <c r="CK95" s="2" t="s">
        <v>253</v>
      </c>
      <c r="CL95" s="2" t="s">
        <v>1409</v>
      </c>
      <c r="CM95" s="2" t="s">
        <v>171</v>
      </c>
      <c r="CN95" s="2">
        <v>300</v>
      </c>
      <c r="CO95" s="2" t="s">
        <v>1410</v>
      </c>
      <c r="CP95" s="2" t="s">
        <v>1411</v>
      </c>
      <c r="CQ95" s="2" t="s">
        <v>174</v>
      </c>
      <c r="CR95" s="2" t="s">
        <v>175</v>
      </c>
      <c r="CS95" s="2" t="s">
        <v>810</v>
      </c>
      <c r="CT95" s="2" t="s">
        <v>171</v>
      </c>
      <c r="CU95" s="2" t="s">
        <v>216</v>
      </c>
      <c r="CV95" s="2" t="s">
        <v>171</v>
      </c>
      <c r="CW95" s="2" t="s">
        <v>179</v>
      </c>
      <c r="CX95" s="2" t="s">
        <v>171</v>
      </c>
      <c r="CY95" s="2" t="s">
        <v>146</v>
      </c>
      <c r="CZ95" s="2" t="s">
        <v>180</v>
      </c>
      <c r="DA95" s="2" t="s">
        <v>181</v>
      </c>
      <c r="DB95" s="2" t="s">
        <v>181</v>
      </c>
      <c r="DC95" s="2" t="s">
        <v>132</v>
      </c>
      <c r="DF95" s="2" t="s">
        <v>182</v>
      </c>
      <c r="DH95" s="2" t="s">
        <v>182</v>
      </c>
      <c r="DJ95" s="2" t="s">
        <v>182</v>
      </c>
      <c r="DL95" s="2" t="s">
        <v>260</v>
      </c>
      <c r="DN95" s="2" t="s">
        <v>260</v>
      </c>
      <c r="DP95" s="2" t="s">
        <v>182</v>
      </c>
      <c r="DR95" s="2" t="s">
        <v>182</v>
      </c>
      <c r="DT95" s="6">
        <v>-6177454</v>
      </c>
      <c r="DU95" s="6"/>
      <c r="DV95" s="6">
        <v>106798057</v>
      </c>
      <c r="DX95" s="2" t="s">
        <v>1405</v>
      </c>
      <c r="DY95" s="4">
        <v>42793</v>
      </c>
      <c r="DZ95" s="2" t="s">
        <v>1412</v>
      </c>
      <c r="EA95" s="3" t="s">
        <v>1413</v>
      </c>
    </row>
    <row r="96" spans="1:133" ht="15.75" hidden="1" customHeight="1" x14ac:dyDescent="0.2">
      <c r="A96" s="1">
        <v>43612.840923645832</v>
      </c>
      <c r="B96" s="2" t="s">
        <v>787</v>
      </c>
      <c r="C96" s="2">
        <v>2302180113</v>
      </c>
      <c r="D96" s="3" t="s">
        <v>788</v>
      </c>
      <c r="E96" s="2" t="s">
        <v>1414</v>
      </c>
      <c r="F96" s="2">
        <v>201705100705213</v>
      </c>
      <c r="H96" s="2" t="s">
        <v>131</v>
      </c>
      <c r="I96" s="2" t="s">
        <v>132</v>
      </c>
      <c r="J96" s="2" t="s">
        <v>133</v>
      </c>
      <c r="K96" s="2" t="s">
        <v>191</v>
      </c>
      <c r="M96" s="4">
        <v>42795</v>
      </c>
      <c r="O96" s="2" t="s">
        <v>135</v>
      </c>
      <c r="P96" s="9">
        <v>7920000000</v>
      </c>
      <c r="Q96" s="2">
        <v>18000000</v>
      </c>
      <c r="Y96" s="2" t="s">
        <v>136</v>
      </c>
      <c r="AB96" s="2" t="s">
        <v>132</v>
      </c>
      <c r="AD96" s="2" t="s">
        <v>137</v>
      </c>
      <c r="AE96" s="2" t="s">
        <v>132</v>
      </c>
      <c r="AF96" s="2" t="s">
        <v>132</v>
      </c>
      <c r="AG96" s="2" t="s">
        <v>791</v>
      </c>
      <c r="AH96" s="2">
        <v>2016</v>
      </c>
      <c r="AJ96" s="11">
        <v>1862000</v>
      </c>
      <c r="AK96" s="2" t="s">
        <v>1415</v>
      </c>
      <c r="AL96" s="2">
        <v>16</v>
      </c>
      <c r="AP96" s="2" t="s">
        <v>1416</v>
      </c>
      <c r="AQ96" s="2" t="s">
        <v>1417</v>
      </c>
      <c r="AR96" s="2" t="s">
        <v>610</v>
      </c>
      <c r="AS96" s="2" t="s">
        <v>142</v>
      </c>
      <c r="AT96" s="2">
        <v>13220</v>
      </c>
      <c r="AU96" s="2">
        <v>8</v>
      </c>
      <c r="AV96" s="2" t="s">
        <v>43</v>
      </c>
      <c r="AW96" s="2" t="s">
        <v>144</v>
      </c>
      <c r="AX96" s="2" t="s">
        <v>145</v>
      </c>
      <c r="AY96" s="2" t="s">
        <v>171</v>
      </c>
      <c r="AZ96" s="2" t="s">
        <v>198</v>
      </c>
      <c r="BB96" s="2" t="s">
        <v>1418</v>
      </c>
      <c r="BC96" s="2">
        <v>160</v>
      </c>
      <c r="BD96" s="2" t="s">
        <v>1419</v>
      </c>
      <c r="BE96" s="9">
        <v>2.8</v>
      </c>
      <c r="BF96" s="2" t="s">
        <v>132</v>
      </c>
      <c r="BK96" s="2" t="s">
        <v>152</v>
      </c>
      <c r="BL96" s="2" t="s">
        <v>153</v>
      </c>
      <c r="BM96" s="2" t="s">
        <v>154</v>
      </c>
      <c r="BN96" s="2" t="s">
        <v>800</v>
      </c>
      <c r="BP96" s="2" t="s">
        <v>201</v>
      </c>
      <c r="BQ96" s="2">
        <v>440</v>
      </c>
      <c r="BR96" s="2">
        <v>16</v>
      </c>
      <c r="BS96" s="2" t="s">
        <v>929</v>
      </c>
      <c r="BT96" s="2" t="s">
        <v>411</v>
      </c>
      <c r="BU96" s="2" t="s">
        <v>411</v>
      </c>
      <c r="BV96" s="2" t="s">
        <v>411</v>
      </c>
      <c r="BW96" s="2" t="s">
        <v>70</v>
      </c>
      <c r="BX96" s="2" t="s">
        <v>158</v>
      </c>
      <c r="BY96" s="2" t="s">
        <v>159</v>
      </c>
      <c r="CB96" s="2" t="s">
        <v>160</v>
      </c>
      <c r="CC96" s="2" t="s">
        <v>248</v>
      </c>
      <c r="CD96" s="2" t="s">
        <v>249</v>
      </c>
      <c r="CE96" s="2" t="s">
        <v>163</v>
      </c>
      <c r="CF96" s="2" t="s">
        <v>164</v>
      </c>
      <c r="CG96" s="2" t="s">
        <v>1421</v>
      </c>
      <c r="CH96" s="2" t="s">
        <v>1422</v>
      </c>
      <c r="CI96" s="2" t="s">
        <v>167</v>
      </c>
      <c r="CJ96" s="2" t="s">
        <v>931</v>
      </c>
      <c r="CK96" s="2" t="s">
        <v>1423</v>
      </c>
      <c r="CL96" s="2" t="s">
        <v>170</v>
      </c>
      <c r="CM96" s="2" t="s">
        <v>171</v>
      </c>
      <c r="CO96" s="2" t="s">
        <v>1424</v>
      </c>
      <c r="CP96" s="2" t="s">
        <v>1425</v>
      </c>
      <c r="CQ96" s="2" t="s">
        <v>214</v>
      </c>
      <c r="CR96" s="2" t="s">
        <v>175</v>
      </c>
      <c r="CS96" s="2" t="s">
        <v>810</v>
      </c>
      <c r="CT96" s="2" t="s">
        <v>211</v>
      </c>
      <c r="CU96" s="2" t="s">
        <v>900</v>
      </c>
      <c r="CV96" s="2" t="s">
        <v>171</v>
      </c>
      <c r="CW96" s="2" t="s">
        <v>714</v>
      </c>
      <c r="CX96" s="2" t="s">
        <v>146</v>
      </c>
      <c r="CY96" s="2" t="s">
        <v>146</v>
      </c>
      <c r="CZ96" s="2" t="s">
        <v>180</v>
      </c>
      <c r="DA96" s="2" t="s">
        <v>181</v>
      </c>
      <c r="DB96" s="2" t="s">
        <v>181</v>
      </c>
      <c r="DC96" s="2" t="s">
        <v>132</v>
      </c>
      <c r="DF96" s="2" t="s">
        <v>182</v>
      </c>
      <c r="DH96" s="2" t="s">
        <v>182</v>
      </c>
      <c r="DJ96" s="2" t="s">
        <v>182</v>
      </c>
      <c r="DL96" s="2" t="s">
        <v>260</v>
      </c>
      <c r="DN96" s="2" t="s">
        <v>182</v>
      </c>
      <c r="DP96" s="2" t="s">
        <v>182</v>
      </c>
      <c r="DR96" s="2" t="s">
        <v>182</v>
      </c>
      <c r="DT96" s="2" t="s">
        <v>1426</v>
      </c>
      <c r="DU96" s="2"/>
      <c r="DV96" s="2" t="s">
        <v>1427</v>
      </c>
      <c r="DY96" s="4">
        <v>42795</v>
      </c>
      <c r="DZ96" s="2" t="s">
        <v>1428</v>
      </c>
      <c r="EA96" s="3" t="s">
        <v>1429</v>
      </c>
    </row>
    <row r="97" spans="1:133" ht="15.75" hidden="1" customHeight="1" x14ac:dyDescent="0.2">
      <c r="A97" s="1">
        <v>43612.846041273151</v>
      </c>
      <c r="B97" s="2" t="s">
        <v>1430</v>
      </c>
      <c r="C97" s="2">
        <v>2302170109</v>
      </c>
      <c r="D97" s="3" t="s">
        <v>587</v>
      </c>
      <c r="E97" s="2" t="s">
        <v>1431</v>
      </c>
      <c r="F97" s="2" t="s">
        <v>1432</v>
      </c>
      <c r="H97" s="2" t="s">
        <v>131</v>
      </c>
      <c r="I97" s="2" t="s">
        <v>132</v>
      </c>
      <c r="J97" s="2" t="s">
        <v>133</v>
      </c>
      <c r="K97" s="2" t="s">
        <v>191</v>
      </c>
      <c r="P97" s="9">
        <v>3024000000</v>
      </c>
      <c r="Q97" s="2">
        <v>18000000</v>
      </c>
      <c r="Y97" s="2" t="s">
        <v>1315</v>
      </c>
      <c r="AB97" s="2" t="s">
        <v>132</v>
      </c>
      <c r="AD97" s="2" t="s">
        <v>137</v>
      </c>
      <c r="AE97" s="2" t="s">
        <v>132</v>
      </c>
      <c r="AF97" s="2" t="s">
        <v>132</v>
      </c>
      <c r="AH97" s="2">
        <v>2017</v>
      </c>
      <c r="AI97" s="11">
        <v>1756440000</v>
      </c>
      <c r="AJ97" s="11">
        <v>10455000</v>
      </c>
      <c r="AK97" s="2" t="s">
        <v>1433</v>
      </c>
      <c r="AL97" s="2">
        <v>1</v>
      </c>
      <c r="AP97" s="2" t="s">
        <v>1434</v>
      </c>
      <c r="AQ97" s="2" t="s">
        <v>1434</v>
      </c>
      <c r="AR97" s="2" t="s">
        <v>976</v>
      </c>
      <c r="AS97" s="2" t="s">
        <v>594</v>
      </c>
      <c r="AU97" s="2">
        <v>6</v>
      </c>
      <c r="AV97" s="2" t="s">
        <v>245</v>
      </c>
      <c r="AW97" s="2" t="s">
        <v>197</v>
      </c>
      <c r="AX97" s="2" t="s">
        <v>145</v>
      </c>
      <c r="AY97" s="2" t="s">
        <v>171</v>
      </c>
      <c r="AZ97" s="2" t="s">
        <v>198</v>
      </c>
      <c r="BB97" s="2" t="s">
        <v>977</v>
      </c>
      <c r="BC97" s="2">
        <v>850</v>
      </c>
      <c r="BD97" s="2" t="s">
        <v>978</v>
      </c>
      <c r="BE97" s="9">
        <v>0.35</v>
      </c>
      <c r="BF97" s="2" t="s">
        <v>265</v>
      </c>
      <c r="BG97" s="2" t="s">
        <v>1435</v>
      </c>
      <c r="BH97" s="3" t="s">
        <v>1436</v>
      </c>
      <c r="BI97" s="2" t="s">
        <v>1437</v>
      </c>
      <c r="BJ97" s="3" t="s">
        <v>1117</v>
      </c>
      <c r="BK97" s="2" t="s">
        <v>152</v>
      </c>
      <c r="BL97" s="2" t="s">
        <v>200</v>
      </c>
      <c r="BM97" s="2" t="s">
        <v>154</v>
      </c>
      <c r="BP97" s="2" t="s">
        <v>201</v>
      </c>
      <c r="BQ97" s="2">
        <v>168</v>
      </c>
      <c r="BR97" s="2">
        <v>12</v>
      </c>
      <c r="BS97" s="2" t="s">
        <v>984</v>
      </c>
      <c r="BT97" s="2" t="s">
        <v>1438</v>
      </c>
      <c r="BU97" s="2" t="s">
        <v>1439</v>
      </c>
      <c r="BV97" s="2" t="s">
        <v>984</v>
      </c>
      <c r="BW97" s="2" t="s">
        <v>68</v>
      </c>
      <c r="BX97" s="2" t="s">
        <v>158</v>
      </c>
      <c r="BY97" s="2" t="s">
        <v>159</v>
      </c>
      <c r="CB97" s="2" t="s">
        <v>160</v>
      </c>
      <c r="CC97" s="2" t="s">
        <v>161</v>
      </c>
      <c r="CD97" s="2" t="s">
        <v>249</v>
      </c>
      <c r="CE97" s="2" t="s">
        <v>163</v>
      </c>
      <c r="CF97" s="2" t="s">
        <v>1440</v>
      </c>
      <c r="CG97" s="2" t="s">
        <v>382</v>
      </c>
      <c r="CH97" s="2" t="s">
        <v>1441</v>
      </c>
      <c r="CI97" s="2" t="s">
        <v>167</v>
      </c>
      <c r="CJ97" s="2" t="s">
        <v>953</v>
      </c>
      <c r="CK97" s="2" t="s">
        <v>253</v>
      </c>
      <c r="CL97" s="2" t="s">
        <v>1442</v>
      </c>
      <c r="CM97" s="2" t="s">
        <v>211</v>
      </c>
      <c r="CN97" s="2">
        <v>0</v>
      </c>
      <c r="CO97" s="2" t="s">
        <v>830</v>
      </c>
      <c r="CP97" s="2" t="s">
        <v>1443</v>
      </c>
      <c r="CR97" s="2" t="s">
        <v>234</v>
      </c>
      <c r="CS97" s="2" t="s">
        <v>810</v>
      </c>
      <c r="CT97" s="2" t="s">
        <v>211</v>
      </c>
      <c r="CU97" s="2" t="s">
        <v>235</v>
      </c>
      <c r="CV97" s="2" t="s">
        <v>171</v>
      </c>
      <c r="CW97" s="2" t="s">
        <v>179</v>
      </c>
      <c r="CX97" s="2" t="s">
        <v>146</v>
      </c>
      <c r="CY97" s="2" t="s">
        <v>627</v>
      </c>
      <c r="CZ97" s="2" t="s">
        <v>180</v>
      </c>
      <c r="DA97" s="2" t="s">
        <v>181</v>
      </c>
      <c r="DB97" s="2" t="s">
        <v>181</v>
      </c>
      <c r="DC97" s="2" t="s">
        <v>132</v>
      </c>
      <c r="DF97" s="2" t="s">
        <v>182</v>
      </c>
      <c r="DH97" s="2" t="s">
        <v>182</v>
      </c>
      <c r="DJ97" s="2" t="s">
        <v>182</v>
      </c>
      <c r="DL97" s="2" t="s">
        <v>260</v>
      </c>
      <c r="DM97" s="2">
        <v>500</v>
      </c>
      <c r="DT97" s="6">
        <v>-6150510</v>
      </c>
      <c r="DU97" s="6"/>
      <c r="DV97" s="6">
        <v>106712180</v>
      </c>
      <c r="DZ97" s="2" t="s">
        <v>1444</v>
      </c>
      <c r="EA97" s="2">
        <v>89642087887</v>
      </c>
    </row>
    <row r="98" spans="1:133" ht="15.75" hidden="1" customHeight="1" x14ac:dyDescent="0.2">
      <c r="A98" s="1">
        <v>43612.846755208331</v>
      </c>
      <c r="B98" s="2" t="s">
        <v>1445</v>
      </c>
      <c r="C98" s="2">
        <v>2302180158</v>
      </c>
      <c r="D98" s="3" t="s">
        <v>816</v>
      </c>
      <c r="E98" s="2" t="s">
        <v>1446</v>
      </c>
      <c r="H98" s="2" t="s">
        <v>131</v>
      </c>
      <c r="I98" s="2" t="s">
        <v>132</v>
      </c>
      <c r="J98" s="2" t="s">
        <v>1130</v>
      </c>
      <c r="K98" s="2" t="s">
        <v>191</v>
      </c>
      <c r="M98" s="4">
        <v>42804</v>
      </c>
      <c r="P98" s="9">
        <v>212000000000</v>
      </c>
      <c r="Q98" s="2">
        <v>40000000</v>
      </c>
      <c r="Y98" s="2" t="s">
        <v>377</v>
      </c>
      <c r="AB98" s="2" t="s">
        <v>132</v>
      </c>
      <c r="AF98" s="2" t="s">
        <v>132</v>
      </c>
      <c r="AH98" s="2">
        <v>2016</v>
      </c>
      <c r="AJ98" s="11">
        <v>15363000</v>
      </c>
      <c r="AK98" s="2" t="s">
        <v>1447</v>
      </c>
      <c r="AL98" s="2">
        <v>89</v>
      </c>
      <c r="AP98" s="2" t="s">
        <v>1132</v>
      </c>
      <c r="AQ98" s="2" t="s">
        <v>1132</v>
      </c>
      <c r="AR98" s="2" t="s">
        <v>822</v>
      </c>
      <c r="AS98" s="2" t="s">
        <v>142</v>
      </c>
      <c r="AU98" s="2">
        <v>8</v>
      </c>
      <c r="AV98" s="2" t="s">
        <v>43</v>
      </c>
      <c r="AW98" s="2" t="s">
        <v>197</v>
      </c>
      <c r="AX98" s="2" t="s">
        <v>145</v>
      </c>
      <c r="AY98" s="2" t="s">
        <v>171</v>
      </c>
      <c r="AZ98" s="2" t="s">
        <v>198</v>
      </c>
      <c r="BB98" s="2" t="s">
        <v>1448</v>
      </c>
      <c r="BC98" s="2">
        <v>642</v>
      </c>
      <c r="BD98" s="2" t="s">
        <v>1449</v>
      </c>
      <c r="BE98" s="9">
        <v>1.6</v>
      </c>
      <c r="BF98" s="2" t="s">
        <v>132</v>
      </c>
      <c r="BK98" s="2" t="s">
        <v>152</v>
      </c>
      <c r="BL98" s="2" t="s">
        <v>290</v>
      </c>
      <c r="BN98" s="2" t="s">
        <v>1450</v>
      </c>
      <c r="BO98" s="2" t="s">
        <v>1451</v>
      </c>
      <c r="BP98" s="2" t="s">
        <v>155</v>
      </c>
      <c r="BQ98" s="2">
        <v>5300</v>
      </c>
      <c r="BR98" s="2">
        <v>45</v>
      </c>
      <c r="BS98" s="2" t="s">
        <v>1452</v>
      </c>
      <c r="BT98" s="2" t="s">
        <v>1453</v>
      </c>
      <c r="BU98" s="2" t="s">
        <v>1454</v>
      </c>
      <c r="BV98" s="2" t="s">
        <v>367</v>
      </c>
      <c r="BW98" s="2" t="s">
        <v>69</v>
      </c>
      <c r="BX98" s="2" t="s">
        <v>203</v>
      </c>
      <c r="BY98" s="2" t="s">
        <v>159</v>
      </c>
      <c r="CB98" s="2" t="s">
        <v>160</v>
      </c>
      <c r="CC98" s="2" t="s">
        <v>161</v>
      </c>
      <c r="CD98" s="2" t="s">
        <v>249</v>
      </c>
      <c r="CE98" s="2" t="s">
        <v>163</v>
      </c>
      <c r="CF98" s="2" t="s">
        <v>1455</v>
      </c>
      <c r="CG98" s="2" t="s">
        <v>1456</v>
      </c>
      <c r="CH98" s="2" t="s">
        <v>1457</v>
      </c>
      <c r="CI98" s="2" t="s">
        <v>167</v>
      </c>
      <c r="CJ98" s="2" t="s">
        <v>1458</v>
      </c>
      <c r="CL98" s="2" t="s">
        <v>1459</v>
      </c>
      <c r="CM98" s="2" t="s">
        <v>171</v>
      </c>
      <c r="CN98" s="2">
        <v>0</v>
      </c>
      <c r="CO98" s="2" t="s">
        <v>1460</v>
      </c>
      <c r="CP98" s="2" t="s">
        <v>1461</v>
      </c>
      <c r="CS98" s="2" t="s">
        <v>215</v>
      </c>
      <c r="CT98" s="2" t="s">
        <v>171</v>
      </c>
      <c r="CU98" s="2" t="s">
        <v>235</v>
      </c>
      <c r="CV98" s="2" t="s">
        <v>171</v>
      </c>
      <c r="CW98" s="2" t="s">
        <v>179</v>
      </c>
      <c r="CX98" s="2" t="s">
        <v>171</v>
      </c>
      <c r="CY98" s="2" t="s">
        <v>146</v>
      </c>
      <c r="CZ98" s="2" t="s">
        <v>1462</v>
      </c>
      <c r="DA98" s="2" t="s">
        <v>181</v>
      </c>
      <c r="DB98" s="2" t="s">
        <v>181</v>
      </c>
      <c r="DC98" s="2" t="s">
        <v>132</v>
      </c>
      <c r="DF98" s="2" t="s">
        <v>182</v>
      </c>
      <c r="DH98" s="2" t="s">
        <v>260</v>
      </c>
      <c r="DL98" s="2" t="s">
        <v>260</v>
      </c>
      <c r="DN98" s="2" t="s">
        <v>260</v>
      </c>
      <c r="DP98" s="2" t="s">
        <v>260</v>
      </c>
      <c r="DT98" s="6">
        <v>-6206119</v>
      </c>
      <c r="DU98" s="6"/>
      <c r="DV98" s="6">
        <v>106796325</v>
      </c>
      <c r="DX98" s="2" t="s">
        <v>1463</v>
      </c>
      <c r="DY98" s="4">
        <v>42804</v>
      </c>
      <c r="DZ98" s="2" t="s">
        <v>1464</v>
      </c>
      <c r="EA98" s="3" t="s">
        <v>1465</v>
      </c>
      <c r="EB98" s="5" t="s">
        <v>1466</v>
      </c>
      <c r="EC98" s="5" t="s">
        <v>1467</v>
      </c>
    </row>
    <row r="99" spans="1:133" ht="15.75" hidden="1" customHeight="1" x14ac:dyDescent="0.2">
      <c r="A99" s="1">
        <v>43612.852889791669</v>
      </c>
      <c r="B99" s="2" t="s">
        <v>787</v>
      </c>
      <c r="C99" s="2">
        <v>2302180113</v>
      </c>
      <c r="D99" s="3" t="s">
        <v>788</v>
      </c>
      <c r="E99" s="2" t="s">
        <v>1468</v>
      </c>
      <c r="F99" s="2" t="s">
        <v>1469</v>
      </c>
      <c r="H99" s="2" t="s">
        <v>131</v>
      </c>
      <c r="I99" s="2" t="s">
        <v>132</v>
      </c>
      <c r="J99" s="2" t="s">
        <v>133</v>
      </c>
      <c r="K99" s="2" t="s">
        <v>132</v>
      </c>
      <c r="N99" s="2" t="s">
        <v>135</v>
      </c>
      <c r="P99" s="9">
        <v>600000000</v>
      </c>
      <c r="Q99" s="2">
        <v>5000000</v>
      </c>
      <c r="Y99" s="2" t="s">
        <v>136</v>
      </c>
      <c r="AB99" s="2" t="s">
        <v>132</v>
      </c>
      <c r="AD99" s="2" t="s">
        <v>137</v>
      </c>
      <c r="AE99" s="2" t="s">
        <v>132</v>
      </c>
      <c r="AF99" s="2" t="s">
        <v>132</v>
      </c>
      <c r="AG99" s="2" t="s">
        <v>791</v>
      </c>
      <c r="AH99" s="2">
        <v>2016</v>
      </c>
      <c r="AJ99" s="11">
        <v>3745000</v>
      </c>
      <c r="AK99" s="2" t="s">
        <v>1470</v>
      </c>
      <c r="AP99" s="2" t="s">
        <v>1471</v>
      </c>
      <c r="AQ99" s="2" t="s">
        <v>891</v>
      </c>
      <c r="AR99" s="2" t="s">
        <v>1472</v>
      </c>
      <c r="AS99" s="2" t="s">
        <v>142</v>
      </c>
      <c r="AT99" s="2">
        <v>13540</v>
      </c>
      <c r="AU99" s="3" t="s">
        <v>1473</v>
      </c>
      <c r="AV99" s="2" t="s">
        <v>143</v>
      </c>
      <c r="AW99" s="2" t="s">
        <v>144</v>
      </c>
      <c r="AX99" s="2" t="s">
        <v>145</v>
      </c>
      <c r="AY99" s="2" t="s">
        <v>171</v>
      </c>
      <c r="AZ99" s="2" t="s">
        <v>198</v>
      </c>
      <c r="BB99" s="2" t="s">
        <v>1474</v>
      </c>
      <c r="BC99" s="2">
        <v>30</v>
      </c>
      <c r="BD99" s="2" t="s">
        <v>1475</v>
      </c>
      <c r="BE99" s="9">
        <v>2.4</v>
      </c>
      <c r="BF99" s="2" t="s">
        <v>132</v>
      </c>
      <c r="BK99" s="2" t="s">
        <v>152</v>
      </c>
      <c r="BL99" s="2" t="s">
        <v>153</v>
      </c>
      <c r="BM99" s="2" t="s">
        <v>154</v>
      </c>
      <c r="BN99" s="2" t="s">
        <v>800</v>
      </c>
      <c r="BP99" s="2" t="s">
        <v>201</v>
      </c>
      <c r="BQ99" s="2">
        <v>120</v>
      </c>
      <c r="BR99" s="2">
        <v>8</v>
      </c>
      <c r="BS99" s="2" t="s">
        <v>411</v>
      </c>
      <c r="BT99" s="2" t="s">
        <v>411</v>
      </c>
      <c r="BU99" s="2" t="s">
        <v>411</v>
      </c>
      <c r="BV99" s="2" t="s">
        <v>157</v>
      </c>
      <c r="BW99" s="2" t="s">
        <v>70</v>
      </c>
      <c r="BX99" s="2" t="s">
        <v>158</v>
      </c>
      <c r="BY99" s="2" t="s">
        <v>159</v>
      </c>
      <c r="CB99" s="2" t="s">
        <v>160</v>
      </c>
      <c r="CC99" s="2" t="s">
        <v>248</v>
      </c>
      <c r="CD99" s="2" t="s">
        <v>249</v>
      </c>
      <c r="CE99" s="2" t="s">
        <v>163</v>
      </c>
      <c r="CF99" s="2" t="s">
        <v>164</v>
      </c>
      <c r="CG99" s="2" t="s">
        <v>422</v>
      </c>
      <c r="CH99" s="2" t="s">
        <v>1476</v>
      </c>
      <c r="CI99" s="2" t="s">
        <v>167</v>
      </c>
      <c r="CJ99" s="2" t="s">
        <v>1123</v>
      </c>
      <c r="CK99" s="2" t="s">
        <v>253</v>
      </c>
      <c r="CL99" s="2" t="s">
        <v>829</v>
      </c>
      <c r="CM99" s="2" t="s">
        <v>171</v>
      </c>
      <c r="CO99" s="2" t="s">
        <v>1477</v>
      </c>
      <c r="CP99" s="2" t="s">
        <v>1478</v>
      </c>
      <c r="CQ99" s="2" t="s">
        <v>174</v>
      </c>
      <c r="CR99" s="2" t="s">
        <v>667</v>
      </c>
      <c r="CS99" s="2" t="s">
        <v>215</v>
      </c>
      <c r="CT99" s="2" t="s">
        <v>171</v>
      </c>
      <c r="CU99" s="2" t="s">
        <v>1139</v>
      </c>
      <c r="CV99" s="2" t="s">
        <v>171</v>
      </c>
      <c r="CW99" s="2" t="s">
        <v>714</v>
      </c>
      <c r="CX99" s="2" t="s">
        <v>146</v>
      </c>
      <c r="CY99" s="2" t="s">
        <v>627</v>
      </c>
      <c r="CZ99" s="2" t="s">
        <v>180</v>
      </c>
      <c r="DA99" s="2" t="s">
        <v>181</v>
      </c>
      <c r="DB99" s="2" t="s">
        <v>181</v>
      </c>
      <c r="DC99" s="2" t="s">
        <v>132</v>
      </c>
      <c r="DF99" s="2" t="s">
        <v>182</v>
      </c>
      <c r="DH99" s="2" t="s">
        <v>182</v>
      </c>
      <c r="DJ99" s="2" t="s">
        <v>182</v>
      </c>
      <c r="DL99" s="2" t="s">
        <v>182</v>
      </c>
      <c r="DN99" s="2" t="s">
        <v>182</v>
      </c>
      <c r="DP99" s="2" t="s">
        <v>182</v>
      </c>
      <c r="DR99" s="2" t="s">
        <v>182</v>
      </c>
      <c r="DT99" s="2" t="s">
        <v>1479</v>
      </c>
      <c r="DU99" s="2"/>
      <c r="DV99" s="2" t="s">
        <v>1480</v>
      </c>
      <c r="DY99" s="4">
        <v>42799</v>
      </c>
      <c r="EA99" s="3" t="s">
        <v>1481</v>
      </c>
    </row>
    <row r="100" spans="1:133" ht="15.75" hidden="1" customHeight="1" x14ac:dyDescent="0.2">
      <c r="A100" s="1">
        <v>43612.859647141202</v>
      </c>
      <c r="B100" s="2" t="s">
        <v>1430</v>
      </c>
      <c r="C100" s="2">
        <v>2302170109</v>
      </c>
      <c r="D100" s="3" t="s">
        <v>587</v>
      </c>
      <c r="E100" s="2" t="s">
        <v>1482</v>
      </c>
      <c r="F100" s="2" t="s">
        <v>1483</v>
      </c>
      <c r="H100" s="2" t="s">
        <v>131</v>
      </c>
      <c r="I100" s="2" t="s">
        <v>132</v>
      </c>
      <c r="J100" s="2" t="s">
        <v>133</v>
      </c>
      <c r="K100" s="2" t="s">
        <v>191</v>
      </c>
      <c r="P100" s="9">
        <v>3024000000</v>
      </c>
      <c r="Q100" s="2">
        <v>18000000</v>
      </c>
      <c r="Y100" s="2" t="s">
        <v>1315</v>
      </c>
      <c r="AB100" s="2" t="s">
        <v>132</v>
      </c>
      <c r="AD100" s="2" t="s">
        <v>137</v>
      </c>
      <c r="AE100" s="2" t="s">
        <v>132</v>
      </c>
      <c r="AF100" s="2" t="s">
        <v>132</v>
      </c>
      <c r="AH100" s="2">
        <v>2017</v>
      </c>
      <c r="AI100" s="11">
        <v>1756440000</v>
      </c>
      <c r="AJ100" s="11">
        <v>10455000</v>
      </c>
      <c r="AK100" s="2" t="s">
        <v>1484</v>
      </c>
      <c r="AL100" s="2">
        <v>11</v>
      </c>
      <c r="AP100" s="2" t="s">
        <v>1434</v>
      </c>
      <c r="AQ100" s="2" t="s">
        <v>1434</v>
      </c>
      <c r="AR100" s="2" t="s">
        <v>976</v>
      </c>
      <c r="AS100" s="2" t="s">
        <v>594</v>
      </c>
      <c r="AU100" s="2">
        <v>6</v>
      </c>
      <c r="AV100" s="2" t="s">
        <v>245</v>
      </c>
      <c r="AW100" s="2" t="s">
        <v>197</v>
      </c>
      <c r="AX100" s="2" t="s">
        <v>145</v>
      </c>
      <c r="AY100" s="2" t="s">
        <v>171</v>
      </c>
      <c r="AZ100" s="2" t="s">
        <v>198</v>
      </c>
      <c r="BB100" s="2" t="s">
        <v>1485</v>
      </c>
      <c r="BC100" s="2">
        <v>850</v>
      </c>
      <c r="BD100" s="2" t="s">
        <v>978</v>
      </c>
      <c r="BE100" s="9">
        <v>0.35</v>
      </c>
      <c r="BF100" s="2" t="s">
        <v>265</v>
      </c>
      <c r="BG100" s="2" t="s">
        <v>1435</v>
      </c>
      <c r="BH100" s="3" t="s">
        <v>1436</v>
      </c>
      <c r="BI100" s="2" t="s">
        <v>1437</v>
      </c>
      <c r="BJ100" s="3" t="s">
        <v>1117</v>
      </c>
      <c r="BK100" s="2" t="s">
        <v>152</v>
      </c>
      <c r="BL100" s="2" t="s">
        <v>200</v>
      </c>
      <c r="BM100" s="2" t="s">
        <v>154</v>
      </c>
      <c r="BP100" s="2" t="s">
        <v>201</v>
      </c>
      <c r="BQ100" s="2">
        <v>168</v>
      </c>
      <c r="BR100" s="2">
        <v>12</v>
      </c>
      <c r="BS100" s="2" t="s">
        <v>1438</v>
      </c>
      <c r="BT100" s="2" t="s">
        <v>984</v>
      </c>
      <c r="BU100" s="2" t="s">
        <v>984</v>
      </c>
      <c r="BV100" s="2" t="s">
        <v>36</v>
      </c>
      <c r="BW100" s="2" t="s">
        <v>67</v>
      </c>
      <c r="BX100" s="2" t="s">
        <v>158</v>
      </c>
      <c r="BY100" s="2" t="s">
        <v>159</v>
      </c>
      <c r="CB100" s="2" t="s">
        <v>160</v>
      </c>
      <c r="CC100" s="2" t="s">
        <v>161</v>
      </c>
      <c r="CD100" s="2" t="s">
        <v>249</v>
      </c>
      <c r="CE100" s="2" t="s">
        <v>163</v>
      </c>
      <c r="CF100" s="2" t="s">
        <v>1440</v>
      </c>
      <c r="CG100" s="2" t="s">
        <v>382</v>
      </c>
      <c r="CH100" s="2" t="s">
        <v>952</v>
      </c>
      <c r="CI100" s="2" t="s">
        <v>167</v>
      </c>
      <c r="CJ100" s="2" t="s">
        <v>953</v>
      </c>
      <c r="CK100" s="2" t="s">
        <v>253</v>
      </c>
      <c r="CL100" s="2" t="s">
        <v>1442</v>
      </c>
      <c r="CM100" s="2" t="s">
        <v>211</v>
      </c>
      <c r="CN100" s="2">
        <v>0</v>
      </c>
      <c r="CO100" s="2" t="s">
        <v>830</v>
      </c>
      <c r="CP100" s="2" t="s">
        <v>1486</v>
      </c>
      <c r="CR100" s="2" t="s">
        <v>234</v>
      </c>
      <c r="CS100" s="2" t="s">
        <v>810</v>
      </c>
      <c r="CT100" s="2" t="s">
        <v>211</v>
      </c>
      <c r="CU100" s="2" t="s">
        <v>235</v>
      </c>
      <c r="CV100" s="2" t="s">
        <v>171</v>
      </c>
      <c r="CW100" s="2" t="s">
        <v>179</v>
      </c>
      <c r="CX100" s="2" t="s">
        <v>146</v>
      </c>
      <c r="CY100" s="2" t="s">
        <v>627</v>
      </c>
      <c r="CZ100" s="2" t="s">
        <v>180</v>
      </c>
      <c r="DA100" s="2" t="s">
        <v>181</v>
      </c>
      <c r="DB100" s="2" t="s">
        <v>181</v>
      </c>
      <c r="DC100" s="2" t="s">
        <v>132</v>
      </c>
      <c r="DF100" s="2" t="s">
        <v>182</v>
      </c>
      <c r="DH100" s="2" t="s">
        <v>182</v>
      </c>
      <c r="DJ100" s="2" t="s">
        <v>182</v>
      </c>
      <c r="DL100" s="2" t="s">
        <v>182</v>
      </c>
      <c r="DM100" s="2">
        <v>500</v>
      </c>
      <c r="DT100" s="6">
        <v>-6150700</v>
      </c>
      <c r="DU100" s="6"/>
      <c r="DV100" s="6">
        <v>106711770</v>
      </c>
      <c r="DZ100" s="2" t="s">
        <v>1444</v>
      </c>
      <c r="EA100" s="3" t="s">
        <v>1487</v>
      </c>
    </row>
    <row r="101" spans="1:133" ht="15.75" hidden="1" customHeight="1" x14ac:dyDescent="0.2">
      <c r="A101" s="1">
        <v>43612.862506192134</v>
      </c>
      <c r="B101" s="2" t="s">
        <v>1488</v>
      </c>
      <c r="C101" s="2">
        <v>2302170150</v>
      </c>
      <c r="D101" s="3" t="s">
        <v>587</v>
      </c>
      <c r="E101" s="2" t="s">
        <v>1489</v>
      </c>
      <c r="H101" s="2" t="s">
        <v>131</v>
      </c>
      <c r="I101" s="2" t="s">
        <v>132</v>
      </c>
      <c r="J101" s="2" t="s">
        <v>133</v>
      </c>
      <c r="K101" s="2" t="s">
        <v>302</v>
      </c>
      <c r="M101" s="4">
        <v>43083</v>
      </c>
      <c r="Q101" s="2">
        <v>4300000</v>
      </c>
      <c r="Y101" s="2" t="s">
        <v>136</v>
      </c>
      <c r="AF101" s="2" t="s">
        <v>1490</v>
      </c>
      <c r="AK101" s="2" t="s">
        <v>1491</v>
      </c>
      <c r="AP101" s="2" t="s">
        <v>1492</v>
      </c>
      <c r="AQ101" s="2" t="s">
        <v>1175</v>
      </c>
      <c r="AR101" s="2" t="s">
        <v>610</v>
      </c>
      <c r="AS101" s="2" t="s">
        <v>142</v>
      </c>
      <c r="AU101" s="2">
        <v>2.5</v>
      </c>
      <c r="AV101" s="2" t="s">
        <v>143</v>
      </c>
      <c r="AW101" s="2" t="s">
        <v>776</v>
      </c>
      <c r="AX101" s="2" t="s">
        <v>863</v>
      </c>
      <c r="AY101" s="2" t="s">
        <v>171</v>
      </c>
      <c r="AZ101" s="2" t="s">
        <v>198</v>
      </c>
      <c r="BC101" s="2">
        <v>0</v>
      </c>
      <c r="BD101" s="2" t="s">
        <v>1493</v>
      </c>
      <c r="BE101" s="9">
        <v>5</v>
      </c>
      <c r="BF101" s="2" t="s">
        <v>265</v>
      </c>
      <c r="BG101" s="2" t="s">
        <v>1494</v>
      </c>
      <c r="BK101" s="2" t="s">
        <v>307</v>
      </c>
      <c r="BL101" s="2" t="s">
        <v>200</v>
      </c>
      <c r="BM101" s="2" t="s">
        <v>154</v>
      </c>
      <c r="BP101" s="2" t="s">
        <v>201</v>
      </c>
      <c r="BQ101" s="2">
        <v>202</v>
      </c>
      <c r="BS101" s="2" t="s">
        <v>753</v>
      </c>
      <c r="BT101" s="2" t="s">
        <v>753</v>
      </c>
      <c r="BU101" s="2" t="s">
        <v>753</v>
      </c>
      <c r="BV101" s="2" t="s">
        <v>1495</v>
      </c>
      <c r="BW101" s="2" t="s">
        <v>69</v>
      </c>
      <c r="BX101" s="2" t="s">
        <v>158</v>
      </c>
      <c r="CB101" s="2" t="s">
        <v>160</v>
      </c>
      <c r="CC101" s="2" t="s">
        <v>161</v>
      </c>
      <c r="CD101" s="2" t="s">
        <v>162</v>
      </c>
      <c r="CE101" s="2" t="s">
        <v>163</v>
      </c>
      <c r="CF101" s="2" t="s">
        <v>164</v>
      </c>
      <c r="CG101" s="2" t="s">
        <v>1162</v>
      </c>
      <c r="CH101" s="2" t="s">
        <v>1496</v>
      </c>
      <c r="CI101" s="2" t="s">
        <v>311</v>
      </c>
      <c r="CJ101" s="2" t="s">
        <v>1497</v>
      </c>
      <c r="CK101" s="2" t="s">
        <v>169</v>
      </c>
      <c r="CL101" s="2" t="s">
        <v>1498</v>
      </c>
      <c r="CM101" s="2" t="s">
        <v>171</v>
      </c>
      <c r="CN101" s="2">
        <v>50</v>
      </c>
      <c r="CO101" s="2" t="s">
        <v>1499</v>
      </c>
      <c r="CP101" s="2" t="s">
        <v>1500</v>
      </c>
      <c r="CR101" s="2" t="s">
        <v>234</v>
      </c>
      <c r="CS101" s="2" t="s">
        <v>810</v>
      </c>
      <c r="CT101" s="2" t="s">
        <v>171</v>
      </c>
      <c r="CV101" s="2" t="s">
        <v>171</v>
      </c>
      <c r="CW101" s="2" t="s">
        <v>179</v>
      </c>
      <c r="CX101" s="2" t="s">
        <v>146</v>
      </c>
      <c r="CY101" s="2" t="s">
        <v>733</v>
      </c>
      <c r="DA101" s="2" t="s">
        <v>181</v>
      </c>
      <c r="DB101" s="2" t="s">
        <v>181</v>
      </c>
      <c r="DT101" s="6">
        <v>-6315624</v>
      </c>
      <c r="DU101" s="6"/>
      <c r="DV101" s="6">
        <v>106914916</v>
      </c>
      <c r="EA101" s="3" t="s">
        <v>1501</v>
      </c>
      <c r="EB101" s="5" t="s">
        <v>1502</v>
      </c>
    </row>
    <row r="102" spans="1:133" ht="15.75" hidden="1" customHeight="1" x14ac:dyDescent="0.2">
      <c r="A102" s="1">
        <v>43612.872801701393</v>
      </c>
      <c r="B102" s="2" t="s">
        <v>1445</v>
      </c>
      <c r="C102" s="2">
        <v>2302180158</v>
      </c>
      <c r="D102" s="3" t="s">
        <v>816</v>
      </c>
      <c r="E102" s="2" t="s">
        <v>1503</v>
      </c>
      <c r="H102" s="2" t="s">
        <v>131</v>
      </c>
      <c r="I102" s="2" t="s">
        <v>132</v>
      </c>
      <c r="J102" s="2" t="s">
        <v>133</v>
      </c>
      <c r="K102" s="2" t="s">
        <v>132</v>
      </c>
      <c r="M102" s="4">
        <v>42793</v>
      </c>
      <c r="O102" s="2" t="s">
        <v>135</v>
      </c>
      <c r="P102" s="9">
        <v>3900000000</v>
      </c>
      <c r="Q102" s="2">
        <v>24315000</v>
      </c>
      <c r="X102" s="2" t="s">
        <v>193</v>
      </c>
      <c r="Y102" s="2" t="s">
        <v>136</v>
      </c>
      <c r="AB102" s="2" t="s">
        <v>132</v>
      </c>
      <c r="AE102" s="2" t="s">
        <v>132</v>
      </c>
      <c r="AH102" s="2">
        <v>2015</v>
      </c>
      <c r="AJ102" s="11">
        <v>8323000</v>
      </c>
      <c r="AK102" s="2" t="s">
        <v>1504</v>
      </c>
      <c r="AP102" s="2" t="s">
        <v>1234</v>
      </c>
      <c r="AQ102" s="2" t="s">
        <v>960</v>
      </c>
      <c r="AR102" s="2" t="s">
        <v>976</v>
      </c>
      <c r="AS102" s="2" t="s">
        <v>142</v>
      </c>
      <c r="AV102" s="2" t="s">
        <v>245</v>
      </c>
      <c r="AW102" s="2" t="s">
        <v>776</v>
      </c>
      <c r="AX102" s="2" t="s">
        <v>145</v>
      </c>
      <c r="AY102" s="2" t="s">
        <v>171</v>
      </c>
      <c r="AZ102" s="2" t="s">
        <v>198</v>
      </c>
      <c r="BB102" s="2" t="s">
        <v>959</v>
      </c>
      <c r="BC102" s="2">
        <v>200</v>
      </c>
      <c r="BD102" s="2" t="s">
        <v>961</v>
      </c>
      <c r="BE102" s="9">
        <v>3</v>
      </c>
      <c r="BF102" s="2" t="s">
        <v>132</v>
      </c>
      <c r="BK102" s="2" t="s">
        <v>307</v>
      </c>
      <c r="BL102" s="2" t="s">
        <v>290</v>
      </c>
      <c r="BM102" s="2" t="s">
        <v>154</v>
      </c>
      <c r="BN102" s="2" t="s">
        <v>1506</v>
      </c>
      <c r="BP102" s="2" t="s">
        <v>291</v>
      </c>
      <c r="BQ102" s="2">
        <v>150</v>
      </c>
      <c r="BR102" s="2">
        <v>5</v>
      </c>
      <c r="BS102" s="2" t="s">
        <v>1507</v>
      </c>
      <c r="BT102" s="2" t="s">
        <v>1508</v>
      </c>
      <c r="BU102" s="2" t="s">
        <v>1509</v>
      </c>
      <c r="BV102" s="2" t="s">
        <v>1510</v>
      </c>
      <c r="BW102" s="2" t="s">
        <v>70</v>
      </c>
      <c r="BX102" s="2" t="s">
        <v>158</v>
      </c>
      <c r="CA102" s="4">
        <v>42793</v>
      </c>
      <c r="CB102" s="2" t="s">
        <v>160</v>
      </c>
      <c r="CC102" s="2" t="s">
        <v>161</v>
      </c>
      <c r="CD102" s="2" t="s">
        <v>249</v>
      </c>
      <c r="CE102" s="2" t="s">
        <v>163</v>
      </c>
      <c r="CF102" s="2" t="s">
        <v>164</v>
      </c>
      <c r="CG102" s="2" t="s">
        <v>578</v>
      </c>
      <c r="CI102" s="2" t="s">
        <v>208</v>
      </c>
      <c r="CJ102" s="2" t="s">
        <v>598</v>
      </c>
      <c r="CK102" s="2" t="s">
        <v>253</v>
      </c>
      <c r="CL102" s="2" t="s">
        <v>371</v>
      </c>
      <c r="CM102" s="2" t="s">
        <v>171</v>
      </c>
      <c r="CN102" s="2" t="s">
        <v>1505</v>
      </c>
      <c r="CO102" s="2" t="s">
        <v>830</v>
      </c>
      <c r="CP102" s="2" t="s">
        <v>1511</v>
      </c>
      <c r="CR102" s="2" t="s">
        <v>234</v>
      </c>
      <c r="CS102" s="2" t="s">
        <v>1052</v>
      </c>
      <c r="CT102" s="2" t="s">
        <v>171</v>
      </c>
      <c r="CU102" s="2" t="s">
        <v>771</v>
      </c>
      <c r="CV102" s="2" t="s">
        <v>171</v>
      </c>
      <c r="CW102" s="2" t="s">
        <v>714</v>
      </c>
      <c r="CX102" s="2" t="s">
        <v>171</v>
      </c>
      <c r="CZ102" s="2" t="s">
        <v>180</v>
      </c>
      <c r="DA102" s="2" t="s">
        <v>181</v>
      </c>
      <c r="DB102" s="2" t="s">
        <v>181</v>
      </c>
      <c r="DC102" s="2" t="s">
        <v>132</v>
      </c>
      <c r="DF102" s="2" t="s">
        <v>182</v>
      </c>
      <c r="DH102" s="2" t="s">
        <v>260</v>
      </c>
      <c r="DI102" s="2">
        <v>5</v>
      </c>
      <c r="DN102" s="2" t="s">
        <v>260</v>
      </c>
      <c r="DT102" s="6">
        <v>-615332</v>
      </c>
      <c r="DU102" s="6"/>
      <c r="DV102" s="6">
        <v>106824</v>
      </c>
      <c r="DX102" s="2" t="s">
        <v>1512</v>
      </c>
      <c r="DY102" s="4">
        <v>42793</v>
      </c>
      <c r="DZ102" s="2" t="s">
        <v>1513</v>
      </c>
      <c r="EA102" s="3" t="s">
        <v>1514</v>
      </c>
      <c r="EC102" s="5" t="s">
        <v>1515</v>
      </c>
    </row>
    <row r="103" spans="1:133" ht="15.75" hidden="1" customHeight="1" x14ac:dyDescent="0.2">
      <c r="A103" s="1">
        <v>43612.876661562499</v>
      </c>
      <c r="B103" s="2" t="s">
        <v>1430</v>
      </c>
      <c r="C103" s="2">
        <v>2302170109</v>
      </c>
      <c r="D103" s="3" t="s">
        <v>587</v>
      </c>
      <c r="E103" s="2" t="s">
        <v>1516</v>
      </c>
      <c r="F103" s="2" t="s">
        <v>1517</v>
      </c>
      <c r="H103" s="2" t="s">
        <v>131</v>
      </c>
      <c r="J103" s="2" t="s">
        <v>133</v>
      </c>
      <c r="K103" s="2" t="s">
        <v>191</v>
      </c>
      <c r="P103" s="9">
        <v>24000000000</v>
      </c>
      <c r="Q103" s="2">
        <v>20000000</v>
      </c>
      <c r="Y103" s="2" t="s">
        <v>136</v>
      </c>
      <c r="AB103" s="2" t="s">
        <v>132</v>
      </c>
      <c r="AD103" s="2" t="s">
        <v>137</v>
      </c>
      <c r="AE103" s="2" t="s">
        <v>132</v>
      </c>
      <c r="AF103" s="2" t="s">
        <v>132</v>
      </c>
      <c r="AH103" s="2">
        <v>2017</v>
      </c>
      <c r="AI103" s="11">
        <v>12546000000</v>
      </c>
      <c r="AJ103" s="11">
        <v>10455000</v>
      </c>
      <c r="AK103" s="2" t="s">
        <v>1518</v>
      </c>
      <c r="AP103" s="2" t="s">
        <v>1519</v>
      </c>
      <c r="AQ103" s="2" t="s">
        <v>1520</v>
      </c>
      <c r="AR103" s="2" t="s">
        <v>976</v>
      </c>
      <c r="AS103" s="2" t="s">
        <v>594</v>
      </c>
      <c r="AU103" s="2">
        <v>8</v>
      </c>
      <c r="AV103" s="2" t="s">
        <v>44</v>
      </c>
      <c r="AW103" s="2" t="s">
        <v>197</v>
      </c>
      <c r="AX103" s="2" t="s">
        <v>145</v>
      </c>
      <c r="AY103" s="2" t="s">
        <v>171</v>
      </c>
      <c r="AZ103" s="2" t="s">
        <v>198</v>
      </c>
      <c r="BB103" s="2" t="s">
        <v>1485</v>
      </c>
      <c r="BC103" s="2">
        <v>0</v>
      </c>
      <c r="BD103" s="2" t="s">
        <v>1521</v>
      </c>
      <c r="BE103" s="9">
        <v>3.9</v>
      </c>
      <c r="BF103" s="2" t="s">
        <v>265</v>
      </c>
      <c r="BG103" s="2" t="s">
        <v>1523</v>
      </c>
      <c r="BH103" s="2">
        <v>2</v>
      </c>
      <c r="BI103" s="2" t="s">
        <v>1437</v>
      </c>
      <c r="BJ103" s="3" t="s">
        <v>704</v>
      </c>
      <c r="BK103" s="2" t="s">
        <v>152</v>
      </c>
      <c r="BL103" s="2" t="s">
        <v>200</v>
      </c>
      <c r="BM103" s="2" t="s">
        <v>154</v>
      </c>
      <c r="BP103" s="2" t="s">
        <v>201</v>
      </c>
      <c r="BQ103" s="2">
        <v>1200</v>
      </c>
      <c r="BR103" s="2">
        <v>40</v>
      </c>
      <c r="BS103" s="2" t="s">
        <v>984</v>
      </c>
      <c r="BT103" s="2" t="s">
        <v>977</v>
      </c>
      <c r="BU103" s="2" t="s">
        <v>1524</v>
      </c>
      <c r="BV103" s="2" t="s">
        <v>949</v>
      </c>
      <c r="BW103" s="2" t="s">
        <v>68</v>
      </c>
      <c r="BX103" s="2" t="s">
        <v>203</v>
      </c>
      <c r="BY103" s="2" t="s">
        <v>159</v>
      </c>
      <c r="CB103" s="2" t="s">
        <v>160</v>
      </c>
      <c r="CC103" s="2" t="s">
        <v>161</v>
      </c>
      <c r="CD103" s="2" t="s">
        <v>249</v>
      </c>
      <c r="CE103" s="2" t="s">
        <v>163</v>
      </c>
      <c r="CF103" s="2" t="s">
        <v>1525</v>
      </c>
      <c r="CG103" s="2" t="s">
        <v>382</v>
      </c>
      <c r="CH103" s="2" t="s">
        <v>952</v>
      </c>
      <c r="CI103" s="2" t="s">
        <v>167</v>
      </c>
      <c r="CJ103" s="2" t="s">
        <v>953</v>
      </c>
      <c r="CK103" s="2" t="s">
        <v>253</v>
      </c>
      <c r="CL103" s="2" t="s">
        <v>985</v>
      </c>
      <c r="CM103" s="2" t="s">
        <v>211</v>
      </c>
      <c r="CN103" s="2">
        <v>0</v>
      </c>
      <c r="CO103" s="2" t="s">
        <v>830</v>
      </c>
      <c r="CP103" s="2" t="s">
        <v>954</v>
      </c>
      <c r="CR103" s="2" t="s">
        <v>234</v>
      </c>
      <c r="CT103" s="2" t="s">
        <v>171</v>
      </c>
      <c r="CU103" s="2" t="s">
        <v>235</v>
      </c>
      <c r="CV103" s="2" t="s">
        <v>171</v>
      </c>
      <c r="CW103" s="2" t="s">
        <v>179</v>
      </c>
      <c r="CX103" s="2" t="s">
        <v>146</v>
      </c>
      <c r="CY103" s="2" t="s">
        <v>627</v>
      </c>
      <c r="CZ103" s="2" t="s">
        <v>180</v>
      </c>
      <c r="DA103" s="2" t="s">
        <v>181</v>
      </c>
      <c r="DB103" s="2" t="s">
        <v>181</v>
      </c>
      <c r="DC103" s="2" t="s">
        <v>132</v>
      </c>
      <c r="DF103" s="2" t="s">
        <v>182</v>
      </c>
      <c r="DH103" s="2" t="s">
        <v>182</v>
      </c>
      <c r="DJ103" s="2" t="s">
        <v>182</v>
      </c>
      <c r="DL103" s="2" t="s">
        <v>260</v>
      </c>
      <c r="DM103" s="2">
        <v>5</v>
      </c>
      <c r="DZ103" s="2" t="s">
        <v>1526</v>
      </c>
      <c r="EA103" s="3" t="s">
        <v>1527</v>
      </c>
    </row>
    <row r="104" spans="1:133" ht="15.75" hidden="1" customHeight="1" x14ac:dyDescent="0.2">
      <c r="A104" s="1">
        <v>43612.883188229171</v>
      </c>
      <c r="B104" s="2" t="s">
        <v>1528</v>
      </c>
      <c r="C104" s="2">
        <v>2302170184</v>
      </c>
      <c r="D104" s="3" t="s">
        <v>587</v>
      </c>
      <c r="E104" s="2" t="s">
        <v>1529</v>
      </c>
      <c r="F104" s="2" t="s">
        <v>1530</v>
      </c>
      <c r="H104" s="2" t="s">
        <v>131</v>
      </c>
      <c r="I104" s="2" t="s">
        <v>132</v>
      </c>
      <c r="J104" s="2" t="s">
        <v>133</v>
      </c>
      <c r="K104" s="2" t="s">
        <v>191</v>
      </c>
      <c r="M104" s="4">
        <v>43525</v>
      </c>
      <c r="O104" s="2" t="s">
        <v>192</v>
      </c>
      <c r="P104" s="9">
        <v>41301500000</v>
      </c>
      <c r="Q104" s="2">
        <v>21500000</v>
      </c>
      <c r="X104" s="2" t="s">
        <v>193</v>
      </c>
      <c r="Y104" s="2" t="s">
        <v>377</v>
      </c>
      <c r="AB104" s="2" t="s">
        <v>132</v>
      </c>
      <c r="AH104" s="2">
        <v>2017</v>
      </c>
      <c r="AJ104" s="11">
        <v>18375000</v>
      </c>
      <c r="AK104" s="2" t="s">
        <v>1531</v>
      </c>
      <c r="AP104" s="2" t="s">
        <v>510</v>
      </c>
      <c r="AQ104" s="2" t="s">
        <v>196</v>
      </c>
      <c r="AR104" s="2" t="s">
        <v>1532</v>
      </c>
      <c r="AU104" s="2">
        <v>8</v>
      </c>
      <c r="AV104" s="2" t="s">
        <v>43</v>
      </c>
      <c r="AW104" s="2" t="s">
        <v>197</v>
      </c>
      <c r="AX104" s="2" t="s">
        <v>145</v>
      </c>
      <c r="AY104" s="2" t="s">
        <v>171</v>
      </c>
      <c r="AZ104" s="2" t="s">
        <v>198</v>
      </c>
      <c r="BB104" s="2" t="s">
        <v>1533</v>
      </c>
      <c r="BC104" s="2">
        <v>10</v>
      </c>
      <c r="BD104" s="2" t="s">
        <v>1534</v>
      </c>
      <c r="BE104" s="9">
        <v>1</v>
      </c>
      <c r="BF104" s="2" t="s">
        <v>132</v>
      </c>
      <c r="BK104" s="2" t="s">
        <v>152</v>
      </c>
      <c r="BL104" s="2" t="s">
        <v>153</v>
      </c>
      <c r="BM104" s="2" t="s">
        <v>154</v>
      </c>
      <c r="BP104" s="2" t="s">
        <v>201</v>
      </c>
      <c r="BQ104" s="2">
        <v>1921</v>
      </c>
      <c r="BR104" s="2">
        <v>40</v>
      </c>
      <c r="BS104" s="2" t="s">
        <v>1535</v>
      </c>
      <c r="BT104" s="2" t="s">
        <v>1535</v>
      </c>
      <c r="BU104" s="2" t="s">
        <v>1535</v>
      </c>
      <c r="BV104" s="2" t="s">
        <v>1535</v>
      </c>
      <c r="BW104" s="2" t="s">
        <v>67</v>
      </c>
      <c r="BX104" s="2" t="s">
        <v>158</v>
      </c>
      <c r="BY104" s="2" t="s">
        <v>159</v>
      </c>
      <c r="CB104" s="2" t="s">
        <v>160</v>
      </c>
      <c r="CC104" s="2" t="s">
        <v>248</v>
      </c>
      <c r="CD104" s="2" t="s">
        <v>249</v>
      </c>
      <c r="CE104" s="2" t="s">
        <v>163</v>
      </c>
      <c r="CF104" s="2" t="s">
        <v>1536</v>
      </c>
      <c r="CG104" s="2" t="s">
        <v>382</v>
      </c>
      <c r="CH104" s="2" t="s">
        <v>207</v>
      </c>
      <c r="CI104" s="2" t="s">
        <v>208</v>
      </c>
      <c r="CJ104" s="2" t="s">
        <v>295</v>
      </c>
      <c r="CK104" s="2" t="s">
        <v>253</v>
      </c>
      <c r="CL104" s="2" t="s">
        <v>1537</v>
      </c>
      <c r="CM104" s="2" t="s">
        <v>171</v>
      </c>
      <c r="CO104" s="2" t="s">
        <v>212</v>
      </c>
      <c r="CP104" s="2" t="s">
        <v>384</v>
      </c>
      <c r="CQ104" s="2" t="s">
        <v>214</v>
      </c>
      <c r="CR104" s="2" t="s">
        <v>234</v>
      </c>
      <c r="CS104" s="2" t="s">
        <v>215</v>
      </c>
      <c r="CT104" s="2" t="s">
        <v>171</v>
      </c>
      <c r="CU104" s="2" t="s">
        <v>216</v>
      </c>
      <c r="CV104" s="2" t="s">
        <v>171</v>
      </c>
      <c r="CW104" s="2" t="s">
        <v>179</v>
      </c>
      <c r="CX104" s="2" t="s">
        <v>146</v>
      </c>
      <c r="CY104" s="2" t="s">
        <v>146</v>
      </c>
      <c r="CZ104" s="2" t="s">
        <v>180</v>
      </c>
      <c r="DA104" s="2" t="s">
        <v>181</v>
      </c>
      <c r="DB104" s="2" t="s">
        <v>181</v>
      </c>
      <c r="DC104" s="2" t="s">
        <v>132</v>
      </c>
      <c r="DF104" s="2" t="s">
        <v>182</v>
      </c>
      <c r="DH104" s="2" t="s">
        <v>182</v>
      </c>
      <c r="DJ104" s="2" t="s">
        <v>182</v>
      </c>
      <c r="DL104" s="2" t="s">
        <v>182</v>
      </c>
      <c r="DN104" s="2" t="s">
        <v>182</v>
      </c>
      <c r="DP104" s="2" t="s">
        <v>182</v>
      </c>
      <c r="DR104" s="2" t="s">
        <v>182</v>
      </c>
      <c r="DT104" s="6">
        <v>-6161872</v>
      </c>
      <c r="DU104" s="6"/>
      <c r="DV104" s="6">
        <v>106819209</v>
      </c>
      <c r="DX104" s="2" t="s">
        <v>1538</v>
      </c>
      <c r="DY104" s="4">
        <v>43525</v>
      </c>
      <c r="DZ104" s="2" t="s">
        <v>1539</v>
      </c>
      <c r="EA104" s="3" t="s">
        <v>1540</v>
      </c>
      <c r="EB104" s="2" t="s">
        <v>1541</v>
      </c>
    </row>
    <row r="105" spans="1:133" ht="15.75" hidden="1" customHeight="1" x14ac:dyDescent="0.2">
      <c r="A105" s="1">
        <v>43612.884923888894</v>
      </c>
      <c r="B105" s="2" t="s">
        <v>1528</v>
      </c>
      <c r="C105" s="2">
        <v>2302170184</v>
      </c>
      <c r="D105" s="3" t="s">
        <v>587</v>
      </c>
      <c r="E105" s="2" t="s">
        <v>1529</v>
      </c>
      <c r="F105" s="2" t="s">
        <v>1530</v>
      </c>
      <c r="H105" s="2" t="s">
        <v>131</v>
      </c>
      <c r="I105" s="2" t="s">
        <v>132</v>
      </c>
      <c r="J105" s="2" t="s">
        <v>133</v>
      </c>
      <c r="K105" s="2" t="s">
        <v>191</v>
      </c>
      <c r="M105" s="4">
        <v>43525</v>
      </c>
      <c r="O105" s="2" t="s">
        <v>192</v>
      </c>
      <c r="P105" s="9">
        <v>41301500000</v>
      </c>
      <c r="Q105" s="2">
        <v>21500000</v>
      </c>
      <c r="X105" s="2" t="s">
        <v>193</v>
      </c>
      <c r="Y105" s="2" t="s">
        <v>377</v>
      </c>
      <c r="AB105" s="2" t="s">
        <v>132</v>
      </c>
      <c r="AH105" s="2">
        <v>2017</v>
      </c>
      <c r="AJ105" s="11">
        <v>18375000</v>
      </c>
      <c r="AK105" s="2" t="s">
        <v>1531</v>
      </c>
      <c r="AP105" s="2" t="s">
        <v>510</v>
      </c>
      <c r="AQ105" s="2" t="s">
        <v>196</v>
      </c>
      <c r="AR105" s="2" t="s">
        <v>1532</v>
      </c>
      <c r="AU105" s="2">
        <v>8</v>
      </c>
      <c r="AV105" s="2" t="s">
        <v>43</v>
      </c>
      <c r="AW105" s="2" t="s">
        <v>197</v>
      </c>
      <c r="AX105" s="2" t="s">
        <v>145</v>
      </c>
      <c r="AY105" s="2" t="s">
        <v>171</v>
      </c>
      <c r="AZ105" s="2" t="s">
        <v>198</v>
      </c>
      <c r="BB105" s="2" t="s">
        <v>1533</v>
      </c>
      <c r="BC105" s="2">
        <v>10</v>
      </c>
      <c r="BD105" s="2" t="s">
        <v>1534</v>
      </c>
      <c r="BE105" s="9">
        <v>1</v>
      </c>
      <c r="BF105" s="2" t="s">
        <v>132</v>
      </c>
      <c r="BK105" s="2" t="s">
        <v>152</v>
      </c>
      <c r="BL105" s="2" t="s">
        <v>153</v>
      </c>
      <c r="BM105" s="2" t="s">
        <v>154</v>
      </c>
      <c r="BP105" s="2" t="s">
        <v>201</v>
      </c>
      <c r="BQ105" s="2">
        <v>1921</v>
      </c>
      <c r="BR105" s="2">
        <v>40</v>
      </c>
      <c r="BS105" s="2" t="s">
        <v>1535</v>
      </c>
      <c r="BT105" s="2" t="s">
        <v>1535</v>
      </c>
      <c r="BU105" s="2" t="s">
        <v>1535</v>
      </c>
      <c r="BV105" s="2" t="s">
        <v>1535</v>
      </c>
      <c r="BW105" s="2" t="s">
        <v>67</v>
      </c>
      <c r="BX105" s="2" t="s">
        <v>158</v>
      </c>
      <c r="BY105" s="2" t="s">
        <v>159</v>
      </c>
      <c r="CB105" s="2" t="s">
        <v>160</v>
      </c>
      <c r="CC105" s="2" t="s">
        <v>248</v>
      </c>
      <c r="CD105" s="2" t="s">
        <v>249</v>
      </c>
      <c r="CE105" s="2" t="s">
        <v>163</v>
      </c>
      <c r="CF105" s="2" t="s">
        <v>1536</v>
      </c>
      <c r="CG105" s="2" t="s">
        <v>382</v>
      </c>
      <c r="CH105" s="2" t="s">
        <v>207</v>
      </c>
      <c r="CI105" s="2" t="s">
        <v>208</v>
      </c>
      <c r="CJ105" s="2" t="s">
        <v>295</v>
      </c>
      <c r="CK105" s="2" t="s">
        <v>253</v>
      </c>
      <c r="CL105" s="2" t="s">
        <v>1537</v>
      </c>
      <c r="CM105" s="2" t="s">
        <v>171</v>
      </c>
      <c r="CO105" s="2" t="s">
        <v>212</v>
      </c>
      <c r="CP105" s="2" t="s">
        <v>384</v>
      </c>
      <c r="CQ105" s="2" t="s">
        <v>214</v>
      </c>
      <c r="CR105" s="2" t="s">
        <v>234</v>
      </c>
      <c r="CS105" s="2" t="s">
        <v>215</v>
      </c>
      <c r="CT105" s="2" t="s">
        <v>171</v>
      </c>
      <c r="CU105" s="2" t="s">
        <v>216</v>
      </c>
      <c r="CV105" s="2" t="s">
        <v>171</v>
      </c>
      <c r="CW105" s="2" t="s">
        <v>179</v>
      </c>
      <c r="CX105" s="2" t="s">
        <v>146</v>
      </c>
      <c r="CY105" s="2" t="s">
        <v>146</v>
      </c>
      <c r="CZ105" s="2" t="s">
        <v>180</v>
      </c>
      <c r="DA105" s="2" t="s">
        <v>181</v>
      </c>
      <c r="DB105" s="2" t="s">
        <v>181</v>
      </c>
      <c r="DC105" s="2" t="s">
        <v>132</v>
      </c>
      <c r="DF105" s="2" t="s">
        <v>182</v>
      </c>
      <c r="DH105" s="2" t="s">
        <v>182</v>
      </c>
      <c r="DJ105" s="2" t="s">
        <v>182</v>
      </c>
      <c r="DL105" s="2" t="s">
        <v>182</v>
      </c>
      <c r="DN105" s="2" t="s">
        <v>182</v>
      </c>
      <c r="DP105" s="2" t="s">
        <v>182</v>
      </c>
      <c r="DR105" s="2" t="s">
        <v>182</v>
      </c>
      <c r="DT105" s="6">
        <v>-6161872</v>
      </c>
      <c r="DU105" s="6"/>
      <c r="DV105" s="6">
        <v>106819209</v>
      </c>
      <c r="DX105" s="2" t="s">
        <v>1538</v>
      </c>
      <c r="DY105" s="4">
        <v>43525</v>
      </c>
      <c r="DZ105" s="2" t="s">
        <v>1539</v>
      </c>
      <c r="EA105" s="3" t="s">
        <v>1540</v>
      </c>
      <c r="EB105" s="2" t="s">
        <v>1541</v>
      </c>
    </row>
    <row r="106" spans="1:133" ht="15.75" hidden="1" customHeight="1" x14ac:dyDescent="0.2">
      <c r="A106" s="1">
        <v>43612.894706585648</v>
      </c>
      <c r="B106" s="2" t="s">
        <v>1542</v>
      </c>
      <c r="C106" s="2">
        <v>2302170144</v>
      </c>
      <c r="D106" s="3" t="s">
        <v>587</v>
      </c>
      <c r="E106" s="2" t="s">
        <v>1543</v>
      </c>
      <c r="F106" s="2" t="s">
        <v>1544</v>
      </c>
      <c r="H106" s="2" t="s">
        <v>131</v>
      </c>
      <c r="I106" s="2" t="s">
        <v>132</v>
      </c>
      <c r="J106" s="2" t="s">
        <v>133</v>
      </c>
      <c r="K106" s="2" t="s">
        <v>191</v>
      </c>
      <c r="M106" s="4">
        <v>42795</v>
      </c>
      <c r="O106" s="2" t="s">
        <v>192</v>
      </c>
      <c r="P106" s="9">
        <v>28600000000</v>
      </c>
      <c r="Q106" s="2">
        <v>12500000000</v>
      </c>
      <c r="X106" s="2" t="s">
        <v>193</v>
      </c>
      <c r="Y106" s="2" t="s">
        <v>136</v>
      </c>
      <c r="AB106" s="2" t="s">
        <v>132</v>
      </c>
      <c r="AH106" s="2">
        <v>2017</v>
      </c>
      <c r="AJ106" s="11">
        <v>16155000</v>
      </c>
      <c r="AK106" s="2" t="s">
        <v>1545</v>
      </c>
      <c r="AP106" s="2" t="s">
        <v>351</v>
      </c>
      <c r="AQ106" s="2" t="s">
        <v>196</v>
      </c>
      <c r="AR106" s="2" t="s">
        <v>288</v>
      </c>
      <c r="AS106" s="2" t="s">
        <v>142</v>
      </c>
      <c r="AU106" s="2">
        <v>4</v>
      </c>
      <c r="AV106" s="2" t="s">
        <v>43</v>
      </c>
      <c r="AW106" s="2" t="s">
        <v>144</v>
      </c>
      <c r="AX106" s="2" t="s">
        <v>145</v>
      </c>
      <c r="AY106" s="2" t="s">
        <v>171</v>
      </c>
      <c r="AZ106" s="2" t="s">
        <v>198</v>
      </c>
      <c r="BB106" s="2" t="s">
        <v>1546</v>
      </c>
      <c r="BC106" s="2">
        <v>850</v>
      </c>
      <c r="BD106" s="2" t="s">
        <v>1547</v>
      </c>
      <c r="BE106" s="9">
        <v>1</v>
      </c>
      <c r="BF106" s="2" t="s">
        <v>132</v>
      </c>
      <c r="BK106" s="2" t="s">
        <v>152</v>
      </c>
      <c r="BL106" s="2" t="s">
        <v>153</v>
      </c>
      <c r="BM106" s="2" t="s">
        <v>154</v>
      </c>
      <c r="BP106" s="2" t="s">
        <v>201</v>
      </c>
      <c r="BQ106" s="2">
        <v>2288</v>
      </c>
      <c r="BR106" s="2">
        <v>20</v>
      </c>
      <c r="BS106" s="2" t="s">
        <v>156</v>
      </c>
      <c r="BT106" s="2" t="s">
        <v>156</v>
      </c>
      <c r="BU106" s="2" t="s">
        <v>156</v>
      </c>
      <c r="BV106" s="2" t="s">
        <v>156</v>
      </c>
      <c r="BW106" s="2" t="s">
        <v>67</v>
      </c>
      <c r="BX106" s="2" t="s">
        <v>158</v>
      </c>
      <c r="BY106" s="2" t="s">
        <v>159</v>
      </c>
      <c r="CB106" s="2" t="s">
        <v>160</v>
      </c>
      <c r="CC106" s="2" t="s">
        <v>248</v>
      </c>
      <c r="CD106" s="2" t="s">
        <v>249</v>
      </c>
      <c r="CE106" s="2" t="s">
        <v>163</v>
      </c>
      <c r="CF106" s="2" t="s">
        <v>396</v>
      </c>
      <c r="CG106" s="2" t="s">
        <v>382</v>
      </c>
      <c r="CH106" s="2" t="s">
        <v>207</v>
      </c>
      <c r="CI106" s="2" t="s">
        <v>208</v>
      </c>
      <c r="CJ106" s="2" t="s">
        <v>295</v>
      </c>
      <c r="CK106" s="2" t="s">
        <v>253</v>
      </c>
      <c r="CL106" s="2" t="s">
        <v>383</v>
      </c>
      <c r="CM106" s="2" t="s">
        <v>171</v>
      </c>
      <c r="CO106" s="2" t="s">
        <v>212</v>
      </c>
      <c r="CP106" s="2" t="s">
        <v>384</v>
      </c>
      <c r="CQ106" s="2" t="s">
        <v>214</v>
      </c>
      <c r="CR106" s="2" t="s">
        <v>175</v>
      </c>
      <c r="CS106" s="2" t="s">
        <v>215</v>
      </c>
      <c r="CT106" s="2" t="s">
        <v>171</v>
      </c>
      <c r="CU106" s="2" t="s">
        <v>216</v>
      </c>
      <c r="CV106" s="2" t="s">
        <v>171</v>
      </c>
      <c r="CW106" s="2" t="s">
        <v>179</v>
      </c>
      <c r="CX106" s="2" t="s">
        <v>146</v>
      </c>
      <c r="CY106" s="2" t="s">
        <v>146</v>
      </c>
      <c r="CZ106" s="2" t="s">
        <v>180</v>
      </c>
      <c r="DA106" s="2" t="s">
        <v>181</v>
      </c>
      <c r="DB106" s="2" t="s">
        <v>181</v>
      </c>
      <c r="DC106" s="2" t="s">
        <v>132</v>
      </c>
      <c r="DF106" s="2" t="s">
        <v>182</v>
      </c>
      <c r="DJ106" s="2" t="s">
        <v>182</v>
      </c>
      <c r="DL106" s="2" t="s">
        <v>182</v>
      </c>
      <c r="DN106" s="2" t="s">
        <v>182</v>
      </c>
      <c r="DP106" s="2" t="s">
        <v>182</v>
      </c>
      <c r="DR106" s="2" t="s">
        <v>182</v>
      </c>
      <c r="DT106" s="6">
        <v>-61687671</v>
      </c>
      <c r="DU106" s="6"/>
      <c r="DV106" s="6">
        <v>1068067108</v>
      </c>
      <c r="DW106" s="2" t="s">
        <v>398</v>
      </c>
      <c r="DX106" s="2" t="s">
        <v>218</v>
      </c>
      <c r="DY106" s="4">
        <v>42795</v>
      </c>
      <c r="DZ106" s="2" t="s">
        <v>1548</v>
      </c>
      <c r="EA106" s="3" t="s">
        <v>1549</v>
      </c>
      <c r="EB106" s="5" t="s">
        <v>1550</v>
      </c>
    </row>
    <row r="107" spans="1:133" ht="15.75" hidden="1" customHeight="1" x14ac:dyDescent="0.2">
      <c r="A107" s="1">
        <v>43612.898478472227</v>
      </c>
      <c r="B107" s="2" t="s">
        <v>1551</v>
      </c>
      <c r="C107" s="2">
        <v>2302180008</v>
      </c>
      <c r="D107" s="3" t="s">
        <v>816</v>
      </c>
      <c r="E107" s="2" t="s">
        <v>1552</v>
      </c>
      <c r="H107" s="2" t="s">
        <v>131</v>
      </c>
      <c r="I107" s="2" t="s">
        <v>132</v>
      </c>
      <c r="J107" s="2" t="s">
        <v>133</v>
      </c>
      <c r="M107" s="4">
        <v>42800</v>
      </c>
      <c r="P107" s="9" t="s">
        <v>1553</v>
      </c>
      <c r="Q107" s="2">
        <v>19016000</v>
      </c>
      <c r="X107" s="2" t="s">
        <v>193</v>
      </c>
      <c r="Y107" s="2" t="s">
        <v>136</v>
      </c>
      <c r="AB107" s="2" t="s">
        <v>132</v>
      </c>
      <c r="AD107" s="2" t="s">
        <v>137</v>
      </c>
      <c r="AE107" s="2" t="s">
        <v>818</v>
      </c>
      <c r="AF107" s="2" t="s">
        <v>132</v>
      </c>
      <c r="AH107" s="2">
        <v>2016</v>
      </c>
      <c r="AI107" s="11">
        <v>5163750000</v>
      </c>
      <c r="AJ107" s="11">
        <v>3375000</v>
      </c>
      <c r="AK107" s="2" t="s">
        <v>1554</v>
      </c>
      <c r="AL107" s="2">
        <v>85</v>
      </c>
      <c r="AM107" s="3" t="s">
        <v>1555</v>
      </c>
      <c r="AP107" s="2" t="s">
        <v>1251</v>
      </c>
      <c r="AQ107" s="2" t="s">
        <v>1251</v>
      </c>
      <c r="AR107" s="2" t="s">
        <v>822</v>
      </c>
      <c r="AS107" s="2" t="s">
        <v>142</v>
      </c>
      <c r="AT107" s="2">
        <v>11530</v>
      </c>
      <c r="AU107" s="2" t="s">
        <v>1556</v>
      </c>
      <c r="AV107" s="2" t="s">
        <v>271</v>
      </c>
      <c r="AW107" s="2" t="s">
        <v>144</v>
      </c>
      <c r="AX107" s="2" t="s">
        <v>145</v>
      </c>
      <c r="AY107" s="2" t="s">
        <v>171</v>
      </c>
      <c r="AZ107" s="2" t="s">
        <v>198</v>
      </c>
      <c r="BB107" s="2" t="s">
        <v>1161</v>
      </c>
      <c r="BC107" s="2">
        <v>5</v>
      </c>
      <c r="BD107" s="2" t="s">
        <v>1558</v>
      </c>
      <c r="BE107" s="9">
        <v>22</v>
      </c>
      <c r="BL107" s="2" t="s">
        <v>290</v>
      </c>
      <c r="BN107" s="2" t="s">
        <v>1559</v>
      </c>
      <c r="BP107" s="2" t="s">
        <v>155</v>
      </c>
      <c r="BQ107" s="2">
        <v>1530</v>
      </c>
      <c r="BS107" s="2" t="s">
        <v>156</v>
      </c>
      <c r="BT107" s="2" t="s">
        <v>1161</v>
      </c>
      <c r="BU107" s="2" t="s">
        <v>156</v>
      </c>
      <c r="BV107" s="2" t="s">
        <v>156</v>
      </c>
      <c r="BX107" s="2" t="s">
        <v>158</v>
      </c>
      <c r="CA107" s="4">
        <v>42800</v>
      </c>
      <c r="CB107" s="2" t="s">
        <v>160</v>
      </c>
      <c r="CC107" s="2" t="s">
        <v>161</v>
      </c>
      <c r="CD107" s="2" t="s">
        <v>249</v>
      </c>
      <c r="CE107" s="2" t="s">
        <v>163</v>
      </c>
      <c r="CG107" s="2" t="s">
        <v>1406</v>
      </c>
      <c r="CH107" s="2" t="s">
        <v>1560</v>
      </c>
      <c r="CI107" s="2" t="s">
        <v>208</v>
      </c>
      <c r="CJ107" s="2" t="s">
        <v>828</v>
      </c>
      <c r="CK107" s="2" t="s">
        <v>253</v>
      </c>
      <c r="CL107" s="2" t="s">
        <v>170</v>
      </c>
      <c r="CN107" s="2" t="s">
        <v>1561</v>
      </c>
      <c r="CO107" s="2" t="s">
        <v>830</v>
      </c>
      <c r="CP107" s="2" t="s">
        <v>666</v>
      </c>
      <c r="CR107" s="2" t="s">
        <v>234</v>
      </c>
      <c r="CS107" s="2" t="s">
        <v>810</v>
      </c>
      <c r="CT107" s="2" t="s">
        <v>171</v>
      </c>
      <c r="CU107" s="2" t="s">
        <v>216</v>
      </c>
      <c r="CV107" s="2" t="s">
        <v>171</v>
      </c>
      <c r="CW107" s="2" t="s">
        <v>179</v>
      </c>
      <c r="CX107" s="2" t="s">
        <v>171</v>
      </c>
      <c r="CY107" s="2" t="s">
        <v>627</v>
      </c>
      <c r="CZ107" s="2" t="s">
        <v>180</v>
      </c>
      <c r="DA107" s="2" t="s">
        <v>181</v>
      </c>
      <c r="DB107" s="2" t="s">
        <v>181</v>
      </c>
      <c r="DC107" s="2" t="s">
        <v>132</v>
      </c>
      <c r="DF107" s="2" t="s">
        <v>182</v>
      </c>
      <c r="DH107" s="2" t="s">
        <v>182</v>
      </c>
      <c r="DL107" s="2" t="s">
        <v>182</v>
      </c>
      <c r="DN107" s="2" t="s">
        <v>182</v>
      </c>
      <c r="DP107" s="2" t="s">
        <v>182</v>
      </c>
      <c r="DR107" s="2" t="s">
        <v>182</v>
      </c>
      <c r="DT107" s="2" t="s">
        <v>1562</v>
      </c>
      <c r="DU107" s="2"/>
      <c r="DX107" s="2" t="s">
        <v>1563</v>
      </c>
      <c r="DY107" s="4">
        <v>42800</v>
      </c>
      <c r="DZ107" s="2" t="s">
        <v>1564</v>
      </c>
      <c r="EA107" s="3" t="s">
        <v>1565</v>
      </c>
      <c r="EC107" s="5" t="s">
        <v>1566</v>
      </c>
    </row>
    <row r="108" spans="1:133" ht="15.75" hidden="1" customHeight="1" x14ac:dyDescent="0.2">
      <c r="A108" s="1">
        <v>43612.9041</v>
      </c>
      <c r="B108" s="2" t="s">
        <v>1096</v>
      </c>
      <c r="C108" s="2">
        <v>2302180003</v>
      </c>
      <c r="D108" s="3" t="s">
        <v>129</v>
      </c>
      <c r="E108" s="2" t="s">
        <v>1184</v>
      </c>
      <c r="F108" s="2" t="s">
        <v>1185</v>
      </c>
      <c r="H108" s="2" t="s">
        <v>131</v>
      </c>
      <c r="I108" s="2" t="s">
        <v>132</v>
      </c>
      <c r="J108" s="2" t="s">
        <v>414</v>
      </c>
      <c r="K108" s="2" t="s">
        <v>738</v>
      </c>
      <c r="M108" s="4">
        <v>42807</v>
      </c>
      <c r="O108" s="2" t="s">
        <v>135</v>
      </c>
      <c r="P108" s="9">
        <v>15000000000</v>
      </c>
      <c r="Q108" s="2">
        <v>60000000</v>
      </c>
      <c r="Y108" s="2" t="s">
        <v>136</v>
      </c>
      <c r="AD108" s="2" t="s">
        <v>137</v>
      </c>
      <c r="AE108" s="2" t="s">
        <v>138</v>
      </c>
      <c r="AF108" s="2" t="s">
        <v>132</v>
      </c>
      <c r="AH108" s="2">
        <v>2016</v>
      </c>
      <c r="AJ108" s="11">
        <v>11523000</v>
      </c>
      <c r="AK108" s="2" t="s">
        <v>1186</v>
      </c>
      <c r="AL108" s="2">
        <v>133</v>
      </c>
      <c r="AM108" s="3" t="s">
        <v>1187</v>
      </c>
      <c r="AP108" s="2" t="s">
        <v>416</v>
      </c>
      <c r="AQ108" s="2" t="s">
        <v>352</v>
      </c>
      <c r="AR108" s="2" t="s">
        <v>288</v>
      </c>
      <c r="AS108" s="2" t="s">
        <v>142</v>
      </c>
      <c r="AT108" s="2">
        <v>10210</v>
      </c>
      <c r="AU108" s="2">
        <v>6</v>
      </c>
      <c r="AV108" s="2" t="s">
        <v>43</v>
      </c>
      <c r="AW108" s="2" t="s">
        <v>144</v>
      </c>
      <c r="AX108" s="2" t="s">
        <v>145</v>
      </c>
      <c r="AY108" s="2" t="s">
        <v>171</v>
      </c>
      <c r="AZ108" s="2" t="s">
        <v>198</v>
      </c>
      <c r="BB108" s="2" t="s">
        <v>416</v>
      </c>
      <c r="BC108" s="2">
        <v>200</v>
      </c>
      <c r="BD108" s="2" t="s">
        <v>1188</v>
      </c>
      <c r="BE108" s="9">
        <v>1.2</v>
      </c>
      <c r="BF108" s="2" t="s">
        <v>265</v>
      </c>
      <c r="BG108" s="2" t="s">
        <v>1189</v>
      </c>
      <c r="BH108" s="2">
        <v>3</v>
      </c>
      <c r="BK108" s="2" t="s">
        <v>152</v>
      </c>
      <c r="BL108" s="2" t="s">
        <v>290</v>
      </c>
      <c r="BN108" s="2" t="s">
        <v>1190</v>
      </c>
      <c r="BO108" s="2" t="s">
        <v>1191</v>
      </c>
      <c r="BP108" s="2" t="s">
        <v>201</v>
      </c>
      <c r="BQ108" s="2">
        <v>250</v>
      </c>
      <c r="BS108" s="2" t="s">
        <v>1192</v>
      </c>
      <c r="BT108" s="2" t="s">
        <v>156</v>
      </c>
      <c r="BU108" s="2" t="s">
        <v>156</v>
      </c>
      <c r="BV108" s="2" t="s">
        <v>1193</v>
      </c>
      <c r="BW108" s="2" t="s">
        <v>70</v>
      </c>
      <c r="BX108" s="2" t="s">
        <v>1149</v>
      </c>
      <c r="BY108" s="2" t="s">
        <v>159</v>
      </c>
      <c r="CB108" s="2" t="s">
        <v>160</v>
      </c>
      <c r="CC108" s="2" t="s">
        <v>161</v>
      </c>
      <c r="CD108" s="2" t="s">
        <v>249</v>
      </c>
      <c r="CE108" s="2" t="s">
        <v>163</v>
      </c>
      <c r="CF108" s="2" t="s">
        <v>368</v>
      </c>
      <c r="CG108" s="2" t="s">
        <v>422</v>
      </c>
      <c r="CH108" s="2" t="s">
        <v>423</v>
      </c>
      <c r="CI108" s="2" t="s">
        <v>167</v>
      </c>
      <c r="CJ108" s="2" t="s">
        <v>424</v>
      </c>
      <c r="CK108" s="2" t="s">
        <v>425</v>
      </c>
      <c r="CL108" s="2" t="s">
        <v>426</v>
      </c>
      <c r="CM108" s="2" t="s">
        <v>171</v>
      </c>
      <c r="CN108" s="2">
        <v>2</v>
      </c>
      <c r="CO108" s="2" t="s">
        <v>212</v>
      </c>
      <c r="CP108" s="2" t="s">
        <v>1150</v>
      </c>
      <c r="CQ108" s="2" t="s">
        <v>214</v>
      </c>
      <c r="CR108" s="2" t="s">
        <v>175</v>
      </c>
      <c r="CS108" s="2" t="s">
        <v>215</v>
      </c>
      <c r="CT108" s="2" t="s">
        <v>171</v>
      </c>
      <c r="CU108" s="2" t="s">
        <v>428</v>
      </c>
      <c r="CV108" s="2" t="s">
        <v>171</v>
      </c>
      <c r="CW108" s="2" t="s">
        <v>179</v>
      </c>
      <c r="CX108" s="2" t="s">
        <v>146</v>
      </c>
      <c r="CY108" s="2" t="s">
        <v>146</v>
      </c>
      <c r="CZ108" s="2" t="s">
        <v>462</v>
      </c>
      <c r="DA108" s="2" t="s">
        <v>181</v>
      </c>
      <c r="DB108" s="2" t="s">
        <v>429</v>
      </c>
      <c r="DC108" s="2" t="s">
        <v>132</v>
      </c>
      <c r="DF108" s="2" t="s">
        <v>182</v>
      </c>
      <c r="DH108" s="2" t="s">
        <v>182</v>
      </c>
      <c r="DJ108" s="2" t="s">
        <v>182</v>
      </c>
      <c r="DL108" s="2" t="s">
        <v>260</v>
      </c>
      <c r="DN108" s="2" t="s">
        <v>182</v>
      </c>
      <c r="DP108" s="2" t="s">
        <v>182</v>
      </c>
      <c r="DR108" s="2" t="s">
        <v>182</v>
      </c>
      <c r="DT108" s="2" t="s">
        <v>1194</v>
      </c>
      <c r="DU108" s="2"/>
      <c r="DV108" s="2" t="s">
        <v>1195</v>
      </c>
      <c r="DW108" s="2" t="s">
        <v>298</v>
      </c>
      <c r="DY108" s="4">
        <v>42817</v>
      </c>
      <c r="DZ108" s="2" t="s">
        <v>1196</v>
      </c>
      <c r="EA108" s="3" t="s">
        <v>1197</v>
      </c>
      <c r="EB108" s="5" t="s">
        <v>1198</v>
      </c>
    </row>
    <row r="109" spans="1:133" ht="15.75" hidden="1" customHeight="1" x14ac:dyDescent="0.2">
      <c r="A109" s="1">
        <v>43612.915733240741</v>
      </c>
      <c r="B109" s="2" t="s">
        <v>1430</v>
      </c>
      <c r="C109" s="2">
        <v>2302170109</v>
      </c>
      <c r="D109" s="3" t="s">
        <v>587</v>
      </c>
      <c r="E109" s="2" t="s">
        <v>1567</v>
      </c>
      <c r="F109" s="2" t="s">
        <v>1432</v>
      </c>
      <c r="H109" s="2" t="s">
        <v>131</v>
      </c>
      <c r="I109" s="2" t="s">
        <v>132</v>
      </c>
      <c r="J109" s="2" t="s">
        <v>133</v>
      </c>
      <c r="K109" s="2" t="s">
        <v>191</v>
      </c>
      <c r="P109" s="9">
        <v>3024000000</v>
      </c>
      <c r="Q109" s="2">
        <v>18000000</v>
      </c>
      <c r="Y109" s="2" t="s">
        <v>1315</v>
      </c>
      <c r="AB109" s="2" t="s">
        <v>132</v>
      </c>
      <c r="AD109" s="2" t="s">
        <v>137</v>
      </c>
      <c r="AE109" s="2" t="s">
        <v>132</v>
      </c>
      <c r="AF109" s="2" t="s">
        <v>132</v>
      </c>
      <c r="AH109" s="2">
        <v>2017</v>
      </c>
      <c r="AI109" s="11">
        <v>1756440000</v>
      </c>
      <c r="AJ109" s="11">
        <v>10455000</v>
      </c>
      <c r="AK109" s="2" t="s">
        <v>1433</v>
      </c>
      <c r="AL109" s="2">
        <v>1</v>
      </c>
      <c r="AP109" s="2" t="s">
        <v>1434</v>
      </c>
      <c r="AQ109" s="2" t="s">
        <v>1434</v>
      </c>
      <c r="AR109" s="2" t="s">
        <v>976</v>
      </c>
      <c r="AS109" s="2" t="s">
        <v>594</v>
      </c>
      <c r="AU109" s="2">
        <v>6</v>
      </c>
      <c r="AV109" s="2" t="s">
        <v>245</v>
      </c>
      <c r="AW109" s="2" t="s">
        <v>197</v>
      </c>
      <c r="AX109" s="2" t="s">
        <v>145</v>
      </c>
      <c r="AY109" s="2" t="s">
        <v>171</v>
      </c>
      <c r="AZ109" s="2" t="s">
        <v>198</v>
      </c>
      <c r="BB109" s="2" t="s">
        <v>977</v>
      </c>
      <c r="BC109" s="2">
        <v>850</v>
      </c>
      <c r="BD109" s="2" t="s">
        <v>978</v>
      </c>
      <c r="BE109" s="9">
        <v>0.35</v>
      </c>
      <c r="BF109" s="2" t="s">
        <v>265</v>
      </c>
      <c r="BG109" s="2" t="s">
        <v>1435</v>
      </c>
      <c r="BH109" s="3" t="s">
        <v>1436</v>
      </c>
      <c r="BI109" s="2" t="s">
        <v>1437</v>
      </c>
      <c r="BJ109" s="3" t="s">
        <v>1117</v>
      </c>
      <c r="BK109" s="2" t="s">
        <v>152</v>
      </c>
      <c r="BL109" s="2" t="s">
        <v>200</v>
      </c>
      <c r="BM109" s="2" t="s">
        <v>154</v>
      </c>
      <c r="BP109" s="2" t="s">
        <v>201</v>
      </c>
      <c r="BQ109" s="2">
        <v>168</v>
      </c>
      <c r="BR109" s="2">
        <v>12</v>
      </c>
      <c r="BS109" s="2" t="s">
        <v>984</v>
      </c>
      <c r="BT109" s="2" t="s">
        <v>1438</v>
      </c>
      <c r="BU109" s="2" t="s">
        <v>1439</v>
      </c>
      <c r="BV109" s="2" t="s">
        <v>984</v>
      </c>
      <c r="BW109" s="2" t="s">
        <v>68</v>
      </c>
      <c r="BX109" s="2" t="s">
        <v>158</v>
      </c>
      <c r="BY109" s="2" t="s">
        <v>159</v>
      </c>
      <c r="CB109" s="2" t="s">
        <v>160</v>
      </c>
      <c r="CC109" s="2" t="s">
        <v>161</v>
      </c>
      <c r="CD109" s="2" t="s">
        <v>249</v>
      </c>
      <c r="CE109" s="2" t="s">
        <v>163</v>
      </c>
      <c r="CF109" s="2" t="s">
        <v>1440</v>
      </c>
      <c r="CG109" s="2" t="s">
        <v>382</v>
      </c>
      <c r="CH109" s="2" t="s">
        <v>952</v>
      </c>
      <c r="CI109" s="2" t="s">
        <v>167</v>
      </c>
      <c r="CJ109" s="2" t="s">
        <v>953</v>
      </c>
      <c r="CK109" s="2" t="s">
        <v>253</v>
      </c>
      <c r="CL109" s="2" t="s">
        <v>1442</v>
      </c>
      <c r="CM109" s="2" t="s">
        <v>211</v>
      </c>
      <c r="CN109" s="2">
        <v>0</v>
      </c>
      <c r="CO109" s="2" t="s">
        <v>830</v>
      </c>
      <c r="CP109" s="2" t="s">
        <v>954</v>
      </c>
      <c r="CR109" s="2" t="s">
        <v>234</v>
      </c>
      <c r="CS109" s="2" t="s">
        <v>810</v>
      </c>
      <c r="CT109" s="2" t="s">
        <v>211</v>
      </c>
      <c r="CU109" s="2" t="s">
        <v>235</v>
      </c>
      <c r="CV109" s="2" t="s">
        <v>171</v>
      </c>
      <c r="CW109" s="2" t="s">
        <v>179</v>
      </c>
      <c r="CX109" s="2" t="s">
        <v>146</v>
      </c>
      <c r="CY109" s="2" t="s">
        <v>627</v>
      </c>
      <c r="CZ109" s="2" t="s">
        <v>180</v>
      </c>
      <c r="DA109" s="2" t="s">
        <v>181</v>
      </c>
      <c r="DB109" s="2" t="s">
        <v>181</v>
      </c>
      <c r="DC109" s="2" t="s">
        <v>132</v>
      </c>
      <c r="DF109" s="2" t="s">
        <v>182</v>
      </c>
      <c r="DH109" s="2" t="s">
        <v>182</v>
      </c>
      <c r="DJ109" s="2" t="s">
        <v>182</v>
      </c>
      <c r="DL109" s="2" t="s">
        <v>260</v>
      </c>
      <c r="DM109" s="2">
        <v>500</v>
      </c>
      <c r="DT109" s="6">
        <v>-6150510</v>
      </c>
      <c r="DU109" s="6"/>
      <c r="DV109" s="6">
        <v>106712180</v>
      </c>
      <c r="DZ109" s="2" t="s">
        <v>1444</v>
      </c>
      <c r="EA109" s="3" t="s">
        <v>1487</v>
      </c>
    </row>
    <row r="110" spans="1:133" ht="15.75" hidden="1" customHeight="1" x14ac:dyDescent="0.2">
      <c r="A110" s="1">
        <v>43612.919113877317</v>
      </c>
      <c r="B110" s="2" t="s">
        <v>1551</v>
      </c>
      <c r="C110" s="2">
        <v>2302180008</v>
      </c>
      <c r="D110" s="3" t="s">
        <v>816</v>
      </c>
      <c r="E110" s="2" t="s">
        <v>1568</v>
      </c>
      <c r="H110" s="2" t="s">
        <v>131</v>
      </c>
      <c r="I110" s="2" t="s">
        <v>132</v>
      </c>
      <c r="J110" s="2" t="s">
        <v>133</v>
      </c>
      <c r="K110" s="2" t="s">
        <v>132</v>
      </c>
      <c r="M110" s="4">
        <v>42800</v>
      </c>
      <c r="P110" s="9" t="s">
        <v>1569</v>
      </c>
      <c r="Q110" s="2">
        <v>20796000</v>
      </c>
      <c r="X110" s="2" t="s">
        <v>193</v>
      </c>
      <c r="Y110" s="2" t="s">
        <v>136</v>
      </c>
      <c r="AB110" s="2" t="s">
        <v>132</v>
      </c>
      <c r="AD110" s="2" t="s">
        <v>137</v>
      </c>
      <c r="AE110" s="2" t="s">
        <v>1248</v>
      </c>
      <c r="AF110" s="2" t="s">
        <v>132</v>
      </c>
      <c r="AH110" s="2">
        <v>2016</v>
      </c>
      <c r="AI110" s="11">
        <v>1316250000</v>
      </c>
      <c r="AJ110" s="11">
        <v>3375000</v>
      </c>
      <c r="AK110" s="2" t="s">
        <v>1570</v>
      </c>
      <c r="AL110" s="2">
        <v>5</v>
      </c>
      <c r="AP110" s="2" t="s">
        <v>821</v>
      </c>
      <c r="AQ110" s="2" t="s">
        <v>821</v>
      </c>
      <c r="AR110" s="2" t="s">
        <v>822</v>
      </c>
      <c r="AS110" s="2" t="s">
        <v>142</v>
      </c>
      <c r="AT110" s="2">
        <v>11530</v>
      </c>
      <c r="AU110" s="2" t="s">
        <v>1556</v>
      </c>
      <c r="AV110" s="2" t="s">
        <v>271</v>
      </c>
      <c r="AW110" s="2" t="s">
        <v>144</v>
      </c>
      <c r="AX110" s="2" t="s">
        <v>145</v>
      </c>
      <c r="AY110" s="2" t="s">
        <v>171</v>
      </c>
      <c r="AZ110" s="2" t="s">
        <v>198</v>
      </c>
      <c r="BB110" s="2" t="s">
        <v>1571</v>
      </c>
      <c r="BC110" s="2">
        <v>0</v>
      </c>
      <c r="BD110" s="2" t="s">
        <v>1558</v>
      </c>
      <c r="BE110" s="9">
        <v>22</v>
      </c>
      <c r="BL110" s="2" t="s">
        <v>290</v>
      </c>
      <c r="BN110" s="2" t="s">
        <v>1572</v>
      </c>
      <c r="BO110" s="2" t="s">
        <v>1573</v>
      </c>
      <c r="BP110" s="2" t="s">
        <v>201</v>
      </c>
      <c r="BQ110" s="2">
        <v>390</v>
      </c>
      <c r="BR110" s="2">
        <v>5</v>
      </c>
      <c r="BS110" s="2" t="s">
        <v>1571</v>
      </c>
      <c r="BT110" s="2" t="s">
        <v>156</v>
      </c>
      <c r="BU110" s="2" t="s">
        <v>156</v>
      </c>
      <c r="BV110" s="2" t="s">
        <v>156</v>
      </c>
      <c r="BW110" s="2" t="s">
        <v>67</v>
      </c>
      <c r="BX110" s="2" t="s">
        <v>158</v>
      </c>
      <c r="CB110" s="2" t="s">
        <v>160</v>
      </c>
      <c r="CC110" s="2" t="s">
        <v>161</v>
      </c>
      <c r="CD110" s="2" t="s">
        <v>249</v>
      </c>
      <c r="CE110" s="2" t="s">
        <v>163</v>
      </c>
      <c r="CG110" s="2" t="s">
        <v>1406</v>
      </c>
      <c r="CH110" s="2" t="s">
        <v>1574</v>
      </c>
      <c r="CI110" s="2" t="s">
        <v>167</v>
      </c>
      <c r="CJ110" s="2" t="s">
        <v>828</v>
      </c>
      <c r="CK110" s="2" t="s">
        <v>253</v>
      </c>
      <c r="CL110" s="2" t="s">
        <v>919</v>
      </c>
      <c r="CM110" s="2" t="s">
        <v>211</v>
      </c>
      <c r="CN110" s="2" t="s">
        <v>1179</v>
      </c>
      <c r="CO110" s="2" t="s">
        <v>830</v>
      </c>
      <c r="CP110" s="2" t="s">
        <v>1575</v>
      </c>
      <c r="CR110" s="2" t="s">
        <v>175</v>
      </c>
      <c r="CS110" s="2" t="s">
        <v>713</v>
      </c>
      <c r="CT110" s="2" t="s">
        <v>177</v>
      </c>
      <c r="CU110" s="2" t="s">
        <v>216</v>
      </c>
      <c r="CV110" s="2" t="s">
        <v>177</v>
      </c>
      <c r="CW110" s="2" t="s">
        <v>179</v>
      </c>
      <c r="CX110" s="2" t="s">
        <v>146</v>
      </c>
      <c r="CY110" s="2" t="s">
        <v>627</v>
      </c>
      <c r="CZ110" s="2" t="s">
        <v>180</v>
      </c>
      <c r="DA110" s="2" t="s">
        <v>181</v>
      </c>
      <c r="DB110" s="2" t="s">
        <v>181</v>
      </c>
      <c r="DC110" s="2" t="s">
        <v>132</v>
      </c>
      <c r="DF110" s="2" t="s">
        <v>182</v>
      </c>
      <c r="DH110" s="2" t="s">
        <v>182</v>
      </c>
      <c r="DJ110" s="2" t="s">
        <v>182</v>
      </c>
      <c r="DL110" s="2" t="s">
        <v>182</v>
      </c>
      <c r="DN110" s="2" t="s">
        <v>182</v>
      </c>
      <c r="DP110" s="2" t="s">
        <v>182</v>
      </c>
      <c r="DR110" s="2" t="s">
        <v>182</v>
      </c>
      <c r="DT110" s="2" t="s">
        <v>1576</v>
      </c>
      <c r="DU110" s="2"/>
      <c r="DX110" s="2" t="s">
        <v>1577</v>
      </c>
      <c r="DY110" s="4">
        <v>42800</v>
      </c>
      <c r="DZ110" s="2" t="s">
        <v>1578</v>
      </c>
      <c r="EA110" s="3" t="s">
        <v>1579</v>
      </c>
      <c r="EC110" s="5" t="s">
        <v>1580</v>
      </c>
    </row>
    <row r="111" spans="1:133" ht="15.75" hidden="1" customHeight="1" x14ac:dyDescent="0.2">
      <c r="A111" s="1">
        <v>43612.926733148153</v>
      </c>
      <c r="B111" s="2" t="s">
        <v>1430</v>
      </c>
      <c r="C111" s="2">
        <v>2302170109</v>
      </c>
      <c r="D111" s="3" t="s">
        <v>587</v>
      </c>
      <c r="E111" s="2" t="s">
        <v>1581</v>
      </c>
      <c r="F111" s="2" t="s">
        <v>1483</v>
      </c>
      <c r="H111" s="2" t="s">
        <v>131</v>
      </c>
      <c r="I111" s="2" t="s">
        <v>132</v>
      </c>
      <c r="J111" s="2" t="s">
        <v>133</v>
      </c>
      <c r="K111" s="2" t="s">
        <v>191</v>
      </c>
      <c r="P111" s="9">
        <v>3024000000</v>
      </c>
      <c r="Q111" s="2">
        <v>18000000</v>
      </c>
      <c r="Y111" s="2" t="s">
        <v>1315</v>
      </c>
      <c r="AB111" s="2" t="s">
        <v>132</v>
      </c>
      <c r="AD111" s="2" t="s">
        <v>137</v>
      </c>
      <c r="AE111" s="2" t="s">
        <v>132</v>
      </c>
      <c r="AF111" s="2" t="s">
        <v>132</v>
      </c>
      <c r="AH111" s="2">
        <v>2017</v>
      </c>
      <c r="AI111" s="11">
        <v>1756440000</v>
      </c>
      <c r="AJ111" s="11">
        <v>10455000</v>
      </c>
      <c r="AK111" s="2" t="s">
        <v>1582</v>
      </c>
      <c r="AL111" s="2">
        <v>11</v>
      </c>
      <c r="AP111" s="2" t="s">
        <v>1434</v>
      </c>
      <c r="AQ111" s="2" t="s">
        <v>1434</v>
      </c>
      <c r="AR111" s="2" t="s">
        <v>976</v>
      </c>
      <c r="AS111" s="2" t="s">
        <v>594</v>
      </c>
      <c r="AU111" s="2">
        <v>6</v>
      </c>
      <c r="AV111" s="2" t="s">
        <v>245</v>
      </c>
      <c r="AW111" s="2" t="s">
        <v>197</v>
      </c>
      <c r="AX111" s="2" t="s">
        <v>145</v>
      </c>
      <c r="AY111" s="2" t="s">
        <v>171</v>
      </c>
      <c r="AZ111" s="2" t="s">
        <v>198</v>
      </c>
      <c r="BB111" s="2" t="s">
        <v>1485</v>
      </c>
      <c r="BC111" s="2">
        <v>850</v>
      </c>
      <c r="BD111" s="2" t="s">
        <v>978</v>
      </c>
      <c r="BE111" s="9">
        <v>0.35</v>
      </c>
      <c r="BF111" s="2" t="s">
        <v>265</v>
      </c>
      <c r="BG111" s="2" t="s">
        <v>1435</v>
      </c>
      <c r="BH111" s="3" t="s">
        <v>1436</v>
      </c>
      <c r="BI111" s="2" t="s">
        <v>1437</v>
      </c>
      <c r="BJ111" s="3" t="s">
        <v>1117</v>
      </c>
      <c r="BK111" s="2" t="s">
        <v>152</v>
      </c>
      <c r="BL111" s="2" t="s">
        <v>200</v>
      </c>
      <c r="BM111" s="2" t="s">
        <v>154</v>
      </c>
      <c r="BP111" s="2" t="s">
        <v>201</v>
      </c>
      <c r="BQ111" s="2">
        <v>168</v>
      </c>
      <c r="BR111" s="2">
        <v>12</v>
      </c>
      <c r="BS111" s="2" t="s">
        <v>1438</v>
      </c>
      <c r="BT111" s="2" t="s">
        <v>984</v>
      </c>
      <c r="BU111" s="2" t="s">
        <v>984</v>
      </c>
      <c r="BV111" s="2" t="s">
        <v>36</v>
      </c>
      <c r="BW111" s="2" t="s">
        <v>67</v>
      </c>
      <c r="BX111" s="2" t="s">
        <v>158</v>
      </c>
      <c r="BY111" s="2" t="s">
        <v>159</v>
      </c>
      <c r="CB111" s="2" t="s">
        <v>160</v>
      </c>
      <c r="CC111" s="2" t="s">
        <v>161</v>
      </c>
      <c r="CD111" s="2" t="s">
        <v>249</v>
      </c>
      <c r="CE111" s="2" t="s">
        <v>163</v>
      </c>
      <c r="CF111" s="2" t="s">
        <v>1440</v>
      </c>
      <c r="CG111" s="2" t="s">
        <v>382</v>
      </c>
      <c r="CH111" s="2" t="s">
        <v>952</v>
      </c>
      <c r="CI111" s="2" t="s">
        <v>167</v>
      </c>
      <c r="CJ111" s="2" t="s">
        <v>1583</v>
      </c>
      <c r="CK111" s="2" t="s">
        <v>253</v>
      </c>
      <c r="CL111" s="2" t="s">
        <v>1442</v>
      </c>
      <c r="CM111" s="2" t="s">
        <v>211</v>
      </c>
      <c r="CN111" s="2">
        <v>0</v>
      </c>
      <c r="CO111" s="2" t="s">
        <v>830</v>
      </c>
      <c r="CP111" s="2" t="s">
        <v>954</v>
      </c>
      <c r="CR111" s="2" t="s">
        <v>234</v>
      </c>
      <c r="CS111" s="2" t="s">
        <v>810</v>
      </c>
      <c r="CT111" s="2" t="s">
        <v>211</v>
      </c>
      <c r="CU111" s="2" t="s">
        <v>235</v>
      </c>
      <c r="CV111" s="2" t="s">
        <v>171</v>
      </c>
      <c r="CW111" s="2" t="s">
        <v>179</v>
      </c>
      <c r="CX111" s="2" t="s">
        <v>146</v>
      </c>
      <c r="CY111" s="2" t="s">
        <v>627</v>
      </c>
      <c r="CZ111" s="2" t="s">
        <v>180</v>
      </c>
      <c r="DA111" s="2" t="s">
        <v>181</v>
      </c>
      <c r="DB111" s="2" t="s">
        <v>181</v>
      </c>
      <c r="DC111" s="2" t="s">
        <v>132</v>
      </c>
      <c r="DF111" s="2" t="s">
        <v>182</v>
      </c>
      <c r="DH111" s="2" t="s">
        <v>182</v>
      </c>
      <c r="DJ111" s="2" t="s">
        <v>182</v>
      </c>
      <c r="DL111" s="2" t="s">
        <v>260</v>
      </c>
      <c r="DM111" s="2">
        <v>500</v>
      </c>
      <c r="DT111" s="6">
        <v>-6150700</v>
      </c>
      <c r="DU111" s="6"/>
      <c r="DV111" s="6">
        <v>106711770</v>
      </c>
      <c r="DZ111" s="2" t="s">
        <v>1444</v>
      </c>
      <c r="EA111" s="3" t="s">
        <v>1487</v>
      </c>
    </row>
    <row r="112" spans="1:133" ht="15.75" hidden="1" customHeight="1" x14ac:dyDescent="0.2">
      <c r="A112" s="1">
        <v>43612.92822292824</v>
      </c>
      <c r="B112" s="2" t="s">
        <v>1584</v>
      </c>
      <c r="C112" s="2">
        <v>2302180196</v>
      </c>
      <c r="D112" s="3" t="s">
        <v>816</v>
      </c>
      <c r="E112" s="2" t="s">
        <v>1585</v>
      </c>
      <c r="H112" s="2" t="s">
        <v>131</v>
      </c>
      <c r="J112" s="2" t="s">
        <v>133</v>
      </c>
      <c r="K112" s="2" t="s">
        <v>191</v>
      </c>
      <c r="M112" s="4">
        <v>42794</v>
      </c>
      <c r="P112" s="9" t="s">
        <v>1586</v>
      </c>
      <c r="Q112" s="2">
        <v>24048000</v>
      </c>
      <c r="X112" s="2" t="s">
        <v>193</v>
      </c>
      <c r="Y112" s="2" t="s">
        <v>136</v>
      </c>
      <c r="AB112" s="2" t="s">
        <v>132</v>
      </c>
      <c r="AD112" s="2" t="s">
        <v>137</v>
      </c>
      <c r="AE112" s="2" t="s">
        <v>818</v>
      </c>
      <c r="AH112" s="2">
        <v>2016</v>
      </c>
      <c r="AI112" s="11">
        <v>715680000</v>
      </c>
      <c r="AJ112" s="11">
        <v>7455000</v>
      </c>
      <c r="AK112" s="2" t="s">
        <v>1587</v>
      </c>
      <c r="AL112" s="2">
        <v>30</v>
      </c>
      <c r="AP112" s="2" t="s">
        <v>1588</v>
      </c>
      <c r="AQ112" s="2" t="s">
        <v>1028</v>
      </c>
      <c r="AR112" s="2" t="s">
        <v>822</v>
      </c>
      <c r="AS112" s="2" t="s">
        <v>142</v>
      </c>
      <c r="AT112" s="2">
        <v>11470</v>
      </c>
      <c r="AU112" s="2">
        <v>8</v>
      </c>
      <c r="AV112" s="2" t="s">
        <v>245</v>
      </c>
      <c r="AW112" s="2" t="s">
        <v>144</v>
      </c>
      <c r="AX112" s="2" t="s">
        <v>145</v>
      </c>
      <c r="AY112" s="2" t="s">
        <v>171</v>
      </c>
      <c r="AZ112" s="2" t="s">
        <v>198</v>
      </c>
      <c r="BB112" s="2" t="s">
        <v>1589</v>
      </c>
      <c r="BC112" s="2">
        <v>15</v>
      </c>
      <c r="BD112" s="2" t="s">
        <v>1590</v>
      </c>
      <c r="BE112" s="9">
        <v>2.5</v>
      </c>
      <c r="BG112" s="2">
        <v>1</v>
      </c>
      <c r="BL112" s="2" t="s">
        <v>290</v>
      </c>
      <c r="BN112" s="2" t="s">
        <v>1591</v>
      </c>
      <c r="BP112" s="2" t="s">
        <v>201</v>
      </c>
      <c r="BQ112" s="2">
        <v>95</v>
      </c>
      <c r="BR112" s="2">
        <v>9</v>
      </c>
      <c r="BS112" s="2" t="s">
        <v>420</v>
      </c>
      <c r="BT112" s="2" t="s">
        <v>1592</v>
      </c>
      <c r="BU112" s="2" t="s">
        <v>1593</v>
      </c>
      <c r="BV112" s="2" t="s">
        <v>1594</v>
      </c>
      <c r="BW112" s="2" t="s">
        <v>68</v>
      </c>
      <c r="BX112" s="2" t="s">
        <v>158</v>
      </c>
      <c r="CB112" s="2" t="s">
        <v>160</v>
      </c>
      <c r="CC112" s="2" t="s">
        <v>161</v>
      </c>
      <c r="CE112" s="2" t="s">
        <v>163</v>
      </c>
      <c r="CF112" s="2" t="s">
        <v>368</v>
      </c>
      <c r="CG112" s="2" t="s">
        <v>1121</v>
      </c>
      <c r="CH112" s="2" t="s">
        <v>1560</v>
      </c>
      <c r="CI112" s="2" t="s">
        <v>208</v>
      </c>
      <c r="CJ112" s="2" t="s">
        <v>1595</v>
      </c>
      <c r="CK112" s="2" t="s">
        <v>253</v>
      </c>
      <c r="CL112" s="2" t="s">
        <v>336</v>
      </c>
      <c r="CM112" s="2" t="s">
        <v>171</v>
      </c>
      <c r="CN112" s="2">
        <v>15</v>
      </c>
      <c r="CO112" s="2" t="s">
        <v>1090</v>
      </c>
      <c r="CP112" s="2" t="s">
        <v>1596</v>
      </c>
      <c r="CR112" s="2" t="s">
        <v>175</v>
      </c>
      <c r="CS112" s="2" t="s">
        <v>810</v>
      </c>
      <c r="CT112" s="2" t="s">
        <v>171</v>
      </c>
      <c r="CU112" s="2" t="s">
        <v>216</v>
      </c>
      <c r="CV112" s="2" t="s">
        <v>171</v>
      </c>
      <c r="CW112" s="2" t="s">
        <v>179</v>
      </c>
      <c r="CX112" s="2" t="s">
        <v>171</v>
      </c>
      <c r="CY112" s="2" t="s">
        <v>146</v>
      </c>
      <c r="CZ112" s="2" t="s">
        <v>180</v>
      </c>
      <c r="DA112" s="2" t="s">
        <v>429</v>
      </c>
      <c r="DB112" s="2" t="s">
        <v>429</v>
      </c>
      <c r="DC112" s="2" t="s">
        <v>132</v>
      </c>
      <c r="DF112" s="2" t="s">
        <v>182</v>
      </c>
      <c r="DH112" s="2" t="s">
        <v>182</v>
      </c>
      <c r="DJ112" s="2" t="s">
        <v>182</v>
      </c>
      <c r="DL112" s="2" t="s">
        <v>182</v>
      </c>
      <c r="DN112" s="2" t="s">
        <v>182</v>
      </c>
      <c r="DP112" s="2" t="s">
        <v>182</v>
      </c>
      <c r="DR112" s="2" t="s">
        <v>182</v>
      </c>
      <c r="DT112" s="6">
        <v>-6179790</v>
      </c>
      <c r="DU112" s="6"/>
      <c r="DV112" s="6">
        <v>106781752</v>
      </c>
      <c r="DX112" s="2" t="s">
        <v>1597</v>
      </c>
      <c r="DY112" s="4">
        <v>42794</v>
      </c>
      <c r="DZ112" s="2" t="s">
        <v>1598</v>
      </c>
      <c r="EA112" s="3" t="s">
        <v>1599</v>
      </c>
      <c r="EC112" s="2" t="s">
        <v>1600</v>
      </c>
    </row>
    <row r="113" spans="1:133" ht="15.75" hidden="1" customHeight="1" x14ac:dyDescent="0.2">
      <c r="A113" s="1">
        <v>43612.935607916668</v>
      </c>
      <c r="B113" s="2" t="s">
        <v>1430</v>
      </c>
      <c r="C113" s="2">
        <v>2302170109</v>
      </c>
      <c r="D113" s="3" t="s">
        <v>587</v>
      </c>
      <c r="E113" s="2" t="s">
        <v>1601</v>
      </c>
      <c r="F113" s="2" t="s">
        <v>1483</v>
      </c>
      <c r="H113" s="2" t="s">
        <v>131</v>
      </c>
      <c r="I113" s="2" t="s">
        <v>132</v>
      </c>
      <c r="J113" s="2" t="s">
        <v>133</v>
      </c>
      <c r="K113" s="2" t="s">
        <v>191</v>
      </c>
      <c r="P113" s="9">
        <v>3024000000</v>
      </c>
      <c r="Q113" s="2">
        <v>18000000</v>
      </c>
      <c r="Y113" s="2" t="s">
        <v>1315</v>
      </c>
      <c r="AB113" s="2" t="s">
        <v>132</v>
      </c>
      <c r="AD113" s="2" t="s">
        <v>137</v>
      </c>
      <c r="AE113" s="2" t="s">
        <v>132</v>
      </c>
      <c r="AF113" s="2" t="s">
        <v>132</v>
      </c>
      <c r="AH113" s="2">
        <v>2017</v>
      </c>
      <c r="AI113" s="11">
        <v>1756440000</v>
      </c>
      <c r="AJ113" s="11">
        <v>10455000</v>
      </c>
      <c r="AK113" s="2" t="s">
        <v>1484</v>
      </c>
      <c r="AL113" s="2">
        <v>11</v>
      </c>
      <c r="AP113" s="2" t="s">
        <v>1434</v>
      </c>
      <c r="AQ113" s="2" t="s">
        <v>1434</v>
      </c>
      <c r="AR113" s="2" t="s">
        <v>976</v>
      </c>
      <c r="AS113" s="2" t="s">
        <v>594</v>
      </c>
      <c r="AU113" s="2">
        <v>6</v>
      </c>
      <c r="AV113" s="2" t="s">
        <v>245</v>
      </c>
      <c r="AW113" s="2" t="s">
        <v>197</v>
      </c>
      <c r="AX113" s="2" t="s">
        <v>145</v>
      </c>
      <c r="AY113" s="2" t="s">
        <v>171</v>
      </c>
      <c r="AZ113" s="2" t="s">
        <v>198</v>
      </c>
      <c r="BB113" s="2" t="s">
        <v>977</v>
      </c>
      <c r="BC113" s="2">
        <v>850</v>
      </c>
      <c r="BD113" s="2" t="s">
        <v>1521</v>
      </c>
      <c r="BE113" s="9">
        <v>3.9</v>
      </c>
      <c r="BF113" s="2" t="s">
        <v>265</v>
      </c>
      <c r="BG113" s="2" t="s">
        <v>1523</v>
      </c>
      <c r="BH113" s="2">
        <v>2</v>
      </c>
      <c r="BI113" s="2" t="s">
        <v>1437</v>
      </c>
      <c r="BJ113" s="3" t="s">
        <v>704</v>
      </c>
      <c r="BK113" s="2" t="s">
        <v>152</v>
      </c>
      <c r="BL113" s="2" t="s">
        <v>200</v>
      </c>
      <c r="BM113" s="2" t="s">
        <v>154</v>
      </c>
      <c r="BP113" s="2" t="s">
        <v>201</v>
      </c>
      <c r="BQ113" s="2">
        <v>1200</v>
      </c>
      <c r="BR113" s="2">
        <v>40</v>
      </c>
      <c r="BS113" s="2" t="s">
        <v>984</v>
      </c>
      <c r="BT113" s="2" t="s">
        <v>977</v>
      </c>
      <c r="BU113" s="2" t="s">
        <v>1524</v>
      </c>
      <c r="BV113" s="2" t="s">
        <v>949</v>
      </c>
      <c r="BW113" s="2" t="s">
        <v>68</v>
      </c>
      <c r="BX113" s="2" t="s">
        <v>203</v>
      </c>
      <c r="BY113" s="2" t="s">
        <v>159</v>
      </c>
      <c r="CB113" s="2" t="s">
        <v>160</v>
      </c>
      <c r="CC113" s="2" t="s">
        <v>161</v>
      </c>
      <c r="CD113" s="2" t="s">
        <v>249</v>
      </c>
      <c r="CE113" s="2" t="s">
        <v>163</v>
      </c>
      <c r="CF113" s="2" t="s">
        <v>1525</v>
      </c>
      <c r="CG113" s="2" t="s">
        <v>382</v>
      </c>
      <c r="CH113" s="2" t="s">
        <v>952</v>
      </c>
      <c r="CI113" s="2" t="s">
        <v>167</v>
      </c>
      <c r="CJ113" s="2" t="s">
        <v>953</v>
      </c>
      <c r="CK113" s="2" t="s">
        <v>253</v>
      </c>
      <c r="CL113" s="2" t="s">
        <v>985</v>
      </c>
      <c r="CM113" s="2" t="s">
        <v>211</v>
      </c>
      <c r="CN113" s="2">
        <v>0</v>
      </c>
      <c r="CP113" s="2" t="s">
        <v>954</v>
      </c>
      <c r="CR113" s="2" t="s">
        <v>234</v>
      </c>
      <c r="CT113" s="2" t="s">
        <v>171</v>
      </c>
      <c r="CU113" s="2" t="s">
        <v>235</v>
      </c>
      <c r="CV113" s="2" t="s">
        <v>171</v>
      </c>
      <c r="CW113" s="2" t="s">
        <v>179</v>
      </c>
      <c r="CX113" s="2" t="s">
        <v>146</v>
      </c>
      <c r="CY113" s="2" t="s">
        <v>627</v>
      </c>
      <c r="CZ113" s="2" t="s">
        <v>180</v>
      </c>
      <c r="DA113" s="2" t="s">
        <v>181</v>
      </c>
      <c r="DB113" s="2" t="s">
        <v>181</v>
      </c>
      <c r="DC113" s="2" t="s">
        <v>132</v>
      </c>
      <c r="DF113" s="2" t="s">
        <v>182</v>
      </c>
      <c r="DH113" s="2" t="s">
        <v>182</v>
      </c>
      <c r="DJ113" s="2" t="s">
        <v>182</v>
      </c>
      <c r="DL113" s="2" t="s">
        <v>260</v>
      </c>
      <c r="DM113" s="2">
        <v>5</v>
      </c>
      <c r="DT113" s="6">
        <v>-6154944</v>
      </c>
      <c r="DU113" s="6"/>
      <c r="DV113" s="6">
        <v>106744750</v>
      </c>
      <c r="DZ113" s="2" t="s">
        <v>1526</v>
      </c>
      <c r="EA113" s="3" t="s">
        <v>1527</v>
      </c>
    </row>
    <row r="114" spans="1:133" ht="15.75" customHeight="1" x14ac:dyDescent="0.2">
      <c r="A114" s="1">
        <v>43612.940383124995</v>
      </c>
      <c r="B114" s="2" t="s">
        <v>1602</v>
      </c>
      <c r="C114" s="2">
        <v>2302180190</v>
      </c>
      <c r="D114" s="2">
        <v>207</v>
      </c>
      <c r="E114" s="2" t="s">
        <v>1603</v>
      </c>
      <c r="F114" s="2">
        <v>201703</v>
      </c>
      <c r="H114" s="2" t="s">
        <v>131</v>
      </c>
      <c r="I114" s="2" t="s">
        <v>132</v>
      </c>
      <c r="K114" s="2" t="s">
        <v>738</v>
      </c>
      <c r="M114" s="4">
        <v>42248</v>
      </c>
      <c r="N114" s="2" t="s">
        <v>1604</v>
      </c>
      <c r="P114" s="9">
        <v>24949100000</v>
      </c>
      <c r="Q114" s="2">
        <v>18500000</v>
      </c>
      <c r="Y114" s="2" t="s">
        <v>136</v>
      </c>
      <c r="AB114" s="2" t="s">
        <v>132</v>
      </c>
      <c r="AD114" s="2" t="s">
        <v>137</v>
      </c>
      <c r="AE114" s="2" t="s">
        <v>132</v>
      </c>
      <c r="AF114" s="2" t="s">
        <v>132</v>
      </c>
      <c r="AH114" s="2">
        <v>2016</v>
      </c>
      <c r="AK114" s="2" t="s">
        <v>1605</v>
      </c>
      <c r="AP114" s="2" t="s">
        <v>1606</v>
      </c>
      <c r="AQ114" s="2" t="s">
        <v>274</v>
      </c>
      <c r="AR114" s="2" t="s">
        <v>141</v>
      </c>
      <c r="AS114" s="2" t="s">
        <v>142</v>
      </c>
      <c r="AT114" s="2">
        <v>12430</v>
      </c>
      <c r="AU114" s="2">
        <v>6</v>
      </c>
      <c r="AV114" s="2" t="s">
        <v>245</v>
      </c>
      <c r="AW114" s="2" t="s">
        <v>144</v>
      </c>
      <c r="AX114" s="2" t="s">
        <v>145</v>
      </c>
      <c r="AY114" s="2" t="s">
        <v>171</v>
      </c>
      <c r="AZ114" s="2" t="s">
        <v>198</v>
      </c>
      <c r="BA114" s="2" t="s">
        <v>1607</v>
      </c>
      <c r="BB114" s="2" t="s">
        <v>1608</v>
      </c>
      <c r="BC114" s="2">
        <v>400</v>
      </c>
      <c r="BD114" s="2" t="s">
        <v>1609</v>
      </c>
      <c r="BE114" s="9">
        <v>0.4</v>
      </c>
      <c r="BF114" s="2" t="s">
        <v>265</v>
      </c>
      <c r="BG114" s="2" t="s">
        <v>1610</v>
      </c>
      <c r="BH114" s="2">
        <v>0.8</v>
      </c>
      <c r="BL114" s="2" t="s">
        <v>153</v>
      </c>
      <c r="BM114" s="2" t="s">
        <v>154</v>
      </c>
      <c r="BP114" s="2" t="s">
        <v>201</v>
      </c>
      <c r="BQ114" s="2">
        <v>1349</v>
      </c>
      <c r="BR114" s="2">
        <v>22</v>
      </c>
      <c r="BS114" s="2" t="s">
        <v>1611</v>
      </c>
      <c r="BT114" s="2" t="s">
        <v>1612</v>
      </c>
      <c r="BU114" s="2" t="s">
        <v>1612</v>
      </c>
      <c r="BV114" s="2" t="s">
        <v>1612</v>
      </c>
      <c r="BW114" s="2" t="s">
        <v>67</v>
      </c>
      <c r="BX114" s="2" t="s">
        <v>158</v>
      </c>
      <c r="BY114" s="2" t="s">
        <v>159</v>
      </c>
      <c r="CB114" s="2" t="s">
        <v>160</v>
      </c>
      <c r="CC114" s="2" t="s">
        <v>161</v>
      </c>
      <c r="CD114" s="2" t="s">
        <v>162</v>
      </c>
      <c r="CE114" s="2" t="s">
        <v>163</v>
      </c>
      <c r="CF114" s="2" t="s">
        <v>368</v>
      </c>
      <c r="CG114" s="2" t="s">
        <v>228</v>
      </c>
      <c r="CH114" s="2" t="s">
        <v>1613</v>
      </c>
      <c r="CI114" s="2" t="s">
        <v>1614</v>
      </c>
      <c r="CJ114" s="2" t="s">
        <v>1615</v>
      </c>
      <c r="CK114" s="2" t="s">
        <v>169</v>
      </c>
      <c r="CL114" s="2" t="s">
        <v>919</v>
      </c>
      <c r="CM114" s="2" t="s">
        <v>211</v>
      </c>
      <c r="CN114" s="2">
        <v>200</v>
      </c>
      <c r="CO114" s="2" t="s">
        <v>1616</v>
      </c>
      <c r="CP114" s="2" t="s">
        <v>1617</v>
      </c>
      <c r="CQ114" s="2" t="s">
        <v>214</v>
      </c>
      <c r="CR114" s="2" t="s">
        <v>234</v>
      </c>
      <c r="CS114" s="2" t="s">
        <v>215</v>
      </c>
      <c r="CT114" s="2" t="s">
        <v>171</v>
      </c>
      <c r="CU114" s="2" t="s">
        <v>626</v>
      </c>
      <c r="CV114" s="2" t="s">
        <v>171</v>
      </c>
      <c r="CW114" s="2" t="s">
        <v>179</v>
      </c>
      <c r="CX114" s="2" t="s">
        <v>171</v>
      </c>
      <c r="CY114" s="2" t="s">
        <v>146</v>
      </c>
      <c r="CZ114" s="2" t="s">
        <v>180</v>
      </c>
      <c r="DA114" s="2" t="s">
        <v>181</v>
      </c>
      <c r="DB114" s="2" t="s">
        <v>181</v>
      </c>
      <c r="DC114" s="2" t="s">
        <v>132</v>
      </c>
      <c r="DF114" s="2" t="s">
        <v>182</v>
      </c>
      <c r="DH114" s="2" t="s">
        <v>182</v>
      </c>
      <c r="DJ114" s="2" t="s">
        <v>182</v>
      </c>
      <c r="DL114" s="2" t="s">
        <v>182</v>
      </c>
      <c r="DN114" s="2" t="s">
        <v>182</v>
      </c>
      <c r="DP114" s="2" t="s">
        <v>182</v>
      </c>
      <c r="DR114" s="2" t="s">
        <v>182</v>
      </c>
      <c r="DT114" s="2" t="s">
        <v>1618</v>
      </c>
      <c r="DU114" s="2"/>
    </row>
    <row r="115" spans="1:133" ht="15.75" hidden="1" customHeight="1" x14ac:dyDescent="0.2">
      <c r="A115" s="1">
        <v>43612.944625949072</v>
      </c>
      <c r="B115" s="2" t="s">
        <v>1430</v>
      </c>
      <c r="C115" s="2">
        <v>2302170109</v>
      </c>
      <c r="D115" s="3" t="s">
        <v>587</v>
      </c>
      <c r="E115" s="2" t="s">
        <v>1619</v>
      </c>
      <c r="F115" s="2" t="s">
        <v>1483</v>
      </c>
      <c r="H115" s="2" t="s">
        <v>131</v>
      </c>
      <c r="I115" s="2" t="s">
        <v>132</v>
      </c>
      <c r="J115" s="2" t="s">
        <v>133</v>
      </c>
      <c r="K115" s="2" t="s">
        <v>191</v>
      </c>
      <c r="P115" s="9">
        <v>3024000000</v>
      </c>
      <c r="Q115" s="2">
        <v>18000000</v>
      </c>
      <c r="Y115" s="2" t="s">
        <v>1315</v>
      </c>
      <c r="AB115" s="2" t="s">
        <v>132</v>
      </c>
      <c r="AD115" s="2" t="s">
        <v>137</v>
      </c>
      <c r="AE115" s="2" t="s">
        <v>132</v>
      </c>
      <c r="AF115" s="2" t="s">
        <v>132</v>
      </c>
      <c r="AH115" s="2">
        <v>2017</v>
      </c>
      <c r="AI115" s="11">
        <v>1756440000</v>
      </c>
      <c r="AJ115" s="11">
        <v>10455000</v>
      </c>
      <c r="AK115" s="2" t="s">
        <v>1484</v>
      </c>
      <c r="AL115" s="2">
        <v>11</v>
      </c>
      <c r="AP115" s="2" t="s">
        <v>1434</v>
      </c>
      <c r="AQ115" s="2" t="s">
        <v>1434</v>
      </c>
      <c r="AR115" s="2" t="s">
        <v>976</v>
      </c>
      <c r="AS115" s="2" t="s">
        <v>594</v>
      </c>
      <c r="AU115" s="2">
        <v>6</v>
      </c>
      <c r="AV115" s="2" t="s">
        <v>245</v>
      </c>
      <c r="AW115" s="2" t="s">
        <v>197</v>
      </c>
      <c r="AX115" s="2" t="s">
        <v>795</v>
      </c>
      <c r="AY115" s="2" t="s">
        <v>171</v>
      </c>
      <c r="AZ115" s="2" t="s">
        <v>198</v>
      </c>
      <c r="BB115" s="2" t="s">
        <v>1485</v>
      </c>
      <c r="BC115" s="2">
        <v>850</v>
      </c>
      <c r="BD115" s="2" t="s">
        <v>978</v>
      </c>
      <c r="BE115" s="9">
        <v>0.35</v>
      </c>
      <c r="BF115" s="2" t="s">
        <v>265</v>
      </c>
      <c r="BG115" s="2" t="s">
        <v>1435</v>
      </c>
      <c r="BH115" s="3" t="s">
        <v>1436</v>
      </c>
      <c r="BI115" s="2" t="s">
        <v>1437</v>
      </c>
      <c r="BJ115" s="3" t="s">
        <v>1117</v>
      </c>
      <c r="BK115" s="2" t="s">
        <v>152</v>
      </c>
      <c r="BL115" s="2" t="s">
        <v>200</v>
      </c>
      <c r="BM115" s="2" t="s">
        <v>154</v>
      </c>
      <c r="BP115" s="2" t="s">
        <v>201</v>
      </c>
      <c r="BQ115" s="2">
        <v>168</v>
      </c>
      <c r="BR115" s="2">
        <v>12</v>
      </c>
      <c r="BS115" s="2" t="s">
        <v>1438</v>
      </c>
      <c r="BT115" s="2" t="s">
        <v>984</v>
      </c>
      <c r="BU115" s="2" t="s">
        <v>984</v>
      </c>
      <c r="BV115" s="2" t="s">
        <v>36</v>
      </c>
      <c r="BW115" s="2" t="s">
        <v>67</v>
      </c>
      <c r="BX115" s="2" t="s">
        <v>158</v>
      </c>
      <c r="BY115" s="2" t="s">
        <v>159</v>
      </c>
      <c r="CB115" s="2" t="s">
        <v>160</v>
      </c>
      <c r="CC115" s="2" t="s">
        <v>161</v>
      </c>
      <c r="CD115" s="2" t="s">
        <v>249</v>
      </c>
      <c r="CE115" s="2" t="s">
        <v>163</v>
      </c>
      <c r="CF115" s="2" t="s">
        <v>1440</v>
      </c>
      <c r="CG115" s="2" t="s">
        <v>382</v>
      </c>
      <c r="CH115" s="2" t="s">
        <v>952</v>
      </c>
      <c r="CI115" s="2" t="s">
        <v>167</v>
      </c>
      <c r="CJ115" s="2" t="s">
        <v>953</v>
      </c>
      <c r="CK115" s="2" t="s">
        <v>253</v>
      </c>
      <c r="CL115" s="2" t="s">
        <v>1442</v>
      </c>
      <c r="CM115" s="2" t="s">
        <v>211</v>
      </c>
      <c r="CN115" s="2">
        <v>0</v>
      </c>
      <c r="CO115" s="2" t="s">
        <v>830</v>
      </c>
      <c r="CP115" s="2" t="s">
        <v>1620</v>
      </c>
      <c r="CR115" s="2" t="s">
        <v>234</v>
      </c>
      <c r="CS115" s="2" t="s">
        <v>810</v>
      </c>
      <c r="CT115" s="2" t="s">
        <v>211</v>
      </c>
      <c r="CU115" s="2" t="s">
        <v>235</v>
      </c>
      <c r="CV115" s="2" t="s">
        <v>171</v>
      </c>
      <c r="CW115" s="2" t="s">
        <v>179</v>
      </c>
      <c r="CX115" s="2" t="s">
        <v>146</v>
      </c>
      <c r="CY115" s="2" t="s">
        <v>627</v>
      </c>
      <c r="CZ115" s="2" t="s">
        <v>180</v>
      </c>
      <c r="DA115" s="2" t="s">
        <v>181</v>
      </c>
      <c r="DB115" s="2" t="s">
        <v>181</v>
      </c>
      <c r="DC115" s="2" t="s">
        <v>132</v>
      </c>
      <c r="DF115" s="2" t="s">
        <v>182</v>
      </c>
      <c r="DH115" s="2" t="s">
        <v>182</v>
      </c>
      <c r="DJ115" s="2" t="s">
        <v>182</v>
      </c>
      <c r="DL115" s="2" t="s">
        <v>260</v>
      </c>
      <c r="DM115" s="2">
        <v>500</v>
      </c>
      <c r="DT115" s="6">
        <v>-6150700</v>
      </c>
      <c r="DU115" s="6"/>
      <c r="DV115" s="6">
        <v>106711770</v>
      </c>
      <c r="DZ115" s="2" t="s">
        <v>1444</v>
      </c>
      <c r="EA115" s="3" t="s">
        <v>1487</v>
      </c>
    </row>
    <row r="116" spans="1:133" ht="15.75" hidden="1" customHeight="1" x14ac:dyDescent="0.2">
      <c r="A116" s="1">
        <v>43612.952314918977</v>
      </c>
      <c r="B116" s="2" t="s">
        <v>1621</v>
      </c>
      <c r="C116" s="2">
        <v>2302180099</v>
      </c>
      <c r="D116" s="2">
        <v>202</v>
      </c>
      <c r="E116" s="2" t="s">
        <v>1622</v>
      </c>
      <c r="F116" s="2">
        <v>2017051007050050</v>
      </c>
      <c r="H116" s="2" t="s">
        <v>131</v>
      </c>
      <c r="I116" s="2" t="s">
        <v>132</v>
      </c>
      <c r="J116" s="2" t="s">
        <v>133</v>
      </c>
      <c r="K116" s="2" t="s">
        <v>132</v>
      </c>
      <c r="M116" s="4">
        <v>42807</v>
      </c>
      <c r="O116" s="2" t="s">
        <v>135</v>
      </c>
      <c r="P116" s="9">
        <v>5500000000</v>
      </c>
      <c r="Q116" s="2">
        <v>5500000</v>
      </c>
      <c r="Y116" s="2" t="s">
        <v>136</v>
      </c>
      <c r="AB116" s="2" t="s">
        <v>132</v>
      </c>
      <c r="AE116" s="2" t="s">
        <v>132</v>
      </c>
      <c r="AF116" s="2" t="s">
        <v>132</v>
      </c>
      <c r="AG116" s="2" t="s">
        <v>888</v>
      </c>
      <c r="AH116" s="2">
        <v>2016</v>
      </c>
      <c r="AJ116" s="11">
        <v>1722000</v>
      </c>
      <c r="AK116" s="2" t="s">
        <v>1623</v>
      </c>
      <c r="AM116" s="3" t="s">
        <v>1624</v>
      </c>
      <c r="AP116" s="2" t="s">
        <v>1625</v>
      </c>
      <c r="AQ116" s="2" t="s">
        <v>1626</v>
      </c>
      <c r="AR116" s="2" t="s">
        <v>658</v>
      </c>
      <c r="AS116" s="2" t="s">
        <v>594</v>
      </c>
      <c r="AT116" s="2">
        <v>13870</v>
      </c>
      <c r="AV116" s="2" t="s">
        <v>143</v>
      </c>
      <c r="AW116" s="2" t="s">
        <v>144</v>
      </c>
      <c r="AX116" s="2" t="s">
        <v>863</v>
      </c>
      <c r="AY116" s="2" t="s">
        <v>171</v>
      </c>
      <c r="AZ116" s="2" t="s">
        <v>147</v>
      </c>
      <c r="BB116" s="2" t="s">
        <v>1177</v>
      </c>
      <c r="BC116" s="2">
        <v>22</v>
      </c>
      <c r="BD116" s="2" t="s">
        <v>1627</v>
      </c>
      <c r="BE116" s="9">
        <v>6</v>
      </c>
      <c r="BF116" s="2" t="s">
        <v>132</v>
      </c>
      <c r="BK116" s="2" t="s">
        <v>152</v>
      </c>
      <c r="BL116" s="2" t="s">
        <v>153</v>
      </c>
      <c r="BM116" s="2" t="s">
        <v>154</v>
      </c>
      <c r="BN116" s="2" t="s">
        <v>576</v>
      </c>
      <c r="BP116" s="2" t="s">
        <v>201</v>
      </c>
      <c r="BQ116" s="2">
        <v>1000</v>
      </c>
      <c r="BR116" s="2">
        <v>25</v>
      </c>
      <c r="BS116" s="2" t="s">
        <v>1628</v>
      </c>
      <c r="BT116" s="2" t="s">
        <v>1623</v>
      </c>
      <c r="BU116" s="2" t="s">
        <v>1628</v>
      </c>
      <c r="BV116" s="2" t="s">
        <v>1629</v>
      </c>
      <c r="BW116" s="2" t="s">
        <v>68</v>
      </c>
      <c r="BX116" s="2" t="s">
        <v>1149</v>
      </c>
      <c r="BY116" s="2" t="s">
        <v>159</v>
      </c>
      <c r="CB116" s="2" t="s">
        <v>160</v>
      </c>
      <c r="CC116" s="2" t="s">
        <v>248</v>
      </c>
      <c r="CD116" s="2" t="s">
        <v>162</v>
      </c>
      <c r="CE116" s="2" t="s">
        <v>163</v>
      </c>
      <c r="CF116" s="2" t="s">
        <v>396</v>
      </c>
      <c r="CG116" s="2" t="s">
        <v>804</v>
      </c>
      <c r="CH116" s="2" t="s">
        <v>709</v>
      </c>
      <c r="CI116" s="2" t="s">
        <v>294</v>
      </c>
      <c r="CJ116" s="2" t="s">
        <v>312</v>
      </c>
      <c r="CK116" s="2" t="s">
        <v>253</v>
      </c>
      <c r="CL116" s="2" t="s">
        <v>170</v>
      </c>
      <c r="CM116" s="2" t="s">
        <v>171</v>
      </c>
      <c r="CN116" s="2">
        <v>22</v>
      </c>
      <c r="CO116" s="2" t="s">
        <v>920</v>
      </c>
      <c r="CP116" s="2" t="s">
        <v>1181</v>
      </c>
      <c r="CQ116" s="2" t="s">
        <v>174</v>
      </c>
      <c r="CR116" s="2" t="s">
        <v>234</v>
      </c>
      <c r="CS116" s="2" t="s">
        <v>215</v>
      </c>
      <c r="CT116" s="2" t="s">
        <v>171</v>
      </c>
      <c r="CU116" s="2" t="s">
        <v>235</v>
      </c>
      <c r="CV116" s="2" t="s">
        <v>171</v>
      </c>
      <c r="CW116" s="2" t="s">
        <v>179</v>
      </c>
      <c r="CX116" s="2" t="s">
        <v>171</v>
      </c>
      <c r="CY116" s="2" t="s">
        <v>146</v>
      </c>
      <c r="CZ116" s="2" t="s">
        <v>180</v>
      </c>
      <c r="DA116" s="2" t="s">
        <v>181</v>
      </c>
      <c r="DB116" s="2" t="s">
        <v>181</v>
      </c>
      <c r="DC116" s="2" t="s">
        <v>132</v>
      </c>
      <c r="DF116" s="2" t="s">
        <v>182</v>
      </c>
      <c r="DJ116" s="2" t="s">
        <v>182</v>
      </c>
      <c r="DL116" s="2" t="s">
        <v>260</v>
      </c>
      <c r="DM116" s="2">
        <v>500</v>
      </c>
      <c r="DN116" s="2" t="s">
        <v>182</v>
      </c>
      <c r="DP116" s="2" t="s">
        <v>182</v>
      </c>
      <c r="DR116" s="2" t="s">
        <v>182</v>
      </c>
      <c r="DT116" s="2" t="s">
        <v>1630</v>
      </c>
      <c r="DU116" s="2"/>
    </row>
    <row r="117" spans="1:133" ht="15.75" hidden="1" customHeight="1" x14ac:dyDescent="0.2">
      <c r="A117" s="1">
        <v>43612.958042500002</v>
      </c>
      <c r="B117" s="2" t="s">
        <v>1631</v>
      </c>
      <c r="C117" s="2">
        <v>2302180178</v>
      </c>
      <c r="D117" s="3" t="s">
        <v>816</v>
      </c>
      <c r="E117" s="2" t="s">
        <v>1632</v>
      </c>
      <c r="H117" s="2" t="s">
        <v>131</v>
      </c>
      <c r="I117" s="2" t="s">
        <v>132</v>
      </c>
      <c r="J117" s="2" t="s">
        <v>133</v>
      </c>
      <c r="K117" s="2" t="s">
        <v>132</v>
      </c>
      <c r="M117" s="4">
        <v>42793</v>
      </c>
      <c r="O117" s="2" t="s">
        <v>135</v>
      </c>
      <c r="P117" s="9">
        <v>16770000000</v>
      </c>
      <c r="Q117" s="2">
        <v>39000000</v>
      </c>
      <c r="X117" s="2" t="s">
        <v>1633</v>
      </c>
      <c r="Y117" s="2" t="s">
        <v>136</v>
      </c>
      <c r="AB117" s="2" t="s">
        <v>132</v>
      </c>
      <c r="AE117" s="2" t="s">
        <v>132</v>
      </c>
      <c r="AH117" s="2">
        <v>2015</v>
      </c>
      <c r="AJ117" s="11">
        <v>17245000000</v>
      </c>
      <c r="AK117" s="2" t="s">
        <v>1634</v>
      </c>
      <c r="AP117" s="2" t="s">
        <v>960</v>
      </c>
      <c r="AQ117" s="2" t="s">
        <v>960</v>
      </c>
      <c r="AR117" s="2" t="s">
        <v>822</v>
      </c>
      <c r="AS117" s="2" t="s">
        <v>142</v>
      </c>
      <c r="AV117" s="2" t="s">
        <v>143</v>
      </c>
      <c r="AW117" s="2" t="s">
        <v>776</v>
      </c>
      <c r="AX117" s="2" t="s">
        <v>145</v>
      </c>
      <c r="AY117" s="2" t="s">
        <v>171</v>
      </c>
      <c r="AZ117" s="2" t="s">
        <v>198</v>
      </c>
      <c r="BB117" s="2" t="s">
        <v>1635</v>
      </c>
      <c r="BC117" s="2">
        <v>10</v>
      </c>
      <c r="BD117" s="2" t="s">
        <v>961</v>
      </c>
      <c r="BE117" s="9">
        <v>4</v>
      </c>
      <c r="BK117" s="2" t="s">
        <v>307</v>
      </c>
      <c r="BL117" s="2" t="s">
        <v>290</v>
      </c>
      <c r="BM117" s="2" t="s">
        <v>154</v>
      </c>
      <c r="BN117" s="2" t="s">
        <v>1636</v>
      </c>
      <c r="BP117" s="2" t="s">
        <v>201</v>
      </c>
      <c r="BQ117" s="2">
        <v>430</v>
      </c>
      <c r="BR117" s="2">
        <v>5</v>
      </c>
      <c r="BS117" s="2" t="s">
        <v>959</v>
      </c>
      <c r="BT117" s="2" t="s">
        <v>1637</v>
      </c>
      <c r="BU117" s="2" t="s">
        <v>1638</v>
      </c>
      <c r="BV117" s="2" t="s">
        <v>1639</v>
      </c>
      <c r="BW117" s="2" t="s">
        <v>70</v>
      </c>
      <c r="BX117" s="2" t="s">
        <v>158</v>
      </c>
      <c r="CA117" s="4">
        <v>42793</v>
      </c>
      <c r="CB117" s="2" t="s">
        <v>160</v>
      </c>
      <c r="CC117" s="2" t="s">
        <v>161</v>
      </c>
      <c r="CD117" s="2" t="s">
        <v>249</v>
      </c>
      <c r="CE117" s="2" t="s">
        <v>163</v>
      </c>
      <c r="CF117" s="2" t="s">
        <v>164</v>
      </c>
      <c r="CG117" s="2" t="s">
        <v>964</v>
      </c>
      <c r="CH117" s="2" t="s">
        <v>1048</v>
      </c>
      <c r="CI117" s="2" t="s">
        <v>1049</v>
      </c>
      <c r="CJ117" s="2" t="s">
        <v>295</v>
      </c>
      <c r="CK117" s="2" t="s">
        <v>253</v>
      </c>
      <c r="CL117" s="2" t="s">
        <v>1050</v>
      </c>
      <c r="CM117" s="2" t="s">
        <v>211</v>
      </c>
      <c r="CP117" s="2" t="s">
        <v>1242</v>
      </c>
      <c r="CR117" s="2" t="s">
        <v>234</v>
      </c>
      <c r="CS117" s="2" t="s">
        <v>1052</v>
      </c>
      <c r="CT117" s="2" t="s">
        <v>171</v>
      </c>
      <c r="CU117" s="2" t="s">
        <v>771</v>
      </c>
      <c r="CV117" s="2" t="s">
        <v>171</v>
      </c>
      <c r="CW117" s="2" t="s">
        <v>714</v>
      </c>
      <c r="CX117" s="2" t="s">
        <v>171</v>
      </c>
      <c r="CY117" s="2" t="s">
        <v>627</v>
      </c>
      <c r="CZ117" s="2" t="s">
        <v>180</v>
      </c>
      <c r="DA117" s="2" t="s">
        <v>181</v>
      </c>
      <c r="DB117" s="2" t="s">
        <v>181</v>
      </c>
      <c r="DC117" s="2" t="s">
        <v>132</v>
      </c>
      <c r="DF117" s="2" t="s">
        <v>182</v>
      </c>
      <c r="DH117" s="2" t="s">
        <v>260</v>
      </c>
      <c r="DI117" s="2">
        <v>2</v>
      </c>
      <c r="DT117" s="6">
        <v>-515103</v>
      </c>
      <c r="DU117" s="6"/>
      <c r="DV117" s="6">
        <v>108826</v>
      </c>
      <c r="DX117" s="2" t="s">
        <v>1640</v>
      </c>
      <c r="DZ117" s="2" t="s">
        <v>1641</v>
      </c>
      <c r="EA117" s="3" t="s">
        <v>1642</v>
      </c>
      <c r="EC117" s="5" t="s">
        <v>1643</v>
      </c>
    </row>
    <row r="118" spans="1:133" ht="15.75" hidden="1" customHeight="1" x14ac:dyDescent="0.2">
      <c r="A118" s="1">
        <v>43612.965441631939</v>
      </c>
      <c r="B118" s="2" t="s">
        <v>1621</v>
      </c>
      <c r="C118" s="2">
        <v>2302180099</v>
      </c>
      <c r="D118" s="2">
        <v>202</v>
      </c>
      <c r="E118" s="2" t="s">
        <v>1644</v>
      </c>
      <c r="F118" s="2" t="s">
        <v>1645</v>
      </c>
      <c r="H118" s="2" t="s">
        <v>131</v>
      </c>
      <c r="I118" s="2" t="s">
        <v>132</v>
      </c>
      <c r="J118" s="2" t="s">
        <v>133</v>
      </c>
      <c r="K118" s="2" t="s">
        <v>132</v>
      </c>
      <c r="L118" s="4">
        <v>42799</v>
      </c>
      <c r="M118" s="4">
        <v>42799</v>
      </c>
      <c r="N118" s="2" t="s">
        <v>135</v>
      </c>
      <c r="O118" s="2" t="s">
        <v>135</v>
      </c>
      <c r="P118" s="9">
        <v>7300000000</v>
      </c>
      <c r="Q118" s="2">
        <v>10000000</v>
      </c>
      <c r="Y118" s="2" t="s">
        <v>136</v>
      </c>
      <c r="AB118" s="2" t="s">
        <v>132</v>
      </c>
      <c r="AD118" s="2" t="s">
        <v>137</v>
      </c>
      <c r="AE118" s="2" t="s">
        <v>132</v>
      </c>
      <c r="AF118" s="2" t="s">
        <v>132</v>
      </c>
      <c r="AG118" s="2" t="s">
        <v>888</v>
      </c>
      <c r="AH118" s="2">
        <v>2016</v>
      </c>
      <c r="AJ118" s="11">
        <v>2640000</v>
      </c>
      <c r="AK118" s="2" t="s">
        <v>1646</v>
      </c>
      <c r="AP118" s="2" t="s">
        <v>1217</v>
      </c>
      <c r="AQ118" s="2" t="s">
        <v>1217</v>
      </c>
      <c r="AR118" s="2" t="s">
        <v>658</v>
      </c>
      <c r="AS118" s="2" t="s">
        <v>594</v>
      </c>
      <c r="AT118" s="2">
        <v>13440</v>
      </c>
      <c r="AU118" s="2">
        <v>8</v>
      </c>
      <c r="AV118" s="2" t="s">
        <v>245</v>
      </c>
      <c r="AW118" s="2" t="s">
        <v>144</v>
      </c>
      <c r="AX118" s="2" t="s">
        <v>145</v>
      </c>
      <c r="AY118" s="2" t="s">
        <v>146</v>
      </c>
      <c r="AZ118" s="2" t="s">
        <v>198</v>
      </c>
      <c r="BB118" s="2" t="s">
        <v>1647</v>
      </c>
      <c r="BC118" s="2">
        <v>398</v>
      </c>
      <c r="BD118" s="2" t="s">
        <v>1648</v>
      </c>
      <c r="BE118" s="9">
        <v>3.6</v>
      </c>
      <c r="BF118" s="2" t="s">
        <v>132</v>
      </c>
      <c r="BK118" s="2" t="s">
        <v>152</v>
      </c>
      <c r="BL118" s="2" t="s">
        <v>153</v>
      </c>
      <c r="BM118" s="2" t="s">
        <v>154</v>
      </c>
      <c r="BN118" s="2" t="s">
        <v>576</v>
      </c>
      <c r="BO118" s="2" t="s">
        <v>1650</v>
      </c>
      <c r="BP118" s="2" t="s">
        <v>291</v>
      </c>
      <c r="BQ118" s="2">
        <v>730</v>
      </c>
      <c r="BR118" s="2">
        <v>25</v>
      </c>
      <c r="BS118" s="2" t="s">
        <v>850</v>
      </c>
      <c r="BT118" s="2" t="s">
        <v>1282</v>
      </c>
      <c r="BU118" s="2" t="s">
        <v>1224</v>
      </c>
      <c r="BV118" s="2" t="s">
        <v>1224</v>
      </c>
      <c r="BW118" s="2" t="s">
        <v>68</v>
      </c>
      <c r="BX118" s="2" t="s">
        <v>158</v>
      </c>
      <c r="BY118" s="2" t="s">
        <v>159</v>
      </c>
      <c r="CB118" s="2" t="s">
        <v>160</v>
      </c>
      <c r="CC118" s="2" t="s">
        <v>248</v>
      </c>
      <c r="CD118" s="2" t="s">
        <v>162</v>
      </c>
      <c r="CE118" s="2" t="s">
        <v>163</v>
      </c>
      <c r="CF118" s="2" t="s">
        <v>396</v>
      </c>
      <c r="CG118" s="2" t="s">
        <v>1651</v>
      </c>
      <c r="CH118" s="2" t="s">
        <v>1652</v>
      </c>
      <c r="CI118" s="2" t="s">
        <v>167</v>
      </c>
      <c r="CJ118" s="2" t="s">
        <v>1653</v>
      </c>
      <c r="CK118" s="2" t="s">
        <v>425</v>
      </c>
      <c r="CL118" s="2" t="s">
        <v>854</v>
      </c>
      <c r="CM118" s="2" t="s">
        <v>171</v>
      </c>
      <c r="CN118" s="2">
        <v>398</v>
      </c>
      <c r="CO118" s="2" t="s">
        <v>1654</v>
      </c>
      <c r="CP118" s="2" t="s">
        <v>1655</v>
      </c>
      <c r="CQ118" s="2" t="s">
        <v>174</v>
      </c>
      <c r="CR118" s="2" t="s">
        <v>667</v>
      </c>
      <c r="CS118" s="2" t="s">
        <v>215</v>
      </c>
      <c r="CT118" s="2" t="s">
        <v>171</v>
      </c>
      <c r="CU118" s="2" t="s">
        <v>235</v>
      </c>
      <c r="CV118" s="2" t="s">
        <v>171</v>
      </c>
      <c r="CW118" s="2" t="s">
        <v>714</v>
      </c>
      <c r="CX118" s="2" t="s">
        <v>146</v>
      </c>
      <c r="CY118" s="2" t="s">
        <v>733</v>
      </c>
      <c r="DA118" s="2" t="s">
        <v>181</v>
      </c>
      <c r="DB118" s="2" t="s">
        <v>181</v>
      </c>
      <c r="DC118" s="2" t="s">
        <v>132</v>
      </c>
      <c r="DF118" s="2" t="s">
        <v>182</v>
      </c>
      <c r="DH118" s="2" t="s">
        <v>260</v>
      </c>
      <c r="DJ118" s="2" t="s">
        <v>182</v>
      </c>
      <c r="DL118" s="2" t="s">
        <v>182</v>
      </c>
      <c r="DN118" s="2" t="s">
        <v>182</v>
      </c>
      <c r="DP118" s="2" t="s">
        <v>182</v>
      </c>
      <c r="DR118" s="2" t="s">
        <v>182</v>
      </c>
      <c r="DT118" s="2" t="s">
        <v>1656</v>
      </c>
      <c r="DU118" s="2"/>
      <c r="DV118" s="2" t="s">
        <v>1657</v>
      </c>
      <c r="DY118" s="4">
        <v>42799</v>
      </c>
      <c r="EA118" s="3" t="s">
        <v>1658</v>
      </c>
    </row>
    <row r="119" spans="1:133" ht="15.75" hidden="1" customHeight="1" x14ac:dyDescent="0.2">
      <c r="A119" s="1">
        <v>43612.966371377319</v>
      </c>
      <c r="B119" s="2" t="s">
        <v>1659</v>
      </c>
      <c r="C119" s="2">
        <v>2302170150</v>
      </c>
      <c r="D119" s="3" t="s">
        <v>587</v>
      </c>
      <c r="E119" s="2" t="s">
        <v>1660</v>
      </c>
      <c r="F119" s="2" t="s">
        <v>1661</v>
      </c>
      <c r="G119" s="2" t="s">
        <v>589</v>
      </c>
      <c r="H119" s="2" t="s">
        <v>131</v>
      </c>
      <c r="I119" s="2" t="s">
        <v>265</v>
      </c>
      <c r="J119" s="2" t="s">
        <v>133</v>
      </c>
      <c r="K119" s="2" t="s">
        <v>302</v>
      </c>
      <c r="M119" s="4">
        <v>43154</v>
      </c>
      <c r="P119" s="9">
        <v>1400000000000</v>
      </c>
      <c r="Q119" s="2">
        <v>5000000</v>
      </c>
      <c r="Y119" s="2" t="s">
        <v>136</v>
      </c>
      <c r="AB119" s="2" t="s">
        <v>132</v>
      </c>
      <c r="AD119" s="2" t="s">
        <v>137</v>
      </c>
      <c r="AE119" s="2" t="s">
        <v>132</v>
      </c>
      <c r="AF119" s="2" t="s">
        <v>1490</v>
      </c>
      <c r="AG119" s="2" t="s">
        <v>1662</v>
      </c>
      <c r="AK119" s="2" t="s">
        <v>655</v>
      </c>
      <c r="AP119" s="2" t="s">
        <v>1663</v>
      </c>
      <c r="AQ119" s="2" t="s">
        <v>657</v>
      </c>
      <c r="AR119" s="2" t="s">
        <v>658</v>
      </c>
      <c r="AS119" s="2" t="s">
        <v>594</v>
      </c>
      <c r="AU119" s="2">
        <v>12</v>
      </c>
      <c r="AV119" s="2" t="s">
        <v>44</v>
      </c>
      <c r="AW119" s="2" t="s">
        <v>197</v>
      </c>
      <c r="AX119" s="2" t="s">
        <v>145</v>
      </c>
      <c r="AY119" s="2" t="s">
        <v>171</v>
      </c>
      <c r="AZ119" s="2" t="s">
        <v>198</v>
      </c>
      <c r="BB119" s="2" t="s">
        <v>655</v>
      </c>
      <c r="BC119" s="2">
        <v>0</v>
      </c>
      <c r="BD119" s="2" t="s">
        <v>1664</v>
      </c>
      <c r="BE119" s="9">
        <v>1.3</v>
      </c>
      <c r="BF119" s="2" t="s">
        <v>132</v>
      </c>
      <c r="BG119" s="2" t="s">
        <v>1665</v>
      </c>
      <c r="BH119" s="2">
        <v>0.3</v>
      </c>
      <c r="BK119" s="2" t="s">
        <v>152</v>
      </c>
      <c r="BL119" s="2" t="s">
        <v>153</v>
      </c>
      <c r="BM119" s="2" t="s">
        <v>308</v>
      </c>
      <c r="BP119" s="2" t="s">
        <v>201</v>
      </c>
      <c r="BQ119" s="2">
        <v>280000</v>
      </c>
      <c r="BS119" s="2" t="s">
        <v>36</v>
      </c>
      <c r="BT119" s="2" t="s">
        <v>663</v>
      </c>
      <c r="BU119" s="2" t="s">
        <v>754</v>
      </c>
      <c r="BV119" s="2" t="s">
        <v>754</v>
      </c>
      <c r="BW119" s="2" t="s">
        <v>67</v>
      </c>
      <c r="BX119" s="2" t="s">
        <v>754</v>
      </c>
      <c r="CB119" s="2" t="s">
        <v>160</v>
      </c>
      <c r="CC119" s="2" t="s">
        <v>248</v>
      </c>
      <c r="CE119" s="2" t="s">
        <v>163</v>
      </c>
      <c r="CF119" s="2" t="s">
        <v>396</v>
      </c>
      <c r="CG119" s="2" t="s">
        <v>1666</v>
      </c>
      <c r="CH119" s="2" t="s">
        <v>620</v>
      </c>
      <c r="CI119" s="2" t="s">
        <v>294</v>
      </c>
      <c r="CJ119" s="2" t="s">
        <v>397</v>
      </c>
      <c r="CL119" s="2" t="s">
        <v>404</v>
      </c>
      <c r="CM119" s="2" t="s">
        <v>171</v>
      </c>
      <c r="CN119" s="2">
        <v>10</v>
      </c>
      <c r="CP119" s="2" t="s">
        <v>666</v>
      </c>
      <c r="CQ119" s="2" t="s">
        <v>625</v>
      </c>
      <c r="CR119" s="2" t="s">
        <v>175</v>
      </c>
      <c r="CS119" s="2" t="s">
        <v>215</v>
      </c>
      <c r="CT119" s="2" t="s">
        <v>171</v>
      </c>
      <c r="CU119" s="2" t="s">
        <v>626</v>
      </c>
      <c r="CV119" s="2" t="s">
        <v>171</v>
      </c>
      <c r="CW119" s="2" t="s">
        <v>179</v>
      </c>
      <c r="CX119" s="2" t="s">
        <v>146</v>
      </c>
      <c r="CY119" s="2" t="s">
        <v>627</v>
      </c>
      <c r="CZ119" s="2" t="s">
        <v>180</v>
      </c>
      <c r="DA119" s="2" t="s">
        <v>181</v>
      </c>
      <c r="DB119" s="2" t="s">
        <v>181</v>
      </c>
      <c r="DC119" s="2" t="s">
        <v>132</v>
      </c>
      <c r="DH119" s="2" t="s">
        <v>182</v>
      </c>
      <c r="DJ119" s="2" t="s">
        <v>182</v>
      </c>
      <c r="DL119" s="2" t="s">
        <v>260</v>
      </c>
      <c r="DM119" s="2">
        <v>1.5</v>
      </c>
      <c r="DN119" s="2" t="s">
        <v>182</v>
      </c>
      <c r="DP119" s="2" t="s">
        <v>182</v>
      </c>
      <c r="DR119" s="2" t="s">
        <v>182</v>
      </c>
      <c r="DT119" s="6">
        <v>-61888122</v>
      </c>
      <c r="DU119" s="6"/>
      <c r="DV119" s="6">
        <v>106960711</v>
      </c>
      <c r="EA119" s="3" t="s">
        <v>1667</v>
      </c>
      <c r="EB119" s="5" t="s">
        <v>1668</v>
      </c>
    </row>
    <row r="120" spans="1:133" ht="15.75" customHeight="1" x14ac:dyDescent="0.2">
      <c r="A120" s="1">
        <v>43612.970630266209</v>
      </c>
      <c r="B120" s="2" t="s">
        <v>1602</v>
      </c>
      <c r="C120" s="2">
        <v>2302180190</v>
      </c>
      <c r="D120" s="2">
        <v>207</v>
      </c>
      <c r="E120" s="2" t="s">
        <v>1669</v>
      </c>
      <c r="F120" s="2">
        <v>201703</v>
      </c>
      <c r="H120" s="2" t="s">
        <v>131</v>
      </c>
      <c r="I120" s="2" t="s">
        <v>132</v>
      </c>
      <c r="K120" s="2" t="s">
        <v>738</v>
      </c>
      <c r="M120" s="4">
        <v>42738</v>
      </c>
      <c r="N120" s="2" t="s">
        <v>135</v>
      </c>
      <c r="P120" s="9">
        <v>13507000000</v>
      </c>
      <c r="Q120" s="2">
        <v>25000000</v>
      </c>
      <c r="Y120" s="2" t="s">
        <v>377</v>
      </c>
      <c r="AB120" s="2" t="s">
        <v>132</v>
      </c>
      <c r="AD120" s="2" t="s">
        <v>137</v>
      </c>
      <c r="AF120" s="2" t="s">
        <v>132</v>
      </c>
      <c r="AG120" s="2" t="s">
        <v>1670</v>
      </c>
      <c r="AH120" s="2">
        <v>2016</v>
      </c>
      <c r="AK120" s="2" t="s">
        <v>1671</v>
      </c>
      <c r="AP120" s="2" t="s">
        <v>1672</v>
      </c>
      <c r="AQ120" s="2" t="s">
        <v>274</v>
      </c>
      <c r="AR120" s="2" t="s">
        <v>141</v>
      </c>
      <c r="AS120" s="2" t="s">
        <v>142</v>
      </c>
      <c r="AT120" s="2">
        <v>12410</v>
      </c>
      <c r="AU120" s="2">
        <v>4</v>
      </c>
      <c r="AV120" s="2" t="s">
        <v>245</v>
      </c>
      <c r="AW120" s="2" t="s">
        <v>144</v>
      </c>
      <c r="AX120" s="2" t="s">
        <v>145</v>
      </c>
      <c r="AY120" s="2" t="s">
        <v>171</v>
      </c>
      <c r="AZ120" s="2" t="s">
        <v>198</v>
      </c>
      <c r="BB120" s="2" t="s">
        <v>1673</v>
      </c>
      <c r="BC120" s="2">
        <v>400</v>
      </c>
      <c r="BD120" s="2" t="s">
        <v>1610</v>
      </c>
      <c r="BE120" s="9">
        <v>0.4</v>
      </c>
      <c r="BF120" s="2" t="s">
        <v>265</v>
      </c>
      <c r="BG120" s="2" t="s">
        <v>1609</v>
      </c>
      <c r="BH120" s="2">
        <v>1.2</v>
      </c>
      <c r="BK120" s="2" t="s">
        <v>152</v>
      </c>
      <c r="BL120" s="2" t="s">
        <v>153</v>
      </c>
      <c r="BM120" s="2" t="s">
        <v>154</v>
      </c>
      <c r="BP120" s="2" t="s">
        <v>201</v>
      </c>
      <c r="BQ120" s="2">
        <v>540</v>
      </c>
      <c r="BR120" s="2">
        <v>26</v>
      </c>
      <c r="BS120" s="2" t="s">
        <v>1674</v>
      </c>
      <c r="BT120" s="2" t="s">
        <v>1675</v>
      </c>
      <c r="BU120" s="2" t="s">
        <v>1676</v>
      </c>
      <c r="BV120" s="2" t="s">
        <v>1675</v>
      </c>
      <c r="BW120" s="2" t="s">
        <v>67</v>
      </c>
      <c r="BX120" s="2" t="s">
        <v>158</v>
      </c>
      <c r="BY120" s="2" t="s">
        <v>159</v>
      </c>
      <c r="CB120" s="2" t="s">
        <v>160</v>
      </c>
      <c r="CC120" s="2" t="s">
        <v>161</v>
      </c>
      <c r="CD120" s="2" t="s">
        <v>162</v>
      </c>
      <c r="CE120" s="2" t="s">
        <v>163</v>
      </c>
      <c r="CF120" s="2" t="s">
        <v>164</v>
      </c>
      <c r="CG120" s="2" t="s">
        <v>1456</v>
      </c>
      <c r="CH120" s="2" t="s">
        <v>1677</v>
      </c>
      <c r="CI120" s="2" t="s">
        <v>1614</v>
      </c>
      <c r="CJ120" s="2" t="s">
        <v>1678</v>
      </c>
      <c r="CK120" s="2" t="s">
        <v>169</v>
      </c>
      <c r="CL120" s="2" t="s">
        <v>170</v>
      </c>
      <c r="CM120" s="2" t="s">
        <v>177</v>
      </c>
      <c r="CN120" s="2">
        <v>150</v>
      </c>
      <c r="CO120" s="2" t="s">
        <v>1616</v>
      </c>
      <c r="CP120" s="2" t="s">
        <v>1679</v>
      </c>
      <c r="CQ120" s="2" t="s">
        <v>214</v>
      </c>
      <c r="CR120" s="2" t="s">
        <v>234</v>
      </c>
      <c r="CS120" s="2" t="s">
        <v>215</v>
      </c>
      <c r="CT120" s="2" t="s">
        <v>171</v>
      </c>
      <c r="CU120" s="2" t="s">
        <v>626</v>
      </c>
      <c r="CV120" s="2" t="s">
        <v>171</v>
      </c>
      <c r="CW120" s="2" t="s">
        <v>179</v>
      </c>
      <c r="CX120" s="2" t="s">
        <v>171</v>
      </c>
      <c r="CY120" s="2" t="s">
        <v>146</v>
      </c>
      <c r="CZ120" s="2" t="s">
        <v>180</v>
      </c>
      <c r="DA120" s="2" t="s">
        <v>181</v>
      </c>
      <c r="DB120" s="2" t="s">
        <v>181</v>
      </c>
      <c r="DC120" s="2" t="s">
        <v>132</v>
      </c>
      <c r="DF120" s="2" t="s">
        <v>182</v>
      </c>
      <c r="DH120" s="2" t="s">
        <v>182</v>
      </c>
      <c r="DJ120" s="2" t="s">
        <v>182</v>
      </c>
      <c r="DL120" s="2" t="s">
        <v>182</v>
      </c>
      <c r="DN120" s="2" t="s">
        <v>182</v>
      </c>
      <c r="DP120" s="2" t="s">
        <v>182</v>
      </c>
      <c r="DR120" s="2" t="s">
        <v>182</v>
      </c>
      <c r="DT120" s="2" t="s">
        <v>1680</v>
      </c>
      <c r="DU120" s="2"/>
    </row>
    <row r="121" spans="1:133" ht="15.75" hidden="1" customHeight="1" x14ac:dyDescent="0.2">
      <c r="A121" s="1">
        <v>43612.971736284722</v>
      </c>
      <c r="B121" s="2" t="s">
        <v>1681</v>
      </c>
      <c r="C121" s="2">
        <v>2302180196</v>
      </c>
      <c r="D121" s="3" t="s">
        <v>816</v>
      </c>
      <c r="E121" s="2" t="s">
        <v>1682</v>
      </c>
      <c r="H121" s="2" t="s">
        <v>131</v>
      </c>
      <c r="I121" s="2" t="s">
        <v>132</v>
      </c>
      <c r="J121" s="2" t="s">
        <v>133</v>
      </c>
      <c r="K121" s="2" t="s">
        <v>191</v>
      </c>
      <c r="M121" s="4">
        <v>42786</v>
      </c>
      <c r="P121" s="9" t="s">
        <v>1683</v>
      </c>
      <c r="Q121" s="2">
        <v>20000000</v>
      </c>
      <c r="Y121" s="2" t="s">
        <v>377</v>
      </c>
      <c r="AB121" s="2" t="s">
        <v>132</v>
      </c>
      <c r="AD121" s="2" t="s">
        <v>137</v>
      </c>
      <c r="AE121" s="2" t="s">
        <v>1248</v>
      </c>
      <c r="AF121" s="2" t="s">
        <v>132</v>
      </c>
      <c r="AH121" s="2">
        <v>2016</v>
      </c>
      <c r="AI121" s="11">
        <v>3683175000</v>
      </c>
      <c r="AJ121" s="11">
        <v>8875000</v>
      </c>
      <c r="AK121" s="2" t="s">
        <v>1684</v>
      </c>
      <c r="AL121" s="2">
        <v>55</v>
      </c>
      <c r="AP121" s="2" t="s">
        <v>1588</v>
      </c>
      <c r="AQ121" s="2" t="s">
        <v>1028</v>
      </c>
      <c r="AR121" s="2" t="s">
        <v>822</v>
      </c>
      <c r="AS121" s="2" t="s">
        <v>142</v>
      </c>
      <c r="AT121" s="2">
        <v>11470</v>
      </c>
      <c r="AU121" s="2">
        <v>11</v>
      </c>
      <c r="AV121" s="2" t="s">
        <v>271</v>
      </c>
      <c r="AW121" s="2" t="s">
        <v>776</v>
      </c>
      <c r="AX121" s="2" t="s">
        <v>145</v>
      </c>
      <c r="AY121" s="2" t="s">
        <v>171</v>
      </c>
      <c r="AZ121" s="2" t="s">
        <v>198</v>
      </c>
      <c r="BB121" s="2" t="s">
        <v>1685</v>
      </c>
      <c r="BC121" s="2">
        <v>380</v>
      </c>
      <c r="BD121" s="2" t="s">
        <v>1590</v>
      </c>
      <c r="BE121" s="9">
        <v>2.6</v>
      </c>
      <c r="BL121" s="2" t="s">
        <v>153</v>
      </c>
      <c r="BN121" s="2" t="s">
        <v>1686</v>
      </c>
      <c r="BP121" s="2" t="s">
        <v>201</v>
      </c>
      <c r="BQ121" s="2">
        <v>418</v>
      </c>
      <c r="BS121" s="2" t="s">
        <v>420</v>
      </c>
      <c r="BT121" s="2" t="s">
        <v>1589</v>
      </c>
      <c r="BU121" s="2" t="s">
        <v>1687</v>
      </c>
      <c r="BV121" s="2" t="s">
        <v>411</v>
      </c>
      <c r="BW121" s="2" t="s">
        <v>68</v>
      </c>
      <c r="BX121" s="2" t="s">
        <v>158</v>
      </c>
      <c r="CA121" s="4">
        <v>42794</v>
      </c>
      <c r="CB121" s="2" t="s">
        <v>160</v>
      </c>
      <c r="CE121" s="2" t="s">
        <v>163</v>
      </c>
      <c r="CF121" s="2" t="s">
        <v>368</v>
      </c>
      <c r="CG121" s="2" t="s">
        <v>781</v>
      </c>
      <c r="CH121" s="2" t="s">
        <v>1407</v>
      </c>
      <c r="CI121" s="2" t="s">
        <v>208</v>
      </c>
      <c r="CJ121" s="2" t="s">
        <v>1688</v>
      </c>
      <c r="CK121" s="2" t="s">
        <v>253</v>
      </c>
      <c r="CL121" s="2" t="s">
        <v>371</v>
      </c>
      <c r="CM121" s="2" t="s">
        <v>211</v>
      </c>
      <c r="CN121" s="2">
        <v>0</v>
      </c>
      <c r="CO121" s="2" t="s">
        <v>1689</v>
      </c>
      <c r="CP121" s="2" t="s">
        <v>1690</v>
      </c>
      <c r="CQ121" s="2" t="s">
        <v>174</v>
      </c>
      <c r="CR121" s="2" t="s">
        <v>175</v>
      </c>
      <c r="CS121" s="2" t="s">
        <v>810</v>
      </c>
      <c r="CT121" s="2" t="s">
        <v>171</v>
      </c>
      <c r="CU121" s="2" t="s">
        <v>216</v>
      </c>
      <c r="CV121" s="2" t="s">
        <v>171</v>
      </c>
      <c r="CW121" s="2" t="s">
        <v>179</v>
      </c>
      <c r="CX121" s="2" t="s">
        <v>171</v>
      </c>
      <c r="CY121" s="2" t="s">
        <v>627</v>
      </c>
      <c r="CZ121" s="2" t="s">
        <v>180</v>
      </c>
      <c r="DA121" s="2" t="s">
        <v>181</v>
      </c>
      <c r="DB121" s="2" t="s">
        <v>181</v>
      </c>
      <c r="DC121" s="2" t="s">
        <v>132</v>
      </c>
      <c r="DF121" s="2" t="s">
        <v>182</v>
      </c>
      <c r="DH121" s="2" t="s">
        <v>182</v>
      </c>
      <c r="DJ121" s="2" t="s">
        <v>182</v>
      </c>
      <c r="DL121" s="2" t="s">
        <v>182</v>
      </c>
      <c r="DN121" s="2" t="s">
        <v>182</v>
      </c>
      <c r="DP121" s="2" t="s">
        <v>182</v>
      </c>
      <c r="DR121" s="2" t="s">
        <v>182</v>
      </c>
      <c r="DT121" s="6">
        <v>-6173734</v>
      </c>
      <c r="DU121" s="6"/>
      <c r="DV121" s="6">
        <v>106783283</v>
      </c>
      <c r="DX121" s="2" t="s">
        <v>1691</v>
      </c>
      <c r="DY121" s="4">
        <v>42794</v>
      </c>
      <c r="DZ121" s="2" t="s">
        <v>1692</v>
      </c>
      <c r="EA121" s="3" t="s">
        <v>1693</v>
      </c>
    </row>
    <row r="122" spans="1:133" ht="15.75" hidden="1" customHeight="1" x14ac:dyDescent="0.2">
      <c r="A122" s="1">
        <v>43612.973094270834</v>
      </c>
      <c r="B122" s="2" t="s">
        <v>1659</v>
      </c>
      <c r="C122" s="2">
        <v>2302170150</v>
      </c>
      <c r="D122" s="3" t="s">
        <v>587</v>
      </c>
      <c r="E122" s="2" t="s">
        <v>1694</v>
      </c>
      <c r="F122" s="2" t="s">
        <v>1695</v>
      </c>
      <c r="H122" s="2" t="s">
        <v>131</v>
      </c>
      <c r="I122" s="2" t="s">
        <v>132</v>
      </c>
      <c r="J122" s="2" t="s">
        <v>133</v>
      </c>
      <c r="K122" s="2" t="s">
        <v>302</v>
      </c>
      <c r="M122" s="4">
        <v>43133</v>
      </c>
      <c r="P122" s="9">
        <v>286200000000</v>
      </c>
      <c r="Q122" s="2">
        <v>30000000</v>
      </c>
      <c r="Y122" s="2" t="s">
        <v>136</v>
      </c>
      <c r="AD122" s="2" t="s">
        <v>137</v>
      </c>
      <c r="AE122" s="2" t="s">
        <v>132</v>
      </c>
      <c r="AG122" s="2" t="s">
        <v>1696</v>
      </c>
      <c r="AK122" s="2" t="s">
        <v>1697</v>
      </c>
      <c r="AP122" s="2" t="s">
        <v>1698</v>
      </c>
      <c r="AQ122" s="2" t="s">
        <v>1699</v>
      </c>
      <c r="AR122" s="2" t="s">
        <v>1300</v>
      </c>
      <c r="AS122" s="2" t="s">
        <v>594</v>
      </c>
      <c r="AV122" s="2" t="s">
        <v>143</v>
      </c>
      <c r="AX122" s="2" t="s">
        <v>145</v>
      </c>
      <c r="AY122" s="2" t="s">
        <v>171</v>
      </c>
      <c r="AZ122" s="2" t="s">
        <v>198</v>
      </c>
      <c r="BB122" s="2" t="s">
        <v>1700</v>
      </c>
      <c r="BC122" s="2">
        <v>0</v>
      </c>
      <c r="BD122" s="2" t="s">
        <v>1701</v>
      </c>
      <c r="BE122" s="9">
        <v>7.0000000000000007E-2</v>
      </c>
      <c r="BF122" s="2" t="s">
        <v>265</v>
      </c>
      <c r="BG122" s="2" t="s">
        <v>1702</v>
      </c>
      <c r="BH122" s="6">
        <v>353</v>
      </c>
      <c r="BI122" s="2" t="s">
        <v>1703</v>
      </c>
      <c r="BJ122" s="6">
        <v>255</v>
      </c>
      <c r="BK122" s="2" t="s">
        <v>152</v>
      </c>
      <c r="BL122" s="2" t="s">
        <v>153</v>
      </c>
      <c r="BM122" s="2" t="s">
        <v>154</v>
      </c>
      <c r="BP122" s="2" t="s">
        <v>201</v>
      </c>
      <c r="BQ122" s="2">
        <v>9540</v>
      </c>
      <c r="BR122" s="2">
        <v>40</v>
      </c>
      <c r="BS122" s="2" t="s">
        <v>1704</v>
      </c>
      <c r="BT122" s="2" t="s">
        <v>1361</v>
      </c>
      <c r="BU122" s="2" t="s">
        <v>1705</v>
      </c>
      <c r="BV122" s="2" t="s">
        <v>727</v>
      </c>
      <c r="BW122" s="2" t="s">
        <v>69</v>
      </c>
      <c r="BX122" s="2" t="s">
        <v>203</v>
      </c>
      <c r="CB122" s="2" t="s">
        <v>160</v>
      </c>
      <c r="CC122" s="2" t="s">
        <v>161</v>
      </c>
      <c r="CD122" s="2" t="s">
        <v>249</v>
      </c>
      <c r="CE122" s="2" t="s">
        <v>163</v>
      </c>
      <c r="CF122" s="2" t="s">
        <v>396</v>
      </c>
      <c r="CG122" s="2" t="s">
        <v>1706</v>
      </c>
      <c r="CH122" s="2" t="s">
        <v>1108</v>
      </c>
      <c r="CI122" s="2" t="s">
        <v>208</v>
      </c>
      <c r="CJ122" s="2" t="s">
        <v>1707</v>
      </c>
      <c r="CL122" s="2" t="s">
        <v>170</v>
      </c>
      <c r="CM122" s="2" t="s">
        <v>211</v>
      </c>
      <c r="DL122" s="2" t="s">
        <v>260</v>
      </c>
      <c r="DN122" s="2" t="s">
        <v>260</v>
      </c>
      <c r="DO122" s="2">
        <v>77</v>
      </c>
      <c r="DT122" s="6">
        <v>-6196397</v>
      </c>
      <c r="DU122" s="6"/>
      <c r="DV122" s="6">
        <v>106814124</v>
      </c>
      <c r="DY122" s="4">
        <v>43159</v>
      </c>
      <c r="EA122" s="3" t="s">
        <v>1708</v>
      </c>
      <c r="EB122" s="5" t="s">
        <v>1709</v>
      </c>
    </row>
    <row r="123" spans="1:133" ht="15.75" hidden="1" customHeight="1" x14ac:dyDescent="0.2">
      <c r="A123" s="1">
        <v>43612.983873020828</v>
      </c>
      <c r="B123" s="2" t="s">
        <v>1621</v>
      </c>
      <c r="C123" s="2">
        <v>2302180099</v>
      </c>
      <c r="D123" s="2">
        <v>202</v>
      </c>
      <c r="E123" s="2" t="s">
        <v>1710</v>
      </c>
      <c r="F123" s="2" t="s">
        <v>1711</v>
      </c>
      <c r="H123" s="2" t="s">
        <v>131</v>
      </c>
      <c r="I123" s="2" t="s">
        <v>132</v>
      </c>
      <c r="J123" s="2" t="s">
        <v>133</v>
      </c>
      <c r="K123" s="2" t="s">
        <v>132</v>
      </c>
      <c r="M123" s="4">
        <v>42802</v>
      </c>
      <c r="O123" s="2" t="s">
        <v>135</v>
      </c>
      <c r="P123" s="9">
        <v>3780000000</v>
      </c>
      <c r="Q123" s="2">
        <v>12000000</v>
      </c>
      <c r="Y123" s="2" t="s">
        <v>136</v>
      </c>
      <c r="AB123" s="2" t="s">
        <v>132</v>
      </c>
      <c r="AD123" s="2" t="s">
        <v>137</v>
      </c>
      <c r="AE123" s="2" t="s">
        <v>132</v>
      </c>
      <c r="AF123" s="2" t="s">
        <v>132</v>
      </c>
      <c r="AG123" s="2" t="s">
        <v>888</v>
      </c>
      <c r="AH123" s="2">
        <v>2016</v>
      </c>
      <c r="AJ123" s="11">
        <v>3375000</v>
      </c>
      <c r="AK123" s="2" t="s">
        <v>1712</v>
      </c>
      <c r="AP123" s="2" t="s">
        <v>1713</v>
      </c>
      <c r="AQ123" s="2" t="s">
        <v>1217</v>
      </c>
      <c r="AR123" s="2" t="s">
        <v>658</v>
      </c>
      <c r="AS123" s="2" t="s">
        <v>594</v>
      </c>
      <c r="AT123" s="2">
        <v>13470</v>
      </c>
      <c r="AU123" s="2">
        <v>6</v>
      </c>
      <c r="AV123" s="2" t="s">
        <v>245</v>
      </c>
      <c r="AW123" s="2" t="s">
        <v>144</v>
      </c>
      <c r="AX123" s="2" t="s">
        <v>145</v>
      </c>
      <c r="AY123" s="2" t="s">
        <v>146</v>
      </c>
      <c r="AZ123" s="2" t="s">
        <v>198</v>
      </c>
      <c r="BB123" s="2" t="s">
        <v>1714</v>
      </c>
      <c r="BC123" s="2">
        <v>357</v>
      </c>
      <c r="BD123" s="2" t="s">
        <v>1715</v>
      </c>
      <c r="BE123" s="9">
        <v>15</v>
      </c>
      <c r="BF123" s="2" t="s">
        <v>132</v>
      </c>
      <c r="BL123" s="2" t="s">
        <v>153</v>
      </c>
      <c r="BM123" s="2" t="s">
        <v>154</v>
      </c>
      <c r="BN123" s="2" t="s">
        <v>153</v>
      </c>
      <c r="BO123" s="2" t="s">
        <v>866</v>
      </c>
      <c r="BP123" s="2" t="s">
        <v>201</v>
      </c>
      <c r="BQ123" s="2">
        <v>315</v>
      </c>
      <c r="BR123" s="2">
        <v>15</v>
      </c>
      <c r="BS123" s="2" t="s">
        <v>1223</v>
      </c>
      <c r="BT123" s="2" t="s">
        <v>1223</v>
      </c>
      <c r="BU123" s="2" t="s">
        <v>1223</v>
      </c>
      <c r="BV123" s="2" t="s">
        <v>1716</v>
      </c>
      <c r="BW123" s="2" t="s">
        <v>70</v>
      </c>
      <c r="BX123" s="2" t="s">
        <v>158</v>
      </c>
      <c r="BY123" s="2" t="s">
        <v>159</v>
      </c>
      <c r="CB123" s="2" t="s">
        <v>160</v>
      </c>
      <c r="CC123" s="2" t="s">
        <v>248</v>
      </c>
      <c r="CD123" s="2" t="s">
        <v>162</v>
      </c>
      <c r="CE123" s="2" t="s">
        <v>163</v>
      </c>
      <c r="CG123" s="2" t="s">
        <v>500</v>
      </c>
      <c r="CH123" s="2" t="s">
        <v>423</v>
      </c>
      <c r="CI123" s="2" t="s">
        <v>311</v>
      </c>
      <c r="CJ123" s="2" t="s">
        <v>1717</v>
      </c>
      <c r="CK123" s="2" t="s">
        <v>1718</v>
      </c>
      <c r="CL123" s="2" t="s">
        <v>1719</v>
      </c>
      <c r="CM123" s="2" t="s">
        <v>171</v>
      </c>
      <c r="CN123" s="2">
        <v>15</v>
      </c>
      <c r="CO123" s="2" t="s">
        <v>1720</v>
      </c>
      <c r="CP123" s="2" t="s">
        <v>1721</v>
      </c>
      <c r="CQ123" s="2" t="s">
        <v>214</v>
      </c>
      <c r="CR123" s="2" t="s">
        <v>175</v>
      </c>
      <c r="CW123" s="2" t="s">
        <v>179</v>
      </c>
      <c r="CX123" s="2" t="s">
        <v>146</v>
      </c>
      <c r="CY123" s="2" t="s">
        <v>146</v>
      </c>
      <c r="CZ123" s="2" t="s">
        <v>180</v>
      </c>
      <c r="DA123" s="2" t="s">
        <v>181</v>
      </c>
      <c r="DB123" s="2" t="s">
        <v>181</v>
      </c>
      <c r="DC123" s="2" t="s">
        <v>132</v>
      </c>
      <c r="DF123" s="2" t="s">
        <v>182</v>
      </c>
      <c r="DH123" s="2" t="s">
        <v>182</v>
      </c>
      <c r="DJ123" s="2" t="s">
        <v>182</v>
      </c>
      <c r="DL123" s="2" t="s">
        <v>182</v>
      </c>
      <c r="DN123" s="2" t="s">
        <v>182</v>
      </c>
      <c r="DP123" s="2" t="s">
        <v>182</v>
      </c>
      <c r="DR123" s="2" t="s">
        <v>182</v>
      </c>
      <c r="DT123" s="2" t="s">
        <v>1722</v>
      </c>
      <c r="DU123" s="2"/>
      <c r="DV123" s="2" t="s">
        <v>1723</v>
      </c>
      <c r="DY123" s="4">
        <v>42080</v>
      </c>
      <c r="EA123" s="3" t="s">
        <v>1724</v>
      </c>
    </row>
    <row r="124" spans="1:133" ht="15.75" hidden="1" customHeight="1" x14ac:dyDescent="0.2">
      <c r="A124" s="1">
        <v>43612.991620520828</v>
      </c>
      <c r="B124" s="2" t="s">
        <v>1725</v>
      </c>
      <c r="C124" s="2">
        <v>2302180205</v>
      </c>
      <c r="D124" s="3" t="s">
        <v>1726</v>
      </c>
      <c r="E124" s="2" t="s">
        <v>1727</v>
      </c>
      <c r="H124" s="2" t="s">
        <v>131</v>
      </c>
      <c r="I124" s="2" t="s">
        <v>132</v>
      </c>
      <c r="J124" s="2" t="s">
        <v>1130</v>
      </c>
      <c r="K124" s="2" t="s">
        <v>132</v>
      </c>
      <c r="M124" s="4">
        <v>42793</v>
      </c>
      <c r="P124" s="9" t="s">
        <v>1586</v>
      </c>
      <c r="Q124" s="2">
        <v>30342000</v>
      </c>
      <c r="X124" s="2" t="s">
        <v>193</v>
      </c>
      <c r="Y124" s="2" t="s">
        <v>136</v>
      </c>
      <c r="AB124" s="2" t="s">
        <v>132</v>
      </c>
      <c r="AD124" s="2" t="s">
        <v>137</v>
      </c>
      <c r="AE124" s="2" t="s">
        <v>1728</v>
      </c>
      <c r="AF124" s="2" t="s">
        <v>132</v>
      </c>
      <c r="AH124" s="2">
        <v>2016</v>
      </c>
      <c r="AI124" s="11" t="s">
        <v>1729</v>
      </c>
      <c r="AJ124" s="11">
        <v>7455000</v>
      </c>
      <c r="AK124" s="2" t="s">
        <v>1730</v>
      </c>
      <c r="AL124" s="2">
        <v>57</v>
      </c>
      <c r="AP124" s="2" t="s">
        <v>1731</v>
      </c>
      <c r="AQ124" s="2" t="s">
        <v>1732</v>
      </c>
      <c r="AR124" s="2" t="s">
        <v>1045</v>
      </c>
      <c r="AS124" s="2" t="s">
        <v>142</v>
      </c>
      <c r="AT124" s="2">
        <v>11440</v>
      </c>
      <c r="AU124" s="2" t="s">
        <v>1733</v>
      </c>
      <c r="AV124" s="2" t="s">
        <v>245</v>
      </c>
      <c r="AW124" s="2" t="s">
        <v>144</v>
      </c>
      <c r="AX124" s="2" t="s">
        <v>145</v>
      </c>
      <c r="AY124" s="2" t="s">
        <v>146</v>
      </c>
      <c r="AZ124" s="2" t="s">
        <v>198</v>
      </c>
      <c r="BB124" s="2" t="s">
        <v>1734</v>
      </c>
      <c r="BC124" s="2">
        <v>20</v>
      </c>
      <c r="BD124" s="2" t="s">
        <v>1735</v>
      </c>
      <c r="BE124" s="9">
        <v>3</v>
      </c>
      <c r="BN124" s="2" t="s">
        <v>1736</v>
      </c>
      <c r="BO124" s="2" t="s">
        <v>1737</v>
      </c>
      <c r="BP124" s="2" t="s">
        <v>201</v>
      </c>
      <c r="BQ124" s="2">
        <v>75</v>
      </c>
      <c r="BR124" s="2">
        <v>3</v>
      </c>
      <c r="BS124" s="2" t="s">
        <v>420</v>
      </c>
      <c r="BT124" s="2" t="s">
        <v>1738</v>
      </c>
      <c r="BU124" s="2" t="s">
        <v>1739</v>
      </c>
      <c r="BV124" s="2" t="s">
        <v>1740</v>
      </c>
      <c r="BW124" s="2" t="s">
        <v>68</v>
      </c>
      <c r="BX124" s="2" t="s">
        <v>158</v>
      </c>
      <c r="CB124" s="2" t="s">
        <v>160</v>
      </c>
      <c r="CC124" s="2" t="s">
        <v>161</v>
      </c>
      <c r="CD124" s="2" t="s">
        <v>249</v>
      </c>
      <c r="CE124" s="2" t="s">
        <v>163</v>
      </c>
      <c r="CF124" s="2" t="s">
        <v>368</v>
      </c>
      <c r="CG124" s="2" t="s">
        <v>1741</v>
      </c>
      <c r="CH124" s="2" t="s">
        <v>1742</v>
      </c>
      <c r="CI124" s="2" t="s">
        <v>208</v>
      </c>
      <c r="CJ124" s="2" t="s">
        <v>1743</v>
      </c>
      <c r="CK124" s="2" t="s">
        <v>253</v>
      </c>
      <c r="CL124" s="2" t="s">
        <v>665</v>
      </c>
      <c r="CM124" s="2" t="s">
        <v>171</v>
      </c>
      <c r="CN124" s="2" t="s">
        <v>1744</v>
      </c>
      <c r="CO124" s="2" t="s">
        <v>1745</v>
      </c>
      <c r="CP124" s="2" t="s">
        <v>1746</v>
      </c>
      <c r="CQ124" s="2" t="s">
        <v>214</v>
      </c>
      <c r="CR124" s="2" t="s">
        <v>175</v>
      </c>
      <c r="CS124" s="2" t="s">
        <v>810</v>
      </c>
      <c r="CT124" s="2" t="s">
        <v>171</v>
      </c>
      <c r="CU124" s="2" t="s">
        <v>216</v>
      </c>
      <c r="CV124" s="2" t="s">
        <v>171</v>
      </c>
      <c r="CW124" s="2" t="s">
        <v>179</v>
      </c>
      <c r="CX124" s="2" t="s">
        <v>171</v>
      </c>
      <c r="CY124" s="2" t="s">
        <v>146</v>
      </c>
      <c r="CZ124" s="2" t="s">
        <v>180</v>
      </c>
      <c r="DA124" s="2" t="s">
        <v>429</v>
      </c>
      <c r="DB124" s="2" t="s">
        <v>429</v>
      </c>
      <c r="DC124" s="2" t="s">
        <v>132</v>
      </c>
      <c r="DF124" s="2" t="s">
        <v>182</v>
      </c>
      <c r="DH124" s="2" t="s">
        <v>182</v>
      </c>
      <c r="DJ124" s="2" t="s">
        <v>182</v>
      </c>
      <c r="DL124" s="2" t="s">
        <v>182</v>
      </c>
      <c r="DN124" s="2" t="s">
        <v>182</v>
      </c>
      <c r="DP124" s="2" t="s">
        <v>182</v>
      </c>
      <c r="DR124" s="2" t="s">
        <v>182</v>
      </c>
      <c r="DT124" s="6">
        <v>-61710340</v>
      </c>
      <c r="DU124" s="6"/>
      <c r="DV124" s="6">
        <v>1068001003</v>
      </c>
      <c r="DX124" s="2" t="s">
        <v>1747</v>
      </c>
      <c r="DY124" s="4">
        <v>42793</v>
      </c>
      <c r="DZ124" s="2" t="s">
        <v>1748</v>
      </c>
      <c r="EA124" s="3" t="s">
        <v>1749</v>
      </c>
      <c r="EC124" s="2" t="s">
        <v>1750</v>
      </c>
    </row>
    <row r="125" spans="1:133" ht="15.75" customHeight="1" x14ac:dyDescent="0.2">
      <c r="A125" s="1">
        <v>43612.996202847222</v>
      </c>
      <c r="B125" s="2" t="s">
        <v>1602</v>
      </c>
      <c r="C125" s="2">
        <v>2302180190</v>
      </c>
      <c r="D125" s="2">
        <v>207</v>
      </c>
      <c r="E125" s="2" t="s">
        <v>1751</v>
      </c>
      <c r="F125" s="2">
        <v>201703</v>
      </c>
      <c r="H125" s="2" t="s">
        <v>131</v>
      </c>
      <c r="I125" s="2" t="s">
        <v>132</v>
      </c>
      <c r="K125" s="2" t="s">
        <v>738</v>
      </c>
      <c r="M125" s="4">
        <v>42248</v>
      </c>
      <c r="N125" s="2" t="s">
        <v>1604</v>
      </c>
      <c r="P125" s="9">
        <v>24949100000</v>
      </c>
      <c r="Q125" s="2">
        <v>18500000</v>
      </c>
      <c r="Y125" s="2" t="s">
        <v>136</v>
      </c>
      <c r="AB125" s="2" t="s">
        <v>132</v>
      </c>
      <c r="AD125" s="2" t="s">
        <v>137</v>
      </c>
      <c r="AF125" s="2" t="s">
        <v>132</v>
      </c>
      <c r="AG125" s="2" t="s">
        <v>1670</v>
      </c>
      <c r="AH125" s="2">
        <v>2016</v>
      </c>
      <c r="AK125" s="2" t="s">
        <v>1605</v>
      </c>
      <c r="AP125" s="2" t="s">
        <v>1752</v>
      </c>
      <c r="AQ125" s="2" t="s">
        <v>274</v>
      </c>
      <c r="AR125" s="2" t="s">
        <v>141</v>
      </c>
      <c r="AS125" s="2" t="s">
        <v>142</v>
      </c>
      <c r="AT125" s="2">
        <v>12430</v>
      </c>
      <c r="AU125" s="2">
        <v>6</v>
      </c>
      <c r="AV125" s="2" t="s">
        <v>245</v>
      </c>
      <c r="AW125" s="2" t="s">
        <v>144</v>
      </c>
      <c r="AX125" s="2" t="s">
        <v>145</v>
      </c>
      <c r="AY125" s="2" t="s">
        <v>171</v>
      </c>
      <c r="AZ125" s="2" t="s">
        <v>198</v>
      </c>
      <c r="BA125" s="2" t="s">
        <v>1753</v>
      </c>
      <c r="BB125" s="2" t="s">
        <v>1608</v>
      </c>
      <c r="BC125" s="2">
        <v>400</v>
      </c>
      <c r="BD125" s="2" t="s">
        <v>1609</v>
      </c>
      <c r="BE125" s="9">
        <v>0.4</v>
      </c>
      <c r="BF125" s="2" t="s">
        <v>265</v>
      </c>
      <c r="BG125" s="2" t="s">
        <v>1610</v>
      </c>
      <c r="BH125" s="2">
        <v>0.8</v>
      </c>
      <c r="BK125" s="2" t="s">
        <v>152</v>
      </c>
      <c r="BL125" s="2" t="s">
        <v>153</v>
      </c>
      <c r="BM125" s="2" t="s">
        <v>154</v>
      </c>
      <c r="BP125" s="2" t="s">
        <v>201</v>
      </c>
      <c r="BQ125" s="2">
        <v>1349</v>
      </c>
      <c r="BR125" s="2">
        <v>22</v>
      </c>
      <c r="BS125" s="2" t="s">
        <v>1611</v>
      </c>
      <c r="BT125" s="2" t="s">
        <v>1675</v>
      </c>
      <c r="BU125" s="2" t="s">
        <v>1675</v>
      </c>
      <c r="BV125" s="2" t="s">
        <v>1675</v>
      </c>
      <c r="BW125" s="2" t="s">
        <v>67</v>
      </c>
      <c r="BX125" s="2" t="s">
        <v>158</v>
      </c>
      <c r="BY125" s="2" t="s">
        <v>159</v>
      </c>
      <c r="CB125" s="2" t="s">
        <v>160</v>
      </c>
      <c r="CC125" s="2" t="s">
        <v>161</v>
      </c>
      <c r="CD125" s="2" t="s">
        <v>162</v>
      </c>
      <c r="CE125" s="2" t="s">
        <v>163</v>
      </c>
      <c r="CF125" s="2" t="s">
        <v>1754</v>
      </c>
      <c r="CG125" s="2" t="s">
        <v>1755</v>
      </c>
      <c r="CH125" s="2" t="s">
        <v>1756</v>
      </c>
      <c r="CI125" s="2" t="s">
        <v>1614</v>
      </c>
      <c r="CJ125" s="2" t="s">
        <v>1757</v>
      </c>
      <c r="CK125" s="2" t="s">
        <v>169</v>
      </c>
      <c r="CL125" s="2" t="s">
        <v>919</v>
      </c>
      <c r="CM125" s="2" t="s">
        <v>171</v>
      </c>
      <c r="CN125" s="2">
        <v>200</v>
      </c>
      <c r="CO125" s="2" t="s">
        <v>1616</v>
      </c>
      <c r="CP125" s="2" t="s">
        <v>1679</v>
      </c>
      <c r="CQ125" s="2" t="s">
        <v>214</v>
      </c>
      <c r="CR125" s="2" t="s">
        <v>234</v>
      </c>
      <c r="CS125" s="2" t="s">
        <v>215</v>
      </c>
      <c r="CT125" s="2" t="s">
        <v>177</v>
      </c>
      <c r="CU125" s="2" t="s">
        <v>626</v>
      </c>
      <c r="CV125" s="2" t="s">
        <v>171</v>
      </c>
      <c r="CW125" s="2" t="s">
        <v>179</v>
      </c>
      <c r="CX125" s="2" t="s">
        <v>171</v>
      </c>
      <c r="CY125" s="2" t="s">
        <v>146</v>
      </c>
      <c r="CZ125" s="2" t="s">
        <v>180</v>
      </c>
      <c r="DA125" s="2" t="s">
        <v>181</v>
      </c>
      <c r="DB125" s="2" t="s">
        <v>181</v>
      </c>
      <c r="DC125" s="2" t="s">
        <v>132</v>
      </c>
      <c r="DF125" s="2" t="s">
        <v>182</v>
      </c>
      <c r="DH125" s="2" t="s">
        <v>182</v>
      </c>
      <c r="DJ125" s="2" t="s">
        <v>182</v>
      </c>
      <c r="DL125" s="2" t="s">
        <v>182</v>
      </c>
      <c r="DN125" s="2" t="s">
        <v>182</v>
      </c>
      <c r="DP125" s="2" t="s">
        <v>182</v>
      </c>
      <c r="DR125" s="2" t="s">
        <v>182</v>
      </c>
      <c r="DT125" s="2" t="s">
        <v>1758</v>
      </c>
      <c r="DU125" s="2"/>
      <c r="EA125" s="3" t="s">
        <v>1759</v>
      </c>
    </row>
    <row r="126" spans="1:133" ht="15.75" customHeight="1" x14ac:dyDescent="0.2">
      <c r="A126" s="1">
        <v>43613.040872962963</v>
      </c>
      <c r="B126" s="2" t="s">
        <v>1602</v>
      </c>
      <c r="C126" s="2">
        <v>2302180190</v>
      </c>
      <c r="D126" s="2">
        <v>207</v>
      </c>
      <c r="E126" s="2" t="s">
        <v>1760</v>
      </c>
      <c r="F126" s="2">
        <v>201703</v>
      </c>
      <c r="H126" s="2" t="s">
        <v>131</v>
      </c>
      <c r="I126" s="2" t="s">
        <v>132</v>
      </c>
      <c r="K126" s="2" t="s">
        <v>738</v>
      </c>
      <c r="M126" s="4">
        <v>42736</v>
      </c>
      <c r="N126" s="2" t="s">
        <v>135</v>
      </c>
      <c r="P126" s="9">
        <v>13507000000</v>
      </c>
      <c r="Q126" s="2">
        <v>25000000</v>
      </c>
      <c r="Y126" s="2" t="s">
        <v>377</v>
      </c>
      <c r="Z126" s="2">
        <v>25</v>
      </c>
      <c r="AA126" s="2">
        <v>20</v>
      </c>
      <c r="AB126" s="2" t="s">
        <v>132</v>
      </c>
      <c r="AD126" s="2" t="s">
        <v>137</v>
      </c>
      <c r="AF126" s="2" t="s">
        <v>132</v>
      </c>
      <c r="AG126" s="2" t="s">
        <v>888</v>
      </c>
      <c r="AH126" s="2">
        <v>2016</v>
      </c>
      <c r="AK126" s="2" t="s">
        <v>1761</v>
      </c>
      <c r="AP126" s="2" t="s">
        <v>1762</v>
      </c>
      <c r="AQ126" s="2" t="s">
        <v>1763</v>
      </c>
      <c r="AR126" s="2" t="s">
        <v>943</v>
      </c>
      <c r="AS126" s="2" t="s">
        <v>594</v>
      </c>
      <c r="AT126" s="2">
        <v>12410</v>
      </c>
      <c r="AU126" s="2">
        <v>4</v>
      </c>
      <c r="AV126" s="2" t="s">
        <v>245</v>
      </c>
      <c r="AW126" s="2" t="s">
        <v>144</v>
      </c>
      <c r="AX126" s="2" t="s">
        <v>145</v>
      </c>
      <c r="AY126" s="2" t="s">
        <v>171</v>
      </c>
      <c r="AZ126" s="2" t="s">
        <v>198</v>
      </c>
      <c r="BB126" s="2" t="s">
        <v>1764</v>
      </c>
      <c r="BC126" s="2">
        <v>400</v>
      </c>
      <c r="BD126" s="2" t="s">
        <v>1765</v>
      </c>
      <c r="BE126" s="9">
        <v>0.4</v>
      </c>
      <c r="BF126" s="2" t="s">
        <v>265</v>
      </c>
      <c r="BG126" s="2" t="s">
        <v>1766</v>
      </c>
      <c r="BH126" s="2">
        <v>1.2</v>
      </c>
      <c r="BK126" s="2" t="s">
        <v>152</v>
      </c>
      <c r="BL126" s="2" t="s">
        <v>153</v>
      </c>
      <c r="BM126" s="2" t="s">
        <v>154</v>
      </c>
      <c r="BP126" s="2" t="s">
        <v>201</v>
      </c>
      <c r="BQ126" s="2">
        <v>540</v>
      </c>
      <c r="BR126" s="2">
        <v>26</v>
      </c>
      <c r="BS126" s="2" t="s">
        <v>1761</v>
      </c>
      <c r="BT126" s="2" t="s">
        <v>1675</v>
      </c>
      <c r="BU126" s="2" t="s">
        <v>1767</v>
      </c>
      <c r="BV126" s="2" t="s">
        <v>1675</v>
      </c>
      <c r="BW126" s="2" t="s">
        <v>67</v>
      </c>
      <c r="BX126" s="2" t="s">
        <v>158</v>
      </c>
      <c r="BY126" s="2" t="s">
        <v>159</v>
      </c>
      <c r="CB126" s="2" t="s">
        <v>160</v>
      </c>
      <c r="CC126" s="2" t="s">
        <v>161</v>
      </c>
      <c r="CD126" s="2" t="s">
        <v>162</v>
      </c>
      <c r="CE126" s="2" t="s">
        <v>163</v>
      </c>
      <c r="CF126" s="2" t="s">
        <v>396</v>
      </c>
      <c r="CG126" s="2" t="s">
        <v>1456</v>
      </c>
      <c r="CH126" s="2" t="s">
        <v>1677</v>
      </c>
      <c r="CI126" s="2" t="s">
        <v>1614</v>
      </c>
      <c r="CJ126" s="2" t="s">
        <v>1678</v>
      </c>
      <c r="CK126" s="2" t="s">
        <v>169</v>
      </c>
      <c r="CL126" s="2" t="s">
        <v>170</v>
      </c>
      <c r="CM126" s="2" t="s">
        <v>177</v>
      </c>
      <c r="CN126" s="2">
        <v>150</v>
      </c>
      <c r="CO126" s="2" t="s">
        <v>1616</v>
      </c>
      <c r="CP126" s="2" t="s">
        <v>1768</v>
      </c>
      <c r="CQ126" s="2" t="s">
        <v>214</v>
      </c>
      <c r="CR126" s="2" t="s">
        <v>234</v>
      </c>
      <c r="CS126" s="2" t="s">
        <v>215</v>
      </c>
      <c r="CT126" s="2" t="s">
        <v>171</v>
      </c>
      <c r="CU126" s="2" t="s">
        <v>626</v>
      </c>
      <c r="CV126" s="2" t="s">
        <v>171</v>
      </c>
      <c r="CW126" s="2" t="s">
        <v>179</v>
      </c>
      <c r="CX126" s="2" t="s">
        <v>171</v>
      </c>
      <c r="CY126" s="2" t="s">
        <v>146</v>
      </c>
      <c r="CZ126" s="2" t="s">
        <v>180</v>
      </c>
      <c r="DA126" s="2" t="s">
        <v>181</v>
      </c>
      <c r="DB126" s="2" t="s">
        <v>181</v>
      </c>
      <c r="DC126" s="2" t="s">
        <v>132</v>
      </c>
      <c r="DF126" s="2" t="s">
        <v>182</v>
      </c>
      <c r="DT126" s="2" t="s">
        <v>1769</v>
      </c>
      <c r="DU126" s="2"/>
      <c r="EA126" s="3" t="s">
        <v>1770</v>
      </c>
    </row>
    <row r="127" spans="1:133" ht="15.75" hidden="1" customHeight="1" x14ac:dyDescent="0.2">
      <c r="A127" s="1">
        <v>43613.24793456019</v>
      </c>
      <c r="B127" s="2" t="s">
        <v>1771</v>
      </c>
      <c r="C127" s="2">
        <v>2302180169</v>
      </c>
      <c r="D127" s="3" t="s">
        <v>1726</v>
      </c>
      <c r="E127" s="2" t="s">
        <v>1772</v>
      </c>
      <c r="F127" s="2" t="s">
        <v>1773</v>
      </c>
      <c r="G127" s="2" t="s">
        <v>589</v>
      </c>
      <c r="H127" s="2" t="s">
        <v>131</v>
      </c>
      <c r="I127" s="2" t="s">
        <v>132</v>
      </c>
      <c r="J127" s="2" t="s">
        <v>133</v>
      </c>
      <c r="K127" s="2" t="s">
        <v>132</v>
      </c>
      <c r="M127" s="4">
        <v>42800</v>
      </c>
      <c r="O127" s="2" t="s">
        <v>135</v>
      </c>
      <c r="P127" s="9">
        <v>5400000000</v>
      </c>
      <c r="Q127" s="2">
        <v>3000000</v>
      </c>
      <c r="Y127" s="2" t="s">
        <v>136</v>
      </c>
      <c r="AB127" s="2" t="s">
        <v>132</v>
      </c>
      <c r="AD127" s="2" t="s">
        <v>137</v>
      </c>
      <c r="AE127" s="2" t="s">
        <v>132</v>
      </c>
      <c r="AF127" s="2" t="s">
        <v>132</v>
      </c>
      <c r="AG127" s="2" t="s">
        <v>1774</v>
      </c>
      <c r="AH127" s="2">
        <v>2018</v>
      </c>
      <c r="AJ127" s="11">
        <v>2176000</v>
      </c>
      <c r="AK127" s="2" t="s">
        <v>1775</v>
      </c>
      <c r="AM127" s="3" t="s">
        <v>1776</v>
      </c>
      <c r="AO127" s="2" t="s">
        <v>1777</v>
      </c>
      <c r="AP127" s="2" t="s">
        <v>1777</v>
      </c>
      <c r="AQ127" s="2" t="s">
        <v>862</v>
      </c>
      <c r="AR127" s="2" t="s">
        <v>610</v>
      </c>
      <c r="AS127" s="2" t="s">
        <v>142</v>
      </c>
      <c r="AT127" s="2">
        <v>13440</v>
      </c>
      <c r="AU127" s="2">
        <v>4</v>
      </c>
      <c r="AV127" s="2" t="s">
        <v>245</v>
      </c>
      <c r="AW127" s="2" t="s">
        <v>144</v>
      </c>
      <c r="AX127" s="2" t="s">
        <v>145</v>
      </c>
      <c r="AY127" s="2" t="s">
        <v>171</v>
      </c>
      <c r="AZ127" s="2" t="s">
        <v>147</v>
      </c>
      <c r="BB127" s="2" t="s">
        <v>1778</v>
      </c>
      <c r="BC127" s="2">
        <v>59</v>
      </c>
      <c r="BD127" s="2" t="s">
        <v>1779</v>
      </c>
      <c r="BE127" s="9">
        <v>3.8</v>
      </c>
      <c r="BF127" s="2" t="s">
        <v>132</v>
      </c>
      <c r="BK127" s="2" t="s">
        <v>152</v>
      </c>
      <c r="BL127" s="2" t="s">
        <v>153</v>
      </c>
      <c r="BM127" s="2" t="s">
        <v>154</v>
      </c>
      <c r="BN127" s="2" t="s">
        <v>576</v>
      </c>
      <c r="BO127" s="2" t="s">
        <v>866</v>
      </c>
      <c r="BP127" s="2" t="s">
        <v>155</v>
      </c>
      <c r="BQ127" s="2">
        <v>180</v>
      </c>
      <c r="BR127" s="2">
        <v>8</v>
      </c>
      <c r="BS127" s="2" t="s">
        <v>411</v>
      </c>
      <c r="BT127" s="2" t="s">
        <v>156</v>
      </c>
      <c r="BU127" s="2" t="s">
        <v>156</v>
      </c>
      <c r="BV127" s="2" t="s">
        <v>1775</v>
      </c>
      <c r="BW127" s="2" t="s">
        <v>70</v>
      </c>
      <c r="BX127" s="2" t="s">
        <v>158</v>
      </c>
      <c r="BY127" s="2" t="s">
        <v>159</v>
      </c>
      <c r="CB127" s="2" t="s">
        <v>160</v>
      </c>
      <c r="CC127" s="2" t="s">
        <v>161</v>
      </c>
      <c r="CD127" s="2" t="s">
        <v>162</v>
      </c>
      <c r="CE127" s="2" t="s">
        <v>163</v>
      </c>
      <c r="CF127" s="2" t="s">
        <v>164</v>
      </c>
      <c r="CG127" s="2" t="s">
        <v>1780</v>
      </c>
      <c r="CH127" s="2" t="s">
        <v>1781</v>
      </c>
      <c r="CI127" s="2" t="s">
        <v>1782</v>
      </c>
      <c r="CJ127" s="2" t="s">
        <v>931</v>
      </c>
      <c r="CK127" s="2" t="s">
        <v>425</v>
      </c>
      <c r="CL127" s="2" t="s">
        <v>170</v>
      </c>
      <c r="CM127" s="2" t="s">
        <v>171</v>
      </c>
      <c r="CN127" s="2">
        <v>60</v>
      </c>
      <c r="CO127" s="2" t="s">
        <v>1783</v>
      </c>
      <c r="CP127" s="2" t="s">
        <v>1784</v>
      </c>
      <c r="CQ127" s="2" t="s">
        <v>214</v>
      </c>
      <c r="CR127" s="2" t="s">
        <v>234</v>
      </c>
      <c r="CS127" s="2" t="s">
        <v>810</v>
      </c>
      <c r="CT127" s="2" t="s">
        <v>171</v>
      </c>
      <c r="CU127" s="2" t="s">
        <v>1785</v>
      </c>
      <c r="CV127" s="2" t="s">
        <v>171</v>
      </c>
      <c r="CW127" s="2" t="s">
        <v>714</v>
      </c>
      <c r="CX127" s="2" t="s">
        <v>146</v>
      </c>
      <c r="CY127" s="2" t="s">
        <v>146</v>
      </c>
      <c r="CZ127" s="2" t="s">
        <v>180</v>
      </c>
      <c r="DA127" s="2" t="s">
        <v>181</v>
      </c>
      <c r="DB127" s="2" t="s">
        <v>181</v>
      </c>
      <c r="DC127" s="2" t="s">
        <v>132</v>
      </c>
      <c r="DF127" s="2" t="s">
        <v>182</v>
      </c>
      <c r="DH127" s="2" t="s">
        <v>260</v>
      </c>
      <c r="DI127" s="2">
        <v>2</v>
      </c>
      <c r="DJ127" s="2" t="s">
        <v>182</v>
      </c>
      <c r="DL127" s="2" t="s">
        <v>182</v>
      </c>
      <c r="DN127" s="2" t="s">
        <v>182</v>
      </c>
      <c r="DP127" s="2" t="s">
        <v>182</v>
      </c>
      <c r="DR127" s="2" t="s">
        <v>182</v>
      </c>
      <c r="DT127" s="2" t="s">
        <v>1786</v>
      </c>
      <c r="DU127" s="2"/>
      <c r="DV127" s="2" t="s">
        <v>1787</v>
      </c>
      <c r="DY127" s="4">
        <v>42800</v>
      </c>
      <c r="DZ127" s="2" t="s">
        <v>1788</v>
      </c>
      <c r="EA127" s="3" t="s">
        <v>1789</v>
      </c>
    </row>
    <row r="128" spans="1:133" ht="15.75" hidden="1" customHeight="1" x14ac:dyDescent="0.2">
      <c r="A128" s="1">
        <v>43613.252542893519</v>
      </c>
      <c r="B128" s="2" t="s">
        <v>1790</v>
      </c>
      <c r="C128" s="2">
        <v>2302170184</v>
      </c>
      <c r="D128" s="3" t="s">
        <v>587</v>
      </c>
      <c r="E128" s="2" t="s">
        <v>1543</v>
      </c>
      <c r="F128" s="2" t="s">
        <v>1544</v>
      </c>
      <c r="H128" s="2" t="s">
        <v>131</v>
      </c>
      <c r="I128" s="2" t="s">
        <v>132</v>
      </c>
      <c r="J128" s="2" t="s">
        <v>133</v>
      </c>
      <c r="K128" s="2" t="s">
        <v>191</v>
      </c>
      <c r="M128" s="4">
        <v>42795</v>
      </c>
      <c r="O128" s="2" t="s">
        <v>192</v>
      </c>
      <c r="P128" s="9">
        <v>28600000000</v>
      </c>
      <c r="Q128" s="2">
        <v>12500000</v>
      </c>
      <c r="X128" s="2" t="s">
        <v>193</v>
      </c>
      <c r="Y128" s="2" t="s">
        <v>136</v>
      </c>
      <c r="AB128" s="2" t="s">
        <v>132</v>
      </c>
      <c r="AH128" s="2">
        <v>2017</v>
      </c>
      <c r="AJ128" s="11">
        <v>16155000</v>
      </c>
      <c r="AK128" s="2" t="s">
        <v>1791</v>
      </c>
      <c r="AP128" s="2" t="s">
        <v>1792</v>
      </c>
      <c r="AQ128" s="2" t="s">
        <v>1793</v>
      </c>
      <c r="AR128" s="2" t="s">
        <v>1300</v>
      </c>
      <c r="AS128" s="2" t="s">
        <v>594</v>
      </c>
      <c r="AU128" s="2">
        <v>4</v>
      </c>
      <c r="AV128" s="2" t="s">
        <v>43</v>
      </c>
      <c r="AW128" s="2" t="s">
        <v>144</v>
      </c>
      <c r="AX128" s="2" t="s">
        <v>145</v>
      </c>
      <c r="AY128" s="2" t="s">
        <v>171</v>
      </c>
      <c r="AZ128" s="2" t="s">
        <v>198</v>
      </c>
      <c r="BB128" s="2" t="s">
        <v>1794</v>
      </c>
      <c r="BC128" s="2">
        <v>850</v>
      </c>
      <c r="BD128" s="2" t="s">
        <v>1795</v>
      </c>
      <c r="BE128" s="9">
        <v>1</v>
      </c>
      <c r="BF128" s="2" t="s">
        <v>132</v>
      </c>
      <c r="BK128" s="2" t="s">
        <v>152</v>
      </c>
      <c r="BL128" s="2" t="s">
        <v>153</v>
      </c>
      <c r="BM128" s="2" t="s">
        <v>154</v>
      </c>
      <c r="BP128" s="2" t="s">
        <v>201</v>
      </c>
      <c r="BQ128" s="2">
        <v>2288</v>
      </c>
      <c r="BR128" s="2">
        <v>20</v>
      </c>
      <c r="BS128" s="2" t="s">
        <v>1796</v>
      </c>
      <c r="BT128" s="2" t="s">
        <v>1796</v>
      </c>
      <c r="BU128" s="2" t="s">
        <v>1796</v>
      </c>
      <c r="BV128" s="2" t="s">
        <v>1796</v>
      </c>
      <c r="BW128" s="2" t="s">
        <v>67</v>
      </c>
      <c r="BX128" s="2" t="s">
        <v>158</v>
      </c>
      <c r="BY128" s="2" t="s">
        <v>159</v>
      </c>
      <c r="CB128" s="2" t="s">
        <v>160</v>
      </c>
      <c r="CD128" s="2" t="s">
        <v>249</v>
      </c>
      <c r="CE128" s="2" t="s">
        <v>163</v>
      </c>
      <c r="CF128" s="2" t="s">
        <v>1536</v>
      </c>
      <c r="CG128" s="2" t="s">
        <v>382</v>
      </c>
      <c r="CH128" s="2" t="s">
        <v>207</v>
      </c>
      <c r="CI128" s="2" t="s">
        <v>208</v>
      </c>
      <c r="CJ128" s="2" t="s">
        <v>295</v>
      </c>
      <c r="CK128" s="2" t="s">
        <v>253</v>
      </c>
      <c r="CL128" s="2" t="s">
        <v>383</v>
      </c>
      <c r="CM128" s="2" t="s">
        <v>171</v>
      </c>
      <c r="CO128" s="2" t="s">
        <v>212</v>
      </c>
      <c r="CP128" s="2" t="s">
        <v>384</v>
      </c>
      <c r="CQ128" s="2" t="s">
        <v>174</v>
      </c>
      <c r="CR128" s="2" t="s">
        <v>234</v>
      </c>
      <c r="CS128" s="2" t="s">
        <v>215</v>
      </c>
      <c r="CT128" s="2" t="s">
        <v>171</v>
      </c>
      <c r="CU128" s="2" t="s">
        <v>216</v>
      </c>
      <c r="CV128" s="2" t="s">
        <v>171</v>
      </c>
      <c r="CW128" s="2" t="s">
        <v>179</v>
      </c>
      <c r="CX128" s="2" t="s">
        <v>146</v>
      </c>
      <c r="CY128" s="2" t="s">
        <v>146</v>
      </c>
      <c r="CZ128" s="2" t="s">
        <v>180</v>
      </c>
      <c r="DA128" s="2" t="s">
        <v>181</v>
      </c>
      <c r="DB128" s="2" t="s">
        <v>181</v>
      </c>
      <c r="DC128" s="2" t="s">
        <v>132</v>
      </c>
      <c r="DF128" s="2" t="s">
        <v>182</v>
      </c>
      <c r="DH128" s="2" t="s">
        <v>182</v>
      </c>
      <c r="DJ128" s="2" t="s">
        <v>182</v>
      </c>
      <c r="DL128" s="2" t="s">
        <v>182</v>
      </c>
      <c r="DN128" s="2" t="s">
        <v>182</v>
      </c>
      <c r="DP128" s="2" t="s">
        <v>182</v>
      </c>
      <c r="DR128" s="2" t="s">
        <v>182</v>
      </c>
      <c r="DT128" s="6">
        <v>-61687671</v>
      </c>
      <c r="DU128" s="6"/>
      <c r="DV128" s="6">
        <v>1068067108</v>
      </c>
      <c r="DW128" s="2" t="s">
        <v>1797</v>
      </c>
      <c r="DX128" s="2" t="s">
        <v>1798</v>
      </c>
      <c r="DY128" s="4">
        <v>42795</v>
      </c>
      <c r="DZ128" s="2" t="s">
        <v>1799</v>
      </c>
      <c r="EA128" s="3" t="s">
        <v>1549</v>
      </c>
      <c r="EB128" s="5" t="s">
        <v>1800</v>
      </c>
    </row>
    <row r="129" spans="1:133" ht="15.75" hidden="1" customHeight="1" x14ac:dyDescent="0.2">
      <c r="A129" s="1">
        <v>43613.259752627317</v>
      </c>
      <c r="B129" s="2" t="s">
        <v>1771</v>
      </c>
      <c r="C129" s="2">
        <v>2302180169</v>
      </c>
      <c r="D129" s="3" t="s">
        <v>1726</v>
      </c>
      <c r="E129" s="2" t="s">
        <v>1801</v>
      </c>
      <c r="F129" s="2" t="s">
        <v>1802</v>
      </c>
      <c r="H129" s="2" t="s">
        <v>131</v>
      </c>
      <c r="I129" s="2" t="s">
        <v>132</v>
      </c>
      <c r="J129" s="2" t="s">
        <v>133</v>
      </c>
      <c r="K129" s="2" t="s">
        <v>191</v>
      </c>
      <c r="M129" s="4">
        <v>42800</v>
      </c>
      <c r="O129" s="2" t="s">
        <v>135</v>
      </c>
      <c r="P129" s="9">
        <v>4500000000</v>
      </c>
      <c r="Q129" s="2">
        <v>6588580</v>
      </c>
      <c r="Y129" s="2" t="s">
        <v>377</v>
      </c>
      <c r="AB129" s="2" t="s">
        <v>132</v>
      </c>
      <c r="AD129" s="2" t="s">
        <v>137</v>
      </c>
      <c r="AE129" s="2" t="s">
        <v>132</v>
      </c>
      <c r="AF129" s="2" t="s">
        <v>132</v>
      </c>
      <c r="AG129" s="2" t="s">
        <v>791</v>
      </c>
      <c r="AH129" s="2">
        <v>2018</v>
      </c>
      <c r="AJ129" s="11">
        <v>4605000</v>
      </c>
      <c r="AK129" s="2" t="s">
        <v>1803</v>
      </c>
      <c r="AL129" s="2">
        <v>7</v>
      </c>
      <c r="AO129" s="2" t="s">
        <v>861</v>
      </c>
      <c r="AQ129" s="2" t="s">
        <v>862</v>
      </c>
      <c r="AR129" s="2" t="s">
        <v>610</v>
      </c>
      <c r="AS129" s="2" t="s">
        <v>142</v>
      </c>
      <c r="AT129" s="2">
        <v>13440</v>
      </c>
      <c r="AU129" s="2">
        <v>3</v>
      </c>
      <c r="AV129" s="2" t="s">
        <v>245</v>
      </c>
      <c r="AW129" s="2" t="s">
        <v>144</v>
      </c>
      <c r="AX129" s="2" t="s">
        <v>145</v>
      </c>
      <c r="AY129" s="2" t="s">
        <v>171</v>
      </c>
      <c r="AZ129" s="2" t="s">
        <v>198</v>
      </c>
      <c r="BB129" s="2" t="s">
        <v>928</v>
      </c>
      <c r="BC129" s="2">
        <v>214</v>
      </c>
      <c r="BD129" s="2" t="s">
        <v>1779</v>
      </c>
      <c r="BE129" s="9">
        <v>2.7</v>
      </c>
      <c r="BF129" s="2" t="s">
        <v>132</v>
      </c>
      <c r="BK129" s="2" t="s">
        <v>152</v>
      </c>
      <c r="BL129" s="2" t="s">
        <v>1805</v>
      </c>
      <c r="BM129" s="2" t="s">
        <v>154</v>
      </c>
      <c r="BN129" s="2" t="s">
        <v>576</v>
      </c>
      <c r="BO129" s="2" t="s">
        <v>866</v>
      </c>
      <c r="BP129" s="2" t="s">
        <v>201</v>
      </c>
      <c r="BQ129" s="2">
        <v>683</v>
      </c>
      <c r="BR129" s="2">
        <v>12</v>
      </c>
      <c r="BS129" s="2" t="s">
        <v>1806</v>
      </c>
      <c r="BT129" s="2" t="s">
        <v>1806</v>
      </c>
      <c r="BU129" s="2" t="s">
        <v>1807</v>
      </c>
      <c r="BV129" s="2" t="s">
        <v>1806</v>
      </c>
      <c r="BW129" s="2" t="s">
        <v>69</v>
      </c>
      <c r="BX129" s="2" t="s">
        <v>1149</v>
      </c>
      <c r="BY129" s="2" t="s">
        <v>159</v>
      </c>
      <c r="CB129" s="2" t="s">
        <v>160</v>
      </c>
      <c r="CC129" s="2" t="s">
        <v>161</v>
      </c>
      <c r="CD129" s="2" t="s">
        <v>249</v>
      </c>
      <c r="CE129" s="2" t="s">
        <v>163</v>
      </c>
      <c r="CF129" s="2" t="s">
        <v>164</v>
      </c>
      <c r="CG129" s="2" t="s">
        <v>422</v>
      </c>
      <c r="CH129" s="2" t="s">
        <v>1808</v>
      </c>
      <c r="CI129" s="2" t="s">
        <v>167</v>
      </c>
      <c r="CJ129" s="2" t="s">
        <v>1809</v>
      </c>
      <c r="CK129" s="2" t="s">
        <v>425</v>
      </c>
      <c r="CL129" s="2" t="s">
        <v>170</v>
      </c>
      <c r="CM129" s="2" t="s">
        <v>171</v>
      </c>
      <c r="CN129" s="2">
        <v>215</v>
      </c>
      <c r="CO129" s="2" t="s">
        <v>1810</v>
      </c>
      <c r="CP129" s="2" t="s">
        <v>1679</v>
      </c>
      <c r="CQ129" s="2" t="s">
        <v>214</v>
      </c>
      <c r="CR129" s="2" t="s">
        <v>175</v>
      </c>
      <c r="CS129" s="2" t="s">
        <v>810</v>
      </c>
      <c r="CT129" s="2" t="s">
        <v>171</v>
      </c>
      <c r="CU129" s="2" t="s">
        <v>771</v>
      </c>
      <c r="CV129" s="2" t="s">
        <v>171</v>
      </c>
      <c r="CW129" s="2" t="s">
        <v>714</v>
      </c>
      <c r="CX129" s="2" t="s">
        <v>171</v>
      </c>
      <c r="CY129" s="2" t="s">
        <v>733</v>
      </c>
      <c r="CZ129" s="2" t="s">
        <v>180</v>
      </c>
      <c r="DA129" s="2" t="s">
        <v>181</v>
      </c>
      <c r="DB129" s="2" t="s">
        <v>181</v>
      </c>
      <c r="DC129" s="2" t="s">
        <v>132</v>
      </c>
      <c r="DF129" s="2" t="s">
        <v>182</v>
      </c>
      <c r="DH129" s="2" t="s">
        <v>182</v>
      </c>
      <c r="DJ129" s="2" t="s">
        <v>182</v>
      </c>
      <c r="DL129" s="2" t="s">
        <v>182</v>
      </c>
      <c r="DN129" s="2" t="s">
        <v>182</v>
      </c>
      <c r="DP129" s="2" t="s">
        <v>182</v>
      </c>
      <c r="DR129" s="2" t="s">
        <v>182</v>
      </c>
      <c r="DT129" s="2" t="s">
        <v>1811</v>
      </c>
      <c r="DU129" s="2"/>
      <c r="DV129" s="2" t="s">
        <v>1812</v>
      </c>
      <c r="DY129" s="4">
        <v>42800</v>
      </c>
      <c r="DZ129" s="2" t="s">
        <v>1813</v>
      </c>
      <c r="EA129" s="3" t="s">
        <v>1814</v>
      </c>
    </row>
    <row r="130" spans="1:133" ht="15.75" hidden="1" customHeight="1" x14ac:dyDescent="0.2">
      <c r="A130" s="1">
        <v>43613.259833460645</v>
      </c>
      <c r="B130" s="2" t="s">
        <v>1790</v>
      </c>
      <c r="C130" s="2">
        <v>2302170184</v>
      </c>
      <c r="D130" s="3" t="s">
        <v>587</v>
      </c>
      <c r="E130" s="2" t="s">
        <v>1815</v>
      </c>
      <c r="F130" s="2" t="s">
        <v>1816</v>
      </c>
      <c r="H130" s="2" t="s">
        <v>131</v>
      </c>
      <c r="I130" s="2" t="s">
        <v>132</v>
      </c>
      <c r="J130" s="2" t="s">
        <v>133</v>
      </c>
      <c r="K130" s="2" t="s">
        <v>191</v>
      </c>
      <c r="M130" s="4">
        <v>42795</v>
      </c>
      <c r="O130" s="2" t="s">
        <v>192</v>
      </c>
      <c r="P130" s="9">
        <v>2500000000</v>
      </c>
      <c r="Q130" s="2">
        <v>18518519</v>
      </c>
      <c r="X130" s="2" t="s">
        <v>193</v>
      </c>
      <c r="Y130" s="2" t="s">
        <v>377</v>
      </c>
      <c r="AB130" s="2" t="s">
        <v>132</v>
      </c>
      <c r="AH130" s="2">
        <v>2017</v>
      </c>
      <c r="AJ130" s="11">
        <v>8145000</v>
      </c>
      <c r="AK130" s="2" t="s">
        <v>1817</v>
      </c>
      <c r="AP130" s="2" t="s">
        <v>1792</v>
      </c>
      <c r="AQ130" s="2" t="s">
        <v>1793</v>
      </c>
      <c r="AR130" s="2" t="s">
        <v>1300</v>
      </c>
      <c r="AS130" s="2" t="s">
        <v>594</v>
      </c>
      <c r="AU130" s="2">
        <v>2</v>
      </c>
      <c r="AV130" s="2" t="s">
        <v>43</v>
      </c>
      <c r="AX130" s="2" t="s">
        <v>145</v>
      </c>
      <c r="AY130" s="2" t="s">
        <v>171</v>
      </c>
      <c r="AZ130" s="2" t="s">
        <v>198</v>
      </c>
      <c r="BB130" s="2" t="s">
        <v>1794</v>
      </c>
      <c r="BC130" s="2">
        <v>500</v>
      </c>
      <c r="BD130" s="2" t="s">
        <v>1818</v>
      </c>
      <c r="BE130" s="9">
        <v>1</v>
      </c>
      <c r="BF130" s="2" t="s">
        <v>132</v>
      </c>
      <c r="BK130" s="2" t="s">
        <v>152</v>
      </c>
      <c r="BL130" s="2" t="s">
        <v>290</v>
      </c>
      <c r="BM130" s="2" t="s">
        <v>154</v>
      </c>
      <c r="BN130" s="2" t="s">
        <v>1819</v>
      </c>
      <c r="BO130" s="2" t="s">
        <v>1820</v>
      </c>
      <c r="BP130" s="2" t="s">
        <v>201</v>
      </c>
      <c r="BQ130" s="2">
        <v>135</v>
      </c>
      <c r="BR130" s="2">
        <v>18</v>
      </c>
      <c r="BS130" s="2" t="s">
        <v>1796</v>
      </c>
      <c r="BT130" s="2" t="s">
        <v>1796</v>
      </c>
      <c r="BU130" s="2" t="s">
        <v>1796</v>
      </c>
      <c r="BV130" s="2" t="s">
        <v>1796</v>
      </c>
      <c r="BW130" s="2" t="s">
        <v>68</v>
      </c>
      <c r="BX130" s="2" t="s">
        <v>158</v>
      </c>
      <c r="BY130" s="2" t="s">
        <v>159</v>
      </c>
      <c r="CB130" s="2" t="s">
        <v>160</v>
      </c>
      <c r="CC130" s="2" t="s">
        <v>248</v>
      </c>
      <c r="CD130" s="2" t="s">
        <v>249</v>
      </c>
      <c r="CE130" s="2" t="s">
        <v>163</v>
      </c>
      <c r="CF130" s="2" t="s">
        <v>396</v>
      </c>
      <c r="CG130" s="2" t="s">
        <v>382</v>
      </c>
      <c r="CH130" s="2" t="s">
        <v>207</v>
      </c>
      <c r="CI130" s="2" t="s">
        <v>208</v>
      </c>
      <c r="CJ130" s="2" t="s">
        <v>295</v>
      </c>
      <c r="CK130" s="2" t="s">
        <v>253</v>
      </c>
      <c r="CL130" s="2" t="s">
        <v>1821</v>
      </c>
      <c r="CM130" s="2" t="s">
        <v>171</v>
      </c>
      <c r="CO130" s="2" t="s">
        <v>212</v>
      </c>
      <c r="CP130" s="2" t="s">
        <v>384</v>
      </c>
      <c r="CQ130" s="2" t="s">
        <v>214</v>
      </c>
      <c r="CR130" s="2" t="s">
        <v>234</v>
      </c>
      <c r="CS130" s="2" t="s">
        <v>215</v>
      </c>
      <c r="CT130" s="2" t="s">
        <v>171</v>
      </c>
      <c r="CU130" s="2" t="s">
        <v>216</v>
      </c>
      <c r="CV130" s="2" t="s">
        <v>171</v>
      </c>
      <c r="CW130" s="2" t="s">
        <v>179</v>
      </c>
      <c r="CX130" s="2" t="s">
        <v>146</v>
      </c>
      <c r="CY130" s="2" t="s">
        <v>146</v>
      </c>
      <c r="CZ130" s="2" t="s">
        <v>180</v>
      </c>
      <c r="DA130" s="2" t="s">
        <v>181</v>
      </c>
      <c r="DB130" s="2" t="s">
        <v>181</v>
      </c>
      <c r="DC130" s="2" t="s">
        <v>132</v>
      </c>
      <c r="DF130" s="2" t="s">
        <v>182</v>
      </c>
      <c r="DH130" s="2" t="s">
        <v>182</v>
      </c>
      <c r="DJ130" s="2" t="s">
        <v>182</v>
      </c>
      <c r="DL130" s="2" t="s">
        <v>182</v>
      </c>
      <c r="DN130" s="2" t="s">
        <v>182</v>
      </c>
      <c r="DP130" s="2" t="s">
        <v>182</v>
      </c>
      <c r="DR130" s="2" t="s">
        <v>182</v>
      </c>
      <c r="DT130" s="6">
        <v>-6272618</v>
      </c>
      <c r="DU130" s="6"/>
      <c r="DV130" s="6">
        <v>106807445</v>
      </c>
      <c r="DW130" s="2" t="s">
        <v>132</v>
      </c>
      <c r="DX130" s="2" t="s">
        <v>1798</v>
      </c>
      <c r="DY130" s="4">
        <v>42795</v>
      </c>
      <c r="DZ130" s="2" t="s">
        <v>1538</v>
      </c>
      <c r="EB130" s="5" t="s">
        <v>1822</v>
      </c>
    </row>
    <row r="131" spans="1:133" ht="15.75" hidden="1" customHeight="1" x14ac:dyDescent="0.2">
      <c r="A131" s="1">
        <v>43613.267375300929</v>
      </c>
      <c r="B131" s="2" t="s">
        <v>1771</v>
      </c>
      <c r="C131" s="2">
        <v>2302180169</v>
      </c>
      <c r="D131" s="3" t="s">
        <v>1726</v>
      </c>
      <c r="E131" s="2" t="s">
        <v>1823</v>
      </c>
      <c r="F131" s="2" t="s">
        <v>1824</v>
      </c>
      <c r="H131" s="2" t="s">
        <v>1825</v>
      </c>
      <c r="I131" s="2" t="s">
        <v>132</v>
      </c>
      <c r="J131" s="2" t="s">
        <v>1130</v>
      </c>
      <c r="K131" s="2" t="s">
        <v>132</v>
      </c>
      <c r="M131" s="4">
        <v>42804</v>
      </c>
      <c r="O131" s="2" t="s">
        <v>135</v>
      </c>
      <c r="P131" s="9">
        <v>744000000</v>
      </c>
      <c r="Q131" s="2">
        <v>6000000</v>
      </c>
      <c r="Y131" s="2" t="s">
        <v>136</v>
      </c>
      <c r="AB131" s="2" t="s">
        <v>132</v>
      </c>
      <c r="AD131" s="2" t="s">
        <v>137</v>
      </c>
      <c r="AE131" s="2" t="s">
        <v>132</v>
      </c>
      <c r="AF131" s="2" t="s">
        <v>132</v>
      </c>
      <c r="AG131" s="2" t="s">
        <v>791</v>
      </c>
      <c r="AH131" s="2">
        <v>2016</v>
      </c>
      <c r="AJ131" s="11">
        <v>3375000</v>
      </c>
      <c r="AK131" s="2" t="s">
        <v>1826</v>
      </c>
      <c r="AM131" s="3" t="s">
        <v>1173</v>
      </c>
      <c r="AP131" s="2" t="s">
        <v>1827</v>
      </c>
      <c r="AQ131" s="2" t="s">
        <v>891</v>
      </c>
      <c r="AR131" s="2" t="s">
        <v>610</v>
      </c>
      <c r="AS131" s="2" t="s">
        <v>142</v>
      </c>
      <c r="AT131" s="2">
        <v>13540</v>
      </c>
      <c r="AU131" s="2">
        <v>6</v>
      </c>
      <c r="AV131" s="2" t="s">
        <v>245</v>
      </c>
      <c r="AW131" s="2" t="s">
        <v>144</v>
      </c>
      <c r="AX131" s="2" t="s">
        <v>1828</v>
      </c>
      <c r="AY131" s="2" t="s">
        <v>146</v>
      </c>
      <c r="BB131" s="2" t="s">
        <v>1829</v>
      </c>
      <c r="BC131" s="2">
        <v>130</v>
      </c>
      <c r="BD131" s="2" t="s">
        <v>1086</v>
      </c>
      <c r="BE131" s="9">
        <v>1.7</v>
      </c>
      <c r="BF131" s="2" t="s">
        <v>132</v>
      </c>
      <c r="BK131" s="2" t="s">
        <v>152</v>
      </c>
      <c r="BL131" s="2" t="s">
        <v>200</v>
      </c>
      <c r="BM131" s="2" t="s">
        <v>154</v>
      </c>
      <c r="BN131" s="2" t="s">
        <v>576</v>
      </c>
      <c r="BO131" s="2" t="s">
        <v>866</v>
      </c>
      <c r="BP131" s="2" t="s">
        <v>201</v>
      </c>
      <c r="BQ131" s="2">
        <v>124</v>
      </c>
      <c r="BR131" s="2">
        <v>8</v>
      </c>
      <c r="BS131" s="2" t="s">
        <v>896</v>
      </c>
      <c r="BT131" s="2" t="s">
        <v>156</v>
      </c>
      <c r="BU131" s="2" t="s">
        <v>156</v>
      </c>
      <c r="BV131" s="2" t="s">
        <v>896</v>
      </c>
      <c r="BW131" s="2" t="s">
        <v>67</v>
      </c>
      <c r="BX131" s="2" t="s">
        <v>158</v>
      </c>
      <c r="BY131" s="2" t="s">
        <v>159</v>
      </c>
      <c r="CB131" s="2" t="s">
        <v>160</v>
      </c>
      <c r="CC131" s="2" t="s">
        <v>248</v>
      </c>
      <c r="CD131" s="2" t="s">
        <v>249</v>
      </c>
      <c r="CE131" s="2" t="s">
        <v>163</v>
      </c>
      <c r="CF131" s="2" t="s">
        <v>164</v>
      </c>
      <c r="CG131" s="2" t="s">
        <v>1830</v>
      </c>
      <c r="CH131" s="2" t="s">
        <v>743</v>
      </c>
      <c r="CI131" s="2" t="s">
        <v>294</v>
      </c>
      <c r="CJ131" s="2" t="s">
        <v>453</v>
      </c>
      <c r="CK131" s="2" t="s">
        <v>253</v>
      </c>
      <c r="CL131" s="2" t="s">
        <v>710</v>
      </c>
      <c r="CM131" s="2" t="s">
        <v>177</v>
      </c>
      <c r="CN131" s="2">
        <v>300</v>
      </c>
      <c r="CO131" s="2" t="s">
        <v>212</v>
      </c>
      <c r="CP131" s="2" t="s">
        <v>1831</v>
      </c>
      <c r="CQ131" s="2" t="s">
        <v>174</v>
      </c>
      <c r="CR131" s="2" t="s">
        <v>175</v>
      </c>
      <c r="CS131" s="2" t="s">
        <v>215</v>
      </c>
      <c r="CT131" s="2" t="s">
        <v>171</v>
      </c>
      <c r="CU131" s="2" t="s">
        <v>216</v>
      </c>
      <c r="CV131" s="2" t="s">
        <v>171</v>
      </c>
      <c r="CW131" s="2" t="s">
        <v>714</v>
      </c>
      <c r="CX131" s="2" t="s">
        <v>146</v>
      </c>
      <c r="CY131" s="2" t="s">
        <v>733</v>
      </c>
      <c r="DA131" s="2" t="s">
        <v>181</v>
      </c>
      <c r="DB131" s="2" t="s">
        <v>181</v>
      </c>
      <c r="DC131" s="2" t="s">
        <v>132</v>
      </c>
      <c r="DF131" s="2" t="s">
        <v>182</v>
      </c>
      <c r="DH131" s="2" t="s">
        <v>182</v>
      </c>
      <c r="DJ131" s="2" t="s">
        <v>182</v>
      </c>
      <c r="DL131" s="2" t="s">
        <v>182</v>
      </c>
      <c r="DN131" s="2" t="s">
        <v>182</v>
      </c>
      <c r="DP131" s="2" t="s">
        <v>182</v>
      </c>
      <c r="DR131" s="2" t="s">
        <v>182</v>
      </c>
      <c r="DT131" s="6">
        <v>106862023</v>
      </c>
      <c r="DU131" s="6"/>
      <c r="DV131" s="6">
        <v>-6291458</v>
      </c>
      <c r="DW131" s="2" t="s">
        <v>1832</v>
      </c>
      <c r="DY131" s="4">
        <v>42804</v>
      </c>
      <c r="DZ131" s="2" t="s">
        <v>1833</v>
      </c>
      <c r="EA131" s="3" t="s">
        <v>1834</v>
      </c>
    </row>
    <row r="132" spans="1:133" ht="15.75" hidden="1" customHeight="1" x14ac:dyDescent="0.2">
      <c r="A132" s="1">
        <v>43613.273244988421</v>
      </c>
      <c r="B132" s="2" t="s">
        <v>1725</v>
      </c>
      <c r="C132" s="2">
        <v>2302180205</v>
      </c>
      <c r="D132" s="3" t="s">
        <v>1726</v>
      </c>
      <c r="E132" s="2" t="s">
        <v>1835</v>
      </c>
      <c r="G132" s="2" t="s">
        <v>589</v>
      </c>
      <c r="H132" s="2" t="s">
        <v>131</v>
      </c>
      <c r="J132" s="2" t="s">
        <v>133</v>
      </c>
      <c r="K132" s="2" t="s">
        <v>191</v>
      </c>
      <c r="M132" s="4">
        <v>42793</v>
      </c>
      <c r="P132" s="9" t="s">
        <v>1836</v>
      </c>
      <c r="Q132" s="2">
        <v>48134000</v>
      </c>
      <c r="X132" s="2" t="s">
        <v>193</v>
      </c>
      <c r="Y132" s="2" t="s">
        <v>136</v>
      </c>
      <c r="AB132" s="2" t="s">
        <v>132</v>
      </c>
      <c r="AD132" s="2" t="s">
        <v>137</v>
      </c>
      <c r="AE132" s="2" t="s">
        <v>1248</v>
      </c>
      <c r="AF132" s="2" t="s">
        <v>132</v>
      </c>
      <c r="AH132" s="2">
        <v>2016</v>
      </c>
      <c r="AI132" s="11" t="s">
        <v>1837</v>
      </c>
      <c r="AJ132" s="11">
        <v>10455000</v>
      </c>
      <c r="AK132" s="2" t="s">
        <v>1838</v>
      </c>
      <c r="AL132" s="2">
        <v>34</v>
      </c>
      <c r="AP132" s="2" t="s">
        <v>1731</v>
      </c>
      <c r="AQ132" s="2" t="s">
        <v>1732</v>
      </c>
      <c r="AR132" s="2" t="s">
        <v>1045</v>
      </c>
      <c r="AS132" s="2" t="s">
        <v>570</v>
      </c>
      <c r="AT132" s="2">
        <v>13440</v>
      </c>
      <c r="AU132" s="2" t="s">
        <v>1839</v>
      </c>
      <c r="AV132" s="2" t="s">
        <v>271</v>
      </c>
      <c r="AW132" s="2" t="s">
        <v>144</v>
      </c>
      <c r="AX132" s="2" t="s">
        <v>145</v>
      </c>
      <c r="AY132" s="2" t="s">
        <v>171</v>
      </c>
      <c r="AZ132" s="2" t="s">
        <v>198</v>
      </c>
      <c r="BB132" s="2" t="s">
        <v>1838</v>
      </c>
      <c r="BC132" s="2">
        <v>10</v>
      </c>
      <c r="BD132" s="2" t="s">
        <v>1840</v>
      </c>
      <c r="BE132" s="9">
        <v>2.5</v>
      </c>
      <c r="BN132" s="2" t="s">
        <v>1841</v>
      </c>
      <c r="BO132" s="2" t="s">
        <v>1842</v>
      </c>
      <c r="BP132" s="2" t="s">
        <v>201</v>
      </c>
      <c r="BQ132" s="2">
        <v>103</v>
      </c>
      <c r="BR132" s="2" t="s">
        <v>1843</v>
      </c>
      <c r="BS132" s="2" t="s">
        <v>1844</v>
      </c>
      <c r="BT132" s="2" t="s">
        <v>1844</v>
      </c>
      <c r="BU132" s="2" t="s">
        <v>420</v>
      </c>
      <c r="BV132" s="2" t="s">
        <v>1845</v>
      </c>
      <c r="BW132" s="2" t="s">
        <v>70</v>
      </c>
      <c r="BX132" s="2" t="s">
        <v>158</v>
      </c>
      <c r="CB132" s="2" t="s">
        <v>160</v>
      </c>
      <c r="CC132" s="2" t="s">
        <v>161</v>
      </c>
      <c r="CD132" s="2" t="s">
        <v>249</v>
      </c>
      <c r="CE132" s="2" t="s">
        <v>163</v>
      </c>
      <c r="CF132" s="2" t="s">
        <v>368</v>
      </c>
      <c r="CG132" s="2" t="s">
        <v>1741</v>
      </c>
      <c r="CH132" s="2" t="s">
        <v>1846</v>
      </c>
      <c r="CI132" s="2" t="s">
        <v>294</v>
      </c>
      <c r="CJ132" s="2" t="s">
        <v>1847</v>
      </c>
      <c r="CK132" s="2" t="s">
        <v>253</v>
      </c>
      <c r="CL132" s="2" t="s">
        <v>1848</v>
      </c>
      <c r="CM132" s="2" t="s">
        <v>171</v>
      </c>
      <c r="CN132" s="2" t="s">
        <v>1849</v>
      </c>
      <c r="CO132" s="2" t="s">
        <v>1410</v>
      </c>
      <c r="CP132" s="2" t="s">
        <v>1850</v>
      </c>
      <c r="CQ132" s="2" t="s">
        <v>174</v>
      </c>
      <c r="CR132" s="2" t="s">
        <v>667</v>
      </c>
      <c r="CS132" s="2" t="s">
        <v>713</v>
      </c>
      <c r="CT132" s="2" t="s">
        <v>177</v>
      </c>
      <c r="CU132" s="2" t="s">
        <v>216</v>
      </c>
      <c r="CV132" s="2" t="s">
        <v>171</v>
      </c>
      <c r="CW132" s="2" t="s">
        <v>179</v>
      </c>
      <c r="CX132" s="2" t="s">
        <v>171</v>
      </c>
      <c r="CY132" s="2" t="s">
        <v>627</v>
      </c>
      <c r="CZ132" s="2" t="s">
        <v>180</v>
      </c>
      <c r="DA132" s="2" t="s">
        <v>181</v>
      </c>
      <c r="DB132" s="2" t="s">
        <v>181</v>
      </c>
      <c r="DC132" s="2" t="s">
        <v>132</v>
      </c>
      <c r="DF132" s="2" t="s">
        <v>182</v>
      </c>
      <c r="DH132" s="2" t="s">
        <v>182</v>
      </c>
      <c r="DJ132" s="2" t="s">
        <v>182</v>
      </c>
      <c r="DL132" s="2" t="s">
        <v>260</v>
      </c>
      <c r="DM132" s="2" t="s">
        <v>1851</v>
      </c>
      <c r="DN132" s="2" t="s">
        <v>260</v>
      </c>
      <c r="DO132" s="2" t="s">
        <v>1852</v>
      </c>
      <c r="DP132" s="2" t="s">
        <v>182</v>
      </c>
      <c r="DR132" s="2" t="s">
        <v>182</v>
      </c>
      <c r="DT132" s="2">
        <v>-6175643</v>
      </c>
      <c r="DU132" s="2"/>
      <c r="DV132" s="2">
        <v>106755685</v>
      </c>
      <c r="DX132" s="2" t="s">
        <v>1853</v>
      </c>
      <c r="DY132" s="4">
        <v>42793</v>
      </c>
      <c r="DZ132" s="2" t="s">
        <v>1854</v>
      </c>
      <c r="EA132" s="3" t="s">
        <v>1855</v>
      </c>
      <c r="EC132" s="2" t="s">
        <v>1856</v>
      </c>
    </row>
    <row r="133" spans="1:133" ht="15.75" hidden="1" customHeight="1" x14ac:dyDescent="0.2">
      <c r="A133" s="1">
        <v>43613.297447569443</v>
      </c>
      <c r="B133" s="2" t="s">
        <v>787</v>
      </c>
      <c r="C133" s="2">
        <v>2302180113</v>
      </c>
      <c r="D133" s="3" t="s">
        <v>788</v>
      </c>
      <c r="E133" s="2" t="s">
        <v>1857</v>
      </c>
      <c r="G133" s="2" t="s">
        <v>589</v>
      </c>
      <c r="H133" s="2" t="s">
        <v>131</v>
      </c>
      <c r="I133" s="2" t="s">
        <v>132</v>
      </c>
      <c r="J133" s="2" t="s">
        <v>133</v>
      </c>
      <c r="K133" s="2" t="s">
        <v>191</v>
      </c>
      <c r="M133" s="4">
        <v>42793</v>
      </c>
      <c r="P133" s="9" t="s">
        <v>1858</v>
      </c>
      <c r="Q133" s="2">
        <v>19401000</v>
      </c>
      <c r="X133" s="2" t="s">
        <v>193</v>
      </c>
      <c r="Y133" s="2" t="s">
        <v>136</v>
      </c>
      <c r="AB133" s="2" t="s">
        <v>132</v>
      </c>
      <c r="AD133" s="2" t="s">
        <v>137</v>
      </c>
      <c r="AE133" s="2" t="s">
        <v>1248</v>
      </c>
      <c r="AF133" s="2" t="s">
        <v>132</v>
      </c>
      <c r="AH133" s="2">
        <v>2016</v>
      </c>
      <c r="AI133" s="11" t="s">
        <v>1859</v>
      </c>
      <c r="AJ133" s="11">
        <v>8145000</v>
      </c>
      <c r="AK133" s="2" t="s">
        <v>1860</v>
      </c>
      <c r="AL133" s="2">
        <v>34</v>
      </c>
      <c r="AP133" s="2" t="s">
        <v>1027</v>
      </c>
      <c r="AQ133" s="2" t="s">
        <v>1028</v>
      </c>
      <c r="AR133" s="2" t="s">
        <v>822</v>
      </c>
      <c r="AS133" s="2" t="s">
        <v>142</v>
      </c>
      <c r="AT133" s="2">
        <v>11440</v>
      </c>
      <c r="AU133" s="2">
        <v>15</v>
      </c>
      <c r="AV133" s="2" t="s">
        <v>245</v>
      </c>
      <c r="AW133" s="2" t="s">
        <v>144</v>
      </c>
      <c r="AX133" s="2" t="s">
        <v>145</v>
      </c>
      <c r="AY133" s="2" t="s">
        <v>146</v>
      </c>
      <c r="AZ133" s="2" t="s">
        <v>198</v>
      </c>
      <c r="BB133" s="2" t="s">
        <v>1861</v>
      </c>
      <c r="BC133" s="2">
        <v>170</v>
      </c>
      <c r="BD133" s="2" t="s">
        <v>1029</v>
      </c>
      <c r="BE133" s="9">
        <v>3</v>
      </c>
      <c r="BL133" s="2" t="s">
        <v>290</v>
      </c>
      <c r="BN133" s="2" t="s">
        <v>1862</v>
      </c>
      <c r="BP133" s="2" t="s">
        <v>201</v>
      </c>
      <c r="BQ133" s="2">
        <v>90</v>
      </c>
      <c r="BR133" s="2">
        <v>2</v>
      </c>
      <c r="BS133" s="2" t="s">
        <v>411</v>
      </c>
      <c r="BT133" s="2" t="s">
        <v>1860</v>
      </c>
      <c r="BU133" s="2" t="s">
        <v>1863</v>
      </c>
      <c r="BV133" s="2" t="s">
        <v>1864</v>
      </c>
      <c r="BW133" s="2" t="s">
        <v>68</v>
      </c>
      <c r="BX133" s="2" t="s">
        <v>158</v>
      </c>
      <c r="BZ133" s="2" t="s">
        <v>1865</v>
      </c>
      <c r="CA133" s="4">
        <v>42793</v>
      </c>
      <c r="CB133" s="2" t="s">
        <v>160</v>
      </c>
      <c r="CC133" s="2" t="s">
        <v>161</v>
      </c>
      <c r="CD133" s="2" t="s">
        <v>249</v>
      </c>
      <c r="CE133" s="2" t="s">
        <v>163</v>
      </c>
      <c r="CF133" s="2" t="s">
        <v>164</v>
      </c>
      <c r="CG133" s="2" t="s">
        <v>1088</v>
      </c>
      <c r="CH133" s="2" t="s">
        <v>1560</v>
      </c>
      <c r="CI133" s="2" t="s">
        <v>208</v>
      </c>
      <c r="CJ133" s="2" t="s">
        <v>1866</v>
      </c>
      <c r="CK133" s="2" t="s">
        <v>253</v>
      </c>
      <c r="CL133" s="2" t="s">
        <v>1409</v>
      </c>
      <c r="CM133" s="2" t="s">
        <v>171</v>
      </c>
      <c r="CN133" s="2">
        <v>170</v>
      </c>
      <c r="CO133" s="2" t="s">
        <v>1410</v>
      </c>
      <c r="CP133" s="2" t="s">
        <v>1867</v>
      </c>
      <c r="CQ133" s="2" t="s">
        <v>214</v>
      </c>
      <c r="CR133" s="2" t="s">
        <v>175</v>
      </c>
      <c r="CS133" s="2" t="s">
        <v>810</v>
      </c>
      <c r="CT133" s="2" t="s">
        <v>171</v>
      </c>
      <c r="CU133" s="2" t="s">
        <v>216</v>
      </c>
      <c r="CV133" s="2" t="s">
        <v>171</v>
      </c>
      <c r="CW133" s="2" t="s">
        <v>179</v>
      </c>
      <c r="CX133" s="2" t="s">
        <v>171</v>
      </c>
      <c r="CY133" s="2" t="s">
        <v>146</v>
      </c>
      <c r="CZ133" s="2" t="s">
        <v>180</v>
      </c>
      <c r="DA133" s="2" t="s">
        <v>181</v>
      </c>
      <c r="DB133" s="2" t="s">
        <v>181</v>
      </c>
      <c r="DC133" s="2" t="s">
        <v>132</v>
      </c>
      <c r="DF133" s="2" t="s">
        <v>182</v>
      </c>
      <c r="DH133" s="2" t="s">
        <v>182</v>
      </c>
      <c r="DJ133" s="2" t="s">
        <v>182</v>
      </c>
      <c r="DL133" s="2" t="s">
        <v>260</v>
      </c>
      <c r="DM133" s="2">
        <v>1100</v>
      </c>
      <c r="DN133" s="2" t="s">
        <v>260</v>
      </c>
      <c r="DO133" s="2">
        <v>1200</v>
      </c>
      <c r="DP133" s="2" t="s">
        <v>182</v>
      </c>
      <c r="DR133" s="2" t="s">
        <v>182</v>
      </c>
      <c r="DT133" s="6">
        <v>4172757</v>
      </c>
      <c r="DU133" s="6"/>
      <c r="DV133" s="6">
        <v>106739646</v>
      </c>
      <c r="DX133" s="2" t="s">
        <v>1405</v>
      </c>
      <c r="DY133" s="4">
        <v>42793</v>
      </c>
      <c r="DZ133" s="2" t="s">
        <v>1868</v>
      </c>
      <c r="EA133" s="3" t="s">
        <v>1869</v>
      </c>
    </row>
    <row r="134" spans="1:133" ht="15.75" hidden="1" customHeight="1" x14ac:dyDescent="0.2">
      <c r="A134" s="1">
        <v>43613.303657349534</v>
      </c>
      <c r="B134" s="2" t="s">
        <v>1870</v>
      </c>
      <c r="C134" s="2">
        <v>2302180095</v>
      </c>
      <c r="D134" s="3" t="s">
        <v>1726</v>
      </c>
      <c r="E134" s="2" t="s">
        <v>1871</v>
      </c>
      <c r="H134" s="2" t="s">
        <v>131</v>
      </c>
      <c r="I134" s="2" t="s">
        <v>132</v>
      </c>
      <c r="J134" s="2" t="s">
        <v>133</v>
      </c>
      <c r="K134" s="2" t="s">
        <v>1872</v>
      </c>
      <c r="M134" s="4">
        <v>42793</v>
      </c>
      <c r="N134" s="2" t="s">
        <v>135</v>
      </c>
      <c r="O134" s="2" t="s">
        <v>135</v>
      </c>
      <c r="P134" s="9">
        <v>18000000000</v>
      </c>
      <c r="Q134" s="2">
        <v>51438000</v>
      </c>
      <c r="X134" s="2" t="s">
        <v>193</v>
      </c>
      <c r="Y134" s="2" t="s">
        <v>136</v>
      </c>
      <c r="AB134" s="2" t="s">
        <v>132</v>
      </c>
      <c r="AE134" s="2" t="s">
        <v>132</v>
      </c>
      <c r="AH134" s="2">
        <v>2015</v>
      </c>
      <c r="AJ134" s="11">
        <v>9645000</v>
      </c>
      <c r="AK134" s="2" t="s">
        <v>1873</v>
      </c>
      <c r="AP134" s="2" t="s">
        <v>1234</v>
      </c>
      <c r="AQ134" s="2" t="s">
        <v>960</v>
      </c>
      <c r="AR134" s="2" t="s">
        <v>822</v>
      </c>
      <c r="AS134" s="2" t="s">
        <v>142</v>
      </c>
      <c r="AV134" s="2" t="s">
        <v>43</v>
      </c>
      <c r="AW134" s="2" t="s">
        <v>144</v>
      </c>
      <c r="AX134" s="2" t="s">
        <v>145</v>
      </c>
      <c r="AY134" s="2" t="s">
        <v>171</v>
      </c>
      <c r="AZ134" s="2" t="s">
        <v>198</v>
      </c>
      <c r="BB134" s="2" t="s">
        <v>1235</v>
      </c>
      <c r="BC134" s="2">
        <v>100</v>
      </c>
      <c r="BD134" s="2" t="s">
        <v>961</v>
      </c>
      <c r="BE134" s="9">
        <v>1</v>
      </c>
      <c r="BK134" s="2" t="s">
        <v>307</v>
      </c>
      <c r="BL134" s="2" t="s">
        <v>290</v>
      </c>
      <c r="BM134" s="2" t="s">
        <v>154</v>
      </c>
      <c r="BN134" s="2" t="s">
        <v>1874</v>
      </c>
      <c r="BO134" s="2" t="s">
        <v>1875</v>
      </c>
      <c r="BP134" s="2" t="s">
        <v>201</v>
      </c>
      <c r="BQ134" s="2">
        <v>108</v>
      </c>
      <c r="BR134" s="2">
        <v>7</v>
      </c>
      <c r="BS134" s="2" t="s">
        <v>1238</v>
      </c>
      <c r="BT134" s="2" t="s">
        <v>1239</v>
      </c>
      <c r="BU134" s="2" t="s">
        <v>1240</v>
      </c>
      <c r="BV134" s="2" t="s">
        <v>1873</v>
      </c>
      <c r="BW134" s="2" t="s">
        <v>70</v>
      </c>
      <c r="BX134" s="2" t="s">
        <v>754</v>
      </c>
      <c r="BY134" s="2" t="s">
        <v>159</v>
      </c>
      <c r="CA134" s="4">
        <v>42793</v>
      </c>
      <c r="CB134" s="2" t="s">
        <v>160</v>
      </c>
      <c r="CC134" s="2" t="s">
        <v>161</v>
      </c>
      <c r="CD134" s="2" t="s">
        <v>249</v>
      </c>
      <c r="CE134" s="2" t="s">
        <v>163</v>
      </c>
      <c r="CF134" s="2" t="s">
        <v>205</v>
      </c>
      <c r="CG134" s="2" t="s">
        <v>964</v>
      </c>
      <c r="CH134" s="2" t="s">
        <v>1048</v>
      </c>
      <c r="CI134" s="2" t="s">
        <v>1049</v>
      </c>
      <c r="CJ134" s="2" t="s">
        <v>295</v>
      </c>
      <c r="CK134" s="2" t="s">
        <v>253</v>
      </c>
      <c r="CL134" s="2" t="s">
        <v>1050</v>
      </c>
      <c r="CM134" s="2" t="s">
        <v>211</v>
      </c>
      <c r="CP134" s="2" t="s">
        <v>1242</v>
      </c>
      <c r="CR134" s="2" t="s">
        <v>234</v>
      </c>
      <c r="CS134" s="2" t="s">
        <v>968</v>
      </c>
      <c r="CT134" s="2" t="s">
        <v>171</v>
      </c>
      <c r="CU134" s="2" t="s">
        <v>771</v>
      </c>
      <c r="CV134" s="2" t="s">
        <v>171</v>
      </c>
      <c r="CW134" s="2" t="s">
        <v>714</v>
      </c>
      <c r="CX134" s="2" t="s">
        <v>171</v>
      </c>
      <c r="CY134" s="2" t="s">
        <v>627</v>
      </c>
      <c r="CZ134" s="2" t="s">
        <v>180</v>
      </c>
      <c r="DA134" s="2" t="s">
        <v>181</v>
      </c>
      <c r="DB134" s="2" t="s">
        <v>181</v>
      </c>
      <c r="DC134" s="2" t="s">
        <v>132</v>
      </c>
      <c r="DF134" s="2" t="s">
        <v>182</v>
      </c>
      <c r="DH134" s="2" t="s">
        <v>260</v>
      </c>
      <c r="DI134" s="2">
        <v>2</v>
      </c>
      <c r="DT134" s="2" t="s">
        <v>1876</v>
      </c>
      <c r="DU134" s="2"/>
      <c r="DX134" s="2" t="s">
        <v>1877</v>
      </c>
      <c r="DZ134" s="2" t="s">
        <v>1878</v>
      </c>
      <c r="EA134" s="3" t="s">
        <v>1879</v>
      </c>
      <c r="EC134" s="2" t="s">
        <v>1880</v>
      </c>
    </row>
    <row r="135" spans="1:133" ht="15.75" hidden="1" customHeight="1" x14ac:dyDescent="0.2">
      <c r="A135" s="1">
        <v>43613.313861655093</v>
      </c>
      <c r="B135" s="2" t="s">
        <v>1881</v>
      </c>
      <c r="C135" s="2">
        <v>2302180095</v>
      </c>
      <c r="D135" s="3" t="s">
        <v>1726</v>
      </c>
      <c r="E135" s="2" t="s">
        <v>1882</v>
      </c>
      <c r="F135" s="3" t="s">
        <v>1883</v>
      </c>
      <c r="H135" s="2" t="s">
        <v>131</v>
      </c>
      <c r="I135" s="2" t="s">
        <v>132</v>
      </c>
      <c r="J135" s="2" t="s">
        <v>133</v>
      </c>
      <c r="K135" s="2" t="s">
        <v>132</v>
      </c>
      <c r="M135" s="4">
        <v>42802</v>
      </c>
      <c r="P135" s="9">
        <v>11000000000</v>
      </c>
      <c r="Q135" s="2">
        <v>24809000</v>
      </c>
      <c r="X135" s="2" t="s">
        <v>193</v>
      </c>
      <c r="Y135" s="2" t="s">
        <v>136</v>
      </c>
      <c r="AB135" s="2" t="s">
        <v>132</v>
      </c>
      <c r="AD135" s="2" t="s">
        <v>137</v>
      </c>
      <c r="AE135" s="2" t="s">
        <v>818</v>
      </c>
      <c r="AF135" s="2" t="s">
        <v>132</v>
      </c>
      <c r="AH135" s="2">
        <v>2016</v>
      </c>
      <c r="AI135" s="11">
        <v>2424375000</v>
      </c>
      <c r="AJ135" s="11">
        <v>5625000</v>
      </c>
      <c r="AK135" s="2" t="s">
        <v>1884</v>
      </c>
      <c r="AL135" s="2">
        <v>26</v>
      </c>
      <c r="AP135" s="2" t="s">
        <v>1251</v>
      </c>
      <c r="AQ135" s="2" t="s">
        <v>1251</v>
      </c>
      <c r="AR135" s="2" t="s">
        <v>822</v>
      </c>
      <c r="AS135" s="2" t="s">
        <v>142</v>
      </c>
      <c r="AT135" s="2">
        <v>11550</v>
      </c>
      <c r="AU135" s="2">
        <v>15</v>
      </c>
      <c r="AV135" s="2" t="s">
        <v>271</v>
      </c>
      <c r="AW135" s="2" t="s">
        <v>144</v>
      </c>
      <c r="AX135" s="2" t="s">
        <v>145</v>
      </c>
      <c r="AY135" s="2" t="s">
        <v>171</v>
      </c>
      <c r="AZ135" s="2" t="s">
        <v>198</v>
      </c>
      <c r="BB135" s="2" t="s">
        <v>1885</v>
      </c>
      <c r="BC135" s="2">
        <v>0</v>
      </c>
      <c r="BD135" s="2" t="s">
        <v>824</v>
      </c>
      <c r="BE135" s="9">
        <v>2</v>
      </c>
      <c r="BL135" s="2" t="s">
        <v>290</v>
      </c>
      <c r="BN135" s="2" t="s">
        <v>1886</v>
      </c>
      <c r="BP135" s="2" t="s">
        <v>201</v>
      </c>
      <c r="BQ135" s="2">
        <v>431</v>
      </c>
      <c r="BR135" s="2">
        <v>3</v>
      </c>
      <c r="BS135" s="2" t="s">
        <v>411</v>
      </c>
      <c r="BT135" s="2" t="s">
        <v>411</v>
      </c>
      <c r="BU135" s="2" t="s">
        <v>411</v>
      </c>
      <c r="BV135" s="2" t="s">
        <v>1571</v>
      </c>
      <c r="BW135" s="2" t="s">
        <v>70</v>
      </c>
      <c r="BX135" s="2" t="s">
        <v>158</v>
      </c>
      <c r="CA135" s="4">
        <v>42802</v>
      </c>
      <c r="CB135" s="2" t="s">
        <v>160</v>
      </c>
      <c r="CC135" s="2" t="s">
        <v>161</v>
      </c>
      <c r="CD135" s="2" t="s">
        <v>249</v>
      </c>
      <c r="CE135" s="2" t="s">
        <v>163</v>
      </c>
      <c r="CF135" s="2" t="s">
        <v>164</v>
      </c>
      <c r="CG135" s="2" t="s">
        <v>1887</v>
      </c>
      <c r="CH135" s="2" t="s">
        <v>1256</v>
      </c>
      <c r="CI135" s="2" t="s">
        <v>167</v>
      </c>
      <c r="CJ135" s="2" t="s">
        <v>828</v>
      </c>
      <c r="CK135" s="2" t="s">
        <v>253</v>
      </c>
      <c r="CL135" s="2" t="s">
        <v>170</v>
      </c>
      <c r="CM135" s="2" t="s">
        <v>171</v>
      </c>
      <c r="CN135" s="2">
        <v>5</v>
      </c>
      <c r="CO135" s="2" t="s">
        <v>830</v>
      </c>
      <c r="CP135" s="2" t="s">
        <v>1257</v>
      </c>
      <c r="CR135" s="2" t="s">
        <v>234</v>
      </c>
      <c r="CS135" s="2" t="s">
        <v>713</v>
      </c>
      <c r="CT135" s="2" t="s">
        <v>171</v>
      </c>
      <c r="CU135" s="2" t="s">
        <v>216</v>
      </c>
      <c r="CV135" s="2" t="s">
        <v>171</v>
      </c>
      <c r="CW135" s="2" t="s">
        <v>179</v>
      </c>
      <c r="CX135" s="2" t="s">
        <v>171</v>
      </c>
      <c r="CY135" s="2" t="s">
        <v>146</v>
      </c>
      <c r="CZ135" s="2" t="s">
        <v>180</v>
      </c>
      <c r="DA135" s="2" t="s">
        <v>181</v>
      </c>
      <c r="DB135" s="2" t="s">
        <v>181</v>
      </c>
      <c r="DC135" s="2" t="s">
        <v>132</v>
      </c>
      <c r="DF135" s="2" t="s">
        <v>182</v>
      </c>
      <c r="DH135" s="2" t="s">
        <v>182</v>
      </c>
      <c r="DJ135" s="2" t="s">
        <v>182</v>
      </c>
      <c r="DL135" s="2" t="s">
        <v>182</v>
      </c>
      <c r="DN135" s="2" t="s">
        <v>182</v>
      </c>
      <c r="DP135" s="2" t="s">
        <v>182</v>
      </c>
      <c r="DR135" s="2" t="s">
        <v>182</v>
      </c>
      <c r="DT135" s="2" t="s">
        <v>1888</v>
      </c>
      <c r="DU135" s="2"/>
      <c r="DX135" s="2" t="s">
        <v>1889</v>
      </c>
      <c r="DY135" s="4">
        <v>42802</v>
      </c>
      <c r="EA135" s="3" t="s">
        <v>1890</v>
      </c>
      <c r="EC135" s="5" t="s">
        <v>1891</v>
      </c>
    </row>
    <row r="136" spans="1:133" ht="15.75" hidden="1" customHeight="1" x14ac:dyDescent="0.2">
      <c r="A136" s="1">
        <v>43613.321155682876</v>
      </c>
      <c r="B136" s="2" t="s">
        <v>1892</v>
      </c>
      <c r="C136" s="2">
        <v>2302180242</v>
      </c>
      <c r="D136" s="3" t="s">
        <v>1726</v>
      </c>
      <c r="E136" s="2" t="s">
        <v>1893</v>
      </c>
      <c r="F136" s="2" t="s">
        <v>1894</v>
      </c>
      <c r="H136" s="2" t="s">
        <v>131</v>
      </c>
      <c r="I136" s="2" t="s">
        <v>132</v>
      </c>
      <c r="J136" s="2" t="s">
        <v>133</v>
      </c>
      <c r="K136" s="2" t="s">
        <v>132</v>
      </c>
      <c r="L136" s="4">
        <v>42794</v>
      </c>
      <c r="M136" s="4">
        <v>42794</v>
      </c>
      <c r="O136" s="2" t="s">
        <v>135</v>
      </c>
      <c r="P136" s="9">
        <v>187500000</v>
      </c>
      <c r="Q136" s="2">
        <v>1500000</v>
      </c>
      <c r="Y136" s="2" t="s">
        <v>136</v>
      </c>
      <c r="AB136" s="2" t="s">
        <v>132</v>
      </c>
      <c r="AD136" s="2" t="s">
        <v>137</v>
      </c>
      <c r="AE136" s="2" t="s">
        <v>132</v>
      </c>
      <c r="AF136" s="2" t="s">
        <v>132</v>
      </c>
      <c r="AG136" s="2" t="s">
        <v>791</v>
      </c>
      <c r="AH136" s="2">
        <v>2016</v>
      </c>
      <c r="AJ136" s="11">
        <v>1416000</v>
      </c>
      <c r="AK136" s="2" t="s">
        <v>1895</v>
      </c>
      <c r="AL136" s="2">
        <v>21</v>
      </c>
      <c r="AM136" s="3" t="s">
        <v>1896</v>
      </c>
      <c r="AP136" s="2" t="s">
        <v>1897</v>
      </c>
      <c r="AQ136" s="2" t="s">
        <v>1898</v>
      </c>
      <c r="AR136" s="2" t="s">
        <v>658</v>
      </c>
      <c r="AS136" s="2" t="s">
        <v>594</v>
      </c>
      <c r="AT136" s="2">
        <v>13730</v>
      </c>
      <c r="AU136" s="2">
        <v>5</v>
      </c>
      <c r="AV136" s="2" t="s">
        <v>245</v>
      </c>
      <c r="AW136" s="2" t="s">
        <v>144</v>
      </c>
      <c r="AX136" s="2" t="s">
        <v>145</v>
      </c>
      <c r="AY136" s="2" t="s">
        <v>171</v>
      </c>
      <c r="AZ136" s="2" t="s">
        <v>198</v>
      </c>
      <c r="BB136" s="2" t="s">
        <v>1899</v>
      </c>
      <c r="BC136" s="2">
        <v>50</v>
      </c>
      <c r="BD136" s="2" t="s">
        <v>1900</v>
      </c>
      <c r="BE136" s="9">
        <v>16</v>
      </c>
      <c r="BF136" s="2" t="s">
        <v>265</v>
      </c>
      <c r="BG136" s="2" t="s">
        <v>1901</v>
      </c>
      <c r="BH136" s="2">
        <v>7</v>
      </c>
      <c r="BI136" s="2" t="s">
        <v>1902</v>
      </c>
      <c r="BJ136" s="2">
        <v>12</v>
      </c>
      <c r="BK136" s="2" t="s">
        <v>152</v>
      </c>
      <c r="BL136" s="2" t="s">
        <v>153</v>
      </c>
      <c r="BM136" s="2" t="s">
        <v>154</v>
      </c>
      <c r="BN136" s="2" t="s">
        <v>576</v>
      </c>
      <c r="BO136" s="2" t="s">
        <v>1650</v>
      </c>
      <c r="BP136" s="2" t="s">
        <v>291</v>
      </c>
      <c r="BQ136" s="2">
        <v>125</v>
      </c>
      <c r="BR136" s="2">
        <v>10</v>
      </c>
      <c r="BS136" s="2" t="s">
        <v>367</v>
      </c>
      <c r="BT136" s="2" t="s">
        <v>157</v>
      </c>
      <c r="BU136" s="2" t="s">
        <v>367</v>
      </c>
      <c r="BV136" s="2" t="s">
        <v>1903</v>
      </c>
      <c r="BW136" s="2" t="s">
        <v>68</v>
      </c>
      <c r="BX136" s="2" t="s">
        <v>158</v>
      </c>
      <c r="BY136" s="2" t="s">
        <v>159</v>
      </c>
      <c r="CB136" s="2" t="s">
        <v>160</v>
      </c>
      <c r="CC136" s="2" t="s">
        <v>161</v>
      </c>
      <c r="CD136" s="2" t="s">
        <v>249</v>
      </c>
      <c r="CE136" s="2" t="s">
        <v>163</v>
      </c>
      <c r="CF136" s="2" t="s">
        <v>396</v>
      </c>
      <c r="CG136" s="2" t="s">
        <v>1904</v>
      </c>
      <c r="CH136" s="2" t="s">
        <v>423</v>
      </c>
      <c r="CI136" s="2" t="s">
        <v>167</v>
      </c>
      <c r="CJ136" s="2" t="s">
        <v>1905</v>
      </c>
      <c r="CK136" s="2" t="s">
        <v>253</v>
      </c>
      <c r="CL136" s="2" t="s">
        <v>854</v>
      </c>
      <c r="CM136" s="2" t="s">
        <v>171</v>
      </c>
      <c r="CN136" s="2">
        <v>50</v>
      </c>
      <c r="CO136" s="2" t="s">
        <v>920</v>
      </c>
      <c r="CP136" s="2" t="s">
        <v>1906</v>
      </c>
      <c r="CQ136" s="2" t="s">
        <v>214</v>
      </c>
      <c r="CR136" s="2" t="s">
        <v>667</v>
      </c>
      <c r="CS136" s="2" t="s">
        <v>215</v>
      </c>
      <c r="CT136" s="2" t="s">
        <v>171</v>
      </c>
      <c r="CU136" s="2" t="s">
        <v>771</v>
      </c>
      <c r="CV136" s="2" t="s">
        <v>171</v>
      </c>
      <c r="CW136" s="2" t="s">
        <v>714</v>
      </c>
      <c r="CX136" s="2" t="s">
        <v>146</v>
      </c>
      <c r="CY136" s="2" t="s">
        <v>733</v>
      </c>
      <c r="CZ136" s="2" t="s">
        <v>180</v>
      </c>
      <c r="DA136" s="2" t="s">
        <v>181</v>
      </c>
      <c r="DB136" s="2" t="s">
        <v>181</v>
      </c>
      <c r="DF136" s="2" t="s">
        <v>182</v>
      </c>
      <c r="DH136" s="2" t="s">
        <v>182</v>
      </c>
      <c r="DJ136" s="2" t="s">
        <v>182</v>
      </c>
      <c r="DL136" s="2" t="s">
        <v>182</v>
      </c>
      <c r="DN136" s="2" t="s">
        <v>182</v>
      </c>
      <c r="DP136" s="2" t="s">
        <v>182</v>
      </c>
      <c r="DR136" s="2" t="s">
        <v>182</v>
      </c>
      <c r="DT136" s="6">
        <v>-6332764</v>
      </c>
      <c r="DU136" s="6"/>
      <c r="DV136" s="6">
        <v>106878754</v>
      </c>
      <c r="DY136" s="4">
        <v>42794</v>
      </c>
      <c r="DZ136" s="2" t="s">
        <v>1907</v>
      </c>
      <c r="EA136" s="3" t="s">
        <v>1908</v>
      </c>
    </row>
    <row r="137" spans="1:133" ht="15.75" hidden="1" customHeight="1" x14ac:dyDescent="0.2">
      <c r="A137" s="1">
        <v>43613.325095601853</v>
      </c>
      <c r="B137" s="2" t="s">
        <v>1870</v>
      </c>
      <c r="C137" s="2">
        <v>2302180095</v>
      </c>
      <c r="D137" s="3" t="s">
        <v>1726</v>
      </c>
      <c r="E137" s="2" t="s">
        <v>1909</v>
      </c>
      <c r="H137" s="2" t="s">
        <v>131</v>
      </c>
      <c r="I137" s="2" t="s">
        <v>132</v>
      </c>
      <c r="J137" s="2" t="s">
        <v>1130</v>
      </c>
      <c r="K137" s="2" t="s">
        <v>132</v>
      </c>
      <c r="M137" s="4">
        <v>42787</v>
      </c>
      <c r="O137" s="2" t="s">
        <v>135</v>
      </c>
      <c r="P137" s="9">
        <v>5940000000</v>
      </c>
      <c r="Q137" s="2">
        <v>9900000</v>
      </c>
      <c r="Y137" s="2" t="s">
        <v>136</v>
      </c>
      <c r="AB137" s="2" t="s">
        <v>132</v>
      </c>
      <c r="AH137" s="2">
        <v>2017</v>
      </c>
      <c r="AI137" s="11">
        <v>1307800000</v>
      </c>
      <c r="AJ137" s="11">
        <v>2013000</v>
      </c>
      <c r="AK137" s="2" t="s">
        <v>1910</v>
      </c>
      <c r="AL137" s="2">
        <v>425</v>
      </c>
      <c r="AP137" s="2" t="s">
        <v>1911</v>
      </c>
      <c r="AQ137" s="2" t="s">
        <v>1912</v>
      </c>
      <c r="AR137" s="2" t="s">
        <v>822</v>
      </c>
      <c r="AS137" s="2" t="s">
        <v>142</v>
      </c>
      <c r="AT137" s="2">
        <v>11710</v>
      </c>
      <c r="AU137" s="2">
        <v>5</v>
      </c>
      <c r="AW137" s="2" t="s">
        <v>144</v>
      </c>
      <c r="AX137" s="2" t="s">
        <v>145</v>
      </c>
      <c r="AY137" s="2" t="s">
        <v>171</v>
      </c>
      <c r="AZ137" s="2" t="s">
        <v>198</v>
      </c>
      <c r="BA137" s="2" t="s">
        <v>1913</v>
      </c>
      <c r="BB137" s="2" t="s">
        <v>1914</v>
      </c>
      <c r="BC137" s="2">
        <v>800</v>
      </c>
      <c r="BD137" s="2" t="s">
        <v>1915</v>
      </c>
      <c r="BE137" s="9">
        <v>1.5</v>
      </c>
      <c r="BK137" s="2" t="s">
        <v>152</v>
      </c>
      <c r="BL137" s="2" t="s">
        <v>153</v>
      </c>
      <c r="BM137" s="2" t="s">
        <v>154</v>
      </c>
      <c r="BP137" s="2" t="s">
        <v>201</v>
      </c>
      <c r="BQ137" s="2">
        <v>600</v>
      </c>
      <c r="BS137" s="2" t="s">
        <v>1916</v>
      </c>
      <c r="BT137" s="2" t="s">
        <v>1917</v>
      </c>
      <c r="BU137" s="2" t="s">
        <v>1917</v>
      </c>
      <c r="BV137" s="2" t="s">
        <v>1917</v>
      </c>
      <c r="BW137" s="2" t="s">
        <v>67</v>
      </c>
      <c r="BX137" s="2" t="s">
        <v>158</v>
      </c>
      <c r="BY137" s="2" t="s">
        <v>1918</v>
      </c>
      <c r="CB137" s="2" t="s">
        <v>160</v>
      </c>
      <c r="CC137" s="2" t="s">
        <v>161</v>
      </c>
      <c r="CD137" s="2" t="s">
        <v>249</v>
      </c>
      <c r="CE137" s="2" t="s">
        <v>163</v>
      </c>
      <c r="CF137" s="2" t="s">
        <v>164</v>
      </c>
      <c r="CG137" s="2" t="s">
        <v>804</v>
      </c>
      <c r="CH137" s="2" t="s">
        <v>1919</v>
      </c>
      <c r="CI137" s="2" t="s">
        <v>294</v>
      </c>
      <c r="CJ137" s="2" t="s">
        <v>453</v>
      </c>
      <c r="CK137" s="2" t="s">
        <v>253</v>
      </c>
      <c r="CL137" s="2" t="s">
        <v>170</v>
      </c>
      <c r="CM137" s="2" t="s">
        <v>171</v>
      </c>
      <c r="CN137" s="2">
        <v>0</v>
      </c>
      <c r="CO137" s="2" t="s">
        <v>920</v>
      </c>
      <c r="CP137" s="2" t="s">
        <v>1920</v>
      </c>
      <c r="CQ137" s="2" t="s">
        <v>174</v>
      </c>
      <c r="CR137" s="2" t="s">
        <v>175</v>
      </c>
      <c r="CS137" s="2" t="s">
        <v>713</v>
      </c>
      <c r="CT137" s="2" t="s">
        <v>171</v>
      </c>
      <c r="CU137" s="2" t="s">
        <v>235</v>
      </c>
      <c r="CV137" s="2" t="s">
        <v>171</v>
      </c>
      <c r="CW137" s="2" t="s">
        <v>714</v>
      </c>
      <c r="CX137" s="2" t="s">
        <v>171</v>
      </c>
      <c r="CY137" s="2" t="s">
        <v>146</v>
      </c>
      <c r="CZ137" s="2" t="s">
        <v>180</v>
      </c>
      <c r="DA137" s="2" t="s">
        <v>181</v>
      </c>
      <c r="DB137" s="2" t="s">
        <v>181</v>
      </c>
      <c r="DC137" s="2" t="s">
        <v>132</v>
      </c>
      <c r="DH137" s="2" t="s">
        <v>182</v>
      </c>
      <c r="DJ137" s="2" t="s">
        <v>182</v>
      </c>
      <c r="DL137" s="2" t="s">
        <v>182</v>
      </c>
      <c r="DN137" s="2" t="s">
        <v>182</v>
      </c>
      <c r="DP137" s="2" t="s">
        <v>182</v>
      </c>
      <c r="DR137" s="2" t="s">
        <v>182</v>
      </c>
      <c r="DT137" s="2" t="s">
        <v>1921</v>
      </c>
      <c r="DU137" s="2"/>
      <c r="DX137" s="2" t="s">
        <v>1922</v>
      </c>
      <c r="DY137" s="4">
        <v>42788</v>
      </c>
      <c r="DZ137" s="2" t="s">
        <v>1923</v>
      </c>
      <c r="EA137" s="3" t="s">
        <v>1924</v>
      </c>
    </row>
    <row r="138" spans="1:133" ht="15.75" hidden="1" customHeight="1" x14ac:dyDescent="0.2">
      <c r="A138" s="1">
        <v>43613.34522949074</v>
      </c>
      <c r="B138" s="2" t="s">
        <v>1925</v>
      </c>
      <c r="C138" s="2">
        <v>2302180211</v>
      </c>
      <c r="D138" s="3" t="s">
        <v>129</v>
      </c>
      <c r="E138" s="2" t="s">
        <v>1926</v>
      </c>
      <c r="F138" s="2" t="s">
        <v>1927</v>
      </c>
      <c r="H138" s="2" t="s">
        <v>131</v>
      </c>
      <c r="I138" s="2" t="s">
        <v>132</v>
      </c>
      <c r="J138" s="2" t="s">
        <v>133</v>
      </c>
      <c r="K138" s="2" t="s">
        <v>191</v>
      </c>
      <c r="M138" s="4">
        <v>42786</v>
      </c>
      <c r="P138" s="9">
        <v>3000000000</v>
      </c>
      <c r="Q138" s="2">
        <v>12000000</v>
      </c>
      <c r="Y138" s="2" t="s">
        <v>136</v>
      </c>
      <c r="AB138" s="2" t="s">
        <v>132</v>
      </c>
      <c r="AD138" s="2" t="s">
        <v>137</v>
      </c>
      <c r="AE138" s="2" t="s">
        <v>132</v>
      </c>
      <c r="AF138" s="2" t="s">
        <v>132</v>
      </c>
      <c r="AH138" s="2">
        <v>2016</v>
      </c>
      <c r="AK138" s="2" t="s">
        <v>1928</v>
      </c>
      <c r="AL138" s="2">
        <v>33</v>
      </c>
      <c r="AO138" s="2" t="s">
        <v>1929</v>
      </c>
      <c r="AP138" s="2" t="s">
        <v>1930</v>
      </c>
      <c r="AQ138" s="2" t="s">
        <v>1931</v>
      </c>
      <c r="AR138" s="2" t="s">
        <v>822</v>
      </c>
      <c r="AS138" s="2" t="s">
        <v>142</v>
      </c>
      <c r="AU138" s="2">
        <v>4</v>
      </c>
      <c r="AV138" s="2" t="s">
        <v>245</v>
      </c>
      <c r="AW138" s="2" t="s">
        <v>144</v>
      </c>
      <c r="AX138" s="2" t="s">
        <v>145</v>
      </c>
      <c r="AY138" s="2" t="s">
        <v>171</v>
      </c>
      <c r="AZ138" s="2" t="s">
        <v>198</v>
      </c>
      <c r="BB138" s="2" t="s">
        <v>1932</v>
      </c>
      <c r="BC138" s="2">
        <v>1.2</v>
      </c>
      <c r="BD138" s="2" t="s">
        <v>1934</v>
      </c>
      <c r="BE138" s="9">
        <v>1.4</v>
      </c>
      <c r="BF138" s="2" t="s">
        <v>265</v>
      </c>
      <c r="BG138" s="2" t="s">
        <v>1936</v>
      </c>
      <c r="BH138" s="3" t="s">
        <v>1937</v>
      </c>
      <c r="BI138" s="2" t="s">
        <v>1938</v>
      </c>
      <c r="BJ138" s="3" t="s">
        <v>1939</v>
      </c>
      <c r="BK138" s="2" t="s">
        <v>152</v>
      </c>
      <c r="BL138" s="2" t="s">
        <v>200</v>
      </c>
      <c r="BM138" s="2" t="s">
        <v>154</v>
      </c>
      <c r="BP138" s="2" t="s">
        <v>201</v>
      </c>
      <c r="BQ138" s="2">
        <v>250</v>
      </c>
      <c r="BR138" s="2">
        <v>10</v>
      </c>
      <c r="BS138" s="2" t="s">
        <v>1940</v>
      </c>
      <c r="BT138" s="2" t="s">
        <v>1941</v>
      </c>
      <c r="BU138" s="2" t="s">
        <v>1941</v>
      </c>
      <c r="BV138" s="2" t="s">
        <v>1941</v>
      </c>
      <c r="BW138" s="2" t="s">
        <v>67</v>
      </c>
      <c r="BX138" s="2" t="s">
        <v>158</v>
      </c>
      <c r="CB138" s="2" t="s">
        <v>160</v>
      </c>
      <c r="CC138" s="2" t="s">
        <v>248</v>
      </c>
      <c r="CD138" s="2" t="s">
        <v>249</v>
      </c>
      <c r="CE138" s="2" t="s">
        <v>163</v>
      </c>
      <c r="CF138" s="2" t="s">
        <v>164</v>
      </c>
      <c r="CG138" s="2" t="s">
        <v>382</v>
      </c>
      <c r="CH138" s="2" t="s">
        <v>1942</v>
      </c>
      <c r="CI138" s="2" t="s">
        <v>167</v>
      </c>
      <c r="CJ138" s="2" t="s">
        <v>953</v>
      </c>
      <c r="CK138" s="2" t="s">
        <v>253</v>
      </c>
      <c r="CL138" s="2" t="s">
        <v>314</v>
      </c>
      <c r="CM138" s="2" t="s">
        <v>171</v>
      </c>
      <c r="CN138" s="2">
        <v>1200</v>
      </c>
      <c r="CP138" s="2" t="s">
        <v>1308</v>
      </c>
      <c r="CR138" s="2" t="s">
        <v>234</v>
      </c>
      <c r="CS138" s="2" t="s">
        <v>810</v>
      </c>
      <c r="CT138" s="2" t="s">
        <v>171</v>
      </c>
      <c r="CU138" s="2" t="s">
        <v>626</v>
      </c>
      <c r="CV138" s="2" t="s">
        <v>171</v>
      </c>
      <c r="CW138" s="2" t="s">
        <v>179</v>
      </c>
      <c r="CX138" s="2" t="s">
        <v>171</v>
      </c>
      <c r="CY138" s="2" t="s">
        <v>733</v>
      </c>
      <c r="DA138" s="2" t="s">
        <v>181</v>
      </c>
      <c r="DB138" s="2" t="s">
        <v>181</v>
      </c>
      <c r="DC138" s="2" t="s">
        <v>132</v>
      </c>
      <c r="DF138" s="2" t="s">
        <v>182</v>
      </c>
      <c r="DH138" s="2" t="s">
        <v>182</v>
      </c>
      <c r="DJ138" s="2" t="s">
        <v>182</v>
      </c>
      <c r="DL138" s="2" t="s">
        <v>260</v>
      </c>
      <c r="DM138" s="2">
        <v>1</v>
      </c>
      <c r="DT138" s="2" t="s">
        <v>1943</v>
      </c>
      <c r="DU138" s="2"/>
      <c r="DV138" s="2" t="s">
        <v>1944</v>
      </c>
      <c r="DZ138" s="2" t="s">
        <v>1945</v>
      </c>
      <c r="EA138" s="3" t="s">
        <v>1946</v>
      </c>
      <c r="EC138" s="5" t="s">
        <v>1947</v>
      </c>
    </row>
    <row r="139" spans="1:133" ht="15.75" hidden="1" customHeight="1" x14ac:dyDescent="0.2">
      <c r="A139" s="1">
        <v>43613.354325034721</v>
      </c>
      <c r="B139" s="2" t="s">
        <v>1631</v>
      </c>
      <c r="C139" s="2">
        <v>2302180178</v>
      </c>
      <c r="D139" s="3" t="s">
        <v>816</v>
      </c>
      <c r="E139" s="2" t="s">
        <v>1948</v>
      </c>
      <c r="H139" s="2" t="s">
        <v>131</v>
      </c>
      <c r="I139" s="2" t="s">
        <v>132</v>
      </c>
      <c r="J139" s="2" t="s">
        <v>133</v>
      </c>
      <c r="K139" s="2" t="s">
        <v>132</v>
      </c>
      <c r="M139" s="4">
        <v>42793</v>
      </c>
      <c r="O139" s="2" t="s">
        <v>135</v>
      </c>
      <c r="P139" s="9">
        <v>2000000000</v>
      </c>
      <c r="Q139" s="2">
        <v>18887000</v>
      </c>
      <c r="X139" s="2" t="s">
        <v>193</v>
      </c>
      <c r="Y139" s="2" t="s">
        <v>136</v>
      </c>
      <c r="AB139" s="2" t="s">
        <v>132</v>
      </c>
      <c r="AE139" s="2" t="s">
        <v>132</v>
      </c>
      <c r="AH139" s="2">
        <v>2015</v>
      </c>
      <c r="AJ139" s="11">
        <v>6963000000</v>
      </c>
      <c r="AK139" s="2" t="s">
        <v>1949</v>
      </c>
      <c r="AP139" s="2" t="s">
        <v>1251</v>
      </c>
      <c r="AQ139" s="2" t="s">
        <v>960</v>
      </c>
      <c r="AR139" s="2" t="s">
        <v>822</v>
      </c>
      <c r="AS139" s="2" t="s">
        <v>142</v>
      </c>
      <c r="AV139" s="2" t="s">
        <v>143</v>
      </c>
      <c r="AW139" s="2" t="s">
        <v>776</v>
      </c>
      <c r="AX139" s="2" t="s">
        <v>145</v>
      </c>
      <c r="AY139" s="2" t="s">
        <v>171</v>
      </c>
      <c r="AZ139" s="2" t="s">
        <v>198</v>
      </c>
      <c r="BB139" s="2" t="s">
        <v>1950</v>
      </c>
      <c r="BC139" s="2">
        <v>90</v>
      </c>
      <c r="BD139" s="2" t="s">
        <v>961</v>
      </c>
      <c r="BE139" s="9">
        <v>3</v>
      </c>
      <c r="BK139" s="2" t="s">
        <v>307</v>
      </c>
      <c r="BL139" s="2" t="s">
        <v>290</v>
      </c>
      <c r="BM139" s="2" t="s">
        <v>154</v>
      </c>
      <c r="BN139" s="2" t="s">
        <v>1951</v>
      </c>
      <c r="BO139" s="2" t="s">
        <v>1952</v>
      </c>
      <c r="BP139" s="2" t="s">
        <v>201</v>
      </c>
      <c r="BQ139" s="2">
        <v>90</v>
      </c>
      <c r="BR139" s="2">
        <v>5</v>
      </c>
      <c r="BS139" s="2" t="s">
        <v>1953</v>
      </c>
      <c r="BT139" s="2" t="s">
        <v>1954</v>
      </c>
      <c r="BU139" s="2" t="s">
        <v>1949</v>
      </c>
      <c r="BV139" s="2" t="s">
        <v>1955</v>
      </c>
      <c r="BW139" s="2" t="s">
        <v>69</v>
      </c>
      <c r="BX139" s="2" t="s">
        <v>158</v>
      </c>
      <c r="CA139" s="4">
        <v>42793</v>
      </c>
      <c r="CB139" s="2" t="s">
        <v>160</v>
      </c>
      <c r="CC139" s="2" t="s">
        <v>161</v>
      </c>
      <c r="CD139" s="2" t="s">
        <v>249</v>
      </c>
      <c r="CE139" s="2" t="s">
        <v>163</v>
      </c>
      <c r="CF139" s="2" t="s">
        <v>164</v>
      </c>
      <c r="CG139" s="2" t="s">
        <v>964</v>
      </c>
      <c r="CH139" s="2" t="s">
        <v>1956</v>
      </c>
      <c r="CI139" s="2" t="s">
        <v>1049</v>
      </c>
      <c r="CJ139" s="2" t="s">
        <v>295</v>
      </c>
      <c r="CK139" s="2" t="s">
        <v>253</v>
      </c>
      <c r="CL139" s="2" t="s">
        <v>1050</v>
      </c>
      <c r="CM139" s="2" t="s">
        <v>211</v>
      </c>
      <c r="CP139" s="2" t="s">
        <v>1957</v>
      </c>
      <c r="CR139" s="2" t="s">
        <v>234</v>
      </c>
      <c r="CS139" s="2" t="s">
        <v>1052</v>
      </c>
      <c r="CT139" s="2" t="s">
        <v>171</v>
      </c>
      <c r="CU139" s="2" t="s">
        <v>771</v>
      </c>
      <c r="CV139" s="2" t="s">
        <v>171</v>
      </c>
      <c r="CW139" s="2" t="s">
        <v>714</v>
      </c>
      <c r="CX139" s="2" t="s">
        <v>171</v>
      </c>
      <c r="CY139" s="2" t="s">
        <v>627</v>
      </c>
      <c r="CZ139" s="2" t="s">
        <v>180</v>
      </c>
      <c r="DA139" s="2" t="s">
        <v>181</v>
      </c>
      <c r="DB139" s="2" t="s">
        <v>181</v>
      </c>
      <c r="DC139" s="2" t="s">
        <v>132</v>
      </c>
      <c r="DF139" s="2" t="s">
        <v>182</v>
      </c>
      <c r="DH139" s="2" t="s">
        <v>260</v>
      </c>
      <c r="DI139" s="2">
        <v>2</v>
      </c>
      <c r="DT139" s="6">
        <v>-615584</v>
      </c>
      <c r="DU139" s="6"/>
      <c r="DV139" s="6">
        <v>106821</v>
      </c>
      <c r="DX139" s="2" t="s">
        <v>1958</v>
      </c>
      <c r="DZ139" s="2" t="s">
        <v>1959</v>
      </c>
      <c r="EA139" s="3" t="s">
        <v>1960</v>
      </c>
      <c r="EC139" s="2" t="s">
        <v>1961</v>
      </c>
    </row>
    <row r="140" spans="1:133" ht="15.75" hidden="1" customHeight="1" x14ac:dyDescent="0.2">
      <c r="A140" s="1">
        <v>43613.358078541671</v>
      </c>
      <c r="B140" s="2" t="s">
        <v>1962</v>
      </c>
      <c r="C140" s="2">
        <v>2302180132</v>
      </c>
      <c r="D140" s="3" t="s">
        <v>1726</v>
      </c>
      <c r="E140" s="2" t="s">
        <v>1963</v>
      </c>
      <c r="F140" s="2" t="s">
        <v>1964</v>
      </c>
      <c r="H140" s="2" t="s">
        <v>131</v>
      </c>
      <c r="I140" s="2" t="s">
        <v>132</v>
      </c>
      <c r="J140" s="2" t="s">
        <v>133</v>
      </c>
      <c r="K140" s="2" t="s">
        <v>191</v>
      </c>
      <c r="M140" s="4">
        <v>42981</v>
      </c>
      <c r="O140" s="2" t="s">
        <v>135</v>
      </c>
      <c r="P140" s="9">
        <v>17500000000</v>
      </c>
      <c r="Q140" s="2">
        <v>18696581</v>
      </c>
      <c r="Y140" s="2" t="s">
        <v>136</v>
      </c>
      <c r="AD140" s="2" t="s">
        <v>137</v>
      </c>
      <c r="AE140" s="2" t="s">
        <v>132</v>
      </c>
      <c r="AF140" s="2" t="s">
        <v>132</v>
      </c>
      <c r="AG140" s="2" t="s">
        <v>1965</v>
      </c>
      <c r="AH140" s="2">
        <v>2016</v>
      </c>
      <c r="AJ140" s="11">
        <v>8875000</v>
      </c>
      <c r="AK140" s="2" t="s">
        <v>1966</v>
      </c>
      <c r="AL140" s="2">
        <v>9</v>
      </c>
      <c r="AP140" s="2" t="s">
        <v>1356</v>
      </c>
      <c r="AQ140" s="2" t="s">
        <v>1217</v>
      </c>
      <c r="AR140" s="2" t="s">
        <v>658</v>
      </c>
      <c r="AS140" s="2" t="s">
        <v>594</v>
      </c>
      <c r="AT140" s="2">
        <v>13450</v>
      </c>
      <c r="AU140" s="2">
        <v>12</v>
      </c>
      <c r="AV140" s="2" t="s">
        <v>44</v>
      </c>
      <c r="AW140" s="2" t="s">
        <v>197</v>
      </c>
      <c r="AX140" s="2" t="s">
        <v>145</v>
      </c>
      <c r="AY140" s="2" t="s">
        <v>146</v>
      </c>
      <c r="AZ140" s="2" t="s">
        <v>198</v>
      </c>
      <c r="BB140" s="2" t="s">
        <v>1967</v>
      </c>
      <c r="BC140" s="2">
        <v>4</v>
      </c>
      <c r="BD140" s="2" t="s">
        <v>1968</v>
      </c>
      <c r="BE140" s="9">
        <v>5</v>
      </c>
      <c r="BF140" s="2" t="s">
        <v>132</v>
      </c>
      <c r="BK140" s="2" t="s">
        <v>152</v>
      </c>
      <c r="BL140" s="2" t="s">
        <v>153</v>
      </c>
      <c r="BM140" s="2" t="s">
        <v>154</v>
      </c>
      <c r="BN140" s="2" t="s">
        <v>153</v>
      </c>
      <c r="BO140" s="2" t="s">
        <v>1969</v>
      </c>
      <c r="BP140" s="2" t="s">
        <v>201</v>
      </c>
      <c r="BQ140" s="2">
        <v>936</v>
      </c>
      <c r="BR140" s="2">
        <v>26</v>
      </c>
      <c r="BS140" s="2" t="s">
        <v>1356</v>
      </c>
      <c r="BT140" s="2" t="s">
        <v>1970</v>
      </c>
      <c r="BU140" s="2" t="s">
        <v>1971</v>
      </c>
      <c r="BV140" s="2" t="s">
        <v>1972</v>
      </c>
      <c r="BW140" s="2" t="s">
        <v>68</v>
      </c>
      <c r="BX140" s="2" t="s">
        <v>1149</v>
      </c>
      <c r="BY140" s="2" t="s">
        <v>159</v>
      </c>
      <c r="CB140" s="2" t="s">
        <v>160</v>
      </c>
      <c r="CC140" s="2" t="s">
        <v>161</v>
      </c>
      <c r="CD140" s="2" t="s">
        <v>162</v>
      </c>
      <c r="CE140" s="2" t="s">
        <v>163</v>
      </c>
      <c r="CF140" s="2" t="s">
        <v>396</v>
      </c>
      <c r="CG140" s="2" t="s">
        <v>422</v>
      </c>
      <c r="CH140" s="2" t="s">
        <v>423</v>
      </c>
      <c r="CI140" s="2" t="s">
        <v>311</v>
      </c>
      <c r="CJ140" s="2" t="s">
        <v>931</v>
      </c>
      <c r="CK140" s="2" t="s">
        <v>1973</v>
      </c>
      <c r="CL140" s="2" t="s">
        <v>1364</v>
      </c>
      <c r="CM140" s="2" t="s">
        <v>211</v>
      </c>
      <c r="CN140" s="2">
        <v>4</v>
      </c>
      <c r="CO140" s="2" t="s">
        <v>1974</v>
      </c>
      <c r="CP140" s="2" t="s">
        <v>1975</v>
      </c>
      <c r="CQ140" s="2" t="s">
        <v>214</v>
      </c>
      <c r="CR140" s="2" t="s">
        <v>667</v>
      </c>
      <c r="CS140" s="2" t="s">
        <v>215</v>
      </c>
      <c r="CT140" s="2" t="s">
        <v>171</v>
      </c>
      <c r="CU140" s="2" t="s">
        <v>900</v>
      </c>
      <c r="CV140" s="2" t="s">
        <v>171</v>
      </c>
      <c r="CW140" s="2" t="s">
        <v>714</v>
      </c>
      <c r="CX140" s="2" t="s">
        <v>668</v>
      </c>
      <c r="CY140" s="2" t="s">
        <v>627</v>
      </c>
      <c r="CZ140" s="2" t="s">
        <v>180</v>
      </c>
      <c r="DA140" s="2" t="s">
        <v>181</v>
      </c>
      <c r="DB140" s="2" t="s">
        <v>181</v>
      </c>
      <c r="DC140" s="2" t="s">
        <v>132</v>
      </c>
      <c r="DF140" s="2" t="s">
        <v>182</v>
      </c>
      <c r="DH140" s="2" t="s">
        <v>182</v>
      </c>
      <c r="DJ140" s="2" t="s">
        <v>182</v>
      </c>
      <c r="DL140" s="2" t="s">
        <v>182</v>
      </c>
      <c r="DN140" s="2" t="s">
        <v>182</v>
      </c>
      <c r="DP140" s="2" t="s">
        <v>182</v>
      </c>
      <c r="DR140" s="2" t="s">
        <v>182</v>
      </c>
      <c r="DT140" s="2" t="s">
        <v>1976</v>
      </c>
      <c r="DU140" s="2"/>
      <c r="DV140" s="2" t="s">
        <v>1977</v>
      </c>
      <c r="DY140" s="4">
        <v>42981</v>
      </c>
      <c r="DZ140" s="2" t="s">
        <v>1978</v>
      </c>
      <c r="EA140" s="3" t="s">
        <v>1979</v>
      </c>
    </row>
    <row r="141" spans="1:133" ht="15.75" hidden="1" customHeight="1" x14ac:dyDescent="0.2">
      <c r="A141" s="1">
        <v>43613.359056493056</v>
      </c>
      <c r="B141" s="2" t="s">
        <v>1725</v>
      </c>
      <c r="C141" s="2">
        <v>2302180205</v>
      </c>
      <c r="D141" s="3" t="s">
        <v>1726</v>
      </c>
      <c r="E141" s="2" t="s">
        <v>1980</v>
      </c>
      <c r="G141" s="2" t="s">
        <v>589</v>
      </c>
      <c r="H141" s="2" t="s">
        <v>131</v>
      </c>
      <c r="I141" s="2" t="s">
        <v>132</v>
      </c>
      <c r="J141" s="2" t="s">
        <v>133</v>
      </c>
      <c r="K141" s="2" t="s">
        <v>132</v>
      </c>
      <c r="M141" s="4">
        <v>42793</v>
      </c>
      <c r="P141" s="9" t="s">
        <v>1981</v>
      </c>
      <c r="Q141" s="2">
        <v>18068000</v>
      </c>
      <c r="X141" s="2" t="s">
        <v>193</v>
      </c>
      <c r="Y141" s="2" t="s">
        <v>136</v>
      </c>
      <c r="AB141" s="2" t="s">
        <v>132</v>
      </c>
      <c r="AD141" s="2" t="s">
        <v>137</v>
      </c>
      <c r="AE141" s="2" t="s">
        <v>1248</v>
      </c>
      <c r="AF141" s="2" t="s">
        <v>132</v>
      </c>
      <c r="AH141" s="2">
        <v>2016</v>
      </c>
      <c r="AI141" s="11" t="s">
        <v>1025</v>
      </c>
      <c r="AJ141" s="11">
        <v>8875000</v>
      </c>
      <c r="AK141" s="2" t="s">
        <v>1982</v>
      </c>
      <c r="AL141" s="2">
        <v>50</v>
      </c>
      <c r="AP141" s="2" t="s">
        <v>1731</v>
      </c>
      <c r="AQ141" s="2" t="s">
        <v>1732</v>
      </c>
      <c r="AR141" s="2" t="s">
        <v>495</v>
      </c>
      <c r="AS141" s="2" t="s">
        <v>142</v>
      </c>
      <c r="AT141" s="2">
        <v>11440</v>
      </c>
      <c r="AU141" s="2" t="s">
        <v>1983</v>
      </c>
      <c r="AV141" s="2" t="s">
        <v>245</v>
      </c>
      <c r="AW141" s="2" t="s">
        <v>144</v>
      </c>
      <c r="AX141" s="2" t="s">
        <v>145</v>
      </c>
      <c r="AY141" s="2" t="s">
        <v>171</v>
      </c>
      <c r="AZ141" s="2" t="s">
        <v>198</v>
      </c>
      <c r="BB141" s="2" t="s">
        <v>1984</v>
      </c>
      <c r="BC141" s="2">
        <v>110</v>
      </c>
      <c r="BD141" s="2" t="s">
        <v>1985</v>
      </c>
      <c r="BE141" s="9">
        <v>2.2999999999999998</v>
      </c>
      <c r="BL141" s="2" t="s">
        <v>290</v>
      </c>
      <c r="BN141" s="2" t="s">
        <v>1986</v>
      </c>
      <c r="BO141" s="2" t="s">
        <v>1987</v>
      </c>
      <c r="BP141" s="2" t="s">
        <v>201</v>
      </c>
      <c r="BQ141" s="2">
        <v>165</v>
      </c>
      <c r="BR141" s="2" t="s">
        <v>1988</v>
      </c>
      <c r="BS141" s="2" t="s">
        <v>420</v>
      </c>
      <c r="BT141" s="2" t="s">
        <v>1989</v>
      </c>
      <c r="BU141" s="2" t="s">
        <v>420</v>
      </c>
      <c r="BV141" s="2" t="s">
        <v>498</v>
      </c>
      <c r="BW141" s="2" t="s">
        <v>68</v>
      </c>
      <c r="BX141" s="2" t="s">
        <v>158</v>
      </c>
      <c r="CA141" s="4">
        <v>42793</v>
      </c>
      <c r="CB141" s="2" t="s">
        <v>160</v>
      </c>
      <c r="CC141" s="2" t="s">
        <v>161</v>
      </c>
      <c r="CD141" s="2" t="s">
        <v>249</v>
      </c>
      <c r="CE141" s="2" t="s">
        <v>163</v>
      </c>
      <c r="CF141" s="2" t="s">
        <v>368</v>
      </c>
      <c r="CG141" s="2" t="s">
        <v>1406</v>
      </c>
      <c r="CH141" s="2" t="s">
        <v>1407</v>
      </c>
      <c r="CI141" s="2" t="s">
        <v>208</v>
      </c>
      <c r="CJ141" s="2" t="s">
        <v>1408</v>
      </c>
      <c r="CK141" s="2" t="s">
        <v>253</v>
      </c>
      <c r="CL141" s="2" t="s">
        <v>1409</v>
      </c>
      <c r="CM141" s="2" t="s">
        <v>171</v>
      </c>
      <c r="CN141" s="2">
        <v>110</v>
      </c>
      <c r="CO141" s="2" t="s">
        <v>1410</v>
      </c>
      <c r="CP141" s="2" t="s">
        <v>1990</v>
      </c>
      <c r="CQ141" s="2" t="s">
        <v>174</v>
      </c>
      <c r="CR141" s="2" t="s">
        <v>667</v>
      </c>
      <c r="CS141" s="2" t="s">
        <v>810</v>
      </c>
      <c r="CT141" s="2" t="s">
        <v>171</v>
      </c>
      <c r="CU141" s="2" t="s">
        <v>216</v>
      </c>
      <c r="CV141" s="2" t="s">
        <v>171</v>
      </c>
      <c r="CW141" s="2" t="s">
        <v>179</v>
      </c>
      <c r="CX141" s="2" t="s">
        <v>171</v>
      </c>
      <c r="CY141" s="2" t="s">
        <v>146</v>
      </c>
      <c r="CZ141" s="2" t="s">
        <v>180</v>
      </c>
      <c r="DA141" s="2" t="s">
        <v>181</v>
      </c>
      <c r="DB141" s="2" t="s">
        <v>181</v>
      </c>
      <c r="DC141" s="2" t="s">
        <v>132</v>
      </c>
      <c r="DF141" s="2" t="s">
        <v>182</v>
      </c>
      <c r="DH141" s="2" t="s">
        <v>182</v>
      </c>
      <c r="DJ141" s="2" t="s">
        <v>182</v>
      </c>
      <c r="DL141" s="2" t="s">
        <v>260</v>
      </c>
      <c r="DM141" s="2">
        <v>1000</v>
      </c>
      <c r="DN141" s="2" t="s">
        <v>260</v>
      </c>
      <c r="DO141" s="2">
        <v>1100</v>
      </c>
      <c r="DP141" s="2" t="s">
        <v>182</v>
      </c>
      <c r="DR141" s="2" t="s">
        <v>182</v>
      </c>
      <c r="DT141" s="6">
        <v>-6178146</v>
      </c>
      <c r="DU141" s="6"/>
      <c r="DV141" s="6">
        <v>106796825</v>
      </c>
      <c r="DX141" s="2" t="s">
        <v>1991</v>
      </c>
      <c r="DY141" s="4">
        <v>42793</v>
      </c>
      <c r="DZ141" s="2" t="s">
        <v>1992</v>
      </c>
      <c r="EA141" s="3" t="s">
        <v>1993</v>
      </c>
      <c r="EC141" s="2" t="s">
        <v>1994</v>
      </c>
    </row>
    <row r="142" spans="1:133" ht="15.75" hidden="1" customHeight="1" x14ac:dyDescent="0.2">
      <c r="A142" s="1">
        <v>43613.379667673609</v>
      </c>
      <c r="B142" s="2" t="s">
        <v>358</v>
      </c>
      <c r="C142" s="2">
        <v>2302180186</v>
      </c>
      <c r="D142" s="3" t="s">
        <v>129</v>
      </c>
      <c r="E142" s="2" t="s">
        <v>1995</v>
      </c>
      <c r="H142" s="2" t="s">
        <v>131</v>
      </c>
      <c r="I142" s="2" t="s">
        <v>132</v>
      </c>
      <c r="J142" s="2" t="s">
        <v>133</v>
      </c>
      <c r="K142" s="2" t="s">
        <v>738</v>
      </c>
      <c r="M142" s="4">
        <v>42802</v>
      </c>
      <c r="O142" s="2" t="s">
        <v>135</v>
      </c>
      <c r="P142" s="9">
        <v>14240000000</v>
      </c>
      <c r="Q142" s="2">
        <v>8900000</v>
      </c>
      <c r="Y142" s="2" t="s">
        <v>136</v>
      </c>
      <c r="AB142" s="2" t="s">
        <v>132</v>
      </c>
      <c r="AD142" s="2" t="s">
        <v>137</v>
      </c>
      <c r="AE142" s="2" t="s">
        <v>132</v>
      </c>
      <c r="AF142" s="2" t="s">
        <v>132</v>
      </c>
      <c r="AH142" s="2">
        <v>2016</v>
      </c>
      <c r="AJ142" s="11">
        <v>2176000</v>
      </c>
      <c r="AK142" s="2" t="s">
        <v>1996</v>
      </c>
      <c r="AP142" s="2" t="s">
        <v>1997</v>
      </c>
      <c r="AQ142" s="2" t="s">
        <v>1998</v>
      </c>
      <c r="AR142" s="2" t="s">
        <v>471</v>
      </c>
      <c r="AS142" s="2" t="s">
        <v>142</v>
      </c>
      <c r="AU142" s="2">
        <v>6</v>
      </c>
      <c r="AV142" s="2" t="s">
        <v>143</v>
      </c>
      <c r="AW142" s="2" t="s">
        <v>144</v>
      </c>
      <c r="AY142" s="2" t="s">
        <v>171</v>
      </c>
      <c r="AZ142" s="2" t="s">
        <v>147</v>
      </c>
      <c r="BA142" s="2" t="s">
        <v>1999</v>
      </c>
      <c r="BB142" s="2" t="s">
        <v>2000</v>
      </c>
      <c r="BC142" s="2">
        <v>47</v>
      </c>
      <c r="BD142" s="2" t="s">
        <v>1997</v>
      </c>
      <c r="BE142" s="9">
        <v>5</v>
      </c>
      <c r="BF142" s="2" t="s">
        <v>132</v>
      </c>
      <c r="BK142" s="2" t="s">
        <v>307</v>
      </c>
      <c r="BL142" s="2" t="s">
        <v>200</v>
      </c>
      <c r="BM142" s="2" t="s">
        <v>154</v>
      </c>
      <c r="BP142" s="2" t="s">
        <v>155</v>
      </c>
      <c r="BQ142" s="2">
        <v>1600</v>
      </c>
      <c r="BS142" s="2" t="s">
        <v>2001</v>
      </c>
      <c r="BT142" s="2" t="s">
        <v>2002</v>
      </c>
      <c r="BU142" s="2" t="s">
        <v>2003</v>
      </c>
      <c r="BV142" s="2" t="s">
        <v>2003</v>
      </c>
      <c r="BW142" s="2" t="s">
        <v>68</v>
      </c>
      <c r="BX142" s="2" t="s">
        <v>158</v>
      </c>
      <c r="BY142" s="2" t="s">
        <v>159</v>
      </c>
      <c r="CB142" s="2" t="s">
        <v>160</v>
      </c>
      <c r="CC142" s="2" t="s">
        <v>161</v>
      </c>
      <c r="CD142" s="2" t="s">
        <v>162</v>
      </c>
      <c r="CE142" s="2" t="s">
        <v>163</v>
      </c>
      <c r="CF142" s="2" t="s">
        <v>368</v>
      </c>
      <c r="CG142" s="2" t="s">
        <v>500</v>
      </c>
      <c r="CH142" s="2" t="s">
        <v>2004</v>
      </c>
      <c r="CI142" s="2" t="s">
        <v>167</v>
      </c>
      <c r="CJ142" s="2" t="s">
        <v>2005</v>
      </c>
      <c r="CK142" s="2" t="s">
        <v>231</v>
      </c>
      <c r="CL142" s="2" t="s">
        <v>1017</v>
      </c>
      <c r="CM142" s="2" t="s">
        <v>211</v>
      </c>
      <c r="CN142" s="2">
        <v>25</v>
      </c>
      <c r="CP142" s="2" t="s">
        <v>316</v>
      </c>
      <c r="CQ142" s="2" t="s">
        <v>174</v>
      </c>
      <c r="CR142" s="2" t="s">
        <v>234</v>
      </c>
      <c r="CS142" s="2" t="s">
        <v>2006</v>
      </c>
      <c r="CT142" s="2" t="s">
        <v>177</v>
      </c>
      <c r="CU142" s="2" t="s">
        <v>235</v>
      </c>
      <c r="CV142" s="2" t="s">
        <v>171</v>
      </c>
      <c r="CW142" s="2" t="s">
        <v>179</v>
      </c>
      <c r="CX142" s="2" t="s">
        <v>171</v>
      </c>
      <c r="CY142" s="2" t="s">
        <v>146</v>
      </c>
      <c r="CZ142" s="2" t="s">
        <v>180</v>
      </c>
      <c r="DA142" s="2" t="s">
        <v>181</v>
      </c>
      <c r="DB142" s="2" t="s">
        <v>181</v>
      </c>
      <c r="DC142" s="2" t="s">
        <v>132</v>
      </c>
      <c r="DH142" s="2" t="s">
        <v>182</v>
      </c>
      <c r="DJ142" s="2" t="s">
        <v>182</v>
      </c>
      <c r="DL142" s="2" t="s">
        <v>182</v>
      </c>
      <c r="DN142" s="2" t="s">
        <v>182</v>
      </c>
      <c r="DP142" s="2" t="s">
        <v>182</v>
      </c>
      <c r="DR142" s="2" t="s">
        <v>182</v>
      </c>
      <c r="DT142" s="2" t="s">
        <v>2007</v>
      </c>
      <c r="DU142" s="2"/>
      <c r="DV142" s="2" t="s">
        <v>2008</v>
      </c>
      <c r="DZ142" s="2" t="s">
        <v>2009</v>
      </c>
      <c r="EA142" s="3" t="s">
        <v>2010</v>
      </c>
    </row>
    <row r="143" spans="1:133" ht="15.75" hidden="1" customHeight="1" x14ac:dyDescent="0.2">
      <c r="A143" s="1">
        <v>43613.380263483792</v>
      </c>
      <c r="B143" s="2" t="s">
        <v>322</v>
      </c>
      <c r="C143" s="2">
        <v>2302180155</v>
      </c>
      <c r="D143" s="3" t="s">
        <v>129</v>
      </c>
      <c r="E143" s="2" t="s">
        <v>2011</v>
      </c>
      <c r="H143" s="2" t="s">
        <v>131</v>
      </c>
      <c r="I143" s="2" t="s">
        <v>132</v>
      </c>
      <c r="J143" s="2" t="s">
        <v>133</v>
      </c>
      <c r="K143" s="2" t="s">
        <v>302</v>
      </c>
      <c r="M143" s="4">
        <v>42790</v>
      </c>
      <c r="O143" s="2" t="s">
        <v>135</v>
      </c>
      <c r="P143" s="9">
        <v>49450000000</v>
      </c>
      <c r="Q143" s="2">
        <v>115000000</v>
      </c>
      <c r="Y143" s="2" t="s">
        <v>136</v>
      </c>
      <c r="AB143" s="2" t="s">
        <v>132</v>
      </c>
      <c r="AD143" s="2" t="s">
        <v>137</v>
      </c>
      <c r="AE143" s="2" t="s">
        <v>132</v>
      </c>
      <c r="AF143" s="2" t="s">
        <v>132</v>
      </c>
      <c r="AH143" s="2">
        <v>2016</v>
      </c>
      <c r="AI143" s="11">
        <v>21908500000</v>
      </c>
      <c r="AJ143" s="11">
        <v>5095000</v>
      </c>
      <c r="AK143" s="2" t="s">
        <v>2012</v>
      </c>
      <c r="AP143" s="2" t="s">
        <v>2013</v>
      </c>
      <c r="AQ143" s="2" t="s">
        <v>268</v>
      </c>
      <c r="AR143" s="2" t="s">
        <v>141</v>
      </c>
      <c r="AS143" s="2" t="s">
        <v>142</v>
      </c>
      <c r="AU143" s="2">
        <v>7</v>
      </c>
      <c r="AV143" s="2" t="s">
        <v>245</v>
      </c>
      <c r="AW143" s="2" t="s">
        <v>144</v>
      </c>
      <c r="AX143" s="2" t="s">
        <v>145</v>
      </c>
      <c r="AY143" s="2" t="s">
        <v>171</v>
      </c>
      <c r="AZ143" s="2" t="s">
        <v>198</v>
      </c>
      <c r="BA143" s="2" t="s">
        <v>2014</v>
      </c>
      <c r="BB143" s="2" t="s">
        <v>2015</v>
      </c>
      <c r="BC143" s="2">
        <v>340</v>
      </c>
      <c r="BD143" s="2" t="s">
        <v>2016</v>
      </c>
      <c r="BE143" s="9">
        <v>0</v>
      </c>
      <c r="BF143" s="2" t="s">
        <v>132</v>
      </c>
      <c r="BK143" s="2" t="s">
        <v>307</v>
      </c>
      <c r="BL143" s="2" t="s">
        <v>200</v>
      </c>
      <c r="BM143" s="2" t="s">
        <v>154</v>
      </c>
      <c r="BP143" s="2" t="s">
        <v>201</v>
      </c>
      <c r="BQ143" s="2">
        <v>4300</v>
      </c>
      <c r="BR143" s="2">
        <v>32</v>
      </c>
      <c r="BS143" s="2" t="s">
        <v>156</v>
      </c>
      <c r="BT143" s="2" t="s">
        <v>2012</v>
      </c>
      <c r="BU143" s="2" t="s">
        <v>156</v>
      </c>
      <c r="BV143" s="2" t="s">
        <v>156</v>
      </c>
      <c r="BW143" s="2" t="s">
        <v>68</v>
      </c>
      <c r="BX143" s="2" t="s">
        <v>158</v>
      </c>
      <c r="CB143" s="2" t="s">
        <v>160</v>
      </c>
      <c r="CC143" s="2" t="s">
        <v>161</v>
      </c>
      <c r="CD143" s="2" t="s">
        <v>249</v>
      </c>
      <c r="CE143" s="2" t="s">
        <v>163</v>
      </c>
      <c r="CF143" s="2" t="s">
        <v>164</v>
      </c>
      <c r="CG143" s="2" t="s">
        <v>596</v>
      </c>
      <c r="CH143" s="2" t="s">
        <v>2017</v>
      </c>
      <c r="CI143" s="2" t="s">
        <v>311</v>
      </c>
      <c r="CJ143" s="2" t="s">
        <v>453</v>
      </c>
      <c r="CK143" s="2" t="s">
        <v>231</v>
      </c>
      <c r="CL143" s="2" t="s">
        <v>170</v>
      </c>
      <c r="CM143" s="2" t="s">
        <v>623</v>
      </c>
      <c r="CN143" s="2">
        <v>340</v>
      </c>
      <c r="CO143" s="2" t="s">
        <v>212</v>
      </c>
      <c r="CP143" s="2" t="s">
        <v>316</v>
      </c>
      <c r="CQ143" s="2" t="s">
        <v>174</v>
      </c>
      <c r="CR143" s="2" t="s">
        <v>234</v>
      </c>
      <c r="CS143" s="2" t="s">
        <v>215</v>
      </c>
      <c r="CT143" s="2" t="s">
        <v>171</v>
      </c>
      <c r="CU143" s="2" t="s">
        <v>235</v>
      </c>
      <c r="CV143" s="2" t="s">
        <v>171</v>
      </c>
      <c r="CW143" s="2" t="s">
        <v>179</v>
      </c>
      <c r="CX143" s="2" t="s">
        <v>171</v>
      </c>
      <c r="CY143" s="2" t="s">
        <v>733</v>
      </c>
      <c r="CZ143" s="2" t="s">
        <v>180</v>
      </c>
      <c r="DA143" s="2" t="s">
        <v>181</v>
      </c>
      <c r="DB143" s="2" t="s">
        <v>181</v>
      </c>
      <c r="DC143" s="2" t="s">
        <v>132</v>
      </c>
      <c r="DF143" s="2" t="s">
        <v>182</v>
      </c>
      <c r="DH143" s="2" t="s">
        <v>182</v>
      </c>
      <c r="DJ143" s="2" t="s">
        <v>182</v>
      </c>
      <c r="DL143" s="2" t="s">
        <v>182</v>
      </c>
      <c r="DN143" s="2" t="s">
        <v>182</v>
      </c>
      <c r="DP143" s="2" t="s">
        <v>182</v>
      </c>
      <c r="DR143" s="2" t="s">
        <v>182</v>
      </c>
      <c r="DT143" s="2" t="s">
        <v>2018</v>
      </c>
      <c r="DU143" s="2"/>
      <c r="DV143" s="2" t="s">
        <v>2019</v>
      </c>
      <c r="DZ143" s="2" t="s">
        <v>283</v>
      </c>
      <c r="EA143" s="3" t="s">
        <v>2020</v>
      </c>
      <c r="EB143" s="5" t="s">
        <v>2021</v>
      </c>
    </row>
    <row r="144" spans="1:133" ht="15.75" hidden="1" customHeight="1" x14ac:dyDescent="0.2">
      <c r="A144" s="1">
        <v>43613.385183657403</v>
      </c>
      <c r="B144" s="2" t="s">
        <v>2022</v>
      </c>
      <c r="C144" s="2">
        <v>2302180167</v>
      </c>
      <c r="D144" s="3" t="s">
        <v>2023</v>
      </c>
      <c r="E144" s="2" t="s">
        <v>2024</v>
      </c>
      <c r="F144" s="2" t="s">
        <v>2025</v>
      </c>
      <c r="H144" s="2" t="s">
        <v>131</v>
      </c>
      <c r="I144" s="2" t="s">
        <v>132</v>
      </c>
      <c r="J144" s="2" t="s">
        <v>133</v>
      </c>
      <c r="K144" s="2" t="s">
        <v>738</v>
      </c>
      <c r="M144" s="4">
        <v>42800</v>
      </c>
      <c r="O144" s="2" t="s">
        <v>135</v>
      </c>
      <c r="P144" s="9">
        <v>11050000000</v>
      </c>
      <c r="Q144" s="2">
        <v>8500000</v>
      </c>
      <c r="Y144" s="2" t="s">
        <v>377</v>
      </c>
      <c r="Z144" s="2">
        <v>30</v>
      </c>
      <c r="AB144" s="2" t="s">
        <v>132</v>
      </c>
      <c r="AD144" s="2" t="s">
        <v>137</v>
      </c>
      <c r="AE144" s="2" t="s">
        <v>132</v>
      </c>
      <c r="AF144" s="2" t="s">
        <v>132</v>
      </c>
      <c r="AG144" s="2" t="s">
        <v>888</v>
      </c>
      <c r="AJ144" s="11">
        <v>2176000</v>
      </c>
      <c r="AK144" s="2" t="s">
        <v>2026</v>
      </c>
      <c r="AP144" s="2" t="s">
        <v>2027</v>
      </c>
      <c r="AQ144" s="2" t="s">
        <v>1217</v>
      </c>
      <c r="AR144" s="2" t="s">
        <v>658</v>
      </c>
      <c r="AS144" s="2" t="s">
        <v>594</v>
      </c>
      <c r="AU144" s="2">
        <v>6</v>
      </c>
      <c r="AV144" s="2" t="s">
        <v>43</v>
      </c>
      <c r="AW144" s="2" t="s">
        <v>197</v>
      </c>
      <c r="AX144" s="2" t="s">
        <v>145</v>
      </c>
      <c r="AY144" s="2" t="s">
        <v>171</v>
      </c>
      <c r="AZ144" s="2" t="s">
        <v>198</v>
      </c>
      <c r="BB144" s="2" t="s">
        <v>2026</v>
      </c>
      <c r="BC144" s="2">
        <v>4</v>
      </c>
      <c r="BD144" s="2" t="s">
        <v>2028</v>
      </c>
      <c r="BE144" s="9">
        <v>2.8</v>
      </c>
      <c r="BF144" s="2" t="s">
        <v>132</v>
      </c>
      <c r="BK144" s="2" t="s">
        <v>152</v>
      </c>
      <c r="BL144" s="2" t="s">
        <v>153</v>
      </c>
      <c r="BM144" s="2" t="s">
        <v>154</v>
      </c>
      <c r="BN144" s="2" t="s">
        <v>576</v>
      </c>
      <c r="BO144" s="2" t="s">
        <v>866</v>
      </c>
      <c r="BP144" s="2" t="s">
        <v>291</v>
      </c>
      <c r="BQ144" s="2">
        <v>1300</v>
      </c>
      <c r="BR144" s="2">
        <v>40</v>
      </c>
      <c r="BS144" s="2" t="s">
        <v>1223</v>
      </c>
      <c r="BT144" s="2" t="s">
        <v>1223</v>
      </c>
      <c r="BU144" s="2" t="s">
        <v>1223</v>
      </c>
      <c r="BV144" s="2" t="s">
        <v>2026</v>
      </c>
      <c r="BW144" s="2" t="s">
        <v>70</v>
      </c>
      <c r="BX144" s="2" t="s">
        <v>1149</v>
      </c>
      <c r="BY144" s="2" t="s">
        <v>159</v>
      </c>
      <c r="CB144" s="2" t="s">
        <v>160</v>
      </c>
      <c r="CC144" s="2" t="s">
        <v>161</v>
      </c>
      <c r="CD144" s="2" t="s">
        <v>162</v>
      </c>
      <c r="CE144" s="2" t="s">
        <v>163</v>
      </c>
      <c r="CF144" s="2" t="s">
        <v>396</v>
      </c>
      <c r="CG144" s="2" t="s">
        <v>1088</v>
      </c>
      <c r="CH144" s="2" t="s">
        <v>2029</v>
      </c>
      <c r="CI144" s="2" t="s">
        <v>167</v>
      </c>
      <c r="CJ144" s="2" t="s">
        <v>2030</v>
      </c>
      <c r="CK144" s="2" t="s">
        <v>425</v>
      </c>
      <c r="CL144" s="2" t="s">
        <v>170</v>
      </c>
      <c r="CM144" s="2" t="s">
        <v>171</v>
      </c>
      <c r="CN144" s="2">
        <v>4</v>
      </c>
      <c r="CO144" s="2" t="s">
        <v>212</v>
      </c>
      <c r="CP144" s="2" t="s">
        <v>2031</v>
      </c>
      <c r="CQ144" s="2" t="s">
        <v>214</v>
      </c>
      <c r="CR144" s="2" t="s">
        <v>667</v>
      </c>
      <c r="CS144" s="2" t="s">
        <v>1092</v>
      </c>
      <c r="CT144" s="2" t="s">
        <v>171</v>
      </c>
      <c r="CU144" s="2" t="s">
        <v>259</v>
      </c>
      <c r="CV144" s="2" t="s">
        <v>171</v>
      </c>
      <c r="CW144" s="2" t="s">
        <v>714</v>
      </c>
      <c r="CX144" s="2" t="s">
        <v>146</v>
      </c>
      <c r="CY144" s="2" t="s">
        <v>627</v>
      </c>
      <c r="CZ144" s="2" t="s">
        <v>180</v>
      </c>
      <c r="DA144" s="2" t="s">
        <v>181</v>
      </c>
      <c r="DB144" s="2" t="s">
        <v>181</v>
      </c>
      <c r="DC144" s="2" t="s">
        <v>132</v>
      </c>
      <c r="DF144" s="2" t="s">
        <v>182</v>
      </c>
      <c r="DH144" s="2" t="s">
        <v>182</v>
      </c>
      <c r="DJ144" s="2" t="s">
        <v>182</v>
      </c>
      <c r="DL144" s="2" t="s">
        <v>182</v>
      </c>
      <c r="DN144" s="2" t="s">
        <v>182</v>
      </c>
      <c r="DP144" s="2" t="s">
        <v>182</v>
      </c>
      <c r="DR144" s="2" t="s">
        <v>182</v>
      </c>
      <c r="DT144" s="2" t="s">
        <v>2032</v>
      </c>
      <c r="DU144" s="2"/>
      <c r="DV144" s="2" t="s">
        <v>2033</v>
      </c>
      <c r="DY144" s="4">
        <v>42800</v>
      </c>
      <c r="EA144" s="3" t="s">
        <v>399</v>
      </c>
      <c r="EC144" s="5" t="s">
        <v>2034</v>
      </c>
    </row>
    <row r="145" spans="1:133" ht="15.75" customHeight="1" x14ac:dyDescent="0.2">
      <c r="A145" s="1">
        <v>43613.39090993056</v>
      </c>
      <c r="B145" s="2" t="s">
        <v>389</v>
      </c>
      <c r="C145" s="2">
        <v>2302180023</v>
      </c>
      <c r="D145" s="3" t="s">
        <v>129</v>
      </c>
      <c r="E145" s="2" t="s">
        <v>2035</v>
      </c>
      <c r="H145" s="2" t="s">
        <v>131</v>
      </c>
      <c r="I145" s="2" t="s">
        <v>132</v>
      </c>
      <c r="J145" s="2" t="s">
        <v>133</v>
      </c>
      <c r="K145" s="2" t="s">
        <v>738</v>
      </c>
      <c r="M145" s="4">
        <v>42794</v>
      </c>
      <c r="N145" s="2" t="s">
        <v>135</v>
      </c>
      <c r="O145" s="2" t="s">
        <v>135</v>
      </c>
      <c r="P145" s="9">
        <v>219960000000</v>
      </c>
      <c r="Q145" s="2">
        <v>45000000</v>
      </c>
      <c r="Y145" s="2" t="s">
        <v>377</v>
      </c>
      <c r="AB145" s="2" t="s">
        <v>132</v>
      </c>
      <c r="AD145" s="2" t="s">
        <v>137</v>
      </c>
      <c r="AE145" s="2" t="s">
        <v>132</v>
      </c>
      <c r="AF145" s="2" t="s">
        <v>132</v>
      </c>
      <c r="AH145" s="2">
        <v>2016</v>
      </c>
      <c r="AI145" s="11">
        <v>120367000000</v>
      </c>
      <c r="AJ145" s="11">
        <v>24625000</v>
      </c>
      <c r="AK145" s="2" t="s">
        <v>2036</v>
      </c>
      <c r="AP145" s="2" t="s">
        <v>1333</v>
      </c>
      <c r="AQ145" s="2" t="s">
        <v>760</v>
      </c>
      <c r="AR145" s="2" t="s">
        <v>141</v>
      </c>
      <c r="AS145" s="2" t="s">
        <v>142</v>
      </c>
      <c r="AT145" s="2">
        <v>12870</v>
      </c>
      <c r="AU145" s="2">
        <v>14</v>
      </c>
      <c r="AV145" s="2" t="s">
        <v>143</v>
      </c>
      <c r="AW145" s="2" t="s">
        <v>144</v>
      </c>
      <c r="AX145" s="2" t="s">
        <v>145</v>
      </c>
      <c r="AY145" s="2" t="s">
        <v>171</v>
      </c>
      <c r="AZ145" s="2" t="s">
        <v>198</v>
      </c>
      <c r="BA145" s="2" t="s">
        <v>760</v>
      </c>
      <c r="BB145" s="2" t="s">
        <v>1335</v>
      </c>
      <c r="BC145" s="2">
        <v>1</v>
      </c>
      <c r="BD145" s="2" t="s">
        <v>763</v>
      </c>
      <c r="BE145" s="9">
        <v>3</v>
      </c>
      <c r="BF145" s="2" t="s">
        <v>265</v>
      </c>
      <c r="BG145" s="2" t="s">
        <v>764</v>
      </c>
      <c r="BH145" s="2" t="s">
        <v>660</v>
      </c>
      <c r="BK145" s="2" t="s">
        <v>307</v>
      </c>
      <c r="BL145" s="2" t="s">
        <v>153</v>
      </c>
      <c r="BM145" s="2" t="s">
        <v>154</v>
      </c>
      <c r="BP145" s="2" t="s">
        <v>155</v>
      </c>
      <c r="BQ145" s="2">
        <v>4888</v>
      </c>
      <c r="BR145" s="2">
        <v>26</v>
      </c>
      <c r="BS145" s="2" t="s">
        <v>766</v>
      </c>
      <c r="BT145" s="2" t="s">
        <v>766</v>
      </c>
      <c r="BU145" s="2" t="s">
        <v>1335</v>
      </c>
      <c r="BV145" s="2" t="s">
        <v>766</v>
      </c>
      <c r="BW145" s="2" t="s">
        <v>69</v>
      </c>
      <c r="BX145" s="2" t="s">
        <v>158</v>
      </c>
      <c r="BY145" s="2" t="s">
        <v>159</v>
      </c>
      <c r="CB145" s="2" t="s">
        <v>204</v>
      </c>
      <c r="CC145" s="2" t="s">
        <v>248</v>
      </c>
      <c r="CD145" s="2" t="s">
        <v>162</v>
      </c>
      <c r="CE145" s="2" t="s">
        <v>163</v>
      </c>
      <c r="CF145" s="2" t="s">
        <v>396</v>
      </c>
      <c r="CG145" s="2" t="s">
        <v>768</v>
      </c>
      <c r="CH145" s="2" t="s">
        <v>166</v>
      </c>
      <c r="CI145" s="2" t="s">
        <v>167</v>
      </c>
      <c r="CJ145" s="2" t="s">
        <v>769</v>
      </c>
      <c r="CK145" s="2" t="s">
        <v>313</v>
      </c>
      <c r="CL145" s="2" t="s">
        <v>1336</v>
      </c>
      <c r="CM145" s="2" t="s">
        <v>171</v>
      </c>
      <c r="CN145" s="2">
        <v>1</v>
      </c>
      <c r="CO145" s="2" t="s">
        <v>1018</v>
      </c>
      <c r="CP145" s="2" t="s">
        <v>770</v>
      </c>
      <c r="CQ145" s="2" t="s">
        <v>214</v>
      </c>
      <c r="CR145" s="2" t="s">
        <v>667</v>
      </c>
      <c r="CS145" s="2" t="s">
        <v>713</v>
      </c>
      <c r="CT145" s="2" t="s">
        <v>171</v>
      </c>
      <c r="CU145" s="2" t="s">
        <v>771</v>
      </c>
      <c r="CV145" s="2" t="s">
        <v>171</v>
      </c>
      <c r="CW145" s="2" t="s">
        <v>179</v>
      </c>
      <c r="CX145" s="2" t="s">
        <v>171</v>
      </c>
      <c r="CY145" s="2" t="s">
        <v>146</v>
      </c>
      <c r="CZ145" s="2" t="s">
        <v>180</v>
      </c>
      <c r="DA145" s="2" t="s">
        <v>782</v>
      </c>
      <c r="DB145" s="2" t="s">
        <v>782</v>
      </c>
      <c r="DC145" s="2" t="s">
        <v>132</v>
      </c>
      <c r="DF145" s="2" t="s">
        <v>182</v>
      </c>
      <c r="DH145" s="2" t="s">
        <v>182</v>
      </c>
      <c r="DJ145" s="2" t="s">
        <v>182</v>
      </c>
      <c r="DL145" s="2" t="s">
        <v>260</v>
      </c>
      <c r="DM145" s="2">
        <v>1</v>
      </c>
      <c r="DN145" s="2" t="s">
        <v>182</v>
      </c>
      <c r="DP145" s="2" t="s">
        <v>260</v>
      </c>
      <c r="DQ145" s="2">
        <v>250</v>
      </c>
      <c r="DR145" s="2" t="s">
        <v>182</v>
      </c>
      <c r="DT145" s="2" t="s">
        <v>2037</v>
      </c>
      <c r="DU145" s="2"/>
      <c r="DV145" s="2" t="s">
        <v>2038</v>
      </c>
      <c r="DZ145" s="2" t="s">
        <v>2039</v>
      </c>
      <c r="EA145" s="3" t="s">
        <v>1340</v>
      </c>
      <c r="EB145" s="5" t="s">
        <v>1341</v>
      </c>
    </row>
    <row r="146" spans="1:133" ht="15.75" customHeight="1" x14ac:dyDescent="0.2">
      <c r="A146" s="1">
        <v>43613.392873946759</v>
      </c>
      <c r="B146" s="2" t="s">
        <v>322</v>
      </c>
      <c r="C146" s="2">
        <v>2302180155</v>
      </c>
      <c r="D146" s="3" t="s">
        <v>129</v>
      </c>
      <c r="E146" s="2" t="s">
        <v>2040</v>
      </c>
      <c r="H146" s="2" t="s">
        <v>131</v>
      </c>
      <c r="I146" s="2" t="s">
        <v>132</v>
      </c>
      <c r="J146" s="2" t="s">
        <v>133</v>
      </c>
      <c r="K146" s="2" t="s">
        <v>302</v>
      </c>
      <c r="M146" s="4">
        <v>42801</v>
      </c>
      <c r="O146" s="2" t="s">
        <v>135</v>
      </c>
      <c r="P146" s="9">
        <v>8100000000</v>
      </c>
      <c r="Q146" s="2">
        <v>6000000</v>
      </c>
      <c r="Y146" s="2" t="s">
        <v>136</v>
      </c>
      <c r="AB146" s="2" t="s">
        <v>132</v>
      </c>
      <c r="AD146" s="2" t="s">
        <v>137</v>
      </c>
      <c r="AE146" s="2" t="s">
        <v>132</v>
      </c>
      <c r="AF146" s="2" t="s">
        <v>132</v>
      </c>
      <c r="AH146" s="2">
        <v>2016</v>
      </c>
      <c r="AJ146" s="11">
        <v>3100000</v>
      </c>
      <c r="AK146" s="2" t="s">
        <v>2041</v>
      </c>
      <c r="AP146" s="2" t="s">
        <v>2042</v>
      </c>
      <c r="AQ146" s="2" t="s">
        <v>1998</v>
      </c>
      <c r="AR146" s="2" t="s">
        <v>141</v>
      </c>
      <c r="AS146" s="2" t="s">
        <v>142</v>
      </c>
      <c r="AU146" s="2">
        <v>6</v>
      </c>
      <c r="AV146" s="2" t="s">
        <v>143</v>
      </c>
      <c r="AW146" s="2" t="s">
        <v>144</v>
      </c>
      <c r="AX146" s="2" t="s">
        <v>145</v>
      </c>
      <c r="AY146" s="2" t="s">
        <v>146</v>
      </c>
      <c r="AZ146" s="2" t="s">
        <v>147</v>
      </c>
      <c r="BA146" s="2" t="s">
        <v>2043</v>
      </c>
      <c r="BB146" s="2" t="s">
        <v>2044</v>
      </c>
      <c r="BC146" s="2">
        <v>0</v>
      </c>
      <c r="BD146" s="2" t="s">
        <v>2045</v>
      </c>
      <c r="BE146" s="9">
        <v>2.8</v>
      </c>
      <c r="BF146" s="2" t="s">
        <v>265</v>
      </c>
      <c r="BG146" s="2" t="s">
        <v>2046</v>
      </c>
      <c r="BH146" s="2">
        <v>7</v>
      </c>
      <c r="BK146" s="2" t="s">
        <v>152</v>
      </c>
      <c r="BL146" s="2" t="s">
        <v>153</v>
      </c>
      <c r="BM146" s="2" t="s">
        <v>154</v>
      </c>
      <c r="BP146" s="2" t="s">
        <v>201</v>
      </c>
      <c r="BQ146" s="2">
        <v>1350</v>
      </c>
      <c r="BR146" s="2">
        <v>26</v>
      </c>
      <c r="BS146" s="2" t="s">
        <v>2047</v>
      </c>
      <c r="BT146" s="2" t="s">
        <v>156</v>
      </c>
      <c r="BU146" s="2" t="s">
        <v>156</v>
      </c>
      <c r="BV146" s="2" t="s">
        <v>156</v>
      </c>
      <c r="BW146" s="2" t="s">
        <v>67</v>
      </c>
      <c r="BX146" s="2" t="s">
        <v>158</v>
      </c>
      <c r="BY146" s="2" t="s">
        <v>159</v>
      </c>
      <c r="CB146" s="2" t="s">
        <v>160</v>
      </c>
      <c r="CC146" s="2" t="s">
        <v>161</v>
      </c>
      <c r="CD146" s="2" t="s">
        <v>162</v>
      </c>
      <c r="CE146" s="2" t="s">
        <v>163</v>
      </c>
      <c r="CF146" s="2" t="s">
        <v>164</v>
      </c>
      <c r="CG146" s="2" t="s">
        <v>500</v>
      </c>
      <c r="CH146" s="2" t="s">
        <v>2004</v>
      </c>
      <c r="CI146" s="2" t="s">
        <v>167</v>
      </c>
      <c r="CJ146" s="2" t="s">
        <v>769</v>
      </c>
      <c r="CK146" s="2" t="s">
        <v>231</v>
      </c>
      <c r="CL146" s="2" t="s">
        <v>170</v>
      </c>
      <c r="CM146" s="2" t="s">
        <v>177</v>
      </c>
      <c r="CN146" s="2">
        <v>1</v>
      </c>
      <c r="CO146" s="2" t="s">
        <v>808</v>
      </c>
      <c r="CP146" s="2" t="s">
        <v>770</v>
      </c>
      <c r="CQ146" s="2" t="s">
        <v>214</v>
      </c>
      <c r="CR146" s="2" t="s">
        <v>175</v>
      </c>
      <c r="CS146" s="2" t="s">
        <v>713</v>
      </c>
      <c r="CT146" s="2" t="s">
        <v>171</v>
      </c>
      <c r="CU146" s="2" t="s">
        <v>428</v>
      </c>
      <c r="CV146" s="2" t="s">
        <v>171</v>
      </c>
      <c r="CW146" s="2" t="s">
        <v>179</v>
      </c>
      <c r="CX146" s="2" t="s">
        <v>171</v>
      </c>
      <c r="CY146" s="2" t="s">
        <v>146</v>
      </c>
      <c r="CZ146" s="2" t="s">
        <v>581</v>
      </c>
      <c r="DA146" s="2" t="s">
        <v>181</v>
      </c>
      <c r="DB146" s="2" t="s">
        <v>181</v>
      </c>
      <c r="DC146" s="2" t="s">
        <v>132</v>
      </c>
      <c r="DF146" s="2" t="s">
        <v>182</v>
      </c>
      <c r="DH146" s="2" t="s">
        <v>182</v>
      </c>
      <c r="DJ146" s="2" t="s">
        <v>182</v>
      </c>
      <c r="DL146" s="2" t="s">
        <v>182</v>
      </c>
      <c r="DN146" s="2" t="s">
        <v>182</v>
      </c>
      <c r="DP146" s="2" t="s">
        <v>182</v>
      </c>
      <c r="DR146" s="2" t="s">
        <v>182</v>
      </c>
      <c r="DT146" s="2" t="s">
        <v>2048</v>
      </c>
      <c r="DU146" s="2"/>
      <c r="DV146" s="2" t="s">
        <v>2049</v>
      </c>
      <c r="DZ146" s="2" t="s">
        <v>185</v>
      </c>
      <c r="EA146" s="3" t="s">
        <v>2050</v>
      </c>
      <c r="EB146" s="5" t="s">
        <v>2051</v>
      </c>
    </row>
    <row r="147" spans="1:133" ht="15.75" hidden="1" customHeight="1" x14ac:dyDescent="0.2">
      <c r="A147" s="1">
        <v>43613.39389417824</v>
      </c>
      <c r="B147" s="2" t="s">
        <v>358</v>
      </c>
      <c r="C147" s="2">
        <v>2302180186</v>
      </c>
      <c r="D147" s="3" t="s">
        <v>129</v>
      </c>
      <c r="E147" s="2" t="s">
        <v>2052</v>
      </c>
      <c r="H147" s="2" t="s">
        <v>131</v>
      </c>
      <c r="I147" s="2" t="s">
        <v>132</v>
      </c>
      <c r="J147" s="2" t="s">
        <v>133</v>
      </c>
      <c r="K147" s="2" t="s">
        <v>302</v>
      </c>
      <c r="M147" s="4">
        <v>42760</v>
      </c>
      <c r="O147" s="2" t="s">
        <v>135</v>
      </c>
      <c r="P147" s="9">
        <v>150000000000</v>
      </c>
      <c r="Q147" s="2">
        <v>50000000</v>
      </c>
      <c r="Y147" s="2" t="s">
        <v>2053</v>
      </c>
      <c r="AB147" s="2" t="s">
        <v>132</v>
      </c>
      <c r="AD147" s="2" t="s">
        <v>137</v>
      </c>
      <c r="AE147" s="2" t="s">
        <v>132</v>
      </c>
      <c r="AF147" s="2" t="s">
        <v>132</v>
      </c>
      <c r="AH147" s="2">
        <v>2016</v>
      </c>
      <c r="AI147" s="11">
        <v>127956000000</v>
      </c>
      <c r="AJ147" s="11">
        <v>10663000</v>
      </c>
      <c r="AK147" s="2" t="s">
        <v>2054</v>
      </c>
      <c r="AP147" s="2" t="s">
        <v>2055</v>
      </c>
      <c r="AQ147" s="2" t="s">
        <v>2056</v>
      </c>
      <c r="AR147" s="2" t="s">
        <v>141</v>
      </c>
      <c r="AS147" s="2" t="s">
        <v>142</v>
      </c>
      <c r="AU147" s="2">
        <v>3</v>
      </c>
      <c r="AV147" s="2" t="s">
        <v>245</v>
      </c>
      <c r="AW147" s="2" t="s">
        <v>144</v>
      </c>
      <c r="AX147" s="2" t="s">
        <v>863</v>
      </c>
      <c r="AY147" s="2" t="s">
        <v>146</v>
      </c>
      <c r="AZ147" s="2" t="s">
        <v>147</v>
      </c>
      <c r="BB147" s="2" t="s">
        <v>2057</v>
      </c>
      <c r="BC147" s="2">
        <v>0</v>
      </c>
      <c r="BD147" s="2" t="s">
        <v>2058</v>
      </c>
      <c r="BE147" s="9">
        <v>0</v>
      </c>
      <c r="BF147" s="2" t="s">
        <v>265</v>
      </c>
      <c r="BG147" s="2" t="s">
        <v>2059</v>
      </c>
      <c r="BH147" s="2">
        <v>1</v>
      </c>
      <c r="BK147" s="2" t="s">
        <v>152</v>
      </c>
      <c r="BL147" s="2" t="s">
        <v>200</v>
      </c>
      <c r="BM147" s="2" t="s">
        <v>154</v>
      </c>
      <c r="BP147" s="2" t="s">
        <v>201</v>
      </c>
      <c r="BQ147" s="2">
        <v>1200</v>
      </c>
      <c r="BR147" s="2">
        <v>84.1</v>
      </c>
      <c r="BS147" s="2" t="s">
        <v>411</v>
      </c>
      <c r="BT147" s="2" t="s">
        <v>2060</v>
      </c>
      <c r="BU147" s="2" t="s">
        <v>2058</v>
      </c>
      <c r="BV147" s="2" t="s">
        <v>2061</v>
      </c>
      <c r="BW147" s="2" t="s">
        <v>68</v>
      </c>
      <c r="BX147" s="2" t="s">
        <v>754</v>
      </c>
      <c r="BY147" s="2" t="s">
        <v>159</v>
      </c>
      <c r="CB147" s="2" t="s">
        <v>160</v>
      </c>
      <c r="CC147" s="2" t="s">
        <v>161</v>
      </c>
      <c r="CD147" s="2" t="s">
        <v>162</v>
      </c>
      <c r="CE147" s="2" t="s">
        <v>163</v>
      </c>
      <c r="CF147" s="2" t="s">
        <v>368</v>
      </c>
      <c r="CG147" s="2" t="s">
        <v>2062</v>
      </c>
      <c r="CH147" s="2" t="s">
        <v>2004</v>
      </c>
      <c r="CI147" s="2" t="s">
        <v>167</v>
      </c>
      <c r="CJ147" s="2" t="s">
        <v>769</v>
      </c>
      <c r="CK147" s="2" t="s">
        <v>231</v>
      </c>
      <c r="CL147" s="2" t="s">
        <v>829</v>
      </c>
      <c r="CM147" s="2" t="s">
        <v>171</v>
      </c>
      <c r="CN147" s="2">
        <v>100</v>
      </c>
      <c r="CO147" s="2" t="s">
        <v>2063</v>
      </c>
      <c r="CP147" s="2" t="s">
        <v>2064</v>
      </c>
      <c r="CQ147" s="2" t="s">
        <v>214</v>
      </c>
      <c r="CR147" s="2" t="s">
        <v>667</v>
      </c>
      <c r="CS147" s="2" t="s">
        <v>2065</v>
      </c>
      <c r="CT147" s="2" t="s">
        <v>171</v>
      </c>
      <c r="CU147" s="2" t="s">
        <v>259</v>
      </c>
      <c r="CV147" s="2" t="s">
        <v>171</v>
      </c>
      <c r="CW147" s="2" t="s">
        <v>179</v>
      </c>
      <c r="CX147" s="2" t="s">
        <v>171</v>
      </c>
      <c r="CY147" s="2" t="s">
        <v>146</v>
      </c>
      <c r="CZ147" s="2" t="s">
        <v>581</v>
      </c>
      <c r="DA147" s="2" t="s">
        <v>181</v>
      </c>
      <c r="DB147" s="2" t="s">
        <v>181</v>
      </c>
      <c r="DC147" s="2" t="s">
        <v>132</v>
      </c>
      <c r="DF147" s="2" t="s">
        <v>182</v>
      </c>
      <c r="DH147" s="2" t="s">
        <v>182</v>
      </c>
      <c r="DJ147" s="2" t="s">
        <v>182</v>
      </c>
      <c r="DL147" s="2" t="s">
        <v>182</v>
      </c>
      <c r="DN147" s="2" t="s">
        <v>182</v>
      </c>
      <c r="DP147" s="2" t="s">
        <v>182</v>
      </c>
      <c r="DR147" s="2" t="s">
        <v>182</v>
      </c>
      <c r="DT147" s="2" t="s">
        <v>2066</v>
      </c>
      <c r="DU147" s="2"/>
      <c r="DV147" s="2" t="s">
        <v>2067</v>
      </c>
      <c r="DZ147" s="2" t="s">
        <v>2068</v>
      </c>
      <c r="EA147" s="3" t="s">
        <v>2069</v>
      </c>
      <c r="EB147" s="5" t="s">
        <v>2070</v>
      </c>
    </row>
    <row r="148" spans="1:133" ht="15.75" hidden="1" customHeight="1" x14ac:dyDescent="0.2">
      <c r="A148" s="1">
        <v>43613.396563495371</v>
      </c>
      <c r="B148" s="2" t="s">
        <v>2071</v>
      </c>
      <c r="C148" s="2">
        <v>2302180149</v>
      </c>
      <c r="D148" s="2">
        <v>207</v>
      </c>
      <c r="E148" s="2" t="s">
        <v>2072</v>
      </c>
      <c r="H148" s="2" t="s">
        <v>131</v>
      </c>
      <c r="I148" s="2" t="s">
        <v>132</v>
      </c>
      <c r="J148" s="2" t="s">
        <v>133</v>
      </c>
      <c r="K148" s="2" t="s">
        <v>738</v>
      </c>
      <c r="M148" s="4">
        <v>42789</v>
      </c>
      <c r="O148" s="2" t="s">
        <v>135</v>
      </c>
      <c r="P148" s="9">
        <v>650000000</v>
      </c>
      <c r="Q148" s="2">
        <v>6500000</v>
      </c>
      <c r="Y148" s="2" t="s">
        <v>136</v>
      </c>
      <c r="AB148" s="2" t="s">
        <v>132</v>
      </c>
      <c r="AE148" s="2" t="s">
        <v>132</v>
      </c>
      <c r="AF148" s="2" t="s">
        <v>132</v>
      </c>
      <c r="AH148" s="2">
        <v>2016</v>
      </c>
      <c r="AI148" s="11">
        <v>244000000</v>
      </c>
      <c r="AJ148" s="11">
        <v>2440000</v>
      </c>
      <c r="AK148" s="2" t="s">
        <v>2073</v>
      </c>
      <c r="AP148" s="2" t="s">
        <v>269</v>
      </c>
      <c r="AQ148" s="2" t="s">
        <v>269</v>
      </c>
      <c r="AR148" s="2" t="s">
        <v>141</v>
      </c>
      <c r="AS148" s="2" t="s">
        <v>142</v>
      </c>
      <c r="AU148" s="2">
        <v>6</v>
      </c>
      <c r="AV148" s="2" t="s">
        <v>43</v>
      </c>
      <c r="AW148" s="2" t="s">
        <v>144</v>
      </c>
      <c r="AX148" s="2" t="s">
        <v>145</v>
      </c>
      <c r="AY148" s="2" t="s">
        <v>146</v>
      </c>
      <c r="AZ148" s="2" t="s">
        <v>147</v>
      </c>
      <c r="BA148" s="2" t="s">
        <v>2074</v>
      </c>
      <c r="BB148" s="2" t="s">
        <v>2075</v>
      </c>
      <c r="BC148" s="2">
        <v>900</v>
      </c>
      <c r="BD148" s="2" t="s">
        <v>522</v>
      </c>
      <c r="BE148" s="9">
        <v>10</v>
      </c>
      <c r="BF148" s="2" t="s">
        <v>132</v>
      </c>
      <c r="BK148" s="2" t="s">
        <v>307</v>
      </c>
      <c r="BL148" s="2" t="s">
        <v>153</v>
      </c>
      <c r="BM148" s="2" t="s">
        <v>154</v>
      </c>
      <c r="BP148" s="2" t="s">
        <v>201</v>
      </c>
      <c r="BQ148" s="2">
        <v>100</v>
      </c>
      <c r="BR148" s="2">
        <v>5</v>
      </c>
      <c r="BS148" s="2" t="s">
        <v>2073</v>
      </c>
      <c r="BT148" s="2" t="s">
        <v>156</v>
      </c>
      <c r="BU148" s="2" t="s">
        <v>156</v>
      </c>
      <c r="BV148" s="2" t="s">
        <v>156</v>
      </c>
      <c r="BW148" s="2" t="s">
        <v>67</v>
      </c>
      <c r="BX148" s="2" t="s">
        <v>158</v>
      </c>
      <c r="BY148" s="2" t="s">
        <v>159</v>
      </c>
      <c r="CB148" s="2" t="s">
        <v>160</v>
      </c>
      <c r="CC148" s="2" t="s">
        <v>161</v>
      </c>
      <c r="CD148" s="2" t="s">
        <v>162</v>
      </c>
      <c r="CE148" s="2" t="s">
        <v>163</v>
      </c>
      <c r="CG148" s="2" t="s">
        <v>500</v>
      </c>
      <c r="CH148" s="2" t="s">
        <v>501</v>
      </c>
      <c r="CI148" s="2" t="s">
        <v>167</v>
      </c>
      <c r="CJ148" s="2" t="s">
        <v>230</v>
      </c>
      <c r="CK148" s="2" t="s">
        <v>231</v>
      </c>
      <c r="CL148" s="2" t="s">
        <v>170</v>
      </c>
      <c r="CM148" s="2" t="s">
        <v>177</v>
      </c>
      <c r="CN148" s="2">
        <v>900</v>
      </c>
      <c r="CO148" s="2" t="s">
        <v>232</v>
      </c>
      <c r="CP148" s="2" t="s">
        <v>316</v>
      </c>
      <c r="CQ148" s="2" t="s">
        <v>174</v>
      </c>
      <c r="CR148" s="2" t="s">
        <v>234</v>
      </c>
      <c r="CS148" s="2" t="s">
        <v>215</v>
      </c>
      <c r="CT148" s="2" t="s">
        <v>177</v>
      </c>
      <c r="CU148" s="2" t="s">
        <v>235</v>
      </c>
      <c r="CV148" s="2" t="s">
        <v>171</v>
      </c>
      <c r="CW148" s="2" t="s">
        <v>179</v>
      </c>
      <c r="CX148" s="2" t="s">
        <v>171</v>
      </c>
      <c r="CY148" s="2" t="s">
        <v>146</v>
      </c>
      <c r="CZ148" s="2" t="s">
        <v>180</v>
      </c>
      <c r="DA148" s="2" t="s">
        <v>181</v>
      </c>
      <c r="DB148" s="2" t="s">
        <v>181</v>
      </c>
      <c r="DC148" s="2" t="s">
        <v>132</v>
      </c>
      <c r="DF148" s="2" t="s">
        <v>182</v>
      </c>
      <c r="DH148" s="2" t="s">
        <v>182</v>
      </c>
      <c r="DJ148" s="2" t="s">
        <v>182</v>
      </c>
      <c r="DL148" s="2" t="s">
        <v>182</v>
      </c>
      <c r="DN148" s="2" t="s">
        <v>182</v>
      </c>
      <c r="DP148" s="2" t="s">
        <v>182</v>
      </c>
      <c r="DR148" s="2" t="s">
        <v>182</v>
      </c>
      <c r="DT148" s="2" t="s">
        <v>2076</v>
      </c>
      <c r="DU148" s="2"/>
      <c r="DV148" s="2" t="s">
        <v>2077</v>
      </c>
      <c r="DZ148" s="2" t="s">
        <v>185</v>
      </c>
      <c r="EA148" s="3" t="s">
        <v>2078</v>
      </c>
    </row>
    <row r="149" spans="1:133" ht="15.75" hidden="1" customHeight="1" x14ac:dyDescent="0.2">
      <c r="A149" s="1">
        <v>43613.397405798612</v>
      </c>
      <c r="B149" s="2" t="s">
        <v>389</v>
      </c>
      <c r="C149" s="2">
        <v>2302180023</v>
      </c>
      <c r="D149" s="3" t="s">
        <v>129</v>
      </c>
      <c r="E149" s="2" t="s">
        <v>1342</v>
      </c>
      <c r="F149" s="2" t="s">
        <v>1343</v>
      </c>
      <c r="H149" s="2" t="s">
        <v>131</v>
      </c>
      <c r="I149" s="2" t="s">
        <v>132</v>
      </c>
      <c r="J149" s="2" t="s">
        <v>133</v>
      </c>
      <c r="K149" s="2" t="s">
        <v>191</v>
      </c>
      <c r="M149" s="4">
        <v>42809</v>
      </c>
      <c r="N149" s="2" t="s">
        <v>135</v>
      </c>
      <c r="O149" s="2" t="s">
        <v>192</v>
      </c>
      <c r="P149" s="9">
        <v>40000000000</v>
      </c>
      <c r="Q149" s="2">
        <v>40816327</v>
      </c>
      <c r="X149" s="2" t="s">
        <v>193</v>
      </c>
      <c r="Y149" s="2" t="s">
        <v>136</v>
      </c>
      <c r="AB149" s="2" t="s">
        <v>132</v>
      </c>
      <c r="AD149" s="2" t="s">
        <v>137</v>
      </c>
      <c r="AE149" s="2" t="s">
        <v>132</v>
      </c>
      <c r="AH149" s="2">
        <v>2017</v>
      </c>
      <c r="AI149" s="11">
        <v>18289740000</v>
      </c>
      <c r="AJ149" s="11">
        <v>18663000</v>
      </c>
      <c r="AK149" s="2" t="s">
        <v>1344</v>
      </c>
      <c r="AP149" s="2" t="s">
        <v>1345</v>
      </c>
      <c r="AQ149" s="2" t="s">
        <v>1346</v>
      </c>
      <c r="AU149" s="2">
        <v>10</v>
      </c>
      <c r="AV149" s="2" t="s">
        <v>43</v>
      </c>
      <c r="AX149" s="2" t="s">
        <v>145</v>
      </c>
      <c r="AY149" s="2" t="s">
        <v>171</v>
      </c>
      <c r="AZ149" s="2" t="s">
        <v>198</v>
      </c>
      <c r="BB149" s="2" t="s">
        <v>1347</v>
      </c>
      <c r="BC149" s="2">
        <v>750</v>
      </c>
      <c r="BD149" s="2" t="s">
        <v>1345</v>
      </c>
      <c r="BE149" s="9">
        <v>0.5</v>
      </c>
      <c r="BK149" s="2" t="s">
        <v>152</v>
      </c>
      <c r="BL149" s="2" t="s">
        <v>200</v>
      </c>
      <c r="BM149" s="2" t="s">
        <v>154</v>
      </c>
      <c r="BN149" s="2" t="s">
        <v>331</v>
      </c>
      <c r="BO149" s="2" t="s">
        <v>331</v>
      </c>
      <c r="BP149" s="2" t="s">
        <v>201</v>
      </c>
      <c r="BQ149" s="2">
        <v>980</v>
      </c>
      <c r="BR149" s="2">
        <v>30</v>
      </c>
      <c r="BS149" s="2" t="s">
        <v>156</v>
      </c>
      <c r="BT149" s="2" t="s">
        <v>1348</v>
      </c>
      <c r="BU149" s="2" t="s">
        <v>1349</v>
      </c>
      <c r="BV149" s="2" t="s">
        <v>1349</v>
      </c>
      <c r="BW149" s="2" t="s">
        <v>68</v>
      </c>
      <c r="BX149" s="2" t="s">
        <v>158</v>
      </c>
      <c r="CB149" s="2" t="s">
        <v>160</v>
      </c>
      <c r="CC149" s="2" t="s">
        <v>248</v>
      </c>
      <c r="CD149" s="2" t="s">
        <v>249</v>
      </c>
      <c r="CE149" s="2" t="s">
        <v>163</v>
      </c>
      <c r="CF149" s="2" t="s">
        <v>396</v>
      </c>
      <c r="CG149" s="2" t="s">
        <v>293</v>
      </c>
      <c r="CH149" s="2" t="s">
        <v>1350</v>
      </c>
      <c r="CI149" s="2" t="s">
        <v>167</v>
      </c>
      <c r="CJ149" s="2" t="s">
        <v>2079</v>
      </c>
      <c r="CK149" s="2" t="s">
        <v>253</v>
      </c>
      <c r="CL149" s="2" t="s">
        <v>254</v>
      </c>
      <c r="CM149" s="2" t="s">
        <v>171</v>
      </c>
      <c r="CN149" s="2">
        <v>100</v>
      </c>
      <c r="CO149" s="2" t="s">
        <v>255</v>
      </c>
      <c r="CP149" s="2" t="s">
        <v>256</v>
      </c>
      <c r="CQ149" s="2" t="s">
        <v>214</v>
      </c>
      <c r="CR149" s="2" t="s">
        <v>257</v>
      </c>
      <c r="CS149" s="2" t="s">
        <v>713</v>
      </c>
      <c r="CT149" s="2" t="s">
        <v>171</v>
      </c>
      <c r="CU149" s="2" t="s">
        <v>259</v>
      </c>
      <c r="CV149" s="2" t="s">
        <v>171</v>
      </c>
      <c r="CW149" s="2" t="s">
        <v>179</v>
      </c>
      <c r="CX149" s="2" t="s">
        <v>146</v>
      </c>
      <c r="CY149" s="2" t="s">
        <v>146</v>
      </c>
      <c r="CZ149" s="2" t="s">
        <v>180</v>
      </c>
      <c r="DA149" s="2" t="s">
        <v>181</v>
      </c>
      <c r="DB149" s="2" t="s">
        <v>181</v>
      </c>
      <c r="DC149" s="2" t="s">
        <v>132</v>
      </c>
      <c r="DF149" s="2" t="s">
        <v>182</v>
      </c>
      <c r="DH149" s="2" t="s">
        <v>182</v>
      </c>
      <c r="DJ149" s="2" t="s">
        <v>260</v>
      </c>
      <c r="DL149" s="2" t="s">
        <v>182</v>
      </c>
      <c r="DN149" s="2" t="s">
        <v>182</v>
      </c>
      <c r="DP149" s="2" t="s">
        <v>182</v>
      </c>
      <c r="DR149" s="2" t="s">
        <v>182</v>
      </c>
      <c r="DT149" s="6">
        <v>1068319254</v>
      </c>
      <c r="DU149" s="6"/>
      <c r="DV149" s="6">
        <v>-61653063</v>
      </c>
      <c r="DX149" s="2" t="s">
        <v>263</v>
      </c>
      <c r="DZ149" s="2" t="s">
        <v>263</v>
      </c>
    </row>
    <row r="150" spans="1:133" ht="15.75" hidden="1" customHeight="1" x14ac:dyDescent="0.2">
      <c r="A150" s="1">
        <v>43613.403108113431</v>
      </c>
      <c r="B150" s="2" t="s">
        <v>389</v>
      </c>
      <c r="C150" s="2">
        <v>2302180023</v>
      </c>
      <c r="D150" s="3" t="s">
        <v>129</v>
      </c>
      <c r="E150" s="2" t="s">
        <v>1371</v>
      </c>
      <c r="F150" s="2" t="s">
        <v>1372</v>
      </c>
      <c r="H150" s="2" t="s">
        <v>131</v>
      </c>
      <c r="I150" s="2" t="s">
        <v>132</v>
      </c>
      <c r="J150" s="2" t="s">
        <v>133</v>
      </c>
      <c r="K150" s="2" t="s">
        <v>191</v>
      </c>
      <c r="M150" s="4">
        <v>42795</v>
      </c>
      <c r="O150" s="2" t="s">
        <v>192</v>
      </c>
      <c r="P150" s="9">
        <v>58290000000</v>
      </c>
      <c r="Q150" s="2">
        <v>58000000</v>
      </c>
      <c r="X150" s="2" t="s">
        <v>193</v>
      </c>
      <c r="Y150" s="2" t="s">
        <v>136</v>
      </c>
      <c r="AB150" s="2" t="s">
        <v>132</v>
      </c>
      <c r="AH150" s="2">
        <v>2017</v>
      </c>
      <c r="AJ150" s="11">
        <v>20755000</v>
      </c>
      <c r="AK150" s="2" t="s">
        <v>2080</v>
      </c>
      <c r="AP150" s="2" t="s">
        <v>380</v>
      </c>
      <c r="AQ150" s="2" t="s">
        <v>380</v>
      </c>
      <c r="AR150" s="2" t="s">
        <v>288</v>
      </c>
      <c r="AS150" s="2" t="s">
        <v>142</v>
      </c>
      <c r="AU150" s="2">
        <v>3</v>
      </c>
      <c r="AV150" s="2" t="s">
        <v>43</v>
      </c>
      <c r="AW150" s="2" t="s">
        <v>144</v>
      </c>
      <c r="AX150" s="2" t="s">
        <v>145</v>
      </c>
      <c r="AY150" s="2" t="s">
        <v>171</v>
      </c>
      <c r="AZ150" s="2" t="s">
        <v>198</v>
      </c>
      <c r="BB150" s="2" t="s">
        <v>2081</v>
      </c>
      <c r="BC150" s="2">
        <v>250</v>
      </c>
      <c r="BD150" s="2" t="s">
        <v>1375</v>
      </c>
      <c r="BE150" s="9">
        <v>2</v>
      </c>
      <c r="BF150" s="2" t="s">
        <v>132</v>
      </c>
      <c r="BK150" s="2" t="s">
        <v>152</v>
      </c>
      <c r="BL150" s="2" t="s">
        <v>153</v>
      </c>
      <c r="BM150" s="2" t="s">
        <v>154</v>
      </c>
      <c r="BP150" s="2" t="s">
        <v>201</v>
      </c>
      <c r="BQ150" s="2">
        <v>1005</v>
      </c>
      <c r="BR150" s="2">
        <v>50</v>
      </c>
      <c r="BS150" s="2" t="s">
        <v>156</v>
      </c>
      <c r="BT150" s="2" t="s">
        <v>156</v>
      </c>
      <c r="BU150" s="2" t="s">
        <v>156</v>
      </c>
      <c r="BV150" s="2" t="s">
        <v>156</v>
      </c>
      <c r="BW150" s="2" t="s">
        <v>70</v>
      </c>
      <c r="BX150" s="2" t="s">
        <v>158</v>
      </c>
      <c r="BY150" s="2" t="s">
        <v>159</v>
      </c>
      <c r="CB150" s="2" t="s">
        <v>160</v>
      </c>
      <c r="CC150" s="2" t="s">
        <v>248</v>
      </c>
      <c r="CD150" s="2" t="s">
        <v>249</v>
      </c>
      <c r="CE150" s="2" t="s">
        <v>163</v>
      </c>
      <c r="CF150" s="2" t="s">
        <v>396</v>
      </c>
      <c r="CG150" s="2" t="s">
        <v>382</v>
      </c>
      <c r="CH150" s="2" t="s">
        <v>207</v>
      </c>
      <c r="CI150" s="2" t="s">
        <v>208</v>
      </c>
      <c r="CJ150" s="2" t="s">
        <v>295</v>
      </c>
      <c r="CK150" s="2" t="s">
        <v>253</v>
      </c>
      <c r="CL150" s="2" t="s">
        <v>383</v>
      </c>
      <c r="CM150" s="2" t="s">
        <v>171</v>
      </c>
      <c r="CO150" s="2" t="s">
        <v>212</v>
      </c>
      <c r="CP150" s="2" t="s">
        <v>384</v>
      </c>
      <c r="CQ150" s="2" t="s">
        <v>214</v>
      </c>
      <c r="CR150" s="2" t="s">
        <v>175</v>
      </c>
      <c r="CS150" s="2" t="s">
        <v>215</v>
      </c>
      <c r="CT150" s="2" t="s">
        <v>171</v>
      </c>
      <c r="CU150" s="2" t="s">
        <v>216</v>
      </c>
      <c r="CV150" s="2" t="s">
        <v>171</v>
      </c>
      <c r="CW150" s="2" t="s">
        <v>179</v>
      </c>
      <c r="CX150" s="2" t="s">
        <v>146</v>
      </c>
      <c r="CY150" s="2" t="s">
        <v>146</v>
      </c>
      <c r="CZ150" s="2" t="s">
        <v>180</v>
      </c>
      <c r="DA150" s="2" t="s">
        <v>181</v>
      </c>
      <c r="DB150" s="2" t="s">
        <v>181</v>
      </c>
      <c r="DC150" s="2" t="s">
        <v>132</v>
      </c>
      <c r="DF150" s="2" t="s">
        <v>182</v>
      </c>
      <c r="DH150" s="2" t="s">
        <v>182</v>
      </c>
      <c r="DJ150" s="2" t="s">
        <v>182</v>
      </c>
      <c r="DL150" s="2" t="s">
        <v>182</v>
      </c>
      <c r="DN150" s="2" t="s">
        <v>182</v>
      </c>
      <c r="DP150" s="2" t="s">
        <v>182</v>
      </c>
      <c r="DR150" s="2" t="s">
        <v>182</v>
      </c>
      <c r="DT150" s="6">
        <v>106835665</v>
      </c>
      <c r="DU150" s="6"/>
      <c r="DV150" s="6">
        <v>-6199018</v>
      </c>
      <c r="DW150" s="2" t="s">
        <v>398</v>
      </c>
      <c r="DX150" s="2" t="s">
        <v>218</v>
      </c>
      <c r="DY150" s="4">
        <v>42795</v>
      </c>
      <c r="DZ150" s="2" t="s">
        <v>1376</v>
      </c>
      <c r="EA150" s="3" t="s">
        <v>1377</v>
      </c>
      <c r="EB150" s="5" t="s">
        <v>2082</v>
      </c>
    </row>
    <row r="151" spans="1:133" ht="15.75" hidden="1" customHeight="1" x14ac:dyDescent="0.2">
      <c r="A151" s="1">
        <v>43613.404367581017</v>
      </c>
      <c r="B151" s="2" t="s">
        <v>1631</v>
      </c>
      <c r="C151" s="2">
        <v>2302180178</v>
      </c>
      <c r="D151" s="3" t="s">
        <v>816</v>
      </c>
      <c r="E151" s="2" t="s">
        <v>2083</v>
      </c>
      <c r="H151" s="2" t="s">
        <v>131</v>
      </c>
      <c r="I151" s="2" t="s">
        <v>132</v>
      </c>
      <c r="J151" s="2" t="s">
        <v>133</v>
      </c>
      <c r="K151" s="2" t="s">
        <v>191</v>
      </c>
      <c r="M151" s="4">
        <v>42793</v>
      </c>
      <c r="O151" s="2" t="s">
        <v>135</v>
      </c>
      <c r="P151" s="9">
        <v>20000000000</v>
      </c>
      <c r="Q151" s="2">
        <v>37710000</v>
      </c>
      <c r="X151" s="2" t="s">
        <v>193</v>
      </c>
      <c r="Y151" s="2" t="s">
        <v>136</v>
      </c>
      <c r="AB151" s="2" t="s">
        <v>132</v>
      </c>
      <c r="AE151" s="2" t="s">
        <v>132</v>
      </c>
      <c r="AH151" s="2">
        <v>2015</v>
      </c>
      <c r="AJ151" s="11">
        <v>30345000</v>
      </c>
      <c r="AK151" s="2" t="s">
        <v>959</v>
      </c>
      <c r="AP151" s="2" t="s">
        <v>1234</v>
      </c>
      <c r="AQ151" s="2" t="s">
        <v>960</v>
      </c>
      <c r="AR151" s="2" t="s">
        <v>288</v>
      </c>
      <c r="AS151" s="2" t="s">
        <v>142</v>
      </c>
      <c r="AW151" s="2" t="s">
        <v>144</v>
      </c>
      <c r="AX151" s="2" t="s">
        <v>145</v>
      </c>
      <c r="AY151" s="2" t="s">
        <v>171</v>
      </c>
      <c r="AZ151" s="2" t="s">
        <v>198</v>
      </c>
      <c r="BB151" s="2" t="s">
        <v>959</v>
      </c>
      <c r="BC151" s="2">
        <v>3</v>
      </c>
      <c r="BD151" s="2" t="s">
        <v>961</v>
      </c>
      <c r="BE151" s="9">
        <v>3</v>
      </c>
      <c r="BF151" s="2" t="s">
        <v>265</v>
      </c>
      <c r="BL151" s="2" t="s">
        <v>290</v>
      </c>
      <c r="BN151" s="2" t="s">
        <v>2084</v>
      </c>
      <c r="BO151" s="2" t="s">
        <v>2085</v>
      </c>
      <c r="BP151" s="2" t="s">
        <v>201</v>
      </c>
      <c r="BQ151" s="2">
        <v>500</v>
      </c>
      <c r="BR151" s="2">
        <v>10</v>
      </c>
      <c r="BX151" s="2" t="s">
        <v>158</v>
      </c>
      <c r="CB151" s="2" t="s">
        <v>160</v>
      </c>
      <c r="CC151" s="2" t="s">
        <v>161</v>
      </c>
      <c r="CD151" s="2" t="s">
        <v>249</v>
      </c>
      <c r="CE151" s="2" t="s">
        <v>163</v>
      </c>
      <c r="CF151" s="2" t="s">
        <v>164</v>
      </c>
      <c r="CG151" s="2" t="s">
        <v>596</v>
      </c>
      <c r="CH151" s="2" t="s">
        <v>1068</v>
      </c>
      <c r="CI151" s="2" t="s">
        <v>2086</v>
      </c>
      <c r="CJ151" s="2" t="s">
        <v>295</v>
      </c>
      <c r="CK151" s="2" t="s">
        <v>253</v>
      </c>
      <c r="CL151" s="2" t="s">
        <v>1336</v>
      </c>
      <c r="CM151" s="2" t="s">
        <v>171</v>
      </c>
      <c r="CN151" s="2">
        <v>3</v>
      </c>
      <c r="CP151" s="2" t="s">
        <v>2087</v>
      </c>
      <c r="CR151" s="2" t="s">
        <v>234</v>
      </c>
      <c r="CS151" s="2" t="s">
        <v>1052</v>
      </c>
      <c r="CT151" s="2" t="s">
        <v>171</v>
      </c>
      <c r="CU151" s="2" t="s">
        <v>771</v>
      </c>
      <c r="CV151" s="2" t="s">
        <v>171</v>
      </c>
      <c r="CW151" s="2" t="s">
        <v>714</v>
      </c>
      <c r="CX151" s="2" t="s">
        <v>171</v>
      </c>
      <c r="CY151" s="2" t="s">
        <v>146</v>
      </c>
      <c r="CZ151" s="2" t="s">
        <v>180</v>
      </c>
      <c r="DA151" s="2" t="s">
        <v>181</v>
      </c>
      <c r="DB151" s="2" t="s">
        <v>181</v>
      </c>
      <c r="DC151" s="2" t="s">
        <v>132</v>
      </c>
      <c r="DF151" s="2" t="s">
        <v>182</v>
      </c>
      <c r="DH151" s="2" t="s">
        <v>260</v>
      </c>
      <c r="DI151" s="2">
        <v>5</v>
      </c>
      <c r="DT151" s="6">
        <v>-6498</v>
      </c>
      <c r="DU151" s="6"/>
      <c r="DV151" s="2" t="s">
        <v>2088</v>
      </c>
      <c r="DX151" s="2" t="s">
        <v>2089</v>
      </c>
      <c r="DY151" s="4">
        <v>42793</v>
      </c>
      <c r="DZ151" s="2" t="s">
        <v>2090</v>
      </c>
      <c r="EA151" s="3" t="s">
        <v>2091</v>
      </c>
      <c r="EC151" s="2" t="s">
        <v>2092</v>
      </c>
    </row>
    <row r="152" spans="1:133" ht="15.75" hidden="1" customHeight="1" x14ac:dyDescent="0.2">
      <c r="A152" s="1">
        <v>43613.416545659726</v>
      </c>
      <c r="B152" s="2" t="s">
        <v>2093</v>
      </c>
      <c r="C152" s="2">
        <v>2302180025</v>
      </c>
      <c r="D152" s="3" t="s">
        <v>129</v>
      </c>
      <c r="E152" s="2" t="s">
        <v>2094</v>
      </c>
      <c r="H152" s="2" t="s">
        <v>131</v>
      </c>
      <c r="I152" s="2" t="s">
        <v>132</v>
      </c>
      <c r="J152" s="2" t="s">
        <v>133</v>
      </c>
      <c r="K152" s="2" t="s">
        <v>132</v>
      </c>
      <c r="M152" s="4">
        <v>42807</v>
      </c>
      <c r="N152" s="2" t="s">
        <v>135</v>
      </c>
      <c r="O152" s="2" t="s">
        <v>135</v>
      </c>
      <c r="P152" s="9">
        <v>22000000000</v>
      </c>
      <c r="Q152" s="2" t="s">
        <v>2095</v>
      </c>
      <c r="Y152" s="2" t="s">
        <v>136</v>
      </c>
      <c r="AB152" s="2" t="s">
        <v>132</v>
      </c>
      <c r="AD152" s="2" t="s">
        <v>137</v>
      </c>
      <c r="AE152" s="2" t="s">
        <v>132</v>
      </c>
      <c r="AF152" s="2" t="s">
        <v>132</v>
      </c>
      <c r="AH152" s="2">
        <v>2016</v>
      </c>
      <c r="AI152" s="11">
        <v>5654250000</v>
      </c>
      <c r="AJ152" s="11">
        <v>16155000</v>
      </c>
      <c r="AK152" s="2" t="s">
        <v>2096</v>
      </c>
      <c r="AP152" s="2" t="s">
        <v>2097</v>
      </c>
      <c r="AQ152" s="2" t="s">
        <v>2098</v>
      </c>
      <c r="AR152" s="2" t="s">
        <v>141</v>
      </c>
      <c r="AS152" s="2" t="s">
        <v>142</v>
      </c>
      <c r="AU152" s="2">
        <v>6</v>
      </c>
      <c r="AV152" s="2" t="s">
        <v>245</v>
      </c>
      <c r="AW152" s="2" t="s">
        <v>144</v>
      </c>
      <c r="AX152" s="2" t="s">
        <v>145</v>
      </c>
      <c r="AY152" s="2" t="s">
        <v>146</v>
      </c>
      <c r="AZ152" s="2" t="s">
        <v>198</v>
      </c>
      <c r="BA152" s="2" t="s">
        <v>2099</v>
      </c>
      <c r="BB152" s="2" t="s">
        <v>2100</v>
      </c>
      <c r="BC152" s="2">
        <v>350</v>
      </c>
      <c r="BD152" s="2" t="s">
        <v>2101</v>
      </c>
      <c r="BE152" s="9">
        <v>0.6</v>
      </c>
      <c r="BF152" s="2" t="s">
        <v>132</v>
      </c>
      <c r="BK152" s="2" t="s">
        <v>152</v>
      </c>
      <c r="BL152" s="2" t="s">
        <v>290</v>
      </c>
      <c r="BM152" s="2" t="s">
        <v>154</v>
      </c>
      <c r="BN152" s="2" t="s">
        <v>2102</v>
      </c>
      <c r="BP152" s="2" t="s">
        <v>155</v>
      </c>
      <c r="BQ152" s="2">
        <v>350</v>
      </c>
      <c r="BR152" s="2">
        <v>15</v>
      </c>
      <c r="BS152" s="2" t="s">
        <v>367</v>
      </c>
      <c r="BT152" s="2" t="s">
        <v>2103</v>
      </c>
      <c r="BU152" s="2" t="s">
        <v>2104</v>
      </c>
      <c r="BV152" s="2" t="s">
        <v>2105</v>
      </c>
      <c r="BW152" s="2" t="s">
        <v>68</v>
      </c>
      <c r="BX152" s="2" t="s">
        <v>158</v>
      </c>
      <c r="CB152" s="2" t="s">
        <v>204</v>
      </c>
      <c r="CD152" s="2" t="s">
        <v>249</v>
      </c>
      <c r="CE152" s="2" t="s">
        <v>163</v>
      </c>
      <c r="CF152" s="2" t="s">
        <v>164</v>
      </c>
      <c r="CG152" s="2" t="s">
        <v>2106</v>
      </c>
      <c r="CH152" s="2" t="s">
        <v>2107</v>
      </c>
      <c r="CI152" s="2" t="s">
        <v>208</v>
      </c>
      <c r="CJ152" s="2" t="s">
        <v>2108</v>
      </c>
      <c r="CL152" s="2" t="s">
        <v>1050</v>
      </c>
      <c r="CM152" s="2" t="s">
        <v>211</v>
      </c>
      <c r="CN152" s="2">
        <v>230</v>
      </c>
      <c r="CO152" s="2" t="s">
        <v>1307</v>
      </c>
      <c r="CP152" s="2" t="s">
        <v>2109</v>
      </c>
      <c r="CQ152" s="2" t="s">
        <v>174</v>
      </c>
      <c r="CR152" s="2" t="s">
        <v>175</v>
      </c>
      <c r="CS152" s="2" t="s">
        <v>810</v>
      </c>
      <c r="CT152" s="2" t="s">
        <v>211</v>
      </c>
      <c r="CU152" s="2" t="s">
        <v>235</v>
      </c>
      <c r="CV152" s="2" t="s">
        <v>211</v>
      </c>
      <c r="CW152" s="2" t="s">
        <v>179</v>
      </c>
      <c r="CX152" s="2" t="s">
        <v>171</v>
      </c>
      <c r="CY152" s="2" t="s">
        <v>146</v>
      </c>
      <c r="CZ152" s="2" t="s">
        <v>180</v>
      </c>
      <c r="DA152" s="2" t="s">
        <v>181</v>
      </c>
      <c r="DC152" s="2" t="s">
        <v>132</v>
      </c>
      <c r="DH152" s="2" t="s">
        <v>182</v>
      </c>
      <c r="DJ152" s="2" t="s">
        <v>182</v>
      </c>
      <c r="DL152" s="2" t="s">
        <v>182</v>
      </c>
      <c r="DN152" s="2" t="s">
        <v>182</v>
      </c>
      <c r="DP152" s="2" t="s">
        <v>182</v>
      </c>
      <c r="DR152" s="2" t="s">
        <v>182</v>
      </c>
      <c r="DT152" s="2" t="s">
        <v>2110</v>
      </c>
      <c r="DU152" s="2"/>
      <c r="DZ152" s="2" t="s">
        <v>2111</v>
      </c>
      <c r="EA152" s="3" t="s">
        <v>2112</v>
      </c>
    </row>
    <row r="153" spans="1:133" ht="15.75" customHeight="1" x14ac:dyDescent="0.2">
      <c r="A153" s="1">
        <v>43613.427695763894</v>
      </c>
      <c r="B153" s="2" t="s">
        <v>2113</v>
      </c>
      <c r="C153" s="2">
        <v>2302180077</v>
      </c>
      <c r="D153" s="3" t="s">
        <v>129</v>
      </c>
      <c r="E153" s="2" t="s">
        <v>2114</v>
      </c>
      <c r="H153" s="2" t="s">
        <v>131</v>
      </c>
      <c r="I153" s="2" t="s">
        <v>132</v>
      </c>
      <c r="J153" s="2" t="s">
        <v>133</v>
      </c>
      <c r="K153" s="2" t="s">
        <v>302</v>
      </c>
      <c r="M153" s="4">
        <v>42793</v>
      </c>
      <c r="O153" s="2" t="s">
        <v>135</v>
      </c>
      <c r="P153" s="9">
        <v>590100000000</v>
      </c>
      <c r="Q153" s="2">
        <v>70000000</v>
      </c>
      <c r="Y153" s="2" t="s">
        <v>377</v>
      </c>
      <c r="AB153" s="2" t="s">
        <v>132</v>
      </c>
      <c r="AD153" s="2" t="s">
        <v>137</v>
      </c>
      <c r="AE153" s="2" t="s">
        <v>132</v>
      </c>
      <c r="AF153" s="2" t="s">
        <v>132</v>
      </c>
      <c r="AH153" s="2">
        <v>2016</v>
      </c>
      <c r="AI153" s="11">
        <v>112650090000</v>
      </c>
      <c r="AJ153" s="11">
        <v>13636000</v>
      </c>
      <c r="AK153" s="2" t="s">
        <v>2115</v>
      </c>
      <c r="AP153" s="2" t="s">
        <v>2055</v>
      </c>
      <c r="AQ153" s="2" t="s">
        <v>2056</v>
      </c>
      <c r="AR153" s="2" t="s">
        <v>141</v>
      </c>
      <c r="AS153" s="2" t="s">
        <v>142</v>
      </c>
      <c r="AU153" s="2">
        <v>8</v>
      </c>
      <c r="AV153" s="2" t="s">
        <v>143</v>
      </c>
      <c r="AW153" s="2" t="s">
        <v>144</v>
      </c>
      <c r="AX153" s="2" t="s">
        <v>145</v>
      </c>
      <c r="AY153" s="2" t="s">
        <v>146</v>
      </c>
      <c r="AZ153" s="2" t="s">
        <v>198</v>
      </c>
      <c r="BA153" s="2" t="s">
        <v>2116</v>
      </c>
      <c r="BB153" s="2" t="s">
        <v>2117</v>
      </c>
      <c r="BC153" s="2">
        <v>0</v>
      </c>
      <c r="BD153" s="2" t="s">
        <v>2116</v>
      </c>
      <c r="BE153" s="9">
        <v>1</v>
      </c>
      <c r="BF153" s="2" t="s">
        <v>265</v>
      </c>
      <c r="BG153" s="2" t="s">
        <v>2118</v>
      </c>
      <c r="BH153" s="2">
        <v>2</v>
      </c>
      <c r="BK153" s="2" t="s">
        <v>152</v>
      </c>
      <c r="BL153" s="2" t="s">
        <v>2119</v>
      </c>
      <c r="BM153" s="2" t="s">
        <v>154</v>
      </c>
      <c r="BP153" s="2" t="s">
        <v>201</v>
      </c>
      <c r="BQ153" s="2">
        <v>8430</v>
      </c>
      <c r="BR153" s="2">
        <v>98</v>
      </c>
      <c r="BS153" s="2" t="s">
        <v>2120</v>
      </c>
      <c r="BT153" s="2" t="s">
        <v>2121</v>
      </c>
      <c r="BU153" s="2" t="s">
        <v>2121</v>
      </c>
      <c r="BV153" s="2" t="s">
        <v>2120</v>
      </c>
      <c r="BW153" s="2" t="s">
        <v>70</v>
      </c>
      <c r="BX153" s="2" t="s">
        <v>158</v>
      </c>
      <c r="BY153" s="2" t="s">
        <v>159</v>
      </c>
      <c r="CB153" s="2" t="s">
        <v>204</v>
      </c>
      <c r="CC153" s="2" t="s">
        <v>161</v>
      </c>
      <c r="CD153" s="2" t="s">
        <v>162</v>
      </c>
      <c r="CE153" s="2" t="s">
        <v>163</v>
      </c>
      <c r="CF153" s="2" t="s">
        <v>164</v>
      </c>
      <c r="CG153" s="2" t="s">
        <v>293</v>
      </c>
      <c r="CH153" s="2" t="s">
        <v>2004</v>
      </c>
      <c r="CI153" s="2" t="s">
        <v>167</v>
      </c>
      <c r="CJ153" s="2" t="s">
        <v>769</v>
      </c>
      <c r="CK153" s="2" t="s">
        <v>231</v>
      </c>
      <c r="CL153" s="2" t="s">
        <v>829</v>
      </c>
      <c r="CM153" s="2" t="s">
        <v>171</v>
      </c>
      <c r="CN153" s="2">
        <v>10</v>
      </c>
      <c r="CO153" s="2" t="s">
        <v>2122</v>
      </c>
      <c r="CP153" s="2" t="s">
        <v>384</v>
      </c>
      <c r="CQ153" s="2" t="s">
        <v>214</v>
      </c>
      <c r="CR153" s="2" t="s">
        <v>175</v>
      </c>
      <c r="CS153" s="2" t="s">
        <v>2123</v>
      </c>
      <c r="CT153" s="2" t="s">
        <v>171</v>
      </c>
      <c r="CU153" s="2" t="s">
        <v>771</v>
      </c>
      <c r="CV153" s="2" t="s">
        <v>211</v>
      </c>
      <c r="CW153" s="2" t="s">
        <v>179</v>
      </c>
      <c r="CX153" s="2" t="s">
        <v>171</v>
      </c>
      <c r="CY153" s="2" t="s">
        <v>146</v>
      </c>
      <c r="CZ153" s="2" t="s">
        <v>581</v>
      </c>
      <c r="DA153" s="2" t="s">
        <v>782</v>
      </c>
      <c r="DB153" s="2" t="s">
        <v>782</v>
      </c>
      <c r="DC153" s="2" t="s">
        <v>132</v>
      </c>
      <c r="DF153" s="2" t="s">
        <v>182</v>
      </c>
      <c r="DH153" s="2" t="s">
        <v>182</v>
      </c>
      <c r="DJ153" s="2" t="s">
        <v>182</v>
      </c>
      <c r="DL153" s="2" t="s">
        <v>182</v>
      </c>
      <c r="DN153" s="2" t="s">
        <v>182</v>
      </c>
      <c r="DP153" s="2" t="s">
        <v>260</v>
      </c>
      <c r="DQ153" s="2">
        <v>650</v>
      </c>
      <c r="DR153" s="2" t="s">
        <v>182</v>
      </c>
      <c r="DT153" s="2" t="s">
        <v>2124</v>
      </c>
      <c r="DU153" s="2"/>
      <c r="DV153" s="2" t="s">
        <v>2125</v>
      </c>
      <c r="DZ153" s="2" t="s">
        <v>185</v>
      </c>
      <c r="EA153" s="3" t="s">
        <v>2126</v>
      </c>
      <c r="EB153" s="5" t="s">
        <v>2127</v>
      </c>
    </row>
    <row r="154" spans="1:133" ht="15.75" hidden="1" customHeight="1" x14ac:dyDescent="0.2">
      <c r="A154" s="1">
        <v>43613.42861855324</v>
      </c>
      <c r="B154" s="2" t="s">
        <v>2128</v>
      </c>
      <c r="C154" s="2">
        <v>2302180081</v>
      </c>
      <c r="D154" s="3" t="s">
        <v>816</v>
      </c>
      <c r="E154" s="2" t="s">
        <v>2129</v>
      </c>
      <c r="H154" s="2" t="s">
        <v>131</v>
      </c>
      <c r="I154" s="2" t="s">
        <v>132</v>
      </c>
      <c r="J154" s="2" t="s">
        <v>1130</v>
      </c>
      <c r="K154" s="2" t="s">
        <v>302</v>
      </c>
      <c r="L154" s="4">
        <v>43612</v>
      </c>
      <c r="M154" s="4">
        <v>42793</v>
      </c>
      <c r="O154" s="2" t="s">
        <v>135</v>
      </c>
      <c r="P154" s="9">
        <v>102200000000</v>
      </c>
      <c r="Q154" s="2">
        <v>14000000</v>
      </c>
      <c r="Y154" s="2" t="s">
        <v>377</v>
      </c>
      <c r="AB154" s="2" t="s">
        <v>132</v>
      </c>
      <c r="AH154" s="2">
        <v>2017</v>
      </c>
      <c r="AI154" s="11">
        <v>20286700000</v>
      </c>
      <c r="AJ154" s="11">
        <v>2779000</v>
      </c>
      <c r="AK154" s="2" t="s">
        <v>2130</v>
      </c>
      <c r="AP154" s="2" t="s">
        <v>2131</v>
      </c>
      <c r="AQ154" s="2" t="s">
        <v>1912</v>
      </c>
      <c r="AR154" s="2" t="s">
        <v>822</v>
      </c>
      <c r="AS154" s="2" t="s">
        <v>142</v>
      </c>
      <c r="AT154" s="2">
        <v>11739</v>
      </c>
      <c r="AU154" s="2">
        <v>5</v>
      </c>
      <c r="AV154" s="2" t="s">
        <v>44</v>
      </c>
      <c r="AW154" s="2" t="s">
        <v>776</v>
      </c>
      <c r="AX154" s="2" t="s">
        <v>145</v>
      </c>
      <c r="AY154" s="2" t="s">
        <v>171</v>
      </c>
      <c r="AZ154" s="2" t="s">
        <v>198</v>
      </c>
      <c r="BA154" s="2" t="s">
        <v>2132</v>
      </c>
      <c r="BB154" s="2" t="s">
        <v>2133</v>
      </c>
      <c r="BC154" s="2">
        <v>0</v>
      </c>
      <c r="BD154" s="2" t="s">
        <v>2134</v>
      </c>
      <c r="BE154" s="9">
        <v>2</v>
      </c>
      <c r="BK154" s="2" t="s">
        <v>152</v>
      </c>
      <c r="BL154" s="2" t="s">
        <v>153</v>
      </c>
      <c r="BM154" s="2" t="s">
        <v>154</v>
      </c>
      <c r="BP154" s="2" t="s">
        <v>201</v>
      </c>
      <c r="BQ154" s="2">
        <v>7300</v>
      </c>
      <c r="BR154" s="2">
        <v>5</v>
      </c>
      <c r="BS154" s="2" t="s">
        <v>2135</v>
      </c>
      <c r="BT154" s="2" t="s">
        <v>2136</v>
      </c>
      <c r="BU154" s="2" t="s">
        <v>2137</v>
      </c>
      <c r="BV154" s="2" t="s">
        <v>2135</v>
      </c>
      <c r="BW154" s="2" t="s">
        <v>69</v>
      </c>
      <c r="BX154" s="2" t="s">
        <v>158</v>
      </c>
      <c r="BY154" s="2" t="s">
        <v>1918</v>
      </c>
      <c r="CB154" s="2" t="s">
        <v>204</v>
      </c>
      <c r="CC154" s="2" t="s">
        <v>161</v>
      </c>
      <c r="CD154" s="2" t="s">
        <v>249</v>
      </c>
      <c r="CE154" s="2" t="s">
        <v>163</v>
      </c>
      <c r="CF154" s="2" t="s">
        <v>396</v>
      </c>
      <c r="CG154" s="2" t="s">
        <v>804</v>
      </c>
      <c r="CH154" s="2" t="s">
        <v>2138</v>
      </c>
      <c r="CI154" s="2" t="s">
        <v>208</v>
      </c>
      <c r="CJ154" s="2" t="s">
        <v>2139</v>
      </c>
      <c r="CK154" s="2" t="s">
        <v>253</v>
      </c>
      <c r="CL154" s="2" t="s">
        <v>170</v>
      </c>
      <c r="CM154" s="2" t="s">
        <v>171</v>
      </c>
      <c r="CN154" s="2">
        <v>0</v>
      </c>
      <c r="CO154" s="2" t="s">
        <v>920</v>
      </c>
      <c r="CP154" s="2" t="s">
        <v>1920</v>
      </c>
      <c r="CQ154" s="2" t="s">
        <v>174</v>
      </c>
      <c r="CR154" s="2" t="s">
        <v>667</v>
      </c>
      <c r="CS154" s="2" t="s">
        <v>713</v>
      </c>
      <c r="CT154" s="2" t="s">
        <v>171</v>
      </c>
      <c r="CU154" s="2" t="s">
        <v>235</v>
      </c>
      <c r="CV154" s="2" t="s">
        <v>171</v>
      </c>
      <c r="CW154" s="2" t="s">
        <v>714</v>
      </c>
      <c r="CX154" s="2" t="s">
        <v>171</v>
      </c>
      <c r="CY154" s="2" t="s">
        <v>146</v>
      </c>
      <c r="CZ154" s="2" t="s">
        <v>180</v>
      </c>
      <c r="DA154" s="2" t="s">
        <v>181</v>
      </c>
      <c r="DB154" s="2" t="s">
        <v>181</v>
      </c>
      <c r="DC154" s="2" t="s">
        <v>132</v>
      </c>
      <c r="DF154" s="2" t="s">
        <v>182</v>
      </c>
      <c r="DH154" s="2" t="s">
        <v>182</v>
      </c>
      <c r="DJ154" s="2" t="s">
        <v>182</v>
      </c>
      <c r="DL154" s="2" t="s">
        <v>182</v>
      </c>
      <c r="DN154" s="2" t="s">
        <v>182</v>
      </c>
      <c r="DP154" s="2" t="s">
        <v>182</v>
      </c>
      <c r="DR154" s="2" t="s">
        <v>182</v>
      </c>
      <c r="DT154" s="6">
        <v>106727588</v>
      </c>
      <c r="DU154" s="6"/>
      <c r="DV154" s="6">
        <v>-6145582</v>
      </c>
      <c r="DX154" s="2" t="s">
        <v>2140</v>
      </c>
      <c r="DY154" s="4">
        <v>42793</v>
      </c>
      <c r="DZ154" s="2" t="s">
        <v>2141</v>
      </c>
      <c r="EA154" s="3" t="s">
        <v>2142</v>
      </c>
      <c r="EC154" s="5" t="s">
        <v>2143</v>
      </c>
    </row>
    <row r="155" spans="1:133" ht="15.75" hidden="1" customHeight="1" x14ac:dyDescent="0.2">
      <c r="A155" s="1">
        <v>43613.429396400461</v>
      </c>
      <c r="B155" s="2" t="s">
        <v>2144</v>
      </c>
      <c r="C155" s="2">
        <v>2302180124</v>
      </c>
      <c r="D155" s="2">
        <v>207</v>
      </c>
      <c r="E155" s="2" t="s">
        <v>2145</v>
      </c>
      <c r="H155" s="2" t="s">
        <v>131</v>
      </c>
      <c r="I155" s="2" t="s">
        <v>132</v>
      </c>
      <c r="J155" s="2" t="s">
        <v>133</v>
      </c>
      <c r="K155" s="2" t="s">
        <v>738</v>
      </c>
      <c r="M155" s="4">
        <v>42802</v>
      </c>
      <c r="O155" s="2" t="s">
        <v>135</v>
      </c>
      <c r="P155" s="9">
        <v>14240000000</v>
      </c>
      <c r="Q155" s="2">
        <v>8900000</v>
      </c>
      <c r="Y155" s="2" t="s">
        <v>136</v>
      </c>
      <c r="AB155" s="2" t="s">
        <v>132</v>
      </c>
      <c r="AD155" s="2" t="s">
        <v>137</v>
      </c>
      <c r="AE155" s="2" t="s">
        <v>132</v>
      </c>
      <c r="AF155" s="2" t="s">
        <v>132</v>
      </c>
      <c r="AH155" s="2">
        <v>2016</v>
      </c>
      <c r="AJ155" s="11">
        <v>2176000</v>
      </c>
      <c r="AK155" s="2" t="s">
        <v>2146</v>
      </c>
      <c r="AP155" s="2" t="s">
        <v>1997</v>
      </c>
      <c r="AQ155" s="2" t="s">
        <v>1998</v>
      </c>
      <c r="AR155" s="2" t="s">
        <v>141</v>
      </c>
      <c r="AS155" s="2" t="s">
        <v>142</v>
      </c>
      <c r="AU155" s="2">
        <v>6</v>
      </c>
      <c r="AV155" s="2" t="s">
        <v>143</v>
      </c>
      <c r="AW155" s="2" t="s">
        <v>144</v>
      </c>
      <c r="AY155" s="2" t="s">
        <v>171</v>
      </c>
      <c r="AZ155" s="2" t="s">
        <v>147</v>
      </c>
      <c r="BA155" s="2" t="s">
        <v>2147</v>
      </c>
      <c r="BB155" s="2" t="s">
        <v>2000</v>
      </c>
      <c r="BC155" s="2">
        <v>47</v>
      </c>
      <c r="BD155" s="2" t="s">
        <v>1997</v>
      </c>
      <c r="BE155" s="9">
        <v>5</v>
      </c>
      <c r="BF155" s="2" t="s">
        <v>132</v>
      </c>
      <c r="BK155" s="2" t="s">
        <v>307</v>
      </c>
      <c r="BL155" s="2" t="s">
        <v>200</v>
      </c>
      <c r="BM155" s="2" t="s">
        <v>154</v>
      </c>
      <c r="BP155" s="2" t="s">
        <v>155</v>
      </c>
      <c r="BQ155" s="2">
        <v>1600</v>
      </c>
      <c r="BS155" s="2" t="s">
        <v>2148</v>
      </c>
      <c r="BT155" s="2" t="s">
        <v>2149</v>
      </c>
      <c r="BU155" s="2" t="s">
        <v>2003</v>
      </c>
      <c r="BV155" s="2" t="s">
        <v>2003</v>
      </c>
      <c r="BW155" s="2" t="s">
        <v>68</v>
      </c>
      <c r="BX155" s="2" t="s">
        <v>158</v>
      </c>
      <c r="BY155" s="2" t="s">
        <v>159</v>
      </c>
      <c r="CB155" s="2" t="s">
        <v>160</v>
      </c>
      <c r="CC155" s="2" t="s">
        <v>161</v>
      </c>
      <c r="CD155" s="2" t="s">
        <v>162</v>
      </c>
      <c r="CE155" s="2" t="s">
        <v>163</v>
      </c>
      <c r="CF155" s="2" t="s">
        <v>279</v>
      </c>
      <c r="CG155" s="2" t="s">
        <v>500</v>
      </c>
      <c r="CH155" s="2" t="s">
        <v>2004</v>
      </c>
      <c r="CI155" s="2" t="s">
        <v>167</v>
      </c>
      <c r="CJ155" s="2" t="s">
        <v>2150</v>
      </c>
      <c r="CK155" s="2" t="s">
        <v>231</v>
      </c>
      <c r="CL155" s="2" t="s">
        <v>1017</v>
      </c>
      <c r="CM155" s="2" t="s">
        <v>211</v>
      </c>
      <c r="CN155" s="2">
        <v>25</v>
      </c>
      <c r="CP155" s="2" t="s">
        <v>233</v>
      </c>
      <c r="CQ155" s="2" t="s">
        <v>174</v>
      </c>
      <c r="CR155" s="2" t="s">
        <v>234</v>
      </c>
      <c r="CS155" s="2" t="s">
        <v>2006</v>
      </c>
      <c r="CT155" s="2" t="s">
        <v>177</v>
      </c>
      <c r="CU155" s="2" t="s">
        <v>235</v>
      </c>
      <c r="CV155" s="2" t="s">
        <v>171</v>
      </c>
      <c r="CW155" s="2" t="s">
        <v>179</v>
      </c>
      <c r="CX155" s="2" t="s">
        <v>171</v>
      </c>
      <c r="CY155" s="2" t="s">
        <v>146</v>
      </c>
      <c r="CZ155" s="2" t="s">
        <v>180</v>
      </c>
      <c r="DA155" s="2" t="s">
        <v>181</v>
      </c>
      <c r="DB155" s="2" t="s">
        <v>181</v>
      </c>
      <c r="DC155" s="2" t="s">
        <v>132</v>
      </c>
      <c r="DH155" s="2" t="s">
        <v>182</v>
      </c>
      <c r="DJ155" s="2" t="s">
        <v>182</v>
      </c>
      <c r="DL155" s="2" t="s">
        <v>182</v>
      </c>
      <c r="DN155" s="2" t="s">
        <v>182</v>
      </c>
      <c r="DP155" s="2" t="s">
        <v>182</v>
      </c>
      <c r="DR155" s="2" t="s">
        <v>182</v>
      </c>
      <c r="DT155" s="2" t="s">
        <v>2151</v>
      </c>
      <c r="DU155" s="2"/>
      <c r="DV155" s="2" t="s">
        <v>2152</v>
      </c>
      <c r="DX155" s="2" t="s">
        <v>185</v>
      </c>
      <c r="DZ155" s="2" t="s">
        <v>185</v>
      </c>
      <c r="EA155" s="3" t="s">
        <v>2010</v>
      </c>
    </row>
    <row r="156" spans="1:133" ht="15.75" customHeight="1" x14ac:dyDescent="0.2">
      <c r="A156" s="1">
        <v>43613.430741111108</v>
      </c>
      <c r="B156" s="2" t="s">
        <v>2093</v>
      </c>
      <c r="C156" s="2">
        <v>2302180025</v>
      </c>
      <c r="D156" s="3" t="s">
        <v>129</v>
      </c>
      <c r="E156" s="2" t="s">
        <v>2153</v>
      </c>
      <c r="H156" s="2" t="s">
        <v>131</v>
      </c>
      <c r="I156" s="2" t="s">
        <v>132</v>
      </c>
      <c r="J156" s="2" t="s">
        <v>133</v>
      </c>
      <c r="K156" s="2" t="s">
        <v>738</v>
      </c>
      <c r="M156" s="4">
        <v>43524</v>
      </c>
      <c r="N156" s="2" t="s">
        <v>135</v>
      </c>
      <c r="O156" s="2" t="s">
        <v>135</v>
      </c>
      <c r="P156" s="9">
        <v>14445000000</v>
      </c>
      <c r="Q156" s="2">
        <v>15000000</v>
      </c>
      <c r="Y156" s="2" t="s">
        <v>194</v>
      </c>
      <c r="AB156" s="2" t="s">
        <v>132</v>
      </c>
      <c r="AD156" s="2" t="s">
        <v>137</v>
      </c>
      <c r="AF156" s="2" t="s">
        <v>132</v>
      </c>
      <c r="AH156" s="2">
        <v>2016</v>
      </c>
      <c r="AI156" s="11">
        <v>4434615000</v>
      </c>
      <c r="AJ156" s="11">
        <v>4605000</v>
      </c>
      <c r="AK156" s="2" t="s">
        <v>2154</v>
      </c>
      <c r="AP156" s="2" t="s">
        <v>2155</v>
      </c>
      <c r="AQ156" s="2" t="s">
        <v>760</v>
      </c>
      <c r="AR156" s="2" t="s">
        <v>141</v>
      </c>
      <c r="AS156" s="2" t="s">
        <v>142</v>
      </c>
      <c r="AT156" s="2">
        <v>12860</v>
      </c>
      <c r="AU156" s="2">
        <v>5</v>
      </c>
      <c r="AV156" s="2" t="s">
        <v>43</v>
      </c>
      <c r="AW156" s="2" t="s">
        <v>144</v>
      </c>
      <c r="AX156" s="2" t="s">
        <v>145</v>
      </c>
      <c r="AY156" s="2" t="s">
        <v>171</v>
      </c>
      <c r="AZ156" s="2" t="s">
        <v>198</v>
      </c>
      <c r="BA156" s="2" t="s">
        <v>760</v>
      </c>
      <c r="BB156" s="2" t="s">
        <v>2154</v>
      </c>
      <c r="BC156" s="2">
        <v>1</v>
      </c>
      <c r="BD156" s="2" t="s">
        <v>878</v>
      </c>
      <c r="BE156" s="9">
        <v>1</v>
      </c>
      <c r="BF156" s="2" t="s">
        <v>265</v>
      </c>
      <c r="BG156" s="2" t="s">
        <v>879</v>
      </c>
      <c r="BH156" s="2">
        <v>4</v>
      </c>
      <c r="BK156" s="2" t="s">
        <v>307</v>
      </c>
      <c r="BL156" s="2" t="s">
        <v>153</v>
      </c>
      <c r="BM156" s="2" t="s">
        <v>154</v>
      </c>
      <c r="BP156" s="2" t="s">
        <v>201</v>
      </c>
      <c r="BQ156" s="2">
        <v>963</v>
      </c>
      <c r="BR156" s="2">
        <v>18</v>
      </c>
      <c r="BS156" s="2" t="s">
        <v>766</v>
      </c>
      <c r="BT156" s="2" t="s">
        <v>2156</v>
      </c>
      <c r="BU156" s="2" t="s">
        <v>2157</v>
      </c>
      <c r="BV156" s="2" t="s">
        <v>766</v>
      </c>
      <c r="BW156" s="2" t="s">
        <v>68</v>
      </c>
      <c r="BX156" s="2" t="s">
        <v>158</v>
      </c>
      <c r="BY156" s="2" t="s">
        <v>159</v>
      </c>
      <c r="CB156" s="2" t="s">
        <v>160</v>
      </c>
      <c r="CC156" s="2" t="s">
        <v>248</v>
      </c>
      <c r="CD156" s="2" t="s">
        <v>162</v>
      </c>
      <c r="CE156" s="2" t="s">
        <v>163</v>
      </c>
      <c r="CF156" s="2" t="s">
        <v>164</v>
      </c>
      <c r="CG156" s="2" t="s">
        <v>768</v>
      </c>
      <c r="CH156" s="2" t="s">
        <v>166</v>
      </c>
      <c r="CI156" s="2" t="s">
        <v>167</v>
      </c>
      <c r="CJ156" s="2" t="s">
        <v>769</v>
      </c>
      <c r="CK156" s="2" t="s">
        <v>313</v>
      </c>
      <c r="CL156" s="2" t="s">
        <v>170</v>
      </c>
      <c r="CM156" s="2" t="s">
        <v>171</v>
      </c>
      <c r="CN156" s="2">
        <v>100</v>
      </c>
      <c r="CO156" s="2" t="s">
        <v>1018</v>
      </c>
      <c r="CP156" s="2" t="s">
        <v>770</v>
      </c>
      <c r="CQ156" s="2" t="s">
        <v>174</v>
      </c>
      <c r="CR156" s="2" t="s">
        <v>667</v>
      </c>
      <c r="CS156" s="2" t="s">
        <v>215</v>
      </c>
      <c r="CT156" s="2" t="s">
        <v>171</v>
      </c>
      <c r="CU156" s="2" t="s">
        <v>771</v>
      </c>
      <c r="CV156" s="2" t="s">
        <v>171</v>
      </c>
      <c r="CW156" s="2" t="s">
        <v>179</v>
      </c>
      <c r="CX156" s="2" t="s">
        <v>171</v>
      </c>
      <c r="CY156" s="2" t="s">
        <v>146</v>
      </c>
      <c r="CZ156" s="2" t="s">
        <v>180</v>
      </c>
      <c r="DA156" s="2" t="s">
        <v>782</v>
      </c>
      <c r="DB156" s="2" t="s">
        <v>782</v>
      </c>
      <c r="DC156" s="2" t="s">
        <v>132</v>
      </c>
      <c r="DF156" s="2" t="s">
        <v>182</v>
      </c>
      <c r="DH156" s="2" t="s">
        <v>182</v>
      </c>
      <c r="DJ156" s="2" t="s">
        <v>182</v>
      </c>
      <c r="DL156" s="2" t="s">
        <v>182</v>
      </c>
      <c r="DN156" s="2" t="s">
        <v>182</v>
      </c>
      <c r="DP156" s="2" t="s">
        <v>182</v>
      </c>
      <c r="DR156" s="2" t="s">
        <v>182</v>
      </c>
      <c r="DT156" s="2" t="s">
        <v>2158</v>
      </c>
      <c r="DU156" s="2"/>
      <c r="DV156" s="2" t="s">
        <v>2159</v>
      </c>
      <c r="DZ156" s="2" t="s">
        <v>1339</v>
      </c>
      <c r="EA156" s="3" t="s">
        <v>1022</v>
      </c>
      <c r="EB156" s="5" t="s">
        <v>1023</v>
      </c>
    </row>
    <row r="157" spans="1:133" ht="15.75" hidden="1" customHeight="1" x14ac:dyDescent="0.2">
      <c r="A157" s="1">
        <v>43613.434194930553</v>
      </c>
      <c r="B157" s="2" t="s">
        <v>2160</v>
      </c>
      <c r="C157" s="2">
        <v>2302180108</v>
      </c>
      <c r="D157" s="2" t="s">
        <v>2161</v>
      </c>
      <c r="E157" s="2" t="s">
        <v>2162</v>
      </c>
      <c r="F157" s="2" t="s">
        <v>2163</v>
      </c>
      <c r="H157" s="2" t="s">
        <v>2164</v>
      </c>
      <c r="I157" s="2" t="s">
        <v>132</v>
      </c>
      <c r="J157" s="2" t="s">
        <v>133</v>
      </c>
      <c r="K157" s="2" t="s">
        <v>132</v>
      </c>
      <c r="O157" s="2" t="s">
        <v>135</v>
      </c>
      <c r="P157" s="9">
        <v>1750000000</v>
      </c>
      <c r="Q157" s="2">
        <v>6294964</v>
      </c>
      <c r="Y157" s="2" t="s">
        <v>136</v>
      </c>
      <c r="AD157" s="2" t="s">
        <v>137</v>
      </c>
      <c r="AE157" s="2" t="s">
        <v>132</v>
      </c>
      <c r="AF157" s="2" t="s">
        <v>132</v>
      </c>
      <c r="AH157" s="2">
        <v>2018</v>
      </c>
      <c r="AJ157" s="11">
        <v>3745000</v>
      </c>
      <c r="AK157" s="2" t="s">
        <v>2165</v>
      </c>
      <c r="AP157" s="2" t="s">
        <v>1471</v>
      </c>
      <c r="AQ157" s="2" t="s">
        <v>2166</v>
      </c>
      <c r="AR157" s="2" t="s">
        <v>610</v>
      </c>
      <c r="AS157" s="2" t="s">
        <v>142</v>
      </c>
      <c r="AT157" s="2">
        <v>13540</v>
      </c>
      <c r="AV157" s="2" t="s">
        <v>245</v>
      </c>
      <c r="AW157" s="2" t="s">
        <v>197</v>
      </c>
      <c r="AX157" s="2" t="s">
        <v>863</v>
      </c>
      <c r="AY157" s="2" t="s">
        <v>146</v>
      </c>
      <c r="AZ157" s="2" t="s">
        <v>362</v>
      </c>
      <c r="BB157" s="2" t="s">
        <v>2167</v>
      </c>
      <c r="BC157" s="2">
        <v>200</v>
      </c>
      <c r="BD157" s="2" t="s">
        <v>2168</v>
      </c>
      <c r="BE157" s="9">
        <v>1.7</v>
      </c>
      <c r="BF157" s="2" t="s">
        <v>132</v>
      </c>
      <c r="BK157" s="2" t="s">
        <v>152</v>
      </c>
      <c r="BL157" s="2" t="s">
        <v>200</v>
      </c>
      <c r="BM157" s="2" t="s">
        <v>154</v>
      </c>
      <c r="BN157" s="2" t="s">
        <v>800</v>
      </c>
      <c r="BO157" s="2" t="s">
        <v>866</v>
      </c>
      <c r="BP157" s="2" t="s">
        <v>201</v>
      </c>
      <c r="BQ157" s="2">
        <v>278</v>
      </c>
      <c r="BR157" s="2">
        <v>13</v>
      </c>
      <c r="BS157" s="2" t="s">
        <v>2169</v>
      </c>
      <c r="BT157" s="2" t="s">
        <v>411</v>
      </c>
      <c r="BU157" s="2" t="s">
        <v>411</v>
      </c>
      <c r="BV157" s="2" t="s">
        <v>157</v>
      </c>
      <c r="BW157" s="2" t="s">
        <v>70</v>
      </c>
      <c r="BX157" s="2" t="s">
        <v>158</v>
      </c>
      <c r="BY157" s="2" t="s">
        <v>159</v>
      </c>
      <c r="CB157" s="2" t="s">
        <v>160</v>
      </c>
      <c r="CC157" s="2" t="s">
        <v>248</v>
      </c>
      <c r="CD157" s="2" t="s">
        <v>249</v>
      </c>
      <c r="CE157" s="2" t="s">
        <v>163</v>
      </c>
      <c r="CG157" s="2" t="s">
        <v>1830</v>
      </c>
      <c r="CH157" s="2" t="s">
        <v>743</v>
      </c>
      <c r="CI157" s="2" t="s">
        <v>294</v>
      </c>
      <c r="CJ157" s="2" t="s">
        <v>598</v>
      </c>
      <c r="CK157" s="2" t="s">
        <v>253</v>
      </c>
      <c r="CL157" s="2" t="s">
        <v>1719</v>
      </c>
      <c r="CM157" s="2" t="s">
        <v>177</v>
      </c>
      <c r="CO157" s="2" t="s">
        <v>212</v>
      </c>
      <c r="CP157" s="2" t="s">
        <v>2170</v>
      </c>
      <c r="CQ157" s="2" t="s">
        <v>174</v>
      </c>
      <c r="CR157" s="2" t="s">
        <v>667</v>
      </c>
      <c r="CS157" s="2" t="s">
        <v>215</v>
      </c>
      <c r="CT157" s="2" t="s">
        <v>171</v>
      </c>
      <c r="CU157" s="2" t="s">
        <v>216</v>
      </c>
      <c r="CV157" s="2" t="s">
        <v>171</v>
      </c>
      <c r="CW157" s="2" t="s">
        <v>714</v>
      </c>
      <c r="CX157" s="2" t="s">
        <v>146</v>
      </c>
      <c r="CY157" s="2" t="s">
        <v>146</v>
      </c>
      <c r="CZ157" s="2" t="s">
        <v>180</v>
      </c>
      <c r="DA157" s="2" t="s">
        <v>181</v>
      </c>
      <c r="DB157" s="2" t="s">
        <v>181</v>
      </c>
      <c r="DC157" s="2" t="s">
        <v>132</v>
      </c>
      <c r="DF157" s="2" t="s">
        <v>182</v>
      </c>
      <c r="DH157" s="2" t="s">
        <v>182</v>
      </c>
      <c r="DJ157" s="2" t="s">
        <v>182</v>
      </c>
      <c r="DL157" s="2" t="s">
        <v>182</v>
      </c>
      <c r="DN157" s="2" t="s">
        <v>182</v>
      </c>
      <c r="DP157" s="2" t="s">
        <v>182</v>
      </c>
      <c r="DR157" s="2" t="s">
        <v>182</v>
      </c>
      <c r="DT157" s="2" t="s">
        <v>2171</v>
      </c>
      <c r="DU157" s="2"/>
      <c r="DV157" s="2" t="s">
        <v>2172</v>
      </c>
      <c r="DY157" s="4">
        <v>42784</v>
      </c>
      <c r="EA157" s="3" t="s">
        <v>2173</v>
      </c>
    </row>
    <row r="158" spans="1:133" ht="15.75" customHeight="1" x14ac:dyDescent="0.2">
      <c r="A158" s="1">
        <v>43613.440337280088</v>
      </c>
      <c r="B158" s="2" t="s">
        <v>2093</v>
      </c>
      <c r="C158" s="2">
        <v>2302180025</v>
      </c>
      <c r="D158" s="3" t="s">
        <v>129</v>
      </c>
      <c r="E158" s="2" t="s">
        <v>2174</v>
      </c>
      <c r="H158" s="2" t="s">
        <v>131</v>
      </c>
      <c r="I158" s="2" t="s">
        <v>132</v>
      </c>
      <c r="J158" s="2" t="s">
        <v>133</v>
      </c>
      <c r="K158" s="2" t="s">
        <v>738</v>
      </c>
      <c r="M158" s="4">
        <v>43524</v>
      </c>
      <c r="N158" s="2" t="s">
        <v>135</v>
      </c>
      <c r="O158" s="2" t="s">
        <v>135</v>
      </c>
      <c r="P158" s="9">
        <v>2700000000</v>
      </c>
      <c r="Q158" s="2">
        <v>15000000</v>
      </c>
      <c r="Y158" s="2" t="s">
        <v>136</v>
      </c>
      <c r="AB158" s="2" t="s">
        <v>132</v>
      </c>
      <c r="AD158" s="2" t="s">
        <v>137</v>
      </c>
      <c r="AE158" s="2" t="s">
        <v>132</v>
      </c>
      <c r="AF158" s="2" t="s">
        <v>132</v>
      </c>
      <c r="AH158" s="2">
        <v>2016</v>
      </c>
      <c r="AI158" s="11">
        <v>828900000</v>
      </c>
      <c r="AJ158" s="11">
        <v>4605000</v>
      </c>
      <c r="AK158" s="2" t="s">
        <v>2175</v>
      </c>
      <c r="AP158" s="2" t="s">
        <v>1074</v>
      </c>
      <c r="AQ158" s="2" t="s">
        <v>760</v>
      </c>
      <c r="AR158" s="2" t="s">
        <v>141</v>
      </c>
      <c r="AS158" s="2" t="s">
        <v>142</v>
      </c>
      <c r="AT158" s="2">
        <v>12820</v>
      </c>
      <c r="AU158" s="2">
        <v>5</v>
      </c>
      <c r="AV158" s="2" t="s">
        <v>143</v>
      </c>
      <c r="AW158" s="2" t="s">
        <v>144</v>
      </c>
      <c r="AX158" s="2" t="s">
        <v>145</v>
      </c>
      <c r="AY158" s="2" t="s">
        <v>171</v>
      </c>
      <c r="AZ158" s="2" t="s">
        <v>198</v>
      </c>
      <c r="BA158" s="2" t="s">
        <v>760</v>
      </c>
      <c r="BB158" s="2" t="s">
        <v>2176</v>
      </c>
      <c r="BC158" s="2">
        <v>250</v>
      </c>
      <c r="BD158" s="2" t="s">
        <v>878</v>
      </c>
      <c r="BE158" s="9">
        <v>2</v>
      </c>
      <c r="BF158" s="2" t="s">
        <v>265</v>
      </c>
      <c r="BG158" s="2" t="s">
        <v>2177</v>
      </c>
      <c r="BH158" s="2">
        <v>2</v>
      </c>
      <c r="BK158" s="2" t="s">
        <v>307</v>
      </c>
      <c r="BL158" s="2" t="s">
        <v>153</v>
      </c>
      <c r="BM158" s="2" t="s">
        <v>154</v>
      </c>
      <c r="BP158" s="2" t="s">
        <v>201</v>
      </c>
      <c r="BQ158" s="2">
        <v>180</v>
      </c>
      <c r="BR158" s="2">
        <v>18</v>
      </c>
      <c r="BS158" s="2" t="s">
        <v>766</v>
      </c>
      <c r="BT158" s="2" t="s">
        <v>766</v>
      </c>
      <c r="BU158" s="2" t="s">
        <v>2178</v>
      </c>
      <c r="BV158" s="2" t="s">
        <v>766</v>
      </c>
      <c r="BW158" s="2" t="s">
        <v>68</v>
      </c>
      <c r="BX158" s="2" t="s">
        <v>158</v>
      </c>
      <c r="BY158" s="2" t="s">
        <v>159</v>
      </c>
      <c r="CB158" s="2" t="s">
        <v>160</v>
      </c>
      <c r="CC158" s="2" t="s">
        <v>248</v>
      </c>
      <c r="CD158" s="2" t="s">
        <v>162</v>
      </c>
      <c r="CE158" s="2" t="s">
        <v>163</v>
      </c>
      <c r="CF158" s="2" t="s">
        <v>279</v>
      </c>
      <c r="CG158" s="2" t="s">
        <v>768</v>
      </c>
      <c r="CH158" s="2" t="s">
        <v>166</v>
      </c>
      <c r="CI158" s="2" t="s">
        <v>167</v>
      </c>
      <c r="CJ158" s="2" t="s">
        <v>769</v>
      </c>
      <c r="CK158" s="2" t="s">
        <v>313</v>
      </c>
      <c r="CL158" s="2" t="s">
        <v>170</v>
      </c>
      <c r="CM158" s="2" t="s">
        <v>171</v>
      </c>
      <c r="CN158" s="2">
        <v>100</v>
      </c>
      <c r="CO158" s="2" t="s">
        <v>1018</v>
      </c>
      <c r="CP158" s="2" t="s">
        <v>770</v>
      </c>
      <c r="CQ158" s="2" t="s">
        <v>174</v>
      </c>
      <c r="CR158" s="2" t="s">
        <v>667</v>
      </c>
      <c r="CS158" s="2" t="s">
        <v>215</v>
      </c>
      <c r="CT158" s="2" t="s">
        <v>171</v>
      </c>
      <c r="CU158" s="2" t="s">
        <v>771</v>
      </c>
      <c r="CV158" s="2" t="s">
        <v>171</v>
      </c>
      <c r="CW158" s="2" t="s">
        <v>179</v>
      </c>
      <c r="CX158" s="2" t="s">
        <v>171</v>
      </c>
      <c r="CY158" s="2" t="s">
        <v>146</v>
      </c>
      <c r="CZ158" s="2" t="s">
        <v>180</v>
      </c>
      <c r="DA158" s="2" t="s">
        <v>782</v>
      </c>
      <c r="DB158" s="2" t="s">
        <v>782</v>
      </c>
      <c r="DC158" s="2" t="s">
        <v>132</v>
      </c>
      <c r="DH158" s="2" t="s">
        <v>182</v>
      </c>
      <c r="DJ158" s="2" t="s">
        <v>182</v>
      </c>
      <c r="DL158" s="2" t="s">
        <v>182</v>
      </c>
      <c r="DN158" s="2" t="s">
        <v>182</v>
      </c>
      <c r="DP158" s="2" t="s">
        <v>182</v>
      </c>
      <c r="DR158" s="2" t="s">
        <v>182</v>
      </c>
      <c r="DT158" s="2" t="s">
        <v>2179</v>
      </c>
      <c r="DU158" s="2"/>
      <c r="DV158" s="2" t="s">
        <v>2180</v>
      </c>
      <c r="DZ158" s="2" t="s">
        <v>1339</v>
      </c>
      <c r="EA158" s="3" t="s">
        <v>2181</v>
      </c>
      <c r="EB158" s="2" t="s">
        <v>2182</v>
      </c>
    </row>
    <row r="159" spans="1:133" ht="15.75" hidden="1" customHeight="1" x14ac:dyDescent="0.2">
      <c r="A159" s="1">
        <v>43613.440437349534</v>
      </c>
      <c r="B159" s="2" t="s">
        <v>2128</v>
      </c>
      <c r="C159" s="2">
        <v>2302180081</v>
      </c>
      <c r="D159" s="3" t="s">
        <v>816</v>
      </c>
      <c r="E159" s="2" t="s">
        <v>2183</v>
      </c>
      <c r="H159" s="2" t="s">
        <v>131</v>
      </c>
      <c r="I159" s="2" t="s">
        <v>132</v>
      </c>
      <c r="J159" s="2" t="s">
        <v>1130</v>
      </c>
      <c r="K159" s="2" t="s">
        <v>302</v>
      </c>
      <c r="M159" s="4">
        <v>42803</v>
      </c>
      <c r="N159" s="2" t="s">
        <v>135</v>
      </c>
      <c r="O159" s="2" t="s">
        <v>135</v>
      </c>
      <c r="P159" s="9">
        <v>24000000000</v>
      </c>
      <c r="Q159" s="2">
        <v>40754000</v>
      </c>
      <c r="X159" s="2" t="s">
        <v>193</v>
      </c>
      <c r="Y159" s="2" t="s">
        <v>136</v>
      </c>
      <c r="AB159" s="2" t="s">
        <v>132</v>
      </c>
      <c r="AH159" s="2">
        <v>2017</v>
      </c>
      <c r="AI159" s="11">
        <v>2919435000</v>
      </c>
      <c r="AJ159" s="11">
        <v>5095000</v>
      </c>
      <c r="AK159" s="2" t="s">
        <v>2184</v>
      </c>
      <c r="AL159" s="2">
        <v>11</v>
      </c>
      <c r="AP159" s="2" t="s">
        <v>2185</v>
      </c>
      <c r="AQ159" s="2" t="s">
        <v>2186</v>
      </c>
      <c r="AR159" s="2" t="s">
        <v>822</v>
      </c>
      <c r="AS159" s="2" t="s">
        <v>142</v>
      </c>
      <c r="AU159" s="2">
        <v>10</v>
      </c>
      <c r="AV159" s="2" t="s">
        <v>43</v>
      </c>
      <c r="AW159" s="2" t="s">
        <v>144</v>
      </c>
      <c r="AX159" s="2" t="s">
        <v>145</v>
      </c>
      <c r="AY159" s="2" t="s">
        <v>171</v>
      </c>
      <c r="AZ159" s="2" t="s">
        <v>198</v>
      </c>
      <c r="BA159" s="2" t="s">
        <v>2187</v>
      </c>
      <c r="BB159" s="2" t="s">
        <v>1950</v>
      </c>
      <c r="BC159" s="2">
        <v>1200</v>
      </c>
      <c r="BD159" s="2" t="s">
        <v>2188</v>
      </c>
      <c r="BE159" s="9">
        <v>0.7</v>
      </c>
      <c r="BK159" s="2" t="s">
        <v>152</v>
      </c>
      <c r="BL159" s="2" t="s">
        <v>290</v>
      </c>
      <c r="BM159" s="2" t="s">
        <v>154</v>
      </c>
      <c r="BN159" s="2" t="s">
        <v>1237</v>
      </c>
      <c r="BO159" s="2" t="s">
        <v>2190</v>
      </c>
      <c r="BP159" s="2" t="s">
        <v>201</v>
      </c>
      <c r="BQ159" s="2">
        <v>573</v>
      </c>
      <c r="BR159" s="2">
        <v>20</v>
      </c>
      <c r="BS159" s="2" t="s">
        <v>2135</v>
      </c>
      <c r="BT159" s="2" t="s">
        <v>2191</v>
      </c>
      <c r="BU159" s="2" t="s">
        <v>2135</v>
      </c>
      <c r="BV159" s="2" t="s">
        <v>2135</v>
      </c>
      <c r="BW159" s="2" t="s">
        <v>68</v>
      </c>
      <c r="BX159" s="2" t="s">
        <v>203</v>
      </c>
      <c r="BY159" s="2" t="s">
        <v>1918</v>
      </c>
      <c r="CB159" s="2" t="s">
        <v>204</v>
      </c>
      <c r="CC159" s="2" t="s">
        <v>161</v>
      </c>
      <c r="CD159" s="2" t="s">
        <v>249</v>
      </c>
      <c r="CE159" s="2" t="s">
        <v>163</v>
      </c>
      <c r="CF159" s="2" t="s">
        <v>396</v>
      </c>
      <c r="CG159" s="2" t="s">
        <v>804</v>
      </c>
      <c r="CH159" s="2" t="s">
        <v>2192</v>
      </c>
      <c r="CI159" s="2" t="s">
        <v>2193</v>
      </c>
      <c r="CJ159" s="2" t="s">
        <v>2194</v>
      </c>
      <c r="CK159" s="2" t="s">
        <v>2195</v>
      </c>
      <c r="CL159" s="2" t="s">
        <v>2196</v>
      </c>
      <c r="CM159" s="2" t="s">
        <v>211</v>
      </c>
      <c r="CN159" s="2">
        <v>0</v>
      </c>
      <c r="CO159" s="2" t="s">
        <v>2197</v>
      </c>
      <c r="CP159" s="2" t="s">
        <v>1920</v>
      </c>
      <c r="CQ159" s="2" t="s">
        <v>214</v>
      </c>
      <c r="CR159" s="2" t="s">
        <v>175</v>
      </c>
      <c r="CS159" s="2" t="s">
        <v>713</v>
      </c>
      <c r="CT159" s="2" t="s">
        <v>171</v>
      </c>
      <c r="CU159" s="2" t="s">
        <v>235</v>
      </c>
      <c r="CV159" s="2" t="s">
        <v>171</v>
      </c>
      <c r="CW159" s="2" t="s">
        <v>714</v>
      </c>
      <c r="CX159" s="2" t="s">
        <v>146</v>
      </c>
      <c r="CY159" s="2" t="s">
        <v>146</v>
      </c>
      <c r="CZ159" s="2" t="s">
        <v>180</v>
      </c>
      <c r="DA159" s="2" t="s">
        <v>181</v>
      </c>
      <c r="DB159" s="2" t="s">
        <v>181</v>
      </c>
      <c r="DC159" s="2" t="s">
        <v>132</v>
      </c>
      <c r="DF159" s="2" t="s">
        <v>182</v>
      </c>
      <c r="DH159" s="2" t="s">
        <v>182</v>
      </c>
      <c r="DJ159" s="2" t="s">
        <v>182</v>
      </c>
      <c r="DL159" s="2" t="s">
        <v>182</v>
      </c>
      <c r="DN159" s="2" t="s">
        <v>182</v>
      </c>
      <c r="DP159" s="2" t="s">
        <v>182</v>
      </c>
      <c r="DR159" s="2" t="s">
        <v>182</v>
      </c>
      <c r="DT159" s="6">
        <v>106805736</v>
      </c>
      <c r="DU159" s="6"/>
      <c r="DV159" s="6">
        <v>-6135813</v>
      </c>
      <c r="DX159" s="2" t="s">
        <v>2198</v>
      </c>
      <c r="DY159" s="4">
        <v>42803</v>
      </c>
      <c r="DZ159" s="2" t="s">
        <v>2199</v>
      </c>
      <c r="EA159" s="3" t="s">
        <v>2200</v>
      </c>
      <c r="EC159" s="2" t="s">
        <v>2201</v>
      </c>
    </row>
    <row r="160" spans="1:133" ht="15.75" hidden="1" customHeight="1" x14ac:dyDescent="0.2">
      <c r="A160" s="1">
        <v>43613.441159849535</v>
      </c>
      <c r="B160" s="2" t="s">
        <v>2144</v>
      </c>
      <c r="C160" s="2">
        <v>2302180124</v>
      </c>
      <c r="D160" s="2">
        <v>207</v>
      </c>
      <c r="E160" s="2" t="s">
        <v>2202</v>
      </c>
      <c r="H160" s="2" t="s">
        <v>131</v>
      </c>
      <c r="I160" s="2" t="s">
        <v>132</v>
      </c>
      <c r="J160" s="2" t="s">
        <v>133</v>
      </c>
      <c r="K160" s="2" t="s">
        <v>302</v>
      </c>
      <c r="M160" s="4">
        <v>42760</v>
      </c>
      <c r="O160" s="2" t="s">
        <v>135</v>
      </c>
      <c r="P160" s="9">
        <v>150000000000</v>
      </c>
      <c r="Q160" s="2">
        <v>50000000</v>
      </c>
      <c r="Y160" s="2" t="s">
        <v>2053</v>
      </c>
      <c r="AB160" s="2" t="s">
        <v>132</v>
      </c>
      <c r="AD160" s="2" t="s">
        <v>137</v>
      </c>
      <c r="AE160" s="2" t="s">
        <v>132</v>
      </c>
      <c r="AF160" s="2" t="s">
        <v>132</v>
      </c>
      <c r="AH160" s="2">
        <v>2016</v>
      </c>
      <c r="AI160" s="11">
        <v>127956000000</v>
      </c>
      <c r="AJ160" s="11">
        <v>10663000</v>
      </c>
      <c r="AK160" s="2" t="s">
        <v>2054</v>
      </c>
      <c r="AP160" s="2" t="s">
        <v>2055</v>
      </c>
      <c r="AQ160" s="2" t="s">
        <v>2056</v>
      </c>
      <c r="AR160" s="2" t="s">
        <v>141</v>
      </c>
      <c r="AS160" s="2" t="s">
        <v>142</v>
      </c>
      <c r="AU160" s="2">
        <v>3</v>
      </c>
      <c r="AV160" s="2" t="s">
        <v>245</v>
      </c>
      <c r="AW160" s="2" t="s">
        <v>144</v>
      </c>
      <c r="AX160" s="2" t="s">
        <v>863</v>
      </c>
      <c r="AY160" s="2" t="s">
        <v>146</v>
      </c>
      <c r="AZ160" s="2" t="s">
        <v>147</v>
      </c>
      <c r="BB160" s="2" t="s">
        <v>2203</v>
      </c>
      <c r="BC160" s="2">
        <v>0</v>
      </c>
      <c r="BD160" s="2" t="s">
        <v>2058</v>
      </c>
      <c r="BE160" s="9">
        <v>0</v>
      </c>
      <c r="BF160" s="2" t="s">
        <v>265</v>
      </c>
      <c r="BG160" s="2" t="s">
        <v>2116</v>
      </c>
      <c r="BH160" s="2">
        <v>1</v>
      </c>
      <c r="BK160" s="2" t="s">
        <v>152</v>
      </c>
      <c r="BL160" s="2" t="s">
        <v>200</v>
      </c>
      <c r="BM160" s="2" t="s">
        <v>154</v>
      </c>
      <c r="BP160" s="2" t="s">
        <v>201</v>
      </c>
      <c r="BQ160" s="2">
        <v>12000</v>
      </c>
      <c r="BR160" s="2">
        <v>84.1</v>
      </c>
      <c r="BS160" s="2" t="s">
        <v>156</v>
      </c>
      <c r="BT160" s="2" t="s">
        <v>2203</v>
      </c>
      <c r="BU160" s="2" t="s">
        <v>2058</v>
      </c>
      <c r="BV160" s="2" t="s">
        <v>2204</v>
      </c>
      <c r="BW160" s="2" t="s">
        <v>68</v>
      </c>
      <c r="BX160" s="2" t="s">
        <v>754</v>
      </c>
      <c r="BY160" s="2" t="s">
        <v>159</v>
      </c>
      <c r="CB160" s="2" t="s">
        <v>160</v>
      </c>
      <c r="CC160" s="2" t="s">
        <v>161</v>
      </c>
      <c r="CD160" s="2" t="s">
        <v>162</v>
      </c>
      <c r="CE160" s="2" t="s">
        <v>163</v>
      </c>
      <c r="CF160" s="2" t="s">
        <v>279</v>
      </c>
      <c r="CG160" s="2" t="s">
        <v>2205</v>
      </c>
      <c r="CH160" s="2" t="s">
        <v>2004</v>
      </c>
      <c r="CI160" s="2" t="s">
        <v>167</v>
      </c>
      <c r="CJ160" s="2" t="s">
        <v>769</v>
      </c>
      <c r="CK160" s="2" t="s">
        <v>231</v>
      </c>
      <c r="CL160" s="2" t="s">
        <v>622</v>
      </c>
      <c r="CM160" s="2" t="s">
        <v>171</v>
      </c>
      <c r="CN160" s="2">
        <v>100</v>
      </c>
      <c r="CO160" s="2" t="s">
        <v>2063</v>
      </c>
      <c r="CP160" s="2" t="s">
        <v>2064</v>
      </c>
      <c r="CQ160" s="2" t="s">
        <v>214</v>
      </c>
      <c r="CR160" s="2" t="s">
        <v>667</v>
      </c>
      <c r="CS160" s="2" t="s">
        <v>2065</v>
      </c>
      <c r="CT160" s="2" t="s">
        <v>171</v>
      </c>
      <c r="CU160" s="2" t="s">
        <v>259</v>
      </c>
      <c r="CV160" s="2" t="s">
        <v>171</v>
      </c>
      <c r="CW160" s="2" t="s">
        <v>179</v>
      </c>
      <c r="CX160" s="2" t="s">
        <v>171</v>
      </c>
      <c r="CY160" s="2" t="s">
        <v>146</v>
      </c>
      <c r="CZ160" s="2" t="s">
        <v>581</v>
      </c>
      <c r="DA160" s="2" t="s">
        <v>782</v>
      </c>
      <c r="DB160" s="2" t="s">
        <v>782</v>
      </c>
      <c r="DC160" s="2" t="s">
        <v>132</v>
      </c>
      <c r="DF160" s="2" t="s">
        <v>182</v>
      </c>
      <c r="DH160" s="2" t="s">
        <v>182</v>
      </c>
      <c r="DJ160" s="2" t="s">
        <v>182</v>
      </c>
      <c r="DL160" s="2" t="s">
        <v>182</v>
      </c>
      <c r="DN160" s="2" t="s">
        <v>182</v>
      </c>
      <c r="DP160" s="2" t="s">
        <v>182</v>
      </c>
      <c r="DR160" s="2" t="s">
        <v>182</v>
      </c>
      <c r="DT160" s="2" t="s">
        <v>2206</v>
      </c>
      <c r="DU160" s="2"/>
      <c r="DV160" s="2" t="s">
        <v>2207</v>
      </c>
      <c r="DZ160" s="2" t="s">
        <v>185</v>
      </c>
      <c r="EA160" s="3" t="s">
        <v>2069</v>
      </c>
      <c r="EB160" s="5" t="s">
        <v>2070</v>
      </c>
    </row>
    <row r="161" spans="1:133" ht="15.75" customHeight="1" x14ac:dyDescent="0.2">
      <c r="A161" s="1">
        <v>43613.443349305555</v>
      </c>
      <c r="B161" s="2" t="s">
        <v>2113</v>
      </c>
      <c r="C161" s="2">
        <v>2302180077</v>
      </c>
      <c r="D161" s="3" t="s">
        <v>129</v>
      </c>
      <c r="E161" s="2" t="s">
        <v>2208</v>
      </c>
      <c r="G161" s="2" t="s">
        <v>589</v>
      </c>
      <c r="H161" s="2" t="s">
        <v>131</v>
      </c>
      <c r="I161" s="2" t="s">
        <v>132</v>
      </c>
      <c r="J161" s="2" t="s">
        <v>133</v>
      </c>
      <c r="K161" s="2" t="s">
        <v>302</v>
      </c>
      <c r="M161" s="4">
        <v>42793</v>
      </c>
      <c r="O161" s="2" t="s">
        <v>135</v>
      </c>
      <c r="P161" s="9">
        <v>590100000000</v>
      </c>
      <c r="Q161" s="2">
        <v>70000000</v>
      </c>
      <c r="Y161" s="2" t="s">
        <v>377</v>
      </c>
      <c r="AB161" s="2" t="s">
        <v>132</v>
      </c>
      <c r="AD161" s="2" t="s">
        <v>137</v>
      </c>
      <c r="AE161" s="2" t="s">
        <v>132</v>
      </c>
      <c r="AF161" s="2" t="s">
        <v>132</v>
      </c>
      <c r="AH161" s="2">
        <v>2016</v>
      </c>
      <c r="AI161" s="11">
        <v>112650090000</v>
      </c>
      <c r="AJ161" s="11">
        <v>13363000</v>
      </c>
      <c r="AK161" s="2" t="s">
        <v>2209</v>
      </c>
      <c r="AP161" s="2" t="s">
        <v>2055</v>
      </c>
      <c r="AQ161" s="2" t="s">
        <v>2056</v>
      </c>
      <c r="AR161" s="2" t="s">
        <v>141</v>
      </c>
      <c r="AS161" s="2" t="s">
        <v>142</v>
      </c>
      <c r="AU161" s="2">
        <v>8</v>
      </c>
      <c r="AV161" s="2" t="s">
        <v>143</v>
      </c>
      <c r="AW161" s="2" t="s">
        <v>144</v>
      </c>
      <c r="AX161" s="2" t="s">
        <v>145</v>
      </c>
      <c r="AY161" s="2" t="s">
        <v>146</v>
      </c>
      <c r="AZ161" s="2" t="s">
        <v>198</v>
      </c>
      <c r="BA161" s="2" t="s">
        <v>2116</v>
      </c>
      <c r="BB161" s="2" t="s">
        <v>2117</v>
      </c>
      <c r="BC161" s="2">
        <v>0</v>
      </c>
      <c r="BD161" s="2" t="s">
        <v>2116</v>
      </c>
      <c r="BE161" s="9">
        <v>1</v>
      </c>
      <c r="BF161" s="2" t="s">
        <v>265</v>
      </c>
      <c r="BG161" s="2" t="s">
        <v>2118</v>
      </c>
      <c r="BH161" s="2">
        <v>2</v>
      </c>
      <c r="BK161" s="2" t="s">
        <v>152</v>
      </c>
      <c r="BL161" s="2" t="s">
        <v>2119</v>
      </c>
      <c r="BM161" s="2" t="s">
        <v>154</v>
      </c>
      <c r="BP161" s="2" t="s">
        <v>201</v>
      </c>
      <c r="BQ161" s="2">
        <v>8430</v>
      </c>
      <c r="BR161" s="2">
        <v>98</v>
      </c>
      <c r="BS161" s="2" t="s">
        <v>2120</v>
      </c>
      <c r="BT161" s="2" t="s">
        <v>2121</v>
      </c>
      <c r="BU161" s="2" t="s">
        <v>2121</v>
      </c>
      <c r="BV161" s="2" t="s">
        <v>2120</v>
      </c>
      <c r="BW161" s="2" t="s">
        <v>70</v>
      </c>
      <c r="BX161" s="2" t="s">
        <v>158</v>
      </c>
      <c r="BY161" s="2" t="s">
        <v>159</v>
      </c>
      <c r="CB161" s="2" t="s">
        <v>204</v>
      </c>
      <c r="CC161" s="2" t="s">
        <v>161</v>
      </c>
      <c r="CD161" s="2" t="s">
        <v>162</v>
      </c>
      <c r="CE161" s="2" t="s">
        <v>163</v>
      </c>
      <c r="CF161" s="2" t="s">
        <v>164</v>
      </c>
      <c r="CG161" s="2" t="s">
        <v>293</v>
      </c>
      <c r="CH161" s="2" t="s">
        <v>2004</v>
      </c>
      <c r="CI161" s="2" t="s">
        <v>167</v>
      </c>
      <c r="CJ161" s="2" t="s">
        <v>769</v>
      </c>
      <c r="CK161" s="2" t="s">
        <v>231</v>
      </c>
      <c r="CL161" s="2" t="s">
        <v>829</v>
      </c>
      <c r="CM161" s="2" t="s">
        <v>171</v>
      </c>
      <c r="CN161" s="2">
        <v>10</v>
      </c>
      <c r="CO161" s="2" t="s">
        <v>2122</v>
      </c>
      <c r="CP161" s="2" t="s">
        <v>2210</v>
      </c>
      <c r="CQ161" s="2" t="s">
        <v>214</v>
      </c>
      <c r="CR161" s="2" t="s">
        <v>175</v>
      </c>
      <c r="CS161" s="2" t="s">
        <v>2123</v>
      </c>
      <c r="CT161" s="2" t="s">
        <v>171</v>
      </c>
      <c r="CU161" s="2" t="s">
        <v>771</v>
      </c>
      <c r="CV161" s="2" t="s">
        <v>211</v>
      </c>
      <c r="CW161" s="2" t="s">
        <v>179</v>
      </c>
      <c r="CX161" s="2" t="s">
        <v>171</v>
      </c>
      <c r="CY161" s="2" t="s">
        <v>146</v>
      </c>
      <c r="CZ161" s="2" t="s">
        <v>581</v>
      </c>
      <c r="DA161" s="2" t="s">
        <v>782</v>
      </c>
      <c r="DB161" s="2" t="s">
        <v>782</v>
      </c>
      <c r="DC161" s="2" t="s">
        <v>132</v>
      </c>
      <c r="DF161" s="2" t="s">
        <v>182</v>
      </c>
      <c r="DH161" s="2" t="s">
        <v>182</v>
      </c>
      <c r="DJ161" s="2" t="s">
        <v>182</v>
      </c>
      <c r="DL161" s="2" t="s">
        <v>182</v>
      </c>
      <c r="DN161" s="2" t="s">
        <v>182</v>
      </c>
      <c r="DP161" s="2" t="s">
        <v>260</v>
      </c>
      <c r="DQ161" s="2">
        <v>650</v>
      </c>
      <c r="DR161" s="2" t="s">
        <v>182</v>
      </c>
      <c r="DT161" s="2" t="s">
        <v>2124</v>
      </c>
      <c r="DU161" s="2"/>
      <c r="DV161" s="2" t="s">
        <v>2125</v>
      </c>
      <c r="DZ161" s="2" t="s">
        <v>185</v>
      </c>
      <c r="EA161" s="3" t="s">
        <v>2126</v>
      </c>
      <c r="EB161" s="5" t="s">
        <v>2211</v>
      </c>
    </row>
    <row r="162" spans="1:133" ht="15.75" hidden="1" customHeight="1" x14ac:dyDescent="0.2">
      <c r="A162" s="1">
        <v>43613.443985023143</v>
      </c>
      <c r="B162" s="2" t="s">
        <v>2212</v>
      </c>
      <c r="C162" s="2">
        <v>2302180086</v>
      </c>
      <c r="D162" s="3" t="s">
        <v>1726</v>
      </c>
      <c r="E162" s="2" t="s">
        <v>2213</v>
      </c>
      <c r="F162" s="2" t="s">
        <v>2214</v>
      </c>
      <c r="H162" s="2" t="s">
        <v>131</v>
      </c>
      <c r="I162" s="2" t="s">
        <v>132</v>
      </c>
      <c r="J162" s="2" t="s">
        <v>133</v>
      </c>
      <c r="K162" s="2" t="s">
        <v>132</v>
      </c>
      <c r="M162" s="4">
        <v>43520</v>
      </c>
      <c r="O162" s="2" t="s">
        <v>135</v>
      </c>
      <c r="P162" s="9">
        <v>39655000000</v>
      </c>
      <c r="Q162" s="2">
        <v>35000000</v>
      </c>
      <c r="Y162" s="2" t="s">
        <v>136</v>
      </c>
      <c r="AB162" s="2" t="s">
        <v>132</v>
      </c>
      <c r="AD162" s="2" t="s">
        <v>137</v>
      </c>
      <c r="AE162" s="2" t="s">
        <v>132</v>
      </c>
      <c r="AF162" s="2" t="s">
        <v>132</v>
      </c>
      <c r="AH162" s="2">
        <v>2016</v>
      </c>
      <c r="AJ162" s="11">
        <v>2508000</v>
      </c>
      <c r="AK162" s="2" t="s">
        <v>2215</v>
      </c>
      <c r="AP162" s="2" t="s">
        <v>2216</v>
      </c>
      <c r="AQ162" s="2" t="s">
        <v>2217</v>
      </c>
      <c r="AR162" s="2" t="s">
        <v>658</v>
      </c>
      <c r="AS162" s="2" t="s">
        <v>2218</v>
      </c>
      <c r="AT162" s="2">
        <v>13120</v>
      </c>
      <c r="AU162" s="2">
        <v>121</v>
      </c>
      <c r="AV162" s="2" t="s">
        <v>44</v>
      </c>
      <c r="AW162" s="2" t="s">
        <v>197</v>
      </c>
      <c r="AX162" s="2" t="s">
        <v>145</v>
      </c>
      <c r="AY162" s="2" t="s">
        <v>171</v>
      </c>
      <c r="AZ162" s="2" t="s">
        <v>198</v>
      </c>
      <c r="BB162" s="2" t="s">
        <v>2219</v>
      </c>
      <c r="BC162" s="2">
        <v>4</v>
      </c>
      <c r="BD162" s="2" t="s">
        <v>2220</v>
      </c>
      <c r="BE162" s="9">
        <v>4.5</v>
      </c>
      <c r="BF162" s="2" t="s">
        <v>132</v>
      </c>
      <c r="BK162" s="2" t="s">
        <v>152</v>
      </c>
      <c r="BL162" s="2" t="s">
        <v>153</v>
      </c>
      <c r="BM162" s="2" t="s">
        <v>154</v>
      </c>
      <c r="BN162" s="2" t="s">
        <v>576</v>
      </c>
      <c r="BP162" s="2" t="s">
        <v>291</v>
      </c>
      <c r="BQ162" s="2">
        <v>1133</v>
      </c>
      <c r="BR162" s="2">
        <v>35</v>
      </c>
      <c r="BS162" s="2" t="s">
        <v>2221</v>
      </c>
      <c r="BT162" s="2" t="s">
        <v>2222</v>
      </c>
      <c r="BU162" s="2" t="s">
        <v>2223</v>
      </c>
      <c r="BV162" s="2" t="s">
        <v>2224</v>
      </c>
      <c r="BW162" s="2" t="s">
        <v>70</v>
      </c>
      <c r="BX162" s="2" t="s">
        <v>158</v>
      </c>
      <c r="BY162" s="2" t="s">
        <v>159</v>
      </c>
      <c r="CB162" s="2" t="s">
        <v>204</v>
      </c>
      <c r="CD162" s="2" t="s">
        <v>249</v>
      </c>
      <c r="CE162" s="2" t="s">
        <v>163</v>
      </c>
      <c r="CF162" s="2" t="s">
        <v>396</v>
      </c>
      <c r="CG162" s="2" t="s">
        <v>422</v>
      </c>
      <c r="CH162" s="2" t="s">
        <v>2225</v>
      </c>
      <c r="CI162" s="2" t="s">
        <v>167</v>
      </c>
      <c r="CJ162" s="2" t="s">
        <v>2226</v>
      </c>
      <c r="CK162" s="2" t="s">
        <v>253</v>
      </c>
      <c r="CL162" s="2" t="s">
        <v>2227</v>
      </c>
      <c r="CM162" s="2" t="s">
        <v>171</v>
      </c>
      <c r="CN162" s="2">
        <v>4</v>
      </c>
      <c r="CO162" s="2" t="s">
        <v>1616</v>
      </c>
      <c r="CP162" s="2" t="s">
        <v>2228</v>
      </c>
      <c r="CQ162" s="2" t="s">
        <v>214</v>
      </c>
      <c r="CR162" s="2" t="s">
        <v>175</v>
      </c>
      <c r="CS162" s="2" t="s">
        <v>713</v>
      </c>
      <c r="CT162" s="2" t="s">
        <v>171</v>
      </c>
      <c r="CU162" s="2" t="s">
        <v>1785</v>
      </c>
      <c r="CV162" s="2" t="s">
        <v>171</v>
      </c>
      <c r="CW162" s="2" t="s">
        <v>714</v>
      </c>
      <c r="CX162" s="2" t="s">
        <v>668</v>
      </c>
      <c r="CY162" s="2" t="s">
        <v>627</v>
      </c>
      <c r="CZ162" s="2" t="s">
        <v>180</v>
      </c>
      <c r="DA162" s="2" t="s">
        <v>181</v>
      </c>
      <c r="DB162" s="2" t="s">
        <v>181</v>
      </c>
      <c r="DC162" s="2" t="s">
        <v>132</v>
      </c>
      <c r="DF162" s="2" t="s">
        <v>182</v>
      </c>
      <c r="DH162" s="2" t="s">
        <v>182</v>
      </c>
      <c r="DJ162" s="2" t="s">
        <v>182</v>
      </c>
      <c r="DL162" s="2" t="s">
        <v>260</v>
      </c>
      <c r="DN162" s="2" t="s">
        <v>182</v>
      </c>
      <c r="DP162" s="2" t="s">
        <v>182</v>
      </c>
      <c r="DR162" s="2" t="s">
        <v>182</v>
      </c>
      <c r="DT162" s="2" t="s">
        <v>2229</v>
      </c>
      <c r="DU162" s="2"/>
      <c r="DV162" s="2" t="s">
        <v>2230</v>
      </c>
      <c r="DY162" s="4">
        <v>42790</v>
      </c>
      <c r="DZ162" s="2" t="s">
        <v>2231</v>
      </c>
      <c r="EA162" s="3" t="s">
        <v>2232</v>
      </c>
    </row>
    <row r="163" spans="1:133" ht="15.75" hidden="1" customHeight="1" x14ac:dyDescent="0.2">
      <c r="A163" s="1">
        <v>43613.444955092593</v>
      </c>
      <c r="B163" s="2" t="s">
        <v>2233</v>
      </c>
      <c r="C163" s="2">
        <v>2302180010</v>
      </c>
      <c r="D163" s="3" t="s">
        <v>1726</v>
      </c>
      <c r="E163" s="2" t="s">
        <v>2234</v>
      </c>
      <c r="F163" s="2" t="s">
        <v>2235</v>
      </c>
      <c r="H163" s="2" t="s">
        <v>131</v>
      </c>
      <c r="I163" s="2" t="s">
        <v>132</v>
      </c>
      <c r="J163" s="2" t="s">
        <v>133</v>
      </c>
      <c r="K163" s="2" t="s">
        <v>191</v>
      </c>
      <c r="M163" s="4">
        <v>42802</v>
      </c>
      <c r="N163" s="2" t="s">
        <v>135</v>
      </c>
      <c r="P163" s="9">
        <v>123500000000</v>
      </c>
      <c r="Q163" s="2">
        <v>6500000</v>
      </c>
      <c r="Y163" s="2" t="s">
        <v>136</v>
      </c>
      <c r="Z163" s="2">
        <v>30</v>
      </c>
      <c r="AA163" s="2">
        <v>20</v>
      </c>
      <c r="AB163" s="2" t="s">
        <v>132</v>
      </c>
      <c r="AD163" s="2" t="s">
        <v>992</v>
      </c>
      <c r="AE163" s="2" t="s">
        <v>132</v>
      </c>
      <c r="AF163" s="2" t="s">
        <v>132</v>
      </c>
      <c r="AG163" s="2" t="s">
        <v>2236</v>
      </c>
      <c r="AH163" s="2">
        <v>2016</v>
      </c>
      <c r="AJ163" s="11">
        <v>2352000</v>
      </c>
      <c r="AK163" s="2" t="s">
        <v>2237</v>
      </c>
      <c r="AM163" s="2" t="s">
        <v>2238</v>
      </c>
      <c r="AP163" s="2" t="s">
        <v>608</v>
      </c>
      <c r="AQ163" s="2" t="s">
        <v>609</v>
      </c>
      <c r="AR163" s="2" t="s">
        <v>610</v>
      </c>
      <c r="AS163" s="2" t="s">
        <v>142</v>
      </c>
      <c r="AT163" s="2">
        <v>13910</v>
      </c>
      <c r="AU163" s="2">
        <v>8</v>
      </c>
      <c r="AV163" s="2" t="s">
        <v>271</v>
      </c>
      <c r="AW163" s="2" t="s">
        <v>776</v>
      </c>
      <c r="AX163" s="2" t="s">
        <v>145</v>
      </c>
      <c r="AY163" s="2" t="s">
        <v>171</v>
      </c>
      <c r="AZ163" s="2" t="s">
        <v>198</v>
      </c>
      <c r="BA163" s="2" t="s">
        <v>2239</v>
      </c>
      <c r="BB163" s="2" t="s">
        <v>2240</v>
      </c>
      <c r="BC163" s="2">
        <v>3</v>
      </c>
      <c r="BD163" s="2" t="s">
        <v>798</v>
      </c>
      <c r="BE163" s="9">
        <v>3.3</v>
      </c>
      <c r="BF163" s="2" t="s">
        <v>132</v>
      </c>
      <c r="BK163" s="2" t="s">
        <v>152</v>
      </c>
      <c r="BL163" s="2" t="s">
        <v>153</v>
      </c>
      <c r="BM163" s="2" t="s">
        <v>154</v>
      </c>
      <c r="BN163" s="2" t="s">
        <v>576</v>
      </c>
      <c r="BO163" s="2" t="s">
        <v>1650</v>
      </c>
      <c r="BP163" s="2" t="s">
        <v>155</v>
      </c>
      <c r="BQ163" s="2">
        <v>19000</v>
      </c>
      <c r="BR163" s="2">
        <v>10</v>
      </c>
      <c r="BS163" s="2" t="s">
        <v>2241</v>
      </c>
      <c r="BT163" s="2" t="s">
        <v>576</v>
      </c>
      <c r="BU163" s="2" t="s">
        <v>576</v>
      </c>
      <c r="BV163" s="2" t="s">
        <v>2242</v>
      </c>
      <c r="BW163" s="2" t="s">
        <v>70</v>
      </c>
      <c r="BX163" s="2" t="s">
        <v>203</v>
      </c>
      <c r="BY163" s="2" t="s">
        <v>159</v>
      </c>
      <c r="CB163" s="2" t="s">
        <v>160</v>
      </c>
      <c r="CC163" s="2" t="s">
        <v>161</v>
      </c>
      <c r="CD163" s="2" t="s">
        <v>162</v>
      </c>
      <c r="CE163" s="2" t="s">
        <v>163</v>
      </c>
      <c r="CF163" s="2" t="s">
        <v>205</v>
      </c>
      <c r="CG163" s="2" t="s">
        <v>2243</v>
      </c>
      <c r="CH163" s="2" t="s">
        <v>2244</v>
      </c>
      <c r="CI163" s="2" t="s">
        <v>311</v>
      </c>
      <c r="CK163" s="2" t="s">
        <v>253</v>
      </c>
      <c r="CL163" s="2" t="s">
        <v>2245</v>
      </c>
      <c r="CM163" s="2" t="s">
        <v>171</v>
      </c>
      <c r="CN163" s="2">
        <v>3</v>
      </c>
      <c r="CO163" s="2" t="s">
        <v>212</v>
      </c>
      <c r="CP163" s="2" t="s">
        <v>2246</v>
      </c>
      <c r="CQ163" s="2" t="s">
        <v>174</v>
      </c>
      <c r="CR163" s="2" t="s">
        <v>234</v>
      </c>
      <c r="CS163" s="2" t="s">
        <v>810</v>
      </c>
      <c r="CT163" s="2" t="s">
        <v>171</v>
      </c>
      <c r="CU163" s="2" t="s">
        <v>235</v>
      </c>
      <c r="CV163" s="2" t="s">
        <v>171</v>
      </c>
      <c r="CW163" s="2" t="s">
        <v>179</v>
      </c>
      <c r="CX163" s="2" t="s">
        <v>171</v>
      </c>
      <c r="CY163" s="2" t="s">
        <v>146</v>
      </c>
      <c r="CZ163" s="2" t="s">
        <v>180</v>
      </c>
      <c r="DA163" s="2" t="s">
        <v>181</v>
      </c>
      <c r="DB163" s="2" t="s">
        <v>181</v>
      </c>
      <c r="DC163" s="2" t="s">
        <v>132</v>
      </c>
      <c r="DE163" s="2" t="s">
        <v>901</v>
      </c>
      <c r="DF163" s="2" t="s">
        <v>182</v>
      </c>
      <c r="DH163" s="2" t="s">
        <v>182</v>
      </c>
      <c r="DJ163" s="2" t="s">
        <v>182</v>
      </c>
      <c r="DL163" s="2" t="s">
        <v>182</v>
      </c>
      <c r="DP163" s="2" t="s">
        <v>182</v>
      </c>
      <c r="DR163" s="2" t="s">
        <v>182</v>
      </c>
      <c r="DT163" s="2" t="s">
        <v>2247</v>
      </c>
      <c r="DU163" s="2"/>
      <c r="DV163" s="2" t="s">
        <v>2248</v>
      </c>
      <c r="DX163" s="2" t="s">
        <v>2249</v>
      </c>
      <c r="DY163" s="4">
        <v>42802</v>
      </c>
      <c r="DZ163" s="2" t="s">
        <v>2249</v>
      </c>
      <c r="EA163" s="3" t="s">
        <v>814</v>
      </c>
    </row>
    <row r="164" spans="1:133" ht="15.75" hidden="1" customHeight="1" x14ac:dyDescent="0.2">
      <c r="A164" s="1">
        <v>43613.445614861106</v>
      </c>
      <c r="B164" s="2" t="s">
        <v>2250</v>
      </c>
      <c r="C164" s="2">
        <v>2302180187</v>
      </c>
      <c r="D164" s="3" t="s">
        <v>129</v>
      </c>
      <c r="E164" s="2" t="s">
        <v>2251</v>
      </c>
      <c r="F164" s="2" t="s">
        <v>2252</v>
      </c>
      <c r="I164" s="2" t="s">
        <v>132</v>
      </c>
      <c r="J164" s="2" t="s">
        <v>414</v>
      </c>
      <c r="K164" s="2" t="s">
        <v>738</v>
      </c>
      <c r="M164" s="4">
        <v>42783</v>
      </c>
      <c r="O164" s="2" t="s">
        <v>135</v>
      </c>
      <c r="P164" s="9">
        <v>5450000000</v>
      </c>
      <c r="Q164" s="2">
        <v>51904762</v>
      </c>
      <c r="X164" s="2" t="s">
        <v>193</v>
      </c>
      <c r="Y164" s="2" t="s">
        <v>136</v>
      </c>
      <c r="AB164" s="2" t="s">
        <v>132</v>
      </c>
      <c r="AD164" s="2" t="s">
        <v>137</v>
      </c>
      <c r="AE164" s="2" t="s">
        <v>138</v>
      </c>
      <c r="AF164" s="2" t="s">
        <v>132</v>
      </c>
      <c r="AH164" s="2">
        <v>2016</v>
      </c>
      <c r="AJ164" s="11">
        <v>9843000</v>
      </c>
      <c r="AK164" s="2" t="s">
        <v>2253</v>
      </c>
      <c r="AP164" s="2" t="s">
        <v>2254</v>
      </c>
      <c r="AQ164" s="2" t="s">
        <v>1699</v>
      </c>
      <c r="AR164" s="2" t="s">
        <v>1300</v>
      </c>
      <c r="AS164" s="2" t="s">
        <v>594</v>
      </c>
      <c r="AU164" s="2">
        <v>4</v>
      </c>
      <c r="AV164" s="2" t="s">
        <v>245</v>
      </c>
      <c r="AW164" s="2" t="s">
        <v>144</v>
      </c>
      <c r="AX164" s="2" t="s">
        <v>145</v>
      </c>
      <c r="AY164" s="2" t="s">
        <v>171</v>
      </c>
      <c r="AZ164" s="2" t="s">
        <v>198</v>
      </c>
      <c r="BA164" s="2" t="s">
        <v>2255</v>
      </c>
      <c r="BB164" s="2" t="s">
        <v>2256</v>
      </c>
      <c r="BC164" s="2">
        <v>100</v>
      </c>
      <c r="BD164" s="2" t="s">
        <v>2257</v>
      </c>
      <c r="BE164" s="9">
        <v>1.3</v>
      </c>
      <c r="BF164" s="2" t="s">
        <v>265</v>
      </c>
      <c r="BG164" s="2" t="s">
        <v>2259</v>
      </c>
      <c r="BH164" s="3" t="s">
        <v>1804</v>
      </c>
      <c r="BK164" s="2" t="s">
        <v>152</v>
      </c>
      <c r="BL164" s="2" t="s">
        <v>290</v>
      </c>
      <c r="BN164" s="2" t="s">
        <v>2260</v>
      </c>
      <c r="BO164" s="2" t="s">
        <v>2261</v>
      </c>
      <c r="BP164" s="2" t="s">
        <v>201</v>
      </c>
      <c r="BQ164" s="2">
        <v>105</v>
      </c>
      <c r="BS164" s="2" t="s">
        <v>1223</v>
      </c>
      <c r="BT164" s="2" t="s">
        <v>1223</v>
      </c>
      <c r="BU164" s="2" t="s">
        <v>2262</v>
      </c>
      <c r="BV164" s="2" t="s">
        <v>1223</v>
      </c>
      <c r="BW164" s="2" t="s">
        <v>69</v>
      </c>
      <c r="BX164" s="2" t="s">
        <v>158</v>
      </c>
      <c r="BY164" s="2" t="s">
        <v>159</v>
      </c>
      <c r="CB164" s="2" t="s">
        <v>160</v>
      </c>
      <c r="CC164" s="2" t="s">
        <v>161</v>
      </c>
      <c r="CD164" s="2" t="s">
        <v>249</v>
      </c>
      <c r="CE164" s="2" t="s">
        <v>163</v>
      </c>
      <c r="CF164" s="2" t="s">
        <v>396</v>
      </c>
      <c r="CG164" s="2" t="s">
        <v>422</v>
      </c>
      <c r="CH164" s="2" t="s">
        <v>423</v>
      </c>
      <c r="CI164" s="2" t="s">
        <v>167</v>
      </c>
      <c r="CJ164" s="2" t="s">
        <v>424</v>
      </c>
      <c r="CK164" s="2" t="s">
        <v>425</v>
      </c>
      <c r="CL164" s="2" t="s">
        <v>426</v>
      </c>
      <c r="CM164" s="2" t="s">
        <v>171</v>
      </c>
      <c r="CN164" s="2">
        <v>2</v>
      </c>
      <c r="CO164" s="2" t="s">
        <v>212</v>
      </c>
      <c r="CP164" s="2" t="s">
        <v>1150</v>
      </c>
      <c r="CQ164" s="2" t="s">
        <v>214</v>
      </c>
      <c r="CR164" s="2" t="s">
        <v>175</v>
      </c>
      <c r="CS164" s="2" t="s">
        <v>215</v>
      </c>
      <c r="CT164" s="2" t="s">
        <v>171</v>
      </c>
      <c r="CU164" s="2" t="s">
        <v>216</v>
      </c>
      <c r="CV164" s="2" t="s">
        <v>171</v>
      </c>
      <c r="CW164" s="2" t="s">
        <v>179</v>
      </c>
      <c r="CX164" s="2" t="s">
        <v>146</v>
      </c>
      <c r="CY164" s="2" t="s">
        <v>146</v>
      </c>
      <c r="CZ164" s="2" t="s">
        <v>462</v>
      </c>
      <c r="DA164" s="2" t="s">
        <v>181</v>
      </c>
      <c r="DB164" s="2" t="s">
        <v>429</v>
      </c>
      <c r="DC164" s="2" t="s">
        <v>132</v>
      </c>
      <c r="DF164" s="2" t="s">
        <v>182</v>
      </c>
      <c r="DH164" s="2" t="s">
        <v>182</v>
      </c>
      <c r="DJ164" s="2" t="s">
        <v>182</v>
      </c>
      <c r="DL164" s="2" t="s">
        <v>260</v>
      </c>
      <c r="DN164" s="2" t="s">
        <v>182</v>
      </c>
      <c r="DP164" s="2" t="s">
        <v>182</v>
      </c>
      <c r="DR164" s="2" t="s">
        <v>182</v>
      </c>
      <c r="DT164" s="6">
        <v>1068088889</v>
      </c>
      <c r="DU164" s="6"/>
      <c r="DV164" s="6">
        <v>6208944444</v>
      </c>
      <c r="DW164" s="2" t="s">
        <v>132</v>
      </c>
      <c r="DY164" s="4">
        <v>42823</v>
      </c>
      <c r="DZ164" s="2" t="s">
        <v>2263</v>
      </c>
      <c r="EA164" s="3" t="s">
        <v>2264</v>
      </c>
      <c r="EB164" s="2" t="s">
        <v>2265</v>
      </c>
    </row>
    <row r="165" spans="1:133" ht="15.75" hidden="1" customHeight="1" x14ac:dyDescent="0.2">
      <c r="A165" s="1">
        <v>43613.445717222217</v>
      </c>
      <c r="B165" s="2" t="s">
        <v>2250</v>
      </c>
      <c r="C165" s="2">
        <v>2302180187</v>
      </c>
      <c r="D165" s="3" t="s">
        <v>129</v>
      </c>
      <c r="E165" s="2" t="s">
        <v>2266</v>
      </c>
      <c r="F165" s="2" t="s">
        <v>2267</v>
      </c>
      <c r="H165" s="2" t="s">
        <v>131</v>
      </c>
      <c r="I165" s="2" t="s">
        <v>132</v>
      </c>
      <c r="J165" s="2" t="s">
        <v>133</v>
      </c>
      <c r="K165" s="2" t="s">
        <v>132</v>
      </c>
      <c r="P165" s="9">
        <v>90000000000</v>
      </c>
      <c r="Q165" s="2">
        <v>30000000</v>
      </c>
      <c r="Y165" s="2" t="s">
        <v>136</v>
      </c>
      <c r="AA165" s="2">
        <v>20</v>
      </c>
      <c r="AB165" s="2" t="s">
        <v>132</v>
      </c>
      <c r="AD165" s="2" t="s">
        <v>137</v>
      </c>
      <c r="AE165" s="2" t="s">
        <v>132</v>
      </c>
      <c r="AF165" s="2" t="s">
        <v>132</v>
      </c>
      <c r="AH165" s="2">
        <v>2016</v>
      </c>
      <c r="AI165" s="11">
        <v>37053000000</v>
      </c>
      <c r="AJ165" s="11">
        <v>12351000</v>
      </c>
      <c r="AK165" s="2" t="s">
        <v>2268</v>
      </c>
      <c r="AL165" s="2">
        <v>3</v>
      </c>
      <c r="AP165" s="2" t="s">
        <v>2269</v>
      </c>
      <c r="AQ165" s="2" t="s">
        <v>1299</v>
      </c>
      <c r="AR165" s="2" t="s">
        <v>976</v>
      </c>
      <c r="AS165" s="2" t="s">
        <v>594</v>
      </c>
      <c r="AU165" s="2">
        <v>8</v>
      </c>
      <c r="AV165" s="2" t="s">
        <v>44</v>
      </c>
      <c r="AW165" s="2" t="s">
        <v>197</v>
      </c>
      <c r="AX165" s="2" t="s">
        <v>145</v>
      </c>
      <c r="AY165" s="2" t="s">
        <v>171</v>
      </c>
      <c r="AZ165" s="2" t="s">
        <v>198</v>
      </c>
      <c r="BB165" s="2" t="s">
        <v>2268</v>
      </c>
      <c r="BC165" s="2">
        <v>0</v>
      </c>
      <c r="BD165" s="2" t="s">
        <v>2270</v>
      </c>
      <c r="BE165" s="9">
        <v>2</v>
      </c>
      <c r="BF165" s="2" t="s">
        <v>265</v>
      </c>
      <c r="BG165" s="2" t="s">
        <v>1303</v>
      </c>
      <c r="BH165" s="3" t="s">
        <v>1420</v>
      </c>
      <c r="BI165" s="2" t="s">
        <v>2271</v>
      </c>
      <c r="BJ165" s="3" t="s">
        <v>1401</v>
      </c>
      <c r="BK165" s="2" t="s">
        <v>152</v>
      </c>
      <c r="BL165" s="2" t="s">
        <v>200</v>
      </c>
      <c r="BM165" s="2" t="s">
        <v>154</v>
      </c>
      <c r="BP165" s="2" t="s">
        <v>201</v>
      </c>
      <c r="BQ165" s="2">
        <v>3000</v>
      </c>
      <c r="BR165" s="2">
        <v>30</v>
      </c>
      <c r="BS165" s="2" t="s">
        <v>984</v>
      </c>
      <c r="BT165" s="2" t="s">
        <v>2272</v>
      </c>
      <c r="BU165" s="2" t="s">
        <v>984</v>
      </c>
      <c r="BV165" s="2" t="s">
        <v>2273</v>
      </c>
      <c r="BW165" s="2" t="s">
        <v>68</v>
      </c>
      <c r="BX165" s="2" t="s">
        <v>158</v>
      </c>
      <c r="BY165" s="2" t="s">
        <v>159</v>
      </c>
      <c r="CB165" s="2" t="s">
        <v>204</v>
      </c>
      <c r="CC165" s="2" t="s">
        <v>248</v>
      </c>
      <c r="CD165" s="2" t="s">
        <v>162</v>
      </c>
      <c r="CE165" s="2" t="s">
        <v>163</v>
      </c>
      <c r="CF165" s="2" t="s">
        <v>396</v>
      </c>
      <c r="CG165" s="2" t="s">
        <v>382</v>
      </c>
      <c r="CH165" s="2" t="s">
        <v>1326</v>
      </c>
      <c r="CI165" s="2" t="s">
        <v>167</v>
      </c>
      <c r="CJ165" s="2" t="s">
        <v>953</v>
      </c>
      <c r="CK165" s="2" t="s">
        <v>253</v>
      </c>
      <c r="CL165" s="2" t="s">
        <v>314</v>
      </c>
      <c r="CM165" s="2" t="s">
        <v>211</v>
      </c>
      <c r="CN165" s="2">
        <v>0</v>
      </c>
      <c r="CP165" s="2" t="s">
        <v>1308</v>
      </c>
      <c r="CQ165" s="2" t="s">
        <v>174</v>
      </c>
      <c r="CR165" s="2" t="s">
        <v>234</v>
      </c>
      <c r="CS165" s="2" t="s">
        <v>1092</v>
      </c>
      <c r="CT165" s="2" t="s">
        <v>211</v>
      </c>
      <c r="CU165" s="2" t="s">
        <v>235</v>
      </c>
      <c r="CV165" s="2" t="s">
        <v>211</v>
      </c>
      <c r="CW165" s="2" t="s">
        <v>179</v>
      </c>
      <c r="CX165" s="2" t="s">
        <v>171</v>
      </c>
      <c r="CY165" s="2" t="s">
        <v>733</v>
      </c>
      <c r="DA165" s="2" t="s">
        <v>181</v>
      </c>
      <c r="DB165" s="2" t="s">
        <v>181</v>
      </c>
      <c r="DC165" s="2" t="s">
        <v>132</v>
      </c>
      <c r="DF165" s="2" t="s">
        <v>182</v>
      </c>
      <c r="DH165" s="2" t="s">
        <v>182</v>
      </c>
      <c r="DJ165" s="2" t="s">
        <v>182</v>
      </c>
      <c r="DT165" s="6">
        <v>1067515833</v>
      </c>
      <c r="DU165" s="6"/>
      <c r="DV165" s="6">
        <v>6191166667</v>
      </c>
      <c r="DZ165" s="2" t="s">
        <v>2274</v>
      </c>
      <c r="EA165" s="3" t="s">
        <v>2275</v>
      </c>
    </row>
    <row r="166" spans="1:133" ht="15.75" hidden="1" customHeight="1" x14ac:dyDescent="0.2">
      <c r="A166" s="1">
        <v>43613.455455393516</v>
      </c>
      <c r="B166" s="2" t="s">
        <v>2276</v>
      </c>
      <c r="C166" s="2">
        <v>2302180086</v>
      </c>
      <c r="D166" s="3" t="s">
        <v>1726</v>
      </c>
      <c r="E166" s="2" t="s">
        <v>2277</v>
      </c>
      <c r="F166" s="2" t="s">
        <v>2278</v>
      </c>
      <c r="H166" s="2" t="s">
        <v>131</v>
      </c>
      <c r="I166" s="2" t="s">
        <v>132</v>
      </c>
      <c r="J166" s="2" t="s">
        <v>1130</v>
      </c>
      <c r="K166" s="2" t="s">
        <v>132</v>
      </c>
      <c r="M166" s="4">
        <v>42795</v>
      </c>
      <c r="O166" s="2" t="s">
        <v>135</v>
      </c>
      <c r="P166" s="9">
        <v>7785000000</v>
      </c>
      <c r="Q166" s="2">
        <v>15000000</v>
      </c>
      <c r="Y166" s="2" t="s">
        <v>136</v>
      </c>
      <c r="AB166" s="2" t="s">
        <v>132</v>
      </c>
      <c r="AD166" s="2" t="s">
        <v>137</v>
      </c>
      <c r="AE166" s="2" t="s">
        <v>132</v>
      </c>
      <c r="AF166" s="2" t="s">
        <v>132</v>
      </c>
      <c r="AH166" s="2">
        <v>2016</v>
      </c>
      <c r="AJ166" s="11">
        <v>4605000</v>
      </c>
      <c r="AK166" s="2" t="s">
        <v>2279</v>
      </c>
      <c r="AL166" s="2">
        <v>14</v>
      </c>
      <c r="AP166" s="2" t="s">
        <v>2280</v>
      </c>
      <c r="AQ166" s="2" t="s">
        <v>2281</v>
      </c>
      <c r="AR166" s="2" t="s">
        <v>658</v>
      </c>
      <c r="AS166" s="2" t="s">
        <v>594</v>
      </c>
      <c r="AT166" s="2">
        <v>13220</v>
      </c>
      <c r="AU166" s="2">
        <v>6</v>
      </c>
      <c r="AV166" s="2" t="s">
        <v>245</v>
      </c>
      <c r="AW166" s="2" t="s">
        <v>144</v>
      </c>
      <c r="AX166" s="2" t="s">
        <v>145</v>
      </c>
      <c r="AY166" s="2" t="s">
        <v>171</v>
      </c>
      <c r="AZ166" s="2" t="s">
        <v>198</v>
      </c>
      <c r="BB166" s="2" t="s">
        <v>2282</v>
      </c>
      <c r="BC166" s="2">
        <v>25</v>
      </c>
      <c r="BD166" s="2" t="s">
        <v>1968</v>
      </c>
      <c r="BE166" s="9">
        <v>6.5</v>
      </c>
      <c r="BF166" s="2" t="s">
        <v>132</v>
      </c>
      <c r="BK166" s="2" t="s">
        <v>152</v>
      </c>
      <c r="BL166" s="2" t="s">
        <v>153</v>
      </c>
      <c r="BM166" s="2" t="s">
        <v>154</v>
      </c>
      <c r="BP166" s="2" t="s">
        <v>201</v>
      </c>
      <c r="BQ166" s="2">
        <v>639</v>
      </c>
      <c r="BR166" s="2">
        <v>20</v>
      </c>
      <c r="BS166" s="2" t="s">
        <v>2284</v>
      </c>
      <c r="BT166" s="2" t="s">
        <v>1223</v>
      </c>
      <c r="BU166" s="2" t="s">
        <v>1223</v>
      </c>
      <c r="BV166" s="2" t="s">
        <v>1223</v>
      </c>
      <c r="BW166" s="2" t="s">
        <v>70</v>
      </c>
      <c r="BX166" s="2" t="s">
        <v>158</v>
      </c>
      <c r="BY166" s="2" t="s">
        <v>159</v>
      </c>
      <c r="CB166" s="2" t="s">
        <v>160</v>
      </c>
      <c r="CC166" s="2" t="s">
        <v>161</v>
      </c>
      <c r="CD166" s="2" t="s">
        <v>249</v>
      </c>
      <c r="CE166" s="2" t="s">
        <v>163</v>
      </c>
      <c r="CF166" s="2" t="s">
        <v>396</v>
      </c>
      <c r="CG166" s="2" t="s">
        <v>1651</v>
      </c>
      <c r="CH166" s="2" t="s">
        <v>423</v>
      </c>
      <c r="CI166" s="2" t="s">
        <v>167</v>
      </c>
      <c r="CJ166" s="2" t="s">
        <v>931</v>
      </c>
      <c r="CK166" s="2" t="s">
        <v>425</v>
      </c>
      <c r="CL166" s="2" t="s">
        <v>1336</v>
      </c>
      <c r="CM166" s="2" t="s">
        <v>171</v>
      </c>
      <c r="CN166" s="2">
        <v>3</v>
      </c>
      <c r="CO166" s="2" t="s">
        <v>2285</v>
      </c>
      <c r="CP166" s="2" t="s">
        <v>2286</v>
      </c>
      <c r="CQ166" s="2" t="s">
        <v>174</v>
      </c>
      <c r="CR166" s="2" t="s">
        <v>234</v>
      </c>
      <c r="CS166" s="2" t="s">
        <v>810</v>
      </c>
      <c r="CT166" s="2" t="s">
        <v>171</v>
      </c>
      <c r="CU166" s="2" t="s">
        <v>235</v>
      </c>
      <c r="CV166" s="2" t="s">
        <v>171</v>
      </c>
      <c r="CW166" s="2" t="s">
        <v>714</v>
      </c>
      <c r="CX166" s="2" t="s">
        <v>146</v>
      </c>
      <c r="CY166" s="2" t="s">
        <v>146</v>
      </c>
      <c r="CZ166" s="2" t="s">
        <v>180</v>
      </c>
      <c r="DA166" s="2" t="s">
        <v>181</v>
      </c>
      <c r="DB166" s="2" t="s">
        <v>181</v>
      </c>
      <c r="DC166" s="2" t="s">
        <v>132</v>
      </c>
      <c r="DF166" s="2" t="s">
        <v>182</v>
      </c>
      <c r="DH166" s="2" t="s">
        <v>182</v>
      </c>
      <c r="DJ166" s="2" t="s">
        <v>182</v>
      </c>
      <c r="DL166" s="2" t="s">
        <v>182</v>
      </c>
      <c r="DN166" s="2" t="s">
        <v>182</v>
      </c>
      <c r="DP166" s="2" t="s">
        <v>182</v>
      </c>
      <c r="DR166" s="2" t="s">
        <v>182</v>
      </c>
      <c r="DT166" s="2" t="s">
        <v>2287</v>
      </c>
      <c r="DU166" s="2"/>
      <c r="DV166" s="2" t="s">
        <v>2288</v>
      </c>
      <c r="DY166" s="4">
        <v>42795</v>
      </c>
      <c r="EA166" s="3" t="s">
        <v>2289</v>
      </c>
    </row>
    <row r="167" spans="1:133" ht="15.75" hidden="1" customHeight="1" x14ac:dyDescent="0.2">
      <c r="A167" s="1">
        <v>43613.467957800924</v>
      </c>
      <c r="B167" s="2" t="s">
        <v>2290</v>
      </c>
      <c r="C167" s="2">
        <v>2302180154</v>
      </c>
      <c r="D167" s="3" t="s">
        <v>1726</v>
      </c>
      <c r="E167" s="2" t="s">
        <v>2291</v>
      </c>
      <c r="H167" s="2" t="s">
        <v>131</v>
      </c>
      <c r="I167" s="2" t="s">
        <v>132</v>
      </c>
      <c r="J167" s="2" t="s">
        <v>133</v>
      </c>
      <c r="K167" s="2" t="s">
        <v>191</v>
      </c>
      <c r="M167" s="4">
        <v>42794</v>
      </c>
      <c r="P167" s="9" t="s">
        <v>2292</v>
      </c>
      <c r="Q167" s="2">
        <v>24736000</v>
      </c>
      <c r="X167" s="2" t="s">
        <v>193</v>
      </c>
      <c r="Y167" s="2" t="s">
        <v>136</v>
      </c>
      <c r="AB167" s="2" t="s">
        <v>132</v>
      </c>
      <c r="AD167" s="2" t="s">
        <v>137</v>
      </c>
      <c r="AE167" s="2" t="s">
        <v>1248</v>
      </c>
      <c r="AF167" s="2" t="s">
        <v>132</v>
      </c>
      <c r="AH167" s="2">
        <v>2016</v>
      </c>
      <c r="AI167" s="11">
        <v>458550000</v>
      </c>
      <c r="AJ167" s="11">
        <v>5095000</v>
      </c>
      <c r="AK167" s="2" t="s">
        <v>2293</v>
      </c>
      <c r="AL167" s="2">
        <v>582</v>
      </c>
      <c r="AP167" s="2" t="s">
        <v>2294</v>
      </c>
      <c r="AQ167" s="2" t="s">
        <v>1028</v>
      </c>
      <c r="AR167" s="2" t="s">
        <v>822</v>
      </c>
      <c r="AS167" s="2" t="s">
        <v>142</v>
      </c>
      <c r="AT167" s="2">
        <v>11460</v>
      </c>
      <c r="AU167" s="2">
        <v>10</v>
      </c>
      <c r="AV167" s="2" t="s">
        <v>245</v>
      </c>
      <c r="AW167" s="2" t="s">
        <v>144</v>
      </c>
      <c r="AX167" s="2" t="s">
        <v>863</v>
      </c>
      <c r="AY167" s="2" t="s">
        <v>171</v>
      </c>
      <c r="AZ167" s="2" t="s">
        <v>198</v>
      </c>
      <c r="BB167" s="2" t="s">
        <v>2295</v>
      </c>
      <c r="BC167" s="2">
        <v>100</v>
      </c>
      <c r="BD167" s="2" t="s">
        <v>1590</v>
      </c>
      <c r="BE167" s="9">
        <v>65</v>
      </c>
      <c r="BL167" s="2" t="s">
        <v>290</v>
      </c>
      <c r="BN167" s="2" t="s">
        <v>2296</v>
      </c>
      <c r="BP167" s="2" t="s">
        <v>201</v>
      </c>
      <c r="BQ167" s="2">
        <v>90</v>
      </c>
      <c r="BR167" s="2">
        <v>3</v>
      </c>
      <c r="BS167" s="2" t="s">
        <v>420</v>
      </c>
      <c r="BT167" s="2" t="s">
        <v>420</v>
      </c>
      <c r="BU167" s="2" t="s">
        <v>420</v>
      </c>
      <c r="BV167" s="2" t="s">
        <v>2297</v>
      </c>
      <c r="BW167" s="2" t="s">
        <v>70</v>
      </c>
      <c r="BX167" s="2" t="s">
        <v>158</v>
      </c>
      <c r="CA167" s="4">
        <v>42794</v>
      </c>
      <c r="CB167" s="2" t="s">
        <v>160</v>
      </c>
      <c r="CC167" s="2" t="s">
        <v>161</v>
      </c>
      <c r="CD167" s="2" t="s">
        <v>249</v>
      </c>
      <c r="CE167" s="2" t="s">
        <v>163</v>
      </c>
      <c r="CF167" s="2" t="s">
        <v>368</v>
      </c>
      <c r="CG167" s="2" t="s">
        <v>1406</v>
      </c>
      <c r="CH167" s="2" t="s">
        <v>2298</v>
      </c>
      <c r="CI167" s="2" t="s">
        <v>208</v>
      </c>
      <c r="CJ167" s="2" t="s">
        <v>1123</v>
      </c>
      <c r="CK167" s="2" t="s">
        <v>253</v>
      </c>
      <c r="CL167" s="2" t="s">
        <v>170</v>
      </c>
      <c r="CM167" s="2" t="s">
        <v>171</v>
      </c>
      <c r="CN167" s="2">
        <v>100</v>
      </c>
      <c r="CO167" s="2" t="s">
        <v>711</v>
      </c>
      <c r="CP167" s="2" t="s">
        <v>2299</v>
      </c>
      <c r="CQ167" s="2" t="s">
        <v>174</v>
      </c>
      <c r="CR167" s="2" t="s">
        <v>234</v>
      </c>
      <c r="CS167" s="2" t="s">
        <v>810</v>
      </c>
      <c r="CT167" s="2" t="s">
        <v>171</v>
      </c>
      <c r="CU167" s="2" t="s">
        <v>216</v>
      </c>
      <c r="CV167" s="2" t="s">
        <v>171</v>
      </c>
      <c r="CW167" s="2" t="s">
        <v>179</v>
      </c>
      <c r="CX167" s="2" t="s">
        <v>171</v>
      </c>
      <c r="CY167" s="2" t="s">
        <v>733</v>
      </c>
      <c r="DA167" s="2" t="s">
        <v>181</v>
      </c>
      <c r="DB167" s="2" t="s">
        <v>181</v>
      </c>
      <c r="DC167" s="2" t="s">
        <v>132</v>
      </c>
      <c r="DF167" s="2" t="s">
        <v>182</v>
      </c>
      <c r="DH167" s="2" t="s">
        <v>182</v>
      </c>
      <c r="DJ167" s="2" t="s">
        <v>182</v>
      </c>
      <c r="DL167" s="2" t="s">
        <v>182</v>
      </c>
      <c r="DN167" s="2" t="s">
        <v>182</v>
      </c>
      <c r="DP167" s="2" t="s">
        <v>182</v>
      </c>
      <c r="DR167" s="2" t="s">
        <v>182</v>
      </c>
      <c r="DT167" s="2" t="s">
        <v>2300</v>
      </c>
      <c r="DU167" s="2"/>
      <c r="DX167" s="2" t="s">
        <v>2301</v>
      </c>
      <c r="DY167" s="4">
        <v>42794</v>
      </c>
      <c r="DZ167" s="2" t="s">
        <v>2302</v>
      </c>
      <c r="EA167" s="3" t="s">
        <v>2303</v>
      </c>
    </row>
    <row r="168" spans="1:133" ht="15.75" hidden="1" customHeight="1" x14ac:dyDescent="0.2">
      <c r="A168" s="1">
        <v>43613.470044606482</v>
      </c>
      <c r="B168" s="2" t="s">
        <v>2304</v>
      </c>
      <c r="C168" s="2">
        <v>2302180243</v>
      </c>
      <c r="D168" s="3" t="s">
        <v>129</v>
      </c>
      <c r="E168" s="2" t="s">
        <v>2305</v>
      </c>
      <c r="H168" s="2" t="s">
        <v>131</v>
      </c>
      <c r="I168" s="2" t="s">
        <v>132</v>
      </c>
      <c r="J168" s="2" t="s">
        <v>133</v>
      </c>
      <c r="K168" s="2" t="s">
        <v>132</v>
      </c>
      <c r="M168" s="4">
        <v>42741</v>
      </c>
      <c r="P168" s="9">
        <v>6000000000</v>
      </c>
      <c r="Q168" s="2">
        <v>13043478</v>
      </c>
      <c r="Y168" s="2" t="s">
        <v>136</v>
      </c>
      <c r="AB168" s="2" t="s">
        <v>132</v>
      </c>
      <c r="AD168" s="2" t="s">
        <v>137</v>
      </c>
      <c r="AE168" s="2" t="s">
        <v>132</v>
      </c>
      <c r="AF168" s="2" t="s">
        <v>132</v>
      </c>
      <c r="AH168" s="2">
        <v>2017</v>
      </c>
      <c r="AI168" s="11">
        <v>2300000000</v>
      </c>
      <c r="AJ168" s="11">
        <v>5000000</v>
      </c>
      <c r="AK168" s="2" t="s">
        <v>2306</v>
      </c>
      <c r="AP168" s="2" t="s">
        <v>2307</v>
      </c>
      <c r="AQ168" s="2" t="s">
        <v>2308</v>
      </c>
      <c r="AR168" s="2" t="s">
        <v>658</v>
      </c>
      <c r="AS168" s="2" t="s">
        <v>594</v>
      </c>
      <c r="AU168" s="2">
        <v>5</v>
      </c>
      <c r="AV168" s="2" t="s">
        <v>43</v>
      </c>
      <c r="AW168" s="2" t="s">
        <v>144</v>
      </c>
      <c r="AX168" s="2" t="s">
        <v>145</v>
      </c>
      <c r="AY168" s="2" t="s">
        <v>171</v>
      </c>
      <c r="AZ168" s="2" t="s">
        <v>198</v>
      </c>
      <c r="BA168" s="2" t="s">
        <v>2309</v>
      </c>
      <c r="BB168" s="2" t="s">
        <v>2310</v>
      </c>
      <c r="BC168" s="2">
        <v>50</v>
      </c>
      <c r="BD168" s="2" t="s">
        <v>2311</v>
      </c>
      <c r="BE168" s="9">
        <v>700</v>
      </c>
      <c r="BF168" s="2" t="s">
        <v>265</v>
      </c>
      <c r="BG168" s="2" t="s">
        <v>2312</v>
      </c>
      <c r="BH168" s="2">
        <v>1.2</v>
      </c>
      <c r="BI168" s="2" t="s">
        <v>2313</v>
      </c>
      <c r="BJ168" s="3" t="s">
        <v>1420</v>
      </c>
      <c r="BK168" s="2" t="s">
        <v>152</v>
      </c>
      <c r="BL168" s="2" t="s">
        <v>153</v>
      </c>
      <c r="BM168" s="2" t="s">
        <v>154</v>
      </c>
      <c r="BP168" s="2" t="s">
        <v>201</v>
      </c>
      <c r="BQ168" s="2">
        <v>460</v>
      </c>
      <c r="BR168" s="2">
        <v>23</v>
      </c>
      <c r="BS168" s="2" t="s">
        <v>2314</v>
      </c>
      <c r="BT168" s="2" t="s">
        <v>2315</v>
      </c>
      <c r="BU168" s="2" t="s">
        <v>2316</v>
      </c>
      <c r="BV168" s="2" t="s">
        <v>1819</v>
      </c>
      <c r="BW168" s="2" t="s">
        <v>69</v>
      </c>
      <c r="BX168" s="2" t="s">
        <v>203</v>
      </c>
      <c r="CB168" s="2" t="s">
        <v>204</v>
      </c>
      <c r="CC168" s="2" t="s">
        <v>161</v>
      </c>
      <c r="CD168" s="2" t="s">
        <v>249</v>
      </c>
      <c r="CE168" s="2" t="s">
        <v>163</v>
      </c>
      <c r="CF168" s="2" t="s">
        <v>2317</v>
      </c>
      <c r="CG168" s="2" t="s">
        <v>1887</v>
      </c>
      <c r="CH168" s="2" t="s">
        <v>2318</v>
      </c>
      <c r="CI168" s="2" t="s">
        <v>167</v>
      </c>
      <c r="CJ168" s="2" t="s">
        <v>769</v>
      </c>
      <c r="CK168" s="2" t="s">
        <v>253</v>
      </c>
      <c r="CL168" s="2" t="s">
        <v>1336</v>
      </c>
      <c r="CM168" s="2" t="s">
        <v>211</v>
      </c>
      <c r="CN168" s="2">
        <v>50</v>
      </c>
      <c r="CP168" s="2" t="s">
        <v>2319</v>
      </c>
      <c r="CQ168" s="2" t="s">
        <v>625</v>
      </c>
      <c r="CR168" s="2" t="s">
        <v>234</v>
      </c>
      <c r="CS168" s="2" t="s">
        <v>215</v>
      </c>
      <c r="CT168" s="2" t="s">
        <v>177</v>
      </c>
      <c r="CU168" s="2" t="s">
        <v>235</v>
      </c>
      <c r="CV168" s="2" t="s">
        <v>177</v>
      </c>
      <c r="CW168" s="2" t="s">
        <v>179</v>
      </c>
      <c r="CX168" s="2" t="s">
        <v>171</v>
      </c>
      <c r="CY168" s="2" t="s">
        <v>627</v>
      </c>
      <c r="CZ168" s="2" t="s">
        <v>180</v>
      </c>
      <c r="DA168" s="2" t="s">
        <v>181</v>
      </c>
      <c r="DB168" s="2" t="s">
        <v>181</v>
      </c>
      <c r="DC168" s="2" t="s">
        <v>132</v>
      </c>
      <c r="DF168" s="2" t="s">
        <v>182</v>
      </c>
      <c r="DH168" s="2" t="s">
        <v>182</v>
      </c>
      <c r="DJ168" s="2" t="s">
        <v>182</v>
      </c>
      <c r="DL168" s="2" t="s">
        <v>260</v>
      </c>
      <c r="DM168" s="2">
        <v>50</v>
      </c>
      <c r="DT168" s="2" t="s">
        <v>2320</v>
      </c>
      <c r="DU168" s="2"/>
      <c r="DV168" s="2" t="s">
        <v>2321</v>
      </c>
      <c r="DZ168" s="2" t="s">
        <v>2322</v>
      </c>
      <c r="EA168" s="3" t="s">
        <v>2323</v>
      </c>
    </row>
    <row r="169" spans="1:133" ht="15.75" hidden="1" customHeight="1" x14ac:dyDescent="0.2">
      <c r="A169" s="1">
        <v>43613.472568738427</v>
      </c>
      <c r="B169" s="2" t="s">
        <v>2324</v>
      </c>
      <c r="C169" s="2">
        <v>2302180060</v>
      </c>
      <c r="D169" s="3" t="s">
        <v>816</v>
      </c>
      <c r="E169" s="2" t="s">
        <v>2325</v>
      </c>
      <c r="F169" s="2">
        <v>2017051007050060</v>
      </c>
      <c r="H169" s="2" t="s">
        <v>131</v>
      </c>
      <c r="I169" s="2" t="s">
        <v>132</v>
      </c>
      <c r="J169" s="2" t="s">
        <v>414</v>
      </c>
      <c r="K169" s="2" t="s">
        <v>738</v>
      </c>
      <c r="M169" s="4">
        <v>42805</v>
      </c>
      <c r="N169" s="2" t="s">
        <v>135</v>
      </c>
      <c r="O169" s="2" t="s">
        <v>135</v>
      </c>
      <c r="P169" s="9">
        <v>7455000000</v>
      </c>
      <c r="Q169" s="2">
        <v>7000000</v>
      </c>
      <c r="Y169" s="2" t="s">
        <v>136</v>
      </c>
      <c r="AB169" s="2" t="s">
        <v>132</v>
      </c>
      <c r="AD169" s="2" t="s">
        <v>137</v>
      </c>
      <c r="AE169" s="2" t="s">
        <v>132</v>
      </c>
      <c r="AF169" s="2" t="s">
        <v>132</v>
      </c>
      <c r="AG169" s="2" t="s">
        <v>840</v>
      </c>
      <c r="AH169" s="2">
        <v>2016</v>
      </c>
      <c r="AJ169" s="11">
        <v>1862000</v>
      </c>
      <c r="AK169" s="2" t="s">
        <v>2326</v>
      </c>
      <c r="AP169" s="2" t="s">
        <v>1625</v>
      </c>
      <c r="AQ169" s="2" t="s">
        <v>1626</v>
      </c>
      <c r="AR169" s="2" t="s">
        <v>658</v>
      </c>
      <c r="AS169" s="2" t="s">
        <v>594</v>
      </c>
      <c r="AT169" s="2">
        <v>13870</v>
      </c>
      <c r="AU169" s="2">
        <v>10</v>
      </c>
      <c r="AV169" s="2" t="s">
        <v>43</v>
      </c>
      <c r="AW169" s="2" t="s">
        <v>144</v>
      </c>
      <c r="AX169" s="2" t="s">
        <v>145</v>
      </c>
      <c r="AY169" s="2" t="s">
        <v>171</v>
      </c>
      <c r="AZ169" s="2" t="s">
        <v>147</v>
      </c>
      <c r="BB169" s="2" t="s">
        <v>1623</v>
      </c>
      <c r="BC169" s="2">
        <v>1500</v>
      </c>
      <c r="BD169" s="2" t="s">
        <v>1627</v>
      </c>
      <c r="BE169" s="9">
        <v>1</v>
      </c>
      <c r="BF169" s="2" t="s">
        <v>132</v>
      </c>
      <c r="BG169" s="2" t="s">
        <v>132</v>
      </c>
      <c r="BH169" s="2" t="s">
        <v>1082</v>
      </c>
      <c r="BI169" s="2" t="s">
        <v>1082</v>
      </c>
      <c r="BK169" s="2" t="s">
        <v>152</v>
      </c>
      <c r="BL169" s="2" t="s">
        <v>153</v>
      </c>
      <c r="BM169" s="2" t="s">
        <v>154</v>
      </c>
      <c r="BN169" s="2" t="s">
        <v>153</v>
      </c>
      <c r="BO169" s="2" t="s">
        <v>1969</v>
      </c>
      <c r="BP169" s="2" t="s">
        <v>2327</v>
      </c>
      <c r="BQ169" s="2">
        <v>1065</v>
      </c>
      <c r="BR169" s="2">
        <v>45</v>
      </c>
      <c r="BS169" s="2" t="s">
        <v>36</v>
      </c>
      <c r="BT169" s="2" t="s">
        <v>1223</v>
      </c>
      <c r="BU169" s="2" t="s">
        <v>1796</v>
      </c>
      <c r="BV169" s="2" t="s">
        <v>2328</v>
      </c>
      <c r="BW169" s="2" t="s">
        <v>67</v>
      </c>
      <c r="BX169" s="2" t="s">
        <v>158</v>
      </c>
      <c r="BY169" s="2" t="s">
        <v>159</v>
      </c>
      <c r="CB169" s="2" t="s">
        <v>160</v>
      </c>
      <c r="CC169" s="2" t="s">
        <v>248</v>
      </c>
      <c r="CD169" s="2" t="s">
        <v>162</v>
      </c>
      <c r="CE169" s="2" t="s">
        <v>163</v>
      </c>
      <c r="CF169" s="2" t="s">
        <v>396</v>
      </c>
      <c r="CG169" s="2" t="s">
        <v>1904</v>
      </c>
      <c r="CH169" s="2" t="s">
        <v>423</v>
      </c>
      <c r="CI169" s="2" t="s">
        <v>167</v>
      </c>
      <c r="CJ169" s="2" t="s">
        <v>966</v>
      </c>
      <c r="CK169" s="2" t="s">
        <v>253</v>
      </c>
      <c r="CL169" s="2" t="s">
        <v>170</v>
      </c>
      <c r="CM169" s="2" t="s">
        <v>171</v>
      </c>
      <c r="CN169" s="2">
        <v>20</v>
      </c>
      <c r="CO169" s="2" t="s">
        <v>920</v>
      </c>
      <c r="CP169" s="2" t="s">
        <v>2329</v>
      </c>
      <c r="CQ169" s="2" t="s">
        <v>174</v>
      </c>
      <c r="CR169" s="2" t="s">
        <v>175</v>
      </c>
      <c r="CS169" s="2" t="s">
        <v>215</v>
      </c>
      <c r="CT169" s="2" t="s">
        <v>171</v>
      </c>
      <c r="CU169" s="2" t="s">
        <v>235</v>
      </c>
      <c r="CV169" s="2" t="s">
        <v>171</v>
      </c>
      <c r="CW169" s="2" t="s">
        <v>714</v>
      </c>
      <c r="CX169" s="2" t="s">
        <v>171</v>
      </c>
      <c r="CY169" s="2" t="s">
        <v>733</v>
      </c>
      <c r="CZ169" s="2" t="s">
        <v>180</v>
      </c>
      <c r="DA169" s="2" t="s">
        <v>181</v>
      </c>
      <c r="DB169" s="2" t="s">
        <v>181</v>
      </c>
      <c r="DC169" s="2" t="s">
        <v>132</v>
      </c>
      <c r="DF169" s="2" t="s">
        <v>182</v>
      </c>
      <c r="DH169" s="2" t="s">
        <v>182</v>
      </c>
      <c r="DJ169" s="2" t="s">
        <v>182</v>
      </c>
      <c r="DL169" s="2" t="s">
        <v>182</v>
      </c>
      <c r="DN169" s="2" t="s">
        <v>182</v>
      </c>
      <c r="DP169" s="2" t="s">
        <v>182</v>
      </c>
      <c r="DR169" s="2" t="s">
        <v>182</v>
      </c>
      <c r="DT169" s="2" t="s">
        <v>2330</v>
      </c>
      <c r="DU169" s="2"/>
      <c r="DV169" s="2" t="s">
        <v>2331</v>
      </c>
      <c r="DY169" s="4">
        <v>42805</v>
      </c>
      <c r="EA169" s="3" t="s">
        <v>2332</v>
      </c>
    </row>
    <row r="170" spans="1:133" ht="15.75" hidden="1" customHeight="1" x14ac:dyDescent="0.2">
      <c r="A170" s="1">
        <v>43613.475321215279</v>
      </c>
      <c r="B170" s="2" t="s">
        <v>787</v>
      </c>
      <c r="C170" s="2">
        <v>2302180113</v>
      </c>
      <c r="D170" s="3" t="s">
        <v>788</v>
      </c>
      <c r="E170" s="2" t="s">
        <v>2333</v>
      </c>
      <c r="F170" s="2" t="s">
        <v>2334</v>
      </c>
      <c r="H170" s="2" t="s">
        <v>131</v>
      </c>
      <c r="I170" s="2" t="s">
        <v>132</v>
      </c>
      <c r="J170" s="2" t="s">
        <v>133</v>
      </c>
      <c r="K170" s="2" t="s">
        <v>132</v>
      </c>
      <c r="M170" s="4">
        <v>42795</v>
      </c>
      <c r="O170" s="2" t="s">
        <v>135</v>
      </c>
      <c r="P170" s="9">
        <v>375000000</v>
      </c>
      <c r="Q170" s="2">
        <v>2500000</v>
      </c>
      <c r="Y170" s="2" t="s">
        <v>136</v>
      </c>
      <c r="AB170" s="2" t="s">
        <v>132</v>
      </c>
      <c r="AD170" s="2" t="s">
        <v>137</v>
      </c>
      <c r="AE170" s="2" t="s">
        <v>132</v>
      </c>
      <c r="AF170" s="2" t="s">
        <v>132</v>
      </c>
      <c r="AG170" s="2" t="s">
        <v>791</v>
      </c>
      <c r="AH170" s="2">
        <v>2016</v>
      </c>
      <c r="AJ170" s="11">
        <v>2013000</v>
      </c>
      <c r="AK170" s="2" t="s">
        <v>2335</v>
      </c>
      <c r="AP170" s="2" t="s">
        <v>2336</v>
      </c>
      <c r="AQ170" s="2" t="s">
        <v>2337</v>
      </c>
      <c r="AR170" s="2" t="s">
        <v>610</v>
      </c>
      <c r="AS170" s="2" t="s">
        <v>142</v>
      </c>
      <c r="AT170" s="2">
        <v>13710</v>
      </c>
      <c r="AU170" s="2">
        <v>6</v>
      </c>
      <c r="AV170" s="2" t="s">
        <v>143</v>
      </c>
      <c r="AW170" s="2" t="s">
        <v>144</v>
      </c>
      <c r="AX170" s="2" t="s">
        <v>145</v>
      </c>
      <c r="AY170" s="2" t="s">
        <v>146</v>
      </c>
      <c r="AZ170" s="2" t="s">
        <v>198</v>
      </c>
      <c r="BB170" s="2" t="s">
        <v>1474</v>
      </c>
      <c r="BC170" s="2">
        <v>1000</v>
      </c>
      <c r="BD170" s="2" t="s">
        <v>2338</v>
      </c>
      <c r="BE170" s="9">
        <v>2.8</v>
      </c>
      <c r="BF170" s="2" t="s">
        <v>132</v>
      </c>
      <c r="BK170" s="2" t="s">
        <v>152</v>
      </c>
      <c r="BL170" s="2" t="s">
        <v>153</v>
      </c>
      <c r="BM170" s="2" t="s">
        <v>154</v>
      </c>
      <c r="BN170" s="2" t="s">
        <v>800</v>
      </c>
      <c r="BO170" s="2" t="s">
        <v>866</v>
      </c>
      <c r="BP170" s="2" t="s">
        <v>201</v>
      </c>
      <c r="BQ170" s="2">
        <v>150</v>
      </c>
      <c r="BR170" s="2">
        <v>6</v>
      </c>
      <c r="BS170" s="2" t="s">
        <v>157</v>
      </c>
      <c r="BT170" s="2" t="s">
        <v>2339</v>
      </c>
      <c r="BU170" s="2" t="s">
        <v>2340</v>
      </c>
      <c r="BV170" s="2" t="s">
        <v>2340</v>
      </c>
      <c r="BW170" s="2" t="s">
        <v>70</v>
      </c>
      <c r="BX170" s="2" t="s">
        <v>618</v>
      </c>
      <c r="BY170" s="2" t="s">
        <v>159</v>
      </c>
      <c r="CB170" s="2" t="s">
        <v>160</v>
      </c>
      <c r="CC170" s="2" t="s">
        <v>161</v>
      </c>
      <c r="CD170" s="2" t="s">
        <v>249</v>
      </c>
      <c r="CE170" s="2" t="s">
        <v>163</v>
      </c>
      <c r="CF170" s="2" t="s">
        <v>164</v>
      </c>
      <c r="CG170" s="2" t="s">
        <v>1121</v>
      </c>
      <c r="CH170" s="2" t="s">
        <v>423</v>
      </c>
      <c r="CI170" s="2" t="s">
        <v>167</v>
      </c>
      <c r="CJ170" s="2" t="s">
        <v>2341</v>
      </c>
      <c r="CK170" s="2" t="s">
        <v>253</v>
      </c>
      <c r="CL170" s="2" t="s">
        <v>1336</v>
      </c>
      <c r="CM170" s="2" t="s">
        <v>177</v>
      </c>
      <c r="CN170" s="2">
        <v>15</v>
      </c>
      <c r="CO170" s="2" t="s">
        <v>2342</v>
      </c>
      <c r="CP170" s="2" t="s">
        <v>2343</v>
      </c>
      <c r="CQ170" s="2" t="s">
        <v>214</v>
      </c>
      <c r="CR170" s="2" t="s">
        <v>667</v>
      </c>
      <c r="CS170" s="2" t="s">
        <v>215</v>
      </c>
      <c r="CT170" s="2" t="s">
        <v>177</v>
      </c>
      <c r="CU170" s="2" t="s">
        <v>2344</v>
      </c>
      <c r="CV170" s="2" t="s">
        <v>177</v>
      </c>
      <c r="CW170" s="2" t="s">
        <v>714</v>
      </c>
      <c r="CX170" s="2" t="s">
        <v>146</v>
      </c>
      <c r="CY170" s="2" t="s">
        <v>733</v>
      </c>
      <c r="CZ170" s="2" t="s">
        <v>180</v>
      </c>
      <c r="DA170" s="2" t="s">
        <v>181</v>
      </c>
      <c r="DB170" s="2" t="s">
        <v>181</v>
      </c>
      <c r="DC170" s="2" t="s">
        <v>132</v>
      </c>
      <c r="DF170" s="2" t="s">
        <v>182</v>
      </c>
      <c r="DH170" s="2" t="s">
        <v>182</v>
      </c>
      <c r="DJ170" s="2" t="s">
        <v>182</v>
      </c>
      <c r="DL170" s="2" t="s">
        <v>182</v>
      </c>
      <c r="DN170" s="2" t="s">
        <v>182</v>
      </c>
      <c r="DP170" s="2" t="s">
        <v>182</v>
      </c>
      <c r="DR170" s="2" t="s">
        <v>182</v>
      </c>
      <c r="DT170" s="2" t="s">
        <v>2345</v>
      </c>
      <c r="DU170" s="2"/>
      <c r="DV170" s="2" t="s">
        <v>2346</v>
      </c>
      <c r="DY170" s="4">
        <v>42795</v>
      </c>
      <c r="DZ170" s="2" t="s">
        <v>2347</v>
      </c>
      <c r="EA170" s="3" t="s">
        <v>2348</v>
      </c>
    </row>
    <row r="171" spans="1:133" ht="15.75" hidden="1" customHeight="1" x14ac:dyDescent="0.2">
      <c r="A171" s="1">
        <v>43613.489673842589</v>
      </c>
      <c r="B171" s="2" t="s">
        <v>2349</v>
      </c>
      <c r="C171" s="2">
        <v>2302180157</v>
      </c>
      <c r="D171" s="3" t="s">
        <v>1726</v>
      </c>
      <c r="E171" s="2" t="s">
        <v>2350</v>
      </c>
      <c r="H171" s="2" t="s">
        <v>131</v>
      </c>
      <c r="I171" s="2" t="s">
        <v>132</v>
      </c>
      <c r="J171" s="2" t="s">
        <v>133</v>
      </c>
      <c r="K171" s="2" t="s">
        <v>191</v>
      </c>
      <c r="M171" s="4">
        <v>42793</v>
      </c>
      <c r="O171" s="2" t="s">
        <v>135</v>
      </c>
      <c r="P171" s="9">
        <v>14500000000</v>
      </c>
      <c r="Q171" s="2">
        <v>40401000</v>
      </c>
      <c r="X171" s="2" t="s">
        <v>193</v>
      </c>
      <c r="Y171" s="2" t="s">
        <v>136</v>
      </c>
      <c r="AB171" s="2" t="s">
        <v>132</v>
      </c>
      <c r="AE171" s="2" t="s">
        <v>132</v>
      </c>
      <c r="AH171" s="2">
        <v>2015</v>
      </c>
      <c r="AJ171" s="11">
        <v>9063000</v>
      </c>
      <c r="AK171" s="2" t="s">
        <v>2351</v>
      </c>
      <c r="AP171" s="2" t="s">
        <v>1234</v>
      </c>
      <c r="AQ171" s="2" t="s">
        <v>960</v>
      </c>
      <c r="AR171" s="2" t="s">
        <v>822</v>
      </c>
      <c r="AS171" s="2" t="s">
        <v>142</v>
      </c>
      <c r="AV171" s="2" t="s">
        <v>43</v>
      </c>
      <c r="AW171" s="2" t="s">
        <v>144</v>
      </c>
      <c r="AX171" s="2" t="s">
        <v>145</v>
      </c>
      <c r="AY171" s="2" t="s">
        <v>171</v>
      </c>
      <c r="AZ171" s="2" t="s">
        <v>198</v>
      </c>
      <c r="BB171" s="2" t="s">
        <v>1235</v>
      </c>
      <c r="BC171" s="2">
        <v>50</v>
      </c>
      <c r="BD171" s="2" t="s">
        <v>961</v>
      </c>
      <c r="BE171" s="9">
        <v>3</v>
      </c>
      <c r="BK171" s="2" t="s">
        <v>307</v>
      </c>
      <c r="BL171" s="2" t="s">
        <v>290</v>
      </c>
      <c r="BM171" s="2" t="s">
        <v>154</v>
      </c>
      <c r="BN171" s="2" t="s">
        <v>2354</v>
      </c>
      <c r="BO171" s="2" t="s">
        <v>2355</v>
      </c>
      <c r="BQ171" s="2">
        <v>169</v>
      </c>
      <c r="BR171" s="2">
        <v>10</v>
      </c>
      <c r="BS171" s="2" t="s">
        <v>2356</v>
      </c>
      <c r="BT171" s="2" t="s">
        <v>959</v>
      </c>
      <c r="BU171" s="2" t="s">
        <v>2357</v>
      </c>
      <c r="BV171" s="2" t="s">
        <v>2358</v>
      </c>
      <c r="BW171" s="2" t="s">
        <v>69</v>
      </c>
      <c r="BX171" s="2" t="s">
        <v>754</v>
      </c>
      <c r="CA171" s="4">
        <v>42793</v>
      </c>
      <c r="CB171" s="2" t="s">
        <v>160</v>
      </c>
      <c r="CC171" s="2" t="s">
        <v>161</v>
      </c>
      <c r="CD171" s="2" t="s">
        <v>249</v>
      </c>
      <c r="CE171" s="2" t="s">
        <v>163</v>
      </c>
      <c r="CF171" s="2" t="s">
        <v>396</v>
      </c>
      <c r="CG171" s="2" t="s">
        <v>964</v>
      </c>
      <c r="CH171" s="2" t="s">
        <v>1048</v>
      </c>
      <c r="CI171" s="2" t="s">
        <v>1049</v>
      </c>
      <c r="CJ171" s="2" t="s">
        <v>295</v>
      </c>
      <c r="CK171" s="2" t="s">
        <v>253</v>
      </c>
      <c r="CL171" s="2" t="s">
        <v>1050</v>
      </c>
      <c r="CM171" s="2" t="s">
        <v>211</v>
      </c>
      <c r="CP171" s="2" t="s">
        <v>1242</v>
      </c>
      <c r="CR171" s="2" t="s">
        <v>234</v>
      </c>
      <c r="CS171" s="2" t="s">
        <v>968</v>
      </c>
      <c r="CT171" s="2" t="s">
        <v>171</v>
      </c>
      <c r="CU171" s="2" t="s">
        <v>771</v>
      </c>
      <c r="CV171" s="2" t="s">
        <v>171</v>
      </c>
      <c r="CW171" s="2" t="s">
        <v>714</v>
      </c>
      <c r="CX171" s="2" t="s">
        <v>171</v>
      </c>
      <c r="CY171" s="2" t="s">
        <v>627</v>
      </c>
      <c r="CZ171" s="2" t="s">
        <v>180</v>
      </c>
      <c r="DA171" s="2" t="s">
        <v>181</v>
      </c>
      <c r="DB171" s="2" t="s">
        <v>181</v>
      </c>
      <c r="DC171" s="2" t="s">
        <v>132</v>
      </c>
      <c r="DF171" s="2" t="s">
        <v>182</v>
      </c>
      <c r="DH171" s="2" t="s">
        <v>260</v>
      </c>
      <c r="DT171" s="6">
        <v>106818</v>
      </c>
      <c r="DU171" s="6"/>
      <c r="DV171" s="6">
        <v>-614858</v>
      </c>
      <c r="DX171" s="2" t="s">
        <v>2359</v>
      </c>
      <c r="DZ171" s="2" t="s">
        <v>2360</v>
      </c>
      <c r="EA171" s="3" t="s">
        <v>2361</v>
      </c>
      <c r="EC171" s="5" t="s">
        <v>2362</v>
      </c>
    </row>
    <row r="172" spans="1:133" ht="15.75" customHeight="1" x14ac:dyDescent="0.2">
      <c r="A172" s="1">
        <v>43613.49671644676</v>
      </c>
      <c r="B172" s="2" t="s">
        <v>2363</v>
      </c>
      <c r="C172" s="2">
        <v>2302180244</v>
      </c>
      <c r="D172" s="3" t="s">
        <v>129</v>
      </c>
      <c r="E172" s="2" t="s">
        <v>2364</v>
      </c>
      <c r="H172" s="2" t="s">
        <v>131</v>
      </c>
      <c r="I172" s="2" t="s">
        <v>132</v>
      </c>
      <c r="J172" s="2" t="s">
        <v>133</v>
      </c>
      <c r="K172" s="2" t="s">
        <v>302</v>
      </c>
      <c r="M172" s="4">
        <v>42788</v>
      </c>
      <c r="O172" s="2" t="s">
        <v>135</v>
      </c>
      <c r="P172" s="9">
        <v>5760000000</v>
      </c>
      <c r="Q172" s="2">
        <v>16000000</v>
      </c>
      <c r="Y172" s="2" t="s">
        <v>136</v>
      </c>
      <c r="AB172" s="2" t="s">
        <v>132</v>
      </c>
      <c r="AD172" s="2" t="s">
        <v>137</v>
      </c>
      <c r="AE172" s="2" t="s">
        <v>132</v>
      </c>
      <c r="AF172" s="2" t="s">
        <v>132</v>
      </c>
      <c r="AH172" s="2">
        <v>2016</v>
      </c>
      <c r="AI172" s="11">
        <v>3195000000</v>
      </c>
      <c r="AJ172" s="11">
        <v>8875000</v>
      </c>
      <c r="AK172" s="2" t="s">
        <v>2365</v>
      </c>
      <c r="AP172" s="2" t="s">
        <v>2366</v>
      </c>
      <c r="AQ172" s="2" t="s">
        <v>140</v>
      </c>
      <c r="AR172" s="2" t="s">
        <v>141</v>
      </c>
      <c r="AS172" s="2" t="s">
        <v>142</v>
      </c>
      <c r="AU172" s="2">
        <v>5</v>
      </c>
      <c r="AV172" s="2" t="s">
        <v>143</v>
      </c>
      <c r="AW172" s="2" t="s">
        <v>144</v>
      </c>
      <c r="AX172" s="2" t="s">
        <v>145</v>
      </c>
      <c r="AY172" s="2" t="s">
        <v>146</v>
      </c>
      <c r="AZ172" s="2" t="s">
        <v>147</v>
      </c>
      <c r="BA172" s="2" t="s">
        <v>2367</v>
      </c>
      <c r="BB172" s="2" t="s">
        <v>2368</v>
      </c>
      <c r="BC172" s="2">
        <v>50</v>
      </c>
      <c r="BD172" s="2" t="s">
        <v>151</v>
      </c>
      <c r="BE172" s="9">
        <v>2.7</v>
      </c>
      <c r="BG172" s="2" t="s">
        <v>2369</v>
      </c>
      <c r="BH172" s="3" t="s">
        <v>1937</v>
      </c>
      <c r="BK172" s="2" t="s">
        <v>152</v>
      </c>
      <c r="BL172" s="2" t="s">
        <v>153</v>
      </c>
      <c r="BM172" s="2" t="s">
        <v>154</v>
      </c>
      <c r="BP172" s="2" t="s">
        <v>201</v>
      </c>
      <c r="BQ172" s="2">
        <v>360</v>
      </c>
      <c r="BR172" s="2">
        <v>14</v>
      </c>
      <c r="BS172" s="2" t="s">
        <v>156</v>
      </c>
      <c r="BT172" s="2" t="s">
        <v>156</v>
      </c>
      <c r="BU172" s="2" t="s">
        <v>2370</v>
      </c>
      <c r="BV172" s="2" t="s">
        <v>156</v>
      </c>
      <c r="BW172" s="2" t="s">
        <v>69</v>
      </c>
      <c r="BX172" s="2" t="s">
        <v>158</v>
      </c>
      <c r="BY172" s="2" t="s">
        <v>159</v>
      </c>
      <c r="CB172" s="2" t="s">
        <v>160</v>
      </c>
      <c r="CC172" s="2" t="s">
        <v>161</v>
      </c>
      <c r="CD172" s="2" t="s">
        <v>162</v>
      </c>
      <c r="CE172" s="2" t="s">
        <v>163</v>
      </c>
      <c r="CF172" s="2" t="s">
        <v>164</v>
      </c>
      <c r="CG172" s="2" t="s">
        <v>165</v>
      </c>
      <c r="CH172" s="2" t="s">
        <v>2371</v>
      </c>
      <c r="CI172" s="2" t="s">
        <v>167</v>
      </c>
      <c r="CJ172" s="2" t="s">
        <v>230</v>
      </c>
      <c r="CK172" s="2" t="s">
        <v>169</v>
      </c>
      <c r="CL172" s="2" t="s">
        <v>170</v>
      </c>
      <c r="CM172" s="2" t="s">
        <v>171</v>
      </c>
      <c r="CN172" s="2">
        <v>50</v>
      </c>
      <c r="CO172" s="2" t="s">
        <v>172</v>
      </c>
      <c r="CP172" s="2" t="s">
        <v>1831</v>
      </c>
      <c r="CQ172" s="2" t="s">
        <v>174</v>
      </c>
      <c r="CR172" s="2" t="s">
        <v>234</v>
      </c>
      <c r="CS172" s="2" t="s">
        <v>215</v>
      </c>
      <c r="CT172" s="2" t="s">
        <v>177</v>
      </c>
      <c r="CU172" s="2" t="s">
        <v>2372</v>
      </c>
      <c r="CV172" s="2" t="s">
        <v>177</v>
      </c>
      <c r="CW172" s="2" t="s">
        <v>179</v>
      </c>
      <c r="CX172" s="2" t="s">
        <v>146</v>
      </c>
      <c r="CY172" s="2" t="s">
        <v>146</v>
      </c>
      <c r="CZ172" s="2" t="s">
        <v>180</v>
      </c>
      <c r="DA172" s="2" t="s">
        <v>181</v>
      </c>
      <c r="DB172" s="2" t="s">
        <v>181</v>
      </c>
      <c r="DC172" s="2" t="s">
        <v>132</v>
      </c>
      <c r="DF172" s="2" t="s">
        <v>182</v>
      </c>
      <c r="DH172" s="2" t="s">
        <v>182</v>
      </c>
      <c r="DJ172" s="2" t="s">
        <v>182</v>
      </c>
      <c r="DL172" s="2" t="s">
        <v>182</v>
      </c>
      <c r="DN172" s="2" t="s">
        <v>182</v>
      </c>
      <c r="DP172" s="2" t="s">
        <v>182</v>
      </c>
      <c r="DR172" s="2" t="s">
        <v>182</v>
      </c>
      <c r="DT172" s="2" t="s">
        <v>2373</v>
      </c>
      <c r="DU172" s="2"/>
      <c r="DV172" s="2" t="s">
        <v>2374</v>
      </c>
      <c r="DZ172" s="2" t="s">
        <v>2375</v>
      </c>
      <c r="EA172" s="3" t="s">
        <v>2376</v>
      </c>
      <c r="EB172" s="5" t="s">
        <v>2377</v>
      </c>
    </row>
    <row r="173" spans="1:133" ht="15.75" hidden="1" customHeight="1" x14ac:dyDescent="0.2">
      <c r="A173" s="1">
        <v>43613.505877557865</v>
      </c>
      <c r="B173" s="2" t="s">
        <v>2304</v>
      </c>
      <c r="C173" s="2">
        <v>2302180243</v>
      </c>
      <c r="D173" s="2">
        <v>207</v>
      </c>
      <c r="E173" s="2" t="s">
        <v>2378</v>
      </c>
      <c r="H173" s="2" t="s">
        <v>131</v>
      </c>
      <c r="I173" s="2" t="s">
        <v>132</v>
      </c>
      <c r="J173" s="2" t="s">
        <v>133</v>
      </c>
      <c r="K173" s="2" t="s">
        <v>191</v>
      </c>
      <c r="P173" s="9">
        <v>6750000000</v>
      </c>
      <c r="Q173" s="2">
        <v>27000000</v>
      </c>
      <c r="Y173" s="2" t="s">
        <v>1315</v>
      </c>
      <c r="AB173" s="2" t="s">
        <v>132</v>
      </c>
      <c r="AD173" s="2" t="s">
        <v>137</v>
      </c>
      <c r="AE173" s="2" t="s">
        <v>132</v>
      </c>
      <c r="AF173" s="2" t="s">
        <v>132</v>
      </c>
      <c r="AH173" s="2">
        <v>2016</v>
      </c>
      <c r="AI173" s="11">
        <v>3281250000</v>
      </c>
      <c r="AJ173" s="11">
        <v>13125000</v>
      </c>
      <c r="AK173" s="2" t="s">
        <v>2379</v>
      </c>
      <c r="AL173" s="2">
        <v>91</v>
      </c>
      <c r="AO173" s="2" t="s">
        <v>2380</v>
      </c>
      <c r="AP173" s="2" t="s">
        <v>2381</v>
      </c>
      <c r="AQ173" s="2" t="s">
        <v>1299</v>
      </c>
      <c r="AR173" s="2" t="s">
        <v>976</v>
      </c>
      <c r="AS173" s="2" t="s">
        <v>594</v>
      </c>
      <c r="AU173" s="2">
        <v>8</v>
      </c>
      <c r="AV173" s="2" t="s">
        <v>245</v>
      </c>
      <c r="AW173" s="2" t="s">
        <v>197</v>
      </c>
      <c r="AX173" s="2" t="s">
        <v>145</v>
      </c>
      <c r="AY173" s="2" t="s">
        <v>171</v>
      </c>
      <c r="AZ173" s="2" t="s">
        <v>198</v>
      </c>
      <c r="BB173" s="2" t="s">
        <v>2382</v>
      </c>
      <c r="BC173" s="2">
        <v>500</v>
      </c>
      <c r="BD173" s="2" t="s">
        <v>1303</v>
      </c>
      <c r="BE173" s="9">
        <v>1.1000000000000001</v>
      </c>
      <c r="BF173" s="2" t="s">
        <v>265</v>
      </c>
      <c r="BG173" s="2" t="s">
        <v>2383</v>
      </c>
      <c r="BH173" s="2">
        <v>4.5999999999999996</v>
      </c>
      <c r="BI173" s="2" t="s">
        <v>1304</v>
      </c>
      <c r="BJ173" s="3" t="s">
        <v>2258</v>
      </c>
      <c r="BK173" s="2" t="s">
        <v>152</v>
      </c>
      <c r="BL173" s="2" t="s">
        <v>200</v>
      </c>
      <c r="BM173" s="2" t="s">
        <v>154</v>
      </c>
      <c r="BP173" s="2" t="s">
        <v>201</v>
      </c>
      <c r="BQ173" s="2">
        <v>250</v>
      </c>
      <c r="BR173" s="2">
        <v>10</v>
      </c>
      <c r="BS173" s="2" t="s">
        <v>2384</v>
      </c>
      <c r="BT173" s="2" t="s">
        <v>984</v>
      </c>
      <c r="BU173" s="2" t="s">
        <v>984</v>
      </c>
      <c r="BV173" s="2" t="s">
        <v>984</v>
      </c>
      <c r="BW173" s="2" t="s">
        <v>67</v>
      </c>
      <c r="BX173" s="2" t="s">
        <v>158</v>
      </c>
      <c r="BY173" s="2" t="s">
        <v>159</v>
      </c>
      <c r="CB173" s="2" t="s">
        <v>160</v>
      </c>
      <c r="CC173" s="2" t="s">
        <v>248</v>
      </c>
      <c r="CD173" s="2" t="s">
        <v>162</v>
      </c>
      <c r="CE173" s="2" t="s">
        <v>163</v>
      </c>
      <c r="CF173" s="2" t="s">
        <v>396</v>
      </c>
      <c r="CG173" s="2" t="s">
        <v>382</v>
      </c>
      <c r="CH173" s="2" t="s">
        <v>1326</v>
      </c>
      <c r="CI173" s="2" t="s">
        <v>208</v>
      </c>
      <c r="CJ173" s="2" t="s">
        <v>953</v>
      </c>
      <c r="CK173" s="2" t="s">
        <v>253</v>
      </c>
      <c r="CL173" s="2" t="s">
        <v>170</v>
      </c>
      <c r="CM173" s="2" t="s">
        <v>211</v>
      </c>
      <c r="CN173" s="2">
        <v>500</v>
      </c>
      <c r="CP173" s="2" t="s">
        <v>1308</v>
      </c>
      <c r="CQ173" s="2" t="s">
        <v>174</v>
      </c>
      <c r="CR173" s="2" t="s">
        <v>234</v>
      </c>
      <c r="CS173" s="2" t="s">
        <v>810</v>
      </c>
      <c r="CT173" s="2" t="s">
        <v>211</v>
      </c>
      <c r="CU173" s="2" t="s">
        <v>235</v>
      </c>
      <c r="CV173" s="2" t="s">
        <v>211</v>
      </c>
      <c r="CW173" s="2" t="s">
        <v>179</v>
      </c>
      <c r="CX173" s="2" t="s">
        <v>171</v>
      </c>
      <c r="CY173" s="2" t="s">
        <v>733</v>
      </c>
      <c r="DA173" s="2" t="s">
        <v>181</v>
      </c>
      <c r="DB173" s="2" t="s">
        <v>181</v>
      </c>
      <c r="DC173" s="2" t="s">
        <v>132</v>
      </c>
      <c r="DF173" s="2" t="s">
        <v>182</v>
      </c>
      <c r="DH173" s="2" t="s">
        <v>182</v>
      </c>
      <c r="DJ173" s="2" t="s">
        <v>182</v>
      </c>
      <c r="DL173" s="2" t="s">
        <v>260</v>
      </c>
      <c r="DM173" s="2">
        <v>1600</v>
      </c>
      <c r="DT173" s="2" t="s">
        <v>1943</v>
      </c>
      <c r="DU173" s="2"/>
      <c r="DV173" s="2" t="s">
        <v>2385</v>
      </c>
      <c r="DZ173" s="2" t="s">
        <v>2386</v>
      </c>
      <c r="EA173" s="3" t="s">
        <v>2387</v>
      </c>
    </row>
    <row r="174" spans="1:133" ht="15.75" hidden="1" customHeight="1" x14ac:dyDescent="0.2">
      <c r="A174" s="1">
        <v>43613.514253356479</v>
      </c>
      <c r="B174" s="2" t="s">
        <v>2349</v>
      </c>
      <c r="C174" s="2">
        <v>2302180157</v>
      </c>
      <c r="D174" s="3" t="s">
        <v>1726</v>
      </c>
      <c r="E174" s="2" t="s">
        <v>2388</v>
      </c>
      <c r="H174" s="2" t="s">
        <v>131</v>
      </c>
      <c r="I174" s="2" t="s">
        <v>132</v>
      </c>
      <c r="J174" s="2" t="s">
        <v>133</v>
      </c>
      <c r="K174" s="2" t="s">
        <v>132</v>
      </c>
      <c r="M174" s="4">
        <v>42800</v>
      </c>
      <c r="P174" s="9">
        <v>4750000000</v>
      </c>
      <c r="Q174" s="2">
        <v>19000000</v>
      </c>
      <c r="Y174" s="2" t="s">
        <v>136</v>
      </c>
      <c r="AB174" s="2" t="s">
        <v>132</v>
      </c>
      <c r="AD174" s="2" t="s">
        <v>137</v>
      </c>
      <c r="AE174" s="2" t="s">
        <v>818</v>
      </c>
      <c r="AF174" s="2" t="s">
        <v>132</v>
      </c>
      <c r="AH174" s="2">
        <v>2016</v>
      </c>
      <c r="AI174" s="11">
        <v>843750000</v>
      </c>
      <c r="AJ174" s="11">
        <v>3375000</v>
      </c>
      <c r="AK174" s="2" t="s">
        <v>1884</v>
      </c>
      <c r="AL174" s="2">
        <v>1</v>
      </c>
      <c r="AP174" s="2" t="s">
        <v>2389</v>
      </c>
      <c r="AQ174" s="2" t="s">
        <v>1251</v>
      </c>
      <c r="AR174" s="2" t="s">
        <v>822</v>
      </c>
      <c r="AS174" s="2" t="s">
        <v>142</v>
      </c>
      <c r="AT174" s="2">
        <v>11530</v>
      </c>
      <c r="AU174" s="2" t="s">
        <v>2390</v>
      </c>
      <c r="AV174" s="2" t="s">
        <v>271</v>
      </c>
      <c r="AW174" s="2" t="s">
        <v>144</v>
      </c>
      <c r="AX174" s="2" t="s">
        <v>145</v>
      </c>
      <c r="AY174" s="2" t="s">
        <v>171</v>
      </c>
      <c r="AZ174" s="2" t="s">
        <v>198</v>
      </c>
      <c r="BB174" s="2" t="s">
        <v>1571</v>
      </c>
      <c r="BC174" s="2">
        <v>0</v>
      </c>
      <c r="BD174" s="2" t="s">
        <v>2391</v>
      </c>
      <c r="BE174" s="9">
        <v>2</v>
      </c>
      <c r="BL174" s="2" t="s">
        <v>290</v>
      </c>
      <c r="BN174" s="2" t="s">
        <v>2392</v>
      </c>
      <c r="BO174" s="2" t="s">
        <v>2393</v>
      </c>
      <c r="BP174" s="2" t="s">
        <v>201</v>
      </c>
      <c r="BQ174" s="2">
        <v>250</v>
      </c>
      <c r="BR174" s="2">
        <v>5</v>
      </c>
      <c r="BS174" s="2" t="s">
        <v>156</v>
      </c>
      <c r="BT174" s="2" t="s">
        <v>1571</v>
      </c>
      <c r="BU174" s="2" t="s">
        <v>156</v>
      </c>
      <c r="BV174" s="2" t="s">
        <v>156</v>
      </c>
      <c r="BW174" s="2" t="s">
        <v>68</v>
      </c>
      <c r="BX174" s="2" t="s">
        <v>158</v>
      </c>
      <c r="CB174" s="2" t="s">
        <v>160</v>
      </c>
      <c r="CC174" s="2" t="s">
        <v>161</v>
      </c>
      <c r="CD174" s="2" t="s">
        <v>249</v>
      </c>
      <c r="CE174" s="2" t="s">
        <v>163</v>
      </c>
      <c r="CF174" s="2" t="s">
        <v>396</v>
      </c>
      <c r="CG174" s="2" t="s">
        <v>1406</v>
      </c>
      <c r="CH174" s="2" t="s">
        <v>1574</v>
      </c>
      <c r="CI174" s="2" t="s">
        <v>167</v>
      </c>
      <c r="CJ174" s="2" t="s">
        <v>828</v>
      </c>
      <c r="CK174" s="2" t="s">
        <v>253</v>
      </c>
      <c r="CL174" s="2" t="s">
        <v>919</v>
      </c>
      <c r="CM174" s="2" t="s">
        <v>211</v>
      </c>
      <c r="CN174" s="2" t="s">
        <v>1988</v>
      </c>
      <c r="CO174" s="2" t="s">
        <v>830</v>
      </c>
      <c r="CP174" s="2" t="s">
        <v>1575</v>
      </c>
      <c r="CR174" s="2" t="s">
        <v>667</v>
      </c>
      <c r="CS174" s="2" t="s">
        <v>713</v>
      </c>
      <c r="CT174" s="2" t="s">
        <v>177</v>
      </c>
      <c r="CU174" s="2" t="s">
        <v>216</v>
      </c>
      <c r="CV174" s="2" t="s">
        <v>177</v>
      </c>
      <c r="CW174" s="2" t="s">
        <v>179</v>
      </c>
      <c r="CX174" s="2" t="s">
        <v>146</v>
      </c>
      <c r="CY174" s="2" t="s">
        <v>627</v>
      </c>
      <c r="CZ174" s="2" t="s">
        <v>180</v>
      </c>
      <c r="DA174" s="2" t="s">
        <v>181</v>
      </c>
      <c r="DB174" s="2" t="s">
        <v>181</v>
      </c>
      <c r="DC174" s="2" t="s">
        <v>132</v>
      </c>
      <c r="DF174" s="2" t="s">
        <v>182</v>
      </c>
      <c r="DH174" s="2" t="s">
        <v>182</v>
      </c>
      <c r="DJ174" s="2" t="s">
        <v>182</v>
      </c>
      <c r="DL174" s="2" t="s">
        <v>182</v>
      </c>
      <c r="DN174" s="2" t="s">
        <v>182</v>
      </c>
      <c r="DP174" s="2" t="s">
        <v>182</v>
      </c>
      <c r="DR174" s="2" t="s">
        <v>182</v>
      </c>
      <c r="DT174" s="6">
        <v>106780585</v>
      </c>
      <c r="DU174" s="6"/>
      <c r="DV174" s="6">
        <v>-6198789</v>
      </c>
      <c r="DX174" s="2" t="s">
        <v>2394</v>
      </c>
      <c r="DY174" s="4">
        <v>42800</v>
      </c>
      <c r="DZ174" s="2" t="s">
        <v>2395</v>
      </c>
      <c r="EA174" s="3" t="s">
        <v>2396</v>
      </c>
    </row>
    <row r="175" spans="1:133" ht="15.75" hidden="1" customHeight="1" x14ac:dyDescent="0.2">
      <c r="A175" s="1">
        <v>43613.514904791664</v>
      </c>
      <c r="B175" s="2" t="s">
        <v>2349</v>
      </c>
      <c r="C175" s="2">
        <v>2302180157</v>
      </c>
      <c r="D175" s="3" t="s">
        <v>1726</v>
      </c>
      <c r="E175" s="2" t="s">
        <v>2388</v>
      </c>
      <c r="H175" s="2" t="s">
        <v>131</v>
      </c>
      <c r="I175" s="2" t="s">
        <v>132</v>
      </c>
      <c r="J175" s="2" t="s">
        <v>133</v>
      </c>
      <c r="K175" s="2" t="s">
        <v>132</v>
      </c>
      <c r="M175" s="4">
        <v>42800</v>
      </c>
      <c r="P175" s="9">
        <v>4750000000</v>
      </c>
      <c r="Q175" s="2">
        <v>19000000</v>
      </c>
      <c r="Y175" s="2" t="s">
        <v>136</v>
      </c>
      <c r="AB175" s="2" t="s">
        <v>132</v>
      </c>
      <c r="AD175" s="2" t="s">
        <v>137</v>
      </c>
      <c r="AE175" s="2" t="s">
        <v>818</v>
      </c>
      <c r="AF175" s="2" t="s">
        <v>132</v>
      </c>
      <c r="AH175" s="2">
        <v>2016</v>
      </c>
      <c r="AI175" s="11">
        <v>843750000</v>
      </c>
      <c r="AJ175" s="11">
        <v>3375000</v>
      </c>
      <c r="AK175" s="2" t="s">
        <v>1884</v>
      </c>
      <c r="AL175" s="2">
        <v>1</v>
      </c>
      <c r="AP175" s="2" t="s">
        <v>2389</v>
      </c>
      <c r="AQ175" s="2" t="s">
        <v>1251</v>
      </c>
      <c r="AR175" s="2" t="s">
        <v>822</v>
      </c>
      <c r="AS175" s="2" t="s">
        <v>142</v>
      </c>
      <c r="AT175" s="2">
        <v>11530</v>
      </c>
      <c r="AU175" s="2" t="s">
        <v>2390</v>
      </c>
      <c r="AV175" s="2" t="s">
        <v>271</v>
      </c>
      <c r="AW175" s="2" t="s">
        <v>144</v>
      </c>
      <c r="AX175" s="2" t="s">
        <v>145</v>
      </c>
      <c r="AY175" s="2" t="s">
        <v>171</v>
      </c>
      <c r="AZ175" s="2" t="s">
        <v>198</v>
      </c>
      <c r="BB175" s="2" t="s">
        <v>1571</v>
      </c>
      <c r="BC175" s="2">
        <v>0</v>
      </c>
      <c r="BD175" s="2" t="s">
        <v>2391</v>
      </c>
      <c r="BE175" s="9">
        <v>2</v>
      </c>
      <c r="BL175" s="2" t="s">
        <v>290</v>
      </c>
      <c r="BN175" s="2" t="s">
        <v>2392</v>
      </c>
      <c r="BO175" s="2" t="s">
        <v>2393</v>
      </c>
      <c r="BP175" s="2" t="s">
        <v>201</v>
      </c>
      <c r="BQ175" s="2">
        <v>250</v>
      </c>
      <c r="BR175" s="2">
        <v>5</v>
      </c>
      <c r="BS175" s="2" t="s">
        <v>156</v>
      </c>
      <c r="BT175" s="2" t="s">
        <v>1571</v>
      </c>
      <c r="BU175" s="2" t="s">
        <v>156</v>
      </c>
      <c r="BV175" s="2" t="s">
        <v>156</v>
      </c>
      <c r="BW175" s="2" t="s">
        <v>68</v>
      </c>
      <c r="BX175" s="2" t="s">
        <v>158</v>
      </c>
      <c r="CB175" s="2" t="s">
        <v>160</v>
      </c>
      <c r="CC175" s="2" t="s">
        <v>161</v>
      </c>
      <c r="CD175" s="2" t="s">
        <v>249</v>
      </c>
      <c r="CE175" s="2" t="s">
        <v>163</v>
      </c>
      <c r="CF175" s="2" t="s">
        <v>396</v>
      </c>
      <c r="CG175" s="2" t="s">
        <v>1406</v>
      </c>
      <c r="CH175" s="2" t="s">
        <v>1574</v>
      </c>
      <c r="CI175" s="2" t="s">
        <v>167</v>
      </c>
      <c r="CJ175" s="2" t="s">
        <v>828</v>
      </c>
      <c r="CK175" s="2" t="s">
        <v>253</v>
      </c>
      <c r="CL175" s="2" t="s">
        <v>919</v>
      </c>
      <c r="CM175" s="2" t="s">
        <v>211</v>
      </c>
      <c r="CN175" s="2" t="s">
        <v>1988</v>
      </c>
      <c r="CO175" s="2" t="s">
        <v>830</v>
      </c>
      <c r="CP175" s="2" t="s">
        <v>1575</v>
      </c>
      <c r="CR175" s="2" t="s">
        <v>667</v>
      </c>
      <c r="CS175" s="2" t="s">
        <v>713</v>
      </c>
      <c r="CT175" s="2" t="s">
        <v>177</v>
      </c>
      <c r="CU175" s="2" t="s">
        <v>216</v>
      </c>
      <c r="CV175" s="2" t="s">
        <v>177</v>
      </c>
      <c r="CW175" s="2" t="s">
        <v>179</v>
      </c>
      <c r="CX175" s="2" t="s">
        <v>146</v>
      </c>
      <c r="CY175" s="2" t="s">
        <v>627</v>
      </c>
      <c r="CZ175" s="2" t="s">
        <v>180</v>
      </c>
      <c r="DA175" s="2" t="s">
        <v>181</v>
      </c>
      <c r="DB175" s="2" t="s">
        <v>181</v>
      </c>
      <c r="DC175" s="2" t="s">
        <v>132</v>
      </c>
      <c r="DF175" s="2" t="s">
        <v>182</v>
      </c>
      <c r="DH175" s="2" t="s">
        <v>182</v>
      </c>
      <c r="DJ175" s="2" t="s">
        <v>182</v>
      </c>
      <c r="DL175" s="2" t="s">
        <v>182</v>
      </c>
      <c r="DN175" s="2" t="s">
        <v>182</v>
      </c>
      <c r="DP175" s="2" t="s">
        <v>182</v>
      </c>
      <c r="DR175" s="2" t="s">
        <v>182</v>
      </c>
      <c r="DT175" s="6">
        <v>106780585</v>
      </c>
      <c r="DU175" s="6"/>
      <c r="DV175" s="6">
        <v>-6198789</v>
      </c>
      <c r="DX175" s="2" t="s">
        <v>2394</v>
      </c>
      <c r="DY175" s="4">
        <v>42800</v>
      </c>
      <c r="DZ175" s="2" t="s">
        <v>2395</v>
      </c>
      <c r="EA175" s="3" t="s">
        <v>2396</v>
      </c>
    </row>
    <row r="176" spans="1:133" ht="15.75" hidden="1" customHeight="1" x14ac:dyDescent="0.2">
      <c r="A176" s="1">
        <v>43613.515270162039</v>
      </c>
      <c r="B176" s="2" t="s">
        <v>2397</v>
      </c>
      <c r="C176" s="2">
        <v>2302180123</v>
      </c>
      <c r="D176" s="3" t="s">
        <v>816</v>
      </c>
      <c r="E176" s="2" t="s">
        <v>2398</v>
      </c>
      <c r="F176" s="2" t="s">
        <v>2399</v>
      </c>
      <c r="H176" s="2" t="s">
        <v>131</v>
      </c>
      <c r="I176" s="2" t="s">
        <v>132</v>
      </c>
      <c r="J176" s="2" t="s">
        <v>133</v>
      </c>
      <c r="K176" s="2" t="s">
        <v>191</v>
      </c>
      <c r="M176" s="4">
        <v>42802</v>
      </c>
      <c r="O176" s="2" t="s">
        <v>135</v>
      </c>
      <c r="P176" s="9">
        <v>8500000000</v>
      </c>
      <c r="Q176" s="2">
        <v>8500000</v>
      </c>
      <c r="AA176" s="2">
        <v>30</v>
      </c>
      <c r="AB176" s="2" t="s">
        <v>132</v>
      </c>
      <c r="AD176" s="2" t="s">
        <v>137</v>
      </c>
      <c r="AE176" s="2" t="s">
        <v>132</v>
      </c>
      <c r="AF176" s="2" t="s">
        <v>132</v>
      </c>
      <c r="AH176" s="2">
        <v>2016</v>
      </c>
      <c r="AJ176" s="11">
        <v>2640000</v>
      </c>
      <c r="AK176" s="2" t="s">
        <v>2400</v>
      </c>
      <c r="AL176" s="2">
        <v>15</v>
      </c>
      <c r="AP176" s="2" t="s">
        <v>862</v>
      </c>
      <c r="AQ176" s="2" t="s">
        <v>862</v>
      </c>
      <c r="AR176" s="2" t="s">
        <v>610</v>
      </c>
      <c r="AS176" s="2" t="s">
        <v>142</v>
      </c>
      <c r="AT176" s="2">
        <v>13440</v>
      </c>
      <c r="AU176" s="2">
        <v>6</v>
      </c>
      <c r="AV176" s="2" t="s">
        <v>44</v>
      </c>
      <c r="AW176" s="2" t="s">
        <v>144</v>
      </c>
      <c r="AX176" s="2" t="s">
        <v>145</v>
      </c>
      <c r="AY176" s="2" t="s">
        <v>171</v>
      </c>
      <c r="AZ176" s="2" t="s">
        <v>198</v>
      </c>
      <c r="BB176" s="2" t="s">
        <v>2401</v>
      </c>
      <c r="BC176" s="2">
        <v>1</v>
      </c>
      <c r="BD176" s="2" t="s">
        <v>865</v>
      </c>
      <c r="BE176" s="9">
        <v>3.1</v>
      </c>
      <c r="BF176" s="2" t="s">
        <v>132</v>
      </c>
      <c r="BK176" s="2" t="s">
        <v>152</v>
      </c>
      <c r="BL176" s="2" t="s">
        <v>200</v>
      </c>
      <c r="BM176" s="2" t="s">
        <v>154</v>
      </c>
      <c r="BN176" s="2" t="s">
        <v>576</v>
      </c>
      <c r="BO176" s="2" t="s">
        <v>866</v>
      </c>
      <c r="BP176" s="2" t="s">
        <v>291</v>
      </c>
      <c r="BQ176" s="2">
        <v>1000</v>
      </c>
      <c r="BR176" s="2">
        <v>20</v>
      </c>
      <c r="BS176" s="2" t="s">
        <v>367</v>
      </c>
      <c r="BT176" s="2" t="s">
        <v>896</v>
      </c>
      <c r="BU176" s="2" t="s">
        <v>367</v>
      </c>
      <c r="BV176" s="2" t="s">
        <v>157</v>
      </c>
      <c r="BW176" s="2" t="s">
        <v>68</v>
      </c>
      <c r="BX176" s="2" t="s">
        <v>158</v>
      </c>
      <c r="BY176" s="2" t="s">
        <v>159</v>
      </c>
      <c r="CB176" s="2" t="s">
        <v>160</v>
      </c>
      <c r="CC176" s="2" t="s">
        <v>248</v>
      </c>
      <c r="CD176" s="2" t="s">
        <v>162</v>
      </c>
      <c r="CE176" s="2" t="s">
        <v>163</v>
      </c>
      <c r="CF176" s="2" t="s">
        <v>2402</v>
      </c>
      <c r="CG176" s="2" t="s">
        <v>1904</v>
      </c>
      <c r="CH176" s="2" t="s">
        <v>2403</v>
      </c>
      <c r="CI176" s="2" t="s">
        <v>167</v>
      </c>
      <c r="CJ176" s="2" t="s">
        <v>2404</v>
      </c>
      <c r="CK176" s="2" t="s">
        <v>253</v>
      </c>
      <c r="CL176" s="2" t="s">
        <v>314</v>
      </c>
      <c r="CM176" s="2" t="s">
        <v>171</v>
      </c>
      <c r="CN176" s="2">
        <v>1</v>
      </c>
      <c r="CO176" s="2" t="s">
        <v>2405</v>
      </c>
      <c r="CP176" s="2" t="s">
        <v>2406</v>
      </c>
      <c r="CQ176" s="2" t="s">
        <v>174</v>
      </c>
      <c r="CR176" s="2" t="s">
        <v>667</v>
      </c>
      <c r="CS176" s="2" t="s">
        <v>810</v>
      </c>
      <c r="CT176" s="2" t="s">
        <v>171</v>
      </c>
      <c r="CU176" s="2" t="s">
        <v>259</v>
      </c>
      <c r="CV176" s="2" t="s">
        <v>171</v>
      </c>
      <c r="CW176" s="2" t="s">
        <v>714</v>
      </c>
      <c r="CX176" s="2" t="s">
        <v>171</v>
      </c>
      <c r="CY176" s="2" t="s">
        <v>627</v>
      </c>
      <c r="CZ176" s="2" t="s">
        <v>180</v>
      </c>
      <c r="DA176" s="2" t="s">
        <v>181</v>
      </c>
      <c r="DB176" s="2" t="s">
        <v>181</v>
      </c>
      <c r="DC176" s="2" t="s">
        <v>132</v>
      </c>
      <c r="DF176" s="2" t="s">
        <v>182</v>
      </c>
      <c r="DH176" s="2" t="s">
        <v>182</v>
      </c>
      <c r="DJ176" s="2" t="s">
        <v>182</v>
      </c>
      <c r="DL176" s="2" t="s">
        <v>182</v>
      </c>
      <c r="DN176" s="2" t="s">
        <v>182</v>
      </c>
      <c r="DP176" s="2" t="s">
        <v>182</v>
      </c>
      <c r="DR176" s="2" t="s">
        <v>182</v>
      </c>
      <c r="DT176" s="6">
        <v>-6232297</v>
      </c>
      <c r="DU176" s="6"/>
      <c r="DV176" s="6">
        <v>106917084</v>
      </c>
      <c r="DY176" s="4">
        <v>42802</v>
      </c>
      <c r="DZ176" s="2" t="s">
        <v>2407</v>
      </c>
      <c r="EA176" s="3" t="s">
        <v>2408</v>
      </c>
    </row>
    <row r="177" spans="1:132" ht="15.75" customHeight="1" x14ac:dyDescent="0.2">
      <c r="A177" s="1">
        <v>43613.523009652781</v>
      </c>
      <c r="B177" s="2" t="s">
        <v>2363</v>
      </c>
      <c r="C177" s="2">
        <v>2302180244</v>
      </c>
      <c r="D177" s="3" t="s">
        <v>129</v>
      </c>
      <c r="E177" s="2" t="s">
        <v>2409</v>
      </c>
      <c r="H177" s="2" t="s">
        <v>131</v>
      </c>
      <c r="I177" s="2" t="s">
        <v>132</v>
      </c>
      <c r="J177" s="2" t="s">
        <v>133</v>
      </c>
      <c r="K177" s="2" t="s">
        <v>302</v>
      </c>
      <c r="M177" s="4">
        <v>42802</v>
      </c>
      <c r="O177" s="2" t="s">
        <v>135</v>
      </c>
      <c r="P177" s="9">
        <v>7735000000</v>
      </c>
      <c r="Q177" s="2">
        <v>17500000</v>
      </c>
      <c r="Y177" s="2" t="s">
        <v>377</v>
      </c>
      <c r="AB177" s="2" t="s">
        <v>132</v>
      </c>
      <c r="AD177" s="2" t="s">
        <v>137</v>
      </c>
      <c r="AE177" s="2" t="s">
        <v>132</v>
      </c>
      <c r="AF177" s="2" t="s">
        <v>132</v>
      </c>
      <c r="AH177" s="2">
        <v>2016</v>
      </c>
      <c r="AJ177" s="11">
        <v>2508000</v>
      </c>
      <c r="AK177" s="2" t="s">
        <v>2410</v>
      </c>
      <c r="AL177" s="2">
        <v>23</v>
      </c>
      <c r="AP177" s="2" t="s">
        <v>1997</v>
      </c>
      <c r="AQ177" s="2" t="s">
        <v>1998</v>
      </c>
      <c r="AR177" s="2" t="s">
        <v>141</v>
      </c>
      <c r="AS177" s="2" t="s">
        <v>142</v>
      </c>
      <c r="AU177" s="2">
        <v>6</v>
      </c>
      <c r="AV177" s="2" t="s">
        <v>43</v>
      </c>
      <c r="AW177" s="2" t="s">
        <v>144</v>
      </c>
      <c r="AX177" s="2" t="s">
        <v>145</v>
      </c>
      <c r="AY177" s="2" t="s">
        <v>171</v>
      </c>
      <c r="AZ177" s="2" t="s">
        <v>147</v>
      </c>
      <c r="BA177" s="2" t="s">
        <v>2411</v>
      </c>
      <c r="BB177" s="2" t="s">
        <v>2000</v>
      </c>
      <c r="BC177" s="2">
        <v>150</v>
      </c>
      <c r="BD177" s="2" t="s">
        <v>2412</v>
      </c>
      <c r="BE177" s="9">
        <v>1.1000000000000001</v>
      </c>
      <c r="BG177" s="2" t="s">
        <v>2414</v>
      </c>
      <c r="BH177" s="3" t="s">
        <v>980</v>
      </c>
      <c r="BI177" s="2" t="s">
        <v>2415</v>
      </c>
      <c r="BJ177" s="2">
        <v>2</v>
      </c>
      <c r="BK177" s="2" t="s">
        <v>152</v>
      </c>
      <c r="BL177" s="2" t="s">
        <v>153</v>
      </c>
      <c r="BM177" s="2" t="s">
        <v>154</v>
      </c>
      <c r="BP177" s="2" t="s">
        <v>201</v>
      </c>
      <c r="BQ177" s="2">
        <v>442</v>
      </c>
      <c r="BR177" s="2">
        <v>21</v>
      </c>
      <c r="BS177" s="2" t="s">
        <v>2410</v>
      </c>
      <c r="BT177" s="2" t="s">
        <v>156</v>
      </c>
      <c r="BU177" s="2" t="s">
        <v>2416</v>
      </c>
      <c r="BV177" s="2" t="s">
        <v>156</v>
      </c>
      <c r="BW177" s="2" t="s">
        <v>70</v>
      </c>
      <c r="BX177" s="2" t="s">
        <v>158</v>
      </c>
      <c r="BY177" s="2" t="s">
        <v>159</v>
      </c>
      <c r="CB177" s="2" t="s">
        <v>160</v>
      </c>
      <c r="CC177" s="2" t="s">
        <v>161</v>
      </c>
      <c r="CD177" s="2" t="s">
        <v>162</v>
      </c>
      <c r="CE177" s="2" t="s">
        <v>163</v>
      </c>
      <c r="CF177" s="2" t="s">
        <v>164</v>
      </c>
      <c r="CG177" s="2" t="s">
        <v>2417</v>
      </c>
      <c r="CH177" s="2" t="s">
        <v>2004</v>
      </c>
      <c r="CI177" s="2" t="s">
        <v>167</v>
      </c>
      <c r="CJ177" s="2" t="s">
        <v>769</v>
      </c>
      <c r="CL177" s="2" t="s">
        <v>1336</v>
      </c>
      <c r="CM177" s="2" t="s">
        <v>171</v>
      </c>
      <c r="CN177" s="2">
        <v>10</v>
      </c>
      <c r="CO177" s="2" t="s">
        <v>2418</v>
      </c>
      <c r="CP177" s="2" t="s">
        <v>2419</v>
      </c>
      <c r="CQ177" s="2" t="s">
        <v>214</v>
      </c>
      <c r="CR177" s="2" t="s">
        <v>175</v>
      </c>
      <c r="CS177" s="2" t="s">
        <v>2420</v>
      </c>
      <c r="CT177" s="2" t="s">
        <v>171</v>
      </c>
      <c r="CU177" s="2" t="s">
        <v>428</v>
      </c>
      <c r="CV177" s="2" t="s">
        <v>171</v>
      </c>
      <c r="CW177" s="2" t="s">
        <v>179</v>
      </c>
      <c r="CX177" s="2" t="s">
        <v>171</v>
      </c>
      <c r="CY177" s="2" t="s">
        <v>146</v>
      </c>
      <c r="CZ177" s="2" t="s">
        <v>581</v>
      </c>
      <c r="DA177" s="2" t="s">
        <v>181</v>
      </c>
      <c r="DB177" s="2" t="s">
        <v>181</v>
      </c>
      <c r="DC177" s="2" t="s">
        <v>132</v>
      </c>
      <c r="DF177" s="2" t="s">
        <v>182</v>
      </c>
      <c r="DH177" s="2" t="s">
        <v>182</v>
      </c>
      <c r="DJ177" s="2" t="s">
        <v>182</v>
      </c>
      <c r="DL177" s="2" t="s">
        <v>182</v>
      </c>
      <c r="DM177" s="2" t="s">
        <v>2421</v>
      </c>
      <c r="DN177" s="2" t="s">
        <v>182</v>
      </c>
      <c r="DP177" s="2" t="s">
        <v>182</v>
      </c>
      <c r="DR177" s="2" t="s">
        <v>182</v>
      </c>
      <c r="DT177" s="2" t="s">
        <v>2422</v>
      </c>
      <c r="DU177" s="2"/>
      <c r="DV177" s="2" t="s">
        <v>2423</v>
      </c>
      <c r="DZ177" s="2" t="s">
        <v>185</v>
      </c>
      <c r="EA177" s="3" t="s">
        <v>2424</v>
      </c>
      <c r="EB177" s="5" t="s">
        <v>2377</v>
      </c>
    </row>
    <row r="178" spans="1:132" ht="15.75" hidden="1" customHeight="1" x14ac:dyDescent="0.2">
      <c r="A178" s="1">
        <v>43613.525403831023</v>
      </c>
      <c r="B178" s="2" t="s">
        <v>2425</v>
      </c>
      <c r="C178" s="2">
        <v>2302180011</v>
      </c>
      <c r="D178" s="3" t="s">
        <v>816</v>
      </c>
      <c r="E178" s="2" t="s">
        <v>2426</v>
      </c>
      <c r="F178" s="2" t="s">
        <v>1082</v>
      </c>
      <c r="H178" s="2" t="s">
        <v>131</v>
      </c>
      <c r="I178" s="2" t="s">
        <v>132</v>
      </c>
      <c r="J178" s="2" t="s">
        <v>1130</v>
      </c>
      <c r="K178" s="2" t="s">
        <v>191</v>
      </c>
      <c r="M178" s="4">
        <v>42804</v>
      </c>
      <c r="P178" s="9">
        <v>70000000000</v>
      </c>
      <c r="Q178" s="2">
        <v>7000000</v>
      </c>
      <c r="Y178" s="2" t="s">
        <v>194</v>
      </c>
      <c r="AB178" s="2" t="s">
        <v>132</v>
      </c>
      <c r="AH178" s="2">
        <v>2016</v>
      </c>
      <c r="AI178" s="11" t="s">
        <v>2427</v>
      </c>
      <c r="AJ178" s="11">
        <v>15105000</v>
      </c>
      <c r="AK178" s="2" t="s">
        <v>2428</v>
      </c>
      <c r="AL178" s="2">
        <v>89</v>
      </c>
      <c r="AP178" s="2" t="s">
        <v>2429</v>
      </c>
      <c r="AQ178" s="2" t="s">
        <v>1132</v>
      </c>
      <c r="AR178" s="2" t="s">
        <v>822</v>
      </c>
      <c r="AS178" s="2" t="s">
        <v>142</v>
      </c>
      <c r="AU178" s="2">
        <v>6</v>
      </c>
      <c r="AV178" s="2" t="s">
        <v>43</v>
      </c>
      <c r="AW178" s="2" t="s">
        <v>144</v>
      </c>
      <c r="AX178" s="2" t="s">
        <v>145</v>
      </c>
      <c r="AY178" s="2" t="s">
        <v>171</v>
      </c>
      <c r="AZ178" s="2" t="s">
        <v>198</v>
      </c>
      <c r="BB178" s="2" t="s">
        <v>2430</v>
      </c>
      <c r="BC178" s="2">
        <v>1140</v>
      </c>
      <c r="BD178" s="2" t="s">
        <v>2431</v>
      </c>
      <c r="BE178" s="9">
        <v>0.4</v>
      </c>
      <c r="BF178" s="2" t="s">
        <v>132</v>
      </c>
      <c r="BK178" s="2" t="s">
        <v>152</v>
      </c>
      <c r="BL178" s="2" t="s">
        <v>153</v>
      </c>
      <c r="BM178" s="2" t="s">
        <v>154</v>
      </c>
      <c r="BP178" s="2" t="s">
        <v>155</v>
      </c>
      <c r="BQ178" s="2">
        <v>10000</v>
      </c>
      <c r="BR178" s="2">
        <v>47</v>
      </c>
      <c r="BS178" s="2" t="s">
        <v>1524</v>
      </c>
      <c r="BT178" s="2" t="s">
        <v>2432</v>
      </c>
      <c r="BU178" s="2" t="s">
        <v>2428</v>
      </c>
      <c r="BV178" s="2" t="s">
        <v>2433</v>
      </c>
      <c r="BW178" s="2" t="s">
        <v>69</v>
      </c>
      <c r="BX178" s="2" t="s">
        <v>1149</v>
      </c>
      <c r="BY178" s="2" t="s">
        <v>159</v>
      </c>
      <c r="CB178" s="2" t="s">
        <v>160</v>
      </c>
      <c r="CC178" s="2" t="s">
        <v>161</v>
      </c>
      <c r="CD178" s="2" t="s">
        <v>162</v>
      </c>
      <c r="CE178" s="2" t="s">
        <v>163</v>
      </c>
      <c r="CF178" s="2" t="s">
        <v>205</v>
      </c>
      <c r="CG178" s="2" t="s">
        <v>1406</v>
      </c>
      <c r="CH178" s="2" t="s">
        <v>2434</v>
      </c>
      <c r="CI178" s="2" t="s">
        <v>167</v>
      </c>
      <c r="CJ178" s="2" t="s">
        <v>424</v>
      </c>
      <c r="CL178" s="2" t="s">
        <v>2435</v>
      </c>
      <c r="CM178" s="2" t="s">
        <v>171</v>
      </c>
      <c r="CN178" s="2">
        <v>0</v>
      </c>
      <c r="CO178" s="2" t="s">
        <v>2436</v>
      </c>
      <c r="CP178" s="2" t="s">
        <v>1461</v>
      </c>
      <c r="CS178" s="2" t="s">
        <v>215</v>
      </c>
      <c r="CT178" s="2" t="s">
        <v>171</v>
      </c>
      <c r="CU178" s="2" t="s">
        <v>235</v>
      </c>
      <c r="CV178" s="2" t="s">
        <v>171</v>
      </c>
      <c r="CW178" s="2" t="s">
        <v>179</v>
      </c>
      <c r="CX178" s="2" t="s">
        <v>171</v>
      </c>
      <c r="CY178" s="2" t="s">
        <v>146</v>
      </c>
      <c r="CZ178" s="2" t="s">
        <v>180</v>
      </c>
      <c r="DC178" s="2" t="s">
        <v>132</v>
      </c>
      <c r="DH178" s="2" t="s">
        <v>260</v>
      </c>
      <c r="DL178" s="2" t="s">
        <v>260</v>
      </c>
      <c r="DN178" s="2" t="s">
        <v>260</v>
      </c>
      <c r="DP178" s="2" t="s">
        <v>260</v>
      </c>
      <c r="DT178" s="6">
        <v>106782014</v>
      </c>
      <c r="DU178" s="6"/>
      <c r="DV178" s="6">
        <v>-6195487</v>
      </c>
      <c r="DX178" s="2" t="s">
        <v>218</v>
      </c>
      <c r="DY178" s="4">
        <v>42804</v>
      </c>
      <c r="DZ178" s="2" t="s">
        <v>2437</v>
      </c>
      <c r="EA178" s="3" t="s">
        <v>2438</v>
      </c>
      <c r="EB178" s="5" t="s">
        <v>2439</v>
      </c>
    </row>
    <row r="179" spans="1:132" ht="15.75" hidden="1" customHeight="1" x14ac:dyDescent="0.2">
      <c r="A179" s="1">
        <v>43613.525747106483</v>
      </c>
      <c r="B179" s="2" t="s">
        <v>2071</v>
      </c>
      <c r="C179" s="2">
        <v>2302180149</v>
      </c>
      <c r="D179" s="2">
        <v>207</v>
      </c>
      <c r="E179" s="2" t="s">
        <v>2440</v>
      </c>
      <c r="H179" s="2" t="s">
        <v>131</v>
      </c>
      <c r="I179" s="2" t="s">
        <v>132</v>
      </c>
      <c r="J179" s="2" t="s">
        <v>133</v>
      </c>
      <c r="K179" s="2" t="s">
        <v>302</v>
      </c>
      <c r="M179" s="4">
        <v>42790</v>
      </c>
      <c r="O179" s="2" t="s">
        <v>135</v>
      </c>
      <c r="P179" s="9">
        <v>147131000000</v>
      </c>
      <c r="Q179" s="2">
        <v>23000000</v>
      </c>
      <c r="Y179" s="2" t="s">
        <v>136</v>
      </c>
      <c r="AB179" s="2" t="s">
        <v>132</v>
      </c>
      <c r="AD179" s="2" t="s">
        <v>137</v>
      </c>
      <c r="AE179" s="2" t="s">
        <v>132</v>
      </c>
      <c r="AF179" s="2" t="s">
        <v>132</v>
      </c>
      <c r="AH179" s="2">
        <v>2016</v>
      </c>
      <c r="AI179" s="11">
        <v>96626685000</v>
      </c>
      <c r="AJ179" s="11">
        <v>15105000</v>
      </c>
      <c r="AK179" s="2" t="s">
        <v>2015</v>
      </c>
      <c r="AP179" s="2" t="s">
        <v>2013</v>
      </c>
      <c r="AQ179" s="2" t="s">
        <v>268</v>
      </c>
      <c r="AR179" s="2" t="s">
        <v>141</v>
      </c>
      <c r="AS179" s="2" t="s">
        <v>142</v>
      </c>
      <c r="AU179" s="2">
        <v>7</v>
      </c>
      <c r="AV179" s="2" t="s">
        <v>44</v>
      </c>
      <c r="AW179" s="2" t="s">
        <v>776</v>
      </c>
      <c r="AX179" s="2" t="s">
        <v>145</v>
      </c>
      <c r="AY179" s="2" t="s">
        <v>171</v>
      </c>
      <c r="AZ179" s="2" t="s">
        <v>198</v>
      </c>
      <c r="BA179" s="2" t="s">
        <v>2441</v>
      </c>
      <c r="BB179" s="2" t="s">
        <v>2015</v>
      </c>
      <c r="BC179" s="2">
        <v>0</v>
      </c>
      <c r="BD179" s="2" t="s">
        <v>2016</v>
      </c>
      <c r="BE179" s="9">
        <v>0</v>
      </c>
      <c r="BF179" s="2" t="s">
        <v>132</v>
      </c>
      <c r="BK179" s="2" t="s">
        <v>307</v>
      </c>
      <c r="BL179" s="2" t="s">
        <v>153</v>
      </c>
      <c r="BM179" s="2" t="s">
        <v>308</v>
      </c>
      <c r="BP179" s="2" t="s">
        <v>201</v>
      </c>
      <c r="BQ179" s="2">
        <v>6397</v>
      </c>
      <c r="BR179" s="2">
        <v>66</v>
      </c>
      <c r="BS179" s="2" t="s">
        <v>156</v>
      </c>
      <c r="BT179" s="2" t="s">
        <v>2012</v>
      </c>
      <c r="BU179" s="2" t="s">
        <v>2442</v>
      </c>
      <c r="BV179" s="2" t="s">
        <v>2441</v>
      </c>
      <c r="BW179" s="2" t="s">
        <v>68</v>
      </c>
      <c r="BX179" s="2" t="s">
        <v>158</v>
      </c>
      <c r="CB179" s="2" t="s">
        <v>204</v>
      </c>
      <c r="CC179" s="2" t="s">
        <v>161</v>
      </c>
      <c r="CD179" s="2" t="s">
        <v>162</v>
      </c>
      <c r="CE179" s="2" t="s">
        <v>163</v>
      </c>
      <c r="CF179" s="2" t="s">
        <v>279</v>
      </c>
      <c r="CG179" s="2" t="s">
        <v>2443</v>
      </c>
      <c r="CH179" s="2" t="s">
        <v>229</v>
      </c>
      <c r="CI179" s="2" t="s">
        <v>167</v>
      </c>
      <c r="CJ179" s="2" t="s">
        <v>966</v>
      </c>
      <c r="CK179" s="2" t="s">
        <v>231</v>
      </c>
      <c r="CL179" s="2" t="s">
        <v>170</v>
      </c>
      <c r="CM179" s="2" t="s">
        <v>171</v>
      </c>
      <c r="CN179" s="2">
        <v>0</v>
      </c>
      <c r="CO179" s="2" t="s">
        <v>2444</v>
      </c>
      <c r="CP179" s="2" t="s">
        <v>316</v>
      </c>
      <c r="CQ179" s="2" t="s">
        <v>174</v>
      </c>
      <c r="CR179" s="2" t="s">
        <v>234</v>
      </c>
      <c r="CS179" s="2" t="s">
        <v>215</v>
      </c>
      <c r="CT179" s="2" t="s">
        <v>171</v>
      </c>
      <c r="CU179" s="2" t="s">
        <v>235</v>
      </c>
      <c r="CV179" s="2" t="s">
        <v>171</v>
      </c>
      <c r="CW179" s="2" t="s">
        <v>179</v>
      </c>
      <c r="CX179" s="2" t="s">
        <v>171</v>
      </c>
      <c r="CY179" s="2" t="s">
        <v>146</v>
      </c>
      <c r="CZ179" s="2" t="s">
        <v>180</v>
      </c>
      <c r="DA179" s="2" t="s">
        <v>181</v>
      </c>
      <c r="DB179" s="2" t="s">
        <v>181</v>
      </c>
      <c r="DC179" s="2" t="s">
        <v>132</v>
      </c>
      <c r="DF179" s="2" t="s">
        <v>182</v>
      </c>
      <c r="DH179" s="2" t="s">
        <v>182</v>
      </c>
      <c r="DJ179" s="2" t="s">
        <v>182</v>
      </c>
      <c r="DL179" s="2" t="s">
        <v>182</v>
      </c>
      <c r="DN179" s="2" t="s">
        <v>182</v>
      </c>
      <c r="DP179" s="2" t="s">
        <v>182</v>
      </c>
      <c r="DR179" s="2" t="s">
        <v>182</v>
      </c>
      <c r="DT179" s="2" t="s">
        <v>2445</v>
      </c>
      <c r="DU179" s="2"/>
      <c r="DV179" s="2" t="s">
        <v>2446</v>
      </c>
      <c r="DZ179" s="2" t="s">
        <v>283</v>
      </c>
      <c r="EA179" s="3" t="s">
        <v>2447</v>
      </c>
      <c r="EB179" s="5" t="s">
        <v>2448</v>
      </c>
    </row>
    <row r="180" spans="1:132" ht="15.75" hidden="1" customHeight="1" x14ac:dyDescent="0.2">
      <c r="A180" s="1">
        <v>43613.526696134257</v>
      </c>
      <c r="B180" s="2" t="s">
        <v>2324</v>
      </c>
      <c r="C180" s="2">
        <v>2302180060</v>
      </c>
      <c r="D180" s="3" t="s">
        <v>816</v>
      </c>
      <c r="E180" s="2" t="s">
        <v>2449</v>
      </c>
      <c r="F180" s="2" t="s">
        <v>2450</v>
      </c>
      <c r="H180" s="2" t="s">
        <v>131</v>
      </c>
      <c r="I180" s="2" t="s">
        <v>265</v>
      </c>
      <c r="J180" s="2" t="s">
        <v>1130</v>
      </c>
      <c r="K180" s="2" t="s">
        <v>132</v>
      </c>
      <c r="M180" s="4">
        <v>42798</v>
      </c>
      <c r="O180" s="2" t="s">
        <v>135</v>
      </c>
      <c r="P180" s="9">
        <v>2250000000</v>
      </c>
      <c r="Q180" s="2">
        <v>5000000</v>
      </c>
      <c r="Y180" s="2" t="s">
        <v>136</v>
      </c>
      <c r="AB180" s="2" t="s">
        <v>132</v>
      </c>
      <c r="AD180" s="2" t="s">
        <v>137</v>
      </c>
      <c r="AE180" s="2" t="s">
        <v>132</v>
      </c>
      <c r="AF180" s="2" t="s">
        <v>132</v>
      </c>
      <c r="AG180" s="2" t="s">
        <v>888</v>
      </c>
      <c r="AH180" s="2">
        <v>2010</v>
      </c>
      <c r="AJ180" s="11">
        <v>4605000</v>
      </c>
      <c r="AK180" s="2" t="s">
        <v>2451</v>
      </c>
      <c r="AL180" s="2">
        <v>12</v>
      </c>
      <c r="AP180" s="2" t="s">
        <v>1217</v>
      </c>
      <c r="AQ180" s="2" t="s">
        <v>1217</v>
      </c>
      <c r="AR180" s="2" t="s">
        <v>658</v>
      </c>
      <c r="AS180" s="2" t="s">
        <v>594</v>
      </c>
      <c r="AT180" s="2">
        <v>13440</v>
      </c>
      <c r="AU180" s="2">
        <v>5</v>
      </c>
      <c r="AV180" s="2" t="s">
        <v>245</v>
      </c>
      <c r="AW180" s="2" t="s">
        <v>144</v>
      </c>
      <c r="AX180" s="2" t="s">
        <v>145</v>
      </c>
      <c r="AY180" s="2" t="s">
        <v>146</v>
      </c>
      <c r="BB180" s="2" t="s">
        <v>2452</v>
      </c>
      <c r="BC180" s="2">
        <v>351</v>
      </c>
      <c r="BD180" s="2" t="s">
        <v>1278</v>
      </c>
      <c r="BE180" s="9">
        <v>2.4</v>
      </c>
      <c r="BF180" s="2" t="s">
        <v>132</v>
      </c>
      <c r="BK180" s="2" t="s">
        <v>152</v>
      </c>
      <c r="BL180" s="2" t="s">
        <v>153</v>
      </c>
      <c r="BM180" s="2" t="s">
        <v>154</v>
      </c>
      <c r="BN180" s="2" t="s">
        <v>153</v>
      </c>
      <c r="BO180" s="2" t="s">
        <v>1969</v>
      </c>
      <c r="BP180" s="2" t="s">
        <v>201</v>
      </c>
      <c r="BQ180" s="2">
        <v>4500</v>
      </c>
      <c r="BR180" s="2">
        <v>16</v>
      </c>
      <c r="BS180" s="2" t="s">
        <v>2453</v>
      </c>
      <c r="BT180" s="2" t="s">
        <v>2453</v>
      </c>
      <c r="BU180" s="2" t="s">
        <v>1282</v>
      </c>
      <c r="BV180" s="2" t="s">
        <v>2454</v>
      </c>
      <c r="BW180" s="2" t="s">
        <v>69</v>
      </c>
      <c r="BX180" s="2" t="s">
        <v>158</v>
      </c>
      <c r="BY180" s="2" t="s">
        <v>159</v>
      </c>
      <c r="CB180" s="2" t="s">
        <v>160</v>
      </c>
      <c r="CC180" s="2" t="s">
        <v>248</v>
      </c>
      <c r="CD180" s="2" t="s">
        <v>162</v>
      </c>
      <c r="CE180" s="2" t="s">
        <v>163</v>
      </c>
      <c r="CF180" s="2" t="s">
        <v>2455</v>
      </c>
      <c r="CG180" s="2" t="s">
        <v>1121</v>
      </c>
      <c r="CH180" s="2" t="s">
        <v>2403</v>
      </c>
      <c r="CI180" s="2" t="s">
        <v>167</v>
      </c>
      <c r="CJ180" s="2" t="s">
        <v>2456</v>
      </c>
      <c r="CK180" s="2" t="s">
        <v>253</v>
      </c>
      <c r="CL180" s="2" t="s">
        <v>1336</v>
      </c>
      <c r="CM180" s="2" t="s">
        <v>211</v>
      </c>
      <c r="CN180" s="2">
        <v>350</v>
      </c>
      <c r="CO180" s="2" t="s">
        <v>1810</v>
      </c>
      <c r="CP180" s="2" t="s">
        <v>2457</v>
      </c>
      <c r="CQ180" s="2" t="s">
        <v>214</v>
      </c>
      <c r="CR180" s="2" t="s">
        <v>667</v>
      </c>
      <c r="CS180" s="2" t="s">
        <v>215</v>
      </c>
      <c r="CT180" s="2" t="s">
        <v>171</v>
      </c>
      <c r="CU180" s="2" t="s">
        <v>428</v>
      </c>
      <c r="CV180" s="2" t="s">
        <v>171</v>
      </c>
      <c r="CW180" s="2" t="s">
        <v>714</v>
      </c>
      <c r="CX180" s="2" t="s">
        <v>146</v>
      </c>
      <c r="CY180" s="2" t="s">
        <v>146</v>
      </c>
      <c r="CZ180" s="2" t="s">
        <v>180</v>
      </c>
      <c r="DA180" s="2" t="s">
        <v>181</v>
      </c>
      <c r="DB180" s="2" t="s">
        <v>181</v>
      </c>
      <c r="DC180" s="2" t="s">
        <v>132</v>
      </c>
      <c r="DF180" s="2" t="s">
        <v>182</v>
      </c>
      <c r="DH180" s="2" t="s">
        <v>182</v>
      </c>
      <c r="DJ180" s="2" t="s">
        <v>182</v>
      </c>
      <c r="DL180" s="2" t="s">
        <v>182</v>
      </c>
      <c r="DN180" s="2" t="s">
        <v>182</v>
      </c>
      <c r="DP180" s="2" t="s">
        <v>182</v>
      </c>
      <c r="DR180" s="2" t="s">
        <v>182</v>
      </c>
      <c r="DT180" s="2" t="s">
        <v>2458</v>
      </c>
      <c r="DU180" s="2"/>
      <c r="DV180" s="2" t="s">
        <v>2459</v>
      </c>
      <c r="DY180" s="4">
        <v>42798</v>
      </c>
      <c r="EA180" s="3" t="s">
        <v>874</v>
      </c>
    </row>
    <row r="181" spans="1:132" ht="15.75" hidden="1" customHeight="1" x14ac:dyDescent="0.2">
      <c r="A181" s="1">
        <v>43613.526769050921</v>
      </c>
      <c r="B181" s="2" t="s">
        <v>2460</v>
      </c>
      <c r="C181" s="2">
        <v>2302180188</v>
      </c>
      <c r="D181" s="2">
        <v>207</v>
      </c>
      <c r="E181" s="2" t="s">
        <v>2461</v>
      </c>
      <c r="F181" s="2">
        <v>201702</v>
      </c>
      <c r="H181" s="2" t="s">
        <v>131</v>
      </c>
      <c r="I181" s="2" t="s">
        <v>132</v>
      </c>
      <c r="K181" s="2" t="s">
        <v>132</v>
      </c>
      <c r="P181" s="9">
        <v>55000000000</v>
      </c>
      <c r="Q181" s="2">
        <v>22000000</v>
      </c>
      <c r="Y181" s="2" t="s">
        <v>136</v>
      </c>
      <c r="AB181" s="2" t="s">
        <v>132</v>
      </c>
      <c r="AD181" s="2" t="s">
        <v>137</v>
      </c>
      <c r="AF181" s="2" t="s">
        <v>132</v>
      </c>
      <c r="AG181" s="2" t="s">
        <v>791</v>
      </c>
      <c r="AH181" s="2">
        <v>2016</v>
      </c>
      <c r="AK181" s="2" t="s">
        <v>2462</v>
      </c>
      <c r="AP181" s="2" t="s">
        <v>2463</v>
      </c>
      <c r="AQ181" s="2" t="s">
        <v>274</v>
      </c>
      <c r="AR181" s="2" t="s">
        <v>141</v>
      </c>
      <c r="AS181" s="2" t="s">
        <v>142</v>
      </c>
      <c r="AT181" s="2">
        <v>12450</v>
      </c>
      <c r="AV181" s="2" t="s">
        <v>44</v>
      </c>
      <c r="AW181" s="2" t="s">
        <v>144</v>
      </c>
      <c r="AX181" s="2" t="s">
        <v>145</v>
      </c>
      <c r="AY181" s="2" t="s">
        <v>171</v>
      </c>
      <c r="AZ181" s="2" t="s">
        <v>198</v>
      </c>
      <c r="BA181" s="2" t="s">
        <v>2464</v>
      </c>
      <c r="BB181" s="2" t="s">
        <v>2465</v>
      </c>
      <c r="BC181" s="2">
        <v>900</v>
      </c>
      <c r="BD181" s="2" t="s">
        <v>1609</v>
      </c>
      <c r="BE181" s="9">
        <v>2.42</v>
      </c>
      <c r="BF181" s="2" t="s">
        <v>265</v>
      </c>
      <c r="BG181" s="2" t="s">
        <v>1610</v>
      </c>
      <c r="BH181" s="3" t="s">
        <v>2466</v>
      </c>
      <c r="BK181" s="2" t="s">
        <v>152</v>
      </c>
      <c r="BL181" s="2" t="s">
        <v>153</v>
      </c>
      <c r="BM181" s="2" t="s">
        <v>154</v>
      </c>
      <c r="BP181" s="2" t="s">
        <v>201</v>
      </c>
      <c r="BQ181" s="2">
        <v>2500</v>
      </c>
      <c r="BR181" s="2">
        <v>30</v>
      </c>
      <c r="BS181" s="2" t="s">
        <v>2467</v>
      </c>
      <c r="BT181" s="2" t="s">
        <v>2462</v>
      </c>
      <c r="BU181" s="2" t="s">
        <v>2467</v>
      </c>
      <c r="BV181" s="2" t="s">
        <v>2467</v>
      </c>
      <c r="BW181" s="2" t="s">
        <v>68</v>
      </c>
      <c r="BX181" s="2" t="s">
        <v>158</v>
      </c>
      <c r="BY181" s="2" t="s">
        <v>159</v>
      </c>
      <c r="CB181" s="2" t="s">
        <v>160</v>
      </c>
      <c r="CD181" s="2" t="s">
        <v>162</v>
      </c>
      <c r="CE181" s="2" t="s">
        <v>163</v>
      </c>
      <c r="CF181" s="2" t="s">
        <v>164</v>
      </c>
      <c r="CG181" s="2" t="s">
        <v>1456</v>
      </c>
      <c r="CH181" s="2" t="s">
        <v>1677</v>
      </c>
      <c r="CI181" s="2" t="s">
        <v>167</v>
      </c>
      <c r="CJ181" s="2" t="s">
        <v>1678</v>
      </c>
      <c r="CK181" s="2" t="s">
        <v>169</v>
      </c>
      <c r="CL181" s="2" t="s">
        <v>170</v>
      </c>
      <c r="CM181" s="2" t="s">
        <v>171</v>
      </c>
      <c r="CN181" s="2">
        <v>0</v>
      </c>
      <c r="CO181" s="2" t="s">
        <v>1616</v>
      </c>
      <c r="CP181" s="2" t="s">
        <v>2468</v>
      </c>
      <c r="CQ181" s="2" t="s">
        <v>174</v>
      </c>
      <c r="CR181" s="2" t="s">
        <v>234</v>
      </c>
      <c r="CS181" s="2" t="s">
        <v>215</v>
      </c>
      <c r="CT181" s="2" t="s">
        <v>171</v>
      </c>
      <c r="CU181" s="2" t="s">
        <v>626</v>
      </c>
      <c r="CV181" s="2" t="s">
        <v>171</v>
      </c>
      <c r="CW181" s="2" t="s">
        <v>179</v>
      </c>
      <c r="CX181" s="2" t="s">
        <v>171</v>
      </c>
      <c r="CY181" s="2" t="s">
        <v>146</v>
      </c>
      <c r="CZ181" s="2" t="s">
        <v>180</v>
      </c>
      <c r="DA181" s="2" t="s">
        <v>181</v>
      </c>
      <c r="DB181" s="2" t="s">
        <v>181</v>
      </c>
      <c r="DC181" s="2" t="s">
        <v>132</v>
      </c>
      <c r="DF181" s="2" t="s">
        <v>182</v>
      </c>
      <c r="DH181" s="2" t="s">
        <v>182</v>
      </c>
      <c r="DJ181" s="2" t="s">
        <v>182</v>
      </c>
      <c r="DL181" s="2" t="s">
        <v>182</v>
      </c>
      <c r="DN181" s="2" t="s">
        <v>182</v>
      </c>
      <c r="DP181" s="2" t="s">
        <v>182</v>
      </c>
      <c r="DR181" s="2" t="s">
        <v>182</v>
      </c>
      <c r="DT181" s="6">
        <v>106804528</v>
      </c>
      <c r="DU181" s="6"/>
      <c r="DV181" s="6">
        <v>-6310486</v>
      </c>
      <c r="EA181" s="3" t="s">
        <v>2469</v>
      </c>
    </row>
    <row r="182" spans="1:132" ht="15.75" hidden="1" customHeight="1" x14ac:dyDescent="0.2">
      <c r="A182" s="1">
        <v>43613.529449837966</v>
      </c>
      <c r="B182" s="2" t="s">
        <v>2397</v>
      </c>
      <c r="C182" s="2">
        <v>2302180123</v>
      </c>
      <c r="D182" s="3" t="s">
        <v>816</v>
      </c>
      <c r="E182" s="2" t="s">
        <v>2470</v>
      </c>
      <c r="F182" s="2" t="s">
        <v>2471</v>
      </c>
      <c r="H182" s="2" t="s">
        <v>131</v>
      </c>
      <c r="I182" s="2" t="s">
        <v>132</v>
      </c>
      <c r="J182" s="2" t="s">
        <v>133</v>
      </c>
      <c r="K182" s="2" t="s">
        <v>191</v>
      </c>
      <c r="M182" s="4">
        <v>42802</v>
      </c>
      <c r="O182" s="2" t="s">
        <v>135</v>
      </c>
      <c r="P182" s="9">
        <v>33000000000</v>
      </c>
      <c r="Q182" s="2">
        <v>17368421</v>
      </c>
      <c r="Y182" s="2" t="s">
        <v>136</v>
      </c>
      <c r="AB182" s="2" t="s">
        <v>132</v>
      </c>
      <c r="AD182" s="2" t="s">
        <v>137</v>
      </c>
      <c r="AE182" s="2" t="s">
        <v>132</v>
      </c>
      <c r="AF182" s="2" t="s">
        <v>132</v>
      </c>
      <c r="AH182" s="2">
        <v>2016</v>
      </c>
      <c r="AJ182" s="11">
        <v>2508000</v>
      </c>
      <c r="AK182" s="2" t="s">
        <v>2472</v>
      </c>
      <c r="AM182" s="3" t="s">
        <v>2473</v>
      </c>
      <c r="AP182" s="2" t="s">
        <v>2474</v>
      </c>
      <c r="AQ182" s="2" t="s">
        <v>862</v>
      </c>
      <c r="AR182" s="2" t="s">
        <v>610</v>
      </c>
      <c r="AS182" s="2" t="s">
        <v>142</v>
      </c>
      <c r="AT182" s="2">
        <v>13440</v>
      </c>
      <c r="AU182" s="2">
        <v>6</v>
      </c>
      <c r="AV182" s="2" t="s">
        <v>44</v>
      </c>
      <c r="AW182" s="2" t="s">
        <v>144</v>
      </c>
      <c r="AX182" s="2" t="s">
        <v>145</v>
      </c>
      <c r="AY182" s="2" t="s">
        <v>171</v>
      </c>
      <c r="BB182" s="2" t="s">
        <v>2472</v>
      </c>
      <c r="BC182" s="2">
        <v>3</v>
      </c>
      <c r="BD182" s="2" t="s">
        <v>2475</v>
      </c>
      <c r="BE182" s="9">
        <v>2.4</v>
      </c>
      <c r="BF182" s="2" t="s">
        <v>132</v>
      </c>
      <c r="BK182" s="2" t="s">
        <v>152</v>
      </c>
      <c r="BL182" s="2" t="s">
        <v>153</v>
      </c>
      <c r="BM182" s="2" t="s">
        <v>154</v>
      </c>
      <c r="BN182" s="2" t="s">
        <v>800</v>
      </c>
      <c r="BO182" s="2" t="s">
        <v>866</v>
      </c>
      <c r="BP182" s="2" t="s">
        <v>201</v>
      </c>
      <c r="BQ182" s="2">
        <v>1900</v>
      </c>
      <c r="BS182" s="2" t="s">
        <v>156</v>
      </c>
      <c r="BT182" s="2" t="s">
        <v>2476</v>
      </c>
      <c r="BU182" s="2" t="s">
        <v>156</v>
      </c>
      <c r="BW182" s="2" t="s">
        <v>68</v>
      </c>
      <c r="BX182" s="2" t="s">
        <v>1149</v>
      </c>
      <c r="BY182" s="2" t="s">
        <v>159</v>
      </c>
      <c r="CB182" s="2" t="s">
        <v>160</v>
      </c>
      <c r="CC182" s="2" t="s">
        <v>161</v>
      </c>
      <c r="CD182" s="2" t="s">
        <v>162</v>
      </c>
      <c r="CE182" s="2" t="s">
        <v>163</v>
      </c>
      <c r="CF182" s="2" t="s">
        <v>164</v>
      </c>
      <c r="CG182" s="2" t="s">
        <v>422</v>
      </c>
      <c r="CH182" s="2" t="s">
        <v>2477</v>
      </c>
      <c r="CI182" s="2" t="s">
        <v>2478</v>
      </c>
      <c r="CJ182" s="2" t="s">
        <v>931</v>
      </c>
      <c r="CK182" s="2" t="s">
        <v>253</v>
      </c>
      <c r="CL182" s="2" t="s">
        <v>1336</v>
      </c>
      <c r="CM182" s="2" t="s">
        <v>171</v>
      </c>
      <c r="CN182" s="2">
        <v>3</v>
      </c>
      <c r="CO182" s="2" t="s">
        <v>1616</v>
      </c>
      <c r="CP182" s="2" t="s">
        <v>2479</v>
      </c>
      <c r="CQ182" s="2" t="s">
        <v>214</v>
      </c>
      <c r="CR182" s="2" t="s">
        <v>175</v>
      </c>
      <c r="CS182" s="2" t="s">
        <v>258</v>
      </c>
      <c r="CT182" s="2" t="s">
        <v>171</v>
      </c>
      <c r="CU182" s="2" t="s">
        <v>1785</v>
      </c>
      <c r="CV182" s="2" t="s">
        <v>171</v>
      </c>
      <c r="CW182" s="2" t="s">
        <v>714</v>
      </c>
      <c r="CX182" s="2" t="s">
        <v>146</v>
      </c>
      <c r="CY182" s="2" t="s">
        <v>627</v>
      </c>
      <c r="CZ182" s="2" t="s">
        <v>180</v>
      </c>
      <c r="DA182" s="2" t="s">
        <v>181</v>
      </c>
      <c r="DB182" s="2" t="s">
        <v>181</v>
      </c>
      <c r="DC182" s="2" t="s">
        <v>132</v>
      </c>
      <c r="DF182" s="2" t="s">
        <v>182</v>
      </c>
      <c r="DH182" s="2" t="s">
        <v>182</v>
      </c>
      <c r="DJ182" s="2" t="s">
        <v>182</v>
      </c>
      <c r="DL182" s="2" t="s">
        <v>182</v>
      </c>
      <c r="DN182" s="2" t="s">
        <v>182</v>
      </c>
      <c r="DP182" s="2" t="s">
        <v>182</v>
      </c>
      <c r="DR182" s="2" t="s">
        <v>182</v>
      </c>
      <c r="DT182" s="6">
        <v>-6240685</v>
      </c>
      <c r="DU182" s="6"/>
      <c r="DV182" s="6">
        <v>106900624</v>
      </c>
      <c r="DY182" s="4">
        <v>42802</v>
      </c>
      <c r="EA182" s="3" t="s">
        <v>2480</v>
      </c>
    </row>
    <row r="183" spans="1:132" ht="15.75" customHeight="1" x14ac:dyDescent="0.2">
      <c r="A183" s="1">
        <v>43613.537893842593</v>
      </c>
      <c r="B183" s="2" t="s">
        <v>2460</v>
      </c>
      <c r="C183" s="2">
        <v>2302180188</v>
      </c>
      <c r="D183" s="2">
        <v>207</v>
      </c>
      <c r="E183" s="2" t="s">
        <v>2481</v>
      </c>
      <c r="H183" s="2" t="s">
        <v>131</v>
      </c>
      <c r="I183" s="2" t="s">
        <v>132</v>
      </c>
      <c r="J183" s="2" t="s">
        <v>1130</v>
      </c>
      <c r="K183" s="2" t="s">
        <v>738</v>
      </c>
      <c r="M183" s="4">
        <v>42789</v>
      </c>
      <c r="O183" s="2" t="s">
        <v>135</v>
      </c>
      <c r="P183" s="9">
        <v>34500000000</v>
      </c>
      <c r="Q183" s="2">
        <v>15000000</v>
      </c>
      <c r="Y183" s="2" t="s">
        <v>136</v>
      </c>
      <c r="AB183" s="2" t="s">
        <v>132</v>
      </c>
      <c r="AD183" s="2" t="s">
        <v>137</v>
      </c>
      <c r="AE183" s="2" t="s">
        <v>132</v>
      </c>
      <c r="AF183" s="2" t="s">
        <v>132</v>
      </c>
      <c r="AH183" s="2">
        <v>2016</v>
      </c>
      <c r="AI183" s="11">
        <v>8707125000</v>
      </c>
      <c r="AJ183" s="11">
        <v>3745000</v>
      </c>
      <c r="AK183" s="2" t="s">
        <v>2482</v>
      </c>
      <c r="AP183" s="2" t="s">
        <v>269</v>
      </c>
      <c r="AQ183" s="2" t="s">
        <v>269</v>
      </c>
      <c r="AR183" s="2" t="s">
        <v>141</v>
      </c>
      <c r="AS183" s="2" t="s">
        <v>142</v>
      </c>
      <c r="AU183" s="2">
        <v>8</v>
      </c>
      <c r="AV183" s="2" t="s">
        <v>43</v>
      </c>
      <c r="AW183" s="2" t="s">
        <v>144</v>
      </c>
      <c r="AX183" s="2" t="s">
        <v>145</v>
      </c>
      <c r="AY183" s="2" t="s">
        <v>146</v>
      </c>
      <c r="AZ183" s="2" t="s">
        <v>147</v>
      </c>
      <c r="BA183" s="2" t="s">
        <v>2483</v>
      </c>
      <c r="BB183" s="2" t="s">
        <v>2484</v>
      </c>
      <c r="BC183" s="2">
        <v>100</v>
      </c>
      <c r="BD183" s="2" t="s">
        <v>522</v>
      </c>
      <c r="BE183" s="9">
        <v>11</v>
      </c>
      <c r="BF183" s="2" t="s">
        <v>132</v>
      </c>
      <c r="BK183" s="2" t="s">
        <v>307</v>
      </c>
      <c r="BL183" s="2" t="s">
        <v>153</v>
      </c>
      <c r="BM183" s="2" t="s">
        <v>308</v>
      </c>
      <c r="BP183" s="2" t="s">
        <v>155</v>
      </c>
      <c r="BQ183" s="2">
        <v>2325</v>
      </c>
      <c r="BR183" s="2">
        <v>78</v>
      </c>
      <c r="BS183" s="2" t="s">
        <v>2485</v>
      </c>
      <c r="BT183" s="2" t="s">
        <v>156</v>
      </c>
      <c r="BU183" s="2" t="s">
        <v>156</v>
      </c>
      <c r="BV183" s="2" t="s">
        <v>156</v>
      </c>
      <c r="BW183" s="2" t="s">
        <v>67</v>
      </c>
      <c r="BX183" s="2" t="s">
        <v>158</v>
      </c>
      <c r="BY183" s="2" t="s">
        <v>159</v>
      </c>
      <c r="CB183" s="2" t="s">
        <v>160</v>
      </c>
      <c r="CC183" s="2" t="s">
        <v>161</v>
      </c>
      <c r="CD183" s="2" t="s">
        <v>162</v>
      </c>
      <c r="CE183" s="2" t="s">
        <v>163</v>
      </c>
      <c r="CF183" s="2" t="s">
        <v>164</v>
      </c>
      <c r="CG183" s="2" t="s">
        <v>500</v>
      </c>
      <c r="CH183" s="2" t="s">
        <v>501</v>
      </c>
      <c r="CI183" s="2" t="s">
        <v>167</v>
      </c>
      <c r="CJ183" s="2" t="s">
        <v>230</v>
      </c>
      <c r="CK183" s="2" t="s">
        <v>231</v>
      </c>
      <c r="CL183" s="2" t="s">
        <v>170</v>
      </c>
      <c r="CM183" s="2" t="s">
        <v>177</v>
      </c>
      <c r="CN183" s="2">
        <v>400</v>
      </c>
      <c r="CO183" s="2" t="s">
        <v>232</v>
      </c>
      <c r="CP183" s="2" t="s">
        <v>316</v>
      </c>
      <c r="CQ183" s="2" t="s">
        <v>174</v>
      </c>
      <c r="CR183" s="2" t="s">
        <v>234</v>
      </c>
      <c r="CS183" s="2" t="s">
        <v>215</v>
      </c>
      <c r="CT183" s="2" t="s">
        <v>177</v>
      </c>
      <c r="CU183" s="2" t="s">
        <v>235</v>
      </c>
      <c r="CV183" s="2" t="s">
        <v>171</v>
      </c>
      <c r="CW183" s="2" t="s">
        <v>179</v>
      </c>
      <c r="CX183" s="2" t="s">
        <v>171</v>
      </c>
      <c r="CY183" s="2" t="s">
        <v>146</v>
      </c>
      <c r="CZ183" s="2" t="s">
        <v>180</v>
      </c>
      <c r="DA183" s="2" t="s">
        <v>181</v>
      </c>
      <c r="DB183" s="2" t="s">
        <v>181</v>
      </c>
      <c r="DC183" s="2" t="s">
        <v>132</v>
      </c>
      <c r="DF183" s="2" t="s">
        <v>182</v>
      </c>
      <c r="DH183" s="2" t="s">
        <v>182</v>
      </c>
      <c r="DJ183" s="2" t="s">
        <v>182</v>
      </c>
      <c r="DL183" s="2" t="s">
        <v>182</v>
      </c>
      <c r="DN183" s="2" t="s">
        <v>182</v>
      </c>
      <c r="DP183" s="2" t="s">
        <v>182</v>
      </c>
      <c r="DR183" s="2" t="s">
        <v>182</v>
      </c>
      <c r="DT183" s="2" t="s">
        <v>2486</v>
      </c>
      <c r="DU183" s="2"/>
      <c r="DV183" s="2" t="s">
        <v>2487</v>
      </c>
      <c r="DZ183" s="2" t="s">
        <v>283</v>
      </c>
      <c r="EB183" s="5" t="s">
        <v>2488</v>
      </c>
    </row>
    <row r="184" spans="1:132" ht="15.75" hidden="1" customHeight="1" x14ac:dyDescent="0.2">
      <c r="A184" s="1">
        <v>43613.538806053242</v>
      </c>
      <c r="B184" s="2" t="s">
        <v>2397</v>
      </c>
      <c r="C184" s="2">
        <v>2302180123</v>
      </c>
      <c r="D184" s="3" t="s">
        <v>816</v>
      </c>
      <c r="E184" s="2" t="s">
        <v>2489</v>
      </c>
      <c r="F184" s="2" t="s">
        <v>2490</v>
      </c>
      <c r="H184" s="2" t="s">
        <v>131</v>
      </c>
      <c r="I184" s="2" t="s">
        <v>132</v>
      </c>
      <c r="J184" s="2" t="s">
        <v>133</v>
      </c>
      <c r="K184" s="2" t="s">
        <v>132</v>
      </c>
      <c r="M184" s="4">
        <v>42795</v>
      </c>
      <c r="O184" s="2" t="s">
        <v>135</v>
      </c>
      <c r="P184" s="9">
        <v>83900000000</v>
      </c>
      <c r="Q184" s="2">
        <v>29964285</v>
      </c>
      <c r="Y184" s="2" t="s">
        <v>136</v>
      </c>
      <c r="AB184" s="2" t="s">
        <v>132</v>
      </c>
      <c r="AD184" s="2" t="s">
        <v>137</v>
      </c>
      <c r="AE184" s="2" t="s">
        <v>132</v>
      </c>
      <c r="AF184" s="2" t="s">
        <v>132</v>
      </c>
      <c r="AH184" s="2">
        <v>2016</v>
      </c>
      <c r="AJ184" s="11">
        <v>2352000</v>
      </c>
      <c r="AK184" s="2" t="s">
        <v>2491</v>
      </c>
      <c r="AP184" s="2" t="s">
        <v>1777</v>
      </c>
      <c r="AQ184" s="2" t="s">
        <v>862</v>
      </c>
      <c r="AR184" s="2" t="s">
        <v>610</v>
      </c>
      <c r="AS184" s="2" t="s">
        <v>142</v>
      </c>
      <c r="AT184" s="2">
        <v>13460</v>
      </c>
      <c r="AU184" s="2">
        <v>6</v>
      </c>
      <c r="AV184" s="2" t="s">
        <v>44</v>
      </c>
      <c r="AW184" s="2" t="s">
        <v>197</v>
      </c>
      <c r="AX184" s="2" t="s">
        <v>145</v>
      </c>
      <c r="AY184" s="2" t="s">
        <v>171</v>
      </c>
      <c r="BB184" s="2" t="s">
        <v>1778</v>
      </c>
      <c r="BC184" s="2">
        <v>4</v>
      </c>
      <c r="BD184" s="2" t="s">
        <v>865</v>
      </c>
      <c r="BE184" s="9">
        <v>2</v>
      </c>
      <c r="BF184" s="2" t="s">
        <v>132</v>
      </c>
      <c r="BK184" s="2" t="s">
        <v>152</v>
      </c>
      <c r="BL184" s="2" t="s">
        <v>153</v>
      </c>
      <c r="BM184" s="2" t="s">
        <v>154</v>
      </c>
      <c r="BN184" s="2" t="s">
        <v>800</v>
      </c>
      <c r="BO184" s="2" t="s">
        <v>866</v>
      </c>
      <c r="BP184" s="2" t="s">
        <v>201</v>
      </c>
      <c r="BQ184" s="2">
        <v>2800</v>
      </c>
      <c r="BS184" s="2" t="s">
        <v>411</v>
      </c>
      <c r="BT184" s="2" t="s">
        <v>411</v>
      </c>
      <c r="BU184" s="2" t="s">
        <v>411</v>
      </c>
      <c r="BV184" s="2" t="s">
        <v>2491</v>
      </c>
      <c r="BW184" s="2" t="s">
        <v>70</v>
      </c>
      <c r="BX184" s="2" t="s">
        <v>1149</v>
      </c>
      <c r="BY184" s="2" t="s">
        <v>159</v>
      </c>
      <c r="CB184" s="2" t="s">
        <v>160</v>
      </c>
      <c r="CC184" s="2" t="s">
        <v>161</v>
      </c>
      <c r="CD184" s="2" t="s">
        <v>162</v>
      </c>
      <c r="CE184" s="2" t="s">
        <v>163</v>
      </c>
      <c r="CF184" s="2" t="s">
        <v>164</v>
      </c>
      <c r="CG184" s="2" t="s">
        <v>422</v>
      </c>
      <c r="CH184" s="2" t="s">
        <v>423</v>
      </c>
      <c r="CI184" s="2" t="s">
        <v>167</v>
      </c>
      <c r="CJ184" s="2" t="s">
        <v>2492</v>
      </c>
      <c r="CK184" s="2" t="s">
        <v>425</v>
      </c>
      <c r="CL184" s="2" t="s">
        <v>854</v>
      </c>
      <c r="CM184" s="2" t="s">
        <v>211</v>
      </c>
      <c r="CN184" s="2">
        <v>4</v>
      </c>
      <c r="CO184" s="2" t="s">
        <v>2493</v>
      </c>
      <c r="CP184" s="2" t="s">
        <v>2494</v>
      </c>
      <c r="CQ184" s="2" t="s">
        <v>214</v>
      </c>
      <c r="CR184" s="2" t="s">
        <v>667</v>
      </c>
      <c r="CS184" s="2" t="s">
        <v>215</v>
      </c>
      <c r="CT184" s="2" t="s">
        <v>171</v>
      </c>
      <c r="CU184" s="2" t="s">
        <v>259</v>
      </c>
      <c r="CV184" s="2" t="s">
        <v>171</v>
      </c>
      <c r="CW184" s="2" t="s">
        <v>714</v>
      </c>
      <c r="CX184" s="2" t="s">
        <v>146</v>
      </c>
      <c r="CY184" s="2" t="s">
        <v>627</v>
      </c>
      <c r="CZ184" s="2" t="s">
        <v>180</v>
      </c>
      <c r="DA184" s="2" t="s">
        <v>181</v>
      </c>
      <c r="DB184" s="2" t="s">
        <v>181</v>
      </c>
      <c r="DC184" s="2" t="s">
        <v>132</v>
      </c>
      <c r="DF184" s="2" t="s">
        <v>182</v>
      </c>
      <c r="DH184" s="2" t="s">
        <v>182</v>
      </c>
      <c r="DJ184" s="2" t="s">
        <v>182</v>
      </c>
      <c r="DL184" s="2" t="s">
        <v>182</v>
      </c>
      <c r="DN184" s="2" t="s">
        <v>182</v>
      </c>
      <c r="DP184" s="2" t="s">
        <v>182</v>
      </c>
      <c r="DR184" s="2" t="s">
        <v>182</v>
      </c>
      <c r="DT184" s="2" t="s">
        <v>2495</v>
      </c>
      <c r="DU184" s="2"/>
      <c r="DV184" s="2" t="s">
        <v>2496</v>
      </c>
      <c r="DY184" s="4">
        <v>42795</v>
      </c>
      <c r="DZ184" s="2" t="s">
        <v>2497</v>
      </c>
      <c r="EA184" s="3" t="s">
        <v>2498</v>
      </c>
    </row>
    <row r="185" spans="1:132" ht="15.75" customHeight="1" x14ac:dyDescent="0.2">
      <c r="A185" s="1">
        <v>43613.540840798611</v>
      </c>
      <c r="B185" s="2" t="s">
        <v>2499</v>
      </c>
      <c r="C185" s="2">
        <v>2302180050</v>
      </c>
      <c r="D185" s="2" t="s">
        <v>2500</v>
      </c>
      <c r="E185" s="2" t="s">
        <v>2501</v>
      </c>
      <c r="H185" s="2" t="s">
        <v>131</v>
      </c>
      <c r="I185" s="2" t="s">
        <v>132</v>
      </c>
      <c r="J185" s="2" t="s">
        <v>133</v>
      </c>
      <c r="K185" s="2" t="s">
        <v>738</v>
      </c>
      <c r="M185" s="4">
        <v>42794</v>
      </c>
      <c r="N185" s="2" t="s">
        <v>135</v>
      </c>
      <c r="O185" s="2" t="s">
        <v>135</v>
      </c>
      <c r="P185" s="9">
        <v>2700000000</v>
      </c>
      <c r="Q185" s="2">
        <v>15000000</v>
      </c>
      <c r="Y185" s="2" t="s">
        <v>136</v>
      </c>
      <c r="AB185" s="2" t="s">
        <v>132</v>
      </c>
      <c r="AD185" s="2" t="s">
        <v>137</v>
      </c>
      <c r="AE185" s="2" t="s">
        <v>132</v>
      </c>
      <c r="AF185" s="2" t="s">
        <v>132</v>
      </c>
      <c r="AH185" s="2">
        <v>2016</v>
      </c>
      <c r="AI185" s="11">
        <v>828900000</v>
      </c>
      <c r="AJ185" s="11">
        <v>4605000</v>
      </c>
      <c r="AK185" s="2" t="s">
        <v>2175</v>
      </c>
      <c r="AP185" s="2" t="s">
        <v>1074</v>
      </c>
      <c r="AQ185" s="2" t="s">
        <v>760</v>
      </c>
      <c r="AR185" s="2" t="s">
        <v>141</v>
      </c>
      <c r="AS185" s="2" t="s">
        <v>142</v>
      </c>
      <c r="AT185" s="2">
        <v>12820</v>
      </c>
      <c r="AU185" s="2">
        <v>5</v>
      </c>
      <c r="AV185" s="2" t="s">
        <v>143</v>
      </c>
      <c r="AW185" s="2" t="s">
        <v>144</v>
      </c>
      <c r="AX185" s="2" t="s">
        <v>145</v>
      </c>
      <c r="AY185" s="2" t="s">
        <v>171</v>
      </c>
      <c r="AZ185" s="2" t="s">
        <v>198</v>
      </c>
      <c r="BA185" s="2" t="s">
        <v>760</v>
      </c>
      <c r="BB185" s="2" t="s">
        <v>2502</v>
      </c>
      <c r="BC185" s="2">
        <v>250</v>
      </c>
      <c r="BD185" s="2" t="s">
        <v>2503</v>
      </c>
      <c r="BE185" s="9">
        <v>2</v>
      </c>
      <c r="BF185" s="2" t="s">
        <v>265</v>
      </c>
      <c r="BG185" s="2" t="s">
        <v>764</v>
      </c>
      <c r="BH185" s="2">
        <v>2</v>
      </c>
      <c r="BK185" s="2" t="s">
        <v>307</v>
      </c>
      <c r="BL185" s="2" t="s">
        <v>153</v>
      </c>
      <c r="BM185" s="2" t="s">
        <v>154</v>
      </c>
      <c r="BP185" s="2" t="s">
        <v>201</v>
      </c>
      <c r="BQ185" s="2">
        <v>180</v>
      </c>
      <c r="BR185" s="2">
        <v>18</v>
      </c>
      <c r="BS185" s="2" t="s">
        <v>766</v>
      </c>
      <c r="BT185" s="2" t="s">
        <v>766</v>
      </c>
      <c r="BU185" s="2" t="s">
        <v>2178</v>
      </c>
      <c r="BV185" s="2" t="s">
        <v>766</v>
      </c>
      <c r="BW185" s="2" t="s">
        <v>68</v>
      </c>
      <c r="BX185" s="2" t="s">
        <v>158</v>
      </c>
      <c r="BY185" s="2" t="s">
        <v>159</v>
      </c>
      <c r="CB185" s="2" t="s">
        <v>160</v>
      </c>
      <c r="CC185" s="2" t="s">
        <v>248</v>
      </c>
      <c r="CD185" s="2" t="s">
        <v>162</v>
      </c>
      <c r="CE185" s="2" t="s">
        <v>163</v>
      </c>
      <c r="CF185" s="2" t="s">
        <v>396</v>
      </c>
      <c r="CG185" s="2" t="s">
        <v>768</v>
      </c>
      <c r="CH185" s="2" t="s">
        <v>166</v>
      </c>
      <c r="CI185" s="2" t="s">
        <v>167</v>
      </c>
      <c r="CJ185" s="2" t="s">
        <v>230</v>
      </c>
      <c r="CK185" s="2" t="s">
        <v>313</v>
      </c>
      <c r="CL185" s="2" t="s">
        <v>170</v>
      </c>
      <c r="CM185" s="2" t="s">
        <v>171</v>
      </c>
      <c r="CN185" s="2">
        <v>100</v>
      </c>
      <c r="CO185" s="2" t="s">
        <v>1018</v>
      </c>
      <c r="CP185" s="2" t="s">
        <v>770</v>
      </c>
      <c r="CQ185" s="2" t="s">
        <v>214</v>
      </c>
      <c r="CR185" s="2" t="s">
        <v>667</v>
      </c>
      <c r="CT185" s="2" t="s">
        <v>171</v>
      </c>
      <c r="CU185" s="2" t="s">
        <v>771</v>
      </c>
      <c r="CV185" s="2" t="s">
        <v>171</v>
      </c>
      <c r="CW185" s="2" t="s">
        <v>179</v>
      </c>
      <c r="CX185" s="2" t="s">
        <v>171</v>
      </c>
      <c r="CY185" s="2" t="s">
        <v>146</v>
      </c>
      <c r="CZ185" s="2" t="s">
        <v>180</v>
      </c>
      <c r="DA185" s="2" t="s">
        <v>782</v>
      </c>
      <c r="DB185" s="2" t="s">
        <v>782</v>
      </c>
      <c r="DC185" s="2" t="s">
        <v>132</v>
      </c>
      <c r="DF185" s="2" t="s">
        <v>182</v>
      </c>
      <c r="DH185" s="2" t="s">
        <v>182</v>
      </c>
      <c r="DJ185" s="2" t="s">
        <v>182</v>
      </c>
      <c r="DL185" s="2" t="s">
        <v>182</v>
      </c>
      <c r="DN185" s="2" t="s">
        <v>182</v>
      </c>
      <c r="DP185" s="2" t="s">
        <v>182</v>
      </c>
      <c r="DR185" s="2" t="s">
        <v>182</v>
      </c>
      <c r="DT185" s="2" t="s">
        <v>2504</v>
      </c>
      <c r="DU185" s="2"/>
      <c r="DV185" s="2" t="s">
        <v>2505</v>
      </c>
      <c r="DZ185" s="2" t="s">
        <v>2039</v>
      </c>
      <c r="EA185" s="3" t="s">
        <v>2181</v>
      </c>
      <c r="EB185" s="5" t="s">
        <v>2506</v>
      </c>
    </row>
    <row r="186" spans="1:132" ht="15.75" customHeight="1" x14ac:dyDescent="0.2">
      <c r="A186" s="1">
        <v>43613.542243854172</v>
      </c>
      <c r="B186" s="2" t="s">
        <v>1925</v>
      </c>
      <c r="C186" s="2">
        <v>2302180211</v>
      </c>
      <c r="D186" s="3" t="s">
        <v>129</v>
      </c>
      <c r="E186" s="2" t="s">
        <v>2507</v>
      </c>
      <c r="F186" s="2">
        <v>201703</v>
      </c>
      <c r="H186" s="2" t="s">
        <v>131</v>
      </c>
      <c r="I186" s="2" t="s">
        <v>132</v>
      </c>
      <c r="K186" s="2" t="s">
        <v>191</v>
      </c>
      <c r="N186" s="2" t="s">
        <v>192</v>
      </c>
      <c r="P186" s="9">
        <v>9326250000</v>
      </c>
      <c r="Q186" s="2">
        <v>25000000</v>
      </c>
      <c r="Y186" s="2" t="s">
        <v>136</v>
      </c>
      <c r="AB186" s="2" t="s">
        <v>132</v>
      </c>
      <c r="AD186" s="2" t="s">
        <v>137</v>
      </c>
      <c r="AE186" s="2" t="s">
        <v>132</v>
      </c>
      <c r="AF186" s="2" t="s">
        <v>132</v>
      </c>
      <c r="AG186" s="2" t="s">
        <v>888</v>
      </c>
      <c r="AH186" s="2">
        <v>2016</v>
      </c>
      <c r="AK186" s="2" t="s">
        <v>2508</v>
      </c>
      <c r="AP186" s="2" t="s">
        <v>1752</v>
      </c>
      <c r="AQ186" s="2" t="s">
        <v>274</v>
      </c>
      <c r="AR186" s="2" t="s">
        <v>141</v>
      </c>
      <c r="AS186" s="2" t="s">
        <v>142</v>
      </c>
      <c r="AT186" s="2">
        <v>12430</v>
      </c>
      <c r="AU186" s="2">
        <v>4</v>
      </c>
      <c r="AV186" s="2" t="s">
        <v>245</v>
      </c>
      <c r="AW186" s="2" t="s">
        <v>144</v>
      </c>
      <c r="AX186" s="2" t="s">
        <v>145</v>
      </c>
      <c r="AY186" s="2" t="s">
        <v>171</v>
      </c>
      <c r="AZ186" s="2" t="s">
        <v>198</v>
      </c>
      <c r="BA186" s="2" t="s">
        <v>2508</v>
      </c>
      <c r="BB186" s="2" t="s">
        <v>2509</v>
      </c>
      <c r="BC186" s="2">
        <v>300</v>
      </c>
      <c r="BD186" s="2" t="s">
        <v>1609</v>
      </c>
      <c r="BE186" s="9">
        <v>0.4</v>
      </c>
      <c r="BF186" s="2" t="s">
        <v>265</v>
      </c>
      <c r="BG186" s="2" t="s">
        <v>1610</v>
      </c>
      <c r="BH186" s="2" t="s">
        <v>2511</v>
      </c>
      <c r="BK186" s="2" t="s">
        <v>152</v>
      </c>
      <c r="BL186" s="2" t="s">
        <v>153</v>
      </c>
      <c r="BM186" s="2" t="s">
        <v>154</v>
      </c>
      <c r="BP186" s="2" t="s">
        <v>201</v>
      </c>
      <c r="BQ186" s="2">
        <v>373</v>
      </c>
      <c r="BR186" s="2">
        <v>15</v>
      </c>
      <c r="BS186" s="2" t="s">
        <v>1675</v>
      </c>
      <c r="BT186" s="2" t="s">
        <v>2508</v>
      </c>
      <c r="BU186" s="2" t="s">
        <v>1675</v>
      </c>
      <c r="BV186" s="2" t="s">
        <v>2512</v>
      </c>
      <c r="BW186" s="2" t="s">
        <v>68</v>
      </c>
      <c r="BX186" s="2" t="s">
        <v>158</v>
      </c>
      <c r="BY186" s="2" t="s">
        <v>159</v>
      </c>
      <c r="CB186" s="2" t="s">
        <v>160</v>
      </c>
      <c r="CC186" s="2" t="s">
        <v>161</v>
      </c>
      <c r="CD186" s="2" t="s">
        <v>162</v>
      </c>
      <c r="CE186" s="2" t="s">
        <v>163</v>
      </c>
      <c r="CF186" s="2" t="s">
        <v>205</v>
      </c>
      <c r="CG186" s="2" t="s">
        <v>1456</v>
      </c>
      <c r="CH186" s="2" t="s">
        <v>1677</v>
      </c>
      <c r="CI186" s="2" t="s">
        <v>1614</v>
      </c>
      <c r="CJ186" s="2" t="s">
        <v>1678</v>
      </c>
      <c r="CK186" s="2" t="s">
        <v>169</v>
      </c>
      <c r="CL186" s="2" t="s">
        <v>807</v>
      </c>
      <c r="CM186" s="2" t="s">
        <v>177</v>
      </c>
      <c r="CN186" s="2">
        <v>400</v>
      </c>
      <c r="CO186" s="2" t="s">
        <v>1616</v>
      </c>
      <c r="CP186" s="2" t="s">
        <v>2468</v>
      </c>
      <c r="CQ186" s="2" t="s">
        <v>214</v>
      </c>
      <c r="CR186" s="2" t="s">
        <v>234</v>
      </c>
      <c r="CS186" s="2" t="s">
        <v>215</v>
      </c>
      <c r="CT186" s="2" t="s">
        <v>171</v>
      </c>
      <c r="CU186" s="2" t="s">
        <v>626</v>
      </c>
      <c r="CV186" s="2" t="s">
        <v>171</v>
      </c>
      <c r="CW186" s="2" t="s">
        <v>179</v>
      </c>
      <c r="CX186" s="2" t="s">
        <v>171</v>
      </c>
      <c r="CY186" s="2" t="s">
        <v>146</v>
      </c>
      <c r="CZ186" s="2" t="s">
        <v>180</v>
      </c>
      <c r="DA186" s="2" t="s">
        <v>181</v>
      </c>
      <c r="DB186" s="2" t="s">
        <v>181</v>
      </c>
      <c r="DC186" s="2" t="s">
        <v>132</v>
      </c>
      <c r="DF186" s="2" t="s">
        <v>182</v>
      </c>
      <c r="DH186" s="2" t="s">
        <v>182</v>
      </c>
      <c r="DJ186" s="2" t="s">
        <v>182</v>
      </c>
      <c r="DL186" s="2" t="s">
        <v>182</v>
      </c>
      <c r="DN186" s="2" t="s">
        <v>182</v>
      </c>
      <c r="DP186" s="2" t="s">
        <v>182</v>
      </c>
      <c r="DR186" s="2" t="s">
        <v>182</v>
      </c>
      <c r="DT186" s="6">
        <v>-106803678</v>
      </c>
      <c r="DU186" s="6"/>
      <c r="DV186" s="6">
        <v>-6288978</v>
      </c>
      <c r="DZ186" s="2" t="s">
        <v>2513</v>
      </c>
      <c r="EA186" s="3" t="s">
        <v>2514</v>
      </c>
    </row>
    <row r="187" spans="1:132" ht="15.75" hidden="1" customHeight="1" x14ac:dyDescent="0.2">
      <c r="A187" s="1">
        <v>43613.543129618054</v>
      </c>
      <c r="B187" s="2" t="s">
        <v>2515</v>
      </c>
      <c r="C187" s="2">
        <v>2302180060</v>
      </c>
      <c r="D187" s="3" t="s">
        <v>816</v>
      </c>
      <c r="E187" s="2" t="s">
        <v>2516</v>
      </c>
      <c r="F187" s="2" t="s">
        <v>2517</v>
      </c>
      <c r="H187" s="2" t="s">
        <v>131</v>
      </c>
      <c r="I187" s="2" t="s">
        <v>132</v>
      </c>
      <c r="J187" s="2" t="s">
        <v>133</v>
      </c>
      <c r="K187" s="2" t="s">
        <v>132</v>
      </c>
      <c r="M187" s="4">
        <v>42803</v>
      </c>
      <c r="O187" s="2" t="s">
        <v>135</v>
      </c>
      <c r="P187" s="9">
        <v>6000000000</v>
      </c>
      <c r="Q187" s="2">
        <v>11112000</v>
      </c>
      <c r="Y187" s="2" t="s">
        <v>136</v>
      </c>
      <c r="AB187" s="2" t="s">
        <v>132</v>
      </c>
      <c r="AD187" s="2" t="s">
        <v>137</v>
      </c>
      <c r="AE187" s="2" t="s">
        <v>132</v>
      </c>
      <c r="AF187" s="2" t="s">
        <v>132</v>
      </c>
      <c r="AG187" s="2" t="s">
        <v>888</v>
      </c>
      <c r="AH187" s="2">
        <v>2016</v>
      </c>
      <c r="AJ187" s="11">
        <v>6805000</v>
      </c>
      <c r="AK187" s="2" t="s">
        <v>2518</v>
      </c>
      <c r="AO187" s="2" t="s">
        <v>861</v>
      </c>
      <c r="AP187" s="2" t="s">
        <v>1217</v>
      </c>
      <c r="AQ187" s="2" t="s">
        <v>1217</v>
      </c>
      <c r="AR187" s="2" t="s">
        <v>658</v>
      </c>
      <c r="AS187" s="2" t="s">
        <v>594</v>
      </c>
      <c r="AT187" s="2">
        <v>13440</v>
      </c>
      <c r="AU187" s="2">
        <v>12</v>
      </c>
      <c r="AV187" s="2" t="s">
        <v>245</v>
      </c>
      <c r="AW187" s="2" t="s">
        <v>144</v>
      </c>
      <c r="AX187" s="2" t="s">
        <v>863</v>
      </c>
      <c r="AY187" s="2" t="s">
        <v>146</v>
      </c>
      <c r="AZ187" s="2" t="s">
        <v>198</v>
      </c>
      <c r="BB187" s="2" t="s">
        <v>2519</v>
      </c>
      <c r="BC187" s="2">
        <v>221.22</v>
      </c>
      <c r="BD187" s="2" t="s">
        <v>1648</v>
      </c>
      <c r="BE187" s="9">
        <v>4</v>
      </c>
      <c r="BF187" s="2" t="s">
        <v>132</v>
      </c>
      <c r="BK187" s="2" t="s">
        <v>152</v>
      </c>
      <c r="BL187" s="2" t="s">
        <v>153</v>
      </c>
      <c r="BM187" s="2" t="s">
        <v>154</v>
      </c>
      <c r="BN187" s="2" t="s">
        <v>595</v>
      </c>
      <c r="BO187" s="2" t="s">
        <v>2520</v>
      </c>
      <c r="BP187" s="2" t="s">
        <v>201</v>
      </c>
      <c r="BQ187" s="2">
        <v>540</v>
      </c>
      <c r="BR187" s="2">
        <v>20</v>
      </c>
      <c r="BS187" s="2" t="s">
        <v>727</v>
      </c>
      <c r="BT187" s="2" t="s">
        <v>727</v>
      </c>
      <c r="BU187" s="2" t="s">
        <v>1282</v>
      </c>
      <c r="BV187" s="2" t="s">
        <v>727</v>
      </c>
      <c r="BW187" s="2" t="s">
        <v>69</v>
      </c>
      <c r="BX187" s="2" t="s">
        <v>158</v>
      </c>
      <c r="BY187" s="2" t="s">
        <v>159</v>
      </c>
      <c r="CB187" s="2" t="s">
        <v>160</v>
      </c>
      <c r="CC187" s="2" t="s">
        <v>248</v>
      </c>
      <c r="CD187" s="2" t="s">
        <v>249</v>
      </c>
      <c r="CE187" s="2" t="s">
        <v>163</v>
      </c>
      <c r="CF187" s="2" t="s">
        <v>396</v>
      </c>
      <c r="CG187" s="2" t="s">
        <v>1121</v>
      </c>
      <c r="CH187" s="2" t="s">
        <v>2521</v>
      </c>
      <c r="CI187" s="2" t="s">
        <v>167</v>
      </c>
      <c r="CJ187" s="2" t="s">
        <v>2522</v>
      </c>
      <c r="CK187" s="2" t="s">
        <v>425</v>
      </c>
      <c r="CL187" s="2" t="s">
        <v>170</v>
      </c>
      <c r="CM187" s="2" t="s">
        <v>171</v>
      </c>
      <c r="CN187" s="2">
        <v>222</v>
      </c>
      <c r="CO187" s="2" t="s">
        <v>2523</v>
      </c>
      <c r="CP187" s="2" t="s">
        <v>1511</v>
      </c>
      <c r="CQ187" s="2" t="s">
        <v>214</v>
      </c>
      <c r="CR187" s="2" t="s">
        <v>667</v>
      </c>
      <c r="CS187" s="2" t="s">
        <v>810</v>
      </c>
      <c r="CT187" s="2" t="s">
        <v>171</v>
      </c>
      <c r="CU187" s="2" t="s">
        <v>259</v>
      </c>
      <c r="CV187" s="2" t="s">
        <v>171</v>
      </c>
      <c r="CW187" s="2" t="s">
        <v>714</v>
      </c>
      <c r="CX187" s="2" t="s">
        <v>146</v>
      </c>
      <c r="CY187" s="2" t="s">
        <v>146</v>
      </c>
      <c r="CZ187" s="2" t="s">
        <v>180</v>
      </c>
      <c r="DA187" s="2" t="s">
        <v>181</v>
      </c>
      <c r="DB187" s="2" t="s">
        <v>181</v>
      </c>
      <c r="DC187" s="2" t="s">
        <v>132</v>
      </c>
      <c r="DF187" s="2" t="s">
        <v>182</v>
      </c>
      <c r="DH187" s="2" t="s">
        <v>182</v>
      </c>
      <c r="DJ187" s="2" t="s">
        <v>182</v>
      </c>
      <c r="DL187" s="2" t="s">
        <v>182</v>
      </c>
      <c r="DN187" s="2" t="s">
        <v>182</v>
      </c>
      <c r="DP187" s="2" t="s">
        <v>182</v>
      </c>
      <c r="DR187" s="2" t="s">
        <v>182</v>
      </c>
      <c r="DT187" s="6">
        <v>-6233514</v>
      </c>
      <c r="DU187" s="6"/>
      <c r="DV187" s="6">
        <v>1069211982</v>
      </c>
      <c r="DY187" s="4">
        <v>42803</v>
      </c>
      <c r="EA187" s="3" t="s">
        <v>2524</v>
      </c>
    </row>
    <row r="188" spans="1:132" ht="15.75" customHeight="1" x14ac:dyDescent="0.2">
      <c r="A188" s="1">
        <v>43613.548023645832</v>
      </c>
      <c r="B188" s="2" t="s">
        <v>2460</v>
      </c>
      <c r="C188" s="2">
        <v>2302180188</v>
      </c>
      <c r="D188" s="2">
        <v>207</v>
      </c>
      <c r="E188" s="2" t="s">
        <v>2525</v>
      </c>
      <c r="H188" s="2" t="s">
        <v>131</v>
      </c>
      <c r="I188" s="2" t="s">
        <v>132</v>
      </c>
      <c r="J188" s="2" t="s">
        <v>1130</v>
      </c>
      <c r="K188" s="2" t="s">
        <v>738</v>
      </c>
      <c r="M188" s="4">
        <v>42789</v>
      </c>
      <c r="O188" s="2" t="s">
        <v>135</v>
      </c>
      <c r="P188" s="9">
        <v>775000000</v>
      </c>
      <c r="Q188" s="2">
        <v>5000000</v>
      </c>
      <c r="Y188" s="2" t="s">
        <v>136</v>
      </c>
      <c r="AB188" s="2" t="s">
        <v>132</v>
      </c>
      <c r="AD188" s="2" t="s">
        <v>137</v>
      </c>
      <c r="AE188" s="2" t="s">
        <v>132</v>
      </c>
      <c r="AF188" s="2" t="s">
        <v>132</v>
      </c>
      <c r="AH188" s="2">
        <v>2016</v>
      </c>
      <c r="AI188" s="11">
        <v>324105000</v>
      </c>
      <c r="AJ188" s="11">
        <v>2091000</v>
      </c>
      <c r="AK188" s="2" t="s">
        <v>2526</v>
      </c>
      <c r="AL188" s="2">
        <v>33</v>
      </c>
      <c r="AP188" s="2" t="s">
        <v>269</v>
      </c>
      <c r="AQ188" s="2" t="s">
        <v>269</v>
      </c>
      <c r="AR188" s="2" t="s">
        <v>141</v>
      </c>
      <c r="AS188" s="2" t="s">
        <v>142</v>
      </c>
      <c r="AU188" s="2">
        <v>6</v>
      </c>
      <c r="AV188" s="2" t="s">
        <v>43</v>
      </c>
      <c r="AW188" s="2" t="s">
        <v>144</v>
      </c>
      <c r="AX188" s="2" t="s">
        <v>145</v>
      </c>
      <c r="AY188" s="2" t="s">
        <v>146</v>
      </c>
      <c r="AZ188" s="2" t="s">
        <v>147</v>
      </c>
      <c r="BA188" s="2" t="s">
        <v>2527</v>
      </c>
      <c r="BB188" s="2" t="s">
        <v>303</v>
      </c>
      <c r="BC188" s="2">
        <v>300</v>
      </c>
      <c r="BD188" s="2" t="s">
        <v>274</v>
      </c>
      <c r="BE188" s="9">
        <v>8</v>
      </c>
      <c r="BF188" s="2" t="s">
        <v>132</v>
      </c>
      <c r="BK188" s="2" t="s">
        <v>307</v>
      </c>
      <c r="BL188" s="2" t="s">
        <v>153</v>
      </c>
      <c r="BM188" s="2" t="s">
        <v>308</v>
      </c>
      <c r="BP188" s="2" t="s">
        <v>155</v>
      </c>
      <c r="BQ188" s="2">
        <v>155</v>
      </c>
      <c r="BR188" s="2">
        <v>11</v>
      </c>
      <c r="BS188" s="2" t="s">
        <v>2526</v>
      </c>
      <c r="BT188" s="2" t="s">
        <v>2528</v>
      </c>
      <c r="BU188" s="2" t="s">
        <v>156</v>
      </c>
      <c r="BV188" s="2" t="s">
        <v>156</v>
      </c>
      <c r="BW188" s="2" t="s">
        <v>67</v>
      </c>
      <c r="BX188" s="2" t="s">
        <v>158</v>
      </c>
      <c r="BY188" s="2" t="s">
        <v>159</v>
      </c>
      <c r="CB188" s="2" t="s">
        <v>160</v>
      </c>
      <c r="CC188" s="2" t="s">
        <v>161</v>
      </c>
      <c r="CD188" s="2" t="s">
        <v>162</v>
      </c>
      <c r="CE188" s="2" t="s">
        <v>163</v>
      </c>
      <c r="CF188" s="2" t="s">
        <v>164</v>
      </c>
      <c r="CG188" s="2" t="s">
        <v>500</v>
      </c>
      <c r="CH188" s="2" t="s">
        <v>501</v>
      </c>
      <c r="CI188" s="2" t="s">
        <v>167</v>
      </c>
      <c r="CJ188" s="2" t="s">
        <v>230</v>
      </c>
      <c r="CK188" s="2" t="s">
        <v>231</v>
      </c>
      <c r="CL188" s="2" t="s">
        <v>170</v>
      </c>
      <c r="CM188" s="2" t="s">
        <v>177</v>
      </c>
      <c r="CN188" s="2">
        <v>400</v>
      </c>
      <c r="CO188" s="2" t="s">
        <v>232</v>
      </c>
      <c r="CP188" s="2" t="s">
        <v>316</v>
      </c>
      <c r="CQ188" s="2" t="s">
        <v>174</v>
      </c>
      <c r="CR188" s="2" t="s">
        <v>234</v>
      </c>
      <c r="CS188" s="2" t="s">
        <v>215</v>
      </c>
      <c r="CT188" s="2" t="s">
        <v>177</v>
      </c>
      <c r="CU188" s="2" t="s">
        <v>235</v>
      </c>
      <c r="CV188" s="2" t="s">
        <v>171</v>
      </c>
      <c r="CW188" s="2" t="s">
        <v>179</v>
      </c>
      <c r="CX188" s="2" t="s">
        <v>171</v>
      </c>
      <c r="CY188" s="2" t="s">
        <v>146</v>
      </c>
      <c r="CZ188" s="2" t="s">
        <v>180</v>
      </c>
      <c r="DA188" s="2" t="s">
        <v>181</v>
      </c>
      <c r="DB188" s="2" t="s">
        <v>181</v>
      </c>
      <c r="DC188" s="2" t="s">
        <v>132</v>
      </c>
      <c r="DF188" s="2" t="s">
        <v>182</v>
      </c>
      <c r="DH188" s="2" t="s">
        <v>182</v>
      </c>
      <c r="DJ188" s="2" t="s">
        <v>182</v>
      </c>
      <c r="DL188" s="2" t="s">
        <v>182</v>
      </c>
      <c r="DN188" s="2" t="s">
        <v>182</v>
      </c>
      <c r="DP188" s="2" t="s">
        <v>182</v>
      </c>
      <c r="DR188" s="2" t="s">
        <v>182</v>
      </c>
      <c r="DT188" s="2" t="s">
        <v>2529</v>
      </c>
      <c r="DU188" s="2"/>
      <c r="DV188" s="2" t="s">
        <v>2530</v>
      </c>
      <c r="DZ188" s="2" t="s">
        <v>283</v>
      </c>
      <c r="EA188" s="3" t="s">
        <v>2531</v>
      </c>
      <c r="EB188" s="5" t="s">
        <v>2532</v>
      </c>
    </row>
    <row r="189" spans="1:132" ht="15.75" customHeight="1" x14ac:dyDescent="0.2">
      <c r="A189" s="1">
        <v>43613.549823067129</v>
      </c>
      <c r="B189" s="2" t="s">
        <v>2533</v>
      </c>
      <c r="C189" s="2">
        <v>2302180130</v>
      </c>
      <c r="D189" s="3" t="s">
        <v>129</v>
      </c>
      <c r="E189" s="2" t="s">
        <v>2534</v>
      </c>
      <c r="H189" s="2" t="s">
        <v>131</v>
      </c>
      <c r="I189" s="2" t="s">
        <v>132</v>
      </c>
      <c r="J189" s="2" t="s">
        <v>133</v>
      </c>
      <c r="K189" s="2" t="s">
        <v>738</v>
      </c>
      <c r="M189" s="4">
        <v>42792</v>
      </c>
      <c r="N189" s="2" t="s">
        <v>135</v>
      </c>
      <c r="O189" s="2" t="s">
        <v>135</v>
      </c>
      <c r="P189" s="9">
        <v>1036000000</v>
      </c>
      <c r="Q189" s="2">
        <v>3500000</v>
      </c>
      <c r="Y189" s="2" t="s">
        <v>437</v>
      </c>
      <c r="AB189" s="2" t="s">
        <v>132</v>
      </c>
      <c r="AD189" s="2" t="s">
        <v>137</v>
      </c>
      <c r="AE189" s="2" t="s">
        <v>132</v>
      </c>
      <c r="AF189" s="2" t="s">
        <v>132</v>
      </c>
      <c r="AH189" s="2">
        <v>2016</v>
      </c>
      <c r="AI189" s="11">
        <v>781440000</v>
      </c>
      <c r="AJ189" s="11">
        <v>2640000</v>
      </c>
      <c r="AK189" s="2" t="s">
        <v>2535</v>
      </c>
      <c r="AP189" s="2" t="s">
        <v>2155</v>
      </c>
      <c r="AQ189" s="2" t="s">
        <v>760</v>
      </c>
      <c r="AR189" s="2" t="s">
        <v>141</v>
      </c>
      <c r="AS189" s="2" t="s">
        <v>594</v>
      </c>
      <c r="AT189" s="2">
        <v>12860</v>
      </c>
      <c r="AU189" s="2">
        <v>6</v>
      </c>
      <c r="AV189" s="2" t="s">
        <v>43</v>
      </c>
      <c r="AW189" s="2" t="s">
        <v>144</v>
      </c>
      <c r="AX189" s="2" t="s">
        <v>145</v>
      </c>
      <c r="AY189" s="2" t="s">
        <v>171</v>
      </c>
      <c r="AZ189" s="2" t="s">
        <v>198</v>
      </c>
      <c r="BA189" s="2" t="s">
        <v>760</v>
      </c>
      <c r="BB189" s="2" t="s">
        <v>877</v>
      </c>
      <c r="BC189" s="2">
        <v>400</v>
      </c>
      <c r="BD189" s="2" t="s">
        <v>878</v>
      </c>
      <c r="BE189" s="9">
        <v>2</v>
      </c>
      <c r="BF189" s="2" t="s">
        <v>265</v>
      </c>
      <c r="BG189" s="2" t="s">
        <v>879</v>
      </c>
      <c r="BH189" s="2">
        <v>5</v>
      </c>
      <c r="BK189" s="2" t="s">
        <v>307</v>
      </c>
      <c r="BL189" s="2" t="s">
        <v>153</v>
      </c>
      <c r="BM189" s="2" t="s">
        <v>154</v>
      </c>
      <c r="BP189" s="2" t="s">
        <v>201</v>
      </c>
      <c r="BQ189" s="2">
        <v>296</v>
      </c>
      <c r="BR189" s="2" t="s">
        <v>2536</v>
      </c>
      <c r="BS189" s="2" t="s">
        <v>2537</v>
      </c>
      <c r="BT189" s="2" t="s">
        <v>766</v>
      </c>
      <c r="BU189" s="2" t="s">
        <v>2538</v>
      </c>
      <c r="BV189" s="2" t="s">
        <v>766</v>
      </c>
      <c r="BW189" s="2" t="s">
        <v>67</v>
      </c>
      <c r="BX189" s="2" t="s">
        <v>158</v>
      </c>
      <c r="BY189" s="2" t="s">
        <v>159</v>
      </c>
      <c r="CB189" s="2" t="s">
        <v>160</v>
      </c>
      <c r="CC189" s="2" t="s">
        <v>161</v>
      </c>
      <c r="CD189" s="2" t="s">
        <v>162</v>
      </c>
      <c r="CE189" s="2" t="s">
        <v>163</v>
      </c>
      <c r="CF189" s="2" t="s">
        <v>164</v>
      </c>
      <c r="CG189" s="2" t="s">
        <v>165</v>
      </c>
      <c r="CH189" s="2" t="s">
        <v>166</v>
      </c>
      <c r="CI189" s="2" t="s">
        <v>167</v>
      </c>
      <c r="CJ189" s="2" t="s">
        <v>769</v>
      </c>
      <c r="CK189" s="2" t="s">
        <v>313</v>
      </c>
      <c r="CL189" s="2" t="s">
        <v>829</v>
      </c>
      <c r="CM189" s="2" t="s">
        <v>171</v>
      </c>
      <c r="CN189" s="2">
        <v>400</v>
      </c>
      <c r="CO189" s="2" t="s">
        <v>2122</v>
      </c>
      <c r="CP189" s="2" t="s">
        <v>770</v>
      </c>
      <c r="CQ189" s="2" t="s">
        <v>214</v>
      </c>
      <c r="CR189" s="2" t="s">
        <v>667</v>
      </c>
      <c r="CS189" s="2" t="s">
        <v>215</v>
      </c>
      <c r="CT189" s="2" t="s">
        <v>171</v>
      </c>
      <c r="CU189" s="2" t="s">
        <v>771</v>
      </c>
      <c r="CV189" s="2" t="s">
        <v>171</v>
      </c>
      <c r="CW189" s="2" t="s">
        <v>179</v>
      </c>
      <c r="CX189" s="2" t="s">
        <v>171</v>
      </c>
      <c r="CY189" s="2" t="s">
        <v>146</v>
      </c>
      <c r="CZ189" s="2" t="s">
        <v>180</v>
      </c>
      <c r="DA189" s="2" t="s">
        <v>782</v>
      </c>
      <c r="DB189" s="2" t="s">
        <v>782</v>
      </c>
      <c r="DC189" s="2" t="s">
        <v>132</v>
      </c>
      <c r="DF189" s="2" t="s">
        <v>182</v>
      </c>
      <c r="DH189" s="2" t="s">
        <v>182</v>
      </c>
      <c r="DJ189" s="2" t="s">
        <v>182</v>
      </c>
      <c r="DL189" s="2" t="s">
        <v>182</v>
      </c>
      <c r="DN189" s="2" t="s">
        <v>182</v>
      </c>
      <c r="DP189" s="2" t="s">
        <v>182</v>
      </c>
      <c r="DR189" s="2" t="s">
        <v>182</v>
      </c>
      <c r="DT189" s="2" t="s">
        <v>2539</v>
      </c>
      <c r="DU189" s="2"/>
      <c r="DV189" s="2" t="s">
        <v>2540</v>
      </c>
      <c r="DZ189" s="2" t="s">
        <v>2068</v>
      </c>
      <c r="EA189" s="3" t="s">
        <v>2541</v>
      </c>
      <c r="EB189" s="5" t="s">
        <v>2542</v>
      </c>
    </row>
    <row r="190" spans="1:132" ht="15.75" customHeight="1" x14ac:dyDescent="0.2">
      <c r="A190" s="1">
        <v>43613.556849131943</v>
      </c>
      <c r="B190" s="2" t="s">
        <v>1925</v>
      </c>
      <c r="C190" s="2">
        <v>2302180211</v>
      </c>
      <c r="D190" s="3" t="s">
        <v>129</v>
      </c>
      <c r="E190" s="2" t="s">
        <v>2543</v>
      </c>
      <c r="F190" s="2">
        <v>201703</v>
      </c>
      <c r="H190" s="2" t="s">
        <v>131</v>
      </c>
      <c r="I190" s="2" t="s">
        <v>132</v>
      </c>
      <c r="K190" s="2" t="s">
        <v>738</v>
      </c>
      <c r="N190" s="2" t="s">
        <v>135</v>
      </c>
      <c r="P190" s="9">
        <v>9900000000</v>
      </c>
      <c r="Q190" s="2">
        <v>15000000</v>
      </c>
      <c r="Y190" s="2" t="s">
        <v>136</v>
      </c>
      <c r="AB190" s="2" t="s">
        <v>132</v>
      </c>
      <c r="AD190" s="2" t="s">
        <v>137</v>
      </c>
      <c r="AF190" s="2" t="s">
        <v>132</v>
      </c>
      <c r="AG190" s="2" t="s">
        <v>888</v>
      </c>
      <c r="AH190" s="2">
        <v>2016</v>
      </c>
      <c r="AK190" s="2" t="s">
        <v>2544</v>
      </c>
      <c r="AP190" s="2" t="s">
        <v>1752</v>
      </c>
      <c r="AQ190" s="2" t="s">
        <v>274</v>
      </c>
      <c r="AR190" s="2" t="s">
        <v>141</v>
      </c>
      <c r="AS190" s="2" t="s">
        <v>142</v>
      </c>
      <c r="AT190" s="2">
        <v>12430</v>
      </c>
      <c r="AU190" s="2">
        <v>4</v>
      </c>
      <c r="AV190" s="2" t="s">
        <v>245</v>
      </c>
      <c r="AW190" s="2" t="s">
        <v>144</v>
      </c>
      <c r="AX190" s="2" t="s">
        <v>145</v>
      </c>
      <c r="AY190" s="2" t="s">
        <v>171</v>
      </c>
      <c r="AZ190" s="2" t="s">
        <v>198</v>
      </c>
      <c r="BB190" s="2" t="s">
        <v>2015</v>
      </c>
      <c r="BC190" s="2">
        <v>600</v>
      </c>
      <c r="BD190" s="2" t="s">
        <v>1609</v>
      </c>
      <c r="BE190" s="9">
        <v>0.6</v>
      </c>
      <c r="BF190" s="2" t="s">
        <v>265</v>
      </c>
      <c r="BG190" s="2" t="s">
        <v>1610</v>
      </c>
      <c r="BH190" s="2" t="s">
        <v>2511</v>
      </c>
      <c r="BK190" s="2" t="s">
        <v>152</v>
      </c>
      <c r="BL190" s="2" t="s">
        <v>153</v>
      </c>
      <c r="BM190" s="2" t="s">
        <v>154</v>
      </c>
      <c r="BP190" s="2" t="s">
        <v>201</v>
      </c>
      <c r="BQ190" s="2">
        <v>660</v>
      </c>
      <c r="BR190" s="2">
        <v>18</v>
      </c>
      <c r="BS190" s="2" t="s">
        <v>1675</v>
      </c>
      <c r="BT190" s="2" t="s">
        <v>2544</v>
      </c>
      <c r="BU190" s="2" t="s">
        <v>2545</v>
      </c>
      <c r="BV190" s="2" t="s">
        <v>1675</v>
      </c>
      <c r="BW190" s="2" t="s">
        <v>68</v>
      </c>
      <c r="BX190" s="2" t="s">
        <v>158</v>
      </c>
      <c r="BY190" s="2" t="s">
        <v>159</v>
      </c>
      <c r="CB190" s="2" t="s">
        <v>160</v>
      </c>
      <c r="CC190" s="2" t="s">
        <v>161</v>
      </c>
      <c r="CD190" s="2" t="s">
        <v>162</v>
      </c>
      <c r="CE190" s="2" t="s">
        <v>163</v>
      </c>
      <c r="CF190" s="2" t="s">
        <v>368</v>
      </c>
      <c r="CG190" s="2" t="s">
        <v>1456</v>
      </c>
      <c r="CH190" s="2" t="s">
        <v>1677</v>
      </c>
      <c r="CI190" s="2" t="s">
        <v>1614</v>
      </c>
      <c r="CJ190" s="2" t="s">
        <v>1678</v>
      </c>
      <c r="CK190" s="2" t="s">
        <v>169</v>
      </c>
      <c r="CL190" s="2" t="s">
        <v>854</v>
      </c>
      <c r="CM190" s="2" t="s">
        <v>623</v>
      </c>
      <c r="CN190" s="2">
        <v>400</v>
      </c>
      <c r="CO190" s="2" t="s">
        <v>1616</v>
      </c>
      <c r="CP190" s="2" t="s">
        <v>2468</v>
      </c>
      <c r="CQ190" s="2" t="s">
        <v>214</v>
      </c>
      <c r="CR190" s="2" t="s">
        <v>234</v>
      </c>
      <c r="CS190" s="2" t="s">
        <v>215</v>
      </c>
      <c r="CT190" s="2" t="s">
        <v>171</v>
      </c>
      <c r="CU190" s="2" t="s">
        <v>626</v>
      </c>
      <c r="CV190" s="2" t="s">
        <v>171</v>
      </c>
      <c r="CW190" s="2" t="s">
        <v>179</v>
      </c>
      <c r="CX190" s="2" t="s">
        <v>171</v>
      </c>
      <c r="CY190" s="2" t="s">
        <v>146</v>
      </c>
      <c r="CZ190" s="2" t="s">
        <v>180</v>
      </c>
      <c r="DA190" s="2" t="s">
        <v>181</v>
      </c>
      <c r="DB190" s="2" t="s">
        <v>181</v>
      </c>
      <c r="DC190" s="2" t="s">
        <v>132</v>
      </c>
      <c r="DF190" s="2" t="s">
        <v>182</v>
      </c>
      <c r="DH190" s="2" t="s">
        <v>182</v>
      </c>
      <c r="DJ190" s="2" t="s">
        <v>182</v>
      </c>
      <c r="DL190" s="2" t="s">
        <v>182</v>
      </c>
      <c r="DN190" s="2" t="s">
        <v>182</v>
      </c>
      <c r="DP190" s="2" t="s">
        <v>182</v>
      </c>
      <c r="DR190" s="2" t="s">
        <v>182</v>
      </c>
      <c r="DT190" s="6">
        <v>106802773</v>
      </c>
      <c r="DU190" s="6"/>
      <c r="DV190" s="6">
        <v>-6296820</v>
      </c>
      <c r="EA190" s="3" t="s">
        <v>2546</v>
      </c>
    </row>
    <row r="191" spans="1:132" ht="15.75" customHeight="1" x14ac:dyDescent="0.2">
      <c r="A191" s="1">
        <v>43613.557503067132</v>
      </c>
      <c r="B191" s="2" t="s">
        <v>2499</v>
      </c>
      <c r="C191" s="2">
        <v>2302180050</v>
      </c>
      <c r="D191" s="2" t="s">
        <v>2500</v>
      </c>
      <c r="E191" s="2" t="s">
        <v>2547</v>
      </c>
      <c r="H191" s="2" t="s">
        <v>131</v>
      </c>
      <c r="I191" s="2" t="s">
        <v>132</v>
      </c>
      <c r="J191" s="2" t="s">
        <v>133</v>
      </c>
      <c r="K191" s="2" t="s">
        <v>738</v>
      </c>
      <c r="M191" s="4">
        <v>42794</v>
      </c>
      <c r="N191" s="2" t="s">
        <v>135</v>
      </c>
      <c r="O191" s="2" t="s">
        <v>135</v>
      </c>
      <c r="P191" s="9">
        <v>14445000000</v>
      </c>
      <c r="Q191" s="2">
        <v>15000000</v>
      </c>
      <c r="Y191" s="2" t="s">
        <v>194</v>
      </c>
      <c r="AB191" s="2" t="s">
        <v>132</v>
      </c>
      <c r="AD191" s="2" t="s">
        <v>137</v>
      </c>
      <c r="AE191" s="2" t="s">
        <v>132</v>
      </c>
      <c r="AF191" s="2" t="s">
        <v>132</v>
      </c>
      <c r="AH191" s="2">
        <v>2016</v>
      </c>
      <c r="AI191" s="11">
        <v>4434615000</v>
      </c>
      <c r="AJ191" s="11">
        <v>4605000</v>
      </c>
      <c r="AK191" s="2" t="s">
        <v>2154</v>
      </c>
      <c r="AP191" s="2" t="s">
        <v>2155</v>
      </c>
      <c r="AQ191" s="2" t="s">
        <v>760</v>
      </c>
      <c r="AR191" s="2" t="s">
        <v>141</v>
      </c>
      <c r="AS191" s="2" t="s">
        <v>142</v>
      </c>
      <c r="AT191" s="2">
        <v>12860</v>
      </c>
      <c r="AU191" s="2">
        <v>5</v>
      </c>
      <c r="AV191" s="2" t="s">
        <v>43</v>
      </c>
      <c r="AW191" s="2" t="s">
        <v>144</v>
      </c>
      <c r="AX191" s="2" t="s">
        <v>145</v>
      </c>
      <c r="AY191" s="2" t="s">
        <v>171</v>
      </c>
      <c r="AZ191" s="2" t="s">
        <v>198</v>
      </c>
      <c r="BA191" s="2" t="s">
        <v>760</v>
      </c>
      <c r="BB191" s="2" t="s">
        <v>2156</v>
      </c>
      <c r="BC191" s="2">
        <v>1</v>
      </c>
      <c r="BD191" s="2" t="s">
        <v>763</v>
      </c>
      <c r="BE191" s="9">
        <v>1</v>
      </c>
      <c r="BF191" s="2" t="s">
        <v>265</v>
      </c>
      <c r="BG191" s="2" t="s">
        <v>764</v>
      </c>
      <c r="BH191" s="2">
        <v>4</v>
      </c>
      <c r="BK191" s="2" t="s">
        <v>307</v>
      </c>
      <c r="BL191" s="2" t="s">
        <v>153</v>
      </c>
      <c r="BM191" s="2" t="s">
        <v>154</v>
      </c>
      <c r="BP191" s="2" t="s">
        <v>201</v>
      </c>
      <c r="BQ191" s="2">
        <v>963</v>
      </c>
      <c r="BR191" s="2" t="s">
        <v>2548</v>
      </c>
      <c r="BS191" s="2" t="s">
        <v>766</v>
      </c>
      <c r="BT191" s="2" t="s">
        <v>2156</v>
      </c>
      <c r="BU191" s="2" t="s">
        <v>2157</v>
      </c>
      <c r="BV191" s="2" t="s">
        <v>766</v>
      </c>
      <c r="BW191" s="2" t="s">
        <v>68</v>
      </c>
      <c r="BX191" s="2" t="s">
        <v>158</v>
      </c>
      <c r="BY191" s="2" t="s">
        <v>159</v>
      </c>
      <c r="CB191" s="2" t="s">
        <v>160</v>
      </c>
      <c r="CC191" s="2" t="s">
        <v>248</v>
      </c>
      <c r="CD191" s="2" t="s">
        <v>162</v>
      </c>
      <c r="CE191" s="2" t="s">
        <v>163</v>
      </c>
      <c r="CF191" s="2" t="s">
        <v>1536</v>
      </c>
      <c r="CG191" s="2" t="s">
        <v>768</v>
      </c>
      <c r="CH191" s="2" t="s">
        <v>166</v>
      </c>
      <c r="CI191" s="2" t="s">
        <v>167</v>
      </c>
      <c r="CJ191" s="2" t="s">
        <v>769</v>
      </c>
      <c r="CK191" s="2" t="s">
        <v>313</v>
      </c>
      <c r="CL191" s="2" t="s">
        <v>170</v>
      </c>
      <c r="CM191" s="2" t="s">
        <v>171</v>
      </c>
      <c r="CN191" s="2">
        <v>100</v>
      </c>
      <c r="CO191" s="2" t="s">
        <v>1018</v>
      </c>
      <c r="CP191" s="2" t="s">
        <v>770</v>
      </c>
      <c r="CQ191" s="2" t="s">
        <v>214</v>
      </c>
      <c r="CR191" s="2" t="s">
        <v>667</v>
      </c>
      <c r="CS191" s="2" t="s">
        <v>215</v>
      </c>
      <c r="CT191" s="2" t="s">
        <v>171</v>
      </c>
      <c r="CU191" s="2" t="s">
        <v>771</v>
      </c>
      <c r="CV191" s="2" t="s">
        <v>171</v>
      </c>
      <c r="CW191" s="2" t="s">
        <v>179</v>
      </c>
      <c r="CX191" s="2" t="s">
        <v>171</v>
      </c>
      <c r="CY191" s="2" t="s">
        <v>146</v>
      </c>
      <c r="CZ191" s="2" t="s">
        <v>180</v>
      </c>
      <c r="DA191" s="2" t="s">
        <v>782</v>
      </c>
      <c r="DB191" s="2" t="s">
        <v>782</v>
      </c>
      <c r="DC191" s="2" t="s">
        <v>132</v>
      </c>
      <c r="DF191" s="2" t="s">
        <v>182</v>
      </c>
      <c r="DH191" s="2" t="s">
        <v>182</v>
      </c>
      <c r="DJ191" s="2" t="s">
        <v>182</v>
      </c>
      <c r="DL191" s="2" t="s">
        <v>182</v>
      </c>
      <c r="DN191" s="2" t="s">
        <v>182</v>
      </c>
      <c r="DP191" s="2" t="s">
        <v>182</v>
      </c>
      <c r="DR191" s="2" t="s">
        <v>182</v>
      </c>
      <c r="DT191" s="2" t="s">
        <v>2549</v>
      </c>
      <c r="DU191" s="2"/>
      <c r="DV191" s="2" t="s">
        <v>2158</v>
      </c>
      <c r="DZ191" s="2" t="s">
        <v>2039</v>
      </c>
      <c r="EA191" s="3" t="s">
        <v>1022</v>
      </c>
      <c r="EB191" s="5" t="s">
        <v>1023</v>
      </c>
    </row>
    <row r="192" spans="1:132" ht="15.75" hidden="1" customHeight="1" x14ac:dyDescent="0.2">
      <c r="A192" s="1">
        <v>43613.557946944449</v>
      </c>
      <c r="B192" s="2" t="s">
        <v>2550</v>
      </c>
      <c r="C192" s="2">
        <v>2302180245</v>
      </c>
      <c r="D192" s="3" t="s">
        <v>788</v>
      </c>
      <c r="E192" s="2" t="s">
        <v>2551</v>
      </c>
      <c r="F192" s="2" t="s">
        <v>2552</v>
      </c>
      <c r="H192" s="2" t="s">
        <v>131</v>
      </c>
      <c r="I192" s="2" t="s">
        <v>132</v>
      </c>
      <c r="J192" s="2" t="s">
        <v>133</v>
      </c>
      <c r="K192" s="2" t="s">
        <v>191</v>
      </c>
      <c r="L192" s="4">
        <v>42804</v>
      </c>
      <c r="M192" s="4">
        <v>42804</v>
      </c>
      <c r="P192" s="9">
        <v>1700000000</v>
      </c>
      <c r="Q192" s="2">
        <v>6500000</v>
      </c>
      <c r="Y192" s="2" t="s">
        <v>136</v>
      </c>
      <c r="AB192" s="2" t="s">
        <v>132</v>
      </c>
      <c r="AD192" s="2" t="s">
        <v>992</v>
      </c>
      <c r="AE192" s="2" t="s">
        <v>132</v>
      </c>
      <c r="AF192" s="2" t="s">
        <v>132</v>
      </c>
      <c r="AG192" s="2" t="s">
        <v>2553</v>
      </c>
      <c r="AH192" s="2">
        <v>2016</v>
      </c>
      <c r="AJ192" s="11">
        <v>2508000</v>
      </c>
      <c r="AK192" s="2" t="s">
        <v>2554</v>
      </c>
      <c r="AO192" s="2" t="s">
        <v>2555</v>
      </c>
      <c r="AP192" s="2" t="s">
        <v>794</v>
      </c>
      <c r="AQ192" s="2" t="s">
        <v>609</v>
      </c>
      <c r="AR192" s="2" t="s">
        <v>610</v>
      </c>
      <c r="AS192" s="2" t="s">
        <v>142</v>
      </c>
      <c r="AT192" s="2">
        <v>13960</v>
      </c>
      <c r="AU192" s="2">
        <v>7</v>
      </c>
      <c r="AV192" s="2" t="s">
        <v>44</v>
      </c>
      <c r="AW192" s="2" t="s">
        <v>776</v>
      </c>
      <c r="AX192" s="2" t="s">
        <v>145</v>
      </c>
      <c r="AY192" s="2" t="s">
        <v>171</v>
      </c>
      <c r="AZ192" s="2" t="s">
        <v>198</v>
      </c>
      <c r="BB192" s="2" t="s">
        <v>2556</v>
      </c>
      <c r="BC192" s="2">
        <v>1400</v>
      </c>
      <c r="BD192" s="2" t="s">
        <v>798</v>
      </c>
      <c r="BE192" s="9">
        <v>2.1</v>
      </c>
      <c r="BF192" s="2" t="s">
        <v>132</v>
      </c>
      <c r="BK192" s="2" t="s">
        <v>152</v>
      </c>
      <c r="BL192" s="2" t="s">
        <v>153</v>
      </c>
      <c r="BM192" s="2" t="s">
        <v>154</v>
      </c>
      <c r="BN192" s="2" t="s">
        <v>576</v>
      </c>
      <c r="BO192" s="2" t="s">
        <v>2557</v>
      </c>
      <c r="BP192" s="2" t="s">
        <v>201</v>
      </c>
      <c r="BQ192" s="2">
        <v>180</v>
      </c>
      <c r="BR192" s="2">
        <v>12</v>
      </c>
      <c r="BS192" s="2" t="s">
        <v>2558</v>
      </c>
      <c r="BT192" s="2" t="s">
        <v>2559</v>
      </c>
      <c r="BU192" s="2" t="s">
        <v>2559</v>
      </c>
      <c r="BV192" s="2" t="s">
        <v>576</v>
      </c>
      <c r="BW192" s="2" t="s">
        <v>68</v>
      </c>
      <c r="BX192" s="2" t="s">
        <v>158</v>
      </c>
      <c r="BY192" s="2" t="s">
        <v>159</v>
      </c>
      <c r="CB192" s="2" t="s">
        <v>160</v>
      </c>
      <c r="CC192" s="2" t="s">
        <v>161</v>
      </c>
      <c r="CD192" s="2" t="s">
        <v>249</v>
      </c>
      <c r="CE192" s="2" t="s">
        <v>163</v>
      </c>
      <c r="CF192" s="2" t="s">
        <v>396</v>
      </c>
      <c r="CG192" s="2" t="s">
        <v>804</v>
      </c>
      <c r="CH192" s="2" t="s">
        <v>2560</v>
      </c>
      <c r="CI192" s="2" t="s">
        <v>311</v>
      </c>
      <c r="CJ192" s="2" t="s">
        <v>312</v>
      </c>
      <c r="CK192" s="2" t="s">
        <v>425</v>
      </c>
      <c r="CL192" s="2" t="s">
        <v>1719</v>
      </c>
      <c r="CM192" s="2" t="s">
        <v>171</v>
      </c>
      <c r="CN192" s="2">
        <v>100</v>
      </c>
      <c r="CO192" s="2" t="s">
        <v>2561</v>
      </c>
      <c r="CP192" s="2" t="s">
        <v>2562</v>
      </c>
      <c r="CQ192" s="2" t="s">
        <v>214</v>
      </c>
      <c r="CR192" s="2" t="s">
        <v>234</v>
      </c>
      <c r="CS192" s="2" t="s">
        <v>176</v>
      </c>
      <c r="CT192" s="2" t="s">
        <v>171</v>
      </c>
      <c r="CU192" s="2" t="s">
        <v>626</v>
      </c>
      <c r="CV192" s="2" t="s">
        <v>171</v>
      </c>
      <c r="CW192" s="2" t="s">
        <v>179</v>
      </c>
      <c r="CX192" s="2" t="s">
        <v>171</v>
      </c>
      <c r="CY192" s="2" t="s">
        <v>146</v>
      </c>
      <c r="CZ192" s="2" t="s">
        <v>180</v>
      </c>
      <c r="DA192" s="2" t="s">
        <v>181</v>
      </c>
      <c r="DB192" s="2" t="s">
        <v>181</v>
      </c>
      <c r="DC192" s="2" t="s">
        <v>132</v>
      </c>
      <c r="DE192" s="2" t="s">
        <v>901</v>
      </c>
      <c r="DF192" s="2" t="s">
        <v>182</v>
      </c>
      <c r="DH192" s="2" t="s">
        <v>182</v>
      </c>
      <c r="DJ192" s="2" t="s">
        <v>182</v>
      </c>
      <c r="DL192" s="2" t="s">
        <v>182</v>
      </c>
      <c r="DN192" s="2" t="s">
        <v>182</v>
      </c>
      <c r="DP192" s="2" t="s">
        <v>182</v>
      </c>
      <c r="DR192" s="2" t="s">
        <v>182</v>
      </c>
      <c r="DT192" s="2" t="s">
        <v>2563</v>
      </c>
      <c r="DU192" s="2"/>
      <c r="DV192" s="2" t="s">
        <v>2564</v>
      </c>
      <c r="DX192" s="2" t="s">
        <v>2565</v>
      </c>
      <c r="DY192" s="4">
        <v>42804</v>
      </c>
      <c r="DZ192" s="2" t="s">
        <v>2565</v>
      </c>
      <c r="EA192" s="3" t="s">
        <v>2566</v>
      </c>
    </row>
    <row r="193" spans="1:133" ht="15.75" hidden="1" customHeight="1" x14ac:dyDescent="0.2">
      <c r="A193" s="1">
        <v>43613.558064189812</v>
      </c>
      <c r="B193" s="2" t="s">
        <v>2550</v>
      </c>
      <c r="C193" s="2">
        <v>2302180245</v>
      </c>
      <c r="D193" s="3" t="s">
        <v>788</v>
      </c>
      <c r="E193" s="2" t="s">
        <v>2551</v>
      </c>
      <c r="F193" s="2" t="s">
        <v>2552</v>
      </c>
      <c r="H193" s="2" t="s">
        <v>131</v>
      </c>
      <c r="I193" s="2" t="s">
        <v>132</v>
      </c>
      <c r="J193" s="2" t="s">
        <v>133</v>
      </c>
      <c r="K193" s="2" t="s">
        <v>191</v>
      </c>
      <c r="L193" s="4">
        <v>42804</v>
      </c>
      <c r="M193" s="4">
        <v>42804</v>
      </c>
      <c r="P193" s="9">
        <v>1700000000</v>
      </c>
      <c r="Q193" s="2">
        <v>6500000</v>
      </c>
      <c r="Y193" s="2" t="s">
        <v>136</v>
      </c>
      <c r="AB193" s="2" t="s">
        <v>132</v>
      </c>
      <c r="AD193" s="2" t="s">
        <v>992</v>
      </c>
      <c r="AE193" s="2" t="s">
        <v>132</v>
      </c>
      <c r="AF193" s="2" t="s">
        <v>132</v>
      </c>
      <c r="AG193" s="2" t="s">
        <v>2553</v>
      </c>
      <c r="AH193" s="2">
        <v>2016</v>
      </c>
      <c r="AJ193" s="11">
        <v>2508000</v>
      </c>
      <c r="AK193" s="2" t="s">
        <v>2554</v>
      </c>
      <c r="AO193" s="2" t="s">
        <v>2555</v>
      </c>
      <c r="AP193" s="2" t="s">
        <v>794</v>
      </c>
      <c r="AQ193" s="2" t="s">
        <v>609</v>
      </c>
      <c r="AR193" s="2" t="s">
        <v>610</v>
      </c>
      <c r="AS193" s="2" t="s">
        <v>142</v>
      </c>
      <c r="AT193" s="2">
        <v>13960</v>
      </c>
      <c r="AU193" s="2">
        <v>7</v>
      </c>
      <c r="AV193" s="2" t="s">
        <v>44</v>
      </c>
      <c r="AW193" s="2" t="s">
        <v>776</v>
      </c>
      <c r="AX193" s="2" t="s">
        <v>145</v>
      </c>
      <c r="AY193" s="2" t="s">
        <v>171</v>
      </c>
      <c r="AZ193" s="2" t="s">
        <v>198</v>
      </c>
      <c r="BB193" s="2" t="s">
        <v>2556</v>
      </c>
      <c r="BC193" s="2">
        <v>1400</v>
      </c>
      <c r="BD193" s="2" t="s">
        <v>798</v>
      </c>
      <c r="BE193" s="9">
        <v>2.1</v>
      </c>
      <c r="BF193" s="2" t="s">
        <v>132</v>
      </c>
      <c r="BK193" s="2" t="s">
        <v>152</v>
      </c>
      <c r="BL193" s="2" t="s">
        <v>153</v>
      </c>
      <c r="BM193" s="2" t="s">
        <v>154</v>
      </c>
      <c r="BN193" s="2" t="s">
        <v>576</v>
      </c>
      <c r="BO193" s="2" t="s">
        <v>2557</v>
      </c>
      <c r="BP193" s="2" t="s">
        <v>201</v>
      </c>
      <c r="BQ193" s="2">
        <v>180</v>
      </c>
      <c r="BR193" s="2">
        <v>12</v>
      </c>
      <c r="BS193" s="2" t="s">
        <v>2558</v>
      </c>
      <c r="BT193" s="2" t="s">
        <v>2559</v>
      </c>
      <c r="BU193" s="2" t="s">
        <v>2559</v>
      </c>
      <c r="BV193" s="2" t="s">
        <v>576</v>
      </c>
      <c r="BW193" s="2" t="s">
        <v>68</v>
      </c>
      <c r="BX193" s="2" t="s">
        <v>158</v>
      </c>
      <c r="BY193" s="2" t="s">
        <v>159</v>
      </c>
      <c r="CB193" s="2" t="s">
        <v>160</v>
      </c>
      <c r="CC193" s="2" t="s">
        <v>161</v>
      </c>
      <c r="CD193" s="2" t="s">
        <v>249</v>
      </c>
      <c r="CE193" s="2" t="s">
        <v>163</v>
      </c>
      <c r="CF193" s="2" t="s">
        <v>396</v>
      </c>
      <c r="CG193" s="2" t="s">
        <v>804</v>
      </c>
      <c r="CH193" s="2" t="s">
        <v>2560</v>
      </c>
      <c r="CI193" s="2" t="s">
        <v>311</v>
      </c>
      <c r="CJ193" s="2" t="s">
        <v>312</v>
      </c>
      <c r="CK193" s="2" t="s">
        <v>425</v>
      </c>
      <c r="CL193" s="2" t="s">
        <v>1719</v>
      </c>
      <c r="CM193" s="2" t="s">
        <v>171</v>
      </c>
      <c r="CN193" s="2">
        <v>100</v>
      </c>
      <c r="CO193" s="2" t="s">
        <v>2561</v>
      </c>
      <c r="CP193" s="2" t="s">
        <v>2562</v>
      </c>
      <c r="CQ193" s="2" t="s">
        <v>214</v>
      </c>
      <c r="CR193" s="2" t="s">
        <v>234</v>
      </c>
      <c r="CS193" s="2" t="s">
        <v>176</v>
      </c>
      <c r="CT193" s="2" t="s">
        <v>171</v>
      </c>
      <c r="CU193" s="2" t="s">
        <v>626</v>
      </c>
      <c r="CV193" s="2" t="s">
        <v>171</v>
      </c>
      <c r="CW193" s="2" t="s">
        <v>179</v>
      </c>
      <c r="CX193" s="2" t="s">
        <v>171</v>
      </c>
      <c r="CY193" s="2" t="s">
        <v>146</v>
      </c>
      <c r="CZ193" s="2" t="s">
        <v>180</v>
      </c>
      <c r="DA193" s="2" t="s">
        <v>181</v>
      </c>
      <c r="DB193" s="2" t="s">
        <v>181</v>
      </c>
      <c r="DC193" s="2" t="s">
        <v>132</v>
      </c>
      <c r="DE193" s="2" t="s">
        <v>901</v>
      </c>
      <c r="DF193" s="2" t="s">
        <v>182</v>
      </c>
      <c r="DH193" s="2" t="s">
        <v>182</v>
      </c>
      <c r="DJ193" s="2" t="s">
        <v>182</v>
      </c>
      <c r="DL193" s="2" t="s">
        <v>182</v>
      </c>
      <c r="DN193" s="2" t="s">
        <v>182</v>
      </c>
      <c r="DP193" s="2" t="s">
        <v>182</v>
      </c>
      <c r="DR193" s="2" t="s">
        <v>182</v>
      </c>
      <c r="DT193" s="2" t="s">
        <v>2563</v>
      </c>
      <c r="DU193" s="2"/>
      <c r="DV193" s="2" t="s">
        <v>2564</v>
      </c>
      <c r="DX193" s="2" t="s">
        <v>2565</v>
      </c>
      <c r="DY193" s="4">
        <v>42804</v>
      </c>
      <c r="DZ193" s="2" t="s">
        <v>2565</v>
      </c>
      <c r="EA193" s="3" t="s">
        <v>2566</v>
      </c>
    </row>
    <row r="194" spans="1:133" ht="15.75" hidden="1" customHeight="1" x14ac:dyDescent="0.2">
      <c r="A194" s="1">
        <v>43613.559300439811</v>
      </c>
      <c r="B194" s="2" t="s">
        <v>2567</v>
      </c>
      <c r="C194" s="2">
        <v>23072180107</v>
      </c>
      <c r="D194" s="3" t="s">
        <v>129</v>
      </c>
      <c r="E194" s="2" t="s">
        <v>2568</v>
      </c>
      <c r="F194" s="2">
        <v>201702</v>
      </c>
      <c r="H194" s="2" t="s">
        <v>131</v>
      </c>
      <c r="I194" s="2" t="s">
        <v>132</v>
      </c>
      <c r="K194" s="2" t="s">
        <v>738</v>
      </c>
      <c r="M194" s="4">
        <v>42152</v>
      </c>
      <c r="P194" s="9">
        <v>5880000000</v>
      </c>
      <c r="Q194" s="2">
        <v>8000000</v>
      </c>
      <c r="Y194" s="2" t="s">
        <v>136</v>
      </c>
      <c r="AB194" s="2" t="s">
        <v>132</v>
      </c>
      <c r="AD194" s="2" t="s">
        <v>137</v>
      </c>
      <c r="AF194" s="2" t="s">
        <v>132</v>
      </c>
      <c r="AG194" s="2" t="s">
        <v>2569</v>
      </c>
      <c r="AH194" s="2">
        <v>2016</v>
      </c>
      <c r="AK194" s="2" t="s">
        <v>2570</v>
      </c>
      <c r="AP194" s="2" t="s">
        <v>2571</v>
      </c>
      <c r="AQ194" s="2" t="s">
        <v>1763</v>
      </c>
      <c r="AR194" s="2" t="s">
        <v>943</v>
      </c>
      <c r="AS194" s="2" t="s">
        <v>594</v>
      </c>
      <c r="AT194" s="2">
        <v>12450</v>
      </c>
      <c r="AU194" s="2">
        <v>5</v>
      </c>
      <c r="AV194" s="2" t="s">
        <v>143</v>
      </c>
      <c r="AW194" s="2" t="s">
        <v>144</v>
      </c>
      <c r="AX194" s="2" t="s">
        <v>145</v>
      </c>
      <c r="AY194" s="2" t="s">
        <v>171</v>
      </c>
      <c r="AZ194" s="2" t="s">
        <v>198</v>
      </c>
      <c r="BA194" s="2" t="s">
        <v>2572</v>
      </c>
      <c r="BB194" s="2" t="s">
        <v>1764</v>
      </c>
      <c r="BC194" s="2">
        <v>500</v>
      </c>
      <c r="BD194" s="2" t="s">
        <v>1766</v>
      </c>
      <c r="BE194" s="9">
        <v>2.1</v>
      </c>
      <c r="BF194" s="2" t="s">
        <v>265</v>
      </c>
      <c r="BG194" s="2" t="s">
        <v>1765</v>
      </c>
      <c r="BH194" s="2">
        <v>5.2</v>
      </c>
      <c r="BK194" s="2" t="s">
        <v>152</v>
      </c>
      <c r="BL194" s="2" t="s">
        <v>153</v>
      </c>
      <c r="BM194" s="2" t="s">
        <v>154</v>
      </c>
      <c r="BP194" s="2" t="s">
        <v>201</v>
      </c>
      <c r="BQ194" s="2">
        <v>735</v>
      </c>
      <c r="BR194" s="2">
        <v>15</v>
      </c>
      <c r="BS194" s="2" t="s">
        <v>2570</v>
      </c>
      <c r="BT194" s="2" t="s">
        <v>2573</v>
      </c>
      <c r="BU194" s="2" t="s">
        <v>2573</v>
      </c>
      <c r="BV194" s="2" t="s">
        <v>2573</v>
      </c>
      <c r="BW194" s="2" t="s">
        <v>67</v>
      </c>
      <c r="BX194" s="2" t="s">
        <v>158</v>
      </c>
      <c r="BY194" s="2" t="s">
        <v>159</v>
      </c>
      <c r="CC194" s="2" t="s">
        <v>161</v>
      </c>
      <c r="CD194" s="2" t="s">
        <v>162</v>
      </c>
      <c r="CE194" s="2" t="s">
        <v>163</v>
      </c>
      <c r="CF194" s="2" t="s">
        <v>396</v>
      </c>
      <c r="CG194" s="2" t="s">
        <v>1755</v>
      </c>
      <c r="CH194" s="2" t="s">
        <v>2574</v>
      </c>
      <c r="CI194" s="2" t="s">
        <v>2478</v>
      </c>
      <c r="CJ194" s="2" t="s">
        <v>1678</v>
      </c>
      <c r="CK194" s="2" t="s">
        <v>169</v>
      </c>
      <c r="CL194" s="2" t="s">
        <v>170</v>
      </c>
      <c r="CM194" s="2" t="s">
        <v>171</v>
      </c>
      <c r="CN194" s="2">
        <v>0</v>
      </c>
      <c r="CO194" s="2" t="s">
        <v>2575</v>
      </c>
      <c r="CP194" s="2" t="s">
        <v>2468</v>
      </c>
      <c r="CQ194" s="2" t="s">
        <v>174</v>
      </c>
      <c r="CR194" s="2" t="s">
        <v>234</v>
      </c>
      <c r="CS194" s="2" t="s">
        <v>215</v>
      </c>
      <c r="CT194" s="2" t="s">
        <v>171</v>
      </c>
      <c r="CU194" s="2" t="s">
        <v>626</v>
      </c>
      <c r="CV194" s="2" t="s">
        <v>171</v>
      </c>
      <c r="CW194" s="2" t="s">
        <v>179</v>
      </c>
      <c r="CX194" s="2" t="s">
        <v>171</v>
      </c>
      <c r="CY194" s="2" t="s">
        <v>146</v>
      </c>
      <c r="CZ194" s="2" t="s">
        <v>180</v>
      </c>
      <c r="DA194" s="2" t="s">
        <v>181</v>
      </c>
      <c r="DB194" s="2" t="s">
        <v>181</v>
      </c>
      <c r="DF194" s="2" t="s">
        <v>182</v>
      </c>
      <c r="DH194" s="2" t="s">
        <v>182</v>
      </c>
      <c r="DJ194" s="2" t="s">
        <v>182</v>
      </c>
      <c r="DL194" s="2" t="s">
        <v>182</v>
      </c>
      <c r="DN194" s="2" t="s">
        <v>182</v>
      </c>
      <c r="DP194" s="2" t="s">
        <v>182</v>
      </c>
      <c r="DR194" s="2" t="s">
        <v>182</v>
      </c>
      <c r="DT194" s="2">
        <v>106.78895199999999</v>
      </c>
      <c r="DU194" s="2"/>
      <c r="DV194" s="2">
        <v>-6.3117150000000004</v>
      </c>
      <c r="EA194" s="3" t="s">
        <v>2576</v>
      </c>
    </row>
    <row r="195" spans="1:133" ht="15.75" hidden="1" customHeight="1" x14ac:dyDescent="0.2">
      <c r="A195" s="1">
        <v>43613.561375115736</v>
      </c>
      <c r="B195" s="2" t="s">
        <v>2577</v>
      </c>
      <c r="C195" s="2">
        <v>2302180201</v>
      </c>
      <c r="D195" s="3" t="s">
        <v>816</v>
      </c>
      <c r="E195" s="2" t="s">
        <v>2578</v>
      </c>
      <c r="H195" s="2" t="s">
        <v>131</v>
      </c>
      <c r="I195" s="2" t="s">
        <v>132</v>
      </c>
      <c r="J195" s="2" t="s">
        <v>133</v>
      </c>
      <c r="K195" s="2" t="s">
        <v>191</v>
      </c>
      <c r="M195" s="4">
        <v>43532</v>
      </c>
      <c r="P195" s="9">
        <v>15000000000</v>
      </c>
      <c r="Q195" s="2">
        <v>32854000</v>
      </c>
      <c r="X195" s="2" t="s">
        <v>193</v>
      </c>
      <c r="Y195" s="2" t="s">
        <v>136</v>
      </c>
      <c r="AB195" s="2" t="s">
        <v>132</v>
      </c>
      <c r="AD195" s="2" t="s">
        <v>137</v>
      </c>
      <c r="AE195" s="2" t="s">
        <v>1248</v>
      </c>
      <c r="AF195" s="2" t="s">
        <v>132</v>
      </c>
      <c r="AH195" s="2">
        <v>2016</v>
      </c>
      <c r="AI195" s="11">
        <v>7346370000</v>
      </c>
      <c r="AJ195" s="11">
        <v>17245000</v>
      </c>
      <c r="AK195" s="2" t="s">
        <v>2579</v>
      </c>
      <c r="AL195" s="2">
        <v>54</v>
      </c>
      <c r="AP195" s="2" t="s">
        <v>2580</v>
      </c>
      <c r="AQ195" s="2" t="s">
        <v>1251</v>
      </c>
      <c r="AR195" s="2" t="s">
        <v>822</v>
      </c>
      <c r="AS195" s="2" t="s">
        <v>142</v>
      </c>
      <c r="AT195" s="2">
        <v>11550</v>
      </c>
      <c r="AU195" s="2">
        <v>30</v>
      </c>
      <c r="AV195" s="2" t="s">
        <v>271</v>
      </c>
      <c r="AW195" s="2" t="s">
        <v>197</v>
      </c>
      <c r="AX195" s="2" t="s">
        <v>145</v>
      </c>
      <c r="AY195" s="2" t="s">
        <v>171</v>
      </c>
      <c r="AZ195" s="2" t="s">
        <v>198</v>
      </c>
      <c r="BB195" s="2" t="s">
        <v>2581</v>
      </c>
      <c r="BC195" s="2">
        <v>0</v>
      </c>
      <c r="BD195" s="2" t="s">
        <v>824</v>
      </c>
      <c r="BE195" s="9">
        <v>20</v>
      </c>
      <c r="BL195" s="2" t="s">
        <v>290</v>
      </c>
      <c r="BN195" s="2" t="s">
        <v>2582</v>
      </c>
      <c r="BQ195" s="2">
        <v>700</v>
      </c>
      <c r="BR195" s="2">
        <v>5</v>
      </c>
      <c r="BS195" s="2" t="s">
        <v>420</v>
      </c>
      <c r="BT195" s="2" t="s">
        <v>2583</v>
      </c>
      <c r="BU195" s="2" t="s">
        <v>420</v>
      </c>
      <c r="BV195" s="2" t="s">
        <v>420</v>
      </c>
      <c r="BW195" s="2" t="s">
        <v>68</v>
      </c>
      <c r="BX195" s="2" t="s">
        <v>158</v>
      </c>
      <c r="CB195" s="2" t="s">
        <v>160</v>
      </c>
      <c r="CC195" s="2" t="s">
        <v>161</v>
      </c>
      <c r="CD195" s="2" t="s">
        <v>249</v>
      </c>
      <c r="CE195" s="2" t="s">
        <v>163</v>
      </c>
      <c r="CF195" s="2" t="s">
        <v>368</v>
      </c>
      <c r="CG195" s="2" t="s">
        <v>1887</v>
      </c>
      <c r="CH195" s="2" t="s">
        <v>1256</v>
      </c>
      <c r="CI195" s="2" t="s">
        <v>167</v>
      </c>
      <c r="CJ195" s="2" t="s">
        <v>828</v>
      </c>
      <c r="CK195" s="2" t="s">
        <v>253</v>
      </c>
      <c r="CL195" s="2" t="s">
        <v>170</v>
      </c>
      <c r="CM195" s="2" t="s">
        <v>171</v>
      </c>
      <c r="CN195" s="2">
        <v>0</v>
      </c>
      <c r="CO195" s="2" t="s">
        <v>830</v>
      </c>
      <c r="CP195" s="2" t="s">
        <v>1257</v>
      </c>
      <c r="CR195" s="2" t="s">
        <v>667</v>
      </c>
      <c r="CS195" s="2" t="s">
        <v>713</v>
      </c>
      <c r="CT195" s="2" t="s">
        <v>171</v>
      </c>
      <c r="CU195" s="2" t="s">
        <v>216</v>
      </c>
      <c r="CV195" s="2" t="s">
        <v>171</v>
      </c>
      <c r="CW195" s="2" t="s">
        <v>179</v>
      </c>
      <c r="CX195" s="2" t="s">
        <v>171</v>
      </c>
      <c r="CY195" s="2" t="s">
        <v>627</v>
      </c>
      <c r="CZ195" s="2" t="s">
        <v>180</v>
      </c>
      <c r="DA195" s="2" t="s">
        <v>181</v>
      </c>
      <c r="DB195" s="2" t="s">
        <v>181</v>
      </c>
      <c r="DC195" s="2" t="s">
        <v>132</v>
      </c>
      <c r="DF195" s="2" t="s">
        <v>182</v>
      </c>
      <c r="DH195" s="2" t="s">
        <v>182</v>
      </c>
      <c r="DJ195" s="2" t="s">
        <v>182</v>
      </c>
      <c r="DL195" s="2" t="s">
        <v>182</v>
      </c>
      <c r="DN195" s="2" t="s">
        <v>182</v>
      </c>
      <c r="DP195" s="2" t="s">
        <v>182</v>
      </c>
      <c r="DR195" s="2" t="s">
        <v>182</v>
      </c>
      <c r="DT195" s="6">
        <v>106770307</v>
      </c>
      <c r="DU195" s="6"/>
      <c r="DV195" s="6">
        <v>-6208026</v>
      </c>
      <c r="DX195" s="2" t="s">
        <v>832</v>
      </c>
      <c r="DY195" s="4">
        <v>43532</v>
      </c>
      <c r="DZ195" s="2" t="s">
        <v>2584</v>
      </c>
      <c r="EA195" s="3" t="s">
        <v>2585</v>
      </c>
      <c r="EC195" s="5" t="s">
        <v>2586</v>
      </c>
    </row>
    <row r="196" spans="1:133" ht="15.75" hidden="1" customHeight="1" x14ac:dyDescent="0.2">
      <c r="A196" s="1">
        <v>43613.56182412037</v>
      </c>
      <c r="B196" s="2" t="s">
        <v>482</v>
      </c>
      <c r="C196" s="2">
        <v>2302180072</v>
      </c>
      <c r="D196" s="3" t="s">
        <v>129</v>
      </c>
      <c r="E196" s="2" t="s">
        <v>2587</v>
      </c>
      <c r="H196" s="2" t="s">
        <v>131</v>
      </c>
      <c r="I196" s="2" t="s">
        <v>132</v>
      </c>
      <c r="J196" s="2" t="s">
        <v>133</v>
      </c>
      <c r="K196" s="2" t="s">
        <v>302</v>
      </c>
      <c r="M196" s="4">
        <v>42788</v>
      </c>
      <c r="O196" s="2" t="s">
        <v>1604</v>
      </c>
      <c r="P196" s="9">
        <v>40000000000</v>
      </c>
      <c r="Q196" s="2" t="s">
        <v>2588</v>
      </c>
      <c r="Y196" s="2" t="s">
        <v>377</v>
      </c>
      <c r="AB196" s="2" t="s">
        <v>132</v>
      </c>
      <c r="AE196" s="2" t="s">
        <v>132</v>
      </c>
      <c r="AF196" s="2" t="s">
        <v>132</v>
      </c>
      <c r="AH196" s="2">
        <v>2016</v>
      </c>
      <c r="AI196" s="11">
        <v>40888839</v>
      </c>
      <c r="AJ196" s="11">
        <v>35463000</v>
      </c>
      <c r="AK196" s="2" t="s">
        <v>2589</v>
      </c>
      <c r="AP196" s="2" t="s">
        <v>2055</v>
      </c>
      <c r="AQ196" s="2" t="s">
        <v>2056</v>
      </c>
      <c r="AR196" s="2" t="s">
        <v>141</v>
      </c>
      <c r="AS196" s="2" t="s">
        <v>594</v>
      </c>
      <c r="AU196" s="2">
        <v>3</v>
      </c>
      <c r="AV196" s="2" t="s">
        <v>245</v>
      </c>
      <c r="AW196" s="2" t="s">
        <v>144</v>
      </c>
      <c r="AX196" s="2" t="s">
        <v>863</v>
      </c>
      <c r="AY196" s="2" t="s">
        <v>146</v>
      </c>
      <c r="AZ196" s="2" t="s">
        <v>147</v>
      </c>
      <c r="BB196" s="2" t="s">
        <v>2590</v>
      </c>
      <c r="BC196" s="2">
        <v>0</v>
      </c>
      <c r="BD196" s="2" t="s">
        <v>2591</v>
      </c>
      <c r="BE196" s="9">
        <v>1</v>
      </c>
      <c r="BF196" s="2" t="s">
        <v>265</v>
      </c>
      <c r="BG196" s="2" t="s">
        <v>2592</v>
      </c>
      <c r="BH196" s="2">
        <v>1</v>
      </c>
      <c r="BK196" s="2" t="s">
        <v>152</v>
      </c>
      <c r="BL196" s="2" t="s">
        <v>200</v>
      </c>
      <c r="BM196" s="2" t="s">
        <v>154</v>
      </c>
      <c r="BP196" s="2" t="s">
        <v>201</v>
      </c>
      <c r="BQ196" s="2">
        <v>1153</v>
      </c>
      <c r="BR196" s="2">
        <v>17.7</v>
      </c>
      <c r="BS196" s="2" t="s">
        <v>2589</v>
      </c>
      <c r="BT196" s="2" t="s">
        <v>2593</v>
      </c>
      <c r="BU196" s="2" t="s">
        <v>2594</v>
      </c>
      <c r="BV196" s="2" t="s">
        <v>800</v>
      </c>
      <c r="BX196" s="2" t="s">
        <v>203</v>
      </c>
      <c r="BY196" s="2" t="s">
        <v>159</v>
      </c>
      <c r="CB196" s="2" t="s">
        <v>160</v>
      </c>
      <c r="CC196" s="2" t="s">
        <v>161</v>
      </c>
      <c r="CD196" s="2" t="s">
        <v>162</v>
      </c>
      <c r="CE196" s="2" t="s">
        <v>163</v>
      </c>
      <c r="CF196" s="2" t="s">
        <v>164</v>
      </c>
      <c r="CG196" s="2" t="s">
        <v>2062</v>
      </c>
      <c r="CH196" s="2" t="s">
        <v>2004</v>
      </c>
      <c r="CI196" s="2" t="s">
        <v>167</v>
      </c>
      <c r="CJ196" s="2" t="s">
        <v>769</v>
      </c>
      <c r="CK196" s="2" t="s">
        <v>231</v>
      </c>
      <c r="CL196" s="2" t="s">
        <v>829</v>
      </c>
      <c r="CM196" s="2" t="s">
        <v>171</v>
      </c>
      <c r="CN196" s="2">
        <v>10</v>
      </c>
      <c r="CO196" s="2" t="s">
        <v>2063</v>
      </c>
      <c r="CP196" s="2" t="s">
        <v>2064</v>
      </c>
      <c r="CQ196" s="2" t="s">
        <v>174</v>
      </c>
      <c r="CR196" s="2" t="s">
        <v>667</v>
      </c>
      <c r="CS196" s="2" t="s">
        <v>2065</v>
      </c>
      <c r="CT196" s="2" t="s">
        <v>171</v>
      </c>
      <c r="CU196" s="2" t="s">
        <v>259</v>
      </c>
      <c r="CV196" s="2" t="s">
        <v>171</v>
      </c>
      <c r="CW196" s="2" t="s">
        <v>179</v>
      </c>
      <c r="CX196" s="2" t="s">
        <v>171</v>
      </c>
      <c r="CY196" s="2" t="s">
        <v>146</v>
      </c>
      <c r="CZ196" s="2" t="s">
        <v>581</v>
      </c>
      <c r="DA196" s="2" t="s">
        <v>782</v>
      </c>
      <c r="DB196" s="2" t="s">
        <v>782</v>
      </c>
      <c r="DC196" s="2" t="s">
        <v>132</v>
      </c>
      <c r="DF196" s="2" t="s">
        <v>182</v>
      </c>
      <c r="DH196" s="2" t="s">
        <v>182</v>
      </c>
      <c r="DJ196" s="2" t="s">
        <v>182</v>
      </c>
      <c r="DL196" s="2" t="s">
        <v>182</v>
      </c>
      <c r="DN196" s="2" t="s">
        <v>182</v>
      </c>
      <c r="DP196" s="2" t="s">
        <v>182</v>
      </c>
      <c r="DR196" s="2" t="s">
        <v>182</v>
      </c>
      <c r="DT196" s="2" t="s">
        <v>2595</v>
      </c>
      <c r="DU196" s="2"/>
      <c r="DV196" s="2" t="s">
        <v>2596</v>
      </c>
      <c r="DZ196" s="2" t="s">
        <v>238</v>
      </c>
      <c r="EA196" s="3" t="s">
        <v>2069</v>
      </c>
      <c r="EB196" s="5" t="s">
        <v>2070</v>
      </c>
    </row>
    <row r="197" spans="1:133" ht="15.75" hidden="1" customHeight="1" x14ac:dyDescent="0.2">
      <c r="A197" s="1">
        <v>43613.563076319449</v>
      </c>
      <c r="B197" s="2" t="s">
        <v>2533</v>
      </c>
      <c r="C197" s="2">
        <v>2302180130</v>
      </c>
      <c r="D197" s="3" t="s">
        <v>129</v>
      </c>
      <c r="E197" s="2" t="s">
        <v>2597</v>
      </c>
      <c r="H197" s="2" t="s">
        <v>131</v>
      </c>
      <c r="I197" s="2" t="s">
        <v>132</v>
      </c>
      <c r="J197" s="2" t="s">
        <v>133</v>
      </c>
      <c r="K197" s="2" t="s">
        <v>738</v>
      </c>
      <c r="M197" s="4">
        <v>42794</v>
      </c>
      <c r="N197" s="2" t="s">
        <v>135</v>
      </c>
      <c r="O197" s="2" t="s">
        <v>135</v>
      </c>
      <c r="P197" s="9">
        <v>58625000000</v>
      </c>
      <c r="Q197" s="2">
        <v>35000000</v>
      </c>
      <c r="Y197" s="2" t="s">
        <v>377</v>
      </c>
      <c r="AB197" s="2" t="s">
        <v>132</v>
      </c>
      <c r="AD197" s="2" t="s">
        <v>137</v>
      </c>
      <c r="AE197" s="2" t="s">
        <v>132</v>
      </c>
      <c r="AF197" s="2" t="s">
        <v>132</v>
      </c>
      <c r="AH197" s="2">
        <v>2016</v>
      </c>
      <c r="AI197" s="11">
        <v>41246875000</v>
      </c>
      <c r="AJ197" s="11">
        <v>24625000</v>
      </c>
      <c r="AK197" s="2" t="s">
        <v>2598</v>
      </c>
      <c r="AP197" s="2" t="s">
        <v>2599</v>
      </c>
      <c r="AQ197" s="2" t="s">
        <v>760</v>
      </c>
      <c r="AR197" s="2" t="s">
        <v>471</v>
      </c>
      <c r="AS197" s="2" t="s">
        <v>142</v>
      </c>
      <c r="AT197" s="2">
        <v>12810</v>
      </c>
      <c r="AU197" s="2">
        <v>6</v>
      </c>
      <c r="AV197" s="2" t="s">
        <v>271</v>
      </c>
      <c r="AW197" s="2" t="s">
        <v>197</v>
      </c>
      <c r="AX197" s="2" t="s">
        <v>145</v>
      </c>
      <c r="AY197" s="2" t="s">
        <v>171</v>
      </c>
      <c r="AZ197" s="2" t="s">
        <v>198</v>
      </c>
      <c r="BA197" s="2" t="s">
        <v>760</v>
      </c>
      <c r="BB197" s="2" t="s">
        <v>877</v>
      </c>
      <c r="BC197" s="2">
        <v>1</v>
      </c>
      <c r="BD197" s="2" t="s">
        <v>878</v>
      </c>
      <c r="BE197" s="9">
        <v>0.2</v>
      </c>
      <c r="BF197" s="2" t="s">
        <v>265</v>
      </c>
      <c r="BG197" s="2" t="s">
        <v>879</v>
      </c>
      <c r="BH197" s="2">
        <v>3</v>
      </c>
      <c r="BK197" s="2" t="s">
        <v>307</v>
      </c>
      <c r="BL197" s="2" t="s">
        <v>153</v>
      </c>
      <c r="BM197" s="2" t="s">
        <v>154</v>
      </c>
      <c r="BP197" s="2" t="s">
        <v>201</v>
      </c>
      <c r="BQ197" s="2">
        <v>1675</v>
      </c>
      <c r="BR197" s="2" t="s">
        <v>2600</v>
      </c>
      <c r="BS197" s="2" t="s">
        <v>2601</v>
      </c>
      <c r="BT197" s="2" t="s">
        <v>766</v>
      </c>
      <c r="BU197" s="2" t="s">
        <v>766</v>
      </c>
      <c r="BV197" s="2" t="s">
        <v>877</v>
      </c>
      <c r="BW197" s="2" t="s">
        <v>70</v>
      </c>
      <c r="BX197" s="2" t="s">
        <v>754</v>
      </c>
      <c r="BY197" s="2" t="s">
        <v>159</v>
      </c>
      <c r="CB197" s="2" t="s">
        <v>204</v>
      </c>
      <c r="CC197" s="2" t="s">
        <v>161</v>
      </c>
      <c r="CD197" s="2" t="s">
        <v>162</v>
      </c>
      <c r="CE197" s="2" t="s">
        <v>163</v>
      </c>
      <c r="CF197" s="2" t="s">
        <v>164</v>
      </c>
      <c r="CG197" s="2" t="s">
        <v>1780</v>
      </c>
      <c r="CH197" s="2" t="s">
        <v>2602</v>
      </c>
      <c r="CI197" s="2" t="s">
        <v>167</v>
      </c>
      <c r="CJ197" s="2" t="s">
        <v>769</v>
      </c>
      <c r="CK197" s="2" t="s">
        <v>2603</v>
      </c>
      <c r="CL197" s="2" t="s">
        <v>1017</v>
      </c>
      <c r="CM197" s="2" t="s">
        <v>171</v>
      </c>
      <c r="CN197" s="2">
        <v>1</v>
      </c>
      <c r="CO197" s="2" t="s">
        <v>2122</v>
      </c>
      <c r="CP197" s="2" t="s">
        <v>770</v>
      </c>
      <c r="CQ197" s="2" t="s">
        <v>214</v>
      </c>
      <c r="CR197" s="2" t="s">
        <v>667</v>
      </c>
      <c r="CS197" s="2" t="s">
        <v>713</v>
      </c>
      <c r="CT197" s="2" t="s">
        <v>171</v>
      </c>
      <c r="CU197" s="2" t="s">
        <v>771</v>
      </c>
      <c r="CV197" s="2" t="s">
        <v>171</v>
      </c>
      <c r="CW197" s="2" t="s">
        <v>179</v>
      </c>
      <c r="CX197" s="2" t="s">
        <v>171</v>
      </c>
      <c r="CY197" s="2" t="s">
        <v>146</v>
      </c>
      <c r="CZ197" s="2" t="s">
        <v>180</v>
      </c>
      <c r="DA197" s="2" t="s">
        <v>782</v>
      </c>
      <c r="DB197" s="2" t="s">
        <v>782</v>
      </c>
      <c r="DC197" s="2" t="s">
        <v>132</v>
      </c>
      <c r="DF197" s="2" t="s">
        <v>182</v>
      </c>
      <c r="DH197" s="2" t="s">
        <v>182</v>
      </c>
      <c r="DJ197" s="2" t="s">
        <v>182</v>
      </c>
      <c r="DL197" s="2" t="s">
        <v>260</v>
      </c>
      <c r="DM197" s="2">
        <v>300</v>
      </c>
      <c r="DN197" s="2" t="s">
        <v>182</v>
      </c>
      <c r="DP197" s="2" t="s">
        <v>260</v>
      </c>
      <c r="DQ197" s="2">
        <v>300</v>
      </c>
      <c r="DR197" s="2" t="s">
        <v>182</v>
      </c>
      <c r="DT197" s="2" t="s">
        <v>2604</v>
      </c>
      <c r="DU197" s="2"/>
      <c r="DV197" s="2" t="s">
        <v>2605</v>
      </c>
      <c r="DZ197" s="2" t="s">
        <v>2068</v>
      </c>
      <c r="EA197" s="3" t="s">
        <v>2606</v>
      </c>
      <c r="EB197" s="5" t="s">
        <v>2607</v>
      </c>
    </row>
    <row r="198" spans="1:133" ht="15.75" hidden="1" customHeight="1" x14ac:dyDescent="0.2">
      <c r="A198" s="1">
        <v>43613.563208877313</v>
      </c>
      <c r="B198" s="2" t="s">
        <v>482</v>
      </c>
      <c r="C198" s="2">
        <v>2302180072</v>
      </c>
      <c r="D198" s="3" t="s">
        <v>129</v>
      </c>
      <c r="E198" s="2" t="s">
        <v>2587</v>
      </c>
      <c r="H198" s="2" t="s">
        <v>131</v>
      </c>
      <c r="I198" s="2" t="s">
        <v>132</v>
      </c>
      <c r="J198" s="2" t="s">
        <v>133</v>
      </c>
      <c r="K198" s="2" t="s">
        <v>302</v>
      </c>
      <c r="M198" s="4">
        <v>42788</v>
      </c>
      <c r="O198" s="2" t="s">
        <v>1604</v>
      </c>
      <c r="P198" s="9">
        <v>40000000000</v>
      </c>
      <c r="Q198" s="2" t="s">
        <v>2588</v>
      </c>
      <c r="Y198" s="2" t="s">
        <v>377</v>
      </c>
      <c r="AB198" s="2" t="s">
        <v>132</v>
      </c>
      <c r="AE198" s="2" t="s">
        <v>132</v>
      </c>
      <c r="AF198" s="2" t="s">
        <v>132</v>
      </c>
      <c r="AH198" s="2">
        <v>2016</v>
      </c>
      <c r="AI198" s="11">
        <v>40888839</v>
      </c>
      <c r="AJ198" s="11">
        <v>35463000</v>
      </c>
      <c r="AK198" s="2" t="s">
        <v>2589</v>
      </c>
      <c r="AP198" s="2" t="s">
        <v>2055</v>
      </c>
      <c r="AQ198" s="2" t="s">
        <v>2056</v>
      </c>
      <c r="AR198" s="2" t="s">
        <v>141</v>
      </c>
      <c r="AS198" s="2" t="s">
        <v>594</v>
      </c>
      <c r="AU198" s="2">
        <v>3</v>
      </c>
      <c r="AV198" s="2" t="s">
        <v>245</v>
      </c>
      <c r="AW198" s="2" t="s">
        <v>144</v>
      </c>
      <c r="AX198" s="2" t="s">
        <v>863</v>
      </c>
      <c r="AY198" s="2" t="s">
        <v>146</v>
      </c>
      <c r="AZ198" s="2" t="s">
        <v>147</v>
      </c>
      <c r="BB198" s="2" t="s">
        <v>2590</v>
      </c>
      <c r="BC198" s="2">
        <v>0</v>
      </c>
      <c r="BD198" s="2" t="s">
        <v>2591</v>
      </c>
      <c r="BE198" s="9">
        <v>1</v>
      </c>
      <c r="BF198" s="2" t="s">
        <v>265</v>
      </c>
      <c r="BG198" s="2" t="s">
        <v>2592</v>
      </c>
      <c r="BH198" s="2">
        <v>1</v>
      </c>
      <c r="BK198" s="2" t="s">
        <v>152</v>
      </c>
      <c r="BL198" s="2" t="s">
        <v>200</v>
      </c>
      <c r="BM198" s="2" t="s">
        <v>154</v>
      </c>
      <c r="BP198" s="2" t="s">
        <v>201</v>
      </c>
      <c r="BQ198" s="2">
        <v>1153</v>
      </c>
      <c r="BR198" s="2">
        <v>17.7</v>
      </c>
      <c r="BS198" s="2" t="s">
        <v>2589</v>
      </c>
      <c r="BT198" s="2" t="s">
        <v>2593</v>
      </c>
      <c r="BU198" s="2" t="s">
        <v>2594</v>
      </c>
      <c r="BV198" s="2" t="s">
        <v>800</v>
      </c>
      <c r="BX198" s="2" t="s">
        <v>203</v>
      </c>
      <c r="BY198" s="2" t="s">
        <v>159</v>
      </c>
      <c r="CB198" s="2" t="s">
        <v>160</v>
      </c>
      <c r="CC198" s="2" t="s">
        <v>161</v>
      </c>
      <c r="CD198" s="2" t="s">
        <v>162</v>
      </c>
      <c r="CE198" s="2" t="s">
        <v>163</v>
      </c>
      <c r="CF198" s="2" t="s">
        <v>164</v>
      </c>
      <c r="CG198" s="2" t="s">
        <v>2062</v>
      </c>
      <c r="CH198" s="2" t="s">
        <v>2004</v>
      </c>
      <c r="CI198" s="2" t="s">
        <v>167</v>
      </c>
      <c r="CJ198" s="2" t="s">
        <v>769</v>
      </c>
      <c r="CK198" s="2" t="s">
        <v>231</v>
      </c>
      <c r="CL198" s="2" t="s">
        <v>829</v>
      </c>
      <c r="CM198" s="2" t="s">
        <v>171</v>
      </c>
      <c r="CN198" s="2">
        <v>10</v>
      </c>
      <c r="CO198" s="2" t="s">
        <v>2063</v>
      </c>
      <c r="CP198" s="2" t="s">
        <v>2064</v>
      </c>
      <c r="CQ198" s="2" t="s">
        <v>174</v>
      </c>
      <c r="CR198" s="2" t="s">
        <v>667</v>
      </c>
      <c r="CS198" s="2" t="s">
        <v>2065</v>
      </c>
      <c r="CT198" s="2" t="s">
        <v>171</v>
      </c>
      <c r="CU198" s="2" t="s">
        <v>259</v>
      </c>
      <c r="CV198" s="2" t="s">
        <v>171</v>
      </c>
      <c r="CW198" s="2" t="s">
        <v>179</v>
      </c>
      <c r="CX198" s="2" t="s">
        <v>171</v>
      </c>
      <c r="CY198" s="2" t="s">
        <v>146</v>
      </c>
      <c r="CZ198" s="2" t="s">
        <v>581</v>
      </c>
      <c r="DA198" s="2" t="s">
        <v>782</v>
      </c>
      <c r="DB198" s="2" t="s">
        <v>782</v>
      </c>
      <c r="DC198" s="2" t="s">
        <v>132</v>
      </c>
      <c r="DF198" s="2" t="s">
        <v>182</v>
      </c>
      <c r="DH198" s="2" t="s">
        <v>182</v>
      </c>
      <c r="DJ198" s="2" t="s">
        <v>182</v>
      </c>
      <c r="DL198" s="2" t="s">
        <v>182</v>
      </c>
      <c r="DN198" s="2" t="s">
        <v>182</v>
      </c>
      <c r="DP198" s="2" t="s">
        <v>182</v>
      </c>
      <c r="DR198" s="2" t="s">
        <v>182</v>
      </c>
      <c r="DT198" s="2" t="s">
        <v>2595</v>
      </c>
      <c r="DU198" s="2"/>
      <c r="DV198" s="2" t="s">
        <v>2596</v>
      </c>
      <c r="DZ198" s="2" t="s">
        <v>238</v>
      </c>
      <c r="EA198" s="3" t="s">
        <v>2069</v>
      </c>
      <c r="EB198" s="5" t="s">
        <v>2070</v>
      </c>
    </row>
    <row r="199" spans="1:133" ht="15.75" hidden="1" customHeight="1" x14ac:dyDescent="0.2">
      <c r="A199" s="1">
        <v>43613.563310219906</v>
      </c>
      <c r="B199" s="2" t="s">
        <v>482</v>
      </c>
      <c r="C199" s="2">
        <v>2302180072</v>
      </c>
      <c r="D199" s="3" t="s">
        <v>129</v>
      </c>
      <c r="E199" s="2" t="s">
        <v>2587</v>
      </c>
      <c r="H199" s="2" t="s">
        <v>131</v>
      </c>
      <c r="I199" s="2" t="s">
        <v>132</v>
      </c>
      <c r="J199" s="2" t="s">
        <v>133</v>
      </c>
      <c r="K199" s="2" t="s">
        <v>302</v>
      </c>
      <c r="M199" s="4">
        <v>42788</v>
      </c>
      <c r="O199" s="2" t="s">
        <v>1604</v>
      </c>
      <c r="P199" s="9">
        <v>40000000000</v>
      </c>
      <c r="Q199" s="2" t="s">
        <v>2588</v>
      </c>
      <c r="Y199" s="2" t="s">
        <v>377</v>
      </c>
      <c r="AB199" s="2" t="s">
        <v>132</v>
      </c>
      <c r="AE199" s="2" t="s">
        <v>132</v>
      </c>
      <c r="AF199" s="2" t="s">
        <v>132</v>
      </c>
      <c r="AH199" s="2">
        <v>2016</v>
      </c>
      <c r="AI199" s="11">
        <v>40888839</v>
      </c>
      <c r="AJ199" s="11">
        <v>35463000</v>
      </c>
      <c r="AK199" s="2" t="s">
        <v>2589</v>
      </c>
      <c r="AP199" s="2" t="s">
        <v>2055</v>
      </c>
      <c r="AQ199" s="2" t="s">
        <v>2056</v>
      </c>
      <c r="AR199" s="2" t="s">
        <v>141</v>
      </c>
      <c r="AS199" s="2" t="s">
        <v>594</v>
      </c>
      <c r="AU199" s="2">
        <v>3</v>
      </c>
      <c r="AV199" s="2" t="s">
        <v>245</v>
      </c>
      <c r="AW199" s="2" t="s">
        <v>144</v>
      </c>
      <c r="AX199" s="2" t="s">
        <v>863</v>
      </c>
      <c r="AY199" s="2" t="s">
        <v>146</v>
      </c>
      <c r="AZ199" s="2" t="s">
        <v>147</v>
      </c>
      <c r="BB199" s="2" t="s">
        <v>2590</v>
      </c>
      <c r="BC199" s="2">
        <v>0</v>
      </c>
      <c r="BD199" s="2" t="s">
        <v>2591</v>
      </c>
      <c r="BE199" s="9">
        <v>1</v>
      </c>
      <c r="BF199" s="2" t="s">
        <v>265</v>
      </c>
      <c r="BG199" s="2" t="s">
        <v>2592</v>
      </c>
      <c r="BH199" s="2">
        <v>1</v>
      </c>
      <c r="BK199" s="2" t="s">
        <v>152</v>
      </c>
      <c r="BL199" s="2" t="s">
        <v>200</v>
      </c>
      <c r="BM199" s="2" t="s">
        <v>154</v>
      </c>
      <c r="BP199" s="2" t="s">
        <v>201</v>
      </c>
      <c r="BQ199" s="2">
        <v>1153</v>
      </c>
      <c r="BR199" s="2">
        <v>17.7</v>
      </c>
      <c r="BS199" s="2" t="s">
        <v>2589</v>
      </c>
      <c r="BT199" s="2" t="s">
        <v>2593</v>
      </c>
      <c r="BU199" s="2" t="s">
        <v>2594</v>
      </c>
      <c r="BV199" s="2" t="s">
        <v>800</v>
      </c>
      <c r="BX199" s="2" t="s">
        <v>203</v>
      </c>
      <c r="BY199" s="2" t="s">
        <v>159</v>
      </c>
      <c r="CB199" s="2" t="s">
        <v>160</v>
      </c>
      <c r="CC199" s="2" t="s">
        <v>161</v>
      </c>
      <c r="CD199" s="2" t="s">
        <v>162</v>
      </c>
      <c r="CE199" s="2" t="s">
        <v>163</v>
      </c>
      <c r="CF199" s="2" t="s">
        <v>164</v>
      </c>
      <c r="CG199" s="2" t="s">
        <v>2062</v>
      </c>
      <c r="CH199" s="2" t="s">
        <v>2004</v>
      </c>
      <c r="CI199" s="2" t="s">
        <v>167</v>
      </c>
      <c r="CJ199" s="2" t="s">
        <v>769</v>
      </c>
      <c r="CK199" s="2" t="s">
        <v>231</v>
      </c>
      <c r="CL199" s="2" t="s">
        <v>829</v>
      </c>
      <c r="CM199" s="2" t="s">
        <v>171</v>
      </c>
      <c r="CN199" s="2">
        <v>10</v>
      </c>
      <c r="CO199" s="2" t="s">
        <v>2063</v>
      </c>
      <c r="CP199" s="2" t="s">
        <v>2064</v>
      </c>
      <c r="CQ199" s="2" t="s">
        <v>174</v>
      </c>
      <c r="CR199" s="2" t="s">
        <v>667</v>
      </c>
      <c r="CS199" s="2" t="s">
        <v>2065</v>
      </c>
      <c r="CT199" s="2" t="s">
        <v>171</v>
      </c>
      <c r="CU199" s="2" t="s">
        <v>259</v>
      </c>
      <c r="CV199" s="2" t="s">
        <v>171</v>
      </c>
      <c r="CW199" s="2" t="s">
        <v>179</v>
      </c>
      <c r="CX199" s="2" t="s">
        <v>171</v>
      </c>
      <c r="CY199" s="2" t="s">
        <v>146</v>
      </c>
      <c r="CZ199" s="2" t="s">
        <v>581</v>
      </c>
      <c r="DA199" s="2" t="s">
        <v>782</v>
      </c>
      <c r="DB199" s="2" t="s">
        <v>782</v>
      </c>
      <c r="DC199" s="2" t="s">
        <v>132</v>
      </c>
      <c r="DF199" s="2" t="s">
        <v>182</v>
      </c>
      <c r="DH199" s="2" t="s">
        <v>182</v>
      </c>
      <c r="DJ199" s="2" t="s">
        <v>182</v>
      </c>
      <c r="DL199" s="2" t="s">
        <v>182</v>
      </c>
      <c r="DN199" s="2" t="s">
        <v>182</v>
      </c>
      <c r="DP199" s="2" t="s">
        <v>182</v>
      </c>
      <c r="DR199" s="2" t="s">
        <v>182</v>
      </c>
      <c r="DT199" s="2" t="s">
        <v>2595</v>
      </c>
      <c r="DU199" s="2"/>
      <c r="DV199" s="2" t="s">
        <v>2596</v>
      </c>
      <c r="DZ199" s="2" t="s">
        <v>238</v>
      </c>
      <c r="EA199" s="3" t="s">
        <v>2069</v>
      </c>
      <c r="EB199" s="5" t="s">
        <v>2070</v>
      </c>
    </row>
    <row r="200" spans="1:133" ht="15.75" hidden="1" customHeight="1" x14ac:dyDescent="0.2">
      <c r="A200" s="1">
        <v>43613.565674895828</v>
      </c>
      <c r="B200" s="2" t="s">
        <v>2349</v>
      </c>
      <c r="C200" s="2">
        <v>2302180157</v>
      </c>
      <c r="D200" s="3" t="s">
        <v>1726</v>
      </c>
      <c r="E200" s="2" t="s">
        <v>2608</v>
      </c>
      <c r="H200" s="2" t="s">
        <v>131</v>
      </c>
      <c r="I200" s="2" t="s">
        <v>132</v>
      </c>
      <c r="J200" s="2" t="s">
        <v>1130</v>
      </c>
      <c r="K200" s="2" t="s">
        <v>132</v>
      </c>
      <c r="M200" s="4">
        <v>42795</v>
      </c>
      <c r="O200" s="2" t="s">
        <v>135</v>
      </c>
      <c r="P200" s="9">
        <v>64886000000</v>
      </c>
      <c r="Q200" s="2">
        <v>6300000</v>
      </c>
      <c r="Y200" s="2" t="s">
        <v>136</v>
      </c>
      <c r="AB200" s="2" t="s">
        <v>132</v>
      </c>
      <c r="AH200" s="2">
        <v>2017</v>
      </c>
      <c r="AI200" s="11">
        <v>27462000000</v>
      </c>
      <c r="AJ200" s="11">
        <v>2508000</v>
      </c>
      <c r="AK200" s="2" t="s">
        <v>2609</v>
      </c>
      <c r="AP200" s="2" t="s">
        <v>2610</v>
      </c>
      <c r="AQ200" s="2" t="s">
        <v>1912</v>
      </c>
      <c r="AR200" s="2" t="s">
        <v>822</v>
      </c>
      <c r="AS200" s="2" t="s">
        <v>142</v>
      </c>
      <c r="AT200" s="2">
        <v>11740</v>
      </c>
      <c r="AU200" s="2">
        <v>4</v>
      </c>
      <c r="AV200" s="2" t="s">
        <v>43</v>
      </c>
      <c r="AW200" s="2" t="s">
        <v>144</v>
      </c>
      <c r="AX200" s="2" t="s">
        <v>145</v>
      </c>
      <c r="AY200" s="2" t="s">
        <v>171</v>
      </c>
      <c r="AZ200" s="2" t="s">
        <v>198</v>
      </c>
      <c r="BA200" s="2" t="s">
        <v>2611</v>
      </c>
      <c r="BB200" s="2" t="s">
        <v>2612</v>
      </c>
      <c r="BC200" s="2">
        <v>300</v>
      </c>
      <c r="BD200" s="2" t="s">
        <v>2613</v>
      </c>
      <c r="BE200" s="9">
        <v>0.1</v>
      </c>
      <c r="BK200" s="2" t="s">
        <v>152</v>
      </c>
      <c r="BL200" s="2" t="s">
        <v>153</v>
      </c>
      <c r="BM200" s="2" t="s">
        <v>154</v>
      </c>
      <c r="BP200" s="2" t="s">
        <v>201</v>
      </c>
      <c r="BQ200" s="2">
        <v>10850</v>
      </c>
      <c r="BW200" s="2" t="s">
        <v>68</v>
      </c>
      <c r="BX200" s="2" t="s">
        <v>618</v>
      </c>
      <c r="BY200" s="2" t="s">
        <v>1918</v>
      </c>
      <c r="CB200" s="2" t="s">
        <v>160</v>
      </c>
      <c r="CC200" s="2" t="s">
        <v>161</v>
      </c>
      <c r="CD200" s="2" t="s">
        <v>249</v>
      </c>
      <c r="CE200" s="2" t="s">
        <v>163</v>
      </c>
      <c r="CF200" s="2" t="s">
        <v>1325</v>
      </c>
      <c r="CG200" s="2" t="s">
        <v>2614</v>
      </c>
      <c r="CH200" s="2" t="s">
        <v>2615</v>
      </c>
      <c r="CI200" s="2" t="s">
        <v>167</v>
      </c>
      <c r="CJ200" s="2" t="s">
        <v>621</v>
      </c>
      <c r="CK200" s="2" t="s">
        <v>425</v>
      </c>
      <c r="CL200" s="2" t="s">
        <v>2616</v>
      </c>
      <c r="CM200" s="2" t="s">
        <v>171</v>
      </c>
      <c r="CN200" s="2">
        <v>0</v>
      </c>
      <c r="CO200" s="2" t="s">
        <v>920</v>
      </c>
      <c r="CP200" s="2" t="s">
        <v>1920</v>
      </c>
      <c r="CQ200" s="2" t="s">
        <v>174</v>
      </c>
      <c r="CR200" s="2" t="s">
        <v>175</v>
      </c>
      <c r="CS200" s="2" t="s">
        <v>713</v>
      </c>
      <c r="CT200" s="2" t="s">
        <v>171</v>
      </c>
      <c r="CU200" s="2" t="s">
        <v>235</v>
      </c>
      <c r="CV200" s="2" t="s">
        <v>171</v>
      </c>
      <c r="CW200" s="2" t="s">
        <v>714</v>
      </c>
      <c r="CX200" s="2" t="s">
        <v>171</v>
      </c>
      <c r="CY200" s="2" t="s">
        <v>146</v>
      </c>
      <c r="CZ200" s="2" t="s">
        <v>180</v>
      </c>
      <c r="DA200" s="2" t="s">
        <v>181</v>
      </c>
      <c r="DB200" s="2" t="s">
        <v>181</v>
      </c>
      <c r="DC200" s="2" t="s">
        <v>132</v>
      </c>
      <c r="DF200" s="2" t="s">
        <v>182</v>
      </c>
      <c r="DH200" s="2" t="s">
        <v>182</v>
      </c>
      <c r="DJ200" s="2" t="s">
        <v>182</v>
      </c>
      <c r="DL200" s="2" t="s">
        <v>182</v>
      </c>
      <c r="DN200" s="2" t="s">
        <v>182</v>
      </c>
      <c r="DP200" s="2" t="s">
        <v>182</v>
      </c>
      <c r="DR200" s="2" t="s">
        <v>182</v>
      </c>
      <c r="DT200" s="6">
        <v>106728303</v>
      </c>
      <c r="DU200" s="6"/>
      <c r="DV200" s="6">
        <v>-6156728</v>
      </c>
      <c r="DX200" s="2" t="s">
        <v>2617</v>
      </c>
      <c r="DY200" s="4">
        <v>42795</v>
      </c>
      <c r="DZ200" s="2" t="s">
        <v>2618</v>
      </c>
      <c r="EA200" s="3" t="s">
        <v>2619</v>
      </c>
    </row>
    <row r="201" spans="1:133" ht="15.75" hidden="1" customHeight="1" x14ac:dyDescent="0.2">
      <c r="A201" s="1">
        <v>43613.569853321758</v>
      </c>
      <c r="B201" s="2" t="s">
        <v>2550</v>
      </c>
      <c r="C201" s="2">
        <v>2302180245</v>
      </c>
      <c r="D201" s="3" t="s">
        <v>788</v>
      </c>
      <c r="E201" s="2" t="s">
        <v>2620</v>
      </c>
      <c r="F201" s="2" t="s">
        <v>2621</v>
      </c>
      <c r="H201" s="2" t="s">
        <v>131</v>
      </c>
      <c r="I201" s="2" t="s">
        <v>132</v>
      </c>
      <c r="J201" s="2" t="s">
        <v>133</v>
      </c>
      <c r="K201" s="2" t="s">
        <v>132</v>
      </c>
      <c r="M201" s="4">
        <v>42788</v>
      </c>
      <c r="P201" s="9">
        <v>2550000000</v>
      </c>
      <c r="Q201" s="2">
        <v>8500000</v>
      </c>
      <c r="Y201" s="2" t="s">
        <v>136</v>
      </c>
      <c r="AB201" s="2" t="s">
        <v>132</v>
      </c>
      <c r="AD201" s="2" t="s">
        <v>137</v>
      </c>
      <c r="AE201" s="2" t="s">
        <v>132</v>
      </c>
      <c r="AF201" s="2" t="s">
        <v>132</v>
      </c>
      <c r="AG201" s="2" t="s">
        <v>791</v>
      </c>
      <c r="AH201" s="2">
        <v>2016</v>
      </c>
      <c r="AJ201" s="11">
        <v>2013000</v>
      </c>
      <c r="AK201" s="2" t="s">
        <v>2622</v>
      </c>
      <c r="AP201" s="2" t="s">
        <v>609</v>
      </c>
      <c r="AQ201" s="2" t="s">
        <v>609</v>
      </c>
      <c r="AR201" s="2" t="s">
        <v>610</v>
      </c>
      <c r="AS201" s="2" t="s">
        <v>142</v>
      </c>
      <c r="AT201" s="2">
        <v>13910</v>
      </c>
      <c r="AU201" s="2">
        <v>8</v>
      </c>
      <c r="AV201" s="2" t="s">
        <v>44</v>
      </c>
      <c r="AW201" s="2" t="s">
        <v>197</v>
      </c>
      <c r="AX201" s="2" t="s">
        <v>145</v>
      </c>
      <c r="AY201" s="2" t="s">
        <v>171</v>
      </c>
      <c r="AZ201" s="2" t="s">
        <v>198</v>
      </c>
      <c r="BB201" s="2" t="s">
        <v>2622</v>
      </c>
      <c r="BC201" s="2">
        <v>0</v>
      </c>
      <c r="BD201" s="2" t="s">
        <v>2623</v>
      </c>
      <c r="BE201" s="9">
        <v>1</v>
      </c>
      <c r="BK201" s="2" t="s">
        <v>152</v>
      </c>
      <c r="BL201" s="2" t="s">
        <v>153</v>
      </c>
      <c r="BM201" s="2" t="s">
        <v>154</v>
      </c>
      <c r="BN201" s="2" t="s">
        <v>2624</v>
      </c>
      <c r="BP201" s="2" t="s">
        <v>201</v>
      </c>
      <c r="BQ201" s="2">
        <v>300</v>
      </c>
      <c r="BR201" s="2">
        <v>12</v>
      </c>
      <c r="BS201" s="2" t="s">
        <v>2625</v>
      </c>
      <c r="BT201" s="2" t="s">
        <v>367</v>
      </c>
      <c r="BU201" s="2" t="s">
        <v>367</v>
      </c>
      <c r="BV201" s="2" t="s">
        <v>896</v>
      </c>
      <c r="BW201" s="2" t="s">
        <v>70</v>
      </c>
      <c r="BX201" s="2" t="s">
        <v>203</v>
      </c>
      <c r="BY201" s="2" t="s">
        <v>159</v>
      </c>
      <c r="CB201" s="2" t="s">
        <v>160</v>
      </c>
      <c r="CC201" s="2" t="s">
        <v>161</v>
      </c>
      <c r="CD201" s="2" t="s">
        <v>249</v>
      </c>
      <c r="CE201" s="2" t="s">
        <v>163</v>
      </c>
      <c r="CF201" s="2" t="s">
        <v>396</v>
      </c>
      <c r="CG201" s="2" t="s">
        <v>1780</v>
      </c>
      <c r="CH201" s="2" t="s">
        <v>2521</v>
      </c>
      <c r="CI201" s="2" t="s">
        <v>167</v>
      </c>
      <c r="CJ201" s="2" t="s">
        <v>2626</v>
      </c>
      <c r="CK201" s="2" t="s">
        <v>425</v>
      </c>
      <c r="CL201" s="2" t="s">
        <v>2627</v>
      </c>
      <c r="CM201" s="2" t="s">
        <v>171</v>
      </c>
      <c r="CO201" s="2" t="s">
        <v>2628</v>
      </c>
      <c r="CP201" s="2" t="s">
        <v>2629</v>
      </c>
      <c r="CQ201" s="2" t="s">
        <v>214</v>
      </c>
      <c r="CR201" s="2" t="s">
        <v>175</v>
      </c>
      <c r="CS201" s="2" t="s">
        <v>215</v>
      </c>
      <c r="CT201" s="2" t="s">
        <v>177</v>
      </c>
      <c r="CU201" s="2" t="s">
        <v>259</v>
      </c>
      <c r="CV201" s="2" t="s">
        <v>211</v>
      </c>
      <c r="CW201" s="2" t="s">
        <v>714</v>
      </c>
      <c r="CX201" s="2" t="s">
        <v>668</v>
      </c>
      <c r="CY201" s="2" t="s">
        <v>627</v>
      </c>
      <c r="CZ201" s="2" t="s">
        <v>180</v>
      </c>
      <c r="DA201" s="2" t="s">
        <v>181</v>
      </c>
      <c r="DB201" s="2" t="s">
        <v>181</v>
      </c>
      <c r="DC201" s="2" t="s">
        <v>132</v>
      </c>
      <c r="DF201" s="2" t="s">
        <v>182</v>
      </c>
      <c r="DH201" s="2" t="s">
        <v>182</v>
      </c>
      <c r="DJ201" s="2" t="s">
        <v>182</v>
      </c>
      <c r="DL201" s="2" t="s">
        <v>182</v>
      </c>
      <c r="DN201" s="2" t="s">
        <v>182</v>
      </c>
      <c r="DP201" s="2" t="s">
        <v>182</v>
      </c>
      <c r="DR201" s="2" t="s">
        <v>182</v>
      </c>
      <c r="DT201" s="2" t="s">
        <v>2630</v>
      </c>
      <c r="DU201" s="2"/>
      <c r="DV201" s="2" t="s">
        <v>2631</v>
      </c>
      <c r="DY201" s="4">
        <v>42802</v>
      </c>
      <c r="DZ201" s="2" t="s">
        <v>2632</v>
      </c>
      <c r="EA201" s="3" t="s">
        <v>2633</v>
      </c>
    </row>
    <row r="202" spans="1:133" ht="15.75" hidden="1" customHeight="1" x14ac:dyDescent="0.2">
      <c r="A202" s="1">
        <v>43613.572407824075</v>
      </c>
      <c r="B202" s="2" t="s">
        <v>482</v>
      </c>
      <c r="C202" s="2">
        <v>2303180072</v>
      </c>
      <c r="D202" s="3" t="s">
        <v>129</v>
      </c>
      <c r="E202" s="2" t="s">
        <v>2634</v>
      </c>
      <c r="H202" s="2" t="s">
        <v>131</v>
      </c>
      <c r="I202" s="2" t="s">
        <v>132</v>
      </c>
      <c r="J202" s="2" t="s">
        <v>133</v>
      </c>
      <c r="K202" s="2" t="s">
        <v>302</v>
      </c>
      <c r="M202" s="4">
        <v>42788</v>
      </c>
      <c r="O202" s="2" t="s">
        <v>135</v>
      </c>
      <c r="P202" s="9">
        <v>23500000000</v>
      </c>
      <c r="Q202" s="2" t="s">
        <v>2635</v>
      </c>
      <c r="Y202" s="2" t="s">
        <v>136</v>
      </c>
      <c r="AB202" s="2" t="s">
        <v>132</v>
      </c>
      <c r="AD202" s="2" t="s">
        <v>137</v>
      </c>
      <c r="AE202" s="2" t="s">
        <v>132</v>
      </c>
      <c r="AF202" s="2" t="s">
        <v>132</v>
      </c>
      <c r="AH202" s="2">
        <v>2016</v>
      </c>
      <c r="AI202" s="11">
        <v>60083100000</v>
      </c>
      <c r="AJ202" s="11">
        <v>30345000</v>
      </c>
      <c r="AK202" s="2" t="s">
        <v>2636</v>
      </c>
      <c r="AP202" s="2" t="s">
        <v>2055</v>
      </c>
      <c r="AQ202" s="2" t="s">
        <v>2056</v>
      </c>
      <c r="AR202" s="2" t="s">
        <v>141</v>
      </c>
      <c r="AS202" s="2" t="s">
        <v>142</v>
      </c>
      <c r="AU202" s="2">
        <v>3</v>
      </c>
      <c r="AV202" s="2" t="s">
        <v>245</v>
      </c>
      <c r="AW202" s="2" t="s">
        <v>144</v>
      </c>
      <c r="AX202" s="2" t="s">
        <v>145</v>
      </c>
      <c r="AY202" s="2" t="s">
        <v>146</v>
      </c>
      <c r="AZ202" s="2" t="s">
        <v>147</v>
      </c>
      <c r="BA202" s="2" t="s">
        <v>2637</v>
      </c>
      <c r="BB202" s="2" t="s">
        <v>2590</v>
      </c>
      <c r="BC202" s="2">
        <v>0</v>
      </c>
      <c r="BD202" s="2" t="s">
        <v>2638</v>
      </c>
      <c r="BE202" s="9">
        <v>1.4</v>
      </c>
      <c r="BF202" s="2" t="s">
        <v>265</v>
      </c>
      <c r="BG202" s="2" t="s">
        <v>2639</v>
      </c>
      <c r="BH202" s="2">
        <v>2</v>
      </c>
      <c r="BK202" s="2" t="s">
        <v>152</v>
      </c>
      <c r="BL202" s="2" t="s">
        <v>200</v>
      </c>
      <c r="BM202" s="2" t="s">
        <v>154</v>
      </c>
      <c r="BP202" s="2" t="s">
        <v>201</v>
      </c>
      <c r="BQ202" s="2">
        <v>1980</v>
      </c>
      <c r="BR202" s="2">
        <v>60</v>
      </c>
      <c r="BS202" s="2" t="s">
        <v>2640</v>
      </c>
      <c r="BT202" s="2" t="s">
        <v>2641</v>
      </c>
      <c r="BU202" s="2" t="s">
        <v>411</v>
      </c>
      <c r="BV202" s="2" t="s">
        <v>2642</v>
      </c>
      <c r="BW202" s="2" t="s">
        <v>70</v>
      </c>
      <c r="BX202" s="2" t="s">
        <v>203</v>
      </c>
      <c r="BY202" s="2" t="s">
        <v>159</v>
      </c>
      <c r="CB202" s="2" t="s">
        <v>160</v>
      </c>
      <c r="CC202" s="2" t="s">
        <v>161</v>
      </c>
      <c r="CD202" s="2" t="s">
        <v>162</v>
      </c>
      <c r="CE202" s="2" t="s">
        <v>163</v>
      </c>
      <c r="CF202" s="2" t="s">
        <v>164</v>
      </c>
      <c r="CG202" s="2" t="s">
        <v>293</v>
      </c>
      <c r="CH202" s="2" t="s">
        <v>2004</v>
      </c>
      <c r="CI202" s="2" t="s">
        <v>167</v>
      </c>
      <c r="CJ202" s="2" t="s">
        <v>769</v>
      </c>
      <c r="CK202" s="2" t="s">
        <v>231</v>
      </c>
      <c r="CL202" s="2" t="s">
        <v>829</v>
      </c>
      <c r="CM202" s="2" t="s">
        <v>171</v>
      </c>
      <c r="CN202" s="2">
        <v>20</v>
      </c>
      <c r="CO202" s="2" t="s">
        <v>2122</v>
      </c>
      <c r="CP202" s="2" t="s">
        <v>2643</v>
      </c>
      <c r="CQ202" s="2" t="s">
        <v>174</v>
      </c>
      <c r="CR202" s="2" t="s">
        <v>667</v>
      </c>
      <c r="CS202" s="2" t="s">
        <v>258</v>
      </c>
      <c r="CT202" s="2" t="s">
        <v>171</v>
      </c>
      <c r="CU202" s="2" t="s">
        <v>934</v>
      </c>
      <c r="CV202" s="2" t="s">
        <v>171</v>
      </c>
      <c r="CW202" s="2" t="s">
        <v>179</v>
      </c>
      <c r="CX202" s="2" t="s">
        <v>171</v>
      </c>
      <c r="CY202" s="2" t="s">
        <v>146</v>
      </c>
      <c r="CZ202" s="2" t="s">
        <v>581</v>
      </c>
      <c r="DA202" s="2" t="s">
        <v>782</v>
      </c>
      <c r="DB202" s="2" t="s">
        <v>782</v>
      </c>
      <c r="DC202" s="2" t="s">
        <v>132</v>
      </c>
      <c r="DF202" s="2" t="s">
        <v>182</v>
      </c>
      <c r="DH202" s="2" t="s">
        <v>182</v>
      </c>
      <c r="DJ202" s="2" t="s">
        <v>182</v>
      </c>
      <c r="DL202" s="2" t="s">
        <v>182</v>
      </c>
      <c r="DN202" s="2" t="s">
        <v>182</v>
      </c>
      <c r="DP202" s="2" t="s">
        <v>182</v>
      </c>
      <c r="DR202" s="2" t="s">
        <v>182</v>
      </c>
      <c r="DT202" s="2" t="s">
        <v>2644</v>
      </c>
      <c r="DU202" s="2"/>
      <c r="DV202" s="2" t="s">
        <v>2645</v>
      </c>
      <c r="DZ202" s="2" t="s">
        <v>238</v>
      </c>
      <c r="EA202" s="3" t="s">
        <v>2069</v>
      </c>
      <c r="EB202" s="5" t="s">
        <v>2070</v>
      </c>
    </row>
    <row r="203" spans="1:133" ht="15.75" hidden="1" customHeight="1" x14ac:dyDescent="0.2">
      <c r="A203" s="1">
        <v>43613.573313761575</v>
      </c>
      <c r="B203" s="2" t="s">
        <v>2499</v>
      </c>
      <c r="C203" s="2">
        <v>2302180050</v>
      </c>
      <c r="D203" s="2" t="s">
        <v>2500</v>
      </c>
      <c r="E203" s="2" t="s">
        <v>2646</v>
      </c>
      <c r="H203" s="2" t="s">
        <v>131</v>
      </c>
      <c r="I203" s="2" t="s">
        <v>132</v>
      </c>
      <c r="J203" s="2" t="s">
        <v>133</v>
      </c>
      <c r="K203" s="2" t="s">
        <v>132</v>
      </c>
      <c r="M203" s="4">
        <v>42807</v>
      </c>
      <c r="O203" s="2" t="s">
        <v>135</v>
      </c>
      <c r="P203" s="9">
        <v>22000000000</v>
      </c>
      <c r="Q203" s="2" t="s">
        <v>2647</v>
      </c>
      <c r="Y203" s="2" t="s">
        <v>136</v>
      </c>
      <c r="AB203" s="2" t="s">
        <v>132</v>
      </c>
      <c r="AD203" s="2" t="s">
        <v>137</v>
      </c>
      <c r="AE203" s="2" t="s">
        <v>132</v>
      </c>
      <c r="AF203" s="2" t="s">
        <v>132</v>
      </c>
      <c r="AH203" s="2">
        <v>2016</v>
      </c>
      <c r="AI203" s="11">
        <v>5654250000</v>
      </c>
      <c r="AJ203" s="11">
        <v>16155000</v>
      </c>
      <c r="AK203" s="2" t="s">
        <v>2096</v>
      </c>
      <c r="AP203" s="2" t="s">
        <v>2097</v>
      </c>
      <c r="AQ203" s="2" t="s">
        <v>2098</v>
      </c>
      <c r="AR203" s="2" t="s">
        <v>141</v>
      </c>
      <c r="AS203" s="2" t="s">
        <v>142</v>
      </c>
      <c r="AU203" s="2">
        <v>6</v>
      </c>
      <c r="AV203" s="2" t="s">
        <v>245</v>
      </c>
      <c r="AW203" s="2" t="s">
        <v>144</v>
      </c>
      <c r="AX203" s="2" t="s">
        <v>145</v>
      </c>
      <c r="AY203" s="2" t="s">
        <v>146</v>
      </c>
      <c r="AZ203" s="2" t="s">
        <v>198</v>
      </c>
      <c r="BA203" s="2" t="s">
        <v>2099</v>
      </c>
      <c r="BB203" s="2" t="s">
        <v>2100</v>
      </c>
      <c r="BC203" s="2">
        <v>350</v>
      </c>
      <c r="BD203" s="2" t="s">
        <v>2101</v>
      </c>
      <c r="BE203" s="9">
        <v>0.6</v>
      </c>
      <c r="BF203" s="2" t="s">
        <v>132</v>
      </c>
      <c r="BK203" s="2" t="s">
        <v>152</v>
      </c>
      <c r="BL203" s="2" t="s">
        <v>290</v>
      </c>
      <c r="BM203" s="2" t="s">
        <v>154</v>
      </c>
      <c r="BN203" s="2" t="s">
        <v>2648</v>
      </c>
      <c r="BP203" s="2" t="s">
        <v>155</v>
      </c>
      <c r="BQ203" s="2">
        <v>350</v>
      </c>
      <c r="BR203" s="2">
        <v>15</v>
      </c>
      <c r="BS203" s="2" t="s">
        <v>367</v>
      </c>
      <c r="BT203" s="2" t="s">
        <v>2103</v>
      </c>
      <c r="BU203" s="2" t="s">
        <v>2649</v>
      </c>
      <c r="BV203" s="2" t="s">
        <v>2650</v>
      </c>
      <c r="BW203" s="2" t="s">
        <v>68</v>
      </c>
      <c r="BX203" s="2" t="s">
        <v>158</v>
      </c>
      <c r="CB203" s="2" t="s">
        <v>204</v>
      </c>
      <c r="CD203" s="2" t="s">
        <v>249</v>
      </c>
      <c r="CE203" s="2" t="s">
        <v>163</v>
      </c>
      <c r="CF203" s="2" t="s">
        <v>396</v>
      </c>
      <c r="CG203" s="2" t="s">
        <v>2106</v>
      </c>
      <c r="CH203" s="2" t="s">
        <v>2107</v>
      </c>
      <c r="CI203" s="2" t="s">
        <v>208</v>
      </c>
      <c r="CJ203" s="2" t="s">
        <v>2651</v>
      </c>
      <c r="CL203" s="2" t="s">
        <v>1050</v>
      </c>
      <c r="CM203" s="2" t="s">
        <v>211</v>
      </c>
      <c r="CN203" s="2">
        <v>230</v>
      </c>
      <c r="CO203" s="2" t="s">
        <v>1307</v>
      </c>
      <c r="CP203" s="2" t="s">
        <v>2109</v>
      </c>
      <c r="CQ203" s="2" t="s">
        <v>174</v>
      </c>
      <c r="CR203" s="2" t="s">
        <v>175</v>
      </c>
      <c r="CS203" s="2" t="s">
        <v>810</v>
      </c>
      <c r="CT203" s="2" t="s">
        <v>211</v>
      </c>
      <c r="CU203" s="2" t="s">
        <v>235</v>
      </c>
      <c r="CV203" s="2" t="s">
        <v>211</v>
      </c>
      <c r="CW203" s="2" t="s">
        <v>179</v>
      </c>
      <c r="CX203" s="2" t="s">
        <v>171</v>
      </c>
      <c r="CY203" s="2" t="s">
        <v>146</v>
      </c>
      <c r="CZ203" s="2" t="s">
        <v>180</v>
      </c>
      <c r="DA203" s="2" t="s">
        <v>782</v>
      </c>
      <c r="DB203" s="2" t="s">
        <v>782</v>
      </c>
      <c r="DC203" s="2" t="s">
        <v>132</v>
      </c>
      <c r="DF203" s="2" t="s">
        <v>182</v>
      </c>
      <c r="DH203" s="2" t="s">
        <v>182</v>
      </c>
      <c r="DJ203" s="2" t="s">
        <v>182</v>
      </c>
      <c r="DL203" s="2" t="s">
        <v>182</v>
      </c>
      <c r="DN203" s="2" t="s">
        <v>182</v>
      </c>
      <c r="DP203" s="2" t="s">
        <v>182</v>
      </c>
      <c r="DR203" s="2" t="s">
        <v>182</v>
      </c>
      <c r="DT203" s="2" t="s">
        <v>2652</v>
      </c>
      <c r="DU203" s="2"/>
      <c r="DV203" s="2" t="s">
        <v>2653</v>
      </c>
      <c r="DZ203" s="2" t="s">
        <v>2111</v>
      </c>
      <c r="EA203" s="3" t="s">
        <v>2112</v>
      </c>
    </row>
    <row r="204" spans="1:133" ht="15.75" hidden="1" customHeight="1" x14ac:dyDescent="0.2">
      <c r="A204" s="1">
        <v>43613.584487222222</v>
      </c>
      <c r="B204" s="2" t="s">
        <v>2654</v>
      </c>
      <c r="C204" s="2">
        <v>2302180206</v>
      </c>
      <c r="D204" s="3" t="s">
        <v>1726</v>
      </c>
      <c r="E204" s="2" t="s">
        <v>2655</v>
      </c>
      <c r="H204" s="2" t="s">
        <v>131</v>
      </c>
      <c r="I204" s="2" t="s">
        <v>132</v>
      </c>
      <c r="J204" s="2" t="s">
        <v>133</v>
      </c>
      <c r="K204" s="2" t="s">
        <v>132</v>
      </c>
      <c r="M204" s="4">
        <v>43532</v>
      </c>
      <c r="P204" s="9">
        <v>32000000000</v>
      </c>
      <c r="Q204" s="2">
        <v>40000000</v>
      </c>
      <c r="Y204" s="2" t="s">
        <v>136</v>
      </c>
      <c r="AB204" s="2" t="s">
        <v>132</v>
      </c>
      <c r="AD204" s="2" t="s">
        <v>137</v>
      </c>
      <c r="AE204" s="2" t="s">
        <v>1248</v>
      </c>
      <c r="AF204" s="2" t="s">
        <v>132</v>
      </c>
      <c r="AI204" s="11">
        <v>557400000</v>
      </c>
      <c r="AJ204" s="11">
        <v>6963000</v>
      </c>
      <c r="AK204" s="2" t="s">
        <v>2656</v>
      </c>
      <c r="AL204" s="2">
        <v>22</v>
      </c>
      <c r="AP204" s="2" t="s">
        <v>2657</v>
      </c>
      <c r="AQ204" s="2" t="s">
        <v>1251</v>
      </c>
      <c r="AR204" s="2" t="s">
        <v>822</v>
      </c>
      <c r="AS204" s="2" t="s">
        <v>142</v>
      </c>
      <c r="AT204" s="2">
        <v>11520</v>
      </c>
      <c r="AV204" s="2" t="s">
        <v>271</v>
      </c>
      <c r="AW204" s="2" t="s">
        <v>197</v>
      </c>
      <c r="AX204" s="2" t="s">
        <v>145</v>
      </c>
      <c r="AY204" s="2" t="s">
        <v>171</v>
      </c>
      <c r="AZ204" s="2" t="s">
        <v>198</v>
      </c>
      <c r="BB204" s="2" t="s">
        <v>2485</v>
      </c>
      <c r="BC204" s="2">
        <v>0</v>
      </c>
      <c r="BD204" s="2" t="s">
        <v>824</v>
      </c>
      <c r="BE204" s="9">
        <v>2</v>
      </c>
      <c r="BL204" s="2" t="s">
        <v>153</v>
      </c>
      <c r="BP204" s="2" t="s">
        <v>155</v>
      </c>
      <c r="BQ204" s="2">
        <v>800</v>
      </c>
      <c r="BS204" s="2" t="s">
        <v>2658</v>
      </c>
      <c r="BT204" s="2" t="s">
        <v>2659</v>
      </c>
      <c r="BU204" s="2" t="s">
        <v>2660</v>
      </c>
      <c r="BV204" s="2" t="s">
        <v>2660</v>
      </c>
      <c r="BW204" s="2" t="s">
        <v>68</v>
      </c>
      <c r="BX204" s="2" t="s">
        <v>203</v>
      </c>
      <c r="CA204" s="4">
        <v>42950</v>
      </c>
      <c r="CB204" s="2" t="s">
        <v>160</v>
      </c>
      <c r="CC204" s="2" t="s">
        <v>248</v>
      </c>
      <c r="CD204" s="2" t="s">
        <v>162</v>
      </c>
      <c r="CE204" s="2" t="s">
        <v>163</v>
      </c>
      <c r="CF204" s="2" t="s">
        <v>2661</v>
      </c>
      <c r="CG204" s="2" t="s">
        <v>1887</v>
      </c>
      <c r="CH204" s="2" t="s">
        <v>1163</v>
      </c>
      <c r="CI204" s="2" t="s">
        <v>208</v>
      </c>
      <c r="CJ204" s="2" t="s">
        <v>828</v>
      </c>
      <c r="CK204" s="2" t="s">
        <v>253</v>
      </c>
      <c r="CL204" s="2" t="s">
        <v>622</v>
      </c>
      <c r="CM204" s="2" t="s">
        <v>211</v>
      </c>
      <c r="CN204" s="2">
        <v>0</v>
      </c>
      <c r="CO204" s="2" t="s">
        <v>830</v>
      </c>
      <c r="CP204" s="2" t="s">
        <v>1164</v>
      </c>
      <c r="CQ204" s="2" t="s">
        <v>625</v>
      </c>
      <c r="CR204" s="2" t="s">
        <v>234</v>
      </c>
      <c r="CT204" s="2" t="s">
        <v>177</v>
      </c>
      <c r="CU204" s="2" t="s">
        <v>216</v>
      </c>
      <c r="CV204" s="2" t="s">
        <v>177</v>
      </c>
      <c r="CW204" s="2" t="s">
        <v>179</v>
      </c>
      <c r="CX204" s="2" t="s">
        <v>146</v>
      </c>
      <c r="CY204" s="2" t="s">
        <v>627</v>
      </c>
      <c r="CZ204" s="2" t="s">
        <v>180</v>
      </c>
      <c r="DA204" s="2" t="s">
        <v>181</v>
      </c>
      <c r="DB204" s="2" t="s">
        <v>181</v>
      </c>
      <c r="DC204" s="2" t="s">
        <v>132</v>
      </c>
      <c r="DF204" s="2" t="s">
        <v>182</v>
      </c>
      <c r="DH204" s="2" t="s">
        <v>182</v>
      </c>
      <c r="DJ204" s="2" t="s">
        <v>182</v>
      </c>
      <c r="DL204" s="2" t="s">
        <v>182</v>
      </c>
      <c r="DN204" s="2" t="s">
        <v>182</v>
      </c>
      <c r="DP204" s="2" t="s">
        <v>182</v>
      </c>
      <c r="DR204" s="2" t="s">
        <v>182</v>
      </c>
      <c r="DT204" s="6">
        <v>106766445</v>
      </c>
      <c r="DU204" s="6"/>
      <c r="DV204" s="6">
        <v>-6177922</v>
      </c>
      <c r="DX204" s="2" t="s">
        <v>2662</v>
      </c>
      <c r="DY204" s="4">
        <v>43532</v>
      </c>
      <c r="DZ204" s="2" t="s">
        <v>2663</v>
      </c>
      <c r="EA204" s="3" t="s">
        <v>2664</v>
      </c>
    </row>
    <row r="205" spans="1:133" ht="15.75" hidden="1" customHeight="1" x14ac:dyDescent="0.2">
      <c r="A205" s="1">
        <v>43613.585261122687</v>
      </c>
      <c r="B205" s="2" t="s">
        <v>2665</v>
      </c>
      <c r="C205" s="2">
        <v>2302180165</v>
      </c>
      <c r="D205" s="3" t="s">
        <v>129</v>
      </c>
      <c r="E205" s="2" t="s">
        <v>2666</v>
      </c>
      <c r="F205" s="2" t="s">
        <v>2667</v>
      </c>
      <c r="H205" s="2" t="s">
        <v>131</v>
      </c>
      <c r="I205" s="2" t="s">
        <v>132</v>
      </c>
      <c r="J205" s="2" t="s">
        <v>133</v>
      </c>
      <c r="K205" s="2" t="s">
        <v>191</v>
      </c>
      <c r="M205" s="4">
        <v>42786</v>
      </c>
      <c r="P205" s="9">
        <v>3600000000</v>
      </c>
      <c r="Q205" s="2">
        <v>12000000</v>
      </c>
      <c r="Y205" s="2" t="s">
        <v>136</v>
      </c>
      <c r="AB205" s="2" t="s">
        <v>132</v>
      </c>
      <c r="AD205" s="2" t="s">
        <v>137</v>
      </c>
      <c r="AE205" s="2" t="s">
        <v>132</v>
      </c>
      <c r="AF205" s="2" t="s">
        <v>132</v>
      </c>
      <c r="AH205" s="2">
        <v>2018</v>
      </c>
      <c r="AK205" s="2" t="s">
        <v>2668</v>
      </c>
      <c r="AL205" s="2">
        <v>3</v>
      </c>
      <c r="AO205" s="2" t="s">
        <v>2669</v>
      </c>
      <c r="AP205" s="2" t="s">
        <v>2269</v>
      </c>
      <c r="AQ205" s="2" t="s">
        <v>2670</v>
      </c>
      <c r="AR205" s="2" t="s">
        <v>2671</v>
      </c>
      <c r="AS205" s="2" t="s">
        <v>1299</v>
      </c>
      <c r="AU205" s="2">
        <v>6</v>
      </c>
      <c r="AV205" s="2" t="s">
        <v>245</v>
      </c>
      <c r="AW205" s="2" t="s">
        <v>144</v>
      </c>
      <c r="AX205" s="2" t="s">
        <v>145</v>
      </c>
      <c r="AY205" s="2" t="s">
        <v>171</v>
      </c>
      <c r="AZ205" s="2" t="s">
        <v>198</v>
      </c>
      <c r="BB205" s="2" t="s">
        <v>2672</v>
      </c>
      <c r="BC205" s="2">
        <v>1000</v>
      </c>
      <c r="BD205" s="2" t="s">
        <v>1302</v>
      </c>
      <c r="BE205" s="9">
        <v>1.4</v>
      </c>
      <c r="BF205" s="2" t="s">
        <v>265</v>
      </c>
      <c r="BG205" s="2" t="s">
        <v>1303</v>
      </c>
      <c r="BH205" s="2">
        <v>3.1</v>
      </c>
      <c r="BI205" s="2" t="s">
        <v>2271</v>
      </c>
      <c r="BK205" s="2" t="s">
        <v>152</v>
      </c>
      <c r="BL205" s="2" t="s">
        <v>200</v>
      </c>
      <c r="BM205" s="2" t="s">
        <v>154</v>
      </c>
      <c r="BP205" s="2" t="s">
        <v>201</v>
      </c>
      <c r="BQ205" s="2">
        <v>300</v>
      </c>
      <c r="BR205" s="2">
        <v>21</v>
      </c>
      <c r="BS205" s="2" t="s">
        <v>984</v>
      </c>
      <c r="BT205" s="2" t="s">
        <v>984</v>
      </c>
      <c r="BU205" s="2" t="s">
        <v>984</v>
      </c>
      <c r="BV205" s="2" t="s">
        <v>2673</v>
      </c>
      <c r="BW205" s="2" t="s">
        <v>70</v>
      </c>
      <c r="BX205" s="2" t="s">
        <v>158</v>
      </c>
      <c r="CB205" s="2" t="s">
        <v>160</v>
      </c>
      <c r="CC205" s="2" t="s">
        <v>248</v>
      </c>
      <c r="CD205" s="2" t="s">
        <v>249</v>
      </c>
      <c r="CE205" s="2" t="s">
        <v>163</v>
      </c>
      <c r="CF205" s="2" t="s">
        <v>396</v>
      </c>
      <c r="CG205" s="2" t="s">
        <v>382</v>
      </c>
      <c r="CH205" s="2" t="s">
        <v>952</v>
      </c>
      <c r="CI205" s="2" t="s">
        <v>167</v>
      </c>
      <c r="CJ205" s="2" t="s">
        <v>953</v>
      </c>
      <c r="CK205" s="2" t="s">
        <v>253</v>
      </c>
      <c r="CL205" s="2" t="s">
        <v>314</v>
      </c>
      <c r="CM205" s="2" t="s">
        <v>211</v>
      </c>
      <c r="CN205" s="2">
        <v>1400</v>
      </c>
      <c r="CP205" s="2" t="s">
        <v>1308</v>
      </c>
      <c r="CR205" s="2" t="s">
        <v>234</v>
      </c>
      <c r="CS205" s="2" t="s">
        <v>810</v>
      </c>
      <c r="CT205" s="2" t="s">
        <v>171</v>
      </c>
      <c r="CU205" s="2" t="s">
        <v>235</v>
      </c>
      <c r="CV205" s="2" t="s">
        <v>211</v>
      </c>
      <c r="CW205" s="2" t="s">
        <v>179</v>
      </c>
      <c r="CX205" s="2" t="s">
        <v>171</v>
      </c>
      <c r="CY205" s="2" t="s">
        <v>733</v>
      </c>
      <c r="DA205" s="2" t="s">
        <v>181</v>
      </c>
      <c r="DB205" s="2" t="s">
        <v>181</v>
      </c>
      <c r="DC205" s="2" t="s">
        <v>132</v>
      </c>
      <c r="DF205" s="2" t="s">
        <v>182</v>
      </c>
      <c r="DH205" s="2" t="s">
        <v>182</v>
      </c>
      <c r="DJ205" s="2" t="s">
        <v>182</v>
      </c>
      <c r="DL205" s="2" t="s">
        <v>260</v>
      </c>
      <c r="DM205" s="2">
        <v>1000</v>
      </c>
      <c r="DT205" s="2" t="s">
        <v>2674</v>
      </c>
      <c r="DU205" s="2"/>
      <c r="DV205" s="2" t="s">
        <v>2675</v>
      </c>
      <c r="DZ205" s="2" t="s">
        <v>1526</v>
      </c>
      <c r="EA205" s="2">
        <v>35419012</v>
      </c>
    </row>
    <row r="206" spans="1:133" ht="15.75" hidden="1" customHeight="1" x14ac:dyDescent="0.2">
      <c r="A206" s="1">
        <v>43613.58696576389</v>
      </c>
      <c r="B206" s="2" t="s">
        <v>2676</v>
      </c>
      <c r="C206" s="2">
        <v>2302180201</v>
      </c>
      <c r="D206" s="3" t="s">
        <v>816</v>
      </c>
      <c r="E206" s="2" t="s">
        <v>2677</v>
      </c>
      <c r="H206" s="2" t="s">
        <v>131</v>
      </c>
      <c r="I206" s="2" t="s">
        <v>132</v>
      </c>
      <c r="J206" s="2" t="s">
        <v>1130</v>
      </c>
      <c r="K206" s="2" t="s">
        <v>132</v>
      </c>
      <c r="M206" s="4">
        <v>42793</v>
      </c>
      <c r="O206" s="2" t="s">
        <v>135</v>
      </c>
      <c r="P206" s="9">
        <v>249000000000</v>
      </c>
      <c r="Q206" s="2">
        <v>16900000</v>
      </c>
      <c r="Y206" s="2" t="s">
        <v>377</v>
      </c>
      <c r="AB206" s="2" t="s">
        <v>132</v>
      </c>
      <c r="AH206" s="2">
        <v>2017</v>
      </c>
      <c r="AI206" s="11">
        <v>33415800000</v>
      </c>
      <c r="AJ206" s="11">
        <v>2843000</v>
      </c>
      <c r="AK206" s="2" t="s">
        <v>2678</v>
      </c>
      <c r="AP206" s="2" t="s">
        <v>2679</v>
      </c>
      <c r="AQ206" s="2" t="s">
        <v>2680</v>
      </c>
      <c r="AR206" s="2" t="s">
        <v>2681</v>
      </c>
      <c r="AS206" s="2" t="s">
        <v>2682</v>
      </c>
      <c r="AT206" s="2">
        <v>11730</v>
      </c>
      <c r="AU206" s="2">
        <v>5</v>
      </c>
      <c r="AV206" s="2" t="s">
        <v>44</v>
      </c>
      <c r="AW206" s="2" t="s">
        <v>144</v>
      </c>
      <c r="AX206" s="2" t="s">
        <v>145</v>
      </c>
      <c r="AY206" s="2" t="s">
        <v>171</v>
      </c>
      <c r="AZ206" s="2" t="s">
        <v>198</v>
      </c>
      <c r="BA206" s="2" t="s">
        <v>2683</v>
      </c>
      <c r="BB206" s="2" t="s">
        <v>2684</v>
      </c>
      <c r="BC206" s="2">
        <v>0</v>
      </c>
      <c r="BD206" s="2" t="s">
        <v>2685</v>
      </c>
      <c r="BE206" s="9">
        <v>9.75</v>
      </c>
      <c r="BL206" s="2" t="s">
        <v>153</v>
      </c>
      <c r="BM206" s="2" t="s">
        <v>154</v>
      </c>
      <c r="BP206" s="2" t="s">
        <v>201</v>
      </c>
      <c r="BQ206" s="2">
        <v>16000</v>
      </c>
      <c r="BS206" s="2" t="s">
        <v>1917</v>
      </c>
      <c r="BT206" s="2" t="s">
        <v>929</v>
      </c>
      <c r="BU206" s="2" t="s">
        <v>2686</v>
      </c>
      <c r="BV206" s="2" t="s">
        <v>2684</v>
      </c>
      <c r="BW206" s="2" t="s">
        <v>70</v>
      </c>
      <c r="BX206" s="2" t="s">
        <v>158</v>
      </c>
      <c r="BY206" s="2" t="s">
        <v>1918</v>
      </c>
      <c r="CB206" s="2" t="s">
        <v>204</v>
      </c>
      <c r="CC206" s="2" t="s">
        <v>161</v>
      </c>
      <c r="CD206" s="2" t="s">
        <v>249</v>
      </c>
      <c r="CE206" s="2" t="s">
        <v>163</v>
      </c>
      <c r="CF206" s="2" t="s">
        <v>164</v>
      </c>
      <c r="CG206" s="2" t="s">
        <v>2687</v>
      </c>
      <c r="CH206" s="2" t="s">
        <v>2138</v>
      </c>
      <c r="CI206" s="2" t="s">
        <v>294</v>
      </c>
      <c r="CJ206" s="2" t="s">
        <v>424</v>
      </c>
      <c r="CK206" s="2" t="s">
        <v>253</v>
      </c>
      <c r="CL206" s="2" t="s">
        <v>170</v>
      </c>
      <c r="CM206" s="2" t="s">
        <v>171</v>
      </c>
      <c r="CN206" s="2">
        <v>0</v>
      </c>
      <c r="CO206" s="2" t="s">
        <v>920</v>
      </c>
      <c r="CP206" s="2" t="s">
        <v>1920</v>
      </c>
      <c r="CQ206" s="2" t="s">
        <v>174</v>
      </c>
      <c r="CR206" s="2" t="s">
        <v>234</v>
      </c>
      <c r="CS206" s="2" t="s">
        <v>713</v>
      </c>
      <c r="CT206" s="2" t="s">
        <v>171</v>
      </c>
      <c r="CU206" s="2" t="s">
        <v>235</v>
      </c>
      <c r="CV206" s="2" t="s">
        <v>171</v>
      </c>
      <c r="CW206" s="2" t="s">
        <v>714</v>
      </c>
      <c r="CX206" s="2" t="s">
        <v>171</v>
      </c>
      <c r="CY206" s="2" t="s">
        <v>146</v>
      </c>
      <c r="CZ206" s="2" t="s">
        <v>180</v>
      </c>
      <c r="DA206" s="2" t="s">
        <v>181</v>
      </c>
      <c r="DB206" s="2" t="s">
        <v>181</v>
      </c>
      <c r="DC206" s="2" t="s">
        <v>132</v>
      </c>
      <c r="DF206" s="2" t="s">
        <v>182</v>
      </c>
      <c r="DH206" s="2" t="s">
        <v>182</v>
      </c>
      <c r="DJ206" s="2" t="s">
        <v>182</v>
      </c>
      <c r="DL206" s="2" t="s">
        <v>182</v>
      </c>
      <c r="DN206" s="2" t="s">
        <v>182</v>
      </c>
      <c r="DP206" s="2" t="s">
        <v>182</v>
      </c>
      <c r="DR206" s="2" t="s">
        <v>182</v>
      </c>
      <c r="DT206" s="6">
        <v>106728495</v>
      </c>
      <c r="DU206" s="6"/>
      <c r="DV206" s="6">
        <v>-4147798</v>
      </c>
      <c r="DX206" s="2" t="s">
        <v>2140</v>
      </c>
      <c r="DY206" s="4">
        <v>42793</v>
      </c>
      <c r="DZ206" s="2" t="s">
        <v>2688</v>
      </c>
      <c r="EA206" s="3" t="s">
        <v>2689</v>
      </c>
    </row>
    <row r="207" spans="1:133" ht="15.75" hidden="1" customHeight="1" x14ac:dyDescent="0.2">
      <c r="A207" s="1">
        <v>43613.588420069442</v>
      </c>
      <c r="B207" s="2" t="s">
        <v>2690</v>
      </c>
      <c r="C207" s="2">
        <v>2302180107</v>
      </c>
      <c r="D207" s="3" t="s">
        <v>129</v>
      </c>
      <c r="E207" s="2" t="s">
        <v>2691</v>
      </c>
      <c r="F207" s="2" t="s">
        <v>2692</v>
      </c>
      <c r="H207" s="2" t="s">
        <v>131</v>
      </c>
      <c r="I207" s="2" t="s">
        <v>132</v>
      </c>
      <c r="J207" s="2" t="s">
        <v>133</v>
      </c>
      <c r="K207" s="2" t="s">
        <v>191</v>
      </c>
      <c r="M207" s="4">
        <v>42883</v>
      </c>
      <c r="P207" s="9">
        <v>3300000000</v>
      </c>
      <c r="Q207" s="2">
        <v>11000000</v>
      </c>
      <c r="Y207" s="2" t="s">
        <v>377</v>
      </c>
      <c r="Z207" s="2">
        <v>30</v>
      </c>
      <c r="AA207" s="2">
        <v>11</v>
      </c>
      <c r="AB207" s="2" t="s">
        <v>132</v>
      </c>
      <c r="AD207" s="2" t="s">
        <v>137</v>
      </c>
      <c r="AE207" s="2" t="s">
        <v>132</v>
      </c>
      <c r="AF207" s="2" t="s">
        <v>132</v>
      </c>
      <c r="AH207" s="2">
        <v>2016</v>
      </c>
      <c r="AI207" s="11">
        <v>2858625000</v>
      </c>
      <c r="AJ207" s="11">
        <v>7623000</v>
      </c>
      <c r="AK207" s="2" t="s">
        <v>2693</v>
      </c>
      <c r="AL207" s="2">
        <v>30</v>
      </c>
      <c r="AO207" s="2" t="s">
        <v>2694</v>
      </c>
      <c r="AP207" s="2" t="s">
        <v>2695</v>
      </c>
      <c r="AQ207" s="2" t="s">
        <v>1299</v>
      </c>
      <c r="AR207" s="2" t="s">
        <v>976</v>
      </c>
      <c r="AS207" s="2" t="s">
        <v>594</v>
      </c>
      <c r="AU207" s="2">
        <v>6</v>
      </c>
      <c r="AV207" s="2" t="s">
        <v>43</v>
      </c>
      <c r="AW207" s="2" t="s">
        <v>144</v>
      </c>
      <c r="AX207" s="2" t="s">
        <v>795</v>
      </c>
      <c r="AY207" s="2" t="s">
        <v>171</v>
      </c>
      <c r="AZ207" s="2" t="s">
        <v>198</v>
      </c>
      <c r="BB207" s="2" t="s">
        <v>2696</v>
      </c>
      <c r="BC207" s="2">
        <v>550</v>
      </c>
      <c r="BD207" s="2" t="s">
        <v>2383</v>
      </c>
      <c r="BE207" s="9">
        <v>7.7</v>
      </c>
      <c r="BF207" s="2" t="s">
        <v>265</v>
      </c>
      <c r="BG207" s="2" t="s">
        <v>2697</v>
      </c>
      <c r="BH207" s="2">
        <v>5.3</v>
      </c>
      <c r="BI207" s="2" t="s">
        <v>2271</v>
      </c>
      <c r="BJ207" s="2">
        <v>6</v>
      </c>
      <c r="BK207" s="2" t="s">
        <v>152</v>
      </c>
      <c r="BL207" s="2" t="s">
        <v>200</v>
      </c>
      <c r="BM207" s="2" t="s">
        <v>154</v>
      </c>
      <c r="BP207" s="2" t="s">
        <v>201</v>
      </c>
      <c r="BQ207" s="2">
        <v>300</v>
      </c>
      <c r="BR207" s="2">
        <v>15</v>
      </c>
      <c r="BS207" s="2" t="s">
        <v>2698</v>
      </c>
      <c r="BT207" s="2" t="s">
        <v>984</v>
      </c>
      <c r="BU207" s="2" t="s">
        <v>984</v>
      </c>
      <c r="BV207" s="2" t="s">
        <v>984</v>
      </c>
      <c r="BW207" s="2" t="s">
        <v>67</v>
      </c>
      <c r="BX207" s="2" t="s">
        <v>158</v>
      </c>
      <c r="BY207" s="2" t="s">
        <v>159</v>
      </c>
      <c r="CB207" s="2" t="s">
        <v>204</v>
      </c>
      <c r="CC207" s="2" t="s">
        <v>248</v>
      </c>
      <c r="CD207" s="2" t="s">
        <v>249</v>
      </c>
      <c r="CE207" s="2" t="s">
        <v>163</v>
      </c>
      <c r="CF207" s="2" t="s">
        <v>396</v>
      </c>
      <c r="CG207" s="2" t="s">
        <v>382</v>
      </c>
      <c r="CH207" s="2" t="s">
        <v>952</v>
      </c>
      <c r="CI207" s="2" t="s">
        <v>167</v>
      </c>
      <c r="CJ207" s="2" t="s">
        <v>953</v>
      </c>
      <c r="CK207" s="2" t="s">
        <v>253</v>
      </c>
      <c r="CL207" s="2" t="s">
        <v>314</v>
      </c>
      <c r="CM207" s="2" t="s">
        <v>211</v>
      </c>
      <c r="CN207" s="2">
        <v>550</v>
      </c>
      <c r="CP207" s="2" t="s">
        <v>1308</v>
      </c>
      <c r="CR207" s="2" t="s">
        <v>234</v>
      </c>
      <c r="CS207" s="2" t="s">
        <v>810</v>
      </c>
      <c r="CT207" s="2" t="s">
        <v>171</v>
      </c>
      <c r="CU207" s="2" t="s">
        <v>1139</v>
      </c>
      <c r="CV207" s="2" t="s">
        <v>171</v>
      </c>
      <c r="CW207" s="2" t="s">
        <v>179</v>
      </c>
      <c r="CX207" s="2" t="s">
        <v>171</v>
      </c>
      <c r="CY207" s="2" t="s">
        <v>733</v>
      </c>
      <c r="DA207" s="2" t="s">
        <v>181</v>
      </c>
      <c r="DB207" s="2" t="s">
        <v>181</v>
      </c>
      <c r="DC207" s="2" t="s">
        <v>132</v>
      </c>
      <c r="DF207" s="2" t="s">
        <v>182</v>
      </c>
      <c r="DH207" s="2" t="s">
        <v>182</v>
      </c>
      <c r="DJ207" s="2" t="s">
        <v>182</v>
      </c>
      <c r="DL207" s="2" t="s">
        <v>260</v>
      </c>
      <c r="DT207" s="2" t="s">
        <v>2699</v>
      </c>
      <c r="DU207" s="2"/>
      <c r="DV207" s="2" t="s">
        <v>2700</v>
      </c>
      <c r="DZ207" s="2" t="s">
        <v>2701</v>
      </c>
      <c r="EA207" s="3" t="s">
        <v>2702</v>
      </c>
    </row>
    <row r="208" spans="1:133" ht="15.75" hidden="1" customHeight="1" x14ac:dyDescent="0.2">
      <c r="A208" s="1">
        <v>43613.592158252315</v>
      </c>
      <c r="B208" s="2" t="s">
        <v>2703</v>
      </c>
      <c r="C208" s="2">
        <v>2302180044</v>
      </c>
      <c r="D208" s="3" t="s">
        <v>129</v>
      </c>
      <c r="E208" s="2" t="s">
        <v>2704</v>
      </c>
      <c r="F208" s="2" t="s">
        <v>2705</v>
      </c>
      <c r="H208" s="2" t="s">
        <v>131</v>
      </c>
      <c r="I208" s="2" t="s">
        <v>132</v>
      </c>
      <c r="J208" s="2" t="s">
        <v>133</v>
      </c>
      <c r="K208" s="2" t="s">
        <v>191</v>
      </c>
      <c r="M208" s="4">
        <v>42786</v>
      </c>
      <c r="P208" s="9">
        <v>2750000000</v>
      </c>
      <c r="Q208" s="2">
        <v>11000000</v>
      </c>
      <c r="Y208" s="2" t="s">
        <v>136</v>
      </c>
      <c r="AB208" s="2" t="s">
        <v>132</v>
      </c>
      <c r="AD208" s="2" t="s">
        <v>137</v>
      </c>
      <c r="AE208" s="2" t="s">
        <v>132</v>
      </c>
      <c r="AF208" s="2" t="s">
        <v>132</v>
      </c>
      <c r="AH208" s="2">
        <v>2016</v>
      </c>
      <c r="AK208" s="2" t="s">
        <v>2706</v>
      </c>
      <c r="AL208" s="2">
        <v>11</v>
      </c>
      <c r="AO208" s="2" t="s">
        <v>1929</v>
      </c>
      <c r="AP208" s="2" t="s">
        <v>1930</v>
      </c>
      <c r="AQ208" s="2" t="s">
        <v>1931</v>
      </c>
      <c r="AR208" s="2" t="s">
        <v>822</v>
      </c>
      <c r="AS208" s="2" t="s">
        <v>142</v>
      </c>
      <c r="AU208" s="2">
        <v>4</v>
      </c>
      <c r="AV208" s="2" t="s">
        <v>245</v>
      </c>
      <c r="AW208" s="2" t="s">
        <v>144</v>
      </c>
      <c r="AX208" s="2" t="s">
        <v>145</v>
      </c>
      <c r="AY208" s="2" t="s">
        <v>171</v>
      </c>
      <c r="AZ208" s="2" t="s">
        <v>198</v>
      </c>
      <c r="BB208" s="2" t="s">
        <v>1932</v>
      </c>
      <c r="BC208" s="2">
        <v>1200</v>
      </c>
      <c r="BD208" s="2" t="s">
        <v>1934</v>
      </c>
      <c r="BE208" s="9">
        <v>1.4</v>
      </c>
      <c r="BF208" s="2" t="s">
        <v>265</v>
      </c>
      <c r="BG208" s="2" t="s">
        <v>1936</v>
      </c>
      <c r="BH208" s="3" t="s">
        <v>1937</v>
      </c>
      <c r="BI208" s="2" t="s">
        <v>1938</v>
      </c>
      <c r="BJ208" s="3" t="s">
        <v>1939</v>
      </c>
      <c r="BK208" s="2" t="s">
        <v>152</v>
      </c>
      <c r="BL208" s="2" t="s">
        <v>200</v>
      </c>
      <c r="BM208" s="2" t="s">
        <v>154</v>
      </c>
      <c r="BP208" s="2" t="s">
        <v>201</v>
      </c>
      <c r="BQ208" s="2">
        <v>250</v>
      </c>
      <c r="BR208" s="2">
        <v>10</v>
      </c>
      <c r="BS208" s="2" t="s">
        <v>1941</v>
      </c>
      <c r="BT208" s="2" t="s">
        <v>2707</v>
      </c>
      <c r="BU208" s="2" t="s">
        <v>1941</v>
      </c>
      <c r="BV208" s="2" t="s">
        <v>2708</v>
      </c>
      <c r="BW208" s="2" t="s">
        <v>68</v>
      </c>
      <c r="BX208" s="2" t="s">
        <v>158</v>
      </c>
      <c r="CB208" s="2" t="s">
        <v>160</v>
      </c>
      <c r="CC208" s="2" t="s">
        <v>248</v>
      </c>
      <c r="CD208" s="2" t="s">
        <v>249</v>
      </c>
      <c r="CE208" s="2" t="s">
        <v>163</v>
      </c>
      <c r="CF208" s="2" t="s">
        <v>164</v>
      </c>
      <c r="CG208" s="2" t="s">
        <v>382</v>
      </c>
      <c r="CH208" s="2" t="s">
        <v>2709</v>
      </c>
      <c r="CI208" s="2" t="s">
        <v>167</v>
      </c>
      <c r="CJ208" s="2" t="s">
        <v>168</v>
      </c>
      <c r="CK208" s="2" t="s">
        <v>253</v>
      </c>
      <c r="CL208" s="2" t="s">
        <v>314</v>
      </c>
      <c r="CM208" s="2" t="s">
        <v>171</v>
      </c>
      <c r="CN208" s="2">
        <v>1200</v>
      </c>
      <c r="CP208" s="2" t="s">
        <v>1308</v>
      </c>
      <c r="CR208" s="2" t="s">
        <v>234</v>
      </c>
      <c r="CS208" s="2" t="s">
        <v>810</v>
      </c>
      <c r="CT208" s="2" t="s">
        <v>171</v>
      </c>
      <c r="CU208" s="2" t="s">
        <v>626</v>
      </c>
      <c r="CV208" s="2" t="s">
        <v>171</v>
      </c>
      <c r="CW208" s="2" t="s">
        <v>179</v>
      </c>
      <c r="CX208" s="2" t="s">
        <v>171</v>
      </c>
      <c r="CY208" s="2" t="s">
        <v>733</v>
      </c>
      <c r="DA208" s="2" t="s">
        <v>181</v>
      </c>
      <c r="DB208" s="2" t="s">
        <v>181</v>
      </c>
      <c r="DC208" s="2" t="s">
        <v>132</v>
      </c>
      <c r="DF208" s="2" t="s">
        <v>182</v>
      </c>
      <c r="DH208" s="2" t="s">
        <v>182</v>
      </c>
      <c r="DJ208" s="2" t="s">
        <v>182</v>
      </c>
      <c r="DL208" s="2" t="s">
        <v>260</v>
      </c>
      <c r="DM208" s="2">
        <v>1000</v>
      </c>
      <c r="DT208" s="2" t="s">
        <v>2710</v>
      </c>
      <c r="DU208" s="2"/>
      <c r="DV208" s="2" t="s">
        <v>2711</v>
      </c>
      <c r="DZ208" s="2" t="s">
        <v>2712</v>
      </c>
      <c r="EA208" s="2">
        <v>35419012</v>
      </c>
    </row>
    <row r="209" spans="1:133" ht="15.75" customHeight="1" x14ac:dyDescent="0.2">
      <c r="A209" s="1">
        <v>43613.59561340278</v>
      </c>
      <c r="B209" s="2" t="s">
        <v>2713</v>
      </c>
      <c r="C209" s="2">
        <v>2302180104</v>
      </c>
      <c r="D209" s="3" t="s">
        <v>129</v>
      </c>
      <c r="E209" s="2" t="s">
        <v>2714</v>
      </c>
      <c r="F209" s="2">
        <v>201703</v>
      </c>
      <c r="H209" s="2" t="s">
        <v>131</v>
      </c>
      <c r="I209" s="2" t="s">
        <v>132</v>
      </c>
      <c r="K209" s="2" t="s">
        <v>738</v>
      </c>
      <c r="M209" s="4">
        <v>42736</v>
      </c>
      <c r="N209" s="2" t="s">
        <v>135</v>
      </c>
      <c r="P209" s="9">
        <v>5640000000</v>
      </c>
      <c r="Q209" s="2">
        <v>10000000</v>
      </c>
      <c r="Y209" s="2" t="s">
        <v>136</v>
      </c>
      <c r="AB209" s="2" t="s">
        <v>132</v>
      </c>
      <c r="AD209" s="2" t="s">
        <v>137</v>
      </c>
      <c r="AF209" s="2" t="s">
        <v>132</v>
      </c>
      <c r="AG209" s="2" t="s">
        <v>791</v>
      </c>
      <c r="AH209" s="2">
        <v>2016</v>
      </c>
      <c r="AK209" s="2" t="s">
        <v>2715</v>
      </c>
      <c r="AP209" s="2" t="s">
        <v>2716</v>
      </c>
      <c r="AQ209" s="2" t="s">
        <v>2717</v>
      </c>
      <c r="AR209" s="2" t="s">
        <v>471</v>
      </c>
      <c r="AS209" s="2" t="s">
        <v>2718</v>
      </c>
      <c r="AT209" s="2">
        <v>12430</v>
      </c>
      <c r="AU209" s="2">
        <v>5</v>
      </c>
      <c r="AV209" s="2" t="s">
        <v>245</v>
      </c>
      <c r="AW209" s="2" t="s">
        <v>144</v>
      </c>
      <c r="AX209" s="2" t="s">
        <v>145</v>
      </c>
      <c r="AY209" s="2" t="s">
        <v>171</v>
      </c>
      <c r="AZ209" s="2" t="s">
        <v>198</v>
      </c>
      <c r="BB209" s="2" t="s">
        <v>2719</v>
      </c>
      <c r="BC209" s="2">
        <v>600</v>
      </c>
      <c r="BD209" s="2" t="s">
        <v>1766</v>
      </c>
      <c r="BE209" s="9">
        <v>0.6</v>
      </c>
      <c r="BF209" s="2" t="s">
        <v>265</v>
      </c>
      <c r="BG209" s="2" t="s">
        <v>2720</v>
      </c>
      <c r="BH209" s="2">
        <v>0.9</v>
      </c>
      <c r="BK209" s="2" t="s">
        <v>152</v>
      </c>
      <c r="BL209" s="2" t="s">
        <v>153</v>
      </c>
      <c r="BM209" s="2" t="s">
        <v>154</v>
      </c>
      <c r="BP209" s="2" t="s">
        <v>201</v>
      </c>
      <c r="BQ209" s="2">
        <v>564</v>
      </c>
      <c r="BR209" s="2">
        <v>15</v>
      </c>
      <c r="BS209" s="2" t="s">
        <v>2721</v>
      </c>
      <c r="BT209" s="2" t="s">
        <v>1675</v>
      </c>
      <c r="BU209" s="2" t="s">
        <v>1675</v>
      </c>
      <c r="BV209" s="2" t="s">
        <v>1675</v>
      </c>
      <c r="BW209" s="2" t="s">
        <v>67</v>
      </c>
      <c r="BX209" s="2" t="s">
        <v>158</v>
      </c>
      <c r="BY209" s="2" t="s">
        <v>159</v>
      </c>
      <c r="CB209" s="2" t="s">
        <v>160</v>
      </c>
      <c r="CC209" s="2" t="s">
        <v>161</v>
      </c>
      <c r="CD209" s="2" t="s">
        <v>162</v>
      </c>
      <c r="CE209" s="2" t="s">
        <v>163</v>
      </c>
      <c r="CF209" s="2" t="s">
        <v>164</v>
      </c>
      <c r="CG209" s="2" t="s">
        <v>1456</v>
      </c>
      <c r="CH209" s="2" t="s">
        <v>1677</v>
      </c>
      <c r="CI209" s="2" t="s">
        <v>1614</v>
      </c>
      <c r="CJ209" s="2" t="s">
        <v>1678</v>
      </c>
      <c r="CK209" s="2" t="s">
        <v>169</v>
      </c>
      <c r="CL209" s="2" t="s">
        <v>854</v>
      </c>
      <c r="CM209" s="2" t="s">
        <v>623</v>
      </c>
      <c r="CN209" s="2">
        <v>400</v>
      </c>
      <c r="CO209" s="2" t="s">
        <v>1616</v>
      </c>
      <c r="CP209" s="2" t="s">
        <v>2468</v>
      </c>
      <c r="CQ209" s="2" t="s">
        <v>214</v>
      </c>
      <c r="CR209" s="2" t="s">
        <v>234</v>
      </c>
      <c r="CS209" s="2" t="s">
        <v>215</v>
      </c>
      <c r="CT209" s="2" t="s">
        <v>171</v>
      </c>
      <c r="CU209" s="2" t="s">
        <v>626</v>
      </c>
      <c r="CV209" s="2" t="s">
        <v>171</v>
      </c>
      <c r="CW209" s="2" t="s">
        <v>179</v>
      </c>
      <c r="CX209" s="2" t="s">
        <v>171</v>
      </c>
      <c r="CY209" s="2" t="s">
        <v>146</v>
      </c>
      <c r="CZ209" s="2" t="s">
        <v>180</v>
      </c>
      <c r="DA209" s="2" t="s">
        <v>181</v>
      </c>
      <c r="DB209" s="2" t="s">
        <v>181</v>
      </c>
      <c r="DC209" s="2" t="s">
        <v>132</v>
      </c>
      <c r="DF209" s="2" t="s">
        <v>182</v>
      </c>
      <c r="DH209" s="2" t="s">
        <v>182</v>
      </c>
      <c r="DJ209" s="2" t="s">
        <v>182</v>
      </c>
      <c r="DL209" s="2" t="s">
        <v>182</v>
      </c>
      <c r="DN209" s="2" t="s">
        <v>182</v>
      </c>
      <c r="DP209" s="2" t="s">
        <v>182</v>
      </c>
      <c r="DR209" s="2" t="s">
        <v>182</v>
      </c>
      <c r="DT209" s="6">
        <v>-6297451</v>
      </c>
      <c r="DU209" s="6"/>
      <c r="DV209" s="6">
        <v>106803060</v>
      </c>
      <c r="EA209" s="3" t="s">
        <v>2722</v>
      </c>
      <c r="EC209" s="5" t="s">
        <v>2723</v>
      </c>
    </row>
    <row r="210" spans="1:133" ht="15.75" customHeight="1" x14ac:dyDescent="0.2">
      <c r="A210" s="1">
        <v>43613.595985671302</v>
      </c>
      <c r="B210" s="2" t="s">
        <v>482</v>
      </c>
      <c r="C210" s="2">
        <v>2302180072</v>
      </c>
      <c r="D210" s="3" t="s">
        <v>129</v>
      </c>
      <c r="E210" s="2" t="s">
        <v>2724</v>
      </c>
      <c r="H210" s="2" t="s">
        <v>131</v>
      </c>
      <c r="I210" s="2" t="s">
        <v>132</v>
      </c>
      <c r="J210" s="2" t="s">
        <v>414</v>
      </c>
      <c r="K210" s="2" t="s">
        <v>738</v>
      </c>
      <c r="M210" s="4">
        <v>42789</v>
      </c>
      <c r="O210" s="2" t="s">
        <v>135</v>
      </c>
      <c r="P210" s="9">
        <v>4134000000</v>
      </c>
      <c r="Q210" s="2">
        <v>6500000</v>
      </c>
      <c r="Y210" s="2" t="s">
        <v>136</v>
      </c>
      <c r="AB210" s="2" t="s">
        <v>132</v>
      </c>
      <c r="AD210" s="2" t="s">
        <v>137</v>
      </c>
      <c r="AE210" s="2" t="s">
        <v>132</v>
      </c>
      <c r="AF210" s="2" t="s">
        <v>132</v>
      </c>
      <c r="AH210" s="2">
        <v>2016</v>
      </c>
      <c r="AI210" s="11">
        <v>2505840000</v>
      </c>
      <c r="AJ210" s="11">
        <v>3940000</v>
      </c>
      <c r="AK210" s="2" t="s">
        <v>2725</v>
      </c>
      <c r="AP210" s="2" t="s">
        <v>2726</v>
      </c>
      <c r="AQ210" s="2" t="s">
        <v>269</v>
      </c>
      <c r="AR210" s="2" t="s">
        <v>141</v>
      </c>
      <c r="AS210" s="2" t="s">
        <v>142</v>
      </c>
      <c r="AU210" s="2">
        <v>6</v>
      </c>
      <c r="AV210" s="2" t="s">
        <v>43</v>
      </c>
      <c r="AW210" s="2" t="s">
        <v>144</v>
      </c>
      <c r="AX210" s="2" t="s">
        <v>145</v>
      </c>
      <c r="AY210" s="2" t="s">
        <v>146</v>
      </c>
      <c r="AZ210" s="2" t="s">
        <v>147</v>
      </c>
      <c r="BA210" s="2" t="s">
        <v>2727</v>
      </c>
      <c r="BB210" s="2" t="s">
        <v>2728</v>
      </c>
      <c r="BC210" s="2">
        <v>300</v>
      </c>
      <c r="BD210" s="2" t="s">
        <v>2729</v>
      </c>
      <c r="BE210" s="9">
        <v>9</v>
      </c>
      <c r="BK210" s="2" t="s">
        <v>307</v>
      </c>
      <c r="BL210" s="2" t="s">
        <v>153</v>
      </c>
      <c r="BM210" s="2" t="s">
        <v>308</v>
      </c>
      <c r="BP210" s="2" t="s">
        <v>155</v>
      </c>
      <c r="BQ210" s="2">
        <v>636</v>
      </c>
      <c r="BR210" s="2">
        <v>16</v>
      </c>
      <c r="BS210" s="2" t="s">
        <v>411</v>
      </c>
      <c r="BT210" s="2" t="s">
        <v>2725</v>
      </c>
      <c r="BU210" s="2" t="s">
        <v>411</v>
      </c>
      <c r="BV210" s="2" t="s">
        <v>411</v>
      </c>
      <c r="BW210" s="2" t="s">
        <v>68</v>
      </c>
      <c r="BX210" s="2" t="s">
        <v>158</v>
      </c>
      <c r="BY210" s="2" t="s">
        <v>159</v>
      </c>
      <c r="CB210" s="2" t="s">
        <v>160</v>
      </c>
      <c r="CC210" s="2" t="s">
        <v>161</v>
      </c>
      <c r="CD210" s="2" t="s">
        <v>162</v>
      </c>
      <c r="CE210" s="2" t="s">
        <v>163</v>
      </c>
      <c r="CF210" s="2" t="s">
        <v>164</v>
      </c>
      <c r="CG210" s="2" t="s">
        <v>500</v>
      </c>
      <c r="CH210" s="2" t="s">
        <v>501</v>
      </c>
      <c r="CI210" s="2" t="s">
        <v>167</v>
      </c>
      <c r="CJ210" s="2" t="s">
        <v>230</v>
      </c>
      <c r="CK210" s="2" t="s">
        <v>231</v>
      </c>
      <c r="CL210" s="2" t="s">
        <v>170</v>
      </c>
      <c r="CM210" s="2" t="s">
        <v>177</v>
      </c>
      <c r="CN210" s="2">
        <v>500</v>
      </c>
      <c r="CO210" s="2" t="s">
        <v>232</v>
      </c>
      <c r="CP210" s="2" t="s">
        <v>316</v>
      </c>
      <c r="CQ210" s="2" t="s">
        <v>174</v>
      </c>
      <c r="CR210" s="2" t="s">
        <v>234</v>
      </c>
      <c r="CS210" s="2" t="s">
        <v>215</v>
      </c>
      <c r="CT210" s="2" t="s">
        <v>177</v>
      </c>
      <c r="CU210" s="2" t="s">
        <v>235</v>
      </c>
      <c r="CV210" s="2" t="s">
        <v>171</v>
      </c>
      <c r="CW210" s="2" t="s">
        <v>179</v>
      </c>
      <c r="CX210" s="2" t="s">
        <v>171</v>
      </c>
      <c r="CY210" s="2" t="s">
        <v>146</v>
      </c>
      <c r="CZ210" s="2" t="s">
        <v>180</v>
      </c>
      <c r="DA210" s="2" t="s">
        <v>181</v>
      </c>
      <c r="DB210" s="2" t="s">
        <v>181</v>
      </c>
      <c r="DC210" s="2" t="s">
        <v>132</v>
      </c>
      <c r="DF210" s="2" t="s">
        <v>182</v>
      </c>
      <c r="DH210" s="2" t="s">
        <v>182</v>
      </c>
      <c r="DJ210" s="2" t="s">
        <v>182</v>
      </c>
      <c r="DL210" s="2" t="s">
        <v>182</v>
      </c>
      <c r="DN210" s="2" t="s">
        <v>182</v>
      </c>
      <c r="DP210" s="2" t="s">
        <v>182</v>
      </c>
      <c r="DR210" s="2" t="s">
        <v>182</v>
      </c>
      <c r="DT210" s="2" t="s">
        <v>2730</v>
      </c>
      <c r="DU210" s="2"/>
      <c r="DV210" s="2" t="s">
        <v>2731</v>
      </c>
      <c r="DZ210" s="2" t="s">
        <v>2732</v>
      </c>
      <c r="EA210" s="3" t="s">
        <v>2733</v>
      </c>
      <c r="EB210" s="5" t="s">
        <v>2734</v>
      </c>
    </row>
    <row r="211" spans="1:133" ht="15.75" hidden="1" customHeight="1" x14ac:dyDescent="0.2">
      <c r="A211" s="1">
        <v>43613.596910763888</v>
      </c>
      <c r="B211" s="2" t="s">
        <v>2665</v>
      </c>
      <c r="C211" s="2">
        <v>2302180165</v>
      </c>
      <c r="D211" s="3" t="s">
        <v>129</v>
      </c>
      <c r="E211" s="2" t="s">
        <v>2735</v>
      </c>
      <c r="F211" s="2" t="s">
        <v>2667</v>
      </c>
      <c r="H211" s="2" t="s">
        <v>131</v>
      </c>
      <c r="I211" s="2" t="s">
        <v>132</v>
      </c>
      <c r="J211" s="2" t="s">
        <v>133</v>
      </c>
      <c r="K211" s="2" t="s">
        <v>191</v>
      </c>
      <c r="P211" s="9">
        <v>5400000000</v>
      </c>
      <c r="Q211" s="2">
        <v>27000000</v>
      </c>
      <c r="Y211" s="2" t="s">
        <v>1315</v>
      </c>
      <c r="AB211" s="2" t="s">
        <v>132</v>
      </c>
      <c r="AD211" s="2" t="s">
        <v>137</v>
      </c>
      <c r="AE211" s="2" t="s">
        <v>132</v>
      </c>
      <c r="AF211" s="2" t="s">
        <v>132</v>
      </c>
      <c r="AH211" s="2">
        <v>2016</v>
      </c>
      <c r="AI211" s="11">
        <v>2625000000</v>
      </c>
      <c r="AJ211" s="11">
        <v>13125000</v>
      </c>
      <c r="AK211" s="2" t="s">
        <v>1316</v>
      </c>
      <c r="AL211" s="2">
        <v>4</v>
      </c>
      <c r="AO211" s="2" t="s">
        <v>1317</v>
      </c>
      <c r="AP211" s="2" t="s">
        <v>2736</v>
      </c>
      <c r="AQ211" s="2" t="s">
        <v>1299</v>
      </c>
      <c r="AR211" s="2" t="s">
        <v>976</v>
      </c>
      <c r="AS211" s="2" t="s">
        <v>594</v>
      </c>
      <c r="AU211" s="2">
        <v>7</v>
      </c>
      <c r="AV211" s="2" t="s">
        <v>245</v>
      </c>
      <c r="AW211" s="2" t="s">
        <v>144</v>
      </c>
      <c r="AX211" s="2" t="s">
        <v>145</v>
      </c>
      <c r="AY211" s="2" t="s">
        <v>171</v>
      </c>
      <c r="AZ211" s="2" t="s">
        <v>198</v>
      </c>
      <c r="BB211" s="2" t="s">
        <v>2737</v>
      </c>
      <c r="BC211" s="2">
        <v>150</v>
      </c>
      <c r="BD211" s="2" t="s">
        <v>2383</v>
      </c>
      <c r="BE211" s="9">
        <v>3</v>
      </c>
      <c r="BF211" s="2" t="s">
        <v>265</v>
      </c>
      <c r="BG211" s="2" t="s">
        <v>1303</v>
      </c>
      <c r="BH211" s="2">
        <v>1.5</v>
      </c>
      <c r="BI211" s="2" t="s">
        <v>2271</v>
      </c>
      <c r="BK211" s="2" t="s">
        <v>152</v>
      </c>
      <c r="BL211" s="2" t="s">
        <v>200</v>
      </c>
      <c r="BM211" s="2" t="s">
        <v>154</v>
      </c>
      <c r="BP211" s="2" t="s">
        <v>201</v>
      </c>
      <c r="BQ211" s="2">
        <v>200</v>
      </c>
      <c r="BR211" s="2">
        <v>10</v>
      </c>
      <c r="BS211" s="2" t="s">
        <v>2738</v>
      </c>
      <c r="BT211" s="2" t="s">
        <v>984</v>
      </c>
      <c r="BU211" s="2" t="s">
        <v>153</v>
      </c>
      <c r="BV211" s="2" t="s">
        <v>984</v>
      </c>
      <c r="BW211" s="2" t="s">
        <v>67</v>
      </c>
      <c r="BX211" s="2" t="s">
        <v>158</v>
      </c>
      <c r="BY211" s="2" t="s">
        <v>159</v>
      </c>
      <c r="CB211" s="2" t="s">
        <v>204</v>
      </c>
      <c r="CC211" s="2" t="s">
        <v>248</v>
      </c>
      <c r="CD211" s="2" t="s">
        <v>162</v>
      </c>
      <c r="CE211" s="2" t="s">
        <v>163</v>
      </c>
      <c r="CF211" s="2" t="s">
        <v>1325</v>
      </c>
      <c r="CG211" s="2" t="s">
        <v>382</v>
      </c>
      <c r="CH211" s="2" t="s">
        <v>1326</v>
      </c>
      <c r="CI211" s="2" t="s">
        <v>208</v>
      </c>
      <c r="CJ211" s="2" t="s">
        <v>953</v>
      </c>
      <c r="CK211" s="2" t="s">
        <v>253</v>
      </c>
      <c r="CL211" s="2" t="s">
        <v>170</v>
      </c>
      <c r="CM211" s="2" t="s">
        <v>211</v>
      </c>
      <c r="CN211" s="2">
        <v>150</v>
      </c>
      <c r="CP211" s="2" t="s">
        <v>1443</v>
      </c>
      <c r="CQ211" s="2" t="s">
        <v>174</v>
      </c>
      <c r="CR211" s="2" t="s">
        <v>234</v>
      </c>
      <c r="CS211" s="2" t="s">
        <v>810</v>
      </c>
      <c r="CT211" s="2" t="s">
        <v>211</v>
      </c>
      <c r="CU211" s="2" t="s">
        <v>235</v>
      </c>
      <c r="CV211" s="2" t="s">
        <v>211</v>
      </c>
      <c r="CW211" s="2" t="s">
        <v>179</v>
      </c>
      <c r="CX211" s="2" t="s">
        <v>171</v>
      </c>
      <c r="CY211" s="2" t="s">
        <v>733</v>
      </c>
      <c r="DA211" s="2" t="s">
        <v>181</v>
      </c>
      <c r="DB211" s="2" t="s">
        <v>181</v>
      </c>
      <c r="DC211" s="2" t="s">
        <v>132</v>
      </c>
      <c r="DF211" s="2" t="s">
        <v>182</v>
      </c>
      <c r="DH211" s="2" t="s">
        <v>182</v>
      </c>
      <c r="DJ211" s="2" t="s">
        <v>182</v>
      </c>
      <c r="DL211" s="2" t="s">
        <v>260</v>
      </c>
      <c r="DM211" s="2">
        <v>1500</v>
      </c>
      <c r="DT211" s="2" t="s">
        <v>2739</v>
      </c>
      <c r="DU211" s="2"/>
      <c r="DV211" s="2" t="s">
        <v>2740</v>
      </c>
      <c r="DZ211" s="2" t="s">
        <v>2741</v>
      </c>
      <c r="EA211" s="3" t="s">
        <v>1330</v>
      </c>
    </row>
    <row r="212" spans="1:133" ht="15.75" hidden="1" customHeight="1" x14ac:dyDescent="0.2">
      <c r="A212" s="1">
        <v>43613.59929648148</v>
      </c>
      <c r="B212" s="2" t="s">
        <v>2690</v>
      </c>
      <c r="C212" s="2">
        <v>2302180107</v>
      </c>
      <c r="D212" s="3" t="s">
        <v>129</v>
      </c>
      <c r="E212" s="2" t="s">
        <v>2742</v>
      </c>
      <c r="F212" s="2" t="s">
        <v>2692</v>
      </c>
      <c r="H212" s="2" t="s">
        <v>131</v>
      </c>
      <c r="I212" s="2" t="s">
        <v>132</v>
      </c>
      <c r="J212" s="2" t="s">
        <v>133</v>
      </c>
      <c r="K212" s="2" t="s">
        <v>191</v>
      </c>
      <c r="M212" s="4">
        <v>42883</v>
      </c>
      <c r="P212" s="9">
        <v>3450000000</v>
      </c>
      <c r="Q212" s="2">
        <v>11500000</v>
      </c>
      <c r="Y212" s="2" t="s">
        <v>377</v>
      </c>
      <c r="Z212" s="2">
        <v>30</v>
      </c>
      <c r="AA212" s="2">
        <v>11</v>
      </c>
      <c r="AB212" s="2" t="s">
        <v>132</v>
      </c>
      <c r="AD212" s="2" t="s">
        <v>137</v>
      </c>
      <c r="AE212" s="2" t="s">
        <v>132</v>
      </c>
      <c r="AF212" s="2" t="s">
        <v>132</v>
      </c>
      <c r="AH212" s="2">
        <v>2016</v>
      </c>
      <c r="AI212" s="11">
        <v>2858625000</v>
      </c>
      <c r="AJ212" s="11">
        <v>7623000</v>
      </c>
      <c r="AK212" s="2" t="s">
        <v>2743</v>
      </c>
      <c r="AL212" s="2">
        <v>16</v>
      </c>
      <c r="AO212" s="2" t="s">
        <v>2694</v>
      </c>
      <c r="AP212" s="2" t="s">
        <v>2695</v>
      </c>
      <c r="AQ212" s="2" t="s">
        <v>1299</v>
      </c>
      <c r="AR212" s="2" t="s">
        <v>976</v>
      </c>
      <c r="AS212" s="2" t="s">
        <v>594</v>
      </c>
      <c r="AU212" s="2">
        <v>8</v>
      </c>
      <c r="AV212" s="2" t="s">
        <v>43</v>
      </c>
      <c r="AW212" s="2" t="s">
        <v>197</v>
      </c>
      <c r="AX212" s="2" t="s">
        <v>145</v>
      </c>
      <c r="AY212" s="2" t="s">
        <v>171</v>
      </c>
      <c r="AZ212" s="2" t="s">
        <v>198</v>
      </c>
      <c r="BB212" s="2" t="s">
        <v>2744</v>
      </c>
      <c r="BC212" s="2">
        <v>400</v>
      </c>
      <c r="BD212" s="2" t="s">
        <v>2383</v>
      </c>
      <c r="BE212" s="9">
        <v>7.3</v>
      </c>
      <c r="BF212" s="2" t="s">
        <v>265</v>
      </c>
      <c r="BG212" s="2" t="s">
        <v>1303</v>
      </c>
      <c r="BH212" s="2">
        <v>4.9000000000000004</v>
      </c>
      <c r="BI212" s="2" t="s">
        <v>2271</v>
      </c>
      <c r="BJ212" s="3" t="s">
        <v>1305</v>
      </c>
      <c r="BK212" s="2" t="s">
        <v>152</v>
      </c>
      <c r="BL212" s="2" t="s">
        <v>200</v>
      </c>
      <c r="BM212" s="2" t="s">
        <v>154</v>
      </c>
      <c r="BP212" s="2" t="s">
        <v>201</v>
      </c>
      <c r="BQ212" s="2">
        <v>375</v>
      </c>
      <c r="BR212" s="2">
        <v>15</v>
      </c>
      <c r="BS212" s="2" t="s">
        <v>984</v>
      </c>
      <c r="BT212" s="2" t="s">
        <v>984</v>
      </c>
      <c r="BU212" s="2" t="s">
        <v>2745</v>
      </c>
      <c r="BV212" s="2" t="s">
        <v>984</v>
      </c>
      <c r="BW212" s="2" t="s">
        <v>69</v>
      </c>
      <c r="BX212" s="2" t="s">
        <v>158</v>
      </c>
      <c r="BY212" s="2" t="s">
        <v>159</v>
      </c>
      <c r="CB212" s="2" t="s">
        <v>204</v>
      </c>
      <c r="CC212" s="2" t="s">
        <v>248</v>
      </c>
      <c r="CD212" s="2" t="s">
        <v>249</v>
      </c>
      <c r="CE212" s="2" t="s">
        <v>163</v>
      </c>
      <c r="CF212" s="2" t="s">
        <v>396</v>
      </c>
      <c r="CG212" s="2" t="s">
        <v>382</v>
      </c>
      <c r="CH212" s="2" t="s">
        <v>952</v>
      </c>
      <c r="CI212" s="2" t="s">
        <v>167</v>
      </c>
      <c r="CJ212" s="2" t="s">
        <v>953</v>
      </c>
      <c r="CK212" s="2" t="s">
        <v>253</v>
      </c>
      <c r="CL212" s="2" t="s">
        <v>314</v>
      </c>
      <c r="CM212" s="2" t="s">
        <v>211</v>
      </c>
      <c r="CN212" s="2">
        <v>400</v>
      </c>
      <c r="CP212" s="2" t="s">
        <v>2746</v>
      </c>
      <c r="CR212" s="2" t="s">
        <v>234</v>
      </c>
      <c r="CS212" s="2" t="s">
        <v>810</v>
      </c>
      <c r="CT212" s="2" t="s">
        <v>171</v>
      </c>
      <c r="CU212" s="2" t="s">
        <v>1139</v>
      </c>
      <c r="CV212" s="2" t="s">
        <v>171</v>
      </c>
      <c r="CW212" s="2" t="s">
        <v>179</v>
      </c>
      <c r="CX212" s="2" t="s">
        <v>171</v>
      </c>
      <c r="CY212" s="2" t="s">
        <v>733</v>
      </c>
      <c r="DA212" s="2" t="s">
        <v>181</v>
      </c>
      <c r="DB212" s="2" t="s">
        <v>181</v>
      </c>
      <c r="DC212" s="2" t="s">
        <v>132</v>
      </c>
      <c r="DF212" s="2" t="s">
        <v>182</v>
      </c>
      <c r="DH212" s="2" t="s">
        <v>182</v>
      </c>
      <c r="DJ212" s="2" t="s">
        <v>182</v>
      </c>
      <c r="DL212" s="2" t="s">
        <v>260</v>
      </c>
      <c r="DT212" s="2" t="s">
        <v>2747</v>
      </c>
      <c r="DU212" s="2"/>
      <c r="DV212" s="2" t="s">
        <v>2748</v>
      </c>
      <c r="DY212" s="4">
        <v>42786</v>
      </c>
      <c r="DZ212" s="2" t="s">
        <v>2701</v>
      </c>
      <c r="EA212" s="3" t="s">
        <v>2702</v>
      </c>
    </row>
    <row r="213" spans="1:133" ht="15.75" hidden="1" customHeight="1" x14ac:dyDescent="0.2">
      <c r="A213" s="1">
        <v>43613.603949988421</v>
      </c>
      <c r="B213" s="2" t="s">
        <v>2703</v>
      </c>
      <c r="C213" s="2">
        <v>2302180044</v>
      </c>
      <c r="D213" s="3" t="s">
        <v>129</v>
      </c>
      <c r="E213" s="2" t="s">
        <v>2749</v>
      </c>
      <c r="F213" s="2" t="s">
        <v>2667</v>
      </c>
      <c r="H213" s="2" t="s">
        <v>131</v>
      </c>
      <c r="I213" s="2" t="s">
        <v>132</v>
      </c>
      <c r="J213" s="2" t="s">
        <v>133</v>
      </c>
      <c r="K213" s="2" t="s">
        <v>132</v>
      </c>
      <c r="M213" s="4">
        <v>42786</v>
      </c>
      <c r="P213" s="9">
        <v>1704000000</v>
      </c>
      <c r="Q213" s="2">
        <v>12000000</v>
      </c>
      <c r="Y213" s="2" t="s">
        <v>136</v>
      </c>
      <c r="AB213" s="2" t="s">
        <v>132</v>
      </c>
      <c r="AD213" s="2" t="s">
        <v>137</v>
      </c>
      <c r="AE213" s="2" t="s">
        <v>132</v>
      </c>
      <c r="AF213" s="2" t="s">
        <v>132</v>
      </c>
      <c r="AH213" s="2">
        <v>2016</v>
      </c>
      <c r="AK213" s="2" t="s">
        <v>2750</v>
      </c>
      <c r="AL213" s="2">
        <v>15</v>
      </c>
      <c r="AO213" s="2" t="s">
        <v>1929</v>
      </c>
      <c r="AP213" s="2" t="s">
        <v>1930</v>
      </c>
      <c r="AQ213" s="2" t="s">
        <v>1931</v>
      </c>
      <c r="AR213" s="2" t="s">
        <v>822</v>
      </c>
      <c r="AS213" s="2" t="s">
        <v>142</v>
      </c>
      <c r="AU213" s="2">
        <v>4</v>
      </c>
      <c r="AV213" s="2" t="s">
        <v>245</v>
      </c>
      <c r="AW213" s="2" t="s">
        <v>144</v>
      </c>
      <c r="AX213" s="2" t="s">
        <v>145</v>
      </c>
      <c r="AY213" s="2" t="s">
        <v>171</v>
      </c>
      <c r="AZ213" s="2" t="s">
        <v>198</v>
      </c>
      <c r="BB213" s="2" t="s">
        <v>1932</v>
      </c>
      <c r="BC213" s="2">
        <v>1200</v>
      </c>
      <c r="BD213" s="2" t="s">
        <v>1934</v>
      </c>
      <c r="BE213" s="9">
        <v>1.4</v>
      </c>
      <c r="BF213" s="2" t="s">
        <v>265</v>
      </c>
      <c r="BG213" s="2" t="s">
        <v>1936</v>
      </c>
      <c r="BH213" s="3" t="s">
        <v>1937</v>
      </c>
      <c r="BI213" s="2" t="s">
        <v>1938</v>
      </c>
      <c r="BJ213" s="3" t="s">
        <v>1939</v>
      </c>
      <c r="BK213" s="2" t="s">
        <v>152</v>
      </c>
      <c r="BL213" s="2" t="s">
        <v>200</v>
      </c>
      <c r="BM213" s="2" t="s">
        <v>154</v>
      </c>
      <c r="BP213" s="2" t="s">
        <v>201</v>
      </c>
      <c r="BQ213" s="2">
        <v>142</v>
      </c>
      <c r="BR213" s="2">
        <v>11</v>
      </c>
      <c r="BS213" s="2" t="s">
        <v>1941</v>
      </c>
      <c r="BT213" s="2" t="s">
        <v>1941</v>
      </c>
      <c r="BU213" s="2" t="s">
        <v>1941</v>
      </c>
      <c r="BV213" s="2" t="s">
        <v>2751</v>
      </c>
      <c r="BW213" s="2" t="s">
        <v>70</v>
      </c>
      <c r="BX213" s="2" t="s">
        <v>158</v>
      </c>
      <c r="CB213" s="2" t="s">
        <v>160</v>
      </c>
      <c r="CC213" s="2" t="s">
        <v>248</v>
      </c>
      <c r="CD213" s="2" t="s">
        <v>249</v>
      </c>
      <c r="CE213" s="2" t="s">
        <v>163</v>
      </c>
      <c r="CF213" s="2" t="s">
        <v>164</v>
      </c>
      <c r="CG213" s="2" t="s">
        <v>382</v>
      </c>
      <c r="CH213" s="2" t="s">
        <v>2709</v>
      </c>
      <c r="CI213" s="2" t="s">
        <v>167</v>
      </c>
      <c r="CJ213" s="2" t="s">
        <v>953</v>
      </c>
      <c r="CK213" s="2" t="s">
        <v>253</v>
      </c>
      <c r="CL213" s="2" t="s">
        <v>314</v>
      </c>
      <c r="CM213" s="2" t="s">
        <v>177</v>
      </c>
      <c r="CN213" s="2">
        <v>1200</v>
      </c>
      <c r="CP213" s="2" t="s">
        <v>1308</v>
      </c>
      <c r="CR213" s="2" t="s">
        <v>234</v>
      </c>
      <c r="CS213" s="2" t="s">
        <v>810</v>
      </c>
      <c r="CT213" s="2" t="s">
        <v>171</v>
      </c>
      <c r="CU213" s="2" t="s">
        <v>626</v>
      </c>
      <c r="CV213" s="2" t="s">
        <v>171</v>
      </c>
      <c r="CW213" s="2" t="s">
        <v>179</v>
      </c>
      <c r="CX213" s="2" t="s">
        <v>171</v>
      </c>
      <c r="CY213" s="2" t="s">
        <v>733</v>
      </c>
      <c r="DA213" s="2" t="s">
        <v>181</v>
      </c>
      <c r="DB213" s="2" t="s">
        <v>181</v>
      </c>
      <c r="DC213" s="2" t="s">
        <v>132</v>
      </c>
      <c r="DF213" s="2" t="s">
        <v>182</v>
      </c>
      <c r="DH213" s="2" t="s">
        <v>182</v>
      </c>
      <c r="DJ213" s="2" t="s">
        <v>182</v>
      </c>
      <c r="DL213" s="2" t="s">
        <v>260</v>
      </c>
      <c r="DM213" s="2">
        <v>1000</v>
      </c>
      <c r="DT213" s="2" t="s">
        <v>2752</v>
      </c>
      <c r="DU213" s="2"/>
      <c r="DV213" s="2" t="s">
        <v>2753</v>
      </c>
      <c r="DZ213" s="2" t="s">
        <v>2754</v>
      </c>
      <c r="EA213" s="3" t="s">
        <v>2755</v>
      </c>
    </row>
    <row r="214" spans="1:133" ht="15.75" hidden="1" customHeight="1" x14ac:dyDescent="0.2">
      <c r="A214" s="1">
        <v>43613.604389386572</v>
      </c>
      <c r="B214" s="2" t="s">
        <v>2756</v>
      </c>
      <c r="C214" s="2">
        <v>2302160014</v>
      </c>
      <c r="D214" s="3" t="s">
        <v>2757</v>
      </c>
      <c r="E214" s="2">
        <v>39</v>
      </c>
      <c r="F214" s="2" t="s">
        <v>2758</v>
      </c>
      <c r="H214" s="2" t="s">
        <v>131</v>
      </c>
      <c r="I214" s="2" t="s">
        <v>132</v>
      </c>
      <c r="J214" s="2" t="s">
        <v>133</v>
      </c>
      <c r="K214" s="2" t="s">
        <v>191</v>
      </c>
      <c r="P214" s="9">
        <v>5500000000</v>
      </c>
      <c r="Q214" s="2">
        <v>27500000</v>
      </c>
      <c r="Y214" s="2" t="s">
        <v>1315</v>
      </c>
      <c r="AB214" s="2" t="s">
        <v>132</v>
      </c>
      <c r="AD214" s="2" t="s">
        <v>137</v>
      </c>
      <c r="AE214" s="2" t="s">
        <v>132</v>
      </c>
      <c r="AF214" s="2" t="s">
        <v>132</v>
      </c>
      <c r="AH214" s="2">
        <v>2016</v>
      </c>
      <c r="AI214" s="11">
        <v>2262500000</v>
      </c>
      <c r="AJ214" s="11">
        <v>13125000</v>
      </c>
      <c r="AK214" s="2" t="s">
        <v>2759</v>
      </c>
      <c r="AL214" s="2">
        <v>7</v>
      </c>
      <c r="AO214" s="2" t="s">
        <v>2760</v>
      </c>
      <c r="AP214" s="2" t="s">
        <v>2761</v>
      </c>
      <c r="AQ214" s="2" t="s">
        <v>1931</v>
      </c>
      <c r="AR214" s="2" t="s">
        <v>822</v>
      </c>
      <c r="AS214" s="2" t="s">
        <v>142</v>
      </c>
      <c r="AU214" s="2">
        <v>8</v>
      </c>
      <c r="AV214" s="2" t="s">
        <v>245</v>
      </c>
      <c r="AW214" s="2" t="s">
        <v>197</v>
      </c>
      <c r="AX214" s="2" t="s">
        <v>145</v>
      </c>
      <c r="AY214" s="2" t="s">
        <v>171</v>
      </c>
      <c r="AZ214" s="2" t="s">
        <v>198</v>
      </c>
      <c r="BB214" s="2" t="s">
        <v>2762</v>
      </c>
      <c r="BC214" s="2">
        <v>200</v>
      </c>
      <c r="BD214" s="2" t="s">
        <v>1936</v>
      </c>
      <c r="BE214" s="9">
        <v>1.4</v>
      </c>
      <c r="BF214" s="2" t="s">
        <v>265</v>
      </c>
      <c r="BG214" s="2" t="s">
        <v>2763</v>
      </c>
      <c r="BH214" s="2">
        <v>4.5</v>
      </c>
      <c r="BI214" s="2" t="s">
        <v>1938</v>
      </c>
      <c r="BJ214" s="3" t="s">
        <v>1935</v>
      </c>
      <c r="BK214" s="2" t="s">
        <v>152</v>
      </c>
      <c r="BL214" s="2" t="s">
        <v>200</v>
      </c>
      <c r="BM214" s="2" t="s">
        <v>154</v>
      </c>
      <c r="BP214" s="2" t="s">
        <v>201</v>
      </c>
      <c r="BQ214" s="2">
        <v>200</v>
      </c>
      <c r="BR214" s="2">
        <v>10</v>
      </c>
      <c r="BS214" s="2" t="s">
        <v>2764</v>
      </c>
      <c r="BT214" s="2" t="s">
        <v>2765</v>
      </c>
      <c r="BU214" s="2" t="s">
        <v>2765</v>
      </c>
      <c r="BV214" s="2" t="s">
        <v>2765</v>
      </c>
      <c r="BW214" s="2" t="s">
        <v>67</v>
      </c>
      <c r="BX214" s="2" t="s">
        <v>158</v>
      </c>
      <c r="BY214" s="2" t="s">
        <v>159</v>
      </c>
      <c r="CB214" s="2" t="s">
        <v>160</v>
      </c>
      <c r="CC214" s="2" t="s">
        <v>248</v>
      </c>
      <c r="CD214" s="2" t="s">
        <v>162</v>
      </c>
      <c r="CE214" s="2" t="s">
        <v>163</v>
      </c>
      <c r="CF214" s="2" t="s">
        <v>368</v>
      </c>
      <c r="CG214" s="2" t="s">
        <v>206</v>
      </c>
      <c r="CH214" s="2" t="s">
        <v>1326</v>
      </c>
      <c r="CI214" s="2" t="s">
        <v>208</v>
      </c>
      <c r="CJ214" s="2" t="s">
        <v>953</v>
      </c>
      <c r="CK214" s="2" t="s">
        <v>253</v>
      </c>
      <c r="CL214" s="2" t="s">
        <v>170</v>
      </c>
      <c r="CM214" s="2" t="s">
        <v>211</v>
      </c>
      <c r="CN214" s="2">
        <v>200</v>
      </c>
      <c r="CP214" s="2" t="s">
        <v>1308</v>
      </c>
      <c r="CQ214" s="2" t="s">
        <v>174</v>
      </c>
      <c r="CR214" s="2" t="s">
        <v>234</v>
      </c>
      <c r="CS214" s="2" t="s">
        <v>810</v>
      </c>
      <c r="CT214" s="2" t="s">
        <v>211</v>
      </c>
      <c r="CU214" s="2" t="s">
        <v>235</v>
      </c>
      <c r="CV214" s="2" t="s">
        <v>211</v>
      </c>
      <c r="CW214" s="2" t="s">
        <v>179</v>
      </c>
      <c r="CX214" s="2" t="s">
        <v>171</v>
      </c>
      <c r="CY214" s="2" t="s">
        <v>733</v>
      </c>
      <c r="DA214" s="2" t="s">
        <v>181</v>
      </c>
      <c r="DB214" s="2" t="s">
        <v>181</v>
      </c>
      <c r="DC214" s="2" t="s">
        <v>132</v>
      </c>
      <c r="DF214" s="2" t="s">
        <v>182</v>
      </c>
      <c r="DH214" s="2" t="s">
        <v>182</v>
      </c>
      <c r="DJ214" s="2" t="s">
        <v>182</v>
      </c>
      <c r="DL214" s="2" t="s">
        <v>260</v>
      </c>
      <c r="DM214" s="2">
        <v>1600</v>
      </c>
      <c r="DT214" s="6">
        <v>-6172447</v>
      </c>
      <c r="DU214" s="6"/>
      <c r="DV214" s="6">
        <v>106743740</v>
      </c>
      <c r="DZ214" s="2" t="s">
        <v>2766</v>
      </c>
      <c r="EA214" s="2">
        <v>58300088</v>
      </c>
    </row>
    <row r="215" spans="1:133" ht="15.75" hidden="1" customHeight="1" x14ac:dyDescent="0.2">
      <c r="A215" s="1">
        <v>43613.614819456023</v>
      </c>
      <c r="B215" s="2" t="s">
        <v>2767</v>
      </c>
      <c r="C215" s="2">
        <v>2302180199</v>
      </c>
      <c r="D215" s="3" t="s">
        <v>1726</v>
      </c>
      <c r="E215" s="2" t="s">
        <v>2768</v>
      </c>
      <c r="F215" s="2" t="s">
        <v>2769</v>
      </c>
      <c r="G215" s="2" t="s">
        <v>589</v>
      </c>
      <c r="I215" s="2" t="s">
        <v>132</v>
      </c>
      <c r="J215" s="2" t="s">
        <v>414</v>
      </c>
      <c r="K215" s="2" t="s">
        <v>191</v>
      </c>
      <c r="M215" s="4">
        <v>42805</v>
      </c>
      <c r="N215" s="2" t="s">
        <v>135</v>
      </c>
      <c r="O215" s="2" t="s">
        <v>135</v>
      </c>
      <c r="P215" s="9">
        <v>32130000000</v>
      </c>
      <c r="Q215" s="2">
        <v>6000000</v>
      </c>
      <c r="V215" s="2">
        <v>0</v>
      </c>
      <c r="W215" s="2">
        <v>0</v>
      </c>
      <c r="Y215" s="2" t="s">
        <v>136</v>
      </c>
      <c r="AB215" s="2" t="s">
        <v>132</v>
      </c>
      <c r="AD215" s="2" t="s">
        <v>137</v>
      </c>
      <c r="AE215" s="2" t="s">
        <v>132</v>
      </c>
      <c r="AF215" s="2" t="s">
        <v>132</v>
      </c>
      <c r="AG215" s="2" t="s">
        <v>888</v>
      </c>
      <c r="AH215" s="2">
        <v>2016</v>
      </c>
      <c r="AJ215" s="11">
        <v>1573000</v>
      </c>
      <c r="AK215" s="2" t="s">
        <v>2770</v>
      </c>
      <c r="AP215" s="2" t="s">
        <v>1897</v>
      </c>
      <c r="AQ215" s="2" t="s">
        <v>1898</v>
      </c>
      <c r="AR215" s="2" t="s">
        <v>658</v>
      </c>
      <c r="AS215" s="2" t="s">
        <v>594</v>
      </c>
      <c r="AT215" s="2">
        <v>13830</v>
      </c>
      <c r="AU215" s="2">
        <v>10</v>
      </c>
      <c r="AV215" s="2" t="s">
        <v>44</v>
      </c>
      <c r="AW215" s="2" t="s">
        <v>144</v>
      </c>
      <c r="AX215" s="2" t="s">
        <v>145</v>
      </c>
      <c r="AY215" s="2" t="s">
        <v>171</v>
      </c>
      <c r="AZ215" s="2" t="s">
        <v>198</v>
      </c>
      <c r="BB215" s="2" t="s">
        <v>2771</v>
      </c>
      <c r="BC215" s="2">
        <v>1</v>
      </c>
      <c r="BD215" s="2" t="s">
        <v>2772</v>
      </c>
      <c r="BE215" s="9">
        <v>10</v>
      </c>
      <c r="BF215" s="2" t="s">
        <v>132</v>
      </c>
      <c r="BK215" s="2" t="s">
        <v>152</v>
      </c>
      <c r="BL215" s="2" t="s">
        <v>2773</v>
      </c>
      <c r="BM215" s="2" t="s">
        <v>154</v>
      </c>
      <c r="BN215" s="2" t="s">
        <v>153</v>
      </c>
      <c r="BO215" s="2" t="s">
        <v>1969</v>
      </c>
      <c r="BP215" s="2" t="s">
        <v>201</v>
      </c>
      <c r="BQ215" s="2">
        <v>5355</v>
      </c>
      <c r="BR215" s="2">
        <v>81</v>
      </c>
      <c r="BS215" s="2" t="s">
        <v>2224</v>
      </c>
      <c r="BT215" s="2" t="s">
        <v>180</v>
      </c>
      <c r="BU215" s="2" t="s">
        <v>850</v>
      </c>
      <c r="BV215" s="2" t="s">
        <v>850</v>
      </c>
      <c r="BW215" s="2" t="s">
        <v>68</v>
      </c>
      <c r="BX215" s="2" t="s">
        <v>1149</v>
      </c>
      <c r="BY215" s="2" t="s">
        <v>159</v>
      </c>
      <c r="CB215" s="2" t="s">
        <v>160</v>
      </c>
      <c r="CC215" s="2" t="s">
        <v>248</v>
      </c>
      <c r="CD215" s="2" t="s">
        <v>162</v>
      </c>
      <c r="CE215" s="2" t="s">
        <v>163</v>
      </c>
      <c r="CF215" s="2" t="s">
        <v>396</v>
      </c>
      <c r="CG215" s="2" t="s">
        <v>1121</v>
      </c>
      <c r="CH215" s="2" t="s">
        <v>2774</v>
      </c>
      <c r="CI215" s="2" t="s">
        <v>167</v>
      </c>
      <c r="CJ215" s="2" t="s">
        <v>2775</v>
      </c>
      <c r="CK215" s="2" t="s">
        <v>425</v>
      </c>
      <c r="CL215" s="2" t="s">
        <v>854</v>
      </c>
      <c r="CM215" s="2" t="s">
        <v>171</v>
      </c>
      <c r="CN215" s="2">
        <v>1</v>
      </c>
      <c r="CO215" s="2" t="s">
        <v>2776</v>
      </c>
      <c r="CP215" s="2" t="s">
        <v>2777</v>
      </c>
      <c r="CR215" s="2" t="s">
        <v>667</v>
      </c>
      <c r="CS215" s="2" t="s">
        <v>215</v>
      </c>
      <c r="CT215" s="2" t="s">
        <v>171</v>
      </c>
      <c r="CU215" s="2" t="s">
        <v>771</v>
      </c>
      <c r="CV215" s="2" t="s">
        <v>171</v>
      </c>
      <c r="CW215" s="2" t="s">
        <v>714</v>
      </c>
      <c r="CX215" s="2" t="s">
        <v>171</v>
      </c>
      <c r="CY215" s="2" t="s">
        <v>146</v>
      </c>
      <c r="CZ215" s="2" t="s">
        <v>180</v>
      </c>
      <c r="DA215" s="2" t="s">
        <v>181</v>
      </c>
      <c r="DB215" s="2" t="s">
        <v>181</v>
      </c>
      <c r="DC215" s="2" t="s">
        <v>132</v>
      </c>
      <c r="DE215" s="2" t="s">
        <v>744</v>
      </c>
      <c r="DF215" s="2" t="s">
        <v>182</v>
      </c>
      <c r="DH215" s="2" t="s">
        <v>182</v>
      </c>
      <c r="DJ215" s="2" t="s">
        <v>182</v>
      </c>
      <c r="DL215" s="2" t="s">
        <v>260</v>
      </c>
      <c r="DN215" s="2" t="s">
        <v>182</v>
      </c>
      <c r="DP215" s="2" t="s">
        <v>182</v>
      </c>
      <c r="DR215" s="2" t="s">
        <v>182</v>
      </c>
      <c r="DT215" s="2">
        <v>106.88692500000001</v>
      </c>
      <c r="DU215" s="2"/>
      <c r="DV215" s="2">
        <v>-6.3481439999999996</v>
      </c>
      <c r="DY215" s="4">
        <v>42866</v>
      </c>
      <c r="DZ215" s="2" t="s">
        <v>2778</v>
      </c>
      <c r="EA215" s="3" t="s">
        <v>2779</v>
      </c>
    </row>
    <row r="216" spans="1:133" ht="15.75" hidden="1" customHeight="1" x14ac:dyDescent="0.2">
      <c r="A216" s="1">
        <v>43613.61690231481</v>
      </c>
      <c r="B216" s="2" t="s">
        <v>2780</v>
      </c>
      <c r="C216" s="2">
        <v>2302180191</v>
      </c>
      <c r="D216" s="3" t="s">
        <v>816</v>
      </c>
      <c r="E216" s="2" t="s">
        <v>2781</v>
      </c>
      <c r="H216" s="2" t="s">
        <v>131</v>
      </c>
      <c r="I216" s="2" t="s">
        <v>132</v>
      </c>
      <c r="J216" s="2" t="s">
        <v>133</v>
      </c>
      <c r="K216" s="2" t="s">
        <v>191</v>
      </c>
      <c r="M216" s="4">
        <v>42803</v>
      </c>
      <c r="P216" s="9">
        <v>6650000000</v>
      </c>
      <c r="Q216" s="2">
        <v>17816000</v>
      </c>
      <c r="X216" s="2" t="s">
        <v>193</v>
      </c>
      <c r="Y216" s="2" t="s">
        <v>136</v>
      </c>
      <c r="AB216" s="2" t="s">
        <v>132</v>
      </c>
      <c r="AD216" s="2" t="s">
        <v>137</v>
      </c>
      <c r="AE216" s="2" t="s">
        <v>1248</v>
      </c>
      <c r="AF216" s="2" t="s">
        <v>132</v>
      </c>
      <c r="AH216" s="2">
        <v>2016</v>
      </c>
      <c r="AI216" s="11">
        <v>1180250000</v>
      </c>
      <c r="AJ216" s="11">
        <v>3375000</v>
      </c>
      <c r="AK216" s="2" t="s">
        <v>2782</v>
      </c>
      <c r="AL216" s="2">
        <v>3</v>
      </c>
      <c r="AP216" s="2" t="s">
        <v>1158</v>
      </c>
      <c r="AQ216" s="2" t="s">
        <v>821</v>
      </c>
      <c r="AR216" s="2" t="s">
        <v>822</v>
      </c>
      <c r="AS216" s="2" t="s">
        <v>142</v>
      </c>
      <c r="AT216" s="2">
        <v>11510</v>
      </c>
      <c r="AU216" s="2">
        <v>15</v>
      </c>
      <c r="AV216" s="2" t="s">
        <v>271</v>
      </c>
      <c r="AW216" s="2" t="s">
        <v>144</v>
      </c>
      <c r="AX216" s="2" t="s">
        <v>145</v>
      </c>
      <c r="AY216" s="2" t="s">
        <v>171</v>
      </c>
      <c r="AZ216" s="2" t="s">
        <v>198</v>
      </c>
      <c r="BB216" s="2" t="s">
        <v>1161</v>
      </c>
      <c r="BC216" s="2">
        <v>0</v>
      </c>
      <c r="BD216" s="2" t="s">
        <v>824</v>
      </c>
      <c r="BE216" s="9">
        <v>22</v>
      </c>
      <c r="BK216" s="2" t="s">
        <v>307</v>
      </c>
      <c r="BL216" s="2" t="s">
        <v>290</v>
      </c>
      <c r="BN216" s="2" t="s">
        <v>2783</v>
      </c>
      <c r="BP216" s="2" t="s">
        <v>201</v>
      </c>
      <c r="BQ216" s="2">
        <v>350</v>
      </c>
      <c r="BR216" s="2">
        <v>3</v>
      </c>
      <c r="BS216" s="2" t="s">
        <v>1161</v>
      </c>
      <c r="BT216" s="2" t="s">
        <v>156</v>
      </c>
      <c r="BU216" s="2" t="s">
        <v>156</v>
      </c>
      <c r="BV216" s="2" t="s">
        <v>156</v>
      </c>
      <c r="BW216" s="2" t="s">
        <v>67</v>
      </c>
      <c r="BX216" s="2" t="s">
        <v>158</v>
      </c>
      <c r="CA216" s="4">
        <v>42803</v>
      </c>
      <c r="CB216" s="2" t="s">
        <v>160</v>
      </c>
      <c r="CC216" s="2" t="s">
        <v>161</v>
      </c>
      <c r="CD216" s="2" t="s">
        <v>249</v>
      </c>
      <c r="CE216" s="2" t="s">
        <v>163</v>
      </c>
      <c r="CF216" s="2" t="s">
        <v>368</v>
      </c>
      <c r="CG216" s="2" t="s">
        <v>1162</v>
      </c>
      <c r="CH216" s="2" t="s">
        <v>1163</v>
      </c>
      <c r="CI216" s="2" t="s">
        <v>167</v>
      </c>
      <c r="CJ216" s="2" t="s">
        <v>312</v>
      </c>
      <c r="CK216" s="2" t="s">
        <v>253</v>
      </c>
      <c r="CL216" s="2" t="s">
        <v>170</v>
      </c>
      <c r="CM216" s="2" t="s">
        <v>171</v>
      </c>
      <c r="CN216" s="2">
        <v>0</v>
      </c>
      <c r="CO216" s="2" t="s">
        <v>830</v>
      </c>
      <c r="CP216" s="2" t="s">
        <v>2784</v>
      </c>
      <c r="CQ216" s="2" t="s">
        <v>174</v>
      </c>
      <c r="CR216" s="2" t="s">
        <v>234</v>
      </c>
      <c r="CS216" s="2" t="s">
        <v>810</v>
      </c>
      <c r="CT216" s="2" t="s">
        <v>177</v>
      </c>
      <c r="CU216" s="2" t="s">
        <v>216</v>
      </c>
      <c r="CV216" s="2" t="s">
        <v>177</v>
      </c>
      <c r="CW216" s="2" t="s">
        <v>179</v>
      </c>
      <c r="CX216" s="2" t="s">
        <v>171</v>
      </c>
      <c r="CY216" s="2" t="s">
        <v>627</v>
      </c>
      <c r="CZ216" s="2" t="s">
        <v>180</v>
      </c>
      <c r="DA216" s="2" t="s">
        <v>181</v>
      </c>
      <c r="DB216" s="2" t="s">
        <v>181</v>
      </c>
      <c r="DC216" s="2" t="s">
        <v>132</v>
      </c>
      <c r="DF216" s="2" t="s">
        <v>182</v>
      </c>
      <c r="DH216" s="2" t="s">
        <v>182</v>
      </c>
      <c r="DJ216" s="2" t="s">
        <v>182</v>
      </c>
      <c r="DL216" s="2" t="s">
        <v>182</v>
      </c>
      <c r="DN216" s="2" t="s">
        <v>182</v>
      </c>
      <c r="DP216" s="2" t="s">
        <v>182</v>
      </c>
      <c r="DR216" s="2" t="s">
        <v>182</v>
      </c>
      <c r="DT216" s="6">
        <v>-6185944</v>
      </c>
      <c r="DU216" s="6"/>
      <c r="DV216" s="6">
        <v>106777556</v>
      </c>
      <c r="DX216" s="2" t="s">
        <v>1865</v>
      </c>
      <c r="DY216" s="4">
        <v>42803</v>
      </c>
      <c r="DZ216" s="2" t="s">
        <v>2785</v>
      </c>
      <c r="EA216" s="3" t="s">
        <v>1167</v>
      </c>
      <c r="EC216" s="2" t="s">
        <v>2786</v>
      </c>
    </row>
    <row r="217" spans="1:133" ht="15.75" hidden="1" customHeight="1" x14ac:dyDescent="0.2">
      <c r="A217" s="1">
        <v>43613.617782731482</v>
      </c>
      <c r="B217" s="2" t="s">
        <v>2756</v>
      </c>
      <c r="C217" s="2">
        <v>2302160014</v>
      </c>
      <c r="D217" s="3" t="s">
        <v>2757</v>
      </c>
      <c r="E217" s="2">
        <v>40</v>
      </c>
      <c r="F217" s="2">
        <v>2018030507000040</v>
      </c>
      <c r="H217" s="2" t="s">
        <v>131</v>
      </c>
      <c r="I217" s="2" t="s">
        <v>132</v>
      </c>
      <c r="J217" s="2" t="s">
        <v>133</v>
      </c>
      <c r="K217" s="2" t="s">
        <v>191</v>
      </c>
      <c r="P217" s="9">
        <v>6600000000</v>
      </c>
      <c r="Q217" s="2">
        <v>27500000</v>
      </c>
      <c r="Y217" s="2" t="s">
        <v>1315</v>
      </c>
      <c r="AB217" s="2" t="s">
        <v>132</v>
      </c>
      <c r="AD217" s="2" t="s">
        <v>137</v>
      </c>
      <c r="AE217" s="2" t="s">
        <v>132</v>
      </c>
      <c r="AF217" s="2" t="s">
        <v>132</v>
      </c>
      <c r="AH217" s="2">
        <v>2016</v>
      </c>
      <c r="AI217" s="11">
        <v>3150000000</v>
      </c>
      <c r="AJ217" s="11">
        <v>13125000</v>
      </c>
      <c r="AK217" s="2" t="s">
        <v>2787</v>
      </c>
      <c r="AL217" s="2">
        <v>37</v>
      </c>
      <c r="AO217" s="2" t="s">
        <v>2760</v>
      </c>
      <c r="AP217" s="2" t="s">
        <v>2761</v>
      </c>
      <c r="AQ217" s="2" t="s">
        <v>1931</v>
      </c>
      <c r="AR217" s="2" t="s">
        <v>822</v>
      </c>
      <c r="AS217" s="2" t="s">
        <v>142</v>
      </c>
      <c r="AU217" s="2">
        <v>8</v>
      </c>
      <c r="AV217" s="2" t="s">
        <v>245</v>
      </c>
      <c r="AW217" s="2" t="s">
        <v>197</v>
      </c>
      <c r="AX217" s="2" t="s">
        <v>145</v>
      </c>
      <c r="AY217" s="2" t="s">
        <v>171</v>
      </c>
      <c r="AZ217" s="2" t="s">
        <v>198</v>
      </c>
      <c r="BB217" s="2" t="s">
        <v>2762</v>
      </c>
      <c r="BC217" s="2">
        <v>200</v>
      </c>
      <c r="BD217" s="2" t="s">
        <v>1936</v>
      </c>
      <c r="BE217" s="9">
        <v>1.4</v>
      </c>
      <c r="BF217" s="2" t="s">
        <v>265</v>
      </c>
      <c r="BG217" s="2" t="s">
        <v>2763</v>
      </c>
      <c r="BH217" s="2">
        <v>4.5</v>
      </c>
      <c r="BI217" s="2" t="s">
        <v>1938</v>
      </c>
      <c r="BJ217" s="3" t="s">
        <v>1935</v>
      </c>
      <c r="BK217" s="2" t="s">
        <v>152</v>
      </c>
      <c r="BL217" s="2" t="s">
        <v>200</v>
      </c>
      <c r="BM217" s="2" t="s">
        <v>154</v>
      </c>
      <c r="BP217" s="2" t="s">
        <v>201</v>
      </c>
      <c r="BQ217" s="2">
        <v>240</v>
      </c>
      <c r="BR217" s="2">
        <v>12</v>
      </c>
      <c r="BS217" s="2" t="s">
        <v>2788</v>
      </c>
      <c r="BT217" s="2" t="s">
        <v>2789</v>
      </c>
      <c r="BU217" s="2" t="s">
        <v>2789</v>
      </c>
      <c r="BV217" s="2" t="s">
        <v>2790</v>
      </c>
      <c r="BW217" s="2" t="s">
        <v>67</v>
      </c>
      <c r="BX217" s="2" t="s">
        <v>158</v>
      </c>
      <c r="BY217" s="2" t="s">
        <v>159</v>
      </c>
      <c r="CB217" s="2" t="s">
        <v>160</v>
      </c>
      <c r="CC217" s="2" t="s">
        <v>248</v>
      </c>
      <c r="CD217" s="2" t="s">
        <v>162</v>
      </c>
      <c r="CE217" s="2" t="s">
        <v>163</v>
      </c>
      <c r="CF217" s="2" t="s">
        <v>368</v>
      </c>
      <c r="CG217" s="2" t="s">
        <v>382</v>
      </c>
      <c r="CH217" s="2" t="s">
        <v>1326</v>
      </c>
      <c r="CI217" s="2" t="s">
        <v>208</v>
      </c>
      <c r="CJ217" s="2" t="s">
        <v>953</v>
      </c>
      <c r="CK217" s="2" t="s">
        <v>253</v>
      </c>
      <c r="CL217" s="2" t="s">
        <v>170</v>
      </c>
      <c r="CM217" s="2" t="s">
        <v>211</v>
      </c>
      <c r="CN217" s="2">
        <v>200</v>
      </c>
      <c r="CP217" s="2" t="s">
        <v>1308</v>
      </c>
      <c r="CQ217" s="2" t="s">
        <v>174</v>
      </c>
      <c r="CR217" s="2" t="s">
        <v>234</v>
      </c>
      <c r="CS217" s="2" t="s">
        <v>810</v>
      </c>
      <c r="CT217" s="2" t="s">
        <v>211</v>
      </c>
      <c r="CU217" s="2" t="s">
        <v>235</v>
      </c>
      <c r="CV217" s="2" t="s">
        <v>211</v>
      </c>
      <c r="CW217" s="2" t="s">
        <v>179</v>
      </c>
      <c r="CX217" s="2" t="s">
        <v>171</v>
      </c>
      <c r="CY217" s="2" t="s">
        <v>733</v>
      </c>
      <c r="DA217" s="2" t="s">
        <v>181</v>
      </c>
      <c r="DB217" s="2" t="s">
        <v>181</v>
      </c>
      <c r="DC217" s="2" t="s">
        <v>132</v>
      </c>
      <c r="DF217" s="2" t="s">
        <v>182</v>
      </c>
      <c r="DH217" s="2" t="s">
        <v>182</v>
      </c>
      <c r="DJ217" s="2" t="s">
        <v>182</v>
      </c>
      <c r="DL217" s="2" t="s">
        <v>260</v>
      </c>
      <c r="DT217" s="6">
        <v>-6172494</v>
      </c>
      <c r="DU217" s="6"/>
      <c r="DV217" s="6">
        <v>106742457</v>
      </c>
      <c r="DZ217" s="2" t="s">
        <v>2791</v>
      </c>
      <c r="EA217" s="3" t="s">
        <v>2792</v>
      </c>
    </row>
    <row r="218" spans="1:133" ht="15.75" hidden="1" customHeight="1" x14ac:dyDescent="0.2">
      <c r="A218" s="1">
        <v>43613.618161226856</v>
      </c>
      <c r="B218" s="2" t="s">
        <v>2665</v>
      </c>
      <c r="C218" s="2">
        <v>2302180165</v>
      </c>
      <c r="D218" s="3" t="s">
        <v>129</v>
      </c>
      <c r="E218" s="2" t="s">
        <v>2749</v>
      </c>
      <c r="F218" s="2" t="s">
        <v>2667</v>
      </c>
      <c r="H218" s="2" t="s">
        <v>131</v>
      </c>
      <c r="I218" s="2" t="s">
        <v>132</v>
      </c>
      <c r="J218" s="2" t="s">
        <v>133</v>
      </c>
      <c r="K218" s="2" t="s">
        <v>132</v>
      </c>
      <c r="M218" s="4">
        <v>43516</v>
      </c>
      <c r="P218" s="9">
        <v>1704000000</v>
      </c>
      <c r="Q218" s="2">
        <v>12000000</v>
      </c>
      <c r="Y218" s="2" t="s">
        <v>136</v>
      </c>
      <c r="AB218" s="2" t="s">
        <v>132</v>
      </c>
      <c r="AD218" s="2" t="s">
        <v>137</v>
      </c>
      <c r="AE218" s="2" t="s">
        <v>132</v>
      </c>
      <c r="AF218" s="2" t="s">
        <v>132</v>
      </c>
      <c r="AH218" s="2">
        <v>2016</v>
      </c>
      <c r="AK218" s="2" t="s">
        <v>2793</v>
      </c>
      <c r="AL218" s="2">
        <v>15</v>
      </c>
      <c r="AO218" s="2" t="s">
        <v>2794</v>
      </c>
      <c r="AP218" s="2" t="s">
        <v>2269</v>
      </c>
      <c r="AQ218" s="2" t="s">
        <v>2670</v>
      </c>
      <c r="AR218" s="2" t="s">
        <v>976</v>
      </c>
      <c r="AS218" s="2" t="s">
        <v>594</v>
      </c>
      <c r="AU218" s="2">
        <v>4</v>
      </c>
      <c r="AV218" s="2" t="s">
        <v>245</v>
      </c>
      <c r="AW218" s="2" t="s">
        <v>144</v>
      </c>
      <c r="AX218" s="2" t="s">
        <v>145</v>
      </c>
      <c r="AY218" s="2" t="s">
        <v>171</v>
      </c>
      <c r="AZ218" s="2" t="s">
        <v>198</v>
      </c>
      <c r="BB218" s="2" t="s">
        <v>2672</v>
      </c>
      <c r="BC218" s="2">
        <v>1200</v>
      </c>
      <c r="BD218" s="2" t="s">
        <v>1302</v>
      </c>
      <c r="BE218" s="9">
        <v>1.4</v>
      </c>
      <c r="BF218" s="2" t="s">
        <v>265</v>
      </c>
      <c r="BG218" s="2" t="s">
        <v>2795</v>
      </c>
      <c r="BH218" s="2">
        <v>3.1</v>
      </c>
      <c r="BI218" s="2" t="s">
        <v>2271</v>
      </c>
      <c r="BK218" s="2" t="s">
        <v>152</v>
      </c>
      <c r="BL218" s="2" t="s">
        <v>200</v>
      </c>
      <c r="BM218" s="2" t="s">
        <v>154</v>
      </c>
      <c r="BP218" s="2" t="s">
        <v>201</v>
      </c>
      <c r="BQ218" s="2">
        <v>142</v>
      </c>
      <c r="BR218" s="2">
        <v>11</v>
      </c>
      <c r="BS218" s="2" t="s">
        <v>984</v>
      </c>
      <c r="BT218" s="2" t="s">
        <v>984</v>
      </c>
      <c r="BU218" s="2" t="s">
        <v>984</v>
      </c>
      <c r="BV218" s="2" t="s">
        <v>2796</v>
      </c>
      <c r="BW218" s="2" t="s">
        <v>70</v>
      </c>
      <c r="BX218" s="2" t="s">
        <v>158</v>
      </c>
      <c r="CB218" s="2" t="s">
        <v>160</v>
      </c>
      <c r="CC218" s="2" t="s">
        <v>248</v>
      </c>
      <c r="CD218" s="2" t="s">
        <v>249</v>
      </c>
      <c r="CE218" s="2" t="s">
        <v>163</v>
      </c>
      <c r="CF218" s="2" t="s">
        <v>396</v>
      </c>
      <c r="CG218" s="2" t="s">
        <v>382</v>
      </c>
      <c r="CH218" s="2" t="s">
        <v>2709</v>
      </c>
      <c r="CI218" s="2" t="s">
        <v>167</v>
      </c>
      <c r="CJ218" s="2" t="s">
        <v>953</v>
      </c>
      <c r="CK218" s="2" t="s">
        <v>253</v>
      </c>
      <c r="CL218" s="2" t="s">
        <v>314</v>
      </c>
      <c r="CM218" s="2" t="s">
        <v>211</v>
      </c>
      <c r="CN218" s="2">
        <v>1200</v>
      </c>
      <c r="CP218" s="2" t="s">
        <v>1443</v>
      </c>
      <c r="CR218" s="2" t="s">
        <v>234</v>
      </c>
      <c r="CS218" s="2" t="s">
        <v>810</v>
      </c>
      <c r="CT218" s="2" t="s">
        <v>171</v>
      </c>
      <c r="CU218" s="2" t="s">
        <v>626</v>
      </c>
      <c r="CV218" s="2" t="s">
        <v>171</v>
      </c>
      <c r="CW218" s="2" t="s">
        <v>179</v>
      </c>
      <c r="CX218" s="2" t="s">
        <v>171</v>
      </c>
      <c r="CY218" s="2" t="s">
        <v>733</v>
      </c>
      <c r="DA218" s="2" t="s">
        <v>181</v>
      </c>
      <c r="DB218" s="2" t="s">
        <v>181</v>
      </c>
      <c r="DC218" s="2" t="s">
        <v>132</v>
      </c>
      <c r="DF218" s="2" t="s">
        <v>182</v>
      </c>
      <c r="DH218" s="2" t="s">
        <v>182</v>
      </c>
      <c r="DJ218" s="2" t="s">
        <v>182</v>
      </c>
      <c r="DL218" s="2" t="s">
        <v>260</v>
      </c>
      <c r="DM218" s="2">
        <v>1000</v>
      </c>
      <c r="DT218" s="2" t="s">
        <v>2797</v>
      </c>
      <c r="DU218" s="2"/>
      <c r="DV218" s="2" t="s">
        <v>2798</v>
      </c>
      <c r="DZ218" s="2" t="s">
        <v>2799</v>
      </c>
      <c r="EA218" s="3" t="s">
        <v>2755</v>
      </c>
    </row>
    <row r="219" spans="1:133" ht="15.75" hidden="1" customHeight="1" x14ac:dyDescent="0.2">
      <c r="A219" s="1">
        <v>43613.619266076392</v>
      </c>
      <c r="B219" s="2" t="s">
        <v>2703</v>
      </c>
      <c r="C219" s="2">
        <v>2302180044</v>
      </c>
      <c r="D219" s="3" t="s">
        <v>129</v>
      </c>
      <c r="E219" s="2" t="s">
        <v>2666</v>
      </c>
      <c r="F219" s="2" t="s">
        <v>2667</v>
      </c>
      <c r="H219" s="2" t="s">
        <v>131</v>
      </c>
      <c r="I219" s="2" t="s">
        <v>132</v>
      </c>
      <c r="J219" s="2" t="s">
        <v>133</v>
      </c>
      <c r="K219" s="2" t="s">
        <v>191</v>
      </c>
      <c r="M219" s="4">
        <v>42786</v>
      </c>
      <c r="P219" s="9">
        <v>3600000000</v>
      </c>
      <c r="Q219" s="2">
        <v>12000000</v>
      </c>
      <c r="Y219" s="2" t="s">
        <v>136</v>
      </c>
      <c r="AB219" s="2" t="s">
        <v>132</v>
      </c>
      <c r="AD219" s="2" t="s">
        <v>137</v>
      </c>
      <c r="AE219" s="2" t="s">
        <v>132</v>
      </c>
      <c r="AF219" s="2" t="s">
        <v>132</v>
      </c>
      <c r="AH219" s="2">
        <v>2016</v>
      </c>
      <c r="AK219" s="2" t="s">
        <v>2800</v>
      </c>
      <c r="AL219" s="2">
        <v>3</v>
      </c>
      <c r="AO219" s="2" t="s">
        <v>1929</v>
      </c>
      <c r="AP219" s="2" t="s">
        <v>1930</v>
      </c>
      <c r="AQ219" s="2" t="s">
        <v>1931</v>
      </c>
      <c r="AR219" s="2" t="s">
        <v>822</v>
      </c>
      <c r="AS219" s="2" t="s">
        <v>142</v>
      </c>
      <c r="AU219" s="2">
        <v>6</v>
      </c>
      <c r="AV219" s="2" t="s">
        <v>245</v>
      </c>
      <c r="AW219" s="2" t="s">
        <v>144</v>
      </c>
      <c r="AX219" s="2" t="s">
        <v>145</v>
      </c>
      <c r="AY219" s="2" t="s">
        <v>171</v>
      </c>
      <c r="AZ219" s="2" t="s">
        <v>198</v>
      </c>
      <c r="BB219" s="2" t="s">
        <v>1932</v>
      </c>
      <c r="BC219" s="2">
        <v>1000</v>
      </c>
      <c r="BD219" s="2" t="s">
        <v>1934</v>
      </c>
      <c r="BE219" s="9">
        <v>1.4</v>
      </c>
      <c r="BF219" s="2" t="s">
        <v>265</v>
      </c>
      <c r="BG219" s="2" t="s">
        <v>1936</v>
      </c>
      <c r="BH219" s="3" t="s">
        <v>1937</v>
      </c>
      <c r="BI219" s="2" t="s">
        <v>1938</v>
      </c>
      <c r="BJ219" s="3" t="s">
        <v>1939</v>
      </c>
      <c r="BK219" s="2" t="s">
        <v>152</v>
      </c>
      <c r="BL219" s="2" t="s">
        <v>200</v>
      </c>
      <c r="BM219" s="2" t="s">
        <v>154</v>
      </c>
      <c r="BP219" s="2" t="s">
        <v>201</v>
      </c>
      <c r="BQ219" s="2">
        <v>300</v>
      </c>
      <c r="BR219" s="2">
        <v>21</v>
      </c>
      <c r="BS219" s="2" t="s">
        <v>1941</v>
      </c>
      <c r="BT219" s="2" t="s">
        <v>1941</v>
      </c>
      <c r="BU219" s="2" t="s">
        <v>1941</v>
      </c>
      <c r="BV219" s="2" t="s">
        <v>2801</v>
      </c>
      <c r="BW219" s="2" t="s">
        <v>70</v>
      </c>
      <c r="BX219" s="2" t="s">
        <v>158</v>
      </c>
      <c r="CB219" s="2" t="s">
        <v>160</v>
      </c>
      <c r="CC219" s="2" t="s">
        <v>248</v>
      </c>
      <c r="CD219" s="2" t="s">
        <v>249</v>
      </c>
      <c r="CE219" s="2" t="s">
        <v>163</v>
      </c>
      <c r="CF219" s="2" t="s">
        <v>164</v>
      </c>
      <c r="CG219" s="2" t="s">
        <v>382</v>
      </c>
      <c r="CH219" s="2" t="s">
        <v>952</v>
      </c>
      <c r="CI219" s="2" t="s">
        <v>167</v>
      </c>
      <c r="CJ219" s="2" t="s">
        <v>953</v>
      </c>
      <c r="CK219" s="2" t="s">
        <v>253</v>
      </c>
      <c r="CL219" s="2" t="s">
        <v>314</v>
      </c>
      <c r="CM219" s="2" t="s">
        <v>211</v>
      </c>
      <c r="CN219" s="2">
        <v>1400</v>
      </c>
      <c r="CP219" s="2" t="s">
        <v>1308</v>
      </c>
      <c r="CR219" s="2" t="s">
        <v>234</v>
      </c>
      <c r="CS219" s="2" t="s">
        <v>810</v>
      </c>
      <c r="CT219" s="2" t="s">
        <v>171</v>
      </c>
      <c r="CU219" s="2" t="s">
        <v>235</v>
      </c>
      <c r="CV219" s="2" t="s">
        <v>211</v>
      </c>
      <c r="CW219" s="2" t="s">
        <v>179</v>
      </c>
      <c r="CX219" s="2" t="s">
        <v>171</v>
      </c>
      <c r="CY219" s="2" t="s">
        <v>733</v>
      </c>
      <c r="DA219" s="2" t="s">
        <v>181</v>
      </c>
      <c r="DB219" s="2" t="s">
        <v>181</v>
      </c>
      <c r="DC219" s="2" t="s">
        <v>132</v>
      </c>
      <c r="DF219" s="2" t="s">
        <v>182</v>
      </c>
      <c r="DH219" s="2" t="s">
        <v>182</v>
      </c>
      <c r="DJ219" s="2" t="s">
        <v>182</v>
      </c>
      <c r="DL219" s="2" t="s">
        <v>260</v>
      </c>
      <c r="DM219" s="2">
        <v>1000</v>
      </c>
      <c r="DT219" s="2" t="s">
        <v>2802</v>
      </c>
      <c r="DU219" s="2"/>
      <c r="DV219" s="2" t="s">
        <v>2803</v>
      </c>
      <c r="DZ219" s="2" t="s">
        <v>2712</v>
      </c>
      <c r="EA219" s="2">
        <v>35419012</v>
      </c>
    </row>
    <row r="220" spans="1:133" ht="15.75" hidden="1" customHeight="1" x14ac:dyDescent="0.2">
      <c r="A220" s="1">
        <v>43613.626894930552</v>
      </c>
      <c r="B220" s="2" t="s">
        <v>2804</v>
      </c>
      <c r="C220" s="2">
        <v>2302180100</v>
      </c>
      <c r="D220" s="3" t="s">
        <v>2023</v>
      </c>
      <c r="E220" s="2" t="s">
        <v>2805</v>
      </c>
      <c r="F220" s="2" t="s">
        <v>2806</v>
      </c>
      <c r="H220" s="2" t="s">
        <v>131</v>
      </c>
      <c r="I220" s="2" t="s">
        <v>132</v>
      </c>
      <c r="J220" s="2" t="s">
        <v>133</v>
      </c>
      <c r="K220" s="2" t="s">
        <v>302</v>
      </c>
      <c r="M220" s="4">
        <v>42800</v>
      </c>
      <c r="O220" s="2" t="s">
        <v>135</v>
      </c>
      <c r="P220" s="9">
        <v>180000000</v>
      </c>
      <c r="Q220" s="2">
        <v>6000000</v>
      </c>
      <c r="Y220" s="2" t="s">
        <v>136</v>
      </c>
      <c r="AB220" s="2" t="s">
        <v>132</v>
      </c>
      <c r="AD220" s="2" t="s">
        <v>137</v>
      </c>
      <c r="AE220" s="2" t="s">
        <v>132</v>
      </c>
      <c r="AF220" s="2" t="s">
        <v>132</v>
      </c>
      <c r="AH220" s="2">
        <v>2016</v>
      </c>
      <c r="AJ220" s="11">
        <v>2013000</v>
      </c>
      <c r="AK220" s="2" t="s">
        <v>2807</v>
      </c>
      <c r="AM220" s="2" t="s">
        <v>2808</v>
      </c>
      <c r="AP220" s="2" t="s">
        <v>2809</v>
      </c>
      <c r="AQ220" s="2" t="s">
        <v>845</v>
      </c>
      <c r="AR220" s="2" t="s">
        <v>610</v>
      </c>
      <c r="AS220" s="2" t="s">
        <v>142</v>
      </c>
      <c r="AT220" s="2">
        <v>13750</v>
      </c>
      <c r="AU220" s="2">
        <v>6</v>
      </c>
      <c r="AV220" s="2" t="s">
        <v>143</v>
      </c>
      <c r="AW220" s="2" t="s">
        <v>144</v>
      </c>
      <c r="AX220" s="2" t="s">
        <v>145</v>
      </c>
      <c r="AY220" s="2" t="s">
        <v>171</v>
      </c>
      <c r="AZ220" s="2" t="s">
        <v>198</v>
      </c>
      <c r="BB220" s="2" t="s">
        <v>2810</v>
      </c>
      <c r="BC220" s="2">
        <v>5</v>
      </c>
      <c r="BD220" s="2" t="s">
        <v>1178</v>
      </c>
      <c r="BE220" s="9">
        <v>2.1</v>
      </c>
      <c r="BF220" s="2" t="s">
        <v>132</v>
      </c>
      <c r="BK220" s="2" t="s">
        <v>152</v>
      </c>
      <c r="BL220" s="2" t="s">
        <v>153</v>
      </c>
      <c r="BM220" s="2" t="s">
        <v>154</v>
      </c>
      <c r="BN220" s="2" t="s">
        <v>576</v>
      </c>
      <c r="BO220" s="2" t="s">
        <v>866</v>
      </c>
      <c r="BP220" s="2" t="s">
        <v>201</v>
      </c>
      <c r="BQ220" s="2">
        <v>300</v>
      </c>
      <c r="BR220" s="2">
        <v>15</v>
      </c>
      <c r="BS220" s="2" t="s">
        <v>367</v>
      </c>
      <c r="BT220" s="2" t="s">
        <v>367</v>
      </c>
      <c r="BU220" s="2" t="s">
        <v>367</v>
      </c>
      <c r="BV220" s="2" t="s">
        <v>157</v>
      </c>
      <c r="BW220" s="2" t="s">
        <v>70</v>
      </c>
      <c r="BX220" s="2" t="s">
        <v>1149</v>
      </c>
      <c r="BY220" s="2" t="s">
        <v>159</v>
      </c>
      <c r="CC220" s="2" t="s">
        <v>161</v>
      </c>
      <c r="CD220" s="2" t="s">
        <v>249</v>
      </c>
      <c r="CE220" s="2" t="s">
        <v>163</v>
      </c>
      <c r="CF220" s="2" t="s">
        <v>368</v>
      </c>
      <c r="CG220" s="2" t="s">
        <v>525</v>
      </c>
      <c r="CH220" s="2" t="s">
        <v>2812</v>
      </c>
      <c r="CI220" s="2" t="s">
        <v>2813</v>
      </c>
      <c r="CJ220" s="2" t="s">
        <v>2814</v>
      </c>
      <c r="CK220" s="2" t="s">
        <v>425</v>
      </c>
      <c r="CL220" s="2" t="s">
        <v>170</v>
      </c>
      <c r="CM220" s="2" t="s">
        <v>171</v>
      </c>
      <c r="CN220" s="3" t="s">
        <v>2811</v>
      </c>
      <c r="CO220" s="2" t="s">
        <v>2815</v>
      </c>
      <c r="CP220" s="2" t="s">
        <v>2816</v>
      </c>
      <c r="CQ220" s="2" t="s">
        <v>625</v>
      </c>
      <c r="CR220" s="2" t="s">
        <v>667</v>
      </c>
      <c r="CS220" s="2" t="s">
        <v>215</v>
      </c>
      <c r="CT220" s="2" t="s">
        <v>177</v>
      </c>
      <c r="CU220" s="2" t="s">
        <v>178</v>
      </c>
      <c r="CV220" s="2" t="s">
        <v>177</v>
      </c>
      <c r="CW220" s="2" t="s">
        <v>714</v>
      </c>
      <c r="CX220" s="2" t="s">
        <v>146</v>
      </c>
      <c r="CY220" s="2" t="s">
        <v>146</v>
      </c>
      <c r="CZ220" s="2" t="s">
        <v>180</v>
      </c>
      <c r="DA220" s="2" t="s">
        <v>181</v>
      </c>
      <c r="DB220" s="2" t="s">
        <v>181</v>
      </c>
      <c r="DC220" s="2" t="s">
        <v>132</v>
      </c>
      <c r="DF220" s="2" t="s">
        <v>182</v>
      </c>
      <c r="DH220" s="2" t="s">
        <v>182</v>
      </c>
      <c r="DJ220" s="2" t="s">
        <v>182</v>
      </c>
      <c r="DL220" s="2" t="s">
        <v>182</v>
      </c>
      <c r="DN220" s="2" t="s">
        <v>182</v>
      </c>
      <c r="DP220" s="2" t="s">
        <v>182</v>
      </c>
      <c r="DR220" s="2" t="s">
        <v>182</v>
      </c>
      <c r="DT220" s="2" t="s">
        <v>2817</v>
      </c>
      <c r="DU220" s="2"/>
      <c r="DV220" s="2" t="s">
        <v>2818</v>
      </c>
      <c r="DY220" s="4">
        <v>42800</v>
      </c>
      <c r="EA220" s="3" t="s">
        <v>2819</v>
      </c>
    </row>
    <row r="221" spans="1:133" ht="15.75" customHeight="1" x14ac:dyDescent="0.2">
      <c r="A221" s="1">
        <v>43613.627594039353</v>
      </c>
      <c r="B221" s="2" t="s">
        <v>2820</v>
      </c>
      <c r="C221" s="2">
        <v>2302180179</v>
      </c>
      <c r="D221" s="3" t="s">
        <v>129</v>
      </c>
      <c r="E221" s="2" t="s">
        <v>2821</v>
      </c>
      <c r="H221" s="2" t="s">
        <v>131</v>
      </c>
      <c r="I221" s="2" t="s">
        <v>132</v>
      </c>
      <c r="J221" s="2" t="s">
        <v>133</v>
      </c>
      <c r="K221" s="2" t="s">
        <v>132</v>
      </c>
      <c r="M221" s="4">
        <v>42789</v>
      </c>
      <c r="O221" s="2" t="s">
        <v>135</v>
      </c>
      <c r="P221" s="9">
        <v>6076000000</v>
      </c>
      <c r="Q221" s="2">
        <v>4000000</v>
      </c>
      <c r="Y221" s="2" t="s">
        <v>136</v>
      </c>
      <c r="AB221" s="2" t="s">
        <v>132</v>
      </c>
      <c r="AE221" s="2" t="s">
        <v>132</v>
      </c>
      <c r="AF221" s="2" t="s">
        <v>132</v>
      </c>
      <c r="AH221" s="2">
        <v>2016</v>
      </c>
      <c r="AI221" s="11">
        <v>3434459000</v>
      </c>
      <c r="AJ221" s="11">
        <v>2261000</v>
      </c>
      <c r="AK221" s="2" t="s">
        <v>2822</v>
      </c>
      <c r="AP221" s="2" t="s">
        <v>2726</v>
      </c>
      <c r="AQ221" s="2" t="s">
        <v>269</v>
      </c>
      <c r="AR221" s="2" t="s">
        <v>141</v>
      </c>
      <c r="AS221" s="2" t="s">
        <v>142</v>
      </c>
      <c r="AU221" s="2">
        <v>4</v>
      </c>
      <c r="AV221" s="2" t="s">
        <v>143</v>
      </c>
      <c r="AW221" s="2" t="s">
        <v>144</v>
      </c>
      <c r="AX221" s="2" t="s">
        <v>1828</v>
      </c>
      <c r="AY221" s="2" t="s">
        <v>146</v>
      </c>
      <c r="AZ221" s="2" t="s">
        <v>147</v>
      </c>
      <c r="BA221" s="2" t="s">
        <v>2823</v>
      </c>
      <c r="BB221" s="2" t="s">
        <v>2824</v>
      </c>
      <c r="BC221" s="2">
        <v>120</v>
      </c>
      <c r="BD221" s="2" t="s">
        <v>522</v>
      </c>
      <c r="BE221" s="9">
        <v>4</v>
      </c>
      <c r="BF221" s="2" t="s">
        <v>132</v>
      </c>
      <c r="BK221" s="2" t="s">
        <v>307</v>
      </c>
      <c r="BL221" s="2" t="s">
        <v>153</v>
      </c>
      <c r="BM221" s="2" t="s">
        <v>308</v>
      </c>
      <c r="BP221" s="2" t="s">
        <v>155</v>
      </c>
      <c r="BQ221" s="2">
        <v>1519</v>
      </c>
      <c r="BR221" s="2">
        <v>30</v>
      </c>
      <c r="BS221" s="2" t="s">
        <v>156</v>
      </c>
      <c r="BT221" s="2" t="s">
        <v>156</v>
      </c>
      <c r="BU221" s="2" t="s">
        <v>2822</v>
      </c>
      <c r="BV221" s="2" t="s">
        <v>156</v>
      </c>
      <c r="BW221" s="2" t="s">
        <v>67</v>
      </c>
      <c r="BX221" s="2" t="s">
        <v>158</v>
      </c>
      <c r="BY221" s="2" t="s">
        <v>159</v>
      </c>
      <c r="CB221" s="2" t="s">
        <v>204</v>
      </c>
      <c r="CC221" s="2" t="s">
        <v>161</v>
      </c>
      <c r="CD221" s="2" t="s">
        <v>162</v>
      </c>
      <c r="CE221" s="2" t="s">
        <v>163</v>
      </c>
      <c r="CF221" s="2" t="s">
        <v>205</v>
      </c>
      <c r="CG221" s="2" t="s">
        <v>500</v>
      </c>
      <c r="CH221" s="2" t="s">
        <v>501</v>
      </c>
      <c r="CI221" s="2" t="s">
        <v>167</v>
      </c>
      <c r="CJ221" s="2" t="s">
        <v>230</v>
      </c>
      <c r="CK221" s="2" t="s">
        <v>231</v>
      </c>
      <c r="CL221" s="2" t="s">
        <v>170</v>
      </c>
      <c r="CM221" s="2" t="s">
        <v>177</v>
      </c>
      <c r="CN221" s="2">
        <v>150</v>
      </c>
      <c r="CO221" s="2" t="s">
        <v>232</v>
      </c>
      <c r="CP221" s="2" t="s">
        <v>316</v>
      </c>
      <c r="CQ221" s="2" t="s">
        <v>174</v>
      </c>
      <c r="CR221" s="2" t="s">
        <v>234</v>
      </c>
      <c r="CS221" s="2" t="s">
        <v>215</v>
      </c>
      <c r="CT221" s="2" t="s">
        <v>177</v>
      </c>
      <c r="CU221" s="2" t="s">
        <v>235</v>
      </c>
      <c r="CV221" s="2" t="s">
        <v>171</v>
      </c>
      <c r="CW221" s="2" t="s">
        <v>179</v>
      </c>
      <c r="CX221" s="2" t="s">
        <v>171</v>
      </c>
      <c r="CY221" s="2" t="s">
        <v>146</v>
      </c>
      <c r="CZ221" s="2" t="s">
        <v>180</v>
      </c>
      <c r="DA221" s="2" t="s">
        <v>181</v>
      </c>
      <c r="DB221" s="2" t="s">
        <v>181</v>
      </c>
      <c r="DC221" s="2" t="s">
        <v>132</v>
      </c>
      <c r="DF221" s="2" t="s">
        <v>182</v>
      </c>
      <c r="DH221" s="2" t="s">
        <v>182</v>
      </c>
      <c r="DJ221" s="2" t="s">
        <v>182</v>
      </c>
      <c r="DL221" s="2" t="s">
        <v>182</v>
      </c>
      <c r="DN221" s="2" t="s">
        <v>182</v>
      </c>
      <c r="DP221" s="2" t="s">
        <v>182</v>
      </c>
      <c r="DR221" s="2" t="s">
        <v>182</v>
      </c>
      <c r="DT221" s="2" t="s">
        <v>2825</v>
      </c>
      <c r="DU221" s="2"/>
      <c r="DV221" s="2" t="s">
        <v>2826</v>
      </c>
      <c r="DZ221" s="2" t="s">
        <v>2827</v>
      </c>
      <c r="EA221" s="3" t="s">
        <v>2828</v>
      </c>
      <c r="EB221" s="5" t="s">
        <v>2829</v>
      </c>
    </row>
    <row r="222" spans="1:133" ht="15.75" hidden="1" customHeight="1" x14ac:dyDescent="0.2">
      <c r="A222" s="1">
        <v>43613.62788299768</v>
      </c>
      <c r="B222" s="2" t="s">
        <v>2830</v>
      </c>
      <c r="C222" s="2">
        <v>2302180093</v>
      </c>
      <c r="D222" s="3" t="s">
        <v>2831</v>
      </c>
      <c r="E222" s="2" t="s">
        <v>2832</v>
      </c>
      <c r="H222" s="2" t="s">
        <v>131</v>
      </c>
      <c r="I222" s="2" t="s">
        <v>132</v>
      </c>
      <c r="J222" s="2" t="s">
        <v>133</v>
      </c>
      <c r="K222" s="2" t="s">
        <v>132</v>
      </c>
      <c r="M222" s="4">
        <v>42802</v>
      </c>
      <c r="O222" s="2" t="s">
        <v>135</v>
      </c>
      <c r="P222" s="9">
        <v>8659000000</v>
      </c>
      <c r="Q222" s="2">
        <v>7000000</v>
      </c>
      <c r="Y222" s="2" t="s">
        <v>136</v>
      </c>
      <c r="AB222" s="2" t="s">
        <v>132</v>
      </c>
      <c r="AD222" s="2" t="s">
        <v>992</v>
      </c>
      <c r="AE222" s="2" t="s">
        <v>132</v>
      </c>
      <c r="AF222" s="2" t="s">
        <v>132</v>
      </c>
      <c r="AH222" s="2">
        <v>2016</v>
      </c>
      <c r="AI222" s="11">
        <v>4329500000</v>
      </c>
      <c r="AJ222" s="11">
        <v>3500000</v>
      </c>
      <c r="AK222" s="2" t="s">
        <v>2833</v>
      </c>
      <c r="AP222" s="2" t="s">
        <v>2834</v>
      </c>
      <c r="AQ222" s="2" t="s">
        <v>1898</v>
      </c>
      <c r="AR222" s="2" t="s">
        <v>658</v>
      </c>
      <c r="AS222" s="2" t="s">
        <v>594</v>
      </c>
      <c r="AT222" s="2">
        <v>13730</v>
      </c>
      <c r="AU222" s="2">
        <v>5</v>
      </c>
      <c r="AV222" s="2" t="s">
        <v>43</v>
      </c>
      <c r="AW222" s="2" t="s">
        <v>144</v>
      </c>
      <c r="AX222" s="2" t="s">
        <v>145</v>
      </c>
      <c r="AY222" s="2" t="s">
        <v>171</v>
      </c>
      <c r="AZ222" s="2" t="s">
        <v>198</v>
      </c>
      <c r="BB222" s="2" t="s">
        <v>2835</v>
      </c>
      <c r="BC222" s="2">
        <v>350</v>
      </c>
      <c r="BD222" s="2" t="s">
        <v>2836</v>
      </c>
      <c r="BE222" s="9">
        <v>1</v>
      </c>
      <c r="BF222" s="2" t="s">
        <v>265</v>
      </c>
      <c r="BG222" s="2" t="s">
        <v>2837</v>
      </c>
      <c r="BH222" s="2">
        <v>2</v>
      </c>
      <c r="BI222" s="2" t="s">
        <v>2838</v>
      </c>
      <c r="BJ222" s="2">
        <v>3</v>
      </c>
      <c r="BK222" s="2" t="s">
        <v>152</v>
      </c>
      <c r="BL222" s="2" t="s">
        <v>153</v>
      </c>
      <c r="BM222" s="2" t="s">
        <v>308</v>
      </c>
      <c r="BN222" s="2" t="s">
        <v>576</v>
      </c>
      <c r="BO222" s="2" t="s">
        <v>866</v>
      </c>
      <c r="BP222" s="2" t="s">
        <v>2327</v>
      </c>
      <c r="BQ222" s="2">
        <v>1237</v>
      </c>
      <c r="BR222" s="2">
        <v>24</v>
      </c>
      <c r="BS222" s="2" t="s">
        <v>2839</v>
      </c>
      <c r="BT222" s="2" t="s">
        <v>2840</v>
      </c>
      <c r="BU222" s="2" t="s">
        <v>2833</v>
      </c>
      <c r="BV222" s="2" t="s">
        <v>2840</v>
      </c>
      <c r="BW222" s="2" t="s">
        <v>69</v>
      </c>
      <c r="BX222" s="2" t="s">
        <v>158</v>
      </c>
      <c r="BY222" s="2" t="s">
        <v>159</v>
      </c>
      <c r="CB222" s="2" t="s">
        <v>160</v>
      </c>
      <c r="CC222" s="2" t="s">
        <v>161</v>
      </c>
      <c r="CD222" s="2" t="s">
        <v>162</v>
      </c>
      <c r="CE222" s="2" t="s">
        <v>163</v>
      </c>
      <c r="CF222" s="2" t="s">
        <v>396</v>
      </c>
      <c r="CG222" s="2" t="s">
        <v>2841</v>
      </c>
      <c r="CH222" s="2" t="s">
        <v>2842</v>
      </c>
      <c r="CI222" s="2" t="s">
        <v>167</v>
      </c>
      <c r="CJ222" s="2" t="s">
        <v>966</v>
      </c>
      <c r="CL222" s="2" t="s">
        <v>665</v>
      </c>
      <c r="CM222" s="2" t="s">
        <v>171</v>
      </c>
      <c r="CN222" s="2">
        <v>200</v>
      </c>
      <c r="CP222" s="2" t="s">
        <v>2843</v>
      </c>
      <c r="CS222" s="2" t="s">
        <v>215</v>
      </c>
      <c r="CT222" s="2" t="s">
        <v>171</v>
      </c>
      <c r="CU222" s="2" t="s">
        <v>235</v>
      </c>
      <c r="CV222" s="2" t="s">
        <v>171</v>
      </c>
      <c r="CW222" s="2" t="s">
        <v>714</v>
      </c>
      <c r="CX222" s="2" t="s">
        <v>146</v>
      </c>
      <c r="CY222" s="2" t="s">
        <v>146</v>
      </c>
      <c r="CZ222" s="2" t="s">
        <v>180</v>
      </c>
      <c r="DA222" s="2" t="s">
        <v>181</v>
      </c>
      <c r="DB222" s="2" t="s">
        <v>181</v>
      </c>
      <c r="DC222" s="2" t="s">
        <v>132</v>
      </c>
      <c r="DF222" s="2" t="s">
        <v>182</v>
      </c>
      <c r="DH222" s="2" t="s">
        <v>182</v>
      </c>
      <c r="DJ222" s="2" t="s">
        <v>182</v>
      </c>
      <c r="DL222" s="2" t="s">
        <v>182</v>
      </c>
      <c r="DN222" s="2" t="s">
        <v>182</v>
      </c>
      <c r="DP222" s="2" t="s">
        <v>182</v>
      </c>
      <c r="DR222" s="2" t="s">
        <v>182</v>
      </c>
      <c r="DT222" s="6">
        <v>106873928</v>
      </c>
      <c r="DU222" s="6"/>
      <c r="DV222" s="6">
        <v>-6309566</v>
      </c>
      <c r="DY222" s="4">
        <v>42802</v>
      </c>
      <c r="DZ222" s="2" t="s">
        <v>2844</v>
      </c>
      <c r="EA222" s="3" t="s">
        <v>2845</v>
      </c>
    </row>
    <row r="223" spans="1:133" ht="15.75" hidden="1" customHeight="1" x14ac:dyDescent="0.2">
      <c r="A223" s="1">
        <v>43613.631656099533</v>
      </c>
      <c r="B223" s="2" t="s">
        <v>2846</v>
      </c>
      <c r="C223" s="2">
        <v>2302180199</v>
      </c>
      <c r="D223" s="3" t="s">
        <v>1726</v>
      </c>
      <c r="E223" s="2" t="s">
        <v>2847</v>
      </c>
      <c r="H223" s="2" t="s">
        <v>131</v>
      </c>
      <c r="I223" s="2" t="s">
        <v>132</v>
      </c>
      <c r="J223" s="2" t="s">
        <v>1130</v>
      </c>
      <c r="K223" s="2" t="s">
        <v>302</v>
      </c>
      <c r="M223" s="4">
        <v>42804</v>
      </c>
      <c r="N223" s="2" t="s">
        <v>135</v>
      </c>
      <c r="O223" s="2" t="s">
        <v>135</v>
      </c>
      <c r="P223" s="9">
        <v>1900000000</v>
      </c>
      <c r="Q223" s="2">
        <v>17175000</v>
      </c>
      <c r="X223" s="2" t="s">
        <v>193</v>
      </c>
      <c r="Y223" s="2" t="s">
        <v>377</v>
      </c>
      <c r="AB223" s="2" t="s">
        <v>132</v>
      </c>
      <c r="AH223" s="2">
        <v>2017</v>
      </c>
      <c r="AI223" s="11">
        <v>495600000</v>
      </c>
      <c r="AJ223" s="11">
        <v>6195000</v>
      </c>
      <c r="AK223" s="2" t="s">
        <v>2848</v>
      </c>
      <c r="AL223" s="2">
        <v>5</v>
      </c>
      <c r="AP223" s="2" t="s">
        <v>2849</v>
      </c>
      <c r="AQ223" s="2" t="s">
        <v>2850</v>
      </c>
      <c r="AR223" s="2" t="s">
        <v>976</v>
      </c>
      <c r="AS223" s="2" t="s">
        <v>594</v>
      </c>
      <c r="AT223" s="2">
        <v>11320</v>
      </c>
      <c r="AU223" s="2">
        <v>3</v>
      </c>
      <c r="AV223" s="2" t="s">
        <v>245</v>
      </c>
      <c r="AW223" s="2" t="s">
        <v>776</v>
      </c>
      <c r="AX223" s="2" t="s">
        <v>145</v>
      </c>
      <c r="AY223" s="2" t="s">
        <v>171</v>
      </c>
      <c r="AZ223" s="2" t="s">
        <v>198</v>
      </c>
      <c r="BA223" s="2" t="s">
        <v>2851</v>
      </c>
      <c r="BB223" s="2" t="s">
        <v>2852</v>
      </c>
      <c r="BC223" s="2">
        <v>500</v>
      </c>
      <c r="BD223" s="2" t="s">
        <v>2851</v>
      </c>
      <c r="BE223" s="9">
        <v>0.2</v>
      </c>
      <c r="BK223" s="2" t="s">
        <v>152</v>
      </c>
      <c r="BL223" s="2" t="s">
        <v>290</v>
      </c>
      <c r="BM223" s="2" t="s">
        <v>154</v>
      </c>
      <c r="BN223" s="2" t="s">
        <v>2853</v>
      </c>
      <c r="BO223" s="2" t="s">
        <v>2854</v>
      </c>
      <c r="BP223" s="2" t="s">
        <v>201</v>
      </c>
      <c r="BQ223" s="2">
        <v>80</v>
      </c>
      <c r="BR223" s="2">
        <v>3</v>
      </c>
      <c r="BS223" s="2" t="s">
        <v>1628</v>
      </c>
      <c r="BT223" s="2" t="s">
        <v>1628</v>
      </c>
      <c r="BU223" s="2" t="s">
        <v>1628</v>
      </c>
      <c r="BV223" s="2" t="s">
        <v>2848</v>
      </c>
      <c r="BW223" s="2" t="s">
        <v>70</v>
      </c>
      <c r="BX223" s="2" t="s">
        <v>203</v>
      </c>
      <c r="BY223" s="2" t="s">
        <v>1918</v>
      </c>
      <c r="CB223" s="2" t="s">
        <v>160</v>
      </c>
      <c r="CC223" s="2" t="s">
        <v>161</v>
      </c>
      <c r="CD223" s="2" t="s">
        <v>249</v>
      </c>
      <c r="CE223" s="2" t="s">
        <v>163</v>
      </c>
      <c r="CF223" s="2" t="s">
        <v>396</v>
      </c>
      <c r="CG223" s="2" t="s">
        <v>2855</v>
      </c>
      <c r="CH223" s="2" t="s">
        <v>2856</v>
      </c>
      <c r="CI223" s="2" t="s">
        <v>2857</v>
      </c>
      <c r="CJ223" s="2" t="s">
        <v>2194</v>
      </c>
      <c r="CK223" s="2" t="s">
        <v>253</v>
      </c>
      <c r="CL223" s="2" t="s">
        <v>170</v>
      </c>
      <c r="CM223" s="2" t="s">
        <v>211</v>
      </c>
      <c r="CN223" s="2">
        <v>0</v>
      </c>
      <c r="CO223" s="2" t="s">
        <v>898</v>
      </c>
      <c r="CP223" s="2" t="s">
        <v>1920</v>
      </c>
      <c r="CQ223" s="2" t="s">
        <v>214</v>
      </c>
      <c r="CR223" s="2" t="s">
        <v>175</v>
      </c>
      <c r="CS223" s="2" t="s">
        <v>713</v>
      </c>
      <c r="CT223" s="2" t="s">
        <v>171</v>
      </c>
      <c r="CU223" s="2" t="s">
        <v>235</v>
      </c>
      <c r="CV223" s="2" t="s">
        <v>171</v>
      </c>
      <c r="CW223" s="2" t="s">
        <v>714</v>
      </c>
      <c r="CX223" s="2" t="s">
        <v>146</v>
      </c>
      <c r="CY223" s="2" t="s">
        <v>146</v>
      </c>
      <c r="CZ223" s="2" t="s">
        <v>180</v>
      </c>
      <c r="DA223" s="2" t="s">
        <v>181</v>
      </c>
      <c r="DB223" s="2" t="s">
        <v>181</v>
      </c>
      <c r="DC223" s="2" t="s">
        <v>132</v>
      </c>
      <c r="DF223" s="2" t="s">
        <v>182</v>
      </c>
      <c r="DH223" s="2" t="s">
        <v>182</v>
      </c>
      <c r="DJ223" s="2" t="s">
        <v>182</v>
      </c>
      <c r="DL223" s="2" t="s">
        <v>182</v>
      </c>
      <c r="DN223" s="2" t="s">
        <v>182</v>
      </c>
      <c r="DP223" s="2" t="s">
        <v>182</v>
      </c>
      <c r="DR223" s="2" t="s">
        <v>182</v>
      </c>
      <c r="DT223" s="6">
        <v>106798431</v>
      </c>
      <c r="DU223" s="6"/>
      <c r="DV223" s="2">
        <v>-6.1550739999999999</v>
      </c>
      <c r="DX223" s="2" t="s">
        <v>2858</v>
      </c>
      <c r="DY223" s="4">
        <v>42804</v>
      </c>
      <c r="DZ223" s="2" t="s">
        <v>2859</v>
      </c>
      <c r="EA223" s="3" t="s">
        <v>2860</v>
      </c>
      <c r="EC223" s="2" t="s">
        <v>2861</v>
      </c>
    </row>
    <row r="224" spans="1:133" ht="15.75" hidden="1" customHeight="1" x14ac:dyDescent="0.2">
      <c r="A224" s="1">
        <v>43613.631781701391</v>
      </c>
      <c r="B224" s="2" t="s">
        <v>2862</v>
      </c>
      <c r="C224" s="2">
        <v>2302170054</v>
      </c>
      <c r="D224" s="3" t="s">
        <v>587</v>
      </c>
      <c r="E224" s="2">
        <v>63</v>
      </c>
      <c r="F224" s="2" t="s">
        <v>2863</v>
      </c>
      <c r="G224" s="2" t="s">
        <v>589</v>
      </c>
      <c r="H224" s="2" t="s">
        <v>131</v>
      </c>
      <c r="M224" s="4">
        <v>43529</v>
      </c>
      <c r="N224" s="2" t="s">
        <v>135</v>
      </c>
      <c r="P224" s="9">
        <v>162000000000</v>
      </c>
      <c r="Q224" s="2">
        <v>54000000</v>
      </c>
      <c r="Y224" s="2" t="s">
        <v>136</v>
      </c>
      <c r="AD224" s="2" t="s">
        <v>137</v>
      </c>
      <c r="AE224" s="2" t="s">
        <v>132</v>
      </c>
      <c r="AF224" s="2" t="s">
        <v>132</v>
      </c>
      <c r="AH224" s="2">
        <v>2018</v>
      </c>
      <c r="AK224" s="2" t="s">
        <v>2864</v>
      </c>
      <c r="AP224" s="2" t="s">
        <v>1027</v>
      </c>
      <c r="AQ224" s="2" t="s">
        <v>1028</v>
      </c>
      <c r="AR224" s="2" t="s">
        <v>822</v>
      </c>
      <c r="AS224" s="2" t="s">
        <v>142</v>
      </c>
      <c r="AT224" s="2">
        <v>11440</v>
      </c>
      <c r="AU224" s="2">
        <v>6</v>
      </c>
      <c r="AV224" s="2" t="s">
        <v>43</v>
      </c>
      <c r="AW224" s="2" t="s">
        <v>197</v>
      </c>
      <c r="AX224" s="2" t="s">
        <v>145</v>
      </c>
      <c r="AY224" s="2" t="s">
        <v>171</v>
      </c>
      <c r="AZ224" s="2" t="s">
        <v>198</v>
      </c>
      <c r="BB224" s="2" t="s">
        <v>2865</v>
      </c>
      <c r="BC224" s="2">
        <v>0</v>
      </c>
      <c r="BD224" s="2" t="s">
        <v>2866</v>
      </c>
      <c r="BE224" s="9">
        <v>1.8</v>
      </c>
      <c r="BF224" s="2" t="s">
        <v>265</v>
      </c>
      <c r="BG224" s="2" t="s">
        <v>1029</v>
      </c>
      <c r="BH224" s="3" t="s">
        <v>980</v>
      </c>
      <c r="BI224" s="2" t="s">
        <v>2867</v>
      </c>
      <c r="BJ224" s="3" t="s">
        <v>980</v>
      </c>
      <c r="BK224" s="2" t="s">
        <v>152</v>
      </c>
      <c r="BL224" s="2" t="s">
        <v>153</v>
      </c>
      <c r="BM224" s="2" t="s">
        <v>154</v>
      </c>
      <c r="BP224" s="2" t="s">
        <v>201</v>
      </c>
      <c r="BQ224" s="2">
        <v>3000</v>
      </c>
      <c r="BR224" s="2">
        <v>50</v>
      </c>
      <c r="BS224" s="2" t="s">
        <v>896</v>
      </c>
      <c r="BT224" s="2" t="s">
        <v>202</v>
      </c>
      <c r="BU224" s="2" t="s">
        <v>202</v>
      </c>
      <c r="BV224" s="2" t="s">
        <v>202</v>
      </c>
      <c r="BW224" s="2" t="s">
        <v>67</v>
      </c>
      <c r="BX224" s="2" t="s">
        <v>158</v>
      </c>
      <c r="BY224" s="2" t="s">
        <v>159</v>
      </c>
      <c r="CC224" s="2" t="s">
        <v>161</v>
      </c>
      <c r="CD224" s="2" t="s">
        <v>162</v>
      </c>
      <c r="CE224" s="2" t="s">
        <v>163</v>
      </c>
      <c r="CF224" s="2" t="s">
        <v>164</v>
      </c>
      <c r="CG224" s="2" t="s">
        <v>228</v>
      </c>
      <c r="CH224" s="2" t="s">
        <v>1108</v>
      </c>
      <c r="CI224" s="2" t="s">
        <v>167</v>
      </c>
      <c r="CJ224" s="2" t="s">
        <v>1036</v>
      </c>
      <c r="CL224" s="2" t="s">
        <v>2868</v>
      </c>
      <c r="CM224" s="2" t="s">
        <v>171</v>
      </c>
      <c r="CN224" s="2">
        <v>400</v>
      </c>
      <c r="CO224" s="2" t="s">
        <v>830</v>
      </c>
      <c r="CP224" s="2" t="s">
        <v>2869</v>
      </c>
      <c r="CR224" s="2" t="s">
        <v>234</v>
      </c>
      <c r="CT224" s="2" t="s">
        <v>177</v>
      </c>
      <c r="CU224" s="2" t="s">
        <v>235</v>
      </c>
      <c r="CV224" s="2" t="s">
        <v>171</v>
      </c>
      <c r="CW224" s="2" t="s">
        <v>179</v>
      </c>
      <c r="CX224" s="2" t="s">
        <v>171</v>
      </c>
      <c r="CY224" s="2" t="s">
        <v>627</v>
      </c>
      <c r="CZ224" s="2" t="s">
        <v>180</v>
      </c>
      <c r="DA224" s="2" t="s">
        <v>181</v>
      </c>
      <c r="DB224" s="2" t="s">
        <v>181</v>
      </c>
      <c r="DC224" s="2" t="s">
        <v>132</v>
      </c>
      <c r="DF224" s="2" t="s">
        <v>182</v>
      </c>
      <c r="DL224" s="2" t="s">
        <v>260</v>
      </c>
      <c r="DM224" s="2">
        <v>55</v>
      </c>
      <c r="DT224" s="6">
        <v>-617444</v>
      </c>
      <c r="DU224" s="6"/>
      <c r="DV224" s="6">
        <v>10680485</v>
      </c>
      <c r="EA224" s="3" t="s">
        <v>387</v>
      </c>
    </row>
    <row r="225" spans="1:133" ht="15.75" customHeight="1" x14ac:dyDescent="0.2">
      <c r="A225" s="1">
        <v>43613.632606539351</v>
      </c>
      <c r="B225" s="2" t="s">
        <v>515</v>
      </c>
      <c r="C225" s="2">
        <v>2302180091</v>
      </c>
      <c r="D225" s="2">
        <v>207</v>
      </c>
      <c r="E225" s="2" t="s">
        <v>2870</v>
      </c>
      <c r="F225" s="2">
        <v>201703</v>
      </c>
      <c r="H225" s="2" t="s">
        <v>131</v>
      </c>
      <c r="I225" s="2" t="s">
        <v>132</v>
      </c>
      <c r="K225" s="2" t="s">
        <v>738</v>
      </c>
      <c r="N225" s="2" t="s">
        <v>1604</v>
      </c>
      <c r="P225" s="9">
        <v>5335000000</v>
      </c>
      <c r="Q225" s="2">
        <v>27500000</v>
      </c>
      <c r="Y225" s="2" t="s">
        <v>377</v>
      </c>
      <c r="Z225" s="2">
        <v>30</v>
      </c>
      <c r="AA225" s="2">
        <v>22</v>
      </c>
      <c r="AB225" s="2" t="s">
        <v>132</v>
      </c>
      <c r="AD225" s="2" t="s">
        <v>137</v>
      </c>
      <c r="AF225" s="2" t="s">
        <v>132</v>
      </c>
      <c r="AG225" s="2" t="s">
        <v>2871</v>
      </c>
      <c r="AH225" s="2">
        <v>2016</v>
      </c>
      <c r="AK225" s="2" t="s">
        <v>2872</v>
      </c>
      <c r="AP225" s="2" t="s">
        <v>1752</v>
      </c>
      <c r="AQ225" s="2" t="s">
        <v>274</v>
      </c>
      <c r="AR225" s="2" t="s">
        <v>141</v>
      </c>
      <c r="AS225" s="2" t="s">
        <v>142</v>
      </c>
      <c r="AT225" s="2">
        <v>12430</v>
      </c>
      <c r="AU225" s="2">
        <v>6</v>
      </c>
      <c r="AV225" s="2" t="s">
        <v>245</v>
      </c>
      <c r="AW225" s="2" t="s">
        <v>144</v>
      </c>
      <c r="AX225" s="2" t="s">
        <v>145</v>
      </c>
      <c r="AY225" s="2" t="s">
        <v>171</v>
      </c>
      <c r="AZ225" s="2" t="s">
        <v>198</v>
      </c>
      <c r="BB225" s="2" t="s">
        <v>2873</v>
      </c>
      <c r="BC225" s="2">
        <v>600</v>
      </c>
      <c r="BD225" s="2" t="s">
        <v>1609</v>
      </c>
      <c r="BE225" s="9">
        <v>0.6</v>
      </c>
      <c r="BF225" s="2" t="s">
        <v>265</v>
      </c>
      <c r="BG225" s="2" t="s">
        <v>1610</v>
      </c>
      <c r="BH225" s="2" t="s">
        <v>2874</v>
      </c>
      <c r="BK225" s="2" t="s">
        <v>152</v>
      </c>
      <c r="BL225" s="2" t="s">
        <v>153</v>
      </c>
      <c r="BM225" s="2" t="s">
        <v>154</v>
      </c>
      <c r="BP225" s="2" t="s">
        <v>201</v>
      </c>
      <c r="BQ225" s="2">
        <v>194</v>
      </c>
      <c r="BR225" s="2">
        <v>8</v>
      </c>
      <c r="BS225" s="2" t="s">
        <v>1675</v>
      </c>
      <c r="BT225" s="2" t="s">
        <v>2875</v>
      </c>
      <c r="BU225" s="2" t="s">
        <v>1675</v>
      </c>
      <c r="BV225" s="2" t="s">
        <v>1675</v>
      </c>
      <c r="BW225" s="2" t="s">
        <v>68</v>
      </c>
      <c r="BX225" s="2" t="s">
        <v>158</v>
      </c>
      <c r="BY225" s="2" t="s">
        <v>159</v>
      </c>
      <c r="CB225" s="2" t="s">
        <v>204</v>
      </c>
      <c r="CC225" s="2" t="s">
        <v>161</v>
      </c>
      <c r="CD225" s="2" t="s">
        <v>162</v>
      </c>
      <c r="CE225" s="2" t="s">
        <v>163</v>
      </c>
      <c r="CF225" s="2" t="s">
        <v>164</v>
      </c>
      <c r="CG225" s="2" t="s">
        <v>1456</v>
      </c>
      <c r="CH225" s="2" t="s">
        <v>1677</v>
      </c>
      <c r="CI225" s="2" t="s">
        <v>1614</v>
      </c>
      <c r="CJ225" s="2" t="s">
        <v>1678</v>
      </c>
      <c r="CK225" s="2" t="s">
        <v>169</v>
      </c>
      <c r="CL225" s="2" t="s">
        <v>854</v>
      </c>
      <c r="CM225" s="2" t="s">
        <v>171</v>
      </c>
      <c r="CN225" s="2">
        <v>0</v>
      </c>
      <c r="CO225" s="2" t="s">
        <v>1616</v>
      </c>
      <c r="CP225" s="2" t="s">
        <v>2876</v>
      </c>
      <c r="CQ225" s="2" t="s">
        <v>214</v>
      </c>
      <c r="CR225" s="2" t="s">
        <v>234</v>
      </c>
      <c r="CS225" s="2" t="s">
        <v>215</v>
      </c>
      <c r="CT225" s="2" t="s">
        <v>171</v>
      </c>
      <c r="CU225" s="2" t="s">
        <v>626</v>
      </c>
      <c r="CV225" s="2" t="s">
        <v>171</v>
      </c>
      <c r="CW225" s="2" t="s">
        <v>179</v>
      </c>
      <c r="CX225" s="2" t="s">
        <v>171</v>
      </c>
      <c r="CY225" s="2" t="s">
        <v>146</v>
      </c>
      <c r="CZ225" s="2" t="s">
        <v>180</v>
      </c>
      <c r="DA225" s="2" t="s">
        <v>181</v>
      </c>
      <c r="DB225" s="2" t="s">
        <v>181</v>
      </c>
      <c r="DC225" s="2" t="s">
        <v>132</v>
      </c>
      <c r="DF225" s="2" t="s">
        <v>182</v>
      </c>
      <c r="DH225" s="2" t="s">
        <v>182</v>
      </c>
      <c r="DJ225" s="2" t="s">
        <v>182</v>
      </c>
      <c r="DL225" s="2" t="s">
        <v>182</v>
      </c>
      <c r="DN225" s="2" t="s">
        <v>182</v>
      </c>
      <c r="DP225" s="2" t="s">
        <v>182</v>
      </c>
      <c r="DR225" s="2" t="s">
        <v>182</v>
      </c>
      <c r="DT225" s="6">
        <v>-6286921</v>
      </c>
      <c r="DU225" s="6"/>
      <c r="DV225" s="6">
        <v>106801859</v>
      </c>
      <c r="EA225" s="3" t="s">
        <v>2877</v>
      </c>
    </row>
    <row r="226" spans="1:133" ht="15.75" customHeight="1" x14ac:dyDescent="0.2">
      <c r="A226" s="1">
        <v>43613.632631342596</v>
      </c>
      <c r="B226" s="2" t="s">
        <v>2878</v>
      </c>
      <c r="C226" s="2">
        <v>2302180120</v>
      </c>
      <c r="D226" s="3" t="s">
        <v>129</v>
      </c>
      <c r="E226" s="2" t="s">
        <v>2724</v>
      </c>
      <c r="H226" s="2" t="s">
        <v>131</v>
      </c>
      <c r="I226" s="2" t="s">
        <v>132</v>
      </c>
      <c r="J226" s="2" t="s">
        <v>414</v>
      </c>
      <c r="K226" s="2" t="s">
        <v>738</v>
      </c>
      <c r="M226" s="4">
        <v>42789</v>
      </c>
      <c r="O226" s="2" t="s">
        <v>135</v>
      </c>
      <c r="P226" s="9">
        <v>4134000000</v>
      </c>
      <c r="Q226" s="2">
        <v>6500000</v>
      </c>
      <c r="Y226" s="2" t="s">
        <v>136</v>
      </c>
      <c r="AB226" s="2" t="s">
        <v>132</v>
      </c>
      <c r="AD226" s="2" t="s">
        <v>137</v>
      </c>
      <c r="AE226" s="2" t="s">
        <v>132</v>
      </c>
      <c r="AF226" s="2" t="s">
        <v>132</v>
      </c>
      <c r="AH226" s="2">
        <v>2016</v>
      </c>
      <c r="AI226" s="11">
        <v>2505840000</v>
      </c>
      <c r="AJ226" s="11">
        <v>3940000</v>
      </c>
      <c r="AK226" s="2" t="s">
        <v>2725</v>
      </c>
      <c r="AP226" s="2" t="s">
        <v>2726</v>
      </c>
      <c r="AQ226" s="2" t="s">
        <v>269</v>
      </c>
      <c r="AR226" s="2" t="s">
        <v>141</v>
      </c>
      <c r="AS226" s="2" t="s">
        <v>142</v>
      </c>
      <c r="AU226" s="2">
        <v>6</v>
      </c>
      <c r="AV226" s="2" t="s">
        <v>43</v>
      </c>
      <c r="AW226" s="2" t="s">
        <v>144</v>
      </c>
      <c r="AX226" s="2" t="s">
        <v>145</v>
      </c>
      <c r="AY226" s="2" t="s">
        <v>146</v>
      </c>
      <c r="AZ226" s="2" t="s">
        <v>147</v>
      </c>
      <c r="BA226" s="2" t="s">
        <v>2727</v>
      </c>
      <c r="BB226" s="2" t="s">
        <v>2879</v>
      </c>
      <c r="BC226" s="2">
        <v>300</v>
      </c>
      <c r="BD226" s="2" t="s">
        <v>522</v>
      </c>
      <c r="BE226" s="9">
        <v>9</v>
      </c>
      <c r="BF226" s="2" t="s">
        <v>132</v>
      </c>
      <c r="BK226" s="2" t="s">
        <v>307</v>
      </c>
      <c r="BL226" s="2" t="s">
        <v>153</v>
      </c>
      <c r="BM226" s="2" t="s">
        <v>308</v>
      </c>
      <c r="BP226" s="2" t="s">
        <v>155</v>
      </c>
      <c r="BQ226" s="2">
        <v>636</v>
      </c>
      <c r="BR226" s="2">
        <v>16</v>
      </c>
      <c r="BS226" s="2" t="s">
        <v>156</v>
      </c>
      <c r="BT226" s="2" t="s">
        <v>2725</v>
      </c>
      <c r="BU226" s="2" t="s">
        <v>156</v>
      </c>
      <c r="BV226" s="2" t="s">
        <v>156</v>
      </c>
      <c r="BW226" s="2" t="s">
        <v>68</v>
      </c>
      <c r="BX226" s="2" t="s">
        <v>158</v>
      </c>
      <c r="BY226" s="2" t="s">
        <v>159</v>
      </c>
      <c r="CB226" s="2" t="s">
        <v>160</v>
      </c>
      <c r="CC226" s="2" t="s">
        <v>161</v>
      </c>
      <c r="CD226" s="2" t="s">
        <v>162</v>
      </c>
      <c r="CE226" s="2" t="s">
        <v>163</v>
      </c>
      <c r="CF226" s="2" t="s">
        <v>368</v>
      </c>
      <c r="CG226" s="2" t="s">
        <v>500</v>
      </c>
      <c r="CH226" s="2" t="s">
        <v>501</v>
      </c>
      <c r="CI226" s="2" t="s">
        <v>167</v>
      </c>
      <c r="CJ226" s="2" t="s">
        <v>230</v>
      </c>
      <c r="CK226" s="2" t="s">
        <v>231</v>
      </c>
      <c r="CL226" s="2" t="s">
        <v>170</v>
      </c>
      <c r="CM226" s="2" t="s">
        <v>177</v>
      </c>
      <c r="CN226" s="2">
        <v>500</v>
      </c>
      <c r="CO226" s="2" t="s">
        <v>232</v>
      </c>
      <c r="CP226" s="2" t="s">
        <v>316</v>
      </c>
      <c r="CQ226" s="2" t="s">
        <v>174</v>
      </c>
      <c r="CR226" s="2" t="s">
        <v>234</v>
      </c>
      <c r="CS226" s="2" t="s">
        <v>215</v>
      </c>
      <c r="CT226" s="2" t="s">
        <v>177</v>
      </c>
      <c r="CU226" s="2" t="s">
        <v>235</v>
      </c>
      <c r="CV226" s="2" t="s">
        <v>171</v>
      </c>
      <c r="CW226" s="2" t="s">
        <v>179</v>
      </c>
      <c r="CX226" s="2" t="s">
        <v>171</v>
      </c>
      <c r="CY226" s="2" t="s">
        <v>146</v>
      </c>
      <c r="CZ226" s="2" t="s">
        <v>180</v>
      </c>
      <c r="DA226" s="2" t="s">
        <v>181</v>
      </c>
      <c r="DB226" s="2" t="s">
        <v>181</v>
      </c>
      <c r="DC226" s="2" t="s">
        <v>132</v>
      </c>
      <c r="DF226" s="2" t="s">
        <v>182</v>
      </c>
      <c r="DH226" s="2" t="s">
        <v>182</v>
      </c>
      <c r="DJ226" s="2" t="s">
        <v>182</v>
      </c>
      <c r="DL226" s="2" t="s">
        <v>182</v>
      </c>
      <c r="DN226" s="2" t="s">
        <v>182</v>
      </c>
      <c r="DP226" s="2" t="s">
        <v>182</v>
      </c>
      <c r="DR226" s="2" t="s">
        <v>182</v>
      </c>
      <c r="DT226" s="2" t="s">
        <v>2880</v>
      </c>
      <c r="DU226" s="2"/>
      <c r="DV226" s="2" t="s">
        <v>2881</v>
      </c>
      <c r="DZ226" s="2" t="s">
        <v>283</v>
      </c>
      <c r="EA226" s="3" t="s">
        <v>2733</v>
      </c>
      <c r="EB226" s="5" t="s">
        <v>2882</v>
      </c>
    </row>
    <row r="227" spans="1:133" ht="15.75" customHeight="1" x14ac:dyDescent="0.2">
      <c r="A227" s="1">
        <v>43613.6433449537</v>
      </c>
      <c r="B227" s="2" t="s">
        <v>515</v>
      </c>
      <c r="C227" s="2">
        <v>2302180091</v>
      </c>
      <c r="D227" s="2">
        <v>207</v>
      </c>
      <c r="E227" s="2" t="s">
        <v>2883</v>
      </c>
      <c r="F227" s="2">
        <v>201703</v>
      </c>
      <c r="H227" s="2" t="s">
        <v>131</v>
      </c>
      <c r="I227" s="2" t="s">
        <v>132</v>
      </c>
      <c r="K227" s="2" t="s">
        <v>738</v>
      </c>
      <c r="N227" s="2" t="s">
        <v>2884</v>
      </c>
      <c r="P227" s="9">
        <v>28600000000</v>
      </c>
      <c r="Q227" s="2">
        <v>22000000</v>
      </c>
      <c r="Y227" s="2" t="s">
        <v>136</v>
      </c>
      <c r="AB227" s="2" t="s">
        <v>132</v>
      </c>
      <c r="AD227" s="2" t="s">
        <v>137</v>
      </c>
      <c r="AF227" s="2" t="s">
        <v>132</v>
      </c>
      <c r="AG227" s="2" t="s">
        <v>2871</v>
      </c>
      <c r="AH227" s="2">
        <v>2016</v>
      </c>
      <c r="AK227" s="2" t="s">
        <v>2885</v>
      </c>
      <c r="AP227" s="2" t="s">
        <v>1752</v>
      </c>
      <c r="AQ227" s="2" t="s">
        <v>274</v>
      </c>
      <c r="AR227" s="2" t="s">
        <v>141</v>
      </c>
      <c r="AS227" s="2" t="s">
        <v>142</v>
      </c>
      <c r="AT227" s="2">
        <v>12430</v>
      </c>
      <c r="AU227" s="2">
        <v>5</v>
      </c>
      <c r="AV227" s="2" t="s">
        <v>43</v>
      </c>
      <c r="AW227" s="2" t="s">
        <v>144</v>
      </c>
      <c r="AX227" s="2" t="s">
        <v>145</v>
      </c>
      <c r="AY227" s="2" t="s">
        <v>171</v>
      </c>
      <c r="AZ227" s="2" t="s">
        <v>198</v>
      </c>
      <c r="BA227" s="2" t="s">
        <v>306</v>
      </c>
      <c r="BB227" s="2" t="s">
        <v>2886</v>
      </c>
      <c r="BC227" s="2">
        <v>600</v>
      </c>
      <c r="BD227" s="2" t="s">
        <v>1609</v>
      </c>
      <c r="BE227" s="9">
        <v>0.6</v>
      </c>
      <c r="BF227" s="2" t="s">
        <v>265</v>
      </c>
      <c r="BG227" s="2" t="s">
        <v>1610</v>
      </c>
      <c r="BH227" s="2" t="s">
        <v>2189</v>
      </c>
      <c r="BK227" s="2" t="s">
        <v>152</v>
      </c>
      <c r="BL227" s="2" t="s">
        <v>153</v>
      </c>
      <c r="BM227" s="2" t="s">
        <v>154</v>
      </c>
      <c r="BP227" s="2" t="s">
        <v>201</v>
      </c>
      <c r="BQ227" s="2">
        <v>1300</v>
      </c>
      <c r="BR227" s="2">
        <v>50</v>
      </c>
      <c r="BS227" s="2" t="s">
        <v>1675</v>
      </c>
      <c r="BT227" s="2" t="s">
        <v>2887</v>
      </c>
      <c r="BU227" s="2" t="s">
        <v>1675</v>
      </c>
      <c r="BV227" s="2" t="s">
        <v>1675</v>
      </c>
      <c r="BW227" s="2" t="s">
        <v>68</v>
      </c>
      <c r="BX227" s="2" t="s">
        <v>158</v>
      </c>
      <c r="BY227" s="2" t="s">
        <v>159</v>
      </c>
      <c r="CB227" s="2" t="s">
        <v>204</v>
      </c>
      <c r="CC227" s="2" t="s">
        <v>161</v>
      </c>
      <c r="CD227" s="2" t="s">
        <v>162</v>
      </c>
      <c r="CE227" s="2" t="s">
        <v>163</v>
      </c>
      <c r="CF227" s="2" t="s">
        <v>2888</v>
      </c>
      <c r="CG227" s="2" t="s">
        <v>1456</v>
      </c>
      <c r="CH227" s="2" t="s">
        <v>1677</v>
      </c>
      <c r="CI227" s="2" t="s">
        <v>1614</v>
      </c>
      <c r="CJ227" s="2" t="s">
        <v>1678</v>
      </c>
      <c r="CK227" s="2" t="s">
        <v>169</v>
      </c>
      <c r="CL227" s="2" t="s">
        <v>170</v>
      </c>
      <c r="CM227" s="2" t="s">
        <v>171</v>
      </c>
      <c r="CN227" s="2">
        <v>0</v>
      </c>
      <c r="CO227" s="2" t="s">
        <v>1616</v>
      </c>
      <c r="CP227" s="2" t="s">
        <v>2468</v>
      </c>
      <c r="CQ227" s="2" t="s">
        <v>214</v>
      </c>
      <c r="CR227" s="2" t="s">
        <v>234</v>
      </c>
      <c r="CS227" s="2" t="s">
        <v>215</v>
      </c>
      <c r="CT227" s="2" t="s">
        <v>171</v>
      </c>
      <c r="CU227" s="2" t="s">
        <v>626</v>
      </c>
      <c r="CV227" s="2" t="s">
        <v>171</v>
      </c>
      <c r="CW227" s="2" t="s">
        <v>179</v>
      </c>
      <c r="CX227" s="2" t="s">
        <v>171</v>
      </c>
      <c r="CY227" s="2" t="s">
        <v>146</v>
      </c>
      <c r="CZ227" s="2" t="s">
        <v>180</v>
      </c>
      <c r="DA227" s="2" t="s">
        <v>181</v>
      </c>
      <c r="DB227" s="2" t="s">
        <v>181</v>
      </c>
      <c r="DC227" s="2" t="s">
        <v>132</v>
      </c>
      <c r="DE227" s="2" t="s">
        <v>744</v>
      </c>
      <c r="DF227" s="2" t="s">
        <v>182</v>
      </c>
      <c r="DH227" s="2" t="s">
        <v>182</v>
      </c>
      <c r="DJ227" s="2" t="s">
        <v>182</v>
      </c>
      <c r="DL227" s="2" t="s">
        <v>182</v>
      </c>
      <c r="DN227" s="2" t="s">
        <v>182</v>
      </c>
      <c r="DP227" s="2" t="s">
        <v>182</v>
      </c>
      <c r="DR227" s="2" t="s">
        <v>182</v>
      </c>
      <c r="DT227" s="6">
        <v>-6286921</v>
      </c>
      <c r="DU227" s="6"/>
      <c r="DV227" s="6">
        <v>106801859</v>
      </c>
      <c r="EA227" s="3" t="s">
        <v>2889</v>
      </c>
    </row>
    <row r="228" spans="1:133" ht="15.75" hidden="1" customHeight="1" x14ac:dyDescent="0.2">
      <c r="A228" s="1">
        <v>43613.643788287038</v>
      </c>
      <c r="B228" s="2" t="s">
        <v>2830</v>
      </c>
      <c r="C228" s="2">
        <v>2302180093</v>
      </c>
      <c r="D228" s="3" t="s">
        <v>2023</v>
      </c>
      <c r="E228" s="2" t="s">
        <v>2890</v>
      </c>
      <c r="H228" s="2" t="s">
        <v>131</v>
      </c>
      <c r="J228" s="2" t="s">
        <v>133</v>
      </c>
      <c r="K228" s="2" t="s">
        <v>738</v>
      </c>
      <c r="M228" s="4">
        <v>42808</v>
      </c>
      <c r="O228" s="2" t="s">
        <v>135</v>
      </c>
      <c r="P228" s="9">
        <v>3300000000</v>
      </c>
      <c r="Q228" s="2">
        <v>3300000</v>
      </c>
      <c r="Y228" s="2" t="s">
        <v>136</v>
      </c>
      <c r="AB228" s="2" t="s">
        <v>132</v>
      </c>
      <c r="AD228" s="2" t="s">
        <v>137</v>
      </c>
      <c r="AE228" s="2" t="s">
        <v>132</v>
      </c>
      <c r="AF228" s="2" t="s">
        <v>132</v>
      </c>
      <c r="AG228" s="2" t="s">
        <v>888</v>
      </c>
      <c r="AH228" s="2">
        <v>2016</v>
      </c>
      <c r="AJ228" s="11">
        <v>1416000</v>
      </c>
      <c r="AK228" s="2" t="s">
        <v>2891</v>
      </c>
      <c r="AM228" s="2">
        <v>2</v>
      </c>
      <c r="AP228" s="2" t="s">
        <v>2892</v>
      </c>
      <c r="AQ228" s="2" t="s">
        <v>1626</v>
      </c>
      <c r="AR228" s="2" t="s">
        <v>658</v>
      </c>
      <c r="AS228" s="2" t="s">
        <v>594</v>
      </c>
      <c r="AT228" s="2">
        <v>13850</v>
      </c>
      <c r="AV228" s="2" t="s">
        <v>143</v>
      </c>
      <c r="AW228" s="2" t="s">
        <v>144</v>
      </c>
      <c r="AX228" s="2" t="s">
        <v>145</v>
      </c>
      <c r="AY228" s="2" t="s">
        <v>171</v>
      </c>
      <c r="AZ228" s="2" t="s">
        <v>147</v>
      </c>
      <c r="BA228" s="2" t="s">
        <v>2893</v>
      </c>
      <c r="BB228" s="2" t="s">
        <v>2894</v>
      </c>
      <c r="BC228" s="2">
        <v>100</v>
      </c>
      <c r="BD228" s="2" t="s">
        <v>1627</v>
      </c>
      <c r="BE228" s="9">
        <v>6</v>
      </c>
      <c r="BF228" s="2" t="s">
        <v>132</v>
      </c>
      <c r="BK228" s="2" t="s">
        <v>152</v>
      </c>
      <c r="BL228" s="2" t="s">
        <v>153</v>
      </c>
      <c r="BM228" s="2" t="s">
        <v>154</v>
      </c>
      <c r="BN228" s="2" t="s">
        <v>576</v>
      </c>
      <c r="BO228" s="2" t="s">
        <v>866</v>
      </c>
      <c r="BP228" s="2" t="s">
        <v>201</v>
      </c>
      <c r="BQ228" s="2" t="s">
        <v>2895</v>
      </c>
      <c r="BR228" s="2" t="s">
        <v>2896</v>
      </c>
      <c r="BS228" s="2" t="s">
        <v>2897</v>
      </c>
      <c r="BT228" s="2" t="s">
        <v>1628</v>
      </c>
      <c r="BU228" s="2" t="s">
        <v>2891</v>
      </c>
      <c r="BV228" s="2" t="s">
        <v>1628</v>
      </c>
      <c r="BW228" s="2" t="s">
        <v>69</v>
      </c>
      <c r="BX228" s="2" t="s">
        <v>158</v>
      </c>
      <c r="BY228" s="2" t="s">
        <v>159</v>
      </c>
      <c r="CC228" s="2" t="s">
        <v>248</v>
      </c>
      <c r="CD228" s="2" t="s">
        <v>162</v>
      </c>
      <c r="CE228" s="2" t="s">
        <v>163</v>
      </c>
      <c r="CF228" s="2" t="s">
        <v>396</v>
      </c>
      <c r="CG228" s="2" t="s">
        <v>804</v>
      </c>
      <c r="CI228" s="2" t="s">
        <v>294</v>
      </c>
      <c r="CJ228" s="2" t="s">
        <v>598</v>
      </c>
      <c r="CK228" s="2" t="s">
        <v>253</v>
      </c>
      <c r="CL228" s="2" t="s">
        <v>710</v>
      </c>
      <c r="CM228" s="2" t="s">
        <v>177</v>
      </c>
      <c r="CN228" s="2">
        <v>100</v>
      </c>
      <c r="CP228" s="2" t="s">
        <v>1181</v>
      </c>
      <c r="CR228" s="2" t="s">
        <v>234</v>
      </c>
      <c r="CS228" s="2" t="s">
        <v>215</v>
      </c>
      <c r="CT228" s="2" t="s">
        <v>171</v>
      </c>
      <c r="CW228" s="2" t="s">
        <v>179</v>
      </c>
      <c r="CX228" s="2" t="s">
        <v>171</v>
      </c>
      <c r="CY228" s="2" t="s">
        <v>146</v>
      </c>
      <c r="CZ228" s="2" t="s">
        <v>180</v>
      </c>
      <c r="DA228" s="2" t="s">
        <v>181</v>
      </c>
      <c r="DB228" s="2" t="s">
        <v>181</v>
      </c>
      <c r="DC228" s="2" t="s">
        <v>132</v>
      </c>
      <c r="DF228" s="2" t="s">
        <v>182</v>
      </c>
      <c r="DH228" s="2" t="s">
        <v>182</v>
      </c>
      <c r="DJ228" s="2" t="s">
        <v>182</v>
      </c>
      <c r="DL228" s="2" t="s">
        <v>182</v>
      </c>
      <c r="DN228" s="2" t="s">
        <v>182</v>
      </c>
      <c r="DP228" s="2" t="s">
        <v>182</v>
      </c>
      <c r="DR228" s="2" t="s">
        <v>182</v>
      </c>
      <c r="DT228" s="2">
        <v>106.9171</v>
      </c>
      <c r="DU228" s="2"/>
      <c r="DV228" s="2">
        <v>-6.3050800000000002</v>
      </c>
      <c r="DY228" s="4">
        <v>42808</v>
      </c>
      <c r="EA228" s="3" t="s">
        <v>1273</v>
      </c>
    </row>
    <row r="229" spans="1:133" ht="15.75" hidden="1" customHeight="1" x14ac:dyDescent="0.2">
      <c r="A229" s="1">
        <v>43613.645335671295</v>
      </c>
      <c r="B229" s="2" t="s">
        <v>2846</v>
      </c>
      <c r="C229" s="2">
        <v>2302180199</v>
      </c>
      <c r="D229" s="3" t="s">
        <v>1726</v>
      </c>
      <c r="E229" s="2" t="s">
        <v>2898</v>
      </c>
      <c r="F229" s="2" t="s">
        <v>2899</v>
      </c>
      <c r="H229" s="2" t="s">
        <v>131</v>
      </c>
      <c r="I229" s="2" t="s">
        <v>132</v>
      </c>
      <c r="J229" s="2" t="s">
        <v>133</v>
      </c>
      <c r="K229" s="2" t="s">
        <v>132</v>
      </c>
      <c r="M229" s="4">
        <v>42801</v>
      </c>
      <c r="O229" s="2" t="s">
        <v>135</v>
      </c>
      <c r="P229" s="9">
        <v>5500000000</v>
      </c>
      <c r="Q229" s="2">
        <v>5000000</v>
      </c>
      <c r="Y229" s="2" t="s">
        <v>136</v>
      </c>
      <c r="AB229" s="2" t="s">
        <v>132</v>
      </c>
      <c r="AD229" s="2" t="s">
        <v>137</v>
      </c>
      <c r="AE229" s="2" t="s">
        <v>132</v>
      </c>
      <c r="AF229" s="2" t="s">
        <v>132</v>
      </c>
      <c r="AG229" s="2" t="s">
        <v>888</v>
      </c>
      <c r="AH229" s="2">
        <v>2016</v>
      </c>
      <c r="AJ229" s="11">
        <v>1573000</v>
      </c>
      <c r="AK229" s="2" t="s">
        <v>2900</v>
      </c>
      <c r="AM229" s="3" t="s">
        <v>2901</v>
      </c>
      <c r="AP229" s="2" t="s">
        <v>2902</v>
      </c>
      <c r="AQ229" s="2" t="s">
        <v>1626</v>
      </c>
      <c r="AR229" s="2" t="s">
        <v>658</v>
      </c>
      <c r="AS229" s="2" t="s">
        <v>594</v>
      </c>
      <c r="AT229" s="2">
        <v>13890</v>
      </c>
      <c r="AU229" s="2" t="s">
        <v>1179</v>
      </c>
      <c r="AV229" s="2" t="s">
        <v>143</v>
      </c>
      <c r="AW229" s="2" t="s">
        <v>144</v>
      </c>
      <c r="AX229" s="2" t="s">
        <v>145</v>
      </c>
      <c r="AY229" s="2" t="s">
        <v>171</v>
      </c>
      <c r="AZ229" s="2" t="s">
        <v>198</v>
      </c>
      <c r="BA229" s="2" t="s">
        <v>2903</v>
      </c>
      <c r="BB229" s="2" t="s">
        <v>2904</v>
      </c>
      <c r="BC229" s="2">
        <v>394</v>
      </c>
      <c r="BD229" s="2" t="s">
        <v>1627</v>
      </c>
      <c r="BE229" s="9">
        <v>4</v>
      </c>
      <c r="BL229" s="2" t="s">
        <v>153</v>
      </c>
      <c r="BM229" s="2" t="s">
        <v>308</v>
      </c>
      <c r="BN229" s="2" t="s">
        <v>153</v>
      </c>
      <c r="BP229" s="2" t="s">
        <v>201</v>
      </c>
      <c r="BQ229" s="2">
        <v>1100</v>
      </c>
      <c r="BR229" s="2" t="s">
        <v>2905</v>
      </c>
      <c r="BS229" s="2" t="s">
        <v>1628</v>
      </c>
      <c r="BT229" s="2" t="s">
        <v>2900</v>
      </c>
      <c r="BU229" s="2" t="s">
        <v>1628</v>
      </c>
      <c r="BV229" s="2" t="s">
        <v>2906</v>
      </c>
      <c r="BW229" s="2" t="s">
        <v>68</v>
      </c>
      <c r="BX229" s="2" t="s">
        <v>158</v>
      </c>
      <c r="BY229" s="2" t="s">
        <v>159</v>
      </c>
      <c r="CB229" s="2" t="s">
        <v>160</v>
      </c>
      <c r="CC229" s="2" t="s">
        <v>161</v>
      </c>
      <c r="CD229" s="2" t="s">
        <v>162</v>
      </c>
      <c r="CE229" s="2" t="s">
        <v>2907</v>
      </c>
      <c r="CF229" s="2" t="s">
        <v>2908</v>
      </c>
      <c r="CG229" s="2" t="s">
        <v>729</v>
      </c>
      <c r="CH229" s="2" t="s">
        <v>2909</v>
      </c>
      <c r="CI229" s="2" t="s">
        <v>167</v>
      </c>
      <c r="CJ229" s="2" t="s">
        <v>2910</v>
      </c>
      <c r="CL229" s="2" t="s">
        <v>710</v>
      </c>
      <c r="CM229" s="2" t="s">
        <v>171</v>
      </c>
      <c r="CN229" s="2">
        <v>100</v>
      </c>
      <c r="CP229" s="2" t="s">
        <v>1181</v>
      </c>
      <c r="CQ229" s="2" t="s">
        <v>174</v>
      </c>
      <c r="CR229" s="2" t="s">
        <v>234</v>
      </c>
      <c r="CS229" s="2" t="s">
        <v>215</v>
      </c>
      <c r="CT229" s="2" t="s">
        <v>171</v>
      </c>
      <c r="CU229" s="2" t="s">
        <v>235</v>
      </c>
      <c r="CW229" s="2" t="s">
        <v>179</v>
      </c>
      <c r="CX229" s="2" t="s">
        <v>171</v>
      </c>
      <c r="CY229" s="2" t="s">
        <v>733</v>
      </c>
      <c r="CZ229" s="2" t="s">
        <v>180</v>
      </c>
      <c r="DA229" s="2" t="s">
        <v>181</v>
      </c>
      <c r="DB229" s="2" t="s">
        <v>181</v>
      </c>
      <c r="DC229" s="2" t="s">
        <v>132</v>
      </c>
      <c r="DF229" s="2" t="s">
        <v>182</v>
      </c>
      <c r="DH229" s="2" t="s">
        <v>182</v>
      </c>
      <c r="DJ229" s="2" t="s">
        <v>182</v>
      </c>
      <c r="DL229" s="2" t="s">
        <v>182</v>
      </c>
      <c r="DN229" s="2" t="s">
        <v>182</v>
      </c>
      <c r="DP229" s="2" t="s">
        <v>182</v>
      </c>
      <c r="DR229" s="2" t="s">
        <v>182</v>
      </c>
      <c r="DT229" s="2" t="s">
        <v>2911</v>
      </c>
      <c r="DU229" s="2"/>
      <c r="DV229" s="2" t="s">
        <v>2912</v>
      </c>
      <c r="DY229" s="4">
        <v>42801</v>
      </c>
      <c r="EA229" s="3" t="s">
        <v>2913</v>
      </c>
    </row>
    <row r="230" spans="1:133" ht="15.75" hidden="1" customHeight="1" x14ac:dyDescent="0.2">
      <c r="A230" s="1">
        <v>43613.646449363427</v>
      </c>
      <c r="B230" s="2" t="s">
        <v>2914</v>
      </c>
      <c r="C230" s="2">
        <v>2302180073</v>
      </c>
      <c r="D230" s="3" t="s">
        <v>816</v>
      </c>
      <c r="E230" s="2" t="s">
        <v>2915</v>
      </c>
      <c r="H230" s="2" t="s">
        <v>131</v>
      </c>
      <c r="I230" s="2" t="s">
        <v>132</v>
      </c>
      <c r="J230" s="2" t="s">
        <v>133</v>
      </c>
      <c r="M230" s="4">
        <v>42800</v>
      </c>
      <c r="P230" s="9" t="s">
        <v>2916</v>
      </c>
      <c r="Q230" s="2">
        <v>20795000</v>
      </c>
      <c r="X230" s="2" t="s">
        <v>193</v>
      </c>
      <c r="Y230" s="2" t="s">
        <v>136</v>
      </c>
      <c r="AB230" s="2" t="s">
        <v>132</v>
      </c>
      <c r="AD230" s="2" t="s">
        <v>137</v>
      </c>
      <c r="AE230" s="2" t="s">
        <v>1248</v>
      </c>
      <c r="AF230" s="2" t="s">
        <v>132</v>
      </c>
      <c r="AH230" s="2">
        <v>2016</v>
      </c>
      <c r="AI230" s="11">
        <v>1012500000</v>
      </c>
      <c r="AJ230" s="11">
        <v>3375000</v>
      </c>
      <c r="AK230" s="2" t="s">
        <v>1554</v>
      </c>
      <c r="AL230" s="2">
        <v>17</v>
      </c>
      <c r="AM230" s="3" t="s">
        <v>2917</v>
      </c>
      <c r="AP230" s="2" t="s">
        <v>1251</v>
      </c>
      <c r="AQ230" s="2" t="s">
        <v>1251</v>
      </c>
      <c r="AR230" s="2" t="s">
        <v>822</v>
      </c>
      <c r="AS230" s="2" t="s">
        <v>142</v>
      </c>
      <c r="AT230" s="2">
        <v>11530</v>
      </c>
      <c r="AU230" s="2">
        <v>15</v>
      </c>
      <c r="AV230" s="2" t="s">
        <v>271</v>
      </c>
      <c r="AW230" s="2" t="s">
        <v>144</v>
      </c>
      <c r="AX230" s="2" t="s">
        <v>145</v>
      </c>
      <c r="AY230" s="2" t="s">
        <v>171</v>
      </c>
      <c r="AZ230" s="2" t="s">
        <v>198</v>
      </c>
      <c r="BB230" s="2" t="s">
        <v>1161</v>
      </c>
      <c r="BC230" s="2">
        <v>5</v>
      </c>
      <c r="BD230" s="2" t="s">
        <v>2918</v>
      </c>
      <c r="BE230" s="9">
        <v>2.2000000000000002</v>
      </c>
      <c r="BK230" s="2" t="s">
        <v>307</v>
      </c>
      <c r="BL230" s="2" t="s">
        <v>290</v>
      </c>
      <c r="BN230" s="2" t="s">
        <v>2919</v>
      </c>
      <c r="BP230" s="2" t="s">
        <v>2920</v>
      </c>
      <c r="BQ230" s="2">
        <v>360</v>
      </c>
      <c r="BR230" s="2">
        <v>3</v>
      </c>
      <c r="BS230" s="2" t="s">
        <v>156</v>
      </c>
      <c r="BT230" s="2" t="s">
        <v>156</v>
      </c>
      <c r="BU230" s="2" t="s">
        <v>1161</v>
      </c>
      <c r="BV230" s="2" t="s">
        <v>156</v>
      </c>
      <c r="BX230" s="2" t="s">
        <v>158</v>
      </c>
      <c r="CA230" s="4">
        <v>42800</v>
      </c>
      <c r="CB230" s="2" t="s">
        <v>160</v>
      </c>
      <c r="CC230" s="2" t="s">
        <v>161</v>
      </c>
      <c r="CD230" s="2" t="s">
        <v>249</v>
      </c>
      <c r="CE230" s="2" t="s">
        <v>163</v>
      </c>
      <c r="CF230" s="2" t="s">
        <v>2921</v>
      </c>
      <c r="CG230" s="2" t="s">
        <v>1406</v>
      </c>
      <c r="CH230" s="2" t="s">
        <v>1560</v>
      </c>
      <c r="CI230" s="2" t="s">
        <v>208</v>
      </c>
      <c r="CJ230" s="2" t="s">
        <v>2922</v>
      </c>
      <c r="CK230" s="2" t="s">
        <v>253</v>
      </c>
      <c r="CL230" s="2" t="s">
        <v>170</v>
      </c>
      <c r="CN230" s="2">
        <v>10</v>
      </c>
      <c r="CO230" s="2" t="s">
        <v>830</v>
      </c>
      <c r="CP230" s="2" t="s">
        <v>666</v>
      </c>
      <c r="CR230" s="2" t="s">
        <v>234</v>
      </c>
      <c r="CS230" s="2" t="s">
        <v>810</v>
      </c>
      <c r="CT230" s="2" t="s">
        <v>171</v>
      </c>
      <c r="CU230" s="2" t="s">
        <v>216</v>
      </c>
      <c r="CV230" s="2" t="s">
        <v>171</v>
      </c>
      <c r="CW230" s="2" t="s">
        <v>179</v>
      </c>
      <c r="CX230" s="2" t="s">
        <v>171</v>
      </c>
      <c r="CY230" s="2" t="s">
        <v>627</v>
      </c>
      <c r="CZ230" s="2" t="s">
        <v>180</v>
      </c>
      <c r="DA230" s="2" t="s">
        <v>181</v>
      </c>
      <c r="DB230" s="2" t="s">
        <v>181</v>
      </c>
      <c r="DC230" s="2" t="s">
        <v>132</v>
      </c>
      <c r="DH230" s="2" t="s">
        <v>182</v>
      </c>
      <c r="DJ230" s="2" t="s">
        <v>182</v>
      </c>
      <c r="DL230" s="2" t="s">
        <v>182</v>
      </c>
      <c r="DN230" s="2" t="s">
        <v>182</v>
      </c>
      <c r="DP230" s="2" t="s">
        <v>182</v>
      </c>
      <c r="DR230" s="2" t="s">
        <v>182</v>
      </c>
      <c r="DT230" s="6">
        <v>-61977110</v>
      </c>
      <c r="DU230" s="6"/>
      <c r="DV230" s="6">
        <v>1067756820</v>
      </c>
      <c r="DX230" s="2" t="s">
        <v>2923</v>
      </c>
      <c r="DY230" s="4">
        <v>42889</v>
      </c>
      <c r="DZ230" s="2" t="s">
        <v>2924</v>
      </c>
      <c r="EA230" s="3" t="s">
        <v>2925</v>
      </c>
      <c r="EC230" s="5" t="s">
        <v>2926</v>
      </c>
    </row>
    <row r="231" spans="1:133" ht="15.75" hidden="1" customHeight="1" x14ac:dyDescent="0.2">
      <c r="A231" s="1">
        <v>43613.654512754627</v>
      </c>
      <c r="B231" s="2" t="s">
        <v>2927</v>
      </c>
      <c r="C231" s="2">
        <v>2302180091</v>
      </c>
      <c r="D231" s="2">
        <v>207</v>
      </c>
      <c r="E231" s="2" t="s">
        <v>2928</v>
      </c>
      <c r="F231" s="2">
        <v>201703</v>
      </c>
      <c r="H231" s="2" t="s">
        <v>131</v>
      </c>
      <c r="I231" s="2" t="s">
        <v>132</v>
      </c>
      <c r="K231" s="2" t="s">
        <v>191</v>
      </c>
      <c r="N231" s="2" t="s">
        <v>135</v>
      </c>
      <c r="P231" s="9">
        <v>31502100000</v>
      </c>
      <c r="Q231" s="2">
        <v>35000000</v>
      </c>
      <c r="Y231" s="2" t="s">
        <v>136</v>
      </c>
      <c r="AB231" s="2" t="s">
        <v>132</v>
      </c>
      <c r="AD231" s="2" t="s">
        <v>137</v>
      </c>
      <c r="AF231" s="2" t="s">
        <v>132</v>
      </c>
      <c r="AG231" s="2" t="s">
        <v>2871</v>
      </c>
      <c r="AH231" s="2">
        <v>2016</v>
      </c>
      <c r="AK231" s="2" t="s">
        <v>2929</v>
      </c>
      <c r="AP231" s="2" t="s">
        <v>1606</v>
      </c>
      <c r="AQ231" s="2" t="s">
        <v>274</v>
      </c>
      <c r="AR231" s="2" t="s">
        <v>141</v>
      </c>
      <c r="AS231" s="2" t="s">
        <v>142</v>
      </c>
      <c r="AT231" s="2">
        <v>12430</v>
      </c>
      <c r="AU231" s="2">
        <v>12</v>
      </c>
      <c r="AV231" s="2" t="s">
        <v>44</v>
      </c>
      <c r="AW231" s="2" t="s">
        <v>197</v>
      </c>
      <c r="AX231" s="2" t="s">
        <v>145</v>
      </c>
      <c r="AY231" s="2" t="s">
        <v>171</v>
      </c>
      <c r="AZ231" s="2" t="s">
        <v>198</v>
      </c>
      <c r="BB231" s="2" t="s">
        <v>2930</v>
      </c>
      <c r="BC231" s="2">
        <v>0</v>
      </c>
      <c r="BD231" s="2" t="s">
        <v>2931</v>
      </c>
      <c r="BE231" s="9">
        <v>0.7</v>
      </c>
      <c r="BF231" s="2" t="s">
        <v>265</v>
      </c>
      <c r="BG231" s="2" t="s">
        <v>2932</v>
      </c>
      <c r="BH231" s="3" t="s">
        <v>2933</v>
      </c>
      <c r="BK231" s="2" t="s">
        <v>152</v>
      </c>
      <c r="BL231" s="2" t="s">
        <v>153</v>
      </c>
      <c r="BM231" s="2" t="s">
        <v>154</v>
      </c>
      <c r="BP231" s="2" t="s">
        <v>201</v>
      </c>
      <c r="BQ231" s="2">
        <v>900</v>
      </c>
      <c r="BR231" s="2">
        <v>21</v>
      </c>
      <c r="BS231" s="2" t="s">
        <v>1675</v>
      </c>
      <c r="BT231" s="2" t="s">
        <v>1675</v>
      </c>
      <c r="BU231" s="2" t="s">
        <v>1675</v>
      </c>
      <c r="BV231" s="2" t="s">
        <v>2929</v>
      </c>
      <c r="BW231" s="2" t="s">
        <v>70</v>
      </c>
      <c r="BX231" s="2" t="s">
        <v>1149</v>
      </c>
      <c r="BY231" s="2" t="s">
        <v>159</v>
      </c>
      <c r="CB231" s="2" t="s">
        <v>204</v>
      </c>
      <c r="CC231" s="2" t="s">
        <v>161</v>
      </c>
      <c r="CD231" s="2" t="s">
        <v>162</v>
      </c>
      <c r="CE231" s="2" t="s">
        <v>163</v>
      </c>
      <c r="CF231" s="2" t="s">
        <v>2934</v>
      </c>
      <c r="CG231" s="2" t="s">
        <v>1456</v>
      </c>
      <c r="CH231" s="2" t="s">
        <v>1677</v>
      </c>
      <c r="CI231" s="2" t="s">
        <v>1614</v>
      </c>
      <c r="CJ231" s="2" t="s">
        <v>1678</v>
      </c>
      <c r="CK231" s="2" t="s">
        <v>169</v>
      </c>
      <c r="CL231" s="2" t="s">
        <v>2935</v>
      </c>
      <c r="CM231" s="2" t="s">
        <v>211</v>
      </c>
      <c r="CN231" s="2">
        <v>0</v>
      </c>
      <c r="CO231" s="2" t="s">
        <v>1616</v>
      </c>
      <c r="CP231" s="2" t="s">
        <v>2468</v>
      </c>
      <c r="CQ231" s="2" t="s">
        <v>214</v>
      </c>
      <c r="CR231" s="2" t="s">
        <v>234</v>
      </c>
      <c r="CS231" s="2" t="s">
        <v>215</v>
      </c>
      <c r="CT231" s="2" t="s">
        <v>171</v>
      </c>
      <c r="CU231" s="2" t="s">
        <v>626</v>
      </c>
      <c r="CV231" s="2" t="s">
        <v>171</v>
      </c>
      <c r="CW231" s="2" t="s">
        <v>179</v>
      </c>
      <c r="CX231" s="2" t="s">
        <v>171</v>
      </c>
      <c r="CY231" s="2" t="s">
        <v>146</v>
      </c>
      <c r="CZ231" s="2" t="s">
        <v>180</v>
      </c>
      <c r="DA231" s="2" t="s">
        <v>181</v>
      </c>
      <c r="DB231" s="2" t="s">
        <v>181</v>
      </c>
      <c r="DC231" s="2" t="s">
        <v>132</v>
      </c>
      <c r="DF231" s="2" t="s">
        <v>182</v>
      </c>
      <c r="DH231" s="2" t="s">
        <v>182</v>
      </c>
      <c r="DJ231" s="2" t="s">
        <v>182</v>
      </c>
      <c r="DL231" s="2" t="s">
        <v>182</v>
      </c>
      <c r="DN231" s="2" t="s">
        <v>182</v>
      </c>
      <c r="DP231" s="2" t="s">
        <v>182</v>
      </c>
      <c r="DR231" s="2" t="s">
        <v>182</v>
      </c>
      <c r="DT231" s="6">
        <v>-6284178</v>
      </c>
      <c r="DU231" s="6"/>
      <c r="DV231" s="6">
        <v>106807503</v>
      </c>
      <c r="EA231" s="3" t="s">
        <v>2936</v>
      </c>
    </row>
    <row r="232" spans="1:133" ht="15.75" hidden="1" customHeight="1" x14ac:dyDescent="0.2">
      <c r="A232" s="1">
        <v>43613.654639988425</v>
      </c>
      <c r="B232" s="2" t="s">
        <v>2927</v>
      </c>
      <c r="C232" s="2">
        <v>2302180091</v>
      </c>
      <c r="D232" s="2">
        <v>207</v>
      </c>
      <c r="E232" s="2" t="s">
        <v>2928</v>
      </c>
      <c r="F232" s="2">
        <v>201703</v>
      </c>
      <c r="H232" s="2" t="s">
        <v>131</v>
      </c>
      <c r="I232" s="2" t="s">
        <v>132</v>
      </c>
      <c r="K232" s="2" t="s">
        <v>191</v>
      </c>
      <c r="N232" s="2" t="s">
        <v>135</v>
      </c>
      <c r="P232" s="9">
        <v>31502100000</v>
      </c>
      <c r="Q232" s="2">
        <v>35000000</v>
      </c>
      <c r="Y232" s="2" t="s">
        <v>136</v>
      </c>
      <c r="AB232" s="2" t="s">
        <v>132</v>
      </c>
      <c r="AD232" s="2" t="s">
        <v>137</v>
      </c>
      <c r="AF232" s="2" t="s">
        <v>132</v>
      </c>
      <c r="AG232" s="2" t="s">
        <v>2871</v>
      </c>
      <c r="AH232" s="2">
        <v>2016</v>
      </c>
      <c r="AK232" s="2" t="s">
        <v>2929</v>
      </c>
      <c r="AP232" s="2" t="s">
        <v>1606</v>
      </c>
      <c r="AQ232" s="2" t="s">
        <v>274</v>
      </c>
      <c r="AR232" s="2" t="s">
        <v>141</v>
      </c>
      <c r="AS232" s="2" t="s">
        <v>142</v>
      </c>
      <c r="AT232" s="2">
        <v>12430</v>
      </c>
      <c r="AU232" s="2">
        <v>12</v>
      </c>
      <c r="AV232" s="2" t="s">
        <v>44</v>
      </c>
      <c r="AW232" s="2" t="s">
        <v>197</v>
      </c>
      <c r="AX232" s="2" t="s">
        <v>145</v>
      </c>
      <c r="AY232" s="2" t="s">
        <v>171</v>
      </c>
      <c r="AZ232" s="2" t="s">
        <v>198</v>
      </c>
      <c r="BB232" s="2" t="s">
        <v>2930</v>
      </c>
      <c r="BC232" s="2">
        <v>0</v>
      </c>
      <c r="BD232" s="2" t="s">
        <v>2931</v>
      </c>
      <c r="BE232" s="9">
        <v>0.7</v>
      </c>
      <c r="BF232" s="2" t="s">
        <v>265</v>
      </c>
      <c r="BG232" s="2" t="s">
        <v>2932</v>
      </c>
      <c r="BH232" s="3" t="s">
        <v>2933</v>
      </c>
      <c r="BK232" s="2" t="s">
        <v>152</v>
      </c>
      <c r="BL232" s="2" t="s">
        <v>153</v>
      </c>
      <c r="BM232" s="2" t="s">
        <v>154</v>
      </c>
      <c r="BP232" s="2" t="s">
        <v>201</v>
      </c>
      <c r="BQ232" s="2">
        <v>900</v>
      </c>
      <c r="BR232" s="2">
        <v>21</v>
      </c>
      <c r="BS232" s="2" t="s">
        <v>1675</v>
      </c>
      <c r="BT232" s="2" t="s">
        <v>1675</v>
      </c>
      <c r="BU232" s="2" t="s">
        <v>1675</v>
      </c>
      <c r="BV232" s="2" t="s">
        <v>2929</v>
      </c>
      <c r="BW232" s="2" t="s">
        <v>70</v>
      </c>
      <c r="BX232" s="2" t="s">
        <v>1149</v>
      </c>
      <c r="BY232" s="2" t="s">
        <v>159</v>
      </c>
      <c r="CB232" s="2" t="s">
        <v>204</v>
      </c>
      <c r="CC232" s="2" t="s">
        <v>161</v>
      </c>
      <c r="CD232" s="2" t="s">
        <v>162</v>
      </c>
      <c r="CE232" s="2" t="s">
        <v>163</v>
      </c>
      <c r="CF232" s="2" t="s">
        <v>2934</v>
      </c>
      <c r="CG232" s="2" t="s">
        <v>1456</v>
      </c>
      <c r="CH232" s="2" t="s">
        <v>1677</v>
      </c>
      <c r="CI232" s="2" t="s">
        <v>1614</v>
      </c>
      <c r="CJ232" s="2" t="s">
        <v>1678</v>
      </c>
      <c r="CK232" s="2" t="s">
        <v>169</v>
      </c>
      <c r="CL232" s="2" t="s">
        <v>2935</v>
      </c>
      <c r="CM232" s="2" t="s">
        <v>211</v>
      </c>
      <c r="CN232" s="2">
        <v>0</v>
      </c>
      <c r="CO232" s="2" t="s">
        <v>1616</v>
      </c>
      <c r="CP232" s="2" t="s">
        <v>2468</v>
      </c>
      <c r="CQ232" s="2" t="s">
        <v>214</v>
      </c>
      <c r="CR232" s="2" t="s">
        <v>234</v>
      </c>
      <c r="CS232" s="2" t="s">
        <v>215</v>
      </c>
      <c r="CT232" s="2" t="s">
        <v>171</v>
      </c>
      <c r="CU232" s="2" t="s">
        <v>626</v>
      </c>
      <c r="CV232" s="2" t="s">
        <v>171</v>
      </c>
      <c r="CW232" s="2" t="s">
        <v>179</v>
      </c>
      <c r="CX232" s="2" t="s">
        <v>171</v>
      </c>
      <c r="CY232" s="2" t="s">
        <v>146</v>
      </c>
      <c r="CZ232" s="2" t="s">
        <v>180</v>
      </c>
      <c r="DA232" s="2" t="s">
        <v>181</v>
      </c>
      <c r="DB232" s="2" t="s">
        <v>181</v>
      </c>
      <c r="DC232" s="2" t="s">
        <v>132</v>
      </c>
      <c r="DF232" s="2" t="s">
        <v>182</v>
      </c>
      <c r="DH232" s="2" t="s">
        <v>182</v>
      </c>
      <c r="DJ232" s="2" t="s">
        <v>182</v>
      </c>
      <c r="DL232" s="2" t="s">
        <v>182</v>
      </c>
      <c r="DN232" s="2" t="s">
        <v>182</v>
      </c>
      <c r="DP232" s="2" t="s">
        <v>182</v>
      </c>
      <c r="DR232" s="2" t="s">
        <v>182</v>
      </c>
      <c r="DT232" s="6">
        <v>-6284178</v>
      </c>
      <c r="DU232" s="6"/>
      <c r="DV232" s="6">
        <v>106807503</v>
      </c>
      <c r="EA232" s="3" t="s">
        <v>2936</v>
      </c>
    </row>
    <row r="233" spans="1:133" ht="15.75" customHeight="1" x14ac:dyDescent="0.2">
      <c r="A233" s="1">
        <v>43613.655066712963</v>
      </c>
      <c r="B233" s="2" t="s">
        <v>2937</v>
      </c>
      <c r="C233" s="2">
        <v>2302180244</v>
      </c>
      <c r="D233" s="3" t="s">
        <v>129</v>
      </c>
      <c r="E233" s="2" t="s">
        <v>2938</v>
      </c>
      <c r="G233" s="2" t="s">
        <v>589</v>
      </c>
      <c r="H233" s="2" t="s">
        <v>131</v>
      </c>
      <c r="I233" s="2" t="s">
        <v>132</v>
      </c>
      <c r="J233" s="2" t="s">
        <v>133</v>
      </c>
      <c r="K233" s="2" t="s">
        <v>302</v>
      </c>
      <c r="M233" s="4">
        <v>42793</v>
      </c>
      <c r="O233" s="2" t="s">
        <v>135</v>
      </c>
      <c r="P233" s="9">
        <v>23940000000</v>
      </c>
      <c r="Q233" s="2">
        <v>70000000</v>
      </c>
      <c r="Y233" s="2" t="s">
        <v>136</v>
      </c>
      <c r="AB233" s="2" t="s">
        <v>132</v>
      </c>
      <c r="AD233" s="2" t="s">
        <v>137</v>
      </c>
      <c r="AE233" s="2" t="s">
        <v>132</v>
      </c>
      <c r="AF233" s="2" t="s">
        <v>132</v>
      </c>
      <c r="AH233" s="2">
        <v>2016</v>
      </c>
      <c r="AI233" s="11">
        <v>4570146000</v>
      </c>
      <c r="AJ233" s="11">
        <v>13363000</v>
      </c>
      <c r="AK233" s="2" t="s">
        <v>2939</v>
      </c>
      <c r="AL233" s="2">
        <v>6</v>
      </c>
      <c r="AP233" s="2" t="s">
        <v>2055</v>
      </c>
      <c r="AQ233" s="2" t="s">
        <v>2940</v>
      </c>
      <c r="AR233" s="2" t="s">
        <v>141</v>
      </c>
      <c r="AS233" s="2" t="s">
        <v>142</v>
      </c>
      <c r="AU233" s="2">
        <v>8</v>
      </c>
      <c r="AV233" s="2" t="s">
        <v>245</v>
      </c>
      <c r="AW233" s="2" t="s">
        <v>776</v>
      </c>
      <c r="AX233" s="2" t="s">
        <v>145</v>
      </c>
      <c r="AY233" s="2" t="s">
        <v>146</v>
      </c>
      <c r="AZ233" s="2" t="s">
        <v>198</v>
      </c>
      <c r="BA233" s="2" t="s">
        <v>2116</v>
      </c>
      <c r="BB233" s="2" t="s">
        <v>2941</v>
      </c>
      <c r="BC233" s="2">
        <v>0</v>
      </c>
      <c r="BD233" s="2" t="s">
        <v>2116</v>
      </c>
      <c r="BE233" s="9">
        <v>1</v>
      </c>
      <c r="BF233" s="2" t="s">
        <v>265</v>
      </c>
      <c r="BG233" s="2" t="s">
        <v>2942</v>
      </c>
      <c r="BH233" s="2">
        <v>2</v>
      </c>
      <c r="BK233" s="2" t="s">
        <v>152</v>
      </c>
      <c r="BL233" s="2" t="s">
        <v>153</v>
      </c>
      <c r="BM233" s="2" t="s">
        <v>154</v>
      </c>
      <c r="BP233" s="2" t="s">
        <v>155</v>
      </c>
      <c r="BQ233" s="2">
        <v>342</v>
      </c>
      <c r="BR233" s="2">
        <v>13</v>
      </c>
      <c r="BS233" s="2" t="s">
        <v>156</v>
      </c>
      <c r="BT233" s="2" t="s">
        <v>156</v>
      </c>
      <c r="BU233" s="2" t="s">
        <v>2943</v>
      </c>
      <c r="BV233" s="2" t="s">
        <v>156</v>
      </c>
      <c r="BW233" s="2" t="s">
        <v>69</v>
      </c>
      <c r="BX233" s="2" t="s">
        <v>158</v>
      </c>
      <c r="BY233" s="2" t="s">
        <v>159</v>
      </c>
      <c r="CB233" s="2" t="s">
        <v>204</v>
      </c>
      <c r="CC233" s="2" t="s">
        <v>161</v>
      </c>
      <c r="CD233" s="2" t="s">
        <v>162</v>
      </c>
      <c r="CE233" s="2" t="s">
        <v>163</v>
      </c>
      <c r="CF233" s="2" t="s">
        <v>164</v>
      </c>
      <c r="CG233" s="2" t="s">
        <v>2062</v>
      </c>
      <c r="CH233" s="2" t="s">
        <v>2004</v>
      </c>
      <c r="CI233" s="2" t="s">
        <v>167</v>
      </c>
      <c r="CJ233" s="2" t="s">
        <v>769</v>
      </c>
      <c r="CK233" s="2" t="s">
        <v>231</v>
      </c>
      <c r="CL233" s="2" t="s">
        <v>829</v>
      </c>
      <c r="CM233" s="2" t="s">
        <v>171</v>
      </c>
      <c r="CN233" s="2">
        <v>15</v>
      </c>
      <c r="CO233" s="2" t="s">
        <v>2122</v>
      </c>
      <c r="CP233" s="2" t="s">
        <v>173</v>
      </c>
      <c r="CQ233" s="2" t="s">
        <v>214</v>
      </c>
      <c r="CR233" s="2" t="s">
        <v>175</v>
      </c>
      <c r="CS233" s="2" t="s">
        <v>2944</v>
      </c>
      <c r="CT233" s="2" t="s">
        <v>171</v>
      </c>
      <c r="CU233" s="2" t="s">
        <v>771</v>
      </c>
      <c r="CV233" s="2" t="s">
        <v>211</v>
      </c>
      <c r="CW233" s="2" t="s">
        <v>179</v>
      </c>
      <c r="CX233" s="2" t="s">
        <v>171</v>
      </c>
      <c r="CY233" s="2" t="s">
        <v>146</v>
      </c>
      <c r="CZ233" s="2" t="s">
        <v>581</v>
      </c>
      <c r="DA233" s="2" t="s">
        <v>782</v>
      </c>
      <c r="DB233" s="2" t="s">
        <v>782</v>
      </c>
      <c r="DC233" s="2" t="s">
        <v>132</v>
      </c>
      <c r="DF233" s="2" t="s">
        <v>182</v>
      </c>
      <c r="DH233" s="2" t="s">
        <v>182</v>
      </c>
      <c r="DJ233" s="2" t="s">
        <v>182</v>
      </c>
      <c r="DL233" s="2" t="s">
        <v>182</v>
      </c>
      <c r="DN233" s="2" t="s">
        <v>182</v>
      </c>
      <c r="DP233" s="2" t="s">
        <v>260</v>
      </c>
      <c r="DQ233" s="2">
        <v>650</v>
      </c>
      <c r="DR233" s="2" t="s">
        <v>182</v>
      </c>
      <c r="DT233" s="2" t="s">
        <v>2945</v>
      </c>
      <c r="DU233" s="2"/>
      <c r="DV233" s="2" t="s">
        <v>2946</v>
      </c>
      <c r="DZ233" s="2" t="s">
        <v>185</v>
      </c>
      <c r="EA233" s="3" t="s">
        <v>2947</v>
      </c>
      <c r="EB233" s="5" t="s">
        <v>2948</v>
      </c>
    </row>
    <row r="234" spans="1:133" ht="15.75" customHeight="1" x14ac:dyDescent="0.2">
      <c r="A234" s="1">
        <v>43613.658281828699</v>
      </c>
      <c r="B234" s="2" t="s">
        <v>2820</v>
      </c>
      <c r="C234" s="2">
        <v>2302180179</v>
      </c>
      <c r="D234" s="3" t="s">
        <v>129</v>
      </c>
      <c r="E234" s="2" t="s">
        <v>2949</v>
      </c>
      <c r="H234" s="2" t="s">
        <v>131</v>
      </c>
      <c r="I234" s="2" t="s">
        <v>132</v>
      </c>
      <c r="J234" s="2" t="s">
        <v>133</v>
      </c>
      <c r="K234" s="2" t="s">
        <v>132</v>
      </c>
      <c r="M234" s="4">
        <v>42789</v>
      </c>
      <c r="O234" s="2" t="s">
        <v>135</v>
      </c>
      <c r="P234" s="9">
        <v>651000000</v>
      </c>
      <c r="Q234" s="2">
        <v>7000000</v>
      </c>
      <c r="Y234" s="2" t="s">
        <v>136</v>
      </c>
      <c r="AB234" s="2" t="s">
        <v>132</v>
      </c>
      <c r="AD234" s="2" t="s">
        <v>137</v>
      </c>
      <c r="AE234" s="2" t="s">
        <v>132</v>
      </c>
      <c r="AF234" s="2" t="s">
        <v>132</v>
      </c>
      <c r="AK234" s="2" t="s">
        <v>2950</v>
      </c>
      <c r="AP234" s="2" t="s">
        <v>2951</v>
      </c>
      <c r="AQ234" s="2" t="s">
        <v>269</v>
      </c>
      <c r="AR234" s="2" t="s">
        <v>141</v>
      </c>
      <c r="AS234" s="2" t="s">
        <v>142</v>
      </c>
      <c r="AU234" s="2">
        <v>5</v>
      </c>
      <c r="AV234" s="2" t="s">
        <v>143</v>
      </c>
      <c r="AW234" s="2" t="s">
        <v>144</v>
      </c>
      <c r="AX234" s="2" t="s">
        <v>1828</v>
      </c>
      <c r="AY234" s="2" t="s">
        <v>146</v>
      </c>
      <c r="AZ234" s="2" t="s">
        <v>147</v>
      </c>
      <c r="BA234" s="2" t="s">
        <v>2952</v>
      </c>
      <c r="BB234" s="2" t="s">
        <v>2953</v>
      </c>
      <c r="BC234" s="2">
        <v>50</v>
      </c>
      <c r="BD234" s="2" t="s">
        <v>522</v>
      </c>
      <c r="BE234" s="9">
        <v>4</v>
      </c>
      <c r="BF234" s="2" t="s">
        <v>132</v>
      </c>
      <c r="BK234" s="2" t="s">
        <v>307</v>
      </c>
      <c r="BL234" s="2" t="s">
        <v>200</v>
      </c>
      <c r="BM234" s="2" t="s">
        <v>154</v>
      </c>
      <c r="BP234" s="2" t="s">
        <v>201</v>
      </c>
      <c r="BQ234" s="2">
        <v>93</v>
      </c>
      <c r="BR234" s="2">
        <v>8</v>
      </c>
      <c r="BS234" s="2" t="s">
        <v>156</v>
      </c>
      <c r="BT234" s="2" t="s">
        <v>156</v>
      </c>
      <c r="BU234" s="2" t="s">
        <v>156</v>
      </c>
      <c r="BV234" s="2" t="s">
        <v>2950</v>
      </c>
      <c r="BW234" s="2" t="s">
        <v>67</v>
      </c>
      <c r="BX234" s="2" t="s">
        <v>158</v>
      </c>
      <c r="BY234" s="2" t="s">
        <v>159</v>
      </c>
      <c r="CB234" s="2" t="s">
        <v>204</v>
      </c>
      <c r="CC234" s="2" t="s">
        <v>161</v>
      </c>
      <c r="CD234" s="2" t="s">
        <v>162</v>
      </c>
      <c r="CE234" s="2" t="s">
        <v>163</v>
      </c>
      <c r="CF234" s="2" t="s">
        <v>368</v>
      </c>
      <c r="CG234" s="2" t="s">
        <v>500</v>
      </c>
      <c r="CH234" s="2" t="s">
        <v>501</v>
      </c>
      <c r="CI234" s="2" t="s">
        <v>167</v>
      </c>
      <c r="CJ234" s="2" t="s">
        <v>230</v>
      </c>
      <c r="CK234" s="2" t="s">
        <v>231</v>
      </c>
      <c r="CL234" s="2" t="s">
        <v>170</v>
      </c>
      <c r="CM234" s="2" t="s">
        <v>177</v>
      </c>
      <c r="CN234" s="2">
        <v>50</v>
      </c>
      <c r="CO234" s="2" t="s">
        <v>232</v>
      </c>
      <c r="CP234" s="2" t="s">
        <v>316</v>
      </c>
      <c r="CQ234" s="2" t="s">
        <v>174</v>
      </c>
      <c r="CR234" s="2" t="s">
        <v>234</v>
      </c>
      <c r="CS234" s="2" t="s">
        <v>215</v>
      </c>
      <c r="CT234" s="2" t="s">
        <v>177</v>
      </c>
      <c r="CU234" s="2" t="s">
        <v>235</v>
      </c>
      <c r="CV234" s="2" t="s">
        <v>171</v>
      </c>
      <c r="CW234" s="2" t="s">
        <v>179</v>
      </c>
      <c r="CX234" s="2" t="s">
        <v>171</v>
      </c>
      <c r="CY234" s="2" t="s">
        <v>146</v>
      </c>
      <c r="CZ234" s="2" t="s">
        <v>180</v>
      </c>
      <c r="DA234" s="2" t="s">
        <v>181</v>
      </c>
      <c r="DB234" s="2" t="s">
        <v>181</v>
      </c>
      <c r="DC234" s="2" t="s">
        <v>132</v>
      </c>
      <c r="DF234" s="2" t="s">
        <v>182</v>
      </c>
      <c r="DH234" s="2" t="s">
        <v>182</v>
      </c>
      <c r="DJ234" s="2" t="s">
        <v>182</v>
      </c>
      <c r="DL234" s="2" t="s">
        <v>182</v>
      </c>
      <c r="DN234" s="2" t="s">
        <v>182</v>
      </c>
      <c r="DP234" s="2" t="s">
        <v>182</v>
      </c>
      <c r="DR234" s="2" t="s">
        <v>182</v>
      </c>
      <c r="DT234" s="2" t="s">
        <v>2954</v>
      </c>
      <c r="DU234" s="2"/>
      <c r="DV234" s="2" t="s">
        <v>2955</v>
      </c>
      <c r="DZ234" s="2" t="s">
        <v>283</v>
      </c>
      <c r="EA234" s="3" t="s">
        <v>2956</v>
      </c>
      <c r="EB234" s="5" t="s">
        <v>2957</v>
      </c>
    </row>
    <row r="235" spans="1:133" ht="15.75" hidden="1" customHeight="1" x14ac:dyDescent="0.2">
      <c r="A235" s="1">
        <v>43613.663579259257</v>
      </c>
      <c r="B235" s="2" t="s">
        <v>2958</v>
      </c>
      <c r="C235" s="2">
        <v>2302180127</v>
      </c>
      <c r="D235" s="3" t="s">
        <v>2959</v>
      </c>
      <c r="E235" s="2">
        <v>63</v>
      </c>
      <c r="F235" s="2" t="s">
        <v>2960</v>
      </c>
      <c r="H235" s="2" t="s">
        <v>131</v>
      </c>
      <c r="I235" s="2" t="s">
        <v>132</v>
      </c>
      <c r="J235" s="2" t="s">
        <v>133</v>
      </c>
      <c r="K235" s="2" t="s">
        <v>191</v>
      </c>
      <c r="M235" s="4">
        <v>40849</v>
      </c>
      <c r="N235" s="2" t="s">
        <v>135</v>
      </c>
      <c r="O235" s="2" t="s">
        <v>192</v>
      </c>
      <c r="P235" s="9">
        <v>3500000000</v>
      </c>
      <c r="Q235" s="2">
        <v>14000000</v>
      </c>
      <c r="X235" s="2" t="s">
        <v>193</v>
      </c>
      <c r="Y235" s="2" t="s">
        <v>136</v>
      </c>
      <c r="AB235" s="2" t="s">
        <v>132</v>
      </c>
      <c r="AD235" s="2" t="s">
        <v>137</v>
      </c>
      <c r="AE235" s="2" t="s">
        <v>132</v>
      </c>
      <c r="AH235" s="2">
        <v>2017</v>
      </c>
      <c r="AI235" s="11">
        <v>1863750000</v>
      </c>
      <c r="AJ235" s="11">
        <v>7455000</v>
      </c>
      <c r="AK235" s="2" t="s">
        <v>2961</v>
      </c>
      <c r="AP235" s="2" t="s">
        <v>2962</v>
      </c>
      <c r="AQ235" s="2" t="s">
        <v>244</v>
      </c>
      <c r="AV235" s="2" t="s">
        <v>245</v>
      </c>
      <c r="AX235" s="2" t="s">
        <v>145</v>
      </c>
      <c r="AY235" s="2" t="s">
        <v>171</v>
      </c>
      <c r="AZ235" s="2" t="s">
        <v>198</v>
      </c>
      <c r="BB235" s="2" t="s">
        <v>394</v>
      </c>
      <c r="BC235" s="2">
        <v>650</v>
      </c>
      <c r="BD235" s="2" t="s">
        <v>289</v>
      </c>
      <c r="BE235" s="9">
        <v>1.5</v>
      </c>
      <c r="BK235" s="2" t="s">
        <v>152</v>
      </c>
      <c r="BL235" s="2" t="s">
        <v>200</v>
      </c>
      <c r="BM235" s="2" t="s">
        <v>154</v>
      </c>
      <c r="BP235" s="2" t="s">
        <v>201</v>
      </c>
      <c r="BQ235" s="2">
        <v>250</v>
      </c>
      <c r="BR235" s="2">
        <v>12.5</v>
      </c>
      <c r="BS235" s="2" t="s">
        <v>156</v>
      </c>
      <c r="BT235" s="2" t="s">
        <v>156</v>
      </c>
      <c r="BU235" s="2" t="s">
        <v>156</v>
      </c>
      <c r="BV235" s="2" t="s">
        <v>156</v>
      </c>
      <c r="BW235" s="2" t="s">
        <v>67</v>
      </c>
      <c r="BX235" s="2" t="s">
        <v>158</v>
      </c>
      <c r="CB235" s="2" t="s">
        <v>160</v>
      </c>
      <c r="CC235" s="2" t="s">
        <v>248</v>
      </c>
      <c r="CD235" s="2" t="s">
        <v>249</v>
      </c>
      <c r="CE235" s="2" t="s">
        <v>163</v>
      </c>
      <c r="CF235" s="2" t="s">
        <v>279</v>
      </c>
      <c r="CG235" s="2" t="s">
        <v>2963</v>
      </c>
      <c r="CH235" s="2" t="s">
        <v>2964</v>
      </c>
      <c r="CI235" s="2" t="s">
        <v>167</v>
      </c>
      <c r="CJ235" s="2" t="s">
        <v>312</v>
      </c>
      <c r="CK235" s="2" t="s">
        <v>253</v>
      </c>
      <c r="CL235" s="2" t="s">
        <v>2965</v>
      </c>
      <c r="CM235" s="2" t="s">
        <v>171</v>
      </c>
      <c r="CN235" s="2">
        <v>100</v>
      </c>
      <c r="CO235" s="2" t="s">
        <v>255</v>
      </c>
      <c r="CP235" s="2" t="s">
        <v>256</v>
      </c>
      <c r="CQ235" s="2" t="s">
        <v>174</v>
      </c>
      <c r="CR235" s="2" t="s">
        <v>257</v>
      </c>
      <c r="CS235" s="2" t="s">
        <v>713</v>
      </c>
      <c r="CT235" s="2" t="s">
        <v>171</v>
      </c>
      <c r="CU235" s="2" t="s">
        <v>259</v>
      </c>
      <c r="CV235" s="2" t="s">
        <v>171</v>
      </c>
      <c r="CW235" s="2" t="s">
        <v>179</v>
      </c>
      <c r="CX235" s="2" t="s">
        <v>146</v>
      </c>
      <c r="CY235" s="2" t="s">
        <v>146</v>
      </c>
      <c r="CZ235" s="2" t="s">
        <v>180</v>
      </c>
      <c r="DA235" s="2" t="s">
        <v>181</v>
      </c>
      <c r="DB235" s="2" t="s">
        <v>181</v>
      </c>
      <c r="DC235" s="2" t="s">
        <v>132</v>
      </c>
      <c r="DF235" s="2" t="s">
        <v>182</v>
      </c>
      <c r="DH235" s="2" t="s">
        <v>182</v>
      </c>
      <c r="DJ235" s="2" t="s">
        <v>182</v>
      </c>
      <c r="DL235" s="2" t="s">
        <v>260</v>
      </c>
      <c r="DN235" s="2" t="s">
        <v>182</v>
      </c>
      <c r="DP235" s="2" t="s">
        <v>182</v>
      </c>
      <c r="DR235" s="2" t="s">
        <v>182</v>
      </c>
      <c r="DT235" s="2">
        <v>106.868656</v>
      </c>
      <c r="DU235" s="2"/>
      <c r="DV235" s="2">
        <v>-6.1762100000000002</v>
      </c>
      <c r="DX235" s="2" t="s">
        <v>263</v>
      </c>
      <c r="DZ235" s="2" t="s">
        <v>263</v>
      </c>
    </row>
    <row r="236" spans="1:133" ht="15.75" hidden="1" customHeight="1" x14ac:dyDescent="0.2">
      <c r="A236" s="1">
        <v>43613.664250451387</v>
      </c>
      <c r="B236" s="2" t="s">
        <v>2830</v>
      </c>
      <c r="C236" s="2">
        <v>2302180093</v>
      </c>
      <c r="D236" s="3" t="s">
        <v>2023</v>
      </c>
      <c r="E236" s="2" t="s">
        <v>2966</v>
      </c>
      <c r="H236" s="2" t="s">
        <v>131</v>
      </c>
      <c r="I236" s="2" t="s">
        <v>132</v>
      </c>
      <c r="J236" s="2" t="s">
        <v>133</v>
      </c>
      <c r="K236" s="2" t="s">
        <v>132</v>
      </c>
      <c r="M236" s="4">
        <v>42808</v>
      </c>
      <c r="O236" s="2" t="s">
        <v>135</v>
      </c>
      <c r="P236" s="9">
        <v>9600000000</v>
      </c>
      <c r="Q236" s="2">
        <v>6000000</v>
      </c>
      <c r="Y236" s="2" t="s">
        <v>136</v>
      </c>
      <c r="AB236" s="2" t="s">
        <v>132</v>
      </c>
      <c r="AD236" s="2" t="s">
        <v>137</v>
      </c>
      <c r="AE236" s="2" t="s">
        <v>132</v>
      </c>
      <c r="AF236" s="2" t="s">
        <v>132</v>
      </c>
      <c r="AG236" s="2" t="s">
        <v>888</v>
      </c>
      <c r="AH236" s="2">
        <v>2016</v>
      </c>
      <c r="AJ236" s="11">
        <v>1416000</v>
      </c>
      <c r="AK236" s="2" t="s">
        <v>2967</v>
      </c>
      <c r="AM236" s="3" t="s">
        <v>2968</v>
      </c>
      <c r="AP236" s="2" t="s">
        <v>2969</v>
      </c>
      <c r="AQ236" s="2" t="s">
        <v>1626</v>
      </c>
      <c r="AR236" s="2" t="s">
        <v>658</v>
      </c>
      <c r="AS236" s="2" t="s">
        <v>594</v>
      </c>
      <c r="AT236" s="2">
        <v>13630</v>
      </c>
      <c r="AU236" s="2" t="s">
        <v>2970</v>
      </c>
      <c r="AV236" s="2" t="s">
        <v>143</v>
      </c>
      <c r="AW236" s="2" t="s">
        <v>144</v>
      </c>
      <c r="AX236" s="2" t="s">
        <v>145</v>
      </c>
      <c r="AY236" s="2" t="s">
        <v>171</v>
      </c>
      <c r="AZ236" s="2" t="s">
        <v>147</v>
      </c>
      <c r="BA236" s="2" t="s">
        <v>2971</v>
      </c>
      <c r="BB236" s="2" t="s">
        <v>2967</v>
      </c>
      <c r="BC236" s="2">
        <v>15</v>
      </c>
      <c r="BD236" s="2" t="s">
        <v>1627</v>
      </c>
      <c r="BE236" s="9">
        <v>6</v>
      </c>
      <c r="BF236" s="2" t="s">
        <v>132</v>
      </c>
      <c r="BK236" s="2" t="s">
        <v>152</v>
      </c>
      <c r="BL236" s="2" t="s">
        <v>153</v>
      </c>
      <c r="BM236" s="2" t="s">
        <v>154</v>
      </c>
      <c r="BN236" s="2" t="s">
        <v>153</v>
      </c>
      <c r="BO236" s="2" t="s">
        <v>1969</v>
      </c>
      <c r="BP236" s="2" t="s">
        <v>201</v>
      </c>
      <c r="BQ236" s="2">
        <v>1600</v>
      </c>
      <c r="BR236" s="2">
        <v>30</v>
      </c>
      <c r="BS236" s="2" t="s">
        <v>2972</v>
      </c>
      <c r="BT236" s="2" t="s">
        <v>2973</v>
      </c>
      <c r="BU236" s="2" t="s">
        <v>2967</v>
      </c>
      <c r="BV236" s="2" t="s">
        <v>1628</v>
      </c>
      <c r="BW236" s="2" t="s">
        <v>69</v>
      </c>
      <c r="BX236" s="2" t="s">
        <v>1149</v>
      </c>
      <c r="BY236" s="2" t="s">
        <v>159</v>
      </c>
      <c r="CB236" s="2" t="s">
        <v>160</v>
      </c>
      <c r="CC236" s="2" t="s">
        <v>248</v>
      </c>
      <c r="CD236" s="2" t="s">
        <v>162</v>
      </c>
      <c r="CE236" s="2" t="s">
        <v>163</v>
      </c>
      <c r="CF236" s="2" t="s">
        <v>396</v>
      </c>
      <c r="CG236" s="2" t="s">
        <v>804</v>
      </c>
      <c r="CH236" s="2" t="s">
        <v>2974</v>
      </c>
      <c r="CI236" s="2" t="s">
        <v>294</v>
      </c>
      <c r="CK236" s="2" t="s">
        <v>253</v>
      </c>
      <c r="CL236" s="2" t="s">
        <v>710</v>
      </c>
      <c r="CM236" s="2" t="s">
        <v>171</v>
      </c>
      <c r="CN236" s="2">
        <v>10</v>
      </c>
      <c r="CO236" s="2" t="s">
        <v>920</v>
      </c>
      <c r="CP236" s="2" t="s">
        <v>1181</v>
      </c>
      <c r="CQ236" s="2" t="s">
        <v>174</v>
      </c>
      <c r="CS236" s="2" t="s">
        <v>215</v>
      </c>
      <c r="CT236" s="2" t="s">
        <v>171</v>
      </c>
      <c r="CU236" s="2" t="s">
        <v>235</v>
      </c>
      <c r="CV236" s="2" t="s">
        <v>171</v>
      </c>
      <c r="CW236" s="2" t="s">
        <v>179</v>
      </c>
      <c r="CX236" s="2" t="s">
        <v>171</v>
      </c>
      <c r="CY236" s="2" t="s">
        <v>146</v>
      </c>
      <c r="CZ236" s="2" t="s">
        <v>180</v>
      </c>
      <c r="DA236" s="2" t="s">
        <v>181</v>
      </c>
      <c r="DB236" s="2" t="s">
        <v>181</v>
      </c>
      <c r="DC236" s="2" t="s">
        <v>132</v>
      </c>
      <c r="DF236" s="2" t="s">
        <v>182</v>
      </c>
      <c r="DH236" s="2" t="s">
        <v>182</v>
      </c>
      <c r="DJ236" s="2" t="s">
        <v>182</v>
      </c>
      <c r="DL236" s="2" t="s">
        <v>182</v>
      </c>
      <c r="DN236" s="2" t="s">
        <v>182</v>
      </c>
      <c r="DP236" s="2" t="s">
        <v>182</v>
      </c>
      <c r="DR236" s="2" t="s">
        <v>182</v>
      </c>
      <c r="DT236" s="2">
        <v>106.90560000000001</v>
      </c>
      <c r="DU236" s="2"/>
      <c r="DV236" s="2">
        <v>-6.3471520000000003</v>
      </c>
      <c r="DY236" s="4">
        <v>42808</v>
      </c>
      <c r="EA236" s="3" t="s">
        <v>2975</v>
      </c>
    </row>
    <row r="237" spans="1:133" ht="15.75" hidden="1" customHeight="1" x14ac:dyDescent="0.2">
      <c r="A237" s="1">
        <v>43613.66966806713</v>
      </c>
      <c r="B237" s="2" t="s">
        <v>2976</v>
      </c>
      <c r="C237" s="2">
        <v>2302180074</v>
      </c>
      <c r="D237" s="3" t="s">
        <v>2959</v>
      </c>
      <c r="E237" s="2" t="s">
        <v>2977</v>
      </c>
      <c r="G237" s="2" t="s">
        <v>589</v>
      </c>
      <c r="H237" s="2" t="s">
        <v>131</v>
      </c>
      <c r="I237" s="2" t="s">
        <v>132</v>
      </c>
      <c r="J237" s="2" t="s">
        <v>133</v>
      </c>
      <c r="K237" s="2" t="s">
        <v>302</v>
      </c>
      <c r="M237" s="4">
        <v>42793</v>
      </c>
      <c r="O237" s="2" t="s">
        <v>135</v>
      </c>
      <c r="P237" s="9">
        <v>675300000000</v>
      </c>
      <c r="Q237" s="2">
        <v>150000000</v>
      </c>
      <c r="Y237" s="2" t="s">
        <v>377</v>
      </c>
      <c r="AB237" s="2" t="s">
        <v>132</v>
      </c>
      <c r="AD237" s="2" t="s">
        <v>137</v>
      </c>
      <c r="AE237" s="2" t="s">
        <v>132</v>
      </c>
      <c r="AF237" s="2" t="s">
        <v>132</v>
      </c>
      <c r="AH237" s="2">
        <v>2016</v>
      </c>
      <c r="AI237" s="11">
        <v>190628186000</v>
      </c>
      <c r="AJ237" s="11">
        <v>42343000</v>
      </c>
      <c r="AK237" s="2" t="s">
        <v>2978</v>
      </c>
      <c r="AP237" s="2" t="s">
        <v>2940</v>
      </c>
      <c r="AQ237" s="2" t="s">
        <v>2940</v>
      </c>
      <c r="AR237" s="2" t="s">
        <v>141</v>
      </c>
      <c r="AS237" s="2" t="s">
        <v>142</v>
      </c>
      <c r="AU237" s="2">
        <v>8</v>
      </c>
      <c r="AV237" s="2" t="s">
        <v>245</v>
      </c>
      <c r="AW237" s="2" t="s">
        <v>776</v>
      </c>
      <c r="AX237" s="2" t="s">
        <v>145</v>
      </c>
      <c r="AY237" s="2" t="s">
        <v>146</v>
      </c>
      <c r="AZ237" s="2" t="s">
        <v>198</v>
      </c>
      <c r="BA237" s="2" t="s">
        <v>2116</v>
      </c>
      <c r="BB237" s="2" t="s">
        <v>2117</v>
      </c>
      <c r="BC237" s="2">
        <v>0</v>
      </c>
      <c r="BD237" s="2" t="s">
        <v>2979</v>
      </c>
      <c r="BE237" s="9">
        <v>1</v>
      </c>
      <c r="BF237" s="2" t="s">
        <v>265</v>
      </c>
      <c r="BG237" s="2" t="s">
        <v>2118</v>
      </c>
      <c r="BH237" s="2">
        <v>2</v>
      </c>
      <c r="BK237" s="2" t="s">
        <v>152</v>
      </c>
      <c r="BL237" s="2" t="s">
        <v>153</v>
      </c>
      <c r="BM237" s="2" t="s">
        <v>154</v>
      </c>
      <c r="BP237" s="2" t="s">
        <v>155</v>
      </c>
      <c r="BQ237" s="2">
        <v>4502</v>
      </c>
      <c r="BR237" s="2">
        <v>94</v>
      </c>
      <c r="BS237" s="2" t="s">
        <v>2980</v>
      </c>
      <c r="BT237" s="2" t="s">
        <v>153</v>
      </c>
      <c r="BU237" s="2" t="s">
        <v>2981</v>
      </c>
      <c r="BV237" s="2" t="s">
        <v>2982</v>
      </c>
      <c r="BW237" s="2" t="s">
        <v>68</v>
      </c>
      <c r="BX237" s="2" t="s">
        <v>754</v>
      </c>
      <c r="BY237" s="2" t="s">
        <v>159</v>
      </c>
      <c r="CB237" s="2" t="s">
        <v>204</v>
      </c>
      <c r="CC237" s="2" t="s">
        <v>161</v>
      </c>
      <c r="CD237" s="2" t="s">
        <v>162</v>
      </c>
      <c r="CE237" s="2" t="s">
        <v>163</v>
      </c>
      <c r="CF237" s="2" t="s">
        <v>396</v>
      </c>
      <c r="CG237" s="2" t="s">
        <v>293</v>
      </c>
      <c r="CH237" s="2" t="s">
        <v>2004</v>
      </c>
      <c r="CI237" s="2" t="s">
        <v>167</v>
      </c>
      <c r="CJ237" s="2" t="s">
        <v>769</v>
      </c>
      <c r="CK237" s="2" t="s">
        <v>231</v>
      </c>
      <c r="CL237" s="2" t="s">
        <v>829</v>
      </c>
      <c r="CM237" s="2" t="s">
        <v>171</v>
      </c>
      <c r="CN237" s="2">
        <v>1</v>
      </c>
      <c r="CO237" s="2" t="s">
        <v>2122</v>
      </c>
      <c r="CP237" s="2" t="s">
        <v>770</v>
      </c>
      <c r="CQ237" s="2" t="s">
        <v>214</v>
      </c>
      <c r="CR237" s="2" t="s">
        <v>175</v>
      </c>
      <c r="CS237" s="2" t="s">
        <v>2123</v>
      </c>
      <c r="CT237" s="2" t="s">
        <v>171</v>
      </c>
      <c r="CU237" s="2" t="s">
        <v>771</v>
      </c>
      <c r="CV237" s="2" t="s">
        <v>211</v>
      </c>
      <c r="CW237" s="2" t="s">
        <v>179</v>
      </c>
      <c r="CX237" s="2" t="s">
        <v>171</v>
      </c>
      <c r="CY237" s="2" t="s">
        <v>146</v>
      </c>
      <c r="CZ237" s="2" t="s">
        <v>581</v>
      </c>
      <c r="DA237" s="2" t="s">
        <v>782</v>
      </c>
      <c r="DB237" s="2" t="s">
        <v>782</v>
      </c>
      <c r="DC237" s="2" t="s">
        <v>132</v>
      </c>
      <c r="DF237" s="2" t="s">
        <v>182</v>
      </c>
      <c r="DH237" s="2" t="s">
        <v>182</v>
      </c>
      <c r="DJ237" s="2" t="s">
        <v>182</v>
      </c>
      <c r="DL237" s="2" t="s">
        <v>182</v>
      </c>
      <c r="DN237" s="2" t="s">
        <v>182</v>
      </c>
      <c r="DP237" s="2" t="s">
        <v>260</v>
      </c>
      <c r="DQ237" s="2">
        <v>650</v>
      </c>
      <c r="DR237" s="2" t="s">
        <v>182</v>
      </c>
      <c r="DT237" s="2" t="s">
        <v>2983</v>
      </c>
      <c r="DU237" s="2"/>
      <c r="DV237" s="2" t="s">
        <v>2984</v>
      </c>
      <c r="DZ237" s="2" t="s">
        <v>185</v>
      </c>
      <c r="EA237" s="3" t="s">
        <v>2985</v>
      </c>
      <c r="EB237" s="5" t="s">
        <v>2986</v>
      </c>
    </row>
    <row r="238" spans="1:133" ht="15.75" hidden="1" customHeight="1" x14ac:dyDescent="0.2">
      <c r="A238" s="1">
        <v>43613.66981655093</v>
      </c>
      <c r="B238" s="2" t="s">
        <v>2976</v>
      </c>
      <c r="C238" s="2">
        <v>2302180074</v>
      </c>
      <c r="D238" s="3" t="s">
        <v>2959</v>
      </c>
      <c r="E238" s="2" t="s">
        <v>2977</v>
      </c>
      <c r="G238" s="2" t="s">
        <v>589</v>
      </c>
      <c r="H238" s="2" t="s">
        <v>131</v>
      </c>
      <c r="I238" s="2" t="s">
        <v>132</v>
      </c>
      <c r="J238" s="2" t="s">
        <v>133</v>
      </c>
      <c r="K238" s="2" t="s">
        <v>302</v>
      </c>
      <c r="M238" s="4">
        <v>42793</v>
      </c>
      <c r="O238" s="2" t="s">
        <v>135</v>
      </c>
      <c r="P238" s="9">
        <v>675300000000</v>
      </c>
      <c r="Q238" s="2">
        <v>150000000</v>
      </c>
      <c r="Y238" s="2" t="s">
        <v>377</v>
      </c>
      <c r="AB238" s="2" t="s">
        <v>132</v>
      </c>
      <c r="AD238" s="2" t="s">
        <v>137</v>
      </c>
      <c r="AE238" s="2" t="s">
        <v>132</v>
      </c>
      <c r="AF238" s="2" t="s">
        <v>132</v>
      </c>
      <c r="AH238" s="2">
        <v>2016</v>
      </c>
      <c r="AI238" s="11">
        <v>190628186000</v>
      </c>
      <c r="AJ238" s="11">
        <v>42343000</v>
      </c>
      <c r="AK238" s="2" t="s">
        <v>2978</v>
      </c>
      <c r="AP238" s="2" t="s">
        <v>2940</v>
      </c>
      <c r="AQ238" s="2" t="s">
        <v>2940</v>
      </c>
      <c r="AR238" s="2" t="s">
        <v>141</v>
      </c>
      <c r="AS238" s="2" t="s">
        <v>142</v>
      </c>
      <c r="AU238" s="2">
        <v>8</v>
      </c>
      <c r="AV238" s="2" t="s">
        <v>245</v>
      </c>
      <c r="AW238" s="2" t="s">
        <v>776</v>
      </c>
      <c r="AX238" s="2" t="s">
        <v>145</v>
      </c>
      <c r="AY238" s="2" t="s">
        <v>146</v>
      </c>
      <c r="AZ238" s="2" t="s">
        <v>198</v>
      </c>
      <c r="BA238" s="2" t="s">
        <v>2116</v>
      </c>
      <c r="BB238" s="2" t="s">
        <v>2117</v>
      </c>
      <c r="BC238" s="2">
        <v>0</v>
      </c>
      <c r="BD238" s="2" t="s">
        <v>2979</v>
      </c>
      <c r="BE238" s="9">
        <v>1</v>
      </c>
      <c r="BF238" s="2" t="s">
        <v>265</v>
      </c>
      <c r="BG238" s="2" t="s">
        <v>2118</v>
      </c>
      <c r="BH238" s="2">
        <v>2</v>
      </c>
      <c r="BK238" s="2" t="s">
        <v>152</v>
      </c>
      <c r="BL238" s="2" t="s">
        <v>153</v>
      </c>
      <c r="BM238" s="2" t="s">
        <v>154</v>
      </c>
      <c r="BP238" s="2" t="s">
        <v>155</v>
      </c>
      <c r="BQ238" s="2">
        <v>4502</v>
      </c>
      <c r="BR238" s="2">
        <v>94</v>
      </c>
      <c r="BS238" s="2" t="s">
        <v>2980</v>
      </c>
      <c r="BT238" s="2" t="s">
        <v>153</v>
      </c>
      <c r="BU238" s="2" t="s">
        <v>2981</v>
      </c>
      <c r="BV238" s="2" t="s">
        <v>2982</v>
      </c>
      <c r="BW238" s="2" t="s">
        <v>68</v>
      </c>
      <c r="BX238" s="2" t="s">
        <v>754</v>
      </c>
      <c r="BY238" s="2" t="s">
        <v>159</v>
      </c>
      <c r="CB238" s="2" t="s">
        <v>204</v>
      </c>
      <c r="CC238" s="2" t="s">
        <v>161</v>
      </c>
      <c r="CD238" s="2" t="s">
        <v>162</v>
      </c>
      <c r="CE238" s="2" t="s">
        <v>163</v>
      </c>
      <c r="CF238" s="2" t="s">
        <v>396</v>
      </c>
      <c r="CG238" s="2" t="s">
        <v>293</v>
      </c>
      <c r="CH238" s="2" t="s">
        <v>2004</v>
      </c>
      <c r="CI238" s="2" t="s">
        <v>167</v>
      </c>
      <c r="CJ238" s="2" t="s">
        <v>769</v>
      </c>
      <c r="CK238" s="2" t="s">
        <v>231</v>
      </c>
      <c r="CL238" s="2" t="s">
        <v>829</v>
      </c>
      <c r="CM238" s="2" t="s">
        <v>171</v>
      </c>
      <c r="CN238" s="2">
        <v>1</v>
      </c>
      <c r="CO238" s="2" t="s">
        <v>2122</v>
      </c>
      <c r="CP238" s="2" t="s">
        <v>770</v>
      </c>
      <c r="CQ238" s="2" t="s">
        <v>214</v>
      </c>
      <c r="CR238" s="2" t="s">
        <v>175</v>
      </c>
      <c r="CS238" s="2" t="s">
        <v>2123</v>
      </c>
      <c r="CT238" s="2" t="s">
        <v>171</v>
      </c>
      <c r="CU238" s="2" t="s">
        <v>771</v>
      </c>
      <c r="CV238" s="2" t="s">
        <v>211</v>
      </c>
      <c r="CW238" s="2" t="s">
        <v>179</v>
      </c>
      <c r="CX238" s="2" t="s">
        <v>171</v>
      </c>
      <c r="CY238" s="2" t="s">
        <v>146</v>
      </c>
      <c r="CZ238" s="2" t="s">
        <v>581</v>
      </c>
      <c r="DA238" s="2" t="s">
        <v>782</v>
      </c>
      <c r="DB238" s="2" t="s">
        <v>782</v>
      </c>
      <c r="DC238" s="2" t="s">
        <v>132</v>
      </c>
      <c r="DF238" s="2" t="s">
        <v>182</v>
      </c>
      <c r="DH238" s="2" t="s">
        <v>182</v>
      </c>
      <c r="DJ238" s="2" t="s">
        <v>182</v>
      </c>
      <c r="DL238" s="2" t="s">
        <v>182</v>
      </c>
      <c r="DN238" s="2" t="s">
        <v>182</v>
      </c>
      <c r="DP238" s="2" t="s">
        <v>260</v>
      </c>
      <c r="DQ238" s="2">
        <v>650</v>
      </c>
      <c r="DR238" s="2" t="s">
        <v>182</v>
      </c>
      <c r="DT238" s="2" t="s">
        <v>2983</v>
      </c>
      <c r="DU238" s="2"/>
      <c r="DV238" s="2" t="s">
        <v>2984</v>
      </c>
      <c r="DZ238" s="2" t="s">
        <v>185</v>
      </c>
      <c r="EA238" s="3" t="s">
        <v>2985</v>
      </c>
      <c r="EB238" s="5" t="s">
        <v>2986</v>
      </c>
    </row>
    <row r="239" spans="1:133" ht="15.75" hidden="1" customHeight="1" x14ac:dyDescent="0.2">
      <c r="A239" s="1">
        <v>43613.672660532407</v>
      </c>
      <c r="B239" s="2" t="s">
        <v>2987</v>
      </c>
      <c r="C239" s="2">
        <v>230218128</v>
      </c>
      <c r="D239" s="3" t="s">
        <v>129</v>
      </c>
      <c r="E239" s="2" t="s">
        <v>2988</v>
      </c>
      <c r="H239" s="2" t="s">
        <v>131</v>
      </c>
      <c r="I239" s="2" t="s">
        <v>132</v>
      </c>
      <c r="J239" s="2" t="s">
        <v>133</v>
      </c>
      <c r="K239" s="2" t="s">
        <v>302</v>
      </c>
      <c r="M239" s="4">
        <v>42793</v>
      </c>
      <c r="N239" s="2" t="s">
        <v>135</v>
      </c>
      <c r="P239" s="9">
        <v>200000000000</v>
      </c>
      <c r="Q239" s="2">
        <v>50000000</v>
      </c>
      <c r="Y239" s="2" t="s">
        <v>136</v>
      </c>
      <c r="AD239" s="2" t="s">
        <v>137</v>
      </c>
      <c r="AE239" s="2" t="s">
        <v>132</v>
      </c>
      <c r="AF239" s="2" t="s">
        <v>132</v>
      </c>
      <c r="AH239" s="2">
        <v>2016</v>
      </c>
      <c r="AI239" s="11">
        <v>197500000000</v>
      </c>
      <c r="AJ239" s="11">
        <v>49375000</v>
      </c>
      <c r="AK239" s="2" t="s">
        <v>2989</v>
      </c>
      <c r="AP239" s="2" t="s">
        <v>2990</v>
      </c>
      <c r="AQ239" s="2" t="s">
        <v>2056</v>
      </c>
      <c r="AR239" s="2" t="s">
        <v>141</v>
      </c>
      <c r="AS239" s="2" t="s">
        <v>2682</v>
      </c>
      <c r="AU239" s="2">
        <v>8</v>
      </c>
      <c r="AV239" s="2" t="s">
        <v>271</v>
      </c>
      <c r="AW239" s="2" t="s">
        <v>776</v>
      </c>
      <c r="AX239" s="2" t="s">
        <v>145</v>
      </c>
      <c r="AY239" s="2" t="s">
        <v>146</v>
      </c>
      <c r="AZ239" s="2" t="s">
        <v>198</v>
      </c>
      <c r="BA239" s="2" t="s">
        <v>2116</v>
      </c>
      <c r="BB239" s="2" t="s">
        <v>2991</v>
      </c>
      <c r="BC239" s="2">
        <v>0</v>
      </c>
      <c r="BD239" s="2" t="s">
        <v>2116</v>
      </c>
      <c r="BE239" s="9">
        <v>1</v>
      </c>
      <c r="BF239" s="2" t="s">
        <v>265</v>
      </c>
      <c r="BG239" s="2" t="s">
        <v>2942</v>
      </c>
      <c r="BH239" s="2">
        <v>2</v>
      </c>
      <c r="BK239" s="2" t="s">
        <v>152</v>
      </c>
      <c r="BL239" s="2" t="s">
        <v>2119</v>
      </c>
      <c r="BM239" s="2" t="s">
        <v>154</v>
      </c>
      <c r="BP239" s="2" t="s">
        <v>155</v>
      </c>
      <c r="BQ239" s="2">
        <v>4000</v>
      </c>
      <c r="BR239" s="2">
        <v>42</v>
      </c>
      <c r="BS239" s="2" t="s">
        <v>2992</v>
      </c>
      <c r="BT239" s="2" t="s">
        <v>411</v>
      </c>
      <c r="BU239" s="2" t="s">
        <v>929</v>
      </c>
      <c r="BV239" s="2" t="s">
        <v>2993</v>
      </c>
      <c r="CB239" s="2" t="s">
        <v>204</v>
      </c>
      <c r="CC239" s="2" t="s">
        <v>161</v>
      </c>
      <c r="CD239" s="2" t="s">
        <v>162</v>
      </c>
      <c r="CE239" s="2" t="s">
        <v>163</v>
      </c>
      <c r="CF239" s="2" t="s">
        <v>164</v>
      </c>
      <c r="CG239" s="2" t="s">
        <v>293</v>
      </c>
      <c r="CH239" s="2" t="s">
        <v>2004</v>
      </c>
      <c r="CI239" s="2" t="s">
        <v>167</v>
      </c>
      <c r="CJ239" s="2" t="s">
        <v>769</v>
      </c>
      <c r="CK239" s="2" t="s">
        <v>231</v>
      </c>
      <c r="CL239" s="2" t="s">
        <v>829</v>
      </c>
      <c r="CM239" s="2" t="s">
        <v>171</v>
      </c>
      <c r="CN239" s="2">
        <v>10</v>
      </c>
      <c r="CO239" s="2" t="s">
        <v>2122</v>
      </c>
      <c r="CP239" s="2" t="s">
        <v>1575</v>
      </c>
      <c r="CQ239" s="2" t="s">
        <v>214</v>
      </c>
      <c r="CR239" s="2" t="s">
        <v>175</v>
      </c>
      <c r="CS239" s="2" t="s">
        <v>2123</v>
      </c>
      <c r="CT239" s="2" t="s">
        <v>171</v>
      </c>
      <c r="CU239" s="2" t="s">
        <v>771</v>
      </c>
      <c r="CV239" s="2" t="s">
        <v>211</v>
      </c>
      <c r="CW239" s="2" t="s">
        <v>179</v>
      </c>
      <c r="CX239" s="2" t="s">
        <v>171</v>
      </c>
      <c r="CY239" s="2" t="s">
        <v>146</v>
      </c>
      <c r="CZ239" s="2" t="s">
        <v>581</v>
      </c>
      <c r="DA239" s="2" t="s">
        <v>782</v>
      </c>
      <c r="DB239" s="2" t="s">
        <v>782</v>
      </c>
      <c r="DC239" s="2" t="s">
        <v>132</v>
      </c>
      <c r="DF239" s="2" t="s">
        <v>182</v>
      </c>
      <c r="DH239" s="2" t="s">
        <v>182</v>
      </c>
      <c r="DJ239" s="2" t="s">
        <v>182</v>
      </c>
      <c r="DL239" s="2" t="s">
        <v>182</v>
      </c>
      <c r="DN239" s="2" t="s">
        <v>182</v>
      </c>
      <c r="DP239" s="2" t="s">
        <v>260</v>
      </c>
      <c r="DQ239" s="2">
        <v>650</v>
      </c>
      <c r="DR239" s="2" t="s">
        <v>182</v>
      </c>
      <c r="DT239" s="2" t="s">
        <v>2994</v>
      </c>
      <c r="DU239" s="2"/>
      <c r="DV239" s="2" t="s">
        <v>2995</v>
      </c>
      <c r="DZ239" s="2" t="s">
        <v>2068</v>
      </c>
      <c r="EA239" s="3" t="s">
        <v>2996</v>
      </c>
      <c r="EB239" s="5" t="s">
        <v>2997</v>
      </c>
    </row>
    <row r="240" spans="1:133" ht="15.75" hidden="1" customHeight="1" x14ac:dyDescent="0.2">
      <c r="A240" s="1">
        <v>43613.68012542824</v>
      </c>
      <c r="B240" s="2" t="s">
        <v>2958</v>
      </c>
      <c r="C240" s="2">
        <v>2302180127</v>
      </c>
      <c r="D240" s="3" t="s">
        <v>2959</v>
      </c>
      <c r="E240" s="2" t="s">
        <v>2998</v>
      </c>
      <c r="F240" s="2" t="s">
        <v>2999</v>
      </c>
      <c r="H240" s="2" t="s">
        <v>131</v>
      </c>
      <c r="I240" s="2" t="s">
        <v>132</v>
      </c>
      <c r="J240" s="2" t="s">
        <v>133</v>
      </c>
      <c r="K240" s="2" t="s">
        <v>191</v>
      </c>
      <c r="M240" s="4">
        <v>43011</v>
      </c>
      <c r="P240" s="9">
        <v>1140000000</v>
      </c>
      <c r="Q240" s="2">
        <v>6000000</v>
      </c>
      <c r="Y240" s="2" t="s">
        <v>377</v>
      </c>
      <c r="Z240" s="2">
        <v>30</v>
      </c>
      <c r="AA240" s="2">
        <v>20</v>
      </c>
      <c r="AB240" s="2" t="s">
        <v>132</v>
      </c>
      <c r="AD240" s="2" t="s">
        <v>137</v>
      </c>
      <c r="AE240" s="2" t="s">
        <v>132</v>
      </c>
      <c r="AF240" s="2" t="s">
        <v>132</v>
      </c>
      <c r="AG240" s="2" t="s">
        <v>888</v>
      </c>
      <c r="AH240" s="2">
        <v>2016</v>
      </c>
      <c r="AJ240" s="11">
        <v>2508000</v>
      </c>
      <c r="AK240" s="2" t="s">
        <v>2554</v>
      </c>
      <c r="AM240" s="3" t="s">
        <v>3000</v>
      </c>
      <c r="AO240" s="3" t="s">
        <v>3001</v>
      </c>
      <c r="AP240" s="2" t="s">
        <v>794</v>
      </c>
      <c r="AQ240" s="2" t="s">
        <v>609</v>
      </c>
      <c r="AR240" s="2" t="s">
        <v>610</v>
      </c>
      <c r="AS240" s="2" t="s">
        <v>142</v>
      </c>
      <c r="AT240" s="2">
        <v>13960</v>
      </c>
      <c r="AU240" s="2">
        <v>7</v>
      </c>
      <c r="AV240" s="2" t="s">
        <v>245</v>
      </c>
      <c r="AW240" s="2" t="s">
        <v>144</v>
      </c>
      <c r="AX240" s="2" t="s">
        <v>795</v>
      </c>
      <c r="AY240" s="2" t="s">
        <v>171</v>
      </c>
      <c r="AZ240" s="2" t="s">
        <v>198</v>
      </c>
      <c r="BB240" s="2" t="s">
        <v>2556</v>
      </c>
      <c r="BC240" s="2">
        <v>1500</v>
      </c>
      <c r="BD240" s="2" t="s">
        <v>798</v>
      </c>
      <c r="BE240" s="9">
        <v>2.2000000000000002</v>
      </c>
      <c r="BF240" s="2" t="s">
        <v>132</v>
      </c>
      <c r="BK240" s="2" t="s">
        <v>152</v>
      </c>
      <c r="BL240" s="2" t="s">
        <v>153</v>
      </c>
      <c r="BM240" s="2" t="s">
        <v>154</v>
      </c>
      <c r="BN240" s="2" t="s">
        <v>576</v>
      </c>
      <c r="BO240" s="2" t="s">
        <v>3002</v>
      </c>
      <c r="BP240" s="2" t="s">
        <v>201</v>
      </c>
      <c r="BQ240" s="2">
        <v>190</v>
      </c>
      <c r="BR240" s="2">
        <v>12.65</v>
      </c>
      <c r="BS240" s="2" t="s">
        <v>3003</v>
      </c>
      <c r="BT240" s="2" t="s">
        <v>2559</v>
      </c>
      <c r="BU240" s="2" t="s">
        <v>2559</v>
      </c>
      <c r="BV240" s="2" t="s">
        <v>3004</v>
      </c>
      <c r="BX240" s="2" t="s">
        <v>158</v>
      </c>
      <c r="BY240" s="2" t="s">
        <v>159</v>
      </c>
      <c r="CB240" s="2" t="s">
        <v>160</v>
      </c>
      <c r="CC240" s="2" t="s">
        <v>248</v>
      </c>
      <c r="CD240" s="2" t="s">
        <v>249</v>
      </c>
      <c r="CE240" s="2" t="s">
        <v>163</v>
      </c>
      <c r="CF240" s="2" t="s">
        <v>396</v>
      </c>
      <c r="CG240" s="2" t="s">
        <v>804</v>
      </c>
      <c r="CH240" s="2" t="s">
        <v>3005</v>
      </c>
      <c r="CI240" s="2" t="s">
        <v>311</v>
      </c>
      <c r="CJ240" s="2" t="s">
        <v>2775</v>
      </c>
      <c r="CK240" s="2" t="s">
        <v>253</v>
      </c>
      <c r="CL240" s="2" t="s">
        <v>1719</v>
      </c>
      <c r="CM240" s="2" t="s">
        <v>171</v>
      </c>
      <c r="CN240" s="2">
        <v>36</v>
      </c>
      <c r="CO240" s="2" t="s">
        <v>3006</v>
      </c>
      <c r="CP240" s="2" t="s">
        <v>809</v>
      </c>
      <c r="CQ240" s="2" t="s">
        <v>214</v>
      </c>
      <c r="CR240" s="2" t="s">
        <v>175</v>
      </c>
      <c r="CS240" s="2" t="s">
        <v>3007</v>
      </c>
      <c r="CT240" s="2" t="s">
        <v>171</v>
      </c>
      <c r="CU240" s="2" t="s">
        <v>428</v>
      </c>
      <c r="CV240" s="2" t="s">
        <v>171</v>
      </c>
      <c r="CW240" s="2" t="s">
        <v>872</v>
      </c>
      <c r="CX240" s="2" t="s">
        <v>146</v>
      </c>
      <c r="CY240" s="2" t="s">
        <v>146</v>
      </c>
      <c r="CZ240" s="2" t="s">
        <v>180</v>
      </c>
      <c r="DA240" s="2" t="s">
        <v>181</v>
      </c>
      <c r="DB240" s="2" t="s">
        <v>181</v>
      </c>
      <c r="DC240" s="2" t="s">
        <v>132</v>
      </c>
      <c r="DE240" s="2" t="s">
        <v>901</v>
      </c>
      <c r="DF240" s="2" t="s">
        <v>182</v>
      </c>
      <c r="DH240" s="2" t="s">
        <v>182</v>
      </c>
      <c r="DJ240" s="2" t="s">
        <v>182</v>
      </c>
      <c r="DL240" s="2" t="s">
        <v>182</v>
      </c>
      <c r="DN240" s="2" t="s">
        <v>182</v>
      </c>
      <c r="DP240" s="2" t="s">
        <v>182</v>
      </c>
      <c r="DR240" s="2" t="s">
        <v>182</v>
      </c>
      <c r="DT240" s="2" t="s">
        <v>3008</v>
      </c>
      <c r="DU240" s="2"/>
      <c r="DV240" s="2" t="s">
        <v>3009</v>
      </c>
      <c r="DX240" s="2" t="s">
        <v>3010</v>
      </c>
      <c r="DY240" s="4">
        <v>43011</v>
      </c>
      <c r="DZ240" s="2" t="s">
        <v>3010</v>
      </c>
      <c r="EA240" s="3" t="s">
        <v>2566</v>
      </c>
    </row>
    <row r="241" spans="1:133" ht="15.75" hidden="1" customHeight="1" x14ac:dyDescent="0.2">
      <c r="A241" s="1">
        <v>43613.681211342591</v>
      </c>
      <c r="B241" s="2" t="s">
        <v>3011</v>
      </c>
      <c r="C241" s="2">
        <v>2302180027</v>
      </c>
      <c r="D241" s="3" t="s">
        <v>129</v>
      </c>
      <c r="E241" s="2" t="s">
        <v>3012</v>
      </c>
      <c r="F241" s="2">
        <v>201702</v>
      </c>
      <c r="H241" s="2" t="s">
        <v>131</v>
      </c>
      <c r="I241" s="2" t="s">
        <v>132</v>
      </c>
      <c r="K241" s="2" t="s">
        <v>738</v>
      </c>
      <c r="O241" s="2" t="s">
        <v>192</v>
      </c>
      <c r="P241" s="9">
        <v>6409000000</v>
      </c>
      <c r="Q241" s="2">
        <v>17000000</v>
      </c>
      <c r="Y241" s="2" t="s">
        <v>136</v>
      </c>
      <c r="AB241" s="2" t="s">
        <v>132</v>
      </c>
      <c r="AD241" s="2" t="s">
        <v>137</v>
      </c>
      <c r="AF241" s="2" t="s">
        <v>132</v>
      </c>
      <c r="AG241" s="2" t="s">
        <v>888</v>
      </c>
      <c r="AH241" s="2">
        <v>2016</v>
      </c>
      <c r="AK241" s="2" t="s">
        <v>3013</v>
      </c>
      <c r="AP241" s="2" t="s">
        <v>3014</v>
      </c>
      <c r="AQ241" s="2" t="s">
        <v>1763</v>
      </c>
      <c r="AR241" s="2" t="s">
        <v>943</v>
      </c>
      <c r="AS241" s="2" t="s">
        <v>594</v>
      </c>
      <c r="AT241" s="2">
        <v>12440</v>
      </c>
      <c r="AV241" s="2" t="s">
        <v>43</v>
      </c>
      <c r="AW241" s="2" t="s">
        <v>144</v>
      </c>
      <c r="AX241" s="2" t="s">
        <v>145</v>
      </c>
      <c r="AY241" s="2" t="s">
        <v>171</v>
      </c>
      <c r="AZ241" s="2" t="s">
        <v>198</v>
      </c>
      <c r="BA241" s="2" t="s">
        <v>3015</v>
      </c>
      <c r="BB241" s="2" t="s">
        <v>1764</v>
      </c>
      <c r="BC241" s="2">
        <v>132</v>
      </c>
      <c r="BD241" s="2" t="s">
        <v>1766</v>
      </c>
      <c r="BE241" s="9">
        <v>1.1000000000000001</v>
      </c>
      <c r="BF241" s="2" t="s">
        <v>265</v>
      </c>
      <c r="BG241" s="2" t="s">
        <v>3016</v>
      </c>
      <c r="BH241" s="2">
        <v>2.2999999999999998</v>
      </c>
      <c r="BK241" s="2" t="s">
        <v>152</v>
      </c>
      <c r="BL241" s="2" t="s">
        <v>153</v>
      </c>
      <c r="BM241" s="2" t="s">
        <v>154</v>
      </c>
      <c r="BP241" s="2" t="s">
        <v>2327</v>
      </c>
      <c r="BQ241" s="2">
        <v>377</v>
      </c>
      <c r="BR241" s="2">
        <v>13</v>
      </c>
      <c r="BS241" s="2" t="s">
        <v>3017</v>
      </c>
      <c r="BT241" s="2" t="s">
        <v>3013</v>
      </c>
      <c r="BU241" s="2" t="s">
        <v>3017</v>
      </c>
      <c r="BV241" s="2" t="s">
        <v>3017</v>
      </c>
      <c r="BW241" s="2" t="s">
        <v>68</v>
      </c>
      <c r="BX241" s="2" t="s">
        <v>158</v>
      </c>
      <c r="BY241" s="2" t="s">
        <v>159</v>
      </c>
      <c r="CC241" s="2" t="s">
        <v>161</v>
      </c>
      <c r="CD241" s="2" t="s">
        <v>162</v>
      </c>
      <c r="CE241" s="2" t="s">
        <v>163</v>
      </c>
      <c r="CF241" s="2" t="s">
        <v>396</v>
      </c>
      <c r="CG241" s="2" t="s">
        <v>1456</v>
      </c>
      <c r="CH241" s="2" t="s">
        <v>1677</v>
      </c>
      <c r="CI241" s="2" t="s">
        <v>167</v>
      </c>
      <c r="CJ241" s="2" t="s">
        <v>1678</v>
      </c>
      <c r="CK241" s="2" t="s">
        <v>169</v>
      </c>
      <c r="CL241" s="2" t="s">
        <v>314</v>
      </c>
      <c r="CM241" s="2" t="s">
        <v>171</v>
      </c>
      <c r="CN241" s="2">
        <v>0</v>
      </c>
      <c r="CO241" s="2" t="s">
        <v>1616</v>
      </c>
      <c r="CP241" s="2" t="s">
        <v>2468</v>
      </c>
      <c r="CQ241" s="2" t="s">
        <v>214</v>
      </c>
      <c r="CR241" s="2" t="s">
        <v>234</v>
      </c>
      <c r="CS241" s="2" t="s">
        <v>215</v>
      </c>
      <c r="CT241" s="2" t="s">
        <v>171</v>
      </c>
      <c r="CU241" s="2" t="s">
        <v>626</v>
      </c>
      <c r="CV241" s="2" t="s">
        <v>171</v>
      </c>
      <c r="CW241" s="2" t="s">
        <v>179</v>
      </c>
      <c r="CX241" s="2" t="s">
        <v>171</v>
      </c>
      <c r="CY241" s="2" t="s">
        <v>146</v>
      </c>
      <c r="CZ241" s="2" t="s">
        <v>180</v>
      </c>
      <c r="DA241" s="2" t="s">
        <v>181</v>
      </c>
      <c r="DB241" s="2" t="s">
        <v>181</v>
      </c>
      <c r="DC241" s="2" t="s">
        <v>132</v>
      </c>
      <c r="DF241" s="2" t="s">
        <v>182</v>
      </c>
      <c r="DH241" s="2" t="s">
        <v>182</v>
      </c>
      <c r="DJ241" s="2" t="s">
        <v>182</v>
      </c>
      <c r="DL241" s="2" t="s">
        <v>182</v>
      </c>
      <c r="DN241" s="2" t="s">
        <v>182</v>
      </c>
      <c r="DP241" s="2" t="s">
        <v>182</v>
      </c>
      <c r="DR241" s="2" t="s">
        <v>182</v>
      </c>
      <c r="DT241" s="6">
        <v>-6302113</v>
      </c>
      <c r="DU241" s="6"/>
      <c r="DV241" s="6">
        <v>106793369</v>
      </c>
    </row>
    <row r="242" spans="1:133" ht="15.75" hidden="1" customHeight="1" x14ac:dyDescent="0.2">
      <c r="A242" s="1">
        <v>43613.68293091435</v>
      </c>
      <c r="B242" s="2" t="s">
        <v>2820</v>
      </c>
      <c r="C242" s="2">
        <v>2302180179</v>
      </c>
      <c r="D242" s="3" t="s">
        <v>129</v>
      </c>
      <c r="E242" s="2" t="s">
        <v>3018</v>
      </c>
      <c r="F242" s="2">
        <v>20170700</v>
      </c>
      <c r="H242" s="2" t="s">
        <v>131</v>
      </c>
      <c r="I242" s="2" t="s">
        <v>132</v>
      </c>
      <c r="J242" s="2" t="s">
        <v>133</v>
      </c>
      <c r="K242" s="2" t="s">
        <v>191</v>
      </c>
      <c r="M242" s="4">
        <v>42786</v>
      </c>
      <c r="N242" s="2" t="s">
        <v>135</v>
      </c>
      <c r="P242" s="9">
        <v>4500000000</v>
      </c>
      <c r="Q242" s="2">
        <v>12000000</v>
      </c>
      <c r="Y242" s="2" t="s">
        <v>377</v>
      </c>
      <c r="Z242" s="2">
        <v>30</v>
      </c>
      <c r="AA242" s="2">
        <v>11</v>
      </c>
      <c r="AB242" s="2" t="s">
        <v>132</v>
      </c>
      <c r="AD242" s="2" t="s">
        <v>137</v>
      </c>
      <c r="AE242" s="2" t="s">
        <v>132</v>
      </c>
      <c r="AF242" s="2" t="s">
        <v>132</v>
      </c>
      <c r="AH242" s="2">
        <v>2016</v>
      </c>
      <c r="AI242" s="11">
        <v>2858625000</v>
      </c>
      <c r="AJ242" s="11">
        <v>7623000</v>
      </c>
      <c r="AK242" s="2" t="s">
        <v>2743</v>
      </c>
      <c r="AL242" s="2">
        <v>14</v>
      </c>
      <c r="AO242" s="2" t="s">
        <v>2694</v>
      </c>
      <c r="AP242" s="2" t="s">
        <v>2695</v>
      </c>
      <c r="AQ242" s="2" t="s">
        <v>1299</v>
      </c>
      <c r="AR242" s="2" t="s">
        <v>976</v>
      </c>
      <c r="AS242" s="2" t="s">
        <v>594</v>
      </c>
      <c r="AU242" s="2">
        <v>8</v>
      </c>
      <c r="AV242" s="2" t="s">
        <v>43</v>
      </c>
      <c r="AW242" s="2" t="s">
        <v>197</v>
      </c>
      <c r="AX242" s="2" t="s">
        <v>145</v>
      </c>
      <c r="AY242" s="2" t="s">
        <v>171</v>
      </c>
      <c r="AZ242" s="2" t="s">
        <v>198</v>
      </c>
      <c r="BB242" s="2" t="s">
        <v>3019</v>
      </c>
      <c r="BC242" s="2">
        <v>400</v>
      </c>
      <c r="BD242" s="2" t="s">
        <v>2383</v>
      </c>
      <c r="BE242" s="9">
        <v>7.3</v>
      </c>
      <c r="BF242" s="2" t="s">
        <v>265</v>
      </c>
      <c r="BG242" s="2" t="s">
        <v>1303</v>
      </c>
      <c r="BH242" s="3" t="s">
        <v>3020</v>
      </c>
      <c r="BI242" s="2" t="s">
        <v>2271</v>
      </c>
      <c r="BJ242" s="3" t="s">
        <v>1305</v>
      </c>
      <c r="BK242" s="2" t="s">
        <v>152</v>
      </c>
      <c r="BL242" s="2" t="s">
        <v>200</v>
      </c>
      <c r="BM242" s="2" t="s">
        <v>154</v>
      </c>
      <c r="BP242" s="2" t="s">
        <v>201</v>
      </c>
      <c r="BQ242" s="2">
        <v>375</v>
      </c>
      <c r="BR242" s="2">
        <v>15</v>
      </c>
      <c r="BS242" s="2" t="s">
        <v>984</v>
      </c>
      <c r="BT242" s="2" t="s">
        <v>3021</v>
      </c>
      <c r="BU242" s="2" t="s">
        <v>1716</v>
      </c>
      <c r="BV242" s="2" t="s">
        <v>984</v>
      </c>
      <c r="BW242" s="2" t="s">
        <v>69</v>
      </c>
      <c r="BX242" s="2" t="s">
        <v>158</v>
      </c>
      <c r="BY242" s="2" t="s">
        <v>159</v>
      </c>
      <c r="CB242" s="2" t="s">
        <v>204</v>
      </c>
      <c r="CC242" s="2" t="s">
        <v>248</v>
      </c>
      <c r="CD242" s="2" t="s">
        <v>249</v>
      </c>
      <c r="CE242" s="2" t="s">
        <v>163</v>
      </c>
      <c r="CF242" s="2" t="s">
        <v>396</v>
      </c>
      <c r="CG242" s="2" t="s">
        <v>382</v>
      </c>
      <c r="CH242" s="2" t="s">
        <v>952</v>
      </c>
      <c r="CI242" s="2" t="s">
        <v>167</v>
      </c>
      <c r="CJ242" s="2" t="s">
        <v>953</v>
      </c>
      <c r="CK242" s="2" t="s">
        <v>253</v>
      </c>
      <c r="CL242" s="2" t="s">
        <v>314</v>
      </c>
      <c r="CM242" s="2" t="s">
        <v>211</v>
      </c>
      <c r="CN242" s="2">
        <v>400</v>
      </c>
      <c r="CP242" s="2" t="s">
        <v>1308</v>
      </c>
      <c r="CR242" s="2" t="s">
        <v>234</v>
      </c>
      <c r="CS242" s="2" t="s">
        <v>810</v>
      </c>
      <c r="CT242" s="2" t="s">
        <v>171</v>
      </c>
      <c r="CU242" s="2" t="s">
        <v>2344</v>
      </c>
      <c r="CV242" s="2" t="s">
        <v>171</v>
      </c>
      <c r="CW242" s="2" t="s">
        <v>179</v>
      </c>
      <c r="CX242" s="2" t="s">
        <v>171</v>
      </c>
      <c r="CY242" s="2" t="s">
        <v>733</v>
      </c>
      <c r="DA242" s="2" t="s">
        <v>181</v>
      </c>
      <c r="DB242" s="2" t="s">
        <v>181</v>
      </c>
      <c r="DC242" s="2" t="s">
        <v>132</v>
      </c>
      <c r="DF242" s="2" t="s">
        <v>182</v>
      </c>
      <c r="DH242" s="2" t="s">
        <v>182</v>
      </c>
      <c r="DJ242" s="2" t="s">
        <v>182</v>
      </c>
      <c r="DL242" s="2" t="s">
        <v>260</v>
      </c>
      <c r="DT242" s="2" t="s">
        <v>3022</v>
      </c>
      <c r="DU242" s="2"/>
      <c r="DV242" s="2" t="s">
        <v>3023</v>
      </c>
      <c r="DY242" s="4">
        <v>42786</v>
      </c>
      <c r="DZ242" s="2" t="s">
        <v>2701</v>
      </c>
      <c r="EA242" s="3" t="s">
        <v>2702</v>
      </c>
    </row>
    <row r="243" spans="1:133" ht="15.75" hidden="1" customHeight="1" x14ac:dyDescent="0.2">
      <c r="A243" s="1">
        <v>43613.683496435187</v>
      </c>
      <c r="B243" s="2" t="s">
        <v>3024</v>
      </c>
      <c r="C243" s="2">
        <v>2302180026</v>
      </c>
      <c r="D243" s="3" t="s">
        <v>129</v>
      </c>
      <c r="E243" s="2" t="s">
        <v>3025</v>
      </c>
      <c r="F243" s="2" t="s">
        <v>2667</v>
      </c>
      <c r="H243" s="2" t="s">
        <v>131</v>
      </c>
      <c r="I243" s="2" t="s">
        <v>132</v>
      </c>
      <c r="J243" s="2" t="s">
        <v>133</v>
      </c>
      <c r="K243" s="2" t="s">
        <v>191</v>
      </c>
      <c r="P243" s="9">
        <v>5000000000</v>
      </c>
      <c r="Q243" s="2">
        <v>25000000</v>
      </c>
      <c r="Y243" s="2" t="s">
        <v>1315</v>
      </c>
      <c r="AB243" s="2" t="s">
        <v>132</v>
      </c>
      <c r="AD243" s="2" t="s">
        <v>137</v>
      </c>
      <c r="AE243" s="2" t="s">
        <v>132</v>
      </c>
      <c r="AF243" s="2" t="s">
        <v>132</v>
      </c>
      <c r="AH243" s="2">
        <v>2016</v>
      </c>
      <c r="AI243" s="11">
        <v>2625000000</v>
      </c>
      <c r="AJ243" s="11">
        <v>13125000</v>
      </c>
      <c r="AK243" s="2" t="s">
        <v>3026</v>
      </c>
      <c r="AL243" s="2">
        <v>52</v>
      </c>
      <c r="AO243" s="2" t="s">
        <v>1317</v>
      </c>
      <c r="AP243" s="2" t="s">
        <v>2736</v>
      </c>
      <c r="AQ243" s="2" t="s">
        <v>1299</v>
      </c>
      <c r="AR243" s="2" t="s">
        <v>976</v>
      </c>
      <c r="AS243" s="2" t="s">
        <v>594</v>
      </c>
      <c r="AU243" s="2">
        <v>7</v>
      </c>
      <c r="AV243" s="2" t="s">
        <v>245</v>
      </c>
      <c r="AW243" s="2" t="s">
        <v>144</v>
      </c>
      <c r="AX243" s="2" t="s">
        <v>145</v>
      </c>
      <c r="AY243" s="2" t="s">
        <v>171</v>
      </c>
      <c r="AZ243" s="2" t="s">
        <v>198</v>
      </c>
      <c r="BB243" s="2" t="s">
        <v>1319</v>
      </c>
      <c r="BC243" s="2">
        <v>150</v>
      </c>
      <c r="BD243" s="2" t="s">
        <v>2383</v>
      </c>
      <c r="BE243" s="9">
        <v>3</v>
      </c>
      <c r="BF243" s="2" t="s">
        <v>265</v>
      </c>
      <c r="BG243" s="2" t="s">
        <v>1303</v>
      </c>
      <c r="BH243" s="2">
        <v>1.5</v>
      </c>
      <c r="BI243" s="2" t="s">
        <v>2271</v>
      </c>
      <c r="BJ243" s="3" t="s">
        <v>1321</v>
      </c>
      <c r="BK243" s="2" t="s">
        <v>152</v>
      </c>
      <c r="BL243" s="2" t="s">
        <v>200</v>
      </c>
      <c r="BM243" s="2" t="s">
        <v>154</v>
      </c>
      <c r="BP243" s="2" t="s">
        <v>201</v>
      </c>
      <c r="BQ243" s="2">
        <v>200</v>
      </c>
      <c r="BR243" s="2">
        <v>10</v>
      </c>
      <c r="BS243" s="2" t="s">
        <v>984</v>
      </c>
      <c r="BT243" s="2" t="s">
        <v>3027</v>
      </c>
      <c r="BU243" s="2" t="s">
        <v>984</v>
      </c>
      <c r="BV243" s="2" t="s">
        <v>984</v>
      </c>
      <c r="BW243" s="2" t="s">
        <v>69</v>
      </c>
      <c r="BX243" s="2" t="s">
        <v>158</v>
      </c>
      <c r="BY243" s="2" t="s">
        <v>159</v>
      </c>
      <c r="CB243" s="2" t="s">
        <v>204</v>
      </c>
      <c r="CC243" s="2" t="s">
        <v>248</v>
      </c>
      <c r="CD243" s="2" t="s">
        <v>162</v>
      </c>
      <c r="CE243" s="2" t="s">
        <v>163</v>
      </c>
      <c r="CF243" s="2" t="s">
        <v>1325</v>
      </c>
      <c r="CG243" s="2" t="s">
        <v>382</v>
      </c>
      <c r="CH243" s="2" t="s">
        <v>1326</v>
      </c>
      <c r="CI243" s="2" t="s">
        <v>208</v>
      </c>
      <c r="CJ243" s="2" t="s">
        <v>953</v>
      </c>
      <c r="CK243" s="2" t="s">
        <v>253</v>
      </c>
      <c r="CL243" s="2" t="s">
        <v>170</v>
      </c>
      <c r="CM243" s="2" t="s">
        <v>623</v>
      </c>
      <c r="CN243" s="2">
        <v>150</v>
      </c>
      <c r="CP243" s="2" t="s">
        <v>1308</v>
      </c>
      <c r="CQ243" s="2" t="s">
        <v>174</v>
      </c>
      <c r="CR243" s="2" t="s">
        <v>234</v>
      </c>
      <c r="CS243" s="2" t="s">
        <v>810</v>
      </c>
      <c r="CT243" s="2" t="s">
        <v>211</v>
      </c>
      <c r="CU243" s="2" t="s">
        <v>235</v>
      </c>
      <c r="CV243" s="2" t="s">
        <v>211</v>
      </c>
      <c r="CW243" s="2" t="s">
        <v>179</v>
      </c>
      <c r="CX243" s="2" t="s">
        <v>171</v>
      </c>
      <c r="CY243" s="2" t="s">
        <v>733</v>
      </c>
      <c r="DA243" s="2" t="s">
        <v>181</v>
      </c>
      <c r="DB243" s="2" t="s">
        <v>181</v>
      </c>
      <c r="DC243" s="2" t="s">
        <v>132</v>
      </c>
      <c r="DF243" s="2" t="s">
        <v>182</v>
      </c>
      <c r="DH243" s="2" t="s">
        <v>182</v>
      </c>
      <c r="DJ243" s="2" t="s">
        <v>182</v>
      </c>
      <c r="DL243" s="2" t="s">
        <v>260</v>
      </c>
      <c r="DM243" s="2">
        <v>1500</v>
      </c>
      <c r="DT243" s="2" t="s">
        <v>3028</v>
      </c>
      <c r="DU243" s="2"/>
      <c r="DV243" s="2" t="s">
        <v>3029</v>
      </c>
      <c r="DZ243" s="2" t="s">
        <v>2741</v>
      </c>
      <c r="EA243" s="3" t="s">
        <v>1330</v>
      </c>
    </row>
    <row r="244" spans="1:133" ht="15.75" hidden="1" customHeight="1" x14ac:dyDescent="0.2">
      <c r="A244" s="1">
        <v>43613.686855555556</v>
      </c>
      <c r="B244" s="2" t="s">
        <v>2987</v>
      </c>
      <c r="C244" s="2">
        <v>230218128</v>
      </c>
      <c r="D244" s="3" t="s">
        <v>129</v>
      </c>
      <c r="E244" s="2" t="s">
        <v>2988</v>
      </c>
      <c r="H244" s="2" t="s">
        <v>131</v>
      </c>
      <c r="I244" s="2" t="s">
        <v>132</v>
      </c>
      <c r="J244" s="2" t="s">
        <v>133</v>
      </c>
      <c r="K244" s="2" t="s">
        <v>302</v>
      </c>
      <c r="M244" s="4">
        <v>42793</v>
      </c>
      <c r="N244" s="2" t="s">
        <v>135</v>
      </c>
      <c r="P244" s="9">
        <v>200000000000</v>
      </c>
      <c r="Q244" s="2">
        <v>50000000</v>
      </c>
      <c r="Y244" s="2" t="s">
        <v>136</v>
      </c>
      <c r="AD244" s="2" t="s">
        <v>137</v>
      </c>
      <c r="AE244" s="2" t="s">
        <v>132</v>
      </c>
      <c r="AF244" s="2" t="s">
        <v>132</v>
      </c>
      <c r="AH244" s="2">
        <v>2016</v>
      </c>
      <c r="AI244" s="11">
        <v>197500000000</v>
      </c>
      <c r="AJ244" s="11">
        <v>49375000</v>
      </c>
      <c r="AK244" s="2" t="s">
        <v>2989</v>
      </c>
      <c r="AP244" s="2" t="s">
        <v>2990</v>
      </c>
      <c r="AQ244" s="2" t="s">
        <v>2056</v>
      </c>
      <c r="AR244" s="2" t="s">
        <v>141</v>
      </c>
      <c r="AS244" s="2" t="s">
        <v>2682</v>
      </c>
      <c r="AU244" s="2">
        <v>8</v>
      </c>
      <c r="AV244" s="2" t="s">
        <v>271</v>
      </c>
      <c r="AW244" s="2" t="s">
        <v>776</v>
      </c>
      <c r="AX244" s="2" t="s">
        <v>145</v>
      </c>
      <c r="AY244" s="2" t="s">
        <v>146</v>
      </c>
      <c r="AZ244" s="2" t="s">
        <v>198</v>
      </c>
      <c r="BA244" s="2" t="s">
        <v>2116</v>
      </c>
      <c r="BB244" s="2" t="s">
        <v>2991</v>
      </c>
      <c r="BC244" s="2">
        <v>0</v>
      </c>
      <c r="BD244" s="2" t="s">
        <v>2116</v>
      </c>
      <c r="BE244" s="9">
        <v>1</v>
      </c>
      <c r="BF244" s="2" t="s">
        <v>265</v>
      </c>
      <c r="BG244" s="2" t="s">
        <v>2942</v>
      </c>
      <c r="BH244" s="2">
        <v>2</v>
      </c>
      <c r="BK244" s="2" t="s">
        <v>152</v>
      </c>
      <c r="BL244" s="2" t="s">
        <v>2119</v>
      </c>
      <c r="BM244" s="2" t="s">
        <v>154</v>
      </c>
      <c r="BP244" s="2" t="s">
        <v>155</v>
      </c>
      <c r="BQ244" s="2">
        <v>4000</v>
      </c>
      <c r="BR244" s="2">
        <v>42</v>
      </c>
      <c r="BS244" s="2" t="s">
        <v>2992</v>
      </c>
      <c r="BT244" s="2" t="s">
        <v>411</v>
      </c>
      <c r="BU244" s="2" t="s">
        <v>929</v>
      </c>
      <c r="BV244" s="2" t="s">
        <v>2993</v>
      </c>
      <c r="CB244" s="2" t="s">
        <v>204</v>
      </c>
      <c r="CC244" s="2" t="s">
        <v>161</v>
      </c>
      <c r="CD244" s="2" t="s">
        <v>162</v>
      </c>
      <c r="CE244" s="2" t="s">
        <v>163</v>
      </c>
      <c r="CF244" s="2" t="s">
        <v>164</v>
      </c>
      <c r="CG244" s="2" t="s">
        <v>293</v>
      </c>
      <c r="CH244" s="2" t="s">
        <v>2004</v>
      </c>
      <c r="CI244" s="2" t="s">
        <v>167</v>
      </c>
      <c r="CJ244" s="2" t="s">
        <v>769</v>
      </c>
      <c r="CK244" s="2" t="s">
        <v>231</v>
      </c>
      <c r="CL244" s="2" t="s">
        <v>829</v>
      </c>
      <c r="CM244" s="2" t="s">
        <v>171</v>
      </c>
      <c r="CN244" s="2">
        <v>10</v>
      </c>
      <c r="CO244" s="2" t="s">
        <v>2122</v>
      </c>
      <c r="CP244" s="2" t="s">
        <v>1575</v>
      </c>
      <c r="CQ244" s="2" t="s">
        <v>214</v>
      </c>
      <c r="CR244" s="2" t="s">
        <v>175</v>
      </c>
      <c r="CS244" s="2" t="s">
        <v>2123</v>
      </c>
      <c r="CT244" s="2" t="s">
        <v>171</v>
      </c>
      <c r="CU244" s="2" t="s">
        <v>771</v>
      </c>
      <c r="CV244" s="2" t="s">
        <v>211</v>
      </c>
      <c r="CW244" s="2" t="s">
        <v>179</v>
      </c>
      <c r="CX244" s="2" t="s">
        <v>171</v>
      </c>
      <c r="CY244" s="2" t="s">
        <v>146</v>
      </c>
      <c r="CZ244" s="2" t="s">
        <v>581</v>
      </c>
      <c r="DA244" s="2" t="s">
        <v>782</v>
      </c>
      <c r="DB244" s="2" t="s">
        <v>782</v>
      </c>
      <c r="DC244" s="2" t="s">
        <v>132</v>
      </c>
      <c r="DF244" s="2" t="s">
        <v>182</v>
      </c>
      <c r="DH244" s="2" t="s">
        <v>182</v>
      </c>
      <c r="DJ244" s="2" t="s">
        <v>182</v>
      </c>
      <c r="DL244" s="2" t="s">
        <v>182</v>
      </c>
      <c r="DN244" s="2" t="s">
        <v>182</v>
      </c>
      <c r="DP244" s="2" t="s">
        <v>260</v>
      </c>
      <c r="DQ244" s="2">
        <v>650</v>
      </c>
      <c r="DR244" s="2" t="s">
        <v>182</v>
      </c>
      <c r="DT244" s="2" t="s">
        <v>2994</v>
      </c>
      <c r="DU244" s="2"/>
      <c r="DV244" s="2" t="s">
        <v>2995</v>
      </c>
      <c r="DZ244" s="2" t="s">
        <v>2068</v>
      </c>
      <c r="EA244" s="3" t="s">
        <v>2996</v>
      </c>
      <c r="EB244" s="5" t="s">
        <v>2997</v>
      </c>
    </row>
    <row r="245" spans="1:133" ht="15.75" hidden="1" customHeight="1" x14ac:dyDescent="0.2">
      <c r="A245" s="1">
        <v>43613.688431388888</v>
      </c>
      <c r="B245" s="2" t="s">
        <v>3030</v>
      </c>
      <c r="C245" s="2">
        <v>2302180080</v>
      </c>
      <c r="D245" s="3" t="s">
        <v>2959</v>
      </c>
      <c r="E245" s="2" t="s">
        <v>3031</v>
      </c>
      <c r="F245" s="2" t="s">
        <v>3032</v>
      </c>
      <c r="H245" s="2" t="s">
        <v>131</v>
      </c>
      <c r="I245" s="2" t="s">
        <v>132</v>
      </c>
      <c r="J245" s="2" t="s">
        <v>133</v>
      </c>
      <c r="K245" s="2" t="s">
        <v>191</v>
      </c>
      <c r="M245" s="4">
        <v>42738</v>
      </c>
      <c r="O245" s="2" t="s">
        <v>192</v>
      </c>
      <c r="P245" s="9">
        <v>12000000000</v>
      </c>
      <c r="Q245" s="2">
        <v>40000000</v>
      </c>
      <c r="X245" s="2" t="s">
        <v>193</v>
      </c>
      <c r="Y245" s="2" t="s">
        <v>377</v>
      </c>
      <c r="AB245" s="2" t="s">
        <v>132</v>
      </c>
      <c r="AD245" s="2" t="s">
        <v>137</v>
      </c>
      <c r="AE245" s="2" t="s">
        <v>132</v>
      </c>
      <c r="AH245" s="2">
        <v>2017</v>
      </c>
      <c r="AI245" s="11">
        <v>3456900000</v>
      </c>
      <c r="AJ245" s="11">
        <v>11523000</v>
      </c>
      <c r="AK245" s="2" t="s">
        <v>3033</v>
      </c>
      <c r="AP245" s="2" t="s">
        <v>486</v>
      </c>
      <c r="AQ245" s="2" t="s">
        <v>328</v>
      </c>
      <c r="AR245" s="2" t="s">
        <v>288</v>
      </c>
      <c r="AS245" s="2" t="s">
        <v>142</v>
      </c>
      <c r="AU245" s="2">
        <v>6</v>
      </c>
      <c r="AV245" s="2" t="s">
        <v>143</v>
      </c>
      <c r="AW245" s="2" t="s">
        <v>144</v>
      </c>
      <c r="AX245" s="2" t="s">
        <v>145</v>
      </c>
      <c r="AY245" s="2" t="s">
        <v>171</v>
      </c>
      <c r="AZ245" s="2" t="s">
        <v>198</v>
      </c>
      <c r="BB245" s="2" t="s">
        <v>3034</v>
      </c>
      <c r="BC245" s="2">
        <v>0</v>
      </c>
      <c r="BD245" s="2" t="s">
        <v>330</v>
      </c>
      <c r="BE245" s="9">
        <v>3</v>
      </c>
      <c r="BF245" s="2" t="s">
        <v>132</v>
      </c>
      <c r="BK245" s="2" t="s">
        <v>152</v>
      </c>
      <c r="BL245" s="2" t="s">
        <v>290</v>
      </c>
      <c r="BM245" s="2" t="s">
        <v>154</v>
      </c>
      <c r="BN245" s="2" t="s">
        <v>331</v>
      </c>
      <c r="BO245" s="2" t="s">
        <v>332</v>
      </c>
      <c r="BP245" s="2" t="s">
        <v>201</v>
      </c>
      <c r="BQ245" s="2">
        <v>300</v>
      </c>
      <c r="BR245" s="2">
        <v>10</v>
      </c>
      <c r="BS245" s="2" t="s">
        <v>156</v>
      </c>
      <c r="BT245" s="2" t="s">
        <v>156</v>
      </c>
      <c r="BU245" s="2" t="s">
        <v>156</v>
      </c>
      <c r="BV245" s="2" t="s">
        <v>156</v>
      </c>
      <c r="BW245" s="2" t="s">
        <v>70</v>
      </c>
      <c r="BX245" s="2" t="s">
        <v>158</v>
      </c>
      <c r="BY245" s="2" t="s">
        <v>159</v>
      </c>
      <c r="CB245" s="2" t="s">
        <v>204</v>
      </c>
      <c r="CC245" s="2" t="s">
        <v>248</v>
      </c>
      <c r="CD245" s="2" t="s">
        <v>249</v>
      </c>
      <c r="CE245" s="2" t="s">
        <v>163</v>
      </c>
      <c r="CF245" s="2" t="s">
        <v>164</v>
      </c>
      <c r="CG245" s="2" t="s">
        <v>333</v>
      </c>
      <c r="CH245" s="2" t="s">
        <v>207</v>
      </c>
      <c r="CI245" s="2" t="s">
        <v>294</v>
      </c>
      <c r="CJ245" s="2" t="s">
        <v>335</v>
      </c>
      <c r="CK245" s="2" t="s">
        <v>253</v>
      </c>
      <c r="CL245" s="2" t="s">
        <v>356</v>
      </c>
      <c r="CM245" s="2" t="s">
        <v>171</v>
      </c>
      <c r="CN245" s="2">
        <v>100</v>
      </c>
      <c r="CO245" s="2" t="s">
        <v>337</v>
      </c>
      <c r="CP245" s="2" t="s">
        <v>338</v>
      </c>
      <c r="CQ245" s="2" t="s">
        <v>214</v>
      </c>
      <c r="CR245" s="2" t="s">
        <v>175</v>
      </c>
      <c r="CS245" s="2" t="s">
        <v>215</v>
      </c>
      <c r="CT245" s="2" t="s">
        <v>171</v>
      </c>
      <c r="CU245" s="2" t="s">
        <v>216</v>
      </c>
      <c r="CV245" s="2" t="s">
        <v>171</v>
      </c>
      <c r="CW245" s="2" t="s">
        <v>179</v>
      </c>
      <c r="CX245" s="2" t="s">
        <v>146</v>
      </c>
      <c r="CY245" s="2" t="s">
        <v>146</v>
      </c>
      <c r="CZ245" s="2" t="s">
        <v>180</v>
      </c>
      <c r="DA245" s="2" t="s">
        <v>181</v>
      </c>
      <c r="DB245" s="2" t="s">
        <v>181</v>
      </c>
      <c r="DC245" s="2" t="s">
        <v>132</v>
      </c>
      <c r="DH245" s="2" t="s">
        <v>182</v>
      </c>
      <c r="DJ245" s="2" t="s">
        <v>182</v>
      </c>
      <c r="DL245" s="2" t="s">
        <v>182</v>
      </c>
      <c r="DN245" s="2" t="s">
        <v>182</v>
      </c>
      <c r="DP245" s="2" t="s">
        <v>182</v>
      </c>
      <c r="DR245" s="2" t="s">
        <v>182</v>
      </c>
      <c r="DT245" s="6">
        <v>-6148505</v>
      </c>
      <c r="DU245" s="6"/>
      <c r="DV245" s="6">
        <v>106851989</v>
      </c>
      <c r="DW245" s="2" t="s">
        <v>398</v>
      </c>
      <c r="DY245" s="4">
        <v>42795</v>
      </c>
      <c r="DZ245" s="2" t="s">
        <v>491</v>
      </c>
    </row>
    <row r="246" spans="1:133" ht="15.75" hidden="1" customHeight="1" x14ac:dyDescent="0.2">
      <c r="A246" s="1">
        <v>43613.692319571761</v>
      </c>
      <c r="B246" s="2" t="s">
        <v>3024</v>
      </c>
      <c r="C246" s="2">
        <v>2302180026</v>
      </c>
      <c r="D246" s="3" t="s">
        <v>129</v>
      </c>
      <c r="E246" s="2" t="s">
        <v>3035</v>
      </c>
      <c r="F246" s="2" t="s">
        <v>2667</v>
      </c>
      <c r="H246" s="2" t="s">
        <v>131</v>
      </c>
      <c r="I246" s="2" t="s">
        <v>132</v>
      </c>
      <c r="J246" s="2" t="s">
        <v>133</v>
      </c>
      <c r="K246" s="2" t="s">
        <v>191</v>
      </c>
      <c r="P246" s="9">
        <v>23625000000</v>
      </c>
      <c r="Q246" s="2">
        <v>27000000</v>
      </c>
      <c r="Y246" s="2" t="s">
        <v>1315</v>
      </c>
      <c r="AB246" s="2" t="s">
        <v>132</v>
      </c>
      <c r="AD246" s="2" t="s">
        <v>137</v>
      </c>
      <c r="AE246" s="2" t="s">
        <v>132</v>
      </c>
      <c r="AF246" s="2" t="s">
        <v>132</v>
      </c>
      <c r="AH246" s="2">
        <v>2016</v>
      </c>
      <c r="AI246" s="11">
        <v>11484375000</v>
      </c>
      <c r="AJ246" s="11">
        <v>13125000</v>
      </c>
      <c r="AK246" s="2" t="s">
        <v>3026</v>
      </c>
      <c r="AL246" s="2">
        <v>64</v>
      </c>
      <c r="AO246" s="2" t="s">
        <v>1317</v>
      </c>
      <c r="AP246" s="2" t="s">
        <v>2736</v>
      </c>
      <c r="AQ246" s="2" t="s">
        <v>1299</v>
      </c>
      <c r="AR246" s="2" t="s">
        <v>976</v>
      </c>
      <c r="AS246" s="2" t="s">
        <v>594</v>
      </c>
      <c r="AU246" s="2">
        <v>7</v>
      </c>
      <c r="AV246" s="2" t="s">
        <v>245</v>
      </c>
      <c r="AW246" s="2" t="s">
        <v>144</v>
      </c>
      <c r="AX246" s="2" t="s">
        <v>145</v>
      </c>
      <c r="AY246" s="2" t="s">
        <v>171</v>
      </c>
      <c r="AZ246" s="2" t="s">
        <v>198</v>
      </c>
      <c r="BB246" s="2" t="s">
        <v>3036</v>
      </c>
      <c r="BC246" s="2">
        <v>350</v>
      </c>
      <c r="BD246" s="2" t="s">
        <v>2383</v>
      </c>
      <c r="BE246" s="9">
        <v>2.9</v>
      </c>
      <c r="BF246" s="2" t="s">
        <v>265</v>
      </c>
      <c r="BG246" s="2" t="s">
        <v>1303</v>
      </c>
      <c r="BH246" s="2">
        <v>1.7</v>
      </c>
      <c r="BI246" s="2" t="s">
        <v>2271</v>
      </c>
      <c r="BJ246" s="2">
        <v>2</v>
      </c>
      <c r="BK246" s="2" t="s">
        <v>152</v>
      </c>
      <c r="BL246" s="2" t="s">
        <v>290</v>
      </c>
      <c r="BM246" s="2" t="s">
        <v>154</v>
      </c>
      <c r="BP246" s="2" t="s">
        <v>3037</v>
      </c>
      <c r="BQ246" s="2">
        <v>875</v>
      </c>
      <c r="BR246" s="2">
        <v>25</v>
      </c>
      <c r="BS246" s="2" t="s">
        <v>3027</v>
      </c>
      <c r="BT246" s="2" t="s">
        <v>984</v>
      </c>
      <c r="BU246" s="2" t="s">
        <v>984</v>
      </c>
      <c r="BV246" s="2" t="s">
        <v>153</v>
      </c>
      <c r="BW246" s="2" t="s">
        <v>67</v>
      </c>
      <c r="BX246" s="2" t="s">
        <v>158</v>
      </c>
      <c r="BY246" s="2" t="s">
        <v>159</v>
      </c>
      <c r="CB246" s="2" t="s">
        <v>204</v>
      </c>
      <c r="CC246" s="2" t="s">
        <v>248</v>
      </c>
      <c r="CD246" s="2" t="s">
        <v>162</v>
      </c>
      <c r="CE246" s="2" t="s">
        <v>2907</v>
      </c>
      <c r="CF246" s="2" t="s">
        <v>396</v>
      </c>
      <c r="CG246" s="2" t="s">
        <v>382</v>
      </c>
      <c r="CH246" s="2" t="s">
        <v>1326</v>
      </c>
      <c r="CI246" s="2" t="s">
        <v>208</v>
      </c>
      <c r="CJ246" s="2" t="s">
        <v>953</v>
      </c>
      <c r="CK246" s="2" t="s">
        <v>253</v>
      </c>
      <c r="CL246" s="2" t="s">
        <v>170</v>
      </c>
      <c r="CM246" s="2" t="s">
        <v>177</v>
      </c>
      <c r="CN246" s="2">
        <v>350</v>
      </c>
      <c r="CO246" s="2" t="s">
        <v>3038</v>
      </c>
      <c r="CP246" s="2" t="s">
        <v>1308</v>
      </c>
      <c r="CQ246" s="2" t="s">
        <v>174</v>
      </c>
      <c r="CR246" s="2" t="s">
        <v>234</v>
      </c>
      <c r="CS246" s="2" t="s">
        <v>810</v>
      </c>
      <c r="CT246" s="2" t="s">
        <v>211</v>
      </c>
      <c r="CU246" s="2" t="s">
        <v>235</v>
      </c>
      <c r="CV246" s="2" t="s">
        <v>211</v>
      </c>
      <c r="CW246" s="2" t="s">
        <v>179</v>
      </c>
      <c r="CX246" s="2" t="s">
        <v>171</v>
      </c>
      <c r="CY246" s="2" t="s">
        <v>733</v>
      </c>
      <c r="DA246" s="2" t="s">
        <v>181</v>
      </c>
      <c r="DB246" s="2" t="s">
        <v>181</v>
      </c>
      <c r="DC246" s="2" t="s">
        <v>132</v>
      </c>
      <c r="DF246" s="2" t="s">
        <v>182</v>
      </c>
      <c r="DH246" s="2" t="s">
        <v>182</v>
      </c>
      <c r="DJ246" s="2" t="s">
        <v>182</v>
      </c>
      <c r="DL246" s="2" t="s">
        <v>260</v>
      </c>
      <c r="DM246" s="2">
        <v>2000</v>
      </c>
      <c r="DT246" s="2" t="s">
        <v>3039</v>
      </c>
      <c r="DU246" s="2"/>
      <c r="DV246" s="2" t="s">
        <v>3040</v>
      </c>
      <c r="DZ246" s="2" t="s">
        <v>3041</v>
      </c>
      <c r="EA246" s="3" t="s">
        <v>3042</v>
      </c>
    </row>
    <row r="247" spans="1:133" ht="15.75" hidden="1" customHeight="1" x14ac:dyDescent="0.2">
      <c r="A247" s="1">
        <v>43613.692420092593</v>
      </c>
      <c r="B247" s="2" t="s">
        <v>2713</v>
      </c>
      <c r="C247" s="2">
        <v>2302180104</v>
      </c>
      <c r="D247" s="3" t="s">
        <v>129</v>
      </c>
      <c r="E247" s="2" t="s">
        <v>3043</v>
      </c>
      <c r="F247" s="2">
        <v>201703</v>
      </c>
      <c r="H247" s="2" t="s">
        <v>131</v>
      </c>
      <c r="I247" s="2" t="s">
        <v>132</v>
      </c>
      <c r="K247" s="2" t="s">
        <v>132</v>
      </c>
      <c r="M247" s="4">
        <v>42491</v>
      </c>
      <c r="N247" s="2" t="s">
        <v>135</v>
      </c>
      <c r="P247" s="9">
        <v>4000000000</v>
      </c>
      <c r="Q247" s="2">
        <v>24539877</v>
      </c>
      <c r="Y247" s="2" t="s">
        <v>136</v>
      </c>
      <c r="AB247" s="2" t="s">
        <v>132</v>
      </c>
      <c r="AD247" s="2" t="s">
        <v>137</v>
      </c>
      <c r="AF247" s="2" t="s">
        <v>132</v>
      </c>
      <c r="AG247" s="2" t="s">
        <v>791</v>
      </c>
      <c r="AH247" s="2">
        <v>2016</v>
      </c>
      <c r="AK247" s="2" t="s">
        <v>3044</v>
      </c>
      <c r="AO247" s="2" t="s">
        <v>3045</v>
      </c>
      <c r="AP247" s="2" t="s">
        <v>1606</v>
      </c>
      <c r="AQ247" s="2" t="s">
        <v>274</v>
      </c>
      <c r="AR247" s="2" t="s">
        <v>471</v>
      </c>
      <c r="AS247" s="2" t="s">
        <v>594</v>
      </c>
      <c r="AT247" s="2">
        <v>12430</v>
      </c>
      <c r="AU247" s="2">
        <v>4</v>
      </c>
      <c r="AV247" s="2" t="s">
        <v>245</v>
      </c>
      <c r="AW247" s="2" t="s">
        <v>144</v>
      </c>
      <c r="AX247" s="2" t="s">
        <v>145</v>
      </c>
      <c r="AY247" s="2" t="s">
        <v>171</v>
      </c>
      <c r="AZ247" s="2" t="s">
        <v>198</v>
      </c>
      <c r="BB247" s="2" t="s">
        <v>3046</v>
      </c>
      <c r="BC247" s="2">
        <v>300</v>
      </c>
      <c r="BD247" s="2" t="s">
        <v>2720</v>
      </c>
      <c r="BE247" s="9">
        <v>0.3</v>
      </c>
      <c r="BF247" s="2" t="s">
        <v>265</v>
      </c>
      <c r="BG247" s="2" t="s">
        <v>3047</v>
      </c>
      <c r="BH247" s="2">
        <v>0.6</v>
      </c>
      <c r="BK247" s="2" t="s">
        <v>152</v>
      </c>
      <c r="BL247" s="2" t="s">
        <v>153</v>
      </c>
      <c r="BM247" s="2" t="s">
        <v>154</v>
      </c>
      <c r="BP247" s="2" t="s">
        <v>201</v>
      </c>
      <c r="BQ247" s="2">
        <v>163</v>
      </c>
      <c r="BR247" s="2">
        <v>8</v>
      </c>
      <c r="BS247" s="2" t="s">
        <v>3044</v>
      </c>
      <c r="BT247" s="2" t="s">
        <v>3048</v>
      </c>
      <c r="BU247" s="2" t="s">
        <v>1675</v>
      </c>
      <c r="BV247" s="2" t="s">
        <v>3049</v>
      </c>
      <c r="BW247" s="2" t="s">
        <v>70</v>
      </c>
      <c r="BX247" s="2" t="s">
        <v>158</v>
      </c>
      <c r="BY247" s="2" t="s">
        <v>159</v>
      </c>
      <c r="CB247" s="2" t="s">
        <v>160</v>
      </c>
      <c r="CC247" s="2" t="s">
        <v>161</v>
      </c>
      <c r="CD247" s="2" t="s">
        <v>162</v>
      </c>
      <c r="CE247" s="2" t="s">
        <v>163</v>
      </c>
      <c r="CF247" s="2" t="s">
        <v>164</v>
      </c>
      <c r="CG247" s="2" t="s">
        <v>1456</v>
      </c>
      <c r="CH247" s="2" t="s">
        <v>1677</v>
      </c>
      <c r="CI247" s="2" t="s">
        <v>1614</v>
      </c>
      <c r="CJ247" s="2" t="s">
        <v>1678</v>
      </c>
      <c r="CK247" s="2" t="s">
        <v>169</v>
      </c>
      <c r="CL247" s="2" t="s">
        <v>3050</v>
      </c>
      <c r="CM247" s="2" t="s">
        <v>177</v>
      </c>
      <c r="CN247" s="2">
        <v>400</v>
      </c>
      <c r="CO247" s="2" t="s">
        <v>1616</v>
      </c>
      <c r="CP247" s="2" t="s">
        <v>3051</v>
      </c>
      <c r="CQ247" s="2" t="s">
        <v>214</v>
      </c>
      <c r="CR247" s="2" t="s">
        <v>234</v>
      </c>
      <c r="CS247" s="2" t="s">
        <v>215</v>
      </c>
      <c r="CT247" s="2" t="s">
        <v>171</v>
      </c>
      <c r="CU247" s="2" t="s">
        <v>626</v>
      </c>
      <c r="CV247" s="2" t="s">
        <v>171</v>
      </c>
      <c r="CW247" s="2" t="s">
        <v>179</v>
      </c>
      <c r="CX247" s="2" t="s">
        <v>171</v>
      </c>
      <c r="CY247" s="2" t="s">
        <v>146</v>
      </c>
      <c r="CZ247" s="2" t="s">
        <v>180</v>
      </c>
      <c r="DA247" s="2" t="s">
        <v>181</v>
      </c>
      <c r="DB247" s="2" t="s">
        <v>181</v>
      </c>
      <c r="DF247" s="2" t="s">
        <v>182</v>
      </c>
      <c r="DH247" s="2" t="s">
        <v>182</v>
      </c>
      <c r="DJ247" s="2" t="s">
        <v>182</v>
      </c>
      <c r="DL247" s="2" t="s">
        <v>182</v>
      </c>
      <c r="DN247" s="2" t="s">
        <v>182</v>
      </c>
      <c r="DP247" s="2" t="s">
        <v>182</v>
      </c>
      <c r="DR247" s="2" t="s">
        <v>182</v>
      </c>
      <c r="DT247" s="6">
        <v>-6288832</v>
      </c>
      <c r="DU247" s="6"/>
      <c r="DV247" s="6">
        <v>106792758</v>
      </c>
      <c r="EA247" s="3" t="s">
        <v>3052</v>
      </c>
      <c r="EC247" s="5" t="s">
        <v>3053</v>
      </c>
    </row>
    <row r="248" spans="1:133" ht="15.75" hidden="1" customHeight="1" x14ac:dyDescent="0.2">
      <c r="A248" s="1">
        <v>43613.69429378472</v>
      </c>
      <c r="B248" s="2" t="s">
        <v>3030</v>
      </c>
      <c r="C248" s="2">
        <v>2302180080</v>
      </c>
      <c r="D248" s="3" t="s">
        <v>2959</v>
      </c>
      <c r="E248" s="2" t="s">
        <v>3054</v>
      </c>
      <c r="F248" s="2" t="s">
        <v>3055</v>
      </c>
      <c r="H248" s="2" t="s">
        <v>131</v>
      </c>
      <c r="I248" s="2" t="s">
        <v>132</v>
      </c>
      <c r="J248" s="2" t="s">
        <v>133</v>
      </c>
      <c r="K248" s="2" t="s">
        <v>191</v>
      </c>
      <c r="M248" s="4">
        <v>42795</v>
      </c>
      <c r="O248" s="2" t="s">
        <v>192</v>
      </c>
      <c r="P248" s="9">
        <v>8000000000</v>
      </c>
      <c r="Q248" s="2">
        <v>11428571</v>
      </c>
      <c r="Y248" s="2" t="s">
        <v>136</v>
      </c>
      <c r="AB248" s="2" t="s">
        <v>132</v>
      </c>
      <c r="AK248" s="2" t="s">
        <v>3056</v>
      </c>
      <c r="AP248" s="2" t="s">
        <v>328</v>
      </c>
      <c r="AQ248" s="2" t="s">
        <v>328</v>
      </c>
      <c r="AR248" s="2" t="s">
        <v>288</v>
      </c>
      <c r="AS248" s="2" t="s">
        <v>142</v>
      </c>
      <c r="AX248" s="2" t="s">
        <v>145</v>
      </c>
      <c r="AY248" s="2" t="s">
        <v>171</v>
      </c>
      <c r="AZ248" s="2" t="s">
        <v>198</v>
      </c>
      <c r="BC248" s="2">
        <v>0</v>
      </c>
      <c r="BD248" s="2" t="s">
        <v>3057</v>
      </c>
      <c r="BE248" s="9">
        <v>6</v>
      </c>
      <c r="BK248" s="2" t="s">
        <v>152</v>
      </c>
      <c r="BL248" s="2" t="s">
        <v>200</v>
      </c>
      <c r="BP248" s="2" t="s">
        <v>201</v>
      </c>
      <c r="BQ248" s="2">
        <v>700</v>
      </c>
      <c r="BR248" s="2">
        <v>10</v>
      </c>
      <c r="BX248" s="2" t="s">
        <v>158</v>
      </c>
      <c r="CB248" s="2" t="s">
        <v>160</v>
      </c>
      <c r="CC248" s="2" t="s">
        <v>248</v>
      </c>
      <c r="CE248" s="2" t="s">
        <v>163</v>
      </c>
      <c r="CF248" s="2" t="s">
        <v>164</v>
      </c>
      <c r="CG248" s="2" t="s">
        <v>804</v>
      </c>
      <c r="CI248" s="2" t="s">
        <v>2813</v>
      </c>
      <c r="CJ248" s="2" t="s">
        <v>526</v>
      </c>
      <c r="CK248" s="2" t="s">
        <v>169</v>
      </c>
    </row>
    <row r="249" spans="1:133" ht="15.75" hidden="1" customHeight="1" x14ac:dyDescent="0.2">
      <c r="A249" s="1">
        <v>43613.695100960649</v>
      </c>
      <c r="B249" s="2" t="s">
        <v>3058</v>
      </c>
      <c r="C249" s="2">
        <v>2302170002</v>
      </c>
      <c r="D249" s="3" t="s">
        <v>587</v>
      </c>
      <c r="E249" s="2" t="s">
        <v>3059</v>
      </c>
      <c r="F249" s="2" t="s">
        <v>3060</v>
      </c>
      <c r="H249" s="2" t="s">
        <v>131</v>
      </c>
      <c r="I249" s="2" t="s">
        <v>265</v>
      </c>
      <c r="J249" s="2" t="s">
        <v>133</v>
      </c>
      <c r="K249" s="2" t="s">
        <v>302</v>
      </c>
      <c r="M249" s="4">
        <v>43523</v>
      </c>
      <c r="P249" s="9">
        <v>6500000</v>
      </c>
      <c r="Y249" s="2" t="s">
        <v>136</v>
      </c>
      <c r="AF249" s="2" t="s">
        <v>1490</v>
      </c>
      <c r="AK249" s="2" t="s">
        <v>3061</v>
      </c>
      <c r="AP249" s="2" t="s">
        <v>2336</v>
      </c>
      <c r="AQ249" s="2" t="s">
        <v>3062</v>
      </c>
      <c r="AR249" s="2" t="s">
        <v>610</v>
      </c>
      <c r="AS249" s="2" t="s">
        <v>142</v>
      </c>
      <c r="AU249" s="2">
        <v>55</v>
      </c>
      <c r="AV249" s="2" t="s">
        <v>245</v>
      </c>
      <c r="AW249" s="2" t="s">
        <v>144</v>
      </c>
      <c r="AX249" s="2" t="s">
        <v>145</v>
      </c>
      <c r="AY249" s="2" t="s">
        <v>171</v>
      </c>
      <c r="AZ249" s="2" t="s">
        <v>198</v>
      </c>
      <c r="BB249" s="2" t="s">
        <v>1474</v>
      </c>
      <c r="BC249" s="2">
        <v>1000</v>
      </c>
      <c r="BD249" s="2" t="s">
        <v>3063</v>
      </c>
      <c r="BE249" s="9">
        <v>1.68</v>
      </c>
      <c r="BF249" s="2" t="s">
        <v>265</v>
      </c>
      <c r="BG249" s="2" t="s">
        <v>3064</v>
      </c>
      <c r="BH249" s="2">
        <v>11</v>
      </c>
      <c r="BK249" s="2" t="s">
        <v>152</v>
      </c>
      <c r="BL249" s="2" t="s">
        <v>2773</v>
      </c>
      <c r="BM249" s="2" t="s">
        <v>154</v>
      </c>
      <c r="BP249" s="2" t="s">
        <v>201</v>
      </c>
      <c r="BQ249" s="2">
        <v>472</v>
      </c>
      <c r="BR249" s="2">
        <v>33</v>
      </c>
      <c r="BS249" s="2" t="s">
        <v>331</v>
      </c>
      <c r="BT249" s="2" t="s">
        <v>331</v>
      </c>
      <c r="BU249" s="2" t="s">
        <v>3065</v>
      </c>
      <c r="BW249" s="2" t="s">
        <v>69</v>
      </c>
      <c r="BX249" s="2" t="s">
        <v>158</v>
      </c>
      <c r="CB249" s="2" t="s">
        <v>160</v>
      </c>
      <c r="CC249" s="2" t="s">
        <v>161</v>
      </c>
      <c r="CE249" s="2" t="s">
        <v>163</v>
      </c>
      <c r="CF249" s="2" t="s">
        <v>279</v>
      </c>
      <c r="CG249" s="2" t="s">
        <v>369</v>
      </c>
      <c r="CH249" s="2" t="s">
        <v>1206</v>
      </c>
      <c r="CI249" s="2" t="s">
        <v>311</v>
      </c>
      <c r="CJ249" s="2" t="s">
        <v>295</v>
      </c>
      <c r="CK249" s="2" t="s">
        <v>169</v>
      </c>
      <c r="CL249" s="2" t="s">
        <v>3066</v>
      </c>
      <c r="CM249" s="2" t="s">
        <v>171</v>
      </c>
      <c r="CN249" s="2">
        <v>100</v>
      </c>
      <c r="CO249" s="2" t="s">
        <v>3067</v>
      </c>
      <c r="CP249" s="2" t="s">
        <v>1500</v>
      </c>
      <c r="CR249" s="2" t="s">
        <v>234</v>
      </c>
      <c r="CS249" s="2" t="s">
        <v>713</v>
      </c>
      <c r="CT249" s="2" t="s">
        <v>177</v>
      </c>
      <c r="CU249" s="2" t="s">
        <v>626</v>
      </c>
      <c r="CV249" s="2" t="s">
        <v>177</v>
      </c>
      <c r="CW249" s="2" t="s">
        <v>179</v>
      </c>
      <c r="CX249" s="2" t="s">
        <v>146</v>
      </c>
      <c r="CY249" s="2" t="s">
        <v>146</v>
      </c>
      <c r="CZ249" s="2" t="s">
        <v>180</v>
      </c>
      <c r="DA249" s="2" t="s">
        <v>181</v>
      </c>
      <c r="DB249" s="2" t="s">
        <v>181</v>
      </c>
      <c r="DT249" s="2">
        <v>-6.3420300000000003</v>
      </c>
      <c r="DU249" s="2"/>
      <c r="DV249" s="2">
        <v>106.86094199999999</v>
      </c>
      <c r="DW249" s="2" t="s">
        <v>3068</v>
      </c>
      <c r="EA249" s="3" t="s">
        <v>3069</v>
      </c>
      <c r="EB249" s="5" t="s">
        <v>3070</v>
      </c>
      <c r="EC249" s="5" t="s">
        <v>3071</v>
      </c>
    </row>
    <row r="250" spans="1:133" ht="15.75" hidden="1" customHeight="1" x14ac:dyDescent="0.2">
      <c r="A250" s="1">
        <v>43613.701209467588</v>
      </c>
      <c r="B250" s="2" t="s">
        <v>3072</v>
      </c>
      <c r="C250" s="2">
        <v>2302180027</v>
      </c>
      <c r="D250" s="3" t="s">
        <v>129</v>
      </c>
      <c r="E250" s="2" t="s">
        <v>3073</v>
      </c>
      <c r="F250" s="2">
        <v>201702</v>
      </c>
      <c r="H250" s="2" t="s">
        <v>131</v>
      </c>
      <c r="I250" s="2" t="s">
        <v>132</v>
      </c>
      <c r="K250" s="2" t="s">
        <v>191</v>
      </c>
      <c r="O250" s="2" t="s">
        <v>192</v>
      </c>
      <c r="P250" s="9">
        <v>4464000000</v>
      </c>
      <c r="Q250" s="2">
        <v>9000000</v>
      </c>
      <c r="Y250" s="2" t="s">
        <v>136</v>
      </c>
      <c r="AB250" s="2" t="s">
        <v>132</v>
      </c>
      <c r="AD250" s="2" t="s">
        <v>137</v>
      </c>
      <c r="AF250" s="2" t="s">
        <v>132</v>
      </c>
      <c r="AG250" s="2" t="s">
        <v>888</v>
      </c>
      <c r="AH250" s="2">
        <v>2016</v>
      </c>
      <c r="AK250" s="2" t="s">
        <v>3074</v>
      </c>
      <c r="AP250" s="2" t="s">
        <v>3014</v>
      </c>
      <c r="AQ250" s="2" t="s">
        <v>1763</v>
      </c>
      <c r="AR250" s="2" t="s">
        <v>943</v>
      </c>
      <c r="AS250" s="2" t="s">
        <v>594</v>
      </c>
      <c r="AT250" s="2">
        <v>12440</v>
      </c>
      <c r="AV250" s="2" t="s">
        <v>245</v>
      </c>
      <c r="AW250" s="2" t="s">
        <v>144</v>
      </c>
      <c r="AX250" s="2" t="s">
        <v>145</v>
      </c>
      <c r="AY250" s="2" t="s">
        <v>171</v>
      </c>
      <c r="AZ250" s="2" t="s">
        <v>198</v>
      </c>
      <c r="BA250" s="2" t="s">
        <v>3075</v>
      </c>
      <c r="BB250" s="2" t="s">
        <v>1764</v>
      </c>
      <c r="BC250" s="2">
        <v>700</v>
      </c>
      <c r="BD250" s="2" t="s">
        <v>1766</v>
      </c>
      <c r="BE250" s="9">
        <v>1.4</v>
      </c>
      <c r="BF250" s="2" t="s">
        <v>265</v>
      </c>
      <c r="BG250" s="2" t="s">
        <v>3016</v>
      </c>
      <c r="BH250" s="2">
        <v>2.8</v>
      </c>
      <c r="BK250" s="2" t="s">
        <v>152</v>
      </c>
      <c r="BL250" s="2" t="s">
        <v>153</v>
      </c>
      <c r="BM250" s="2" t="s">
        <v>154</v>
      </c>
      <c r="BP250" s="2" t="s">
        <v>201</v>
      </c>
      <c r="BQ250" s="2">
        <v>496</v>
      </c>
      <c r="BR250" s="2">
        <v>16</v>
      </c>
      <c r="BS250" s="2" t="s">
        <v>3076</v>
      </c>
      <c r="BT250" s="2" t="s">
        <v>3017</v>
      </c>
      <c r="BU250" s="2" t="s">
        <v>3017</v>
      </c>
      <c r="BV250" s="2" t="s">
        <v>3017</v>
      </c>
      <c r="BW250" s="2" t="s">
        <v>67</v>
      </c>
      <c r="BX250" s="2" t="s">
        <v>158</v>
      </c>
      <c r="BY250" s="2" t="s">
        <v>159</v>
      </c>
      <c r="CC250" s="2" t="s">
        <v>161</v>
      </c>
      <c r="CD250" s="2" t="s">
        <v>162</v>
      </c>
      <c r="CE250" s="2" t="s">
        <v>163</v>
      </c>
      <c r="CF250" s="2" t="s">
        <v>396</v>
      </c>
      <c r="CG250" s="2" t="s">
        <v>1456</v>
      </c>
      <c r="CH250" s="2" t="s">
        <v>3077</v>
      </c>
      <c r="CI250" s="2" t="s">
        <v>167</v>
      </c>
      <c r="CJ250" s="2" t="s">
        <v>1678</v>
      </c>
      <c r="CK250" s="2" t="s">
        <v>169</v>
      </c>
      <c r="CL250" s="2" t="s">
        <v>314</v>
      </c>
      <c r="CM250" s="2" t="s">
        <v>171</v>
      </c>
      <c r="CN250" s="2">
        <v>700</v>
      </c>
      <c r="CO250" s="2" t="s">
        <v>1616</v>
      </c>
      <c r="CP250" s="2" t="s">
        <v>2468</v>
      </c>
      <c r="CQ250" s="2" t="s">
        <v>174</v>
      </c>
      <c r="CR250" s="2" t="s">
        <v>234</v>
      </c>
      <c r="CS250" s="2" t="s">
        <v>215</v>
      </c>
      <c r="CT250" s="2" t="s">
        <v>171</v>
      </c>
      <c r="CU250" s="2" t="s">
        <v>626</v>
      </c>
      <c r="CV250" s="2" t="s">
        <v>171</v>
      </c>
      <c r="CW250" s="2" t="s">
        <v>179</v>
      </c>
      <c r="CX250" s="2" t="s">
        <v>171</v>
      </c>
      <c r="CY250" s="2" t="s">
        <v>146</v>
      </c>
      <c r="CZ250" s="2" t="s">
        <v>180</v>
      </c>
      <c r="DA250" s="2" t="s">
        <v>181</v>
      </c>
      <c r="DB250" s="2" t="s">
        <v>181</v>
      </c>
      <c r="DC250" s="2" t="s">
        <v>132</v>
      </c>
      <c r="DF250" s="2" t="s">
        <v>182</v>
      </c>
      <c r="DH250" s="2" t="s">
        <v>182</v>
      </c>
      <c r="DJ250" s="2" t="s">
        <v>182</v>
      </c>
      <c r="DL250" s="2" t="s">
        <v>182</v>
      </c>
      <c r="DN250" s="2" t="s">
        <v>182</v>
      </c>
      <c r="DP250" s="2" t="s">
        <v>182</v>
      </c>
      <c r="DR250" s="2" t="s">
        <v>182</v>
      </c>
      <c r="DT250" s="6">
        <v>-6306747</v>
      </c>
      <c r="DU250" s="6"/>
      <c r="DV250" s="6">
        <v>106786977</v>
      </c>
      <c r="DZ250" s="2" t="s">
        <v>3078</v>
      </c>
      <c r="EA250" s="3" t="s">
        <v>3079</v>
      </c>
    </row>
    <row r="251" spans="1:133" ht="15.75" hidden="1" customHeight="1" x14ac:dyDescent="0.2">
      <c r="A251" s="1">
        <v>43613.701437395837</v>
      </c>
      <c r="B251" s="2" t="s">
        <v>3024</v>
      </c>
      <c r="C251" s="2">
        <v>2302180026</v>
      </c>
      <c r="D251" s="3" t="s">
        <v>129</v>
      </c>
      <c r="E251" s="2" t="s">
        <v>3080</v>
      </c>
      <c r="F251" s="2" t="s">
        <v>2667</v>
      </c>
      <c r="H251" s="2" t="s">
        <v>131</v>
      </c>
      <c r="I251" s="2" t="s">
        <v>132</v>
      </c>
      <c r="J251" s="2" t="s">
        <v>133</v>
      </c>
      <c r="K251" s="2" t="s">
        <v>191</v>
      </c>
      <c r="P251" s="9">
        <v>5400000000</v>
      </c>
      <c r="Q251" s="2">
        <v>27000000</v>
      </c>
      <c r="Y251" s="2" t="s">
        <v>1315</v>
      </c>
      <c r="AB251" s="2" t="s">
        <v>132</v>
      </c>
      <c r="AD251" s="2" t="s">
        <v>137</v>
      </c>
      <c r="AE251" s="2" t="s">
        <v>132</v>
      </c>
      <c r="AF251" s="2" t="s">
        <v>132</v>
      </c>
      <c r="AH251" s="2">
        <v>2016</v>
      </c>
      <c r="AI251" s="11">
        <v>2625000000</v>
      </c>
      <c r="AJ251" s="11">
        <v>13125000</v>
      </c>
      <c r="AK251" s="2" t="s">
        <v>3026</v>
      </c>
      <c r="AL251" s="2">
        <v>65</v>
      </c>
      <c r="AO251" s="2" t="s">
        <v>1317</v>
      </c>
      <c r="AP251" s="2" t="s">
        <v>2736</v>
      </c>
      <c r="AQ251" s="2" t="s">
        <v>1299</v>
      </c>
      <c r="AR251" s="2" t="s">
        <v>976</v>
      </c>
      <c r="AS251" s="2" t="s">
        <v>594</v>
      </c>
      <c r="AU251" s="2">
        <v>7</v>
      </c>
      <c r="AV251" s="2" t="s">
        <v>245</v>
      </c>
      <c r="AW251" s="2" t="s">
        <v>144</v>
      </c>
      <c r="AX251" s="2" t="s">
        <v>145</v>
      </c>
      <c r="AY251" s="2" t="s">
        <v>171</v>
      </c>
      <c r="AZ251" s="2" t="s">
        <v>362</v>
      </c>
      <c r="BB251" s="2" t="s">
        <v>3036</v>
      </c>
      <c r="BC251" s="2">
        <v>350</v>
      </c>
      <c r="BD251" s="2" t="s">
        <v>2383</v>
      </c>
      <c r="BE251" s="9">
        <v>2.9</v>
      </c>
      <c r="BF251" s="2" t="s">
        <v>265</v>
      </c>
      <c r="BG251" s="2" t="s">
        <v>1303</v>
      </c>
      <c r="BH251" s="2">
        <v>1.7</v>
      </c>
      <c r="BI251" s="2" t="s">
        <v>2271</v>
      </c>
      <c r="BJ251" s="2">
        <v>2</v>
      </c>
      <c r="BK251" s="2" t="s">
        <v>152</v>
      </c>
      <c r="BL251" s="2" t="s">
        <v>200</v>
      </c>
      <c r="BM251" s="2" t="s">
        <v>154</v>
      </c>
      <c r="BP251" s="2" t="s">
        <v>201</v>
      </c>
      <c r="BQ251" s="2">
        <v>200</v>
      </c>
      <c r="BR251" s="2">
        <v>10</v>
      </c>
      <c r="BS251" s="2" t="s">
        <v>3027</v>
      </c>
      <c r="BT251" s="2" t="s">
        <v>984</v>
      </c>
      <c r="BU251" s="2" t="s">
        <v>984</v>
      </c>
      <c r="BV251" s="2" t="s">
        <v>984</v>
      </c>
      <c r="BW251" s="2" t="s">
        <v>67</v>
      </c>
      <c r="BX251" s="2" t="s">
        <v>158</v>
      </c>
      <c r="BY251" s="2" t="s">
        <v>159</v>
      </c>
      <c r="CB251" s="2" t="s">
        <v>204</v>
      </c>
      <c r="CC251" s="2" t="s">
        <v>248</v>
      </c>
      <c r="CD251" s="2" t="s">
        <v>162</v>
      </c>
      <c r="CE251" s="2" t="s">
        <v>163</v>
      </c>
      <c r="CF251" s="2" t="s">
        <v>396</v>
      </c>
      <c r="CG251" s="2" t="s">
        <v>382</v>
      </c>
      <c r="CH251" s="2" t="s">
        <v>1326</v>
      </c>
      <c r="CI251" s="2" t="s">
        <v>208</v>
      </c>
      <c r="CJ251" s="2" t="s">
        <v>953</v>
      </c>
      <c r="CK251" s="2" t="s">
        <v>253</v>
      </c>
      <c r="CL251" s="2" t="s">
        <v>170</v>
      </c>
      <c r="CM251" s="2" t="s">
        <v>211</v>
      </c>
      <c r="CN251" s="2">
        <v>350</v>
      </c>
      <c r="CO251" s="2" t="s">
        <v>3038</v>
      </c>
      <c r="CP251" s="2" t="s">
        <v>1308</v>
      </c>
      <c r="CQ251" s="2" t="s">
        <v>174</v>
      </c>
      <c r="CR251" s="2" t="s">
        <v>234</v>
      </c>
      <c r="CS251" s="2" t="s">
        <v>810</v>
      </c>
      <c r="CT251" s="2" t="s">
        <v>211</v>
      </c>
      <c r="CU251" s="2" t="s">
        <v>235</v>
      </c>
      <c r="CV251" s="2" t="s">
        <v>211</v>
      </c>
      <c r="CW251" s="2" t="s">
        <v>179</v>
      </c>
      <c r="CX251" s="2" t="s">
        <v>171</v>
      </c>
      <c r="CY251" s="2" t="s">
        <v>733</v>
      </c>
      <c r="DA251" s="2" t="s">
        <v>181</v>
      </c>
      <c r="DB251" s="2" t="s">
        <v>181</v>
      </c>
      <c r="DC251" s="2" t="s">
        <v>132</v>
      </c>
      <c r="DF251" s="2" t="s">
        <v>182</v>
      </c>
      <c r="DH251" s="2" t="s">
        <v>182</v>
      </c>
      <c r="DJ251" s="2" t="s">
        <v>182</v>
      </c>
      <c r="DL251" s="2" t="s">
        <v>260</v>
      </c>
      <c r="DM251" s="2">
        <v>2000</v>
      </c>
      <c r="DT251" s="2" t="s">
        <v>3081</v>
      </c>
      <c r="DU251" s="2"/>
      <c r="DV251" s="2" t="s">
        <v>3040</v>
      </c>
      <c r="DZ251" s="2" t="s">
        <v>3041</v>
      </c>
      <c r="EA251" s="3" t="s">
        <v>3042</v>
      </c>
    </row>
    <row r="252" spans="1:133" ht="15.75" customHeight="1" x14ac:dyDescent="0.2">
      <c r="A252" s="1">
        <v>43613.702363888893</v>
      </c>
      <c r="B252" s="2" t="s">
        <v>2987</v>
      </c>
      <c r="C252" s="2">
        <v>2302180128</v>
      </c>
      <c r="D252" s="3" t="s">
        <v>129</v>
      </c>
      <c r="E252" s="2" t="s">
        <v>3082</v>
      </c>
      <c r="H252" s="2" t="s">
        <v>131</v>
      </c>
      <c r="I252" s="2" t="s">
        <v>132</v>
      </c>
      <c r="J252" s="2" t="s">
        <v>133</v>
      </c>
      <c r="K252" s="2" t="s">
        <v>302</v>
      </c>
      <c r="M252" s="4">
        <v>42793</v>
      </c>
      <c r="O252" s="2" t="s">
        <v>135</v>
      </c>
      <c r="P252" s="9">
        <v>1163750000000</v>
      </c>
      <c r="Q252" s="2">
        <v>98000000</v>
      </c>
      <c r="Y252" s="2" t="s">
        <v>136</v>
      </c>
      <c r="AB252" s="2" t="s">
        <v>132</v>
      </c>
      <c r="AD252" s="2" t="s">
        <v>137</v>
      </c>
      <c r="AE252" s="2" t="s">
        <v>132</v>
      </c>
      <c r="AF252" s="2" t="s">
        <v>132</v>
      </c>
      <c r="AH252" s="2">
        <v>2016</v>
      </c>
      <c r="AI252" s="11">
        <v>179371875000</v>
      </c>
      <c r="AJ252" s="11">
        <v>15105000</v>
      </c>
      <c r="AK252" s="2" t="s">
        <v>3083</v>
      </c>
      <c r="AP252" s="2" t="s">
        <v>3084</v>
      </c>
      <c r="AQ252" s="2" t="s">
        <v>2056</v>
      </c>
      <c r="AR252" s="2" t="s">
        <v>141</v>
      </c>
      <c r="AS252" s="2" t="s">
        <v>142</v>
      </c>
      <c r="AU252" s="2">
        <v>8</v>
      </c>
      <c r="AV252" s="2" t="s">
        <v>271</v>
      </c>
      <c r="AW252" s="2" t="s">
        <v>776</v>
      </c>
      <c r="AX252" s="2" t="s">
        <v>145</v>
      </c>
      <c r="AY252" s="2" t="s">
        <v>146</v>
      </c>
      <c r="AZ252" s="2" t="s">
        <v>198</v>
      </c>
      <c r="BA252" s="2" t="s">
        <v>2059</v>
      </c>
      <c r="BB252" s="2" t="s">
        <v>3085</v>
      </c>
      <c r="BC252" s="2">
        <v>0</v>
      </c>
      <c r="BD252" s="2" t="s">
        <v>2116</v>
      </c>
      <c r="BE252" s="9">
        <v>1</v>
      </c>
      <c r="BF252" s="2" t="s">
        <v>265</v>
      </c>
      <c r="BG252" s="2" t="s">
        <v>3086</v>
      </c>
      <c r="BH252" s="2">
        <v>2</v>
      </c>
      <c r="BK252" s="2" t="s">
        <v>152</v>
      </c>
      <c r="BL252" s="2" t="s">
        <v>2119</v>
      </c>
      <c r="BM252" s="2" t="s">
        <v>154</v>
      </c>
      <c r="BP252" s="2" t="s">
        <v>201</v>
      </c>
      <c r="BQ252" s="2">
        <v>11875</v>
      </c>
      <c r="BR252" s="2">
        <v>95</v>
      </c>
      <c r="BS252" s="2" t="s">
        <v>800</v>
      </c>
      <c r="BT252" s="2" t="s">
        <v>3087</v>
      </c>
      <c r="BU252" s="2" t="s">
        <v>411</v>
      </c>
      <c r="BV252" s="2" t="s">
        <v>3083</v>
      </c>
      <c r="BW252" s="2" t="s">
        <v>70</v>
      </c>
      <c r="BX252" s="2" t="s">
        <v>158</v>
      </c>
      <c r="BY252" s="2" t="s">
        <v>159</v>
      </c>
      <c r="CB252" s="2" t="s">
        <v>204</v>
      </c>
      <c r="CC252" s="2" t="s">
        <v>161</v>
      </c>
      <c r="CD252" s="2" t="s">
        <v>162</v>
      </c>
      <c r="CE252" s="2" t="s">
        <v>163</v>
      </c>
      <c r="CF252" s="2" t="s">
        <v>292</v>
      </c>
      <c r="CG252" s="2" t="s">
        <v>293</v>
      </c>
      <c r="CH252" s="2" t="s">
        <v>2004</v>
      </c>
      <c r="CI252" s="2" t="s">
        <v>167</v>
      </c>
      <c r="CJ252" s="2" t="s">
        <v>769</v>
      </c>
      <c r="CK252" s="2" t="s">
        <v>231</v>
      </c>
      <c r="CL252" s="2" t="s">
        <v>829</v>
      </c>
      <c r="CM252" s="2" t="s">
        <v>171</v>
      </c>
      <c r="CN252" s="2">
        <v>10</v>
      </c>
      <c r="CO252" s="2" t="s">
        <v>232</v>
      </c>
      <c r="CP252" s="2" t="s">
        <v>3088</v>
      </c>
      <c r="CQ252" s="2" t="s">
        <v>214</v>
      </c>
      <c r="CR252" s="2" t="s">
        <v>175</v>
      </c>
      <c r="CS252" s="2" t="s">
        <v>2123</v>
      </c>
      <c r="CT252" s="2" t="s">
        <v>171</v>
      </c>
      <c r="CU252" s="2" t="s">
        <v>771</v>
      </c>
      <c r="CV252" s="2" t="s">
        <v>211</v>
      </c>
      <c r="CW252" s="2" t="s">
        <v>179</v>
      </c>
      <c r="CX252" s="2" t="s">
        <v>171</v>
      </c>
      <c r="CY252" s="2" t="s">
        <v>146</v>
      </c>
      <c r="CZ252" s="2" t="s">
        <v>581</v>
      </c>
      <c r="DA252" s="2" t="s">
        <v>782</v>
      </c>
      <c r="DB252" s="2" t="s">
        <v>782</v>
      </c>
      <c r="DC252" s="2" t="s">
        <v>132</v>
      </c>
      <c r="DF252" s="2" t="s">
        <v>182</v>
      </c>
      <c r="DH252" s="2" t="s">
        <v>182</v>
      </c>
      <c r="DJ252" s="2" t="s">
        <v>182</v>
      </c>
      <c r="DL252" s="2" t="s">
        <v>182</v>
      </c>
      <c r="DN252" s="2" t="s">
        <v>182</v>
      </c>
      <c r="DP252" s="2" t="s">
        <v>260</v>
      </c>
      <c r="DQ252" s="2">
        <v>650</v>
      </c>
      <c r="DR252" s="2" t="s">
        <v>182</v>
      </c>
      <c r="DT252" s="2" t="s">
        <v>3089</v>
      </c>
      <c r="DU252" s="2"/>
      <c r="DV252" s="2" t="s">
        <v>3090</v>
      </c>
      <c r="DZ252" s="2" t="s">
        <v>2068</v>
      </c>
      <c r="EA252" s="3" t="s">
        <v>3091</v>
      </c>
      <c r="EB252" s="5" t="s">
        <v>3092</v>
      </c>
    </row>
    <row r="253" spans="1:133" ht="15.75" hidden="1" customHeight="1" x14ac:dyDescent="0.2">
      <c r="A253" s="1">
        <v>43613.702777800921</v>
      </c>
      <c r="B253" s="2" t="s">
        <v>3058</v>
      </c>
      <c r="C253" s="2">
        <v>2302170002</v>
      </c>
      <c r="D253" s="3" t="s">
        <v>587</v>
      </c>
      <c r="E253" s="2" t="s">
        <v>3093</v>
      </c>
      <c r="F253" s="2" t="s">
        <v>3094</v>
      </c>
      <c r="H253" s="2" t="s">
        <v>131</v>
      </c>
      <c r="I253" s="2" t="s">
        <v>132</v>
      </c>
      <c r="J253" s="2" t="s">
        <v>133</v>
      </c>
      <c r="K253" s="2" t="s">
        <v>302</v>
      </c>
      <c r="M253" s="4">
        <v>43495</v>
      </c>
      <c r="Q253" s="2">
        <v>22000000</v>
      </c>
      <c r="Y253" s="2" t="s">
        <v>136</v>
      </c>
      <c r="AF253" s="2" t="s">
        <v>1490</v>
      </c>
      <c r="AK253" s="2" t="s">
        <v>3095</v>
      </c>
      <c r="AP253" s="2" t="s">
        <v>862</v>
      </c>
      <c r="AQ253" s="2" t="s">
        <v>862</v>
      </c>
      <c r="AR253" s="2" t="s">
        <v>610</v>
      </c>
      <c r="AS253" s="2" t="s">
        <v>142</v>
      </c>
      <c r="AU253" s="2">
        <v>6</v>
      </c>
      <c r="AW253" s="2" t="s">
        <v>197</v>
      </c>
      <c r="AX253" s="2" t="s">
        <v>145</v>
      </c>
      <c r="AY253" s="2" t="s">
        <v>171</v>
      </c>
      <c r="AZ253" s="2" t="s">
        <v>198</v>
      </c>
      <c r="BB253" s="2" t="s">
        <v>3096</v>
      </c>
      <c r="BC253" s="2">
        <v>0</v>
      </c>
      <c r="BD253" s="2" t="s">
        <v>3097</v>
      </c>
      <c r="BE253" s="9">
        <v>4.9000000000000004</v>
      </c>
      <c r="BK253" s="2" t="s">
        <v>152</v>
      </c>
      <c r="BL253" s="2" t="s">
        <v>200</v>
      </c>
      <c r="BM253" s="2" t="s">
        <v>154</v>
      </c>
      <c r="BN253" s="2" t="s">
        <v>3098</v>
      </c>
      <c r="BP253" s="2" t="s">
        <v>201</v>
      </c>
      <c r="BQ253" s="2">
        <v>150</v>
      </c>
      <c r="BS253" s="2" t="s">
        <v>331</v>
      </c>
      <c r="BT253" s="2" t="s">
        <v>331</v>
      </c>
      <c r="BU253" s="2" t="s">
        <v>157</v>
      </c>
      <c r="BW253" s="2" t="s">
        <v>69</v>
      </c>
      <c r="BX253" s="2" t="s">
        <v>203</v>
      </c>
      <c r="CC253" s="2" t="s">
        <v>161</v>
      </c>
      <c r="CE253" s="2" t="s">
        <v>163</v>
      </c>
      <c r="CF253" s="2" t="s">
        <v>3099</v>
      </c>
      <c r="CG253" s="2" t="s">
        <v>804</v>
      </c>
      <c r="CH253" s="2" t="s">
        <v>3100</v>
      </c>
      <c r="CI253" s="2" t="s">
        <v>731</v>
      </c>
      <c r="CJ253" s="2" t="s">
        <v>3101</v>
      </c>
      <c r="CL253" s="2" t="s">
        <v>807</v>
      </c>
      <c r="CM253" s="2" t="s">
        <v>171</v>
      </c>
      <c r="CN253" s="2">
        <v>0</v>
      </c>
      <c r="CO253" s="2" t="s">
        <v>212</v>
      </c>
      <c r="CP253" s="2" t="s">
        <v>3102</v>
      </c>
      <c r="CR253" s="2" t="s">
        <v>234</v>
      </c>
      <c r="CT253" s="2" t="s">
        <v>177</v>
      </c>
      <c r="CU253" s="2" t="s">
        <v>1139</v>
      </c>
      <c r="CW253" s="2" t="s">
        <v>179</v>
      </c>
      <c r="CX253" s="2" t="s">
        <v>146</v>
      </c>
      <c r="CY253" s="2" t="s">
        <v>627</v>
      </c>
      <c r="CZ253" s="2" t="s">
        <v>180</v>
      </c>
      <c r="DA253" s="2" t="s">
        <v>181</v>
      </c>
      <c r="DB253" s="2" t="s">
        <v>181</v>
      </c>
      <c r="DT253" s="2">
        <v>-6.1402400000000004</v>
      </c>
      <c r="DU253" s="2"/>
      <c r="DV253" s="2">
        <v>106.5521</v>
      </c>
      <c r="EA253" s="3" t="s">
        <v>3103</v>
      </c>
      <c r="EB253" s="5" t="s">
        <v>3104</v>
      </c>
    </row>
    <row r="254" spans="1:133" ht="15.75" hidden="1" customHeight="1" x14ac:dyDescent="0.2">
      <c r="A254" s="1">
        <v>43613.702964849537</v>
      </c>
      <c r="B254" s="2" t="s">
        <v>3030</v>
      </c>
      <c r="C254" s="2">
        <v>2302180080</v>
      </c>
      <c r="D254" s="3" t="s">
        <v>2959</v>
      </c>
      <c r="E254" s="2" t="s">
        <v>3105</v>
      </c>
      <c r="F254" s="2" t="s">
        <v>1544</v>
      </c>
      <c r="H254" s="2" t="s">
        <v>131</v>
      </c>
      <c r="I254" s="2" t="s">
        <v>132</v>
      </c>
      <c r="J254" s="2" t="s">
        <v>133</v>
      </c>
      <c r="K254" s="2" t="s">
        <v>191</v>
      </c>
      <c r="M254" s="4">
        <v>42795</v>
      </c>
      <c r="O254" s="2" t="s">
        <v>192</v>
      </c>
      <c r="P254" s="9">
        <v>28600000000</v>
      </c>
      <c r="Q254" s="2">
        <v>12500000</v>
      </c>
      <c r="X254" s="2" t="s">
        <v>193</v>
      </c>
      <c r="Y254" s="2" t="s">
        <v>136</v>
      </c>
      <c r="AB254" s="2" t="s">
        <v>132</v>
      </c>
      <c r="AH254" s="2">
        <v>2017</v>
      </c>
      <c r="AJ254" s="11">
        <v>16155000</v>
      </c>
      <c r="AK254" s="2" t="s">
        <v>3106</v>
      </c>
      <c r="AP254" s="2" t="s">
        <v>351</v>
      </c>
      <c r="AQ254" s="2" t="s">
        <v>196</v>
      </c>
      <c r="AR254" s="2" t="s">
        <v>288</v>
      </c>
      <c r="AS254" s="2" t="s">
        <v>142</v>
      </c>
      <c r="AU254" s="2">
        <v>4</v>
      </c>
      <c r="AV254" s="2" t="s">
        <v>43</v>
      </c>
      <c r="AW254" s="2" t="s">
        <v>144</v>
      </c>
      <c r="AX254" s="2" t="s">
        <v>145</v>
      </c>
      <c r="AY254" s="2" t="s">
        <v>171</v>
      </c>
      <c r="AZ254" s="2" t="s">
        <v>198</v>
      </c>
      <c r="BB254" s="2" t="s">
        <v>2865</v>
      </c>
      <c r="BC254" s="2">
        <v>850</v>
      </c>
      <c r="BD254" s="2" t="s">
        <v>3107</v>
      </c>
      <c r="BE254" s="9">
        <v>1</v>
      </c>
      <c r="BF254" s="2" t="s">
        <v>132</v>
      </c>
      <c r="BK254" s="2" t="s">
        <v>152</v>
      </c>
      <c r="BL254" s="2" t="s">
        <v>153</v>
      </c>
      <c r="BP254" s="2" t="s">
        <v>201</v>
      </c>
      <c r="BQ254" s="2">
        <v>2288</v>
      </c>
      <c r="BR254" s="2">
        <v>20</v>
      </c>
      <c r="BS254" s="2" t="s">
        <v>156</v>
      </c>
      <c r="BT254" s="2" t="s">
        <v>156</v>
      </c>
      <c r="BU254" s="2" t="s">
        <v>156</v>
      </c>
      <c r="BV254" s="2" t="s">
        <v>156</v>
      </c>
      <c r="BW254" s="2" t="s">
        <v>67</v>
      </c>
      <c r="BY254" s="2" t="s">
        <v>159</v>
      </c>
      <c r="CB254" s="2" t="s">
        <v>160</v>
      </c>
      <c r="CC254" s="2" t="s">
        <v>248</v>
      </c>
      <c r="CD254" s="2" t="s">
        <v>249</v>
      </c>
      <c r="CE254" s="2" t="s">
        <v>163</v>
      </c>
      <c r="CF254" s="2" t="s">
        <v>164</v>
      </c>
      <c r="CG254" s="2" t="s">
        <v>382</v>
      </c>
      <c r="CH254" s="2" t="s">
        <v>207</v>
      </c>
      <c r="CI254" s="2" t="s">
        <v>208</v>
      </c>
      <c r="CJ254" s="2" t="s">
        <v>295</v>
      </c>
      <c r="CK254" s="2" t="s">
        <v>253</v>
      </c>
      <c r="CL254" s="2" t="s">
        <v>383</v>
      </c>
      <c r="CM254" s="2" t="s">
        <v>171</v>
      </c>
      <c r="CO254" s="2" t="s">
        <v>212</v>
      </c>
      <c r="CP254" s="2" t="s">
        <v>384</v>
      </c>
      <c r="CQ254" s="2" t="s">
        <v>174</v>
      </c>
      <c r="CR254" s="2" t="s">
        <v>175</v>
      </c>
      <c r="CS254" s="2" t="s">
        <v>215</v>
      </c>
      <c r="CT254" s="2" t="s">
        <v>171</v>
      </c>
      <c r="CU254" s="2" t="s">
        <v>216</v>
      </c>
      <c r="CV254" s="2" t="s">
        <v>171</v>
      </c>
      <c r="CW254" s="2" t="s">
        <v>179</v>
      </c>
      <c r="CX254" s="2" t="s">
        <v>146</v>
      </c>
      <c r="CY254" s="2" t="s">
        <v>146</v>
      </c>
      <c r="CZ254" s="2" t="s">
        <v>180</v>
      </c>
      <c r="DA254" s="2" t="s">
        <v>181</v>
      </c>
      <c r="DB254" s="2" t="s">
        <v>181</v>
      </c>
      <c r="DC254" s="2" t="s">
        <v>132</v>
      </c>
      <c r="DF254" s="2" t="s">
        <v>182</v>
      </c>
      <c r="DH254" s="2" t="s">
        <v>182</v>
      </c>
      <c r="DJ254" s="2" t="s">
        <v>182</v>
      </c>
      <c r="DL254" s="2" t="s">
        <v>182</v>
      </c>
      <c r="DN254" s="2" t="s">
        <v>182</v>
      </c>
      <c r="DP254" s="2" t="s">
        <v>182</v>
      </c>
      <c r="DR254" s="2" t="s">
        <v>182</v>
      </c>
      <c r="DT254" s="6">
        <v>-61687671</v>
      </c>
      <c r="DU254" s="6"/>
      <c r="DV254" s="6">
        <v>1068067108</v>
      </c>
      <c r="DW254" s="2" t="s">
        <v>398</v>
      </c>
      <c r="DX254" s="2" t="s">
        <v>218</v>
      </c>
      <c r="DY254" s="4">
        <v>42795</v>
      </c>
      <c r="DZ254" s="2" t="s">
        <v>1548</v>
      </c>
      <c r="EA254" s="3" t="s">
        <v>1549</v>
      </c>
      <c r="EB254" s="5" t="s">
        <v>3108</v>
      </c>
    </row>
    <row r="255" spans="1:133" ht="15.75" hidden="1" customHeight="1" x14ac:dyDescent="0.2">
      <c r="A255" s="1">
        <v>43613.704497430561</v>
      </c>
      <c r="B255" s="2" t="s">
        <v>3109</v>
      </c>
      <c r="C255" s="2">
        <v>2302180193</v>
      </c>
      <c r="D255" s="3" t="s">
        <v>816</v>
      </c>
      <c r="E255" s="2" t="s">
        <v>3110</v>
      </c>
      <c r="H255" s="2" t="s">
        <v>131</v>
      </c>
      <c r="I255" s="2" t="s">
        <v>132</v>
      </c>
      <c r="J255" s="2" t="s">
        <v>1130</v>
      </c>
      <c r="K255" s="2" t="s">
        <v>302</v>
      </c>
      <c r="M255" s="4">
        <v>42802</v>
      </c>
      <c r="O255" s="2" t="s">
        <v>135</v>
      </c>
      <c r="P255" s="9">
        <v>4745000000</v>
      </c>
      <c r="Q255" s="2">
        <v>13000000</v>
      </c>
      <c r="X255" s="2" t="s">
        <v>193</v>
      </c>
      <c r="Y255" s="2" t="s">
        <v>136</v>
      </c>
      <c r="AB255" s="2" t="s">
        <v>132</v>
      </c>
      <c r="AH255" s="2">
        <v>2017</v>
      </c>
      <c r="AI255" s="11">
        <v>2483825000</v>
      </c>
      <c r="AJ255" s="11">
        <v>6805000</v>
      </c>
      <c r="AK255" s="2" t="s">
        <v>3111</v>
      </c>
      <c r="AL255" s="2">
        <v>44</v>
      </c>
      <c r="AP255" s="2" t="s">
        <v>3112</v>
      </c>
      <c r="AQ255" s="2" t="s">
        <v>2186</v>
      </c>
      <c r="AR255" s="2" t="s">
        <v>822</v>
      </c>
      <c r="AS255" s="2" t="s">
        <v>142</v>
      </c>
      <c r="AT255" s="2">
        <v>11320</v>
      </c>
      <c r="AU255" s="2">
        <v>7</v>
      </c>
      <c r="AW255" s="2" t="s">
        <v>144</v>
      </c>
      <c r="AX255" s="2" t="s">
        <v>145</v>
      </c>
      <c r="AY255" s="2" t="s">
        <v>171</v>
      </c>
      <c r="AZ255" s="2" t="s">
        <v>198</v>
      </c>
      <c r="BA255" s="2" t="s">
        <v>3113</v>
      </c>
      <c r="BB255" s="2" t="s">
        <v>3114</v>
      </c>
      <c r="BC255" s="2">
        <v>50</v>
      </c>
      <c r="BD255" s="2" t="s">
        <v>2188</v>
      </c>
      <c r="BE255" s="9">
        <v>1.5</v>
      </c>
      <c r="BK255" s="2" t="s">
        <v>152</v>
      </c>
      <c r="BL255" s="2" t="s">
        <v>290</v>
      </c>
      <c r="BM255" s="2" t="s">
        <v>154</v>
      </c>
      <c r="BN255" s="2" t="s">
        <v>331</v>
      </c>
      <c r="BP255" s="2" t="s">
        <v>201</v>
      </c>
      <c r="BQ255" s="2">
        <v>365</v>
      </c>
      <c r="BR255" s="2">
        <v>7</v>
      </c>
      <c r="BS255" s="2" t="s">
        <v>1917</v>
      </c>
      <c r="BT255" s="2" t="s">
        <v>1917</v>
      </c>
      <c r="BU255" s="2" t="s">
        <v>3115</v>
      </c>
      <c r="BV255" s="2" t="s">
        <v>1917</v>
      </c>
      <c r="BW255" s="2" t="s">
        <v>69</v>
      </c>
      <c r="BX255" s="2" t="s">
        <v>158</v>
      </c>
      <c r="BY255" s="2" t="s">
        <v>1918</v>
      </c>
      <c r="CB255" s="2" t="s">
        <v>160</v>
      </c>
      <c r="CC255" s="2" t="s">
        <v>161</v>
      </c>
      <c r="CD255" s="2" t="s">
        <v>249</v>
      </c>
      <c r="CE255" s="2" t="s">
        <v>163</v>
      </c>
      <c r="CF255" s="2" t="s">
        <v>368</v>
      </c>
      <c r="CG255" s="2" t="s">
        <v>2614</v>
      </c>
      <c r="CH255" s="2" t="s">
        <v>2192</v>
      </c>
      <c r="CI255" s="2" t="s">
        <v>2193</v>
      </c>
      <c r="CJ255" s="2" t="s">
        <v>2194</v>
      </c>
      <c r="CK255" s="2" t="s">
        <v>3116</v>
      </c>
      <c r="CL255" s="2" t="s">
        <v>2196</v>
      </c>
      <c r="CM255" s="2" t="s">
        <v>211</v>
      </c>
      <c r="CN255" s="2">
        <v>0</v>
      </c>
      <c r="CO255" s="2" t="s">
        <v>1424</v>
      </c>
      <c r="CP255" s="2" t="s">
        <v>1920</v>
      </c>
      <c r="CQ255" s="2" t="s">
        <v>214</v>
      </c>
      <c r="CR255" s="2" t="s">
        <v>175</v>
      </c>
      <c r="CS255" s="2" t="s">
        <v>968</v>
      </c>
      <c r="CT255" s="2" t="s">
        <v>171</v>
      </c>
      <c r="CU255" s="2" t="s">
        <v>235</v>
      </c>
      <c r="CV255" s="2" t="s">
        <v>171</v>
      </c>
      <c r="CW255" s="2" t="s">
        <v>714</v>
      </c>
      <c r="CX255" s="2" t="s">
        <v>146</v>
      </c>
      <c r="CY255" s="2" t="s">
        <v>627</v>
      </c>
      <c r="CZ255" s="2" t="s">
        <v>180</v>
      </c>
      <c r="DA255" s="2" t="s">
        <v>181</v>
      </c>
      <c r="DB255" s="2" t="s">
        <v>181</v>
      </c>
      <c r="DC255" s="2" t="s">
        <v>132</v>
      </c>
      <c r="DF255" s="2" t="s">
        <v>182</v>
      </c>
      <c r="DH255" s="2" t="s">
        <v>182</v>
      </c>
      <c r="DJ255" s="2" t="s">
        <v>182</v>
      </c>
      <c r="DL255" s="2" t="s">
        <v>182</v>
      </c>
      <c r="DN255" s="2" t="s">
        <v>182</v>
      </c>
      <c r="DP255" s="2" t="s">
        <v>182</v>
      </c>
      <c r="DR255" s="2" t="s">
        <v>182</v>
      </c>
      <c r="DT255" s="6">
        <v>-6143355</v>
      </c>
      <c r="DU255" s="6"/>
      <c r="DV255" s="6">
        <v>106804468</v>
      </c>
      <c r="DX255" s="2" t="s">
        <v>2140</v>
      </c>
      <c r="DY255" s="4">
        <v>42794</v>
      </c>
      <c r="DZ255" s="2" t="s">
        <v>3117</v>
      </c>
      <c r="EA255" s="3" t="s">
        <v>3118</v>
      </c>
      <c r="EC255" s="2" t="s">
        <v>3119</v>
      </c>
    </row>
    <row r="256" spans="1:133" ht="15.75" hidden="1" customHeight="1" x14ac:dyDescent="0.2">
      <c r="A256" s="1">
        <v>43613.705040729168</v>
      </c>
      <c r="B256" s="2" t="s">
        <v>3120</v>
      </c>
      <c r="C256" s="2">
        <v>2302170070</v>
      </c>
      <c r="D256" s="3" t="s">
        <v>587</v>
      </c>
      <c r="E256" s="2" t="s">
        <v>3121</v>
      </c>
      <c r="F256" s="2">
        <v>2017022207020010</v>
      </c>
      <c r="H256" s="2" t="s">
        <v>131</v>
      </c>
      <c r="I256" s="2" t="s">
        <v>132</v>
      </c>
      <c r="J256" s="2" t="s">
        <v>133</v>
      </c>
      <c r="K256" s="2" t="s">
        <v>738</v>
      </c>
      <c r="M256" s="4">
        <v>42788</v>
      </c>
      <c r="O256" s="2" t="s">
        <v>135</v>
      </c>
      <c r="Q256" s="2">
        <v>31000000</v>
      </c>
      <c r="Y256" s="2" t="s">
        <v>136</v>
      </c>
      <c r="AH256" s="2">
        <v>2016</v>
      </c>
      <c r="AJ256" s="11">
        <v>18375000</v>
      </c>
      <c r="AK256" s="2" t="s">
        <v>3122</v>
      </c>
      <c r="AP256" s="2" t="s">
        <v>3123</v>
      </c>
      <c r="AQ256" s="2" t="s">
        <v>3124</v>
      </c>
      <c r="AR256" s="2" t="s">
        <v>511</v>
      </c>
      <c r="AS256" s="2" t="s">
        <v>142</v>
      </c>
      <c r="AU256" s="2">
        <v>5</v>
      </c>
      <c r="AV256" s="2" t="s">
        <v>43</v>
      </c>
      <c r="AW256" s="2" t="s">
        <v>144</v>
      </c>
      <c r="AX256" s="2" t="s">
        <v>145</v>
      </c>
      <c r="AY256" s="2" t="s">
        <v>171</v>
      </c>
      <c r="AZ256" s="2" t="s">
        <v>198</v>
      </c>
      <c r="BB256" s="2" t="s">
        <v>3122</v>
      </c>
      <c r="BC256" s="2">
        <v>0</v>
      </c>
      <c r="BD256" s="2" t="s">
        <v>3125</v>
      </c>
      <c r="BE256" s="9">
        <v>1</v>
      </c>
      <c r="BL256" s="2" t="s">
        <v>153</v>
      </c>
      <c r="BM256" s="2" t="s">
        <v>154</v>
      </c>
      <c r="BP256" s="2" t="s">
        <v>201</v>
      </c>
      <c r="BQ256" s="2">
        <v>338</v>
      </c>
      <c r="BR256" s="2">
        <v>6</v>
      </c>
      <c r="BS256" s="2" t="s">
        <v>157</v>
      </c>
      <c r="BT256" s="2" t="s">
        <v>753</v>
      </c>
      <c r="BU256" s="2" t="s">
        <v>3126</v>
      </c>
      <c r="BV256" s="2" t="s">
        <v>753</v>
      </c>
      <c r="BW256" s="2" t="s">
        <v>67</v>
      </c>
      <c r="BX256" s="2" t="s">
        <v>3127</v>
      </c>
      <c r="BY256" s="2" t="s">
        <v>707</v>
      </c>
      <c r="CA256" s="4">
        <v>42788</v>
      </c>
      <c r="CB256" s="2" t="s">
        <v>160</v>
      </c>
      <c r="CC256" s="2" t="s">
        <v>248</v>
      </c>
      <c r="CD256" s="2" t="s">
        <v>162</v>
      </c>
      <c r="CE256" s="2" t="s">
        <v>163</v>
      </c>
      <c r="CF256" s="2" t="s">
        <v>164</v>
      </c>
      <c r="CG256" s="2" t="s">
        <v>729</v>
      </c>
      <c r="CH256" s="2" t="s">
        <v>743</v>
      </c>
      <c r="CI256" s="2" t="s">
        <v>731</v>
      </c>
      <c r="CJ256" s="2" t="s">
        <v>397</v>
      </c>
      <c r="CK256" s="2" t="s">
        <v>169</v>
      </c>
      <c r="CL256" s="2" t="s">
        <v>710</v>
      </c>
      <c r="CM256" s="2" t="s">
        <v>171</v>
      </c>
      <c r="CO256" s="2" t="s">
        <v>212</v>
      </c>
      <c r="CP256" s="2" t="s">
        <v>712</v>
      </c>
      <c r="CQ256" s="2" t="s">
        <v>174</v>
      </c>
      <c r="CR256" s="2" t="s">
        <v>667</v>
      </c>
      <c r="CS256" s="2" t="s">
        <v>810</v>
      </c>
      <c r="CT256" s="2" t="s">
        <v>171</v>
      </c>
      <c r="CU256" s="2" t="s">
        <v>235</v>
      </c>
      <c r="CV256" s="2" t="s">
        <v>171</v>
      </c>
      <c r="CW256" s="2" t="s">
        <v>714</v>
      </c>
      <c r="CX256" s="2" t="s">
        <v>146</v>
      </c>
      <c r="CY256" s="2" t="s">
        <v>733</v>
      </c>
      <c r="DA256" s="2" t="s">
        <v>181</v>
      </c>
      <c r="DB256" s="2" t="s">
        <v>181</v>
      </c>
      <c r="DC256" s="2" t="s">
        <v>260</v>
      </c>
      <c r="DD256" s="2" t="s">
        <v>715</v>
      </c>
      <c r="DE256" s="2" t="s">
        <v>744</v>
      </c>
      <c r="DF256" s="2" t="s">
        <v>182</v>
      </c>
      <c r="DH256" s="2" t="s">
        <v>182</v>
      </c>
      <c r="DJ256" s="2" t="s">
        <v>182</v>
      </c>
      <c r="DL256" s="2" t="s">
        <v>182</v>
      </c>
      <c r="DN256" s="2" t="s">
        <v>182</v>
      </c>
      <c r="DP256" s="2" t="s">
        <v>182</v>
      </c>
      <c r="DR256" s="2" t="s">
        <v>182</v>
      </c>
      <c r="DT256" s="6">
        <v>-6162500</v>
      </c>
      <c r="DU256" s="6"/>
      <c r="DV256" s="6">
        <v>106903416</v>
      </c>
      <c r="DX256" s="2" t="s">
        <v>745</v>
      </c>
      <c r="DY256" s="4">
        <v>42788</v>
      </c>
      <c r="DZ256" s="2" t="s">
        <v>745</v>
      </c>
      <c r="EA256" s="3" t="s">
        <v>746</v>
      </c>
    </row>
    <row r="257" spans="1:133" ht="15.75" hidden="1" customHeight="1" x14ac:dyDescent="0.2">
      <c r="A257" s="1">
        <v>43613.710033333336</v>
      </c>
      <c r="B257" s="2" t="s">
        <v>3058</v>
      </c>
      <c r="C257" s="2">
        <v>2302170002</v>
      </c>
      <c r="D257" s="3" t="s">
        <v>587</v>
      </c>
      <c r="E257" s="2" t="s">
        <v>3128</v>
      </c>
      <c r="F257" s="2" t="s">
        <v>1103</v>
      </c>
      <c r="G257" s="2" t="s">
        <v>589</v>
      </c>
      <c r="H257" s="2" t="s">
        <v>131</v>
      </c>
      <c r="I257" s="2" t="s">
        <v>265</v>
      </c>
      <c r="J257" s="2" t="s">
        <v>133</v>
      </c>
      <c r="K257" s="2" t="s">
        <v>302</v>
      </c>
      <c r="M257" s="4">
        <v>43484</v>
      </c>
      <c r="P257" s="9">
        <v>475000000</v>
      </c>
      <c r="Q257" s="2">
        <v>3800000</v>
      </c>
      <c r="Y257" s="2" t="s">
        <v>136</v>
      </c>
      <c r="AB257" s="2" t="s">
        <v>132</v>
      </c>
      <c r="AD257" s="2" t="s">
        <v>137</v>
      </c>
      <c r="AE257" s="2" t="s">
        <v>132</v>
      </c>
      <c r="AF257" s="2" t="s">
        <v>132</v>
      </c>
      <c r="AG257" s="2" t="s">
        <v>3129</v>
      </c>
      <c r="AK257" s="2" t="s">
        <v>3130</v>
      </c>
      <c r="AP257" s="2" t="s">
        <v>3131</v>
      </c>
      <c r="AQ257" s="2" t="s">
        <v>609</v>
      </c>
      <c r="AR257" s="2" t="s">
        <v>610</v>
      </c>
      <c r="AS257" s="2" t="s">
        <v>142</v>
      </c>
      <c r="AU257" s="2">
        <v>6</v>
      </c>
      <c r="AV257" s="2" t="s">
        <v>245</v>
      </c>
      <c r="AW257" s="2" t="s">
        <v>144</v>
      </c>
      <c r="AX257" s="2" t="s">
        <v>145</v>
      </c>
      <c r="AY257" s="2" t="s">
        <v>171</v>
      </c>
      <c r="AZ257" s="2" t="s">
        <v>198</v>
      </c>
      <c r="BB257" s="2" t="s">
        <v>3132</v>
      </c>
      <c r="BC257" s="2">
        <v>0.5</v>
      </c>
      <c r="BD257" s="2" t="s">
        <v>3133</v>
      </c>
      <c r="BE257" s="9">
        <v>2</v>
      </c>
      <c r="BF257" s="2" t="s">
        <v>265</v>
      </c>
      <c r="BG257" s="2" t="s">
        <v>3133</v>
      </c>
      <c r="BH257" s="2">
        <v>2</v>
      </c>
      <c r="BK257" s="2" t="s">
        <v>152</v>
      </c>
      <c r="BL257" s="2" t="s">
        <v>200</v>
      </c>
      <c r="BM257" s="2" t="s">
        <v>154</v>
      </c>
      <c r="BP257" s="2" t="s">
        <v>201</v>
      </c>
      <c r="BQ257" s="2">
        <v>2392</v>
      </c>
      <c r="BR257" s="2">
        <v>46</v>
      </c>
      <c r="BS257" s="2" t="s">
        <v>157</v>
      </c>
      <c r="BT257" s="2" t="s">
        <v>3134</v>
      </c>
      <c r="BU257" s="2" t="s">
        <v>617</v>
      </c>
      <c r="BV257" s="2" t="s">
        <v>617</v>
      </c>
      <c r="BW257" s="2" t="s">
        <v>67</v>
      </c>
      <c r="BX257" s="2" t="s">
        <v>158</v>
      </c>
      <c r="CB257" s="2" t="s">
        <v>160</v>
      </c>
      <c r="CC257" s="2" t="s">
        <v>248</v>
      </c>
      <c r="CE257" s="2" t="s">
        <v>163</v>
      </c>
      <c r="CF257" s="2" t="s">
        <v>205</v>
      </c>
      <c r="CG257" s="2" t="s">
        <v>1034</v>
      </c>
      <c r="CH257" s="2" t="s">
        <v>1108</v>
      </c>
      <c r="CI257" s="2" t="s">
        <v>294</v>
      </c>
      <c r="CJ257" s="2" t="s">
        <v>295</v>
      </c>
      <c r="CL257" s="2" t="s">
        <v>1110</v>
      </c>
      <c r="CM257" s="2" t="s">
        <v>623</v>
      </c>
      <c r="CN257" s="2">
        <v>15000</v>
      </c>
      <c r="CP257" s="2" t="s">
        <v>3135</v>
      </c>
      <c r="CQ257" s="2" t="s">
        <v>625</v>
      </c>
      <c r="CR257" s="2" t="s">
        <v>175</v>
      </c>
      <c r="CS257" s="2" t="s">
        <v>713</v>
      </c>
      <c r="CT257" s="2" t="s">
        <v>177</v>
      </c>
      <c r="CU257" s="2" t="s">
        <v>626</v>
      </c>
      <c r="CV257" s="2" t="s">
        <v>171</v>
      </c>
      <c r="CW257" s="2" t="s">
        <v>179</v>
      </c>
      <c r="CX257" s="2" t="s">
        <v>146</v>
      </c>
      <c r="CY257" s="2" t="s">
        <v>146</v>
      </c>
      <c r="CZ257" s="2" t="s">
        <v>180</v>
      </c>
      <c r="DA257" s="2" t="s">
        <v>181</v>
      </c>
      <c r="DB257" s="2" t="s">
        <v>181</v>
      </c>
      <c r="DF257" s="2" t="s">
        <v>182</v>
      </c>
      <c r="DH257" s="2" t="s">
        <v>182</v>
      </c>
      <c r="DL257" s="2" t="s">
        <v>260</v>
      </c>
      <c r="DN257" s="2" t="s">
        <v>182</v>
      </c>
      <c r="DP257" s="2" t="s">
        <v>182</v>
      </c>
      <c r="DT257" s="2">
        <v>-6.2013429999999996</v>
      </c>
      <c r="DU257" s="2"/>
      <c r="DV257" s="2">
        <v>106.926333</v>
      </c>
      <c r="EA257" s="3" t="s">
        <v>1111</v>
      </c>
      <c r="EB257" s="5" t="s">
        <v>3136</v>
      </c>
    </row>
    <row r="258" spans="1:133" ht="15.75" hidden="1" customHeight="1" x14ac:dyDescent="0.2">
      <c r="A258" s="1">
        <v>43613.711599895832</v>
      </c>
      <c r="B258" s="2" t="s">
        <v>3137</v>
      </c>
      <c r="C258" s="2">
        <v>2302180128</v>
      </c>
      <c r="D258" s="3" t="s">
        <v>129</v>
      </c>
      <c r="E258" s="2" t="s">
        <v>2988</v>
      </c>
      <c r="H258" s="2" t="s">
        <v>131</v>
      </c>
      <c r="I258" s="2" t="s">
        <v>132</v>
      </c>
      <c r="J258" s="2" t="s">
        <v>133</v>
      </c>
      <c r="K258" s="2" t="s">
        <v>302</v>
      </c>
      <c r="M258" s="4">
        <v>42793</v>
      </c>
      <c r="O258" s="2" t="s">
        <v>135</v>
      </c>
      <c r="P258" s="9">
        <v>200000000000</v>
      </c>
      <c r="Q258" s="2">
        <v>50000000</v>
      </c>
      <c r="Y258" s="2" t="s">
        <v>136</v>
      </c>
      <c r="AB258" s="2" t="s">
        <v>132</v>
      </c>
      <c r="AD258" s="2" t="s">
        <v>137</v>
      </c>
      <c r="AE258" s="2" t="s">
        <v>132</v>
      </c>
      <c r="AF258" s="2" t="s">
        <v>132</v>
      </c>
      <c r="AH258" s="2">
        <v>2016</v>
      </c>
      <c r="AI258" s="11">
        <v>197500000000</v>
      </c>
      <c r="AJ258" s="11">
        <v>49375000</v>
      </c>
      <c r="AK258" s="2" t="s">
        <v>3138</v>
      </c>
      <c r="AP258" s="2" t="s">
        <v>3139</v>
      </c>
      <c r="AQ258" s="2" t="s">
        <v>2056</v>
      </c>
      <c r="AR258" s="2" t="s">
        <v>141</v>
      </c>
      <c r="AS258" s="2" t="s">
        <v>142</v>
      </c>
      <c r="AU258" s="2">
        <v>8</v>
      </c>
      <c r="AV258" s="2" t="s">
        <v>271</v>
      </c>
      <c r="AW258" s="2" t="s">
        <v>776</v>
      </c>
      <c r="AX258" s="2" t="s">
        <v>145</v>
      </c>
      <c r="AY258" s="2" t="s">
        <v>146</v>
      </c>
      <c r="AZ258" s="2" t="s">
        <v>198</v>
      </c>
      <c r="BA258" s="2" t="s">
        <v>2116</v>
      </c>
      <c r="BB258" s="2" t="s">
        <v>3140</v>
      </c>
      <c r="BC258" s="2">
        <v>0</v>
      </c>
      <c r="BD258" s="2" t="s">
        <v>3141</v>
      </c>
      <c r="BE258" s="9">
        <v>1</v>
      </c>
      <c r="BF258" s="2" t="s">
        <v>132</v>
      </c>
      <c r="BG258" s="2" t="s">
        <v>3086</v>
      </c>
      <c r="BH258" s="2">
        <v>2</v>
      </c>
      <c r="BK258" s="2" t="s">
        <v>152</v>
      </c>
      <c r="BL258" s="2" t="s">
        <v>2119</v>
      </c>
      <c r="BM258" s="2" t="s">
        <v>154</v>
      </c>
      <c r="BP258" s="2" t="s">
        <v>155</v>
      </c>
      <c r="BQ258" s="2">
        <v>4000</v>
      </c>
      <c r="BR258" s="2">
        <v>42</v>
      </c>
      <c r="BS258" s="2" t="s">
        <v>3142</v>
      </c>
      <c r="BT258" s="2" t="s">
        <v>411</v>
      </c>
      <c r="BU258" s="2" t="s">
        <v>2559</v>
      </c>
      <c r="BV258" s="2" t="s">
        <v>2993</v>
      </c>
      <c r="BW258" s="2" t="s">
        <v>67</v>
      </c>
      <c r="BX258" s="2" t="s">
        <v>754</v>
      </c>
      <c r="CB258" s="2" t="s">
        <v>204</v>
      </c>
      <c r="CC258" s="2" t="s">
        <v>248</v>
      </c>
      <c r="CD258" s="2" t="s">
        <v>162</v>
      </c>
      <c r="CE258" s="2" t="s">
        <v>163</v>
      </c>
      <c r="CF258" s="2" t="s">
        <v>164</v>
      </c>
      <c r="CG258" s="2" t="s">
        <v>293</v>
      </c>
      <c r="CH258" s="2" t="s">
        <v>2004</v>
      </c>
      <c r="CI258" s="2" t="s">
        <v>167</v>
      </c>
      <c r="CJ258" s="2" t="s">
        <v>769</v>
      </c>
      <c r="CK258" s="2" t="s">
        <v>231</v>
      </c>
      <c r="CL258" s="2" t="s">
        <v>170</v>
      </c>
      <c r="CM258" s="2" t="s">
        <v>171</v>
      </c>
      <c r="CN258" s="2">
        <v>10</v>
      </c>
      <c r="CO258" s="2" t="s">
        <v>2122</v>
      </c>
      <c r="CP258" s="2" t="s">
        <v>2210</v>
      </c>
      <c r="CQ258" s="2" t="s">
        <v>214</v>
      </c>
      <c r="CR258" s="2" t="s">
        <v>175</v>
      </c>
      <c r="CS258" s="2" t="s">
        <v>2123</v>
      </c>
      <c r="CT258" s="2" t="s">
        <v>171</v>
      </c>
      <c r="CU258" s="2" t="s">
        <v>771</v>
      </c>
      <c r="CV258" s="2" t="s">
        <v>211</v>
      </c>
      <c r="CW258" s="2" t="s">
        <v>179</v>
      </c>
      <c r="CX258" s="2" t="s">
        <v>171</v>
      </c>
      <c r="CY258" s="2" t="s">
        <v>146</v>
      </c>
      <c r="CZ258" s="2" t="s">
        <v>581</v>
      </c>
      <c r="DA258" s="2" t="s">
        <v>782</v>
      </c>
      <c r="DB258" s="2" t="s">
        <v>782</v>
      </c>
      <c r="DC258" s="2" t="s">
        <v>132</v>
      </c>
      <c r="DF258" s="2" t="s">
        <v>182</v>
      </c>
      <c r="DH258" s="2" t="s">
        <v>182</v>
      </c>
      <c r="DJ258" s="2" t="s">
        <v>182</v>
      </c>
      <c r="DL258" s="2" t="s">
        <v>182</v>
      </c>
      <c r="DN258" s="2" t="s">
        <v>182</v>
      </c>
      <c r="DP258" s="2" t="s">
        <v>260</v>
      </c>
      <c r="DQ258" s="2">
        <v>650</v>
      </c>
      <c r="DR258" s="2" t="s">
        <v>182</v>
      </c>
      <c r="DT258" s="2" t="s">
        <v>2994</v>
      </c>
      <c r="DU258" s="2"/>
      <c r="DV258" s="2" t="s">
        <v>2995</v>
      </c>
      <c r="DZ258" s="2" t="s">
        <v>2068</v>
      </c>
      <c r="EA258" s="3" t="s">
        <v>2996</v>
      </c>
      <c r="EB258" s="5" t="s">
        <v>3143</v>
      </c>
    </row>
    <row r="259" spans="1:133" ht="15.75" hidden="1" customHeight="1" x14ac:dyDescent="0.2">
      <c r="A259" s="1">
        <v>43613.713351898143</v>
      </c>
      <c r="B259" s="2" t="s">
        <v>2878</v>
      </c>
      <c r="C259" s="2">
        <v>2302180120</v>
      </c>
      <c r="D259" s="3" t="s">
        <v>129</v>
      </c>
      <c r="E259" s="2" t="s">
        <v>2587</v>
      </c>
      <c r="H259" s="2" t="s">
        <v>131</v>
      </c>
      <c r="I259" s="2" t="s">
        <v>132</v>
      </c>
      <c r="J259" s="2" t="s">
        <v>133</v>
      </c>
      <c r="K259" s="2" t="s">
        <v>302</v>
      </c>
      <c r="M259" s="4">
        <v>42788</v>
      </c>
      <c r="O259" s="2" t="s">
        <v>1604</v>
      </c>
      <c r="P259" s="9">
        <v>40000000000</v>
      </c>
      <c r="Q259" s="2" t="s">
        <v>2588</v>
      </c>
      <c r="Y259" s="2" t="s">
        <v>377</v>
      </c>
      <c r="AB259" s="2" t="s">
        <v>132</v>
      </c>
      <c r="AD259" s="2" t="s">
        <v>137</v>
      </c>
      <c r="AE259" s="2" t="s">
        <v>132</v>
      </c>
      <c r="AF259" s="2" t="s">
        <v>132</v>
      </c>
      <c r="AH259" s="2">
        <v>2016</v>
      </c>
      <c r="AI259" s="11">
        <v>40888839000</v>
      </c>
      <c r="AJ259" s="11">
        <v>35463000</v>
      </c>
      <c r="AK259" s="2" t="s">
        <v>2589</v>
      </c>
      <c r="AP259" s="2" t="s">
        <v>2055</v>
      </c>
      <c r="AQ259" s="2" t="s">
        <v>2940</v>
      </c>
      <c r="AR259" s="2" t="s">
        <v>141</v>
      </c>
      <c r="AS259" s="2" t="s">
        <v>142</v>
      </c>
      <c r="AU259" s="2">
        <v>3</v>
      </c>
      <c r="AV259" s="2" t="s">
        <v>245</v>
      </c>
      <c r="AW259" s="2" t="s">
        <v>144</v>
      </c>
      <c r="AX259" s="2" t="s">
        <v>863</v>
      </c>
      <c r="AY259" s="2" t="s">
        <v>146</v>
      </c>
      <c r="AZ259" s="2" t="s">
        <v>147</v>
      </c>
      <c r="BB259" s="2" t="s">
        <v>2590</v>
      </c>
      <c r="BC259" s="2">
        <v>0</v>
      </c>
      <c r="BD259" s="2" t="s">
        <v>2591</v>
      </c>
      <c r="BE259" s="9">
        <v>1</v>
      </c>
      <c r="BF259" s="2" t="s">
        <v>265</v>
      </c>
      <c r="BG259" s="2" t="s">
        <v>3144</v>
      </c>
      <c r="BH259" s="2">
        <v>1</v>
      </c>
      <c r="BK259" s="2" t="s">
        <v>152</v>
      </c>
      <c r="BL259" s="2" t="s">
        <v>200</v>
      </c>
      <c r="BM259" s="2" t="s">
        <v>154</v>
      </c>
      <c r="BP259" s="2" t="s">
        <v>201</v>
      </c>
      <c r="BQ259" s="2">
        <v>1153</v>
      </c>
      <c r="BR259" s="3" t="s">
        <v>3145</v>
      </c>
      <c r="BS259" s="2" t="s">
        <v>3146</v>
      </c>
      <c r="BT259" s="2" t="s">
        <v>3147</v>
      </c>
      <c r="BU259" s="2" t="s">
        <v>3148</v>
      </c>
      <c r="BV259" s="2" t="s">
        <v>576</v>
      </c>
      <c r="BW259" s="2" t="s">
        <v>69</v>
      </c>
      <c r="BX259" s="2" t="s">
        <v>754</v>
      </c>
      <c r="BY259" s="2" t="s">
        <v>159</v>
      </c>
      <c r="CB259" s="2" t="s">
        <v>160</v>
      </c>
      <c r="CC259" s="2" t="s">
        <v>161</v>
      </c>
      <c r="CD259" s="2" t="s">
        <v>162</v>
      </c>
      <c r="CE259" s="2" t="s">
        <v>163</v>
      </c>
      <c r="CF259" s="2" t="s">
        <v>164</v>
      </c>
      <c r="CG259" s="2" t="s">
        <v>2062</v>
      </c>
      <c r="CH259" s="2" t="s">
        <v>3149</v>
      </c>
      <c r="CI259" s="2" t="s">
        <v>167</v>
      </c>
      <c r="CJ259" s="2" t="s">
        <v>769</v>
      </c>
      <c r="CK259" s="2" t="s">
        <v>231</v>
      </c>
      <c r="CL259" s="2" t="s">
        <v>829</v>
      </c>
      <c r="CM259" s="2" t="s">
        <v>171</v>
      </c>
      <c r="CN259" s="2">
        <v>10</v>
      </c>
      <c r="CO259" s="2" t="s">
        <v>2063</v>
      </c>
      <c r="CP259" s="2" t="s">
        <v>2064</v>
      </c>
      <c r="CQ259" s="2" t="s">
        <v>174</v>
      </c>
      <c r="CR259" s="2" t="s">
        <v>667</v>
      </c>
      <c r="CS259" s="2" t="s">
        <v>2065</v>
      </c>
      <c r="CT259" s="2" t="s">
        <v>171</v>
      </c>
      <c r="CU259" s="2" t="s">
        <v>259</v>
      </c>
      <c r="CV259" s="2" t="s">
        <v>171</v>
      </c>
      <c r="CW259" s="2" t="s">
        <v>179</v>
      </c>
      <c r="CX259" s="2" t="s">
        <v>171</v>
      </c>
      <c r="CY259" s="2" t="s">
        <v>146</v>
      </c>
      <c r="CZ259" s="2" t="s">
        <v>581</v>
      </c>
      <c r="DA259" s="2" t="s">
        <v>782</v>
      </c>
      <c r="DB259" s="2" t="s">
        <v>782</v>
      </c>
      <c r="DC259" s="2" t="s">
        <v>132</v>
      </c>
      <c r="DF259" s="2" t="s">
        <v>182</v>
      </c>
      <c r="DH259" s="2" t="s">
        <v>182</v>
      </c>
      <c r="DJ259" s="2" t="s">
        <v>182</v>
      </c>
      <c r="DL259" s="2" t="s">
        <v>182</v>
      </c>
      <c r="DN259" s="2" t="s">
        <v>182</v>
      </c>
      <c r="DP259" s="2" t="s">
        <v>182</v>
      </c>
      <c r="DR259" s="2" t="s">
        <v>182</v>
      </c>
      <c r="DT259" s="2" t="s">
        <v>3150</v>
      </c>
      <c r="DU259" s="2"/>
      <c r="DV259" s="2" t="s">
        <v>3151</v>
      </c>
      <c r="DZ259" s="2" t="s">
        <v>185</v>
      </c>
      <c r="EA259" s="3" t="s">
        <v>2069</v>
      </c>
      <c r="EB259" s="5" t="s">
        <v>2070</v>
      </c>
    </row>
    <row r="260" spans="1:133" ht="15.75" hidden="1" customHeight="1" x14ac:dyDescent="0.2">
      <c r="A260" s="1">
        <v>43613.717303680554</v>
      </c>
      <c r="B260" s="2" t="s">
        <v>3120</v>
      </c>
      <c r="C260" s="2">
        <v>2302170070</v>
      </c>
      <c r="D260" s="3" t="s">
        <v>587</v>
      </c>
      <c r="E260" s="2" t="s">
        <v>3152</v>
      </c>
      <c r="F260" s="2" t="s">
        <v>3153</v>
      </c>
      <c r="H260" s="2" t="s">
        <v>131</v>
      </c>
      <c r="I260" s="2" t="s">
        <v>132</v>
      </c>
      <c r="J260" s="2" t="s">
        <v>133</v>
      </c>
      <c r="K260" s="2" t="s">
        <v>738</v>
      </c>
      <c r="M260" s="4">
        <v>42804</v>
      </c>
      <c r="O260" s="2" t="s">
        <v>135</v>
      </c>
      <c r="Q260" s="2">
        <v>32000000</v>
      </c>
      <c r="Y260" s="2" t="s">
        <v>136</v>
      </c>
      <c r="AH260" s="2">
        <v>2016</v>
      </c>
      <c r="AJ260" s="11">
        <v>15105000</v>
      </c>
      <c r="AK260" s="2" t="s">
        <v>3154</v>
      </c>
      <c r="AP260" s="2" t="s">
        <v>3155</v>
      </c>
      <c r="AQ260" s="2" t="s">
        <v>3156</v>
      </c>
      <c r="AR260" s="2" t="s">
        <v>511</v>
      </c>
      <c r="AS260" s="2" t="s">
        <v>142</v>
      </c>
      <c r="AU260" s="2">
        <v>5</v>
      </c>
      <c r="AV260" s="2" t="s">
        <v>43</v>
      </c>
      <c r="AW260" s="2" t="s">
        <v>144</v>
      </c>
      <c r="AX260" s="2" t="s">
        <v>145</v>
      </c>
      <c r="AY260" s="2" t="s">
        <v>171</v>
      </c>
      <c r="AZ260" s="2" t="s">
        <v>198</v>
      </c>
      <c r="BB260" s="2" t="s">
        <v>3157</v>
      </c>
      <c r="BC260" s="2">
        <v>0</v>
      </c>
      <c r="BD260" s="2" t="s">
        <v>3158</v>
      </c>
      <c r="BE260" s="9">
        <v>0</v>
      </c>
      <c r="BL260" s="2" t="s">
        <v>153</v>
      </c>
      <c r="BM260" s="2" t="s">
        <v>154</v>
      </c>
      <c r="BP260" s="2" t="s">
        <v>201</v>
      </c>
      <c r="BQ260" s="2">
        <v>981</v>
      </c>
      <c r="BR260" s="2">
        <v>15</v>
      </c>
      <c r="BS260" s="2" t="s">
        <v>157</v>
      </c>
      <c r="BT260" s="2" t="s">
        <v>753</v>
      </c>
      <c r="BU260" s="2" t="s">
        <v>753</v>
      </c>
      <c r="BV260" s="2" t="s">
        <v>753</v>
      </c>
      <c r="BW260" s="2" t="s">
        <v>67</v>
      </c>
      <c r="BX260" s="2" t="s">
        <v>3127</v>
      </c>
      <c r="BY260" s="2" t="s">
        <v>707</v>
      </c>
      <c r="CA260" s="4">
        <v>42804</v>
      </c>
      <c r="CB260" s="2" t="s">
        <v>160</v>
      </c>
      <c r="CC260" s="2" t="s">
        <v>248</v>
      </c>
      <c r="CD260" s="2" t="s">
        <v>162</v>
      </c>
      <c r="CE260" s="2" t="s">
        <v>163</v>
      </c>
      <c r="CF260" s="2" t="s">
        <v>164</v>
      </c>
      <c r="CG260" s="2" t="s">
        <v>729</v>
      </c>
      <c r="CH260" s="2" t="s">
        <v>743</v>
      </c>
      <c r="CI260" s="2" t="s">
        <v>731</v>
      </c>
      <c r="CJ260" s="2" t="s">
        <v>397</v>
      </c>
      <c r="CK260" s="2" t="s">
        <v>169</v>
      </c>
      <c r="CL260" s="2" t="s">
        <v>710</v>
      </c>
      <c r="CM260" s="2" t="s">
        <v>171</v>
      </c>
      <c r="CO260" s="2" t="s">
        <v>212</v>
      </c>
      <c r="CP260" s="2" t="s">
        <v>712</v>
      </c>
      <c r="CQ260" s="2" t="s">
        <v>174</v>
      </c>
      <c r="CR260" s="2" t="s">
        <v>667</v>
      </c>
      <c r="CS260" s="2" t="s">
        <v>810</v>
      </c>
      <c r="CT260" s="2" t="s">
        <v>171</v>
      </c>
      <c r="CU260" s="2" t="s">
        <v>235</v>
      </c>
      <c r="CV260" s="2" t="s">
        <v>171</v>
      </c>
      <c r="CW260" s="2" t="s">
        <v>714</v>
      </c>
      <c r="CX260" s="2" t="s">
        <v>146</v>
      </c>
      <c r="CY260" s="2" t="s">
        <v>733</v>
      </c>
      <c r="DA260" s="2" t="s">
        <v>181</v>
      </c>
      <c r="DB260" s="2" t="s">
        <v>181</v>
      </c>
      <c r="DC260" s="2" t="s">
        <v>260</v>
      </c>
      <c r="DD260" s="2" t="s">
        <v>715</v>
      </c>
      <c r="DE260" s="2" t="s">
        <v>744</v>
      </c>
      <c r="DF260" s="2" t="s">
        <v>182</v>
      </c>
      <c r="DH260" s="2" t="s">
        <v>182</v>
      </c>
      <c r="DJ260" s="2" t="s">
        <v>182</v>
      </c>
      <c r="DL260" s="2" t="s">
        <v>182</v>
      </c>
      <c r="DN260" s="2" t="s">
        <v>182</v>
      </c>
      <c r="DP260" s="2" t="s">
        <v>182</v>
      </c>
      <c r="DR260" s="2" t="s">
        <v>182</v>
      </c>
      <c r="DT260" s="6">
        <v>-6110360</v>
      </c>
      <c r="DU260" s="6"/>
      <c r="DV260" s="6">
        <v>1067377788</v>
      </c>
      <c r="DX260" s="2" t="s">
        <v>3159</v>
      </c>
      <c r="DY260" s="4">
        <v>42804</v>
      </c>
      <c r="DZ260" s="2" t="s">
        <v>3159</v>
      </c>
      <c r="EA260" s="3" t="s">
        <v>3160</v>
      </c>
    </row>
    <row r="261" spans="1:133" ht="15.75" hidden="1" customHeight="1" x14ac:dyDescent="0.2">
      <c r="A261" s="1">
        <v>43613.71938667824</v>
      </c>
      <c r="B261" s="2" t="s">
        <v>2878</v>
      </c>
      <c r="C261" s="2">
        <v>2302180120</v>
      </c>
      <c r="D261" s="3" t="s">
        <v>129</v>
      </c>
      <c r="E261" s="2" t="s">
        <v>2634</v>
      </c>
      <c r="H261" s="2" t="s">
        <v>131</v>
      </c>
      <c r="I261" s="2" t="s">
        <v>132</v>
      </c>
      <c r="J261" s="2" t="s">
        <v>133</v>
      </c>
      <c r="K261" s="2" t="s">
        <v>302</v>
      </c>
      <c r="M261" s="4">
        <v>42788</v>
      </c>
      <c r="O261" s="2" t="s">
        <v>135</v>
      </c>
      <c r="P261" s="9">
        <v>23500000000</v>
      </c>
      <c r="Q261" s="2" t="s">
        <v>2635</v>
      </c>
      <c r="Y261" s="2" t="s">
        <v>136</v>
      </c>
      <c r="AB261" s="2" t="s">
        <v>132</v>
      </c>
      <c r="AD261" s="2" t="s">
        <v>137</v>
      </c>
      <c r="AE261" s="2" t="s">
        <v>132</v>
      </c>
      <c r="AF261" s="2" t="s">
        <v>132</v>
      </c>
      <c r="AH261" s="2">
        <v>2016</v>
      </c>
      <c r="AI261" s="11">
        <v>60083100000</v>
      </c>
      <c r="AJ261" s="11">
        <v>30345000</v>
      </c>
      <c r="AK261" s="2" t="s">
        <v>3161</v>
      </c>
      <c r="AP261" s="2" t="s">
        <v>2055</v>
      </c>
      <c r="AQ261" s="2" t="s">
        <v>2056</v>
      </c>
      <c r="AR261" s="2" t="s">
        <v>141</v>
      </c>
      <c r="AS261" s="2" t="s">
        <v>142</v>
      </c>
      <c r="AU261" s="2">
        <v>3</v>
      </c>
      <c r="AV261" s="2" t="s">
        <v>245</v>
      </c>
      <c r="AW261" s="2" t="s">
        <v>144</v>
      </c>
      <c r="AX261" s="2" t="s">
        <v>145</v>
      </c>
      <c r="AY261" s="2" t="s">
        <v>146</v>
      </c>
      <c r="AZ261" s="2" t="s">
        <v>147</v>
      </c>
      <c r="BA261" s="2" t="s">
        <v>3162</v>
      </c>
      <c r="BB261" s="2" t="s">
        <v>2590</v>
      </c>
      <c r="BC261" s="2">
        <v>0</v>
      </c>
      <c r="BD261" s="2" t="s">
        <v>2638</v>
      </c>
      <c r="BE261" s="9">
        <v>1.4</v>
      </c>
      <c r="BF261" s="2" t="s">
        <v>265</v>
      </c>
      <c r="BG261" s="2" t="s">
        <v>3163</v>
      </c>
      <c r="BH261" s="2">
        <v>2</v>
      </c>
      <c r="BK261" s="2" t="s">
        <v>152</v>
      </c>
      <c r="BL261" s="2" t="s">
        <v>200</v>
      </c>
      <c r="BM261" s="2" t="s">
        <v>154</v>
      </c>
      <c r="BP261" s="2" t="s">
        <v>201</v>
      </c>
      <c r="BQ261" s="2">
        <v>1980</v>
      </c>
      <c r="BR261" s="2">
        <v>60</v>
      </c>
      <c r="BS261" s="2" t="s">
        <v>3164</v>
      </c>
      <c r="BT261" s="2" t="s">
        <v>2641</v>
      </c>
      <c r="BU261" s="2" t="s">
        <v>156</v>
      </c>
      <c r="BV261" s="2" t="s">
        <v>2642</v>
      </c>
      <c r="BW261" s="2" t="s">
        <v>70</v>
      </c>
      <c r="BX261" s="2" t="s">
        <v>754</v>
      </c>
      <c r="BY261" s="2" t="s">
        <v>159</v>
      </c>
      <c r="CB261" s="2" t="s">
        <v>160</v>
      </c>
      <c r="CC261" s="2" t="s">
        <v>161</v>
      </c>
      <c r="CD261" s="2" t="s">
        <v>162</v>
      </c>
      <c r="CE261" s="2" t="s">
        <v>163</v>
      </c>
      <c r="CF261" s="2" t="s">
        <v>368</v>
      </c>
      <c r="CG261" s="2" t="s">
        <v>293</v>
      </c>
      <c r="CH261" s="2" t="s">
        <v>2004</v>
      </c>
      <c r="CI261" s="2" t="s">
        <v>167</v>
      </c>
      <c r="CJ261" s="2" t="s">
        <v>769</v>
      </c>
      <c r="CK261" s="2" t="s">
        <v>231</v>
      </c>
      <c r="CL261" s="2" t="s">
        <v>829</v>
      </c>
      <c r="CM261" s="2" t="s">
        <v>171</v>
      </c>
      <c r="CN261" s="2">
        <v>20</v>
      </c>
      <c r="CO261" s="2" t="s">
        <v>2122</v>
      </c>
      <c r="CP261" s="2" t="s">
        <v>712</v>
      </c>
      <c r="CQ261" s="2" t="s">
        <v>174</v>
      </c>
      <c r="CR261" s="2" t="s">
        <v>667</v>
      </c>
      <c r="CS261" s="2" t="s">
        <v>258</v>
      </c>
      <c r="CT261" s="2" t="s">
        <v>171</v>
      </c>
      <c r="CU261" s="2" t="s">
        <v>934</v>
      </c>
      <c r="CV261" s="2" t="s">
        <v>171</v>
      </c>
      <c r="CW261" s="2" t="s">
        <v>179</v>
      </c>
      <c r="CX261" s="2" t="s">
        <v>171</v>
      </c>
      <c r="CY261" s="2" t="s">
        <v>146</v>
      </c>
      <c r="CZ261" s="2" t="s">
        <v>581</v>
      </c>
      <c r="DA261" s="2" t="s">
        <v>782</v>
      </c>
      <c r="DB261" s="2" t="s">
        <v>782</v>
      </c>
      <c r="DC261" s="2" t="s">
        <v>132</v>
      </c>
      <c r="DF261" s="2" t="s">
        <v>182</v>
      </c>
      <c r="DH261" s="2" t="s">
        <v>182</v>
      </c>
      <c r="DJ261" s="2" t="s">
        <v>182</v>
      </c>
      <c r="DL261" s="2" t="s">
        <v>182</v>
      </c>
      <c r="DN261" s="2" t="s">
        <v>182</v>
      </c>
      <c r="DP261" s="2" t="s">
        <v>182</v>
      </c>
      <c r="DR261" s="2" t="s">
        <v>182</v>
      </c>
      <c r="DT261" s="2" t="s">
        <v>2644</v>
      </c>
      <c r="DU261" s="2"/>
      <c r="DV261" s="2" t="s">
        <v>2645</v>
      </c>
      <c r="DZ261" s="2" t="s">
        <v>185</v>
      </c>
      <c r="EA261" s="3" t="s">
        <v>2069</v>
      </c>
      <c r="EB261" s="5" t="s">
        <v>2070</v>
      </c>
    </row>
    <row r="262" spans="1:133" ht="15.75" customHeight="1" x14ac:dyDescent="0.2">
      <c r="A262" s="1">
        <v>43613.719794398145</v>
      </c>
      <c r="B262" s="2" t="s">
        <v>3167</v>
      </c>
      <c r="C262" s="2">
        <v>2302180033</v>
      </c>
      <c r="D262" s="2" t="s">
        <v>3168</v>
      </c>
      <c r="E262" s="2" t="s">
        <v>3169</v>
      </c>
      <c r="H262" s="2" t="s">
        <v>131</v>
      </c>
      <c r="I262" s="2" t="s">
        <v>132</v>
      </c>
      <c r="J262" s="2" t="s">
        <v>133</v>
      </c>
      <c r="K262" s="2" t="s">
        <v>302</v>
      </c>
      <c r="M262" s="4">
        <v>42788</v>
      </c>
      <c r="O262" s="2" t="s">
        <v>135</v>
      </c>
      <c r="P262" s="9" t="s">
        <v>3170</v>
      </c>
      <c r="Q262" s="2" t="s">
        <v>3171</v>
      </c>
      <c r="Y262" s="2" t="s">
        <v>136</v>
      </c>
      <c r="AB262" s="2" t="s">
        <v>132</v>
      </c>
      <c r="AD262" s="2" t="s">
        <v>137</v>
      </c>
      <c r="AE262" s="2" t="s">
        <v>132</v>
      </c>
      <c r="AF262" s="2" t="s">
        <v>132</v>
      </c>
      <c r="AH262" s="2">
        <v>2016</v>
      </c>
      <c r="AI262" s="11" t="s">
        <v>3172</v>
      </c>
      <c r="AJ262" s="11" t="s">
        <v>3173</v>
      </c>
      <c r="AK262" s="2" t="s">
        <v>3174</v>
      </c>
      <c r="AP262" s="2" t="s">
        <v>568</v>
      </c>
      <c r="AQ262" s="2" t="s">
        <v>140</v>
      </c>
      <c r="AR262" s="2" t="s">
        <v>141</v>
      </c>
      <c r="AS262" s="2" t="s">
        <v>3175</v>
      </c>
      <c r="AU262" s="2">
        <v>6</v>
      </c>
      <c r="AV262" s="2" t="s">
        <v>143</v>
      </c>
      <c r="AW262" s="2" t="s">
        <v>144</v>
      </c>
      <c r="AX262" s="2" t="s">
        <v>145</v>
      </c>
      <c r="AY262" s="2" t="s">
        <v>146</v>
      </c>
      <c r="AZ262" s="2" t="s">
        <v>147</v>
      </c>
      <c r="BB262" s="2" t="s">
        <v>3176</v>
      </c>
      <c r="BC262" s="2">
        <v>300</v>
      </c>
      <c r="BD262" s="2" t="s">
        <v>151</v>
      </c>
      <c r="BE262" s="9">
        <v>3.4</v>
      </c>
      <c r="BK262" s="2" t="s">
        <v>152</v>
      </c>
      <c r="BL262" s="2" t="s">
        <v>200</v>
      </c>
      <c r="BM262" s="2" t="s">
        <v>154</v>
      </c>
      <c r="BP262" s="2" t="s">
        <v>201</v>
      </c>
      <c r="BQ262" s="2">
        <v>1100</v>
      </c>
      <c r="BR262" s="3" t="s">
        <v>3177</v>
      </c>
      <c r="BS262" s="2" t="s">
        <v>3178</v>
      </c>
      <c r="BT262" s="2" t="s">
        <v>411</v>
      </c>
      <c r="BU262" s="2" t="s">
        <v>411</v>
      </c>
      <c r="BV262" s="2" t="s">
        <v>411</v>
      </c>
      <c r="BW262" s="2" t="s">
        <v>67</v>
      </c>
      <c r="BX262" s="2" t="s">
        <v>158</v>
      </c>
      <c r="BY262" s="2" t="s">
        <v>159</v>
      </c>
      <c r="CB262" s="2" t="s">
        <v>160</v>
      </c>
      <c r="CC262" s="2" t="s">
        <v>161</v>
      </c>
      <c r="CD262" s="2" t="s">
        <v>162</v>
      </c>
      <c r="CE262" s="2" t="s">
        <v>163</v>
      </c>
      <c r="CF262" s="2" t="s">
        <v>368</v>
      </c>
      <c r="CG262" s="2" t="s">
        <v>165</v>
      </c>
      <c r="CH262" s="2" t="s">
        <v>3179</v>
      </c>
      <c r="CI262" s="2" t="s">
        <v>167</v>
      </c>
      <c r="CJ262" s="2" t="s">
        <v>230</v>
      </c>
      <c r="CK262" s="2" t="s">
        <v>231</v>
      </c>
      <c r="CL262" s="2" t="s">
        <v>170</v>
      </c>
      <c r="CM262" s="2" t="s">
        <v>171</v>
      </c>
      <c r="CN262" s="2">
        <v>1</v>
      </c>
      <c r="CO262" s="2" t="s">
        <v>580</v>
      </c>
      <c r="CP262" s="2" t="s">
        <v>173</v>
      </c>
      <c r="CQ262" s="2" t="s">
        <v>174</v>
      </c>
      <c r="CR262" s="2" t="s">
        <v>175</v>
      </c>
      <c r="CS262" s="2" t="s">
        <v>215</v>
      </c>
      <c r="CT262" s="2" t="s">
        <v>177</v>
      </c>
      <c r="CU262" s="2" t="s">
        <v>178</v>
      </c>
      <c r="CV262" s="2" t="s">
        <v>177</v>
      </c>
      <c r="CW262" s="2" t="s">
        <v>179</v>
      </c>
      <c r="CX262" s="2" t="s">
        <v>146</v>
      </c>
      <c r="CY262" s="2" t="s">
        <v>146</v>
      </c>
      <c r="CZ262" s="2" t="s">
        <v>581</v>
      </c>
      <c r="DA262" s="2" t="s">
        <v>181</v>
      </c>
      <c r="DB262" s="2" t="s">
        <v>181</v>
      </c>
      <c r="DC262" s="2" t="s">
        <v>132</v>
      </c>
      <c r="DF262" s="2" t="s">
        <v>182</v>
      </c>
      <c r="DH262" s="2" t="s">
        <v>182</v>
      </c>
      <c r="DJ262" s="2" t="s">
        <v>182</v>
      </c>
      <c r="DL262" s="2" t="s">
        <v>182</v>
      </c>
      <c r="DN262" s="2" t="s">
        <v>182</v>
      </c>
      <c r="DP262" s="2" t="s">
        <v>182</v>
      </c>
      <c r="DR262" s="2" t="s">
        <v>182</v>
      </c>
      <c r="DT262" s="2" t="s">
        <v>3180</v>
      </c>
      <c r="DU262" s="2"/>
      <c r="DV262" s="2" t="s">
        <v>3181</v>
      </c>
      <c r="DZ262" s="2" t="s">
        <v>2068</v>
      </c>
      <c r="EA262" s="3" t="s">
        <v>3182</v>
      </c>
      <c r="EB262" s="5" t="s">
        <v>3183</v>
      </c>
    </row>
    <row r="263" spans="1:133" ht="15.75" hidden="1" customHeight="1" x14ac:dyDescent="0.2">
      <c r="A263" s="1">
        <v>43613.721851585651</v>
      </c>
      <c r="B263" s="2" t="s">
        <v>3184</v>
      </c>
      <c r="C263" s="2">
        <v>2302180064</v>
      </c>
      <c r="D263" s="3" t="s">
        <v>129</v>
      </c>
      <c r="E263" s="2" t="s">
        <v>3185</v>
      </c>
      <c r="F263" s="2">
        <v>201702</v>
      </c>
      <c r="H263" s="2" t="s">
        <v>131</v>
      </c>
      <c r="I263" s="2" t="s">
        <v>132</v>
      </c>
      <c r="K263" s="2" t="s">
        <v>738</v>
      </c>
      <c r="M263" s="4">
        <v>42401</v>
      </c>
      <c r="N263" s="2" t="s">
        <v>192</v>
      </c>
      <c r="O263" s="2" t="s">
        <v>192</v>
      </c>
      <c r="P263" s="9">
        <v>9614000000</v>
      </c>
      <c r="Q263" s="2">
        <v>19000000</v>
      </c>
      <c r="Y263" s="2" t="s">
        <v>136</v>
      </c>
      <c r="AB263" s="2" t="s">
        <v>132</v>
      </c>
      <c r="AD263" s="2" t="s">
        <v>137</v>
      </c>
      <c r="AE263" s="2" t="s">
        <v>132</v>
      </c>
      <c r="AF263" s="2" t="s">
        <v>132</v>
      </c>
      <c r="AH263" s="2">
        <v>2016</v>
      </c>
      <c r="AK263" s="2" t="s">
        <v>3186</v>
      </c>
      <c r="AP263" s="2" t="s">
        <v>3187</v>
      </c>
      <c r="AQ263" s="2" t="s">
        <v>274</v>
      </c>
      <c r="AR263" s="2" t="s">
        <v>141</v>
      </c>
      <c r="AS263" s="2" t="s">
        <v>142</v>
      </c>
      <c r="AT263" s="2">
        <v>12440</v>
      </c>
      <c r="AV263" s="2" t="s">
        <v>43</v>
      </c>
      <c r="AW263" s="2" t="s">
        <v>144</v>
      </c>
      <c r="AX263" s="2" t="s">
        <v>145</v>
      </c>
      <c r="AY263" s="2" t="s">
        <v>171</v>
      </c>
      <c r="AZ263" s="2" t="s">
        <v>198</v>
      </c>
      <c r="BA263" s="2" t="s">
        <v>3188</v>
      </c>
      <c r="BB263" s="2" t="s">
        <v>2465</v>
      </c>
      <c r="BC263" s="2">
        <v>132</v>
      </c>
      <c r="BD263" s="2" t="s">
        <v>1609</v>
      </c>
      <c r="BE263" s="9">
        <v>1.1000000000000001</v>
      </c>
      <c r="BF263" s="2" t="s">
        <v>265</v>
      </c>
      <c r="BG263" s="2" t="s">
        <v>3189</v>
      </c>
      <c r="BH263" s="2">
        <v>2.2999999999999998</v>
      </c>
      <c r="BK263" s="2" t="s">
        <v>152</v>
      </c>
      <c r="BL263" s="2" t="s">
        <v>153</v>
      </c>
      <c r="BM263" s="2" t="s">
        <v>154</v>
      </c>
      <c r="BP263" s="2" t="s">
        <v>2327</v>
      </c>
      <c r="BQ263" s="2">
        <v>506</v>
      </c>
      <c r="BR263" s="2">
        <v>11</v>
      </c>
      <c r="BS263" s="2" t="s">
        <v>1675</v>
      </c>
      <c r="BT263" s="2" t="s">
        <v>3186</v>
      </c>
      <c r="BU263" s="2" t="s">
        <v>1675</v>
      </c>
      <c r="BV263" s="2" t="s">
        <v>1675</v>
      </c>
      <c r="BW263" s="2" t="s">
        <v>68</v>
      </c>
      <c r="BX263" s="2" t="s">
        <v>158</v>
      </c>
      <c r="BY263" s="2" t="s">
        <v>159</v>
      </c>
      <c r="CC263" s="2" t="s">
        <v>161</v>
      </c>
      <c r="CE263" s="2" t="s">
        <v>163</v>
      </c>
      <c r="CF263" s="2" t="s">
        <v>164</v>
      </c>
      <c r="CG263" s="2" t="s">
        <v>1456</v>
      </c>
      <c r="CH263" s="2" t="s">
        <v>1677</v>
      </c>
      <c r="CI263" s="2" t="s">
        <v>167</v>
      </c>
      <c r="CJ263" s="2" t="s">
        <v>1678</v>
      </c>
      <c r="CK263" s="2" t="s">
        <v>169</v>
      </c>
      <c r="CL263" s="2" t="s">
        <v>314</v>
      </c>
      <c r="CM263" s="2" t="s">
        <v>171</v>
      </c>
      <c r="CN263" s="2">
        <v>0</v>
      </c>
      <c r="CO263" s="2" t="s">
        <v>1616</v>
      </c>
      <c r="CP263" s="2" t="s">
        <v>1679</v>
      </c>
      <c r="CQ263" s="2" t="s">
        <v>214</v>
      </c>
      <c r="CR263" s="2" t="s">
        <v>234</v>
      </c>
      <c r="CS263" s="2" t="s">
        <v>215</v>
      </c>
      <c r="CT263" s="2" t="s">
        <v>171</v>
      </c>
      <c r="CU263" s="2" t="s">
        <v>626</v>
      </c>
      <c r="CV263" s="2" t="s">
        <v>171</v>
      </c>
      <c r="CW263" s="2" t="s">
        <v>179</v>
      </c>
      <c r="CX263" s="2" t="s">
        <v>171</v>
      </c>
      <c r="CY263" s="2" t="s">
        <v>146</v>
      </c>
      <c r="CZ263" s="2" t="s">
        <v>180</v>
      </c>
      <c r="DA263" s="2" t="s">
        <v>181</v>
      </c>
      <c r="DB263" s="2" t="s">
        <v>181</v>
      </c>
      <c r="DC263" s="2" t="s">
        <v>132</v>
      </c>
      <c r="DF263" s="2" t="s">
        <v>182</v>
      </c>
      <c r="DH263" s="2" t="s">
        <v>182</v>
      </c>
      <c r="DJ263" s="2" t="s">
        <v>182</v>
      </c>
      <c r="DL263" s="2" t="s">
        <v>182</v>
      </c>
      <c r="DN263" s="2" t="s">
        <v>182</v>
      </c>
      <c r="DP263" s="2" t="s">
        <v>182</v>
      </c>
      <c r="DR263" s="2" t="s">
        <v>182</v>
      </c>
      <c r="DT263" s="6">
        <v>-6302113</v>
      </c>
      <c r="DU263" s="6"/>
      <c r="DV263" s="6">
        <v>106793369</v>
      </c>
    </row>
    <row r="264" spans="1:133" ht="15.75" hidden="1" customHeight="1" x14ac:dyDescent="0.2">
      <c r="A264" s="1">
        <v>43613.731355324075</v>
      </c>
      <c r="B264" s="2" t="s">
        <v>3120</v>
      </c>
      <c r="C264" s="2">
        <v>2302170070</v>
      </c>
      <c r="D264" s="3" t="s">
        <v>587</v>
      </c>
      <c r="E264" s="2" t="s">
        <v>3190</v>
      </c>
      <c r="F264" s="2" t="s">
        <v>3191</v>
      </c>
      <c r="G264" s="2" t="s">
        <v>589</v>
      </c>
      <c r="H264" s="2" t="s">
        <v>131</v>
      </c>
      <c r="I264" s="2" t="s">
        <v>265</v>
      </c>
      <c r="J264" s="2" t="s">
        <v>133</v>
      </c>
      <c r="K264" s="2" t="s">
        <v>302</v>
      </c>
      <c r="M264" s="4">
        <v>43156</v>
      </c>
      <c r="P264" s="9">
        <v>6250000000</v>
      </c>
      <c r="Q264" s="2">
        <v>5000000</v>
      </c>
      <c r="Y264" s="2" t="s">
        <v>136</v>
      </c>
      <c r="AB264" s="2" t="s">
        <v>132</v>
      </c>
      <c r="AD264" s="2" t="s">
        <v>137</v>
      </c>
      <c r="AE264" s="2" t="s">
        <v>132</v>
      </c>
      <c r="AF264" s="2" t="s">
        <v>1490</v>
      </c>
      <c r="AG264" s="2" t="s">
        <v>791</v>
      </c>
      <c r="AK264" s="2" t="s">
        <v>3192</v>
      </c>
      <c r="AP264" s="2" t="s">
        <v>1492</v>
      </c>
      <c r="AQ264" s="2" t="s">
        <v>1175</v>
      </c>
      <c r="AR264" s="2" t="s">
        <v>610</v>
      </c>
      <c r="AS264" s="2" t="s">
        <v>142</v>
      </c>
      <c r="AU264" s="2">
        <v>4</v>
      </c>
      <c r="AV264" s="2" t="s">
        <v>143</v>
      </c>
      <c r="AW264" s="2" t="s">
        <v>144</v>
      </c>
      <c r="AX264" s="2" t="s">
        <v>145</v>
      </c>
      <c r="AY264" s="2" t="s">
        <v>171</v>
      </c>
      <c r="AZ264" s="2" t="s">
        <v>198</v>
      </c>
      <c r="BA264" s="2" t="s">
        <v>3193</v>
      </c>
      <c r="BB264" s="2" t="s">
        <v>3192</v>
      </c>
      <c r="BC264" s="2">
        <v>5</v>
      </c>
      <c r="BD264" s="2" t="s">
        <v>1178</v>
      </c>
      <c r="BE264" s="9">
        <v>5</v>
      </c>
      <c r="BF264" s="2" t="s">
        <v>132</v>
      </c>
      <c r="BH264" s="2">
        <v>0.3</v>
      </c>
      <c r="BK264" s="2" t="s">
        <v>152</v>
      </c>
      <c r="BL264" s="2" t="s">
        <v>153</v>
      </c>
      <c r="BM264" s="2" t="s">
        <v>154</v>
      </c>
      <c r="BP264" s="2" t="s">
        <v>201</v>
      </c>
      <c r="BQ264" s="2">
        <v>1250</v>
      </c>
      <c r="BR264" s="2">
        <v>10</v>
      </c>
      <c r="BS264" s="2" t="s">
        <v>157</v>
      </c>
      <c r="BT264" s="2" t="s">
        <v>617</v>
      </c>
      <c r="BU264" s="2" t="s">
        <v>202</v>
      </c>
      <c r="BV264" s="2" t="s">
        <v>202</v>
      </c>
      <c r="BW264" s="2" t="s">
        <v>70</v>
      </c>
      <c r="BX264" s="2" t="s">
        <v>158</v>
      </c>
      <c r="CB264" s="2" t="s">
        <v>160</v>
      </c>
      <c r="CC264" s="2" t="s">
        <v>248</v>
      </c>
      <c r="CE264" s="2" t="s">
        <v>163</v>
      </c>
      <c r="CF264" s="2" t="s">
        <v>2934</v>
      </c>
      <c r="CG264" s="2" t="s">
        <v>2687</v>
      </c>
      <c r="CH264" s="2" t="s">
        <v>620</v>
      </c>
      <c r="CI264" s="2" t="s">
        <v>208</v>
      </c>
      <c r="CJ264" s="2" t="s">
        <v>1109</v>
      </c>
      <c r="CK264" s="2" t="s">
        <v>169</v>
      </c>
      <c r="CL264" s="2" t="s">
        <v>829</v>
      </c>
      <c r="CM264" s="2" t="s">
        <v>171</v>
      </c>
      <c r="CN264" s="2">
        <v>10</v>
      </c>
      <c r="CO264" s="2" t="s">
        <v>830</v>
      </c>
      <c r="CP264" s="2" t="s">
        <v>3194</v>
      </c>
      <c r="CQ264" s="2" t="s">
        <v>625</v>
      </c>
      <c r="CR264" s="2" t="s">
        <v>234</v>
      </c>
      <c r="CS264" s="2" t="s">
        <v>215</v>
      </c>
      <c r="CT264" s="2" t="s">
        <v>171</v>
      </c>
      <c r="CU264" s="2" t="s">
        <v>626</v>
      </c>
      <c r="CV264" s="2" t="s">
        <v>171</v>
      </c>
      <c r="CW264" s="2" t="s">
        <v>179</v>
      </c>
      <c r="CX264" s="2" t="s">
        <v>146</v>
      </c>
      <c r="CY264" s="2" t="s">
        <v>627</v>
      </c>
      <c r="CZ264" s="2" t="s">
        <v>180</v>
      </c>
      <c r="DA264" s="2" t="s">
        <v>181</v>
      </c>
      <c r="DB264" s="2" t="s">
        <v>181</v>
      </c>
      <c r="DC264" s="2" t="s">
        <v>132</v>
      </c>
      <c r="DH264" s="2" t="s">
        <v>182</v>
      </c>
      <c r="DJ264" s="2" t="s">
        <v>182</v>
      </c>
      <c r="DL264" s="2" t="s">
        <v>260</v>
      </c>
      <c r="DM264" s="2" t="s">
        <v>3195</v>
      </c>
      <c r="DN264" s="2" t="s">
        <v>182</v>
      </c>
      <c r="DP264" s="2" t="s">
        <v>182</v>
      </c>
      <c r="DR264" s="2" t="s">
        <v>182</v>
      </c>
      <c r="DT264" s="6">
        <v>-6315479</v>
      </c>
      <c r="DU264" s="6"/>
      <c r="DV264" s="6">
        <v>106917651</v>
      </c>
      <c r="EA264" s="3" t="s">
        <v>3196</v>
      </c>
      <c r="EB264" s="2" t="s">
        <v>3197</v>
      </c>
    </row>
    <row r="265" spans="1:133" ht="15.75" hidden="1" customHeight="1" x14ac:dyDescent="0.2">
      <c r="A265" s="1">
        <v>43613.73485818287</v>
      </c>
      <c r="B265" s="2" t="s">
        <v>240</v>
      </c>
      <c r="C265" s="2">
        <v>2302180237</v>
      </c>
      <c r="D265" s="3" t="s">
        <v>129</v>
      </c>
      <c r="E265" s="2" t="s">
        <v>3198</v>
      </c>
      <c r="F265" s="2" t="s">
        <v>3199</v>
      </c>
      <c r="H265" s="2" t="s">
        <v>131</v>
      </c>
      <c r="I265" s="2" t="s">
        <v>132</v>
      </c>
      <c r="J265" s="2" t="s">
        <v>133</v>
      </c>
      <c r="K265" s="2" t="s">
        <v>738</v>
      </c>
      <c r="P265" s="9">
        <v>2400000000</v>
      </c>
      <c r="Q265" s="2">
        <v>8000000</v>
      </c>
      <c r="Y265" s="2" t="s">
        <v>136</v>
      </c>
      <c r="AB265" s="2" t="s">
        <v>132</v>
      </c>
      <c r="AD265" s="2" t="s">
        <v>137</v>
      </c>
      <c r="AE265" s="2" t="s">
        <v>132</v>
      </c>
      <c r="AF265" s="2" t="s">
        <v>132</v>
      </c>
      <c r="AH265" s="2">
        <v>2016</v>
      </c>
      <c r="AI265" s="11">
        <v>1012500000</v>
      </c>
      <c r="AJ265" s="11">
        <v>3375000</v>
      </c>
      <c r="AK265" s="2" t="s">
        <v>3200</v>
      </c>
      <c r="AL265" s="2">
        <v>20</v>
      </c>
      <c r="AO265" s="2" t="s">
        <v>3201</v>
      </c>
      <c r="AP265" s="2" t="s">
        <v>2695</v>
      </c>
      <c r="AQ265" s="2" t="s">
        <v>1299</v>
      </c>
      <c r="AR265" s="2" t="s">
        <v>976</v>
      </c>
      <c r="AS265" s="2" t="s">
        <v>594</v>
      </c>
      <c r="AU265" s="2">
        <v>4</v>
      </c>
      <c r="AV265" s="2" t="s">
        <v>245</v>
      </c>
      <c r="AW265" s="2" t="s">
        <v>144</v>
      </c>
      <c r="AX265" s="2" t="s">
        <v>863</v>
      </c>
      <c r="AY265" s="2" t="s">
        <v>171</v>
      </c>
      <c r="AZ265" s="2" t="s">
        <v>198</v>
      </c>
      <c r="BB265" s="2" t="s">
        <v>2696</v>
      </c>
      <c r="BC265" s="2">
        <v>900</v>
      </c>
      <c r="BD265" s="2" t="s">
        <v>2383</v>
      </c>
      <c r="BE265" s="9">
        <v>7</v>
      </c>
      <c r="BF265" s="2" t="s">
        <v>265</v>
      </c>
      <c r="BG265" s="2" t="s">
        <v>3202</v>
      </c>
      <c r="BH265" s="3" t="s">
        <v>3203</v>
      </c>
      <c r="BI265" s="2" t="s">
        <v>2271</v>
      </c>
      <c r="BJ265" s="3" t="s">
        <v>1279</v>
      </c>
      <c r="BK265" s="2" t="s">
        <v>152</v>
      </c>
      <c r="BL265" s="2" t="s">
        <v>153</v>
      </c>
      <c r="BM265" s="2" t="s">
        <v>154</v>
      </c>
      <c r="BP265" s="2" t="s">
        <v>201</v>
      </c>
      <c r="BQ265" s="2">
        <v>300</v>
      </c>
      <c r="BR265" s="2">
        <v>10</v>
      </c>
      <c r="BS265" s="2" t="s">
        <v>984</v>
      </c>
      <c r="BT265" s="2" t="s">
        <v>984</v>
      </c>
      <c r="BU265" s="2" t="s">
        <v>984</v>
      </c>
      <c r="BV265" s="2" t="s">
        <v>3204</v>
      </c>
      <c r="BW265" s="2" t="s">
        <v>70</v>
      </c>
      <c r="BX265" s="2" t="s">
        <v>158</v>
      </c>
      <c r="BY265" s="2" t="s">
        <v>159</v>
      </c>
      <c r="CB265" s="2" t="s">
        <v>160</v>
      </c>
      <c r="CC265" s="2" t="s">
        <v>248</v>
      </c>
      <c r="CD265" s="2" t="s">
        <v>249</v>
      </c>
      <c r="CE265" s="2" t="s">
        <v>163</v>
      </c>
      <c r="CF265" s="2" t="s">
        <v>2908</v>
      </c>
      <c r="CG265" s="2" t="s">
        <v>382</v>
      </c>
      <c r="CH265" s="2" t="s">
        <v>952</v>
      </c>
      <c r="CI265" s="2" t="s">
        <v>167</v>
      </c>
      <c r="CJ265" s="2" t="s">
        <v>953</v>
      </c>
      <c r="CK265" s="2" t="s">
        <v>253</v>
      </c>
      <c r="CL265" s="2" t="s">
        <v>314</v>
      </c>
      <c r="CM265" s="2" t="s">
        <v>211</v>
      </c>
      <c r="CN265" s="2">
        <v>900</v>
      </c>
      <c r="CP265" s="2" t="s">
        <v>1308</v>
      </c>
      <c r="CR265" s="2" t="s">
        <v>234</v>
      </c>
      <c r="CS265" s="2" t="s">
        <v>810</v>
      </c>
      <c r="CT265" s="2" t="s">
        <v>171</v>
      </c>
      <c r="CU265" s="2" t="s">
        <v>2344</v>
      </c>
      <c r="CV265" s="2" t="s">
        <v>171</v>
      </c>
      <c r="CW265" s="2" t="s">
        <v>179</v>
      </c>
      <c r="CX265" s="2" t="s">
        <v>171</v>
      </c>
      <c r="CY265" s="2" t="s">
        <v>733</v>
      </c>
      <c r="DA265" s="2" t="s">
        <v>181</v>
      </c>
      <c r="DB265" s="2" t="s">
        <v>181</v>
      </c>
      <c r="DC265" s="2" t="s">
        <v>132</v>
      </c>
      <c r="DF265" s="2" t="s">
        <v>182</v>
      </c>
      <c r="DH265" s="2" t="s">
        <v>182</v>
      </c>
      <c r="DJ265" s="2" t="s">
        <v>182</v>
      </c>
      <c r="DL265" s="2" t="s">
        <v>260</v>
      </c>
      <c r="DT265" s="2" t="s">
        <v>3205</v>
      </c>
      <c r="DU265" s="2"/>
      <c r="DV265" s="2" t="s">
        <v>3206</v>
      </c>
      <c r="DY265" s="4">
        <v>42786</v>
      </c>
      <c r="DZ265" s="2" t="s">
        <v>3207</v>
      </c>
      <c r="EA265" s="3" t="s">
        <v>3208</v>
      </c>
    </row>
    <row r="266" spans="1:133" ht="15.75" hidden="1" customHeight="1" x14ac:dyDescent="0.2">
      <c r="A266" s="1">
        <v>43613.745405856476</v>
      </c>
      <c r="B266" s="2" t="s">
        <v>240</v>
      </c>
      <c r="C266" s="2">
        <v>2302180237</v>
      </c>
      <c r="D266" s="3" t="s">
        <v>129</v>
      </c>
      <c r="E266" s="2" t="s">
        <v>3209</v>
      </c>
      <c r="F266" s="2" t="s">
        <v>3199</v>
      </c>
      <c r="H266" s="2" t="s">
        <v>131</v>
      </c>
      <c r="I266" s="2" t="s">
        <v>132</v>
      </c>
      <c r="J266" s="2" t="s">
        <v>133</v>
      </c>
      <c r="K266" s="2" t="s">
        <v>738</v>
      </c>
      <c r="P266" s="9">
        <v>2000000000</v>
      </c>
      <c r="Q266" s="2">
        <v>8000000</v>
      </c>
      <c r="Y266" s="2" t="s">
        <v>136</v>
      </c>
      <c r="AB266" s="2" t="s">
        <v>132</v>
      </c>
      <c r="AD266" s="2" t="s">
        <v>137</v>
      </c>
      <c r="AE266" s="2" t="s">
        <v>132</v>
      </c>
      <c r="AF266" s="2" t="s">
        <v>132</v>
      </c>
      <c r="AH266" s="2">
        <v>2016</v>
      </c>
      <c r="AI266" s="11">
        <v>843750000</v>
      </c>
      <c r="AJ266" s="11">
        <v>3375000</v>
      </c>
      <c r="AK266" s="2" t="s">
        <v>3210</v>
      </c>
      <c r="AL266" s="2">
        <v>50</v>
      </c>
      <c r="AO266" s="2" t="s">
        <v>3201</v>
      </c>
      <c r="AP266" s="2" t="s">
        <v>2695</v>
      </c>
      <c r="AQ266" s="2" t="s">
        <v>1299</v>
      </c>
      <c r="AR266" s="2" t="s">
        <v>976</v>
      </c>
      <c r="AS266" s="2" t="s">
        <v>594</v>
      </c>
      <c r="AU266" s="2">
        <v>4</v>
      </c>
      <c r="AV266" s="2" t="s">
        <v>245</v>
      </c>
      <c r="AW266" s="2" t="s">
        <v>144</v>
      </c>
      <c r="AX266" s="2" t="s">
        <v>863</v>
      </c>
      <c r="AY266" s="2" t="s">
        <v>171</v>
      </c>
      <c r="AZ266" s="2" t="s">
        <v>198</v>
      </c>
      <c r="BB266" s="2" t="s">
        <v>3211</v>
      </c>
      <c r="BC266" s="2">
        <v>900</v>
      </c>
      <c r="BD266" s="2" t="s">
        <v>2383</v>
      </c>
      <c r="BE266" s="9">
        <v>7</v>
      </c>
      <c r="BF266" s="2" t="s">
        <v>265</v>
      </c>
      <c r="BG266" s="2" t="s">
        <v>1303</v>
      </c>
      <c r="BH266" s="3" t="s">
        <v>3203</v>
      </c>
      <c r="BI266" s="2" t="s">
        <v>2271</v>
      </c>
      <c r="BJ266" s="3" t="s">
        <v>1279</v>
      </c>
      <c r="BK266" s="2" t="s">
        <v>152</v>
      </c>
      <c r="BL266" s="2" t="s">
        <v>153</v>
      </c>
      <c r="BM266" s="2" t="s">
        <v>154</v>
      </c>
      <c r="BP266" s="2" t="s">
        <v>201</v>
      </c>
      <c r="BQ266" s="2">
        <v>250</v>
      </c>
      <c r="BR266" s="2">
        <v>10</v>
      </c>
      <c r="BS266" s="2" t="s">
        <v>984</v>
      </c>
      <c r="BT266" s="2" t="s">
        <v>984</v>
      </c>
      <c r="BU266" s="2" t="s">
        <v>984</v>
      </c>
      <c r="BV266" s="2" t="s">
        <v>3204</v>
      </c>
      <c r="BW266" s="2" t="s">
        <v>70</v>
      </c>
      <c r="BX266" s="2" t="s">
        <v>158</v>
      </c>
      <c r="BY266" s="2" t="s">
        <v>159</v>
      </c>
      <c r="CB266" s="2" t="s">
        <v>160</v>
      </c>
      <c r="CC266" s="2" t="s">
        <v>248</v>
      </c>
      <c r="CD266" s="2" t="s">
        <v>249</v>
      </c>
      <c r="CE266" s="2" t="s">
        <v>163</v>
      </c>
      <c r="CF266" s="2" t="s">
        <v>3212</v>
      </c>
      <c r="CG266" s="2" t="s">
        <v>382</v>
      </c>
      <c r="CH266" s="2" t="s">
        <v>3213</v>
      </c>
      <c r="CI266" s="2" t="s">
        <v>167</v>
      </c>
      <c r="CJ266" s="2" t="s">
        <v>953</v>
      </c>
      <c r="CK266" s="2" t="s">
        <v>253</v>
      </c>
      <c r="CL266" s="2" t="s">
        <v>314</v>
      </c>
      <c r="CM266" s="2" t="s">
        <v>211</v>
      </c>
      <c r="CN266" s="2">
        <v>900</v>
      </c>
      <c r="CP266" s="2" t="s">
        <v>1308</v>
      </c>
      <c r="CR266" s="2" t="s">
        <v>234</v>
      </c>
      <c r="CS266" s="2" t="s">
        <v>810</v>
      </c>
      <c r="CT266" s="2" t="s">
        <v>171</v>
      </c>
      <c r="CU266" s="2" t="s">
        <v>2344</v>
      </c>
      <c r="CV266" s="2" t="s">
        <v>171</v>
      </c>
      <c r="CW266" s="2" t="s">
        <v>179</v>
      </c>
      <c r="CX266" s="2" t="s">
        <v>171</v>
      </c>
      <c r="CY266" s="2" t="s">
        <v>733</v>
      </c>
      <c r="DA266" s="2" t="s">
        <v>181</v>
      </c>
      <c r="DB266" s="2" t="s">
        <v>181</v>
      </c>
      <c r="DC266" s="2" t="s">
        <v>132</v>
      </c>
      <c r="DF266" s="2" t="s">
        <v>182</v>
      </c>
      <c r="DH266" s="2" t="s">
        <v>182</v>
      </c>
      <c r="DJ266" s="2" t="s">
        <v>182</v>
      </c>
      <c r="DL266" s="2" t="s">
        <v>260</v>
      </c>
      <c r="DT266" s="2" t="s">
        <v>3214</v>
      </c>
      <c r="DU266" s="2"/>
      <c r="DV266" s="2" t="s">
        <v>3215</v>
      </c>
      <c r="DY266" s="4">
        <v>42786</v>
      </c>
      <c r="DZ266" s="2" t="s">
        <v>3207</v>
      </c>
      <c r="EA266" s="3" t="s">
        <v>3208</v>
      </c>
    </row>
    <row r="267" spans="1:133" ht="15.75" customHeight="1" x14ac:dyDescent="0.2">
      <c r="A267" s="1">
        <v>43613.756751956018</v>
      </c>
      <c r="B267" s="2" t="s">
        <v>3216</v>
      </c>
      <c r="C267" s="2">
        <v>2302180032</v>
      </c>
      <c r="D267" s="3" t="s">
        <v>129</v>
      </c>
      <c r="E267" s="2" t="s">
        <v>3217</v>
      </c>
      <c r="H267" s="2" t="s">
        <v>131</v>
      </c>
      <c r="I267" s="2" t="s">
        <v>132</v>
      </c>
      <c r="J267" s="2" t="s">
        <v>133</v>
      </c>
      <c r="K267" s="2" t="s">
        <v>3218</v>
      </c>
      <c r="M267" s="4">
        <v>42789</v>
      </c>
      <c r="O267" s="2" t="s">
        <v>135</v>
      </c>
      <c r="P267" s="9">
        <v>50580000000</v>
      </c>
      <c r="Q267" s="2">
        <v>60000000</v>
      </c>
      <c r="Y267" s="2" t="s">
        <v>136</v>
      </c>
      <c r="AB267" s="2" t="s">
        <v>132</v>
      </c>
      <c r="AD267" s="2" t="s">
        <v>137</v>
      </c>
      <c r="AE267" s="2" t="s">
        <v>132</v>
      </c>
      <c r="AF267" s="2" t="s">
        <v>132</v>
      </c>
      <c r="AH267" s="2">
        <v>2016</v>
      </c>
      <c r="AI267" s="11">
        <v>20758875000</v>
      </c>
      <c r="AJ267" s="11">
        <v>24625000</v>
      </c>
      <c r="AK267" s="2" t="s">
        <v>3219</v>
      </c>
      <c r="AP267" s="2" t="s">
        <v>3220</v>
      </c>
      <c r="AQ267" s="2" t="s">
        <v>3221</v>
      </c>
      <c r="AR267" s="2" t="s">
        <v>495</v>
      </c>
      <c r="AS267" s="2" t="s">
        <v>2682</v>
      </c>
      <c r="AU267" s="2">
        <v>30</v>
      </c>
      <c r="AV267" s="2" t="s">
        <v>43</v>
      </c>
      <c r="AW267" s="2" t="s">
        <v>197</v>
      </c>
      <c r="AX267" s="2" t="s">
        <v>145</v>
      </c>
      <c r="AY267" s="2" t="s">
        <v>171</v>
      </c>
      <c r="AZ267" s="2" t="s">
        <v>198</v>
      </c>
      <c r="BA267" s="2" t="s">
        <v>3222</v>
      </c>
      <c r="BB267" s="2" t="s">
        <v>3223</v>
      </c>
      <c r="BC267" s="2">
        <v>1</v>
      </c>
      <c r="BD267" s="2" t="s">
        <v>3224</v>
      </c>
      <c r="BE267" s="9">
        <v>5</v>
      </c>
      <c r="BG267" s="2" t="s">
        <v>3225</v>
      </c>
      <c r="BH267" s="2">
        <v>9</v>
      </c>
      <c r="BK267" s="2" t="s">
        <v>152</v>
      </c>
      <c r="BL267" s="2" t="s">
        <v>153</v>
      </c>
      <c r="BM267" s="2" t="s">
        <v>154</v>
      </c>
      <c r="BP267" s="2" t="s">
        <v>155</v>
      </c>
      <c r="BQ267" s="2">
        <v>843</v>
      </c>
      <c r="BR267" s="2" t="s">
        <v>3226</v>
      </c>
      <c r="BS267" s="2" t="s">
        <v>420</v>
      </c>
      <c r="BT267" s="2" t="s">
        <v>1003</v>
      </c>
      <c r="BU267" s="2" t="s">
        <v>420</v>
      </c>
      <c r="BV267" s="2" t="s">
        <v>420</v>
      </c>
      <c r="BW267" s="2" t="s">
        <v>69</v>
      </c>
      <c r="BX267" s="2" t="s">
        <v>158</v>
      </c>
      <c r="BY267" s="2" t="s">
        <v>159</v>
      </c>
      <c r="CB267" s="2" t="s">
        <v>204</v>
      </c>
      <c r="CC267" s="2" t="s">
        <v>161</v>
      </c>
      <c r="CD267" s="2" t="s">
        <v>162</v>
      </c>
      <c r="CE267" s="2" t="s">
        <v>163</v>
      </c>
      <c r="CF267" s="2" t="s">
        <v>368</v>
      </c>
      <c r="CG267" s="2" t="s">
        <v>3227</v>
      </c>
      <c r="CH267" s="2" t="s">
        <v>166</v>
      </c>
      <c r="CI267" s="2" t="s">
        <v>167</v>
      </c>
      <c r="CJ267" s="2" t="s">
        <v>230</v>
      </c>
      <c r="CK267" s="2" t="s">
        <v>231</v>
      </c>
      <c r="CL267" s="2" t="s">
        <v>2227</v>
      </c>
      <c r="CM267" s="2" t="s">
        <v>171</v>
      </c>
      <c r="CN267" s="2">
        <v>1</v>
      </c>
      <c r="CO267" s="2" t="s">
        <v>502</v>
      </c>
      <c r="CP267" s="2" t="s">
        <v>173</v>
      </c>
      <c r="CQ267" s="2" t="s">
        <v>174</v>
      </c>
      <c r="CR267" s="2" t="s">
        <v>175</v>
      </c>
      <c r="CS267" s="2" t="s">
        <v>215</v>
      </c>
      <c r="CT267" s="2" t="s">
        <v>177</v>
      </c>
      <c r="CU267" s="2" t="s">
        <v>1785</v>
      </c>
      <c r="CV267" s="2" t="s">
        <v>177</v>
      </c>
      <c r="CW267" s="2" t="s">
        <v>179</v>
      </c>
      <c r="CX267" s="2" t="s">
        <v>146</v>
      </c>
      <c r="CY267" s="2" t="s">
        <v>146</v>
      </c>
      <c r="CZ267" s="2" t="s">
        <v>180</v>
      </c>
      <c r="DA267" s="2" t="s">
        <v>181</v>
      </c>
      <c r="DB267" s="2" t="s">
        <v>181</v>
      </c>
      <c r="DC267" s="2" t="s">
        <v>132</v>
      </c>
      <c r="DF267" s="2" t="s">
        <v>182</v>
      </c>
      <c r="DH267" s="2" t="s">
        <v>182</v>
      </c>
      <c r="DJ267" s="2" t="s">
        <v>182</v>
      </c>
      <c r="DL267" s="2" t="s">
        <v>182</v>
      </c>
      <c r="DN267" s="2" t="s">
        <v>182</v>
      </c>
      <c r="DP267" s="2" t="s">
        <v>182</v>
      </c>
      <c r="DR267" s="2" t="s">
        <v>182</v>
      </c>
      <c r="DT267" s="2" t="s">
        <v>3228</v>
      </c>
      <c r="DU267" s="2"/>
      <c r="DV267" s="2" t="s">
        <v>3229</v>
      </c>
      <c r="DZ267" s="2" t="s">
        <v>505</v>
      </c>
      <c r="EA267" s="3" t="s">
        <v>3230</v>
      </c>
      <c r="EB267" s="5" t="s">
        <v>3231</v>
      </c>
      <c r="EC267" s="5" t="s">
        <v>3232</v>
      </c>
    </row>
    <row r="268" spans="1:133" ht="15.75" hidden="1" customHeight="1" x14ac:dyDescent="0.2">
      <c r="A268" s="1">
        <v>43613.758495798611</v>
      </c>
      <c r="B268" s="2" t="s">
        <v>2958</v>
      </c>
      <c r="C268" s="2">
        <v>2302180127</v>
      </c>
      <c r="D268" s="3" t="s">
        <v>2959</v>
      </c>
      <c r="E268" s="2" t="s">
        <v>3233</v>
      </c>
      <c r="F268" s="2" t="s">
        <v>3234</v>
      </c>
      <c r="H268" s="2" t="s">
        <v>131</v>
      </c>
      <c r="I268" s="2" t="s">
        <v>132</v>
      </c>
      <c r="J268" s="2" t="s">
        <v>414</v>
      </c>
      <c r="K268" s="2" t="s">
        <v>738</v>
      </c>
      <c r="M268" s="4">
        <v>43552</v>
      </c>
      <c r="O268" s="2" t="s">
        <v>192</v>
      </c>
      <c r="P268" s="9">
        <v>4250000000</v>
      </c>
      <c r="Q268" s="2">
        <v>22606383</v>
      </c>
      <c r="Y268" s="2" t="s">
        <v>136</v>
      </c>
      <c r="AB268" s="2" t="s">
        <v>132</v>
      </c>
      <c r="AD268" s="2" t="s">
        <v>137</v>
      </c>
      <c r="AE268" s="2" t="s">
        <v>138</v>
      </c>
      <c r="AF268" s="2" t="s">
        <v>132</v>
      </c>
      <c r="AH268" s="2">
        <v>2016</v>
      </c>
      <c r="AJ268" s="11">
        <v>9843000</v>
      </c>
      <c r="AK268" s="2" t="s">
        <v>3235</v>
      </c>
      <c r="AL268" s="2">
        <v>14</v>
      </c>
      <c r="AP268" s="2" t="s">
        <v>416</v>
      </c>
      <c r="AQ268" s="2" t="s">
        <v>352</v>
      </c>
      <c r="AR268" s="2" t="s">
        <v>288</v>
      </c>
      <c r="AS268" s="2" t="s">
        <v>142</v>
      </c>
      <c r="AT268" s="2">
        <v>10230</v>
      </c>
      <c r="AU268" s="2">
        <v>10</v>
      </c>
      <c r="AV268" s="2" t="s">
        <v>245</v>
      </c>
      <c r="AW268" s="2" t="s">
        <v>144</v>
      </c>
      <c r="AX268" s="2" t="s">
        <v>145</v>
      </c>
      <c r="AY268" s="2" t="s">
        <v>171</v>
      </c>
      <c r="AZ268" s="2" t="s">
        <v>198</v>
      </c>
      <c r="BB268" s="2" t="s">
        <v>3236</v>
      </c>
      <c r="BC268" s="2">
        <v>500</v>
      </c>
      <c r="BD268" s="2" t="s">
        <v>418</v>
      </c>
      <c r="BE268" s="9">
        <v>2</v>
      </c>
      <c r="BF268" s="2" t="s">
        <v>265</v>
      </c>
      <c r="BG268" s="2" t="s">
        <v>419</v>
      </c>
      <c r="BH268" s="2">
        <v>5</v>
      </c>
      <c r="BK268" s="2" t="s">
        <v>152</v>
      </c>
      <c r="BL268" s="2" t="s">
        <v>290</v>
      </c>
      <c r="BN268" s="2" t="s">
        <v>3237</v>
      </c>
      <c r="BP268" s="2" t="s">
        <v>201</v>
      </c>
      <c r="BQ268" s="2">
        <v>188</v>
      </c>
      <c r="BS268" s="2" t="s">
        <v>156</v>
      </c>
      <c r="BT268" s="2" t="s">
        <v>3238</v>
      </c>
      <c r="BU268" s="2" t="s">
        <v>156</v>
      </c>
      <c r="BV268" s="2" t="s">
        <v>156</v>
      </c>
      <c r="BW268" s="2" t="s">
        <v>68</v>
      </c>
      <c r="BX268" s="2" t="s">
        <v>158</v>
      </c>
      <c r="BY268" s="2" t="s">
        <v>159</v>
      </c>
      <c r="CB268" s="2" t="s">
        <v>160</v>
      </c>
      <c r="CC268" s="2" t="s">
        <v>161</v>
      </c>
      <c r="CD268" s="2" t="s">
        <v>249</v>
      </c>
      <c r="CE268" s="2" t="s">
        <v>163</v>
      </c>
      <c r="CF268" s="2" t="s">
        <v>396</v>
      </c>
      <c r="CG268" s="2" t="s">
        <v>422</v>
      </c>
      <c r="CH268" s="2" t="s">
        <v>423</v>
      </c>
      <c r="CI268" s="2" t="s">
        <v>167</v>
      </c>
      <c r="CJ268" s="2" t="s">
        <v>424</v>
      </c>
      <c r="CK268" s="2" t="s">
        <v>425</v>
      </c>
      <c r="CL268" s="2" t="s">
        <v>426</v>
      </c>
      <c r="CM268" s="2" t="s">
        <v>171</v>
      </c>
      <c r="CN268" s="2">
        <v>500</v>
      </c>
      <c r="CO268" s="2" t="s">
        <v>212</v>
      </c>
      <c r="CP268" s="2" t="s">
        <v>1150</v>
      </c>
      <c r="CQ268" s="2" t="s">
        <v>214</v>
      </c>
      <c r="CR268" s="2" t="s">
        <v>175</v>
      </c>
      <c r="CS268" s="2" t="s">
        <v>215</v>
      </c>
      <c r="CT268" s="2" t="s">
        <v>171</v>
      </c>
      <c r="CU268" s="2" t="s">
        <v>428</v>
      </c>
      <c r="CV268" s="2" t="s">
        <v>171</v>
      </c>
      <c r="CW268" s="2" t="s">
        <v>179</v>
      </c>
      <c r="CX268" s="2" t="s">
        <v>146</v>
      </c>
      <c r="CY268" s="2" t="s">
        <v>146</v>
      </c>
      <c r="CZ268" s="2" t="s">
        <v>462</v>
      </c>
      <c r="DA268" s="2" t="s">
        <v>181</v>
      </c>
      <c r="DB268" s="2" t="s">
        <v>429</v>
      </c>
      <c r="DC268" s="2" t="s">
        <v>132</v>
      </c>
      <c r="DF268" s="2" t="s">
        <v>182</v>
      </c>
      <c r="DH268" s="2" t="s">
        <v>182</v>
      </c>
      <c r="DJ268" s="2" t="s">
        <v>182</v>
      </c>
      <c r="DL268" s="2" t="s">
        <v>260</v>
      </c>
      <c r="DN268" s="2" t="s">
        <v>182</v>
      </c>
      <c r="DP268" s="2" t="s">
        <v>182</v>
      </c>
      <c r="DR268" s="2" t="s">
        <v>182</v>
      </c>
      <c r="DT268" s="2" t="s">
        <v>3239</v>
      </c>
      <c r="DU268" s="2"/>
      <c r="DV268" s="2" t="s">
        <v>3240</v>
      </c>
      <c r="DW268" s="2" t="s">
        <v>217</v>
      </c>
      <c r="DZ268" s="2" t="s">
        <v>3241</v>
      </c>
      <c r="EA268" s="3" t="s">
        <v>3242</v>
      </c>
      <c r="EB268" s="5" t="s">
        <v>3243</v>
      </c>
    </row>
    <row r="269" spans="1:133" ht="15.75" customHeight="1" x14ac:dyDescent="0.2">
      <c r="A269" s="1">
        <v>43613.777816180555</v>
      </c>
      <c r="B269" s="2" t="s">
        <v>3216</v>
      </c>
      <c r="C269" s="2">
        <v>2302180032</v>
      </c>
      <c r="D269" s="3" t="s">
        <v>129</v>
      </c>
      <c r="E269" s="2" t="s">
        <v>3244</v>
      </c>
      <c r="H269" s="2" t="s">
        <v>131</v>
      </c>
      <c r="I269" s="2" t="s">
        <v>132</v>
      </c>
      <c r="J269" s="2" t="s">
        <v>133</v>
      </c>
      <c r="K269" s="2" t="s">
        <v>738</v>
      </c>
      <c r="M269" s="4">
        <v>42790</v>
      </c>
      <c r="O269" s="2" t="s">
        <v>135</v>
      </c>
      <c r="P269" s="9">
        <v>1250000000</v>
      </c>
      <c r="Q269" s="2">
        <v>10000000</v>
      </c>
      <c r="Y269" s="2" t="s">
        <v>136</v>
      </c>
      <c r="AB269" s="2" t="s">
        <v>132</v>
      </c>
      <c r="AD269" s="2" t="s">
        <v>137</v>
      </c>
      <c r="AE269" s="2" t="s">
        <v>132</v>
      </c>
      <c r="AF269" s="2" t="s">
        <v>132</v>
      </c>
      <c r="AH269" s="2">
        <v>2016</v>
      </c>
      <c r="AI269" s="11">
        <v>387500000</v>
      </c>
      <c r="AJ269" s="11">
        <v>3100000</v>
      </c>
      <c r="AK269" s="2" t="s">
        <v>3245</v>
      </c>
      <c r="AP269" s="2" t="s">
        <v>3246</v>
      </c>
      <c r="AQ269" s="2" t="s">
        <v>3246</v>
      </c>
      <c r="AR269" s="2" t="s">
        <v>495</v>
      </c>
      <c r="AS269" s="2" t="s">
        <v>142</v>
      </c>
      <c r="AU269" s="2">
        <v>6</v>
      </c>
      <c r="AV269" s="2" t="s">
        <v>143</v>
      </c>
      <c r="AW269" s="2" t="s">
        <v>144</v>
      </c>
      <c r="AX269" s="2" t="s">
        <v>145</v>
      </c>
      <c r="AY269" s="2" t="s">
        <v>146</v>
      </c>
      <c r="AZ269" s="2" t="s">
        <v>198</v>
      </c>
      <c r="BA269" s="2" t="s">
        <v>3247</v>
      </c>
      <c r="BB269" s="2" t="s">
        <v>3248</v>
      </c>
      <c r="BC269" s="2">
        <v>200</v>
      </c>
      <c r="BD269" s="2" t="s">
        <v>3246</v>
      </c>
      <c r="BE269" s="9">
        <v>3</v>
      </c>
      <c r="BF269" s="2" t="s">
        <v>132</v>
      </c>
      <c r="BK269" s="2" t="s">
        <v>307</v>
      </c>
      <c r="BL269" s="2" t="s">
        <v>153</v>
      </c>
      <c r="BM269" s="2" t="s">
        <v>154</v>
      </c>
      <c r="BP269" s="2" t="s">
        <v>155</v>
      </c>
      <c r="BQ269" s="2">
        <v>125</v>
      </c>
      <c r="BR269" s="2">
        <v>10</v>
      </c>
      <c r="BS269" s="2" t="s">
        <v>420</v>
      </c>
      <c r="BT269" s="2" t="s">
        <v>420</v>
      </c>
      <c r="BU269" s="2" t="s">
        <v>3249</v>
      </c>
      <c r="BV269" s="2" t="s">
        <v>420</v>
      </c>
      <c r="BW269" s="2" t="s">
        <v>69</v>
      </c>
      <c r="BX269" s="2" t="s">
        <v>158</v>
      </c>
      <c r="CB269" s="2" t="s">
        <v>204</v>
      </c>
      <c r="CD269" s="2" t="s">
        <v>162</v>
      </c>
      <c r="CE269" s="2" t="s">
        <v>163</v>
      </c>
      <c r="CF269" s="2" t="s">
        <v>368</v>
      </c>
      <c r="CG269" s="2" t="s">
        <v>228</v>
      </c>
      <c r="CH269" s="2" t="s">
        <v>229</v>
      </c>
      <c r="CI269" s="2" t="s">
        <v>167</v>
      </c>
      <c r="CJ269" s="2" t="s">
        <v>230</v>
      </c>
      <c r="CK269" s="2" t="s">
        <v>231</v>
      </c>
      <c r="CL269" s="2" t="s">
        <v>170</v>
      </c>
      <c r="CM269" s="2" t="s">
        <v>177</v>
      </c>
      <c r="CN269" s="2">
        <v>200</v>
      </c>
      <c r="CO269" s="2" t="s">
        <v>232</v>
      </c>
      <c r="CP269" s="2" t="s">
        <v>316</v>
      </c>
      <c r="CQ269" s="2" t="s">
        <v>174</v>
      </c>
      <c r="CR269" s="2" t="s">
        <v>234</v>
      </c>
      <c r="CS269" s="2" t="s">
        <v>215</v>
      </c>
      <c r="CT269" s="2" t="s">
        <v>177</v>
      </c>
      <c r="CU269" s="2" t="s">
        <v>235</v>
      </c>
      <c r="CV269" s="2" t="s">
        <v>171</v>
      </c>
      <c r="CW269" s="2" t="s">
        <v>179</v>
      </c>
      <c r="CX269" s="2" t="s">
        <v>171</v>
      </c>
      <c r="CY269" s="2" t="s">
        <v>146</v>
      </c>
      <c r="CZ269" s="2" t="s">
        <v>180</v>
      </c>
      <c r="DA269" s="2" t="s">
        <v>181</v>
      </c>
      <c r="DB269" s="2" t="s">
        <v>181</v>
      </c>
      <c r="DC269" s="2" t="s">
        <v>132</v>
      </c>
      <c r="DF269" s="2" t="s">
        <v>182</v>
      </c>
      <c r="DH269" s="2" t="s">
        <v>182</v>
      </c>
      <c r="DJ269" s="2" t="s">
        <v>182</v>
      </c>
      <c r="DL269" s="2" t="s">
        <v>182</v>
      </c>
      <c r="DN269" s="2" t="s">
        <v>182</v>
      </c>
      <c r="DP269" s="2" t="s">
        <v>182</v>
      </c>
      <c r="DR269" s="2" t="s">
        <v>182</v>
      </c>
      <c r="DT269" s="2" t="s">
        <v>3250</v>
      </c>
      <c r="DU269" s="2"/>
      <c r="DV269" s="2" t="s">
        <v>3251</v>
      </c>
      <c r="DZ269" s="2" t="s">
        <v>531</v>
      </c>
      <c r="EA269" s="3" t="s">
        <v>3252</v>
      </c>
      <c r="EB269" s="2" t="s">
        <v>3253</v>
      </c>
      <c r="EC269" s="5" t="s">
        <v>3254</v>
      </c>
    </row>
    <row r="270" spans="1:133" ht="15.75" customHeight="1" x14ac:dyDescent="0.2">
      <c r="A270" s="1">
        <v>43613.781966921291</v>
      </c>
      <c r="B270" s="2" t="s">
        <v>3255</v>
      </c>
      <c r="C270" s="2">
        <v>2302180223</v>
      </c>
      <c r="D270" s="3" t="s">
        <v>2959</v>
      </c>
      <c r="E270" s="2" t="s">
        <v>3256</v>
      </c>
      <c r="H270" s="2" t="s">
        <v>131</v>
      </c>
      <c r="I270" s="2" t="s">
        <v>132</v>
      </c>
      <c r="J270" s="2" t="s">
        <v>133</v>
      </c>
      <c r="K270" s="2" t="s">
        <v>132</v>
      </c>
      <c r="M270" s="4">
        <v>43519</v>
      </c>
      <c r="O270" s="2" t="s">
        <v>135</v>
      </c>
      <c r="P270" s="9">
        <v>1299600000</v>
      </c>
      <c r="Q270" s="2">
        <v>3800000</v>
      </c>
      <c r="Y270" s="2" t="s">
        <v>136</v>
      </c>
      <c r="AB270" s="2" t="s">
        <v>132</v>
      </c>
      <c r="AD270" s="2" t="s">
        <v>137</v>
      </c>
      <c r="AE270" s="2" t="s">
        <v>132</v>
      </c>
      <c r="AF270" s="2" t="s">
        <v>132</v>
      </c>
      <c r="AH270" s="2">
        <v>2016</v>
      </c>
      <c r="AI270" s="11">
        <v>773262000</v>
      </c>
      <c r="AJ270" s="11">
        <v>2261000</v>
      </c>
      <c r="AK270" s="2" t="s">
        <v>3257</v>
      </c>
      <c r="AP270" s="2" t="s">
        <v>2726</v>
      </c>
      <c r="AQ270" s="2" t="s">
        <v>269</v>
      </c>
      <c r="AR270" s="2" t="s">
        <v>141</v>
      </c>
      <c r="AS270" s="2" t="s">
        <v>142</v>
      </c>
      <c r="AU270" s="2">
        <v>6</v>
      </c>
      <c r="AV270" s="2" t="s">
        <v>43</v>
      </c>
      <c r="AW270" s="2" t="s">
        <v>144</v>
      </c>
      <c r="AX270" s="2" t="s">
        <v>145</v>
      </c>
      <c r="AY270" s="2" t="s">
        <v>146</v>
      </c>
      <c r="AZ270" s="2" t="s">
        <v>147</v>
      </c>
      <c r="BA270" s="2" t="s">
        <v>2074</v>
      </c>
      <c r="BB270" s="2" t="s">
        <v>2075</v>
      </c>
      <c r="BC270" s="2">
        <v>200</v>
      </c>
      <c r="BD270" s="2" t="s">
        <v>522</v>
      </c>
      <c r="BE270" s="9">
        <v>8</v>
      </c>
      <c r="BF270" s="2" t="s">
        <v>132</v>
      </c>
      <c r="BK270" s="2" t="s">
        <v>307</v>
      </c>
      <c r="BL270" s="2" t="s">
        <v>153</v>
      </c>
      <c r="BM270" s="2" t="s">
        <v>154</v>
      </c>
      <c r="BP270" s="2" t="s">
        <v>201</v>
      </c>
      <c r="BQ270" s="2">
        <v>342</v>
      </c>
      <c r="BR270" s="2">
        <v>12</v>
      </c>
      <c r="BS270" s="2" t="s">
        <v>156</v>
      </c>
      <c r="BT270" s="2" t="s">
        <v>156</v>
      </c>
      <c r="BU270" s="2" t="s">
        <v>3258</v>
      </c>
      <c r="BV270" s="2" t="s">
        <v>156</v>
      </c>
      <c r="BW270" s="2" t="s">
        <v>69</v>
      </c>
      <c r="BX270" s="2" t="s">
        <v>158</v>
      </c>
      <c r="BY270" s="2" t="s">
        <v>159</v>
      </c>
      <c r="CB270" s="2" t="s">
        <v>160</v>
      </c>
      <c r="CC270" s="2" t="s">
        <v>161</v>
      </c>
      <c r="CD270" s="2" t="s">
        <v>162</v>
      </c>
      <c r="CE270" s="2" t="s">
        <v>163</v>
      </c>
      <c r="CF270" s="2" t="s">
        <v>205</v>
      </c>
      <c r="CG270" s="2" t="s">
        <v>500</v>
      </c>
      <c r="CH270" s="2" t="s">
        <v>501</v>
      </c>
      <c r="CI270" s="2" t="s">
        <v>167</v>
      </c>
      <c r="CJ270" s="2" t="s">
        <v>230</v>
      </c>
      <c r="CK270" s="2" t="s">
        <v>231</v>
      </c>
      <c r="CL270" s="2" t="s">
        <v>170</v>
      </c>
      <c r="CM270" s="2" t="s">
        <v>177</v>
      </c>
      <c r="CN270" s="2">
        <v>900</v>
      </c>
      <c r="CO270" s="2" t="s">
        <v>232</v>
      </c>
      <c r="CP270" s="2" t="s">
        <v>316</v>
      </c>
      <c r="CQ270" s="2" t="s">
        <v>174</v>
      </c>
      <c r="CR270" s="2" t="s">
        <v>234</v>
      </c>
      <c r="CS270" s="2" t="s">
        <v>215</v>
      </c>
      <c r="CT270" s="2" t="s">
        <v>177</v>
      </c>
      <c r="CU270" s="2" t="s">
        <v>235</v>
      </c>
      <c r="CV270" s="2" t="s">
        <v>171</v>
      </c>
      <c r="CW270" s="2" t="s">
        <v>179</v>
      </c>
      <c r="CX270" s="2" t="s">
        <v>171</v>
      </c>
      <c r="CY270" s="2" t="s">
        <v>146</v>
      </c>
      <c r="CZ270" s="2" t="s">
        <v>180</v>
      </c>
      <c r="DA270" s="2" t="s">
        <v>181</v>
      </c>
      <c r="DB270" s="2" t="s">
        <v>181</v>
      </c>
      <c r="DC270" s="2" t="s">
        <v>132</v>
      </c>
      <c r="DF270" s="2" t="s">
        <v>182</v>
      </c>
      <c r="DH270" s="2" t="s">
        <v>182</v>
      </c>
      <c r="DJ270" s="2" t="s">
        <v>182</v>
      </c>
      <c r="DL270" s="2" t="s">
        <v>182</v>
      </c>
      <c r="DN270" s="2" t="s">
        <v>182</v>
      </c>
      <c r="DP270" s="2" t="s">
        <v>182</v>
      </c>
      <c r="DR270" s="2" t="s">
        <v>182</v>
      </c>
      <c r="DT270" s="2" t="s">
        <v>3259</v>
      </c>
      <c r="DU270" s="2"/>
      <c r="DV270" s="2" t="s">
        <v>3260</v>
      </c>
      <c r="DZ270" s="2" t="s">
        <v>3261</v>
      </c>
      <c r="EA270" s="3" t="s">
        <v>3262</v>
      </c>
    </row>
    <row r="271" spans="1:133" ht="15.75" hidden="1" customHeight="1" x14ac:dyDescent="0.2">
      <c r="A271" s="1">
        <v>43613.794634444443</v>
      </c>
      <c r="B271" s="2" t="s">
        <v>3263</v>
      </c>
      <c r="C271" s="2">
        <v>2302170057</v>
      </c>
      <c r="D271" s="3" t="s">
        <v>3264</v>
      </c>
      <c r="E271" s="2" t="s">
        <v>3265</v>
      </c>
      <c r="F271" s="2" t="s">
        <v>3266</v>
      </c>
      <c r="H271" s="2" t="s">
        <v>131</v>
      </c>
      <c r="I271" s="2" t="s">
        <v>132</v>
      </c>
      <c r="J271" s="2" t="s">
        <v>133</v>
      </c>
      <c r="K271" s="2" t="s">
        <v>132</v>
      </c>
      <c r="M271" s="4">
        <v>42795</v>
      </c>
      <c r="O271" s="2" t="s">
        <v>192</v>
      </c>
      <c r="P271" s="9">
        <v>26980000000</v>
      </c>
      <c r="Q271" s="2">
        <v>71000000</v>
      </c>
      <c r="X271" s="2" t="s">
        <v>193</v>
      </c>
      <c r="Y271" s="2" t="s">
        <v>136</v>
      </c>
      <c r="AB271" s="2" t="s">
        <v>132</v>
      </c>
      <c r="AD271" s="2" t="s">
        <v>137</v>
      </c>
      <c r="AE271" s="2" t="s">
        <v>132</v>
      </c>
      <c r="AH271" s="2">
        <v>2017</v>
      </c>
      <c r="AI271" s="11">
        <v>11104740000</v>
      </c>
      <c r="AJ271" s="11">
        <v>29223000</v>
      </c>
      <c r="AK271" s="2" t="s">
        <v>3267</v>
      </c>
      <c r="AP271" s="2" t="s">
        <v>379</v>
      </c>
      <c r="AQ271" s="2" t="s">
        <v>380</v>
      </c>
      <c r="AR271" s="2" t="s">
        <v>648</v>
      </c>
      <c r="AS271" s="2" t="s">
        <v>142</v>
      </c>
      <c r="AU271" s="2">
        <v>6</v>
      </c>
      <c r="AV271" s="2" t="s">
        <v>245</v>
      </c>
      <c r="AW271" s="2" t="s">
        <v>776</v>
      </c>
      <c r="AX271" s="2" t="s">
        <v>145</v>
      </c>
      <c r="AY271" s="2" t="s">
        <v>171</v>
      </c>
      <c r="AZ271" s="2" t="s">
        <v>198</v>
      </c>
      <c r="BB271" s="2" t="s">
        <v>649</v>
      </c>
      <c r="BC271" s="2">
        <v>165</v>
      </c>
      <c r="BD271" s="2" t="s">
        <v>684</v>
      </c>
      <c r="BE271" s="9">
        <v>1</v>
      </c>
      <c r="BF271" s="2" t="s">
        <v>132</v>
      </c>
      <c r="BK271" s="2" t="s">
        <v>152</v>
      </c>
      <c r="BL271" s="2" t="s">
        <v>290</v>
      </c>
      <c r="BM271" s="2" t="s">
        <v>154</v>
      </c>
      <c r="BN271" s="2" t="s">
        <v>331</v>
      </c>
      <c r="BO271" s="2" t="s">
        <v>332</v>
      </c>
      <c r="BP271" s="2" t="s">
        <v>201</v>
      </c>
      <c r="BQ271" s="2">
        <v>380</v>
      </c>
      <c r="BR271" s="2">
        <v>10</v>
      </c>
      <c r="BS271" s="2" t="s">
        <v>156</v>
      </c>
      <c r="BT271" s="2" t="s">
        <v>156</v>
      </c>
      <c r="BU271" s="2" t="s">
        <v>156</v>
      </c>
      <c r="BV271" s="2" t="s">
        <v>156</v>
      </c>
      <c r="BW271" s="2" t="s">
        <v>69</v>
      </c>
      <c r="BX271" s="2" t="s">
        <v>158</v>
      </c>
      <c r="BY271" s="2" t="s">
        <v>159</v>
      </c>
      <c r="CB271" s="2" t="s">
        <v>160</v>
      </c>
      <c r="CC271" s="2" t="s">
        <v>248</v>
      </c>
      <c r="CD271" s="2" t="s">
        <v>249</v>
      </c>
      <c r="CE271" s="2" t="s">
        <v>163</v>
      </c>
      <c r="CF271" s="2" t="s">
        <v>279</v>
      </c>
      <c r="CG271" s="2" t="s">
        <v>651</v>
      </c>
      <c r="CH271" s="2" t="s">
        <v>652</v>
      </c>
      <c r="CI271" s="2" t="s">
        <v>311</v>
      </c>
      <c r="CJ271" s="2" t="s">
        <v>335</v>
      </c>
      <c r="CK271" s="2" t="s">
        <v>253</v>
      </c>
      <c r="CL271" s="2" t="s">
        <v>356</v>
      </c>
      <c r="CM271" s="2" t="s">
        <v>171</v>
      </c>
      <c r="CN271" s="2">
        <v>100</v>
      </c>
      <c r="CO271" s="2" t="s">
        <v>337</v>
      </c>
      <c r="CP271" s="2" t="s">
        <v>338</v>
      </c>
      <c r="CQ271" s="2" t="s">
        <v>214</v>
      </c>
      <c r="CR271" s="2" t="s">
        <v>175</v>
      </c>
      <c r="CS271" s="2" t="s">
        <v>258</v>
      </c>
      <c r="CT271" s="2" t="s">
        <v>171</v>
      </c>
      <c r="CU271" s="2" t="s">
        <v>259</v>
      </c>
      <c r="CV271" s="2" t="s">
        <v>171</v>
      </c>
      <c r="CW271" s="2" t="s">
        <v>179</v>
      </c>
      <c r="CX271" s="2" t="s">
        <v>146</v>
      </c>
      <c r="CY271" s="2" t="s">
        <v>146</v>
      </c>
      <c r="CZ271" s="2" t="s">
        <v>180</v>
      </c>
      <c r="DA271" s="2" t="s">
        <v>181</v>
      </c>
      <c r="DB271" s="2" t="s">
        <v>181</v>
      </c>
      <c r="DC271" s="2" t="s">
        <v>132</v>
      </c>
      <c r="DF271" s="2" t="s">
        <v>182</v>
      </c>
      <c r="DH271" s="2" t="s">
        <v>182</v>
      </c>
      <c r="DJ271" s="2" t="s">
        <v>182</v>
      </c>
      <c r="DL271" s="2" t="s">
        <v>182</v>
      </c>
      <c r="DN271" s="2" t="s">
        <v>182</v>
      </c>
      <c r="DP271" s="2" t="s">
        <v>182</v>
      </c>
      <c r="DR271" s="2" t="s">
        <v>182</v>
      </c>
      <c r="DT271" s="6">
        <v>106829916</v>
      </c>
      <c r="DU271" s="6"/>
      <c r="DV271" s="6">
        <v>-6188926</v>
      </c>
      <c r="DW271" s="2" t="s">
        <v>398</v>
      </c>
      <c r="DY271" s="4">
        <v>42795</v>
      </c>
      <c r="DZ271" s="2" t="s">
        <v>491</v>
      </c>
      <c r="EC271" s="2" t="s">
        <v>3268</v>
      </c>
    </row>
    <row r="272" spans="1:133" ht="15.75" hidden="1" customHeight="1" x14ac:dyDescent="0.2">
      <c r="A272" s="1">
        <v>43613.800392685182</v>
      </c>
      <c r="B272" s="2" t="s">
        <v>3255</v>
      </c>
      <c r="C272" s="2">
        <v>2302180223</v>
      </c>
      <c r="D272" s="3" t="s">
        <v>2959</v>
      </c>
      <c r="E272" s="2" t="s">
        <v>3269</v>
      </c>
      <c r="H272" s="2" t="s">
        <v>131</v>
      </c>
      <c r="I272" s="2" t="s">
        <v>132</v>
      </c>
      <c r="J272" s="2" t="s">
        <v>133</v>
      </c>
      <c r="K272" s="2" t="s">
        <v>302</v>
      </c>
      <c r="M272" s="4">
        <v>42789</v>
      </c>
      <c r="O272" s="2" t="s">
        <v>135</v>
      </c>
      <c r="P272" s="9">
        <v>50310000000</v>
      </c>
      <c r="Q272" s="2">
        <v>30000000</v>
      </c>
      <c r="Y272" s="2" t="s">
        <v>136</v>
      </c>
      <c r="AB272" s="2" t="s">
        <v>132</v>
      </c>
      <c r="AD272" s="2" t="s">
        <v>137</v>
      </c>
      <c r="AE272" s="2" t="s">
        <v>132</v>
      </c>
      <c r="AF272" s="2" t="s">
        <v>132</v>
      </c>
      <c r="AH272" s="2">
        <v>2016</v>
      </c>
      <c r="AI272" s="11">
        <v>34806135000</v>
      </c>
      <c r="AJ272" s="11">
        <v>20755000</v>
      </c>
      <c r="AK272" s="2" t="s">
        <v>3270</v>
      </c>
      <c r="AP272" s="2" t="s">
        <v>494</v>
      </c>
      <c r="AQ272" s="2" t="s">
        <v>140</v>
      </c>
      <c r="AR272" s="2" t="s">
        <v>141</v>
      </c>
      <c r="AS272" s="2" t="s">
        <v>142</v>
      </c>
      <c r="AU272" s="2">
        <v>8</v>
      </c>
      <c r="AV272" s="2" t="s">
        <v>143</v>
      </c>
      <c r="AW272" s="2" t="s">
        <v>144</v>
      </c>
      <c r="AX272" s="2" t="s">
        <v>145</v>
      </c>
      <c r="AY272" s="2" t="s">
        <v>146</v>
      </c>
      <c r="AZ272" s="2" t="s">
        <v>147</v>
      </c>
      <c r="BA272" s="2" t="s">
        <v>150</v>
      </c>
      <c r="BB272" s="2" t="s">
        <v>3271</v>
      </c>
      <c r="BC272" s="2">
        <v>0</v>
      </c>
      <c r="BD272" s="2" t="s">
        <v>3272</v>
      </c>
      <c r="BE272" s="9">
        <v>1.3</v>
      </c>
      <c r="BK272" s="2" t="s">
        <v>152</v>
      </c>
      <c r="BL272" s="2" t="s">
        <v>153</v>
      </c>
      <c r="BM272" s="2" t="s">
        <v>154</v>
      </c>
      <c r="BP272" s="2" t="s">
        <v>201</v>
      </c>
      <c r="BQ272" s="2">
        <v>1677</v>
      </c>
      <c r="BR272" s="2">
        <v>30</v>
      </c>
      <c r="BS272" s="2" t="s">
        <v>156</v>
      </c>
      <c r="BT272" s="2" t="s">
        <v>3273</v>
      </c>
      <c r="BU272" s="2" t="s">
        <v>3274</v>
      </c>
      <c r="BV272" s="2" t="s">
        <v>3271</v>
      </c>
      <c r="BW272" s="2" t="s">
        <v>70</v>
      </c>
      <c r="BX272" s="2" t="s">
        <v>3275</v>
      </c>
      <c r="BY272" s="2" t="s">
        <v>159</v>
      </c>
      <c r="CB272" s="2" t="s">
        <v>160</v>
      </c>
      <c r="CC272" s="2" t="s">
        <v>161</v>
      </c>
      <c r="CD272" s="2" t="s">
        <v>162</v>
      </c>
      <c r="CE272" s="2" t="s">
        <v>163</v>
      </c>
      <c r="CF272" s="2" t="s">
        <v>205</v>
      </c>
      <c r="CG272" s="2" t="s">
        <v>228</v>
      </c>
      <c r="CH272" s="2" t="s">
        <v>501</v>
      </c>
      <c r="CI272" s="2" t="s">
        <v>167</v>
      </c>
      <c r="CJ272" s="2" t="s">
        <v>230</v>
      </c>
      <c r="CK272" s="2" t="s">
        <v>231</v>
      </c>
      <c r="CL272" s="2" t="s">
        <v>170</v>
      </c>
      <c r="CM272" s="2" t="s">
        <v>177</v>
      </c>
      <c r="CN272" s="2">
        <v>1</v>
      </c>
      <c r="CO272" s="2" t="s">
        <v>1018</v>
      </c>
      <c r="CP272" s="2" t="s">
        <v>173</v>
      </c>
      <c r="CQ272" s="2" t="s">
        <v>174</v>
      </c>
      <c r="CR272" s="2" t="s">
        <v>175</v>
      </c>
      <c r="CS272" s="2" t="s">
        <v>215</v>
      </c>
      <c r="CT272" s="2" t="s">
        <v>177</v>
      </c>
      <c r="CU272" s="2" t="s">
        <v>235</v>
      </c>
      <c r="CV272" s="2" t="s">
        <v>171</v>
      </c>
      <c r="CW272" s="2" t="s">
        <v>179</v>
      </c>
      <c r="CX272" s="2" t="s">
        <v>146</v>
      </c>
      <c r="CY272" s="2" t="s">
        <v>146</v>
      </c>
      <c r="CZ272" s="2" t="s">
        <v>180</v>
      </c>
      <c r="DA272" s="2" t="s">
        <v>181</v>
      </c>
      <c r="DB272" s="2" t="s">
        <v>181</v>
      </c>
      <c r="DC272" s="2" t="s">
        <v>132</v>
      </c>
      <c r="DF272" s="2" t="s">
        <v>182</v>
      </c>
      <c r="DH272" s="2" t="s">
        <v>182</v>
      </c>
      <c r="DJ272" s="2" t="s">
        <v>182</v>
      </c>
      <c r="DL272" s="2" t="s">
        <v>182</v>
      </c>
      <c r="DN272" s="2" t="s">
        <v>182</v>
      </c>
      <c r="DP272" s="2" t="s">
        <v>182</v>
      </c>
      <c r="DR272" s="2" t="s">
        <v>182</v>
      </c>
      <c r="DT272" s="2" t="s">
        <v>3276</v>
      </c>
      <c r="DU272" s="2"/>
      <c r="DV272" s="2" t="s">
        <v>3277</v>
      </c>
      <c r="DZ272" s="2" t="s">
        <v>2068</v>
      </c>
      <c r="EA272" s="3" t="s">
        <v>3278</v>
      </c>
      <c r="EB272" s="2" t="s">
        <v>3279</v>
      </c>
    </row>
    <row r="273" spans="1:133" ht="15.75" hidden="1" customHeight="1" x14ac:dyDescent="0.2">
      <c r="A273" s="1">
        <v>43613.812762291665</v>
      </c>
      <c r="B273" s="2" t="s">
        <v>3280</v>
      </c>
      <c r="C273" s="2">
        <v>2302170087</v>
      </c>
      <c r="D273" s="3" t="s">
        <v>3264</v>
      </c>
      <c r="E273" s="2" t="s">
        <v>3281</v>
      </c>
      <c r="F273" s="3" t="s">
        <v>3282</v>
      </c>
      <c r="H273" s="2" t="s">
        <v>131</v>
      </c>
      <c r="I273" s="2" t="s">
        <v>265</v>
      </c>
      <c r="J273" s="2" t="s">
        <v>133</v>
      </c>
      <c r="K273" s="2" t="s">
        <v>302</v>
      </c>
      <c r="Y273" s="2" t="s">
        <v>377</v>
      </c>
      <c r="Z273" s="2">
        <v>20</v>
      </c>
      <c r="AA273" s="2">
        <v>10</v>
      </c>
      <c r="AB273" s="2" t="s">
        <v>132</v>
      </c>
      <c r="AD273" s="2" t="s">
        <v>137</v>
      </c>
      <c r="AE273" s="2" t="s">
        <v>132</v>
      </c>
      <c r="AF273" s="2" t="s">
        <v>132</v>
      </c>
      <c r="AH273" s="2">
        <v>2016</v>
      </c>
      <c r="AI273" s="11">
        <v>2613750000</v>
      </c>
      <c r="AJ273" s="11">
        <v>10455000</v>
      </c>
      <c r="AK273" s="2" t="s">
        <v>3283</v>
      </c>
      <c r="AL273" s="2">
        <v>5</v>
      </c>
      <c r="AO273" s="2" t="s">
        <v>3284</v>
      </c>
      <c r="AP273" s="2" t="s">
        <v>3285</v>
      </c>
      <c r="AQ273" s="2" t="s">
        <v>1931</v>
      </c>
      <c r="AR273" s="2" t="s">
        <v>822</v>
      </c>
      <c r="AS273" s="2" t="s">
        <v>142</v>
      </c>
      <c r="AU273" s="2">
        <v>8</v>
      </c>
      <c r="AV273" s="2" t="s">
        <v>245</v>
      </c>
      <c r="AW273" s="2" t="s">
        <v>197</v>
      </c>
      <c r="AX273" s="2" t="s">
        <v>145</v>
      </c>
      <c r="AY273" s="2" t="s">
        <v>171</v>
      </c>
      <c r="AZ273" s="2" t="s">
        <v>198</v>
      </c>
      <c r="BB273" s="2" t="s">
        <v>3286</v>
      </c>
      <c r="BC273" s="2">
        <v>1</v>
      </c>
      <c r="BD273" s="2" t="s">
        <v>1934</v>
      </c>
      <c r="BE273" s="9">
        <v>2.1</v>
      </c>
      <c r="BF273" s="2" t="s">
        <v>265</v>
      </c>
      <c r="BG273" s="2" t="s">
        <v>1936</v>
      </c>
      <c r="BH273" s="3" t="s">
        <v>1279</v>
      </c>
      <c r="BI273" s="2" t="s">
        <v>1938</v>
      </c>
      <c r="BJ273" s="3" t="s">
        <v>1305</v>
      </c>
      <c r="BK273" s="2" t="s">
        <v>152</v>
      </c>
      <c r="BL273" s="2" t="s">
        <v>200</v>
      </c>
      <c r="BM273" s="2" t="s">
        <v>154</v>
      </c>
      <c r="BP273" s="2" t="s">
        <v>201</v>
      </c>
      <c r="BQ273" s="2">
        <v>250</v>
      </c>
      <c r="BR273" s="2">
        <v>10</v>
      </c>
      <c r="BS273" s="2" t="s">
        <v>1941</v>
      </c>
      <c r="BT273" s="2" t="s">
        <v>3283</v>
      </c>
      <c r="BU273" s="2" t="s">
        <v>1941</v>
      </c>
      <c r="BV273" s="2" t="s">
        <v>1941</v>
      </c>
      <c r="BW273" s="2" t="s">
        <v>68</v>
      </c>
      <c r="BX273" s="2" t="s">
        <v>158</v>
      </c>
      <c r="CB273" s="2" t="s">
        <v>204</v>
      </c>
      <c r="CC273" s="2" t="s">
        <v>248</v>
      </c>
      <c r="CD273" s="2" t="s">
        <v>249</v>
      </c>
      <c r="CE273" s="2" t="s">
        <v>163</v>
      </c>
      <c r="CG273" s="2" t="s">
        <v>382</v>
      </c>
      <c r="CH273" s="2" t="s">
        <v>952</v>
      </c>
      <c r="CI273" s="2" t="s">
        <v>167</v>
      </c>
      <c r="CJ273" s="2" t="s">
        <v>953</v>
      </c>
      <c r="CK273" s="2" t="s">
        <v>253</v>
      </c>
      <c r="CL273" s="2" t="s">
        <v>314</v>
      </c>
      <c r="CM273" s="2" t="s">
        <v>211</v>
      </c>
      <c r="CN273" s="2">
        <v>600</v>
      </c>
      <c r="CO273" s="2" t="s">
        <v>1307</v>
      </c>
      <c r="CP273" s="2" t="s">
        <v>1308</v>
      </c>
      <c r="CR273" s="2" t="s">
        <v>234</v>
      </c>
      <c r="CS273" s="2" t="s">
        <v>810</v>
      </c>
      <c r="CT273" s="2" t="s">
        <v>211</v>
      </c>
      <c r="CU273" s="2" t="s">
        <v>235</v>
      </c>
      <c r="CV273" s="2" t="s">
        <v>211</v>
      </c>
      <c r="CW273" s="2" t="s">
        <v>179</v>
      </c>
      <c r="CX273" s="2" t="s">
        <v>171</v>
      </c>
      <c r="CY273" s="2" t="s">
        <v>733</v>
      </c>
      <c r="DA273" s="2" t="s">
        <v>181</v>
      </c>
      <c r="DB273" s="2" t="s">
        <v>181</v>
      </c>
      <c r="DC273" s="2" t="s">
        <v>132</v>
      </c>
      <c r="DF273" s="2" t="s">
        <v>182</v>
      </c>
      <c r="DH273" s="2" t="s">
        <v>182</v>
      </c>
      <c r="DJ273" s="2" t="s">
        <v>182</v>
      </c>
      <c r="DL273" s="2" t="s">
        <v>260</v>
      </c>
      <c r="DM273" s="2">
        <v>1000</v>
      </c>
      <c r="DT273" s="2" t="s">
        <v>3287</v>
      </c>
      <c r="DU273" s="2"/>
      <c r="DV273" s="2" t="s">
        <v>3288</v>
      </c>
      <c r="DZ273" s="2" t="s">
        <v>3289</v>
      </c>
      <c r="EA273" s="3" t="s">
        <v>3290</v>
      </c>
      <c r="EC273" s="5" t="s">
        <v>3291</v>
      </c>
    </row>
    <row r="274" spans="1:133" ht="15.75" hidden="1" customHeight="1" x14ac:dyDescent="0.2">
      <c r="A274" s="1">
        <v>43613.814081319448</v>
      </c>
      <c r="B274" s="2" t="s">
        <v>3292</v>
      </c>
      <c r="C274" s="2">
        <v>2302180022</v>
      </c>
      <c r="D274" s="3" t="s">
        <v>2023</v>
      </c>
      <c r="E274" s="2" t="s">
        <v>3293</v>
      </c>
      <c r="F274" s="2" t="s">
        <v>3294</v>
      </c>
      <c r="H274" s="2" t="s">
        <v>131</v>
      </c>
      <c r="I274" s="2" t="s">
        <v>132</v>
      </c>
      <c r="J274" s="2" t="s">
        <v>133</v>
      </c>
      <c r="K274" s="2" t="s">
        <v>132</v>
      </c>
      <c r="M274" s="4">
        <v>42804</v>
      </c>
      <c r="O274" s="2" t="s">
        <v>135</v>
      </c>
      <c r="P274" s="9">
        <v>5400000000</v>
      </c>
      <c r="Q274" s="2">
        <v>4500000</v>
      </c>
      <c r="Y274" s="2" t="s">
        <v>437</v>
      </c>
      <c r="AB274" s="2" t="s">
        <v>132</v>
      </c>
      <c r="AD274" s="2" t="s">
        <v>137</v>
      </c>
      <c r="AE274" s="2" t="s">
        <v>132</v>
      </c>
      <c r="AF274" s="2" t="s">
        <v>132</v>
      </c>
      <c r="AG274" s="2" t="s">
        <v>888</v>
      </c>
      <c r="AH274" s="2">
        <v>2016</v>
      </c>
      <c r="AJ274" s="11">
        <v>1722000</v>
      </c>
      <c r="AK274" s="2" t="s">
        <v>3295</v>
      </c>
      <c r="AM274" s="3" t="s">
        <v>3296</v>
      </c>
      <c r="AP274" s="2" t="s">
        <v>1625</v>
      </c>
      <c r="AQ274" s="2" t="s">
        <v>1626</v>
      </c>
      <c r="AR274" s="2" t="s">
        <v>658</v>
      </c>
      <c r="AS274" s="2" t="s">
        <v>594</v>
      </c>
      <c r="AT274" s="2">
        <v>13870</v>
      </c>
      <c r="AU274" s="2" t="s">
        <v>3297</v>
      </c>
      <c r="AV274" s="2" t="s">
        <v>143</v>
      </c>
      <c r="AW274" s="2" t="s">
        <v>144</v>
      </c>
      <c r="AX274" s="2" t="s">
        <v>145</v>
      </c>
      <c r="AY274" s="2" t="s">
        <v>171</v>
      </c>
      <c r="AZ274" s="2" t="s">
        <v>147</v>
      </c>
      <c r="BA274" s="2" t="s">
        <v>3298</v>
      </c>
      <c r="BB274" s="2" t="s">
        <v>3299</v>
      </c>
      <c r="BC274" s="2">
        <v>182</v>
      </c>
      <c r="BD274" s="2" t="s">
        <v>1627</v>
      </c>
      <c r="BE274" s="9">
        <v>2.5</v>
      </c>
      <c r="BF274" s="2" t="s">
        <v>132</v>
      </c>
      <c r="BK274" s="2" t="s">
        <v>152</v>
      </c>
      <c r="BL274" s="2" t="s">
        <v>153</v>
      </c>
      <c r="BM274" s="2" t="s">
        <v>154</v>
      </c>
      <c r="BN274" s="2" t="s">
        <v>800</v>
      </c>
      <c r="BP274" s="2" t="s">
        <v>201</v>
      </c>
      <c r="BQ274" s="2">
        <v>1200</v>
      </c>
      <c r="BR274" s="2" t="s">
        <v>3300</v>
      </c>
      <c r="BS274" s="2" t="s">
        <v>1628</v>
      </c>
      <c r="BT274" s="2" t="s">
        <v>1628</v>
      </c>
      <c r="BU274" s="2" t="s">
        <v>3301</v>
      </c>
      <c r="BV274" s="2" t="s">
        <v>1628</v>
      </c>
      <c r="BW274" s="2" t="s">
        <v>69</v>
      </c>
      <c r="BX274" s="2" t="s">
        <v>158</v>
      </c>
      <c r="BY274" s="2" t="s">
        <v>159</v>
      </c>
      <c r="CB274" s="2" t="s">
        <v>160</v>
      </c>
      <c r="CC274" s="2" t="s">
        <v>161</v>
      </c>
      <c r="CD274" s="2" t="s">
        <v>162</v>
      </c>
      <c r="CE274" s="2" t="s">
        <v>163</v>
      </c>
      <c r="CF274" s="2" t="s">
        <v>396</v>
      </c>
      <c r="CG274" s="2" t="s">
        <v>804</v>
      </c>
      <c r="CH274" s="2" t="s">
        <v>2774</v>
      </c>
      <c r="CI274" s="2" t="s">
        <v>731</v>
      </c>
      <c r="CJ274" s="2" t="s">
        <v>598</v>
      </c>
      <c r="CK274" s="2" t="s">
        <v>253</v>
      </c>
      <c r="CL274" s="2" t="s">
        <v>170</v>
      </c>
      <c r="CM274" s="2" t="s">
        <v>177</v>
      </c>
      <c r="CN274" s="2">
        <v>50</v>
      </c>
      <c r="CO274" s="2" t="s">
        <v>920</v>
      </c>
      <c r="CP274" s="2" t="s">
        <v>1181</v>
      </c>
      <c r="CQ274" s="2" t="s">
        <v>174</v>
      </c>
      <c r="CR274" s="2" t="s">
        <v>234</v>
      </c>
      <c r="CS274" s="2" t="s">
        <v>215</v>
      </c>
      <c r="CT274" s="2" t="s">
        <v>171</v>
      </c>
      <c r="CU274" s="2" t="s">
        <v>235</v>
      </c>
      <c r="CV274" s="2" t="s">
        <v>171</v>
      </c>
      <c r="CW274" s="2" t="s">
        <v>179</v>
      </c>
      <c r="CX274" s="2" t="s">
        <v>171</v>
      </c>
      <c r="CY274" s="2" t="s">
        <v>146</v>
      </c>
      <c r="CZ274" s="2" t="s">
        <v>180</v>
      </c>
      <c r="DA274" s="2" t="s">
        <v>181</v>
      </c>
      <c r="DB274" s="2" t="s">
        <v>181</v>
      </c>
      <c r="DC274" s="2" t="s">
        <v>132</v>
      </c>
      <c r="DF274" s="2" t="s">
        <v>182</v>
      </c>
      <c r="DH274" s="2" t="s">
        <v>182</v>
      </c>
      <c r="DJ274" s="2" t="s">
        <v>182</v>
      </c>
      <c r="DL274" s="2" t="s">
        <v>182</v>
      </c>
      <c r="DN274" s="2" t="s">
        <v>182</v>
      </c>
      <c r="DP274" s="2" t="s">
        <v>182</v>
      </c>
      <c r="DR274" s="2" t="s">
        <v>182</v>
      </c>
      <c r="DT274" s="2">
        <v>-6.3304530000000003</v>
      </c>
      <c r="DU274" s="2"/>
      <c r="DV274" s="2">
        <v>106.90442</v>
      </c>
      <c r="DW274" s="2" t="s">
        <v>3302</v>
      </c>
      <c r="DY274" s="4">
        <v>42804</v>
      </c>
      <c r="EA274" s="3" t="s">
        <v>3303</v>
      </c>
    </row>
    <row r="275" spans="1:133" ht="15.75" hidden="1" customHeight="1" x14ac:dyDescent="0.2">
      <c r="A275" s="1">
        <v>43613.81896956019</v>
      </c>
      <c r="B275" s="2" t="s">
        <v>3255</v>
      </c>
      <c r="C275" s="2">
        <v>2302180223</v>
      </c>
      <c r="D275" s="3" t="s">
        <v>2959</v>
      </c>
      <c r="E275" s="2" t="s">
        <v>3304</v>
      </c>
      <c r="H275" s="2" t="s">
        <v>131</v>
      </c>
      <c r="I275" s="2" t="s">
        <v>132</v>
      </c>
      <c r="J275" s="2" t="s">
        <v>133</v>
      </c>
      <c r="K275" s="2" t="s">
        <v>3218</v>
      </c>
      <c r="M275" s="4">
        <v>43519</v>
      </c>
      <c r="O275" s="2" t="s">
        <v>135</v>
      </c>
      <c r="P275" s="9">
        <v>45000000000</v>
      </c>
      <c r="Q275" s="2">
        <v>30000000</v>
      </c>
      <c r="Y275" s="2" t="s">
        <v>377</v>
      </c>
      <c r="AB275" s="2" t="s">
        <v>132</v>
      </c>
      <c r="AD275" s="2" t="s">
        <v>137</v>
      </c>
      <c r="AE275" s="2" t="s">
        <v>132</v>
      </c>
      <c r="AF275" s="2" t="s">
        <v>132</v>
      </c>
      <c r="AH275" s="2">
        <v>2016</v>
      </c>
      <c r="AI275" s="11">
        <v>31132500000</v>
      </c>
      <c r="AJ275" s="11">
        <v>20755000</v>
      </c>
      <c r="AK275" s="2" t="s">
        <v>3305</v>
      </c>
      <c r="AP275" s="2" t="s">
        <v>494</v>
      </c>
      <c r="AQ275" s="2" t="s">
        <v>140</v>
      </c>
      <c r="AR275" s="2" t="s">
        <v>141</v>
      </c>
      <c r="AS275" s="2" t="s">
        <v>142</v>
      </c>
      <c r="AU275" s="2">
        <v>3</v>
      </c>
      <c r="AV275" s="2" t="s">
        <v>143</v>
      </c>
      <c r="AW275" s="2" t="s">
        <v>144</v>
      </c>
      <c r="AX275" s="2" t="s">
        <v>145</v>
      </c>
      <c r="AY275" s="2" t="s">
        <v>146</v>
      </c>
      <c r="AZ275" s="2" t="s">
        <v>147</v>
      </c>
      <c r="BA275" s="2" t="s">
        <v>150</v>
      </c>
      <c r="BB275" s="2" t="s">
        <v>3271</v>
      </c>
      <c r="BC275" s="2">
        <v>0</v>
      </c>
      <c r="BD275" s="2" t="s">
        <v>150</v>
      </c>
      <c r="BE275" s="9">
        <v>1.2</v>
      </c>
      <c r="BF275" s="2" t="s">
        <v>265</v>
      </c>
      <c r="BG275" s="2" t="s">
        <v>151</v>
      </c>
      <c r="BH275" s="2">
        <v>2.6</v>
      </c>
      <c r="BK275" s="2" t="s">
        <v>152</v>
      </c>
      <c r="BL275" s="2" t="s">
        <v>153</v>
      </c>
      <c r="BM275" s="2" t="s">
        <v>154</v>
      </c>
      <c r="BP275" s="2" t="s">
        <v>201</v>
      </c>
      <c r="BQ275" s="6">
        <v>1500</v>
      </c>
      <c r="BR275" s="2">
        <v>35</v>
      </c>
      <c r="BS275" s="2" t="s">
        <v>156</v>
      </c>
      <c r="BT275" s="2" t="s">
        <v>896</v>
      </c>
      <c r="BU275" s="2" t="s">
        <v>156</v>
      </c>
      <c r="BV275" s="2" t="s">
        <v>156</v>
      </c>
      <c r="BW275" s="2" t="s">
        <v>68</v>
      </c>
      <c r="BX275" s="2" t="s">
        <v>158</v>
      </c>
      <c r="CB275" s="2" t="s">
        <v>160</v>
      </c>
      <c r="CC275" s="2" t="s">
        <v>161</v>
      </c>
      <c r="CG275" s="2" t="s">
        <v>3306</v>
      </c>
      <c r="CH275" s="2" t="s">
        <v>3307</v>
      </c>
      <c r="CI275" s="2" t="s">
        <v>167</v>
      </c>
      <c r="CJ275" s="2" t="s">
        <v>230</v>
      </c>
      <c r="CK275" s="2" t="s">
        <v>231</v>
      </c>
      <c r="CL275" s="2" t="s">
        <v>170</v>
      </c>
      <c r="CM275" s="2" t="s">
        <v>171</v>
      </c>
      <c r="CO275" s="2" t="s">
        <v>1018</v>
      </c>
      <c r="CP275" s="2" t="s">
        <v>3308</v>
      </c>
      <c r="CQ275" s="2" t="s">
        <v>174</v>
      </c>
      <c r="CR275" s="2" t="s">
        <v>175</v>
      </c>
      <c r="CS275" s="2" t="s">
        <v>215</v>
      </c>
      <c r="CT275" s="2" t="s">
        <v>177</v>
      </c>
      <c r="CU275" s="2" t="s">
        <v>235</v>
      </c>
      <c r="CV275" s="2" t="s">
        <v>171</v>
      </c>
      <c r="CW275" s="2" t="s">
        <v>179</v>
      </c>
      <c r="CX275" s="2" t="s">
        <v>146</v>
      </c>
      <c r="CY275" s="2" t="s">
        <v>146</v>
      </c>
      <c r="CZ275" s="2" t="s">
        <v>180</v>
      </c>
      <c r="DA275" s="2" t="s">
        <v>181</v>
      </c>
      <c r="DB275" s="2" t="s">
        <v>181</v>
      </c>
      <c r="DC275" s="2" t="s">
        <v>132</v>
      </c>
      <c r="DF275" s="2" t="s">
        <v>182</v>
      </c>
      <c r="DH275" s="2" t="s">
        <v>182</v>
      </c>
      <c r="DJ275" s="2" t="s">
        <v>182</v>
      </c>
      <c r="DL275" s="2" t="s">
        <v>182</v>
      </c>
      <c r="DN275" s="2" t="s">
        <v>182</v>
      </c>
      <c r="DP275" s="2" t="s">
        <v>182</v>
      </c>
      <c r="DR275" s="2" t="s">
        <v>182</v>
      </c>
      <c r="DZ275" s="2" t="s">
        <v>2068</v>
      </c>
      <c r="EA275" s="3" t="s">
        <v>2126</v>
      </c>
      <c r="EB275" s="5" t="s">
        <v>3309</v>
      </c>
    </row>
    <row r="276" spans="1:133" ht="15.75" hidden="1" customHeight="1" x14ac:dyDescent="0.2">
      <c r="A276" s="1">
        <v>43613.823753148143</v>
      </c>
      <c r="B276" s="2" t="s">
        <v>3310</v>
      </c>
      <c r="C276" s="2">
        <v>2302170067</v>
      </c>
      <c r="D276" s="2" t="s">
        <v>3311</v>
      </c>
      <c r="E276" s="2" t="s">
        <v>3312</v>
      </c>
      <c r="F276" s="2" t="s">
        <v>3313</v>
      </c>
      <c r="G276" s="2" t="s">
        <v>589</v>
      </c>
      <c r="H276" s="2" t="s">
        <v>131</v>
      </c>
      <c r="N276" s="2" t="s">
        <v>135</v>
      </c>
      <c r="P276" s="9">
        <v>3080000000</v>
      </c>
      <c r="Q276" s="2">
        <v>22000000</v>
      </c>
      <c r="Y276" s="2" t="s">
        <v>136</v>
      </c>
      <c r="AD276" s="2" t="s">
        <v>137</v>
      </c>
      <c r="AE276" s="2" t="s">
        <v>132</v>
      </c>
      <c r="AF276" s="2" t="s">
        <v>132</v>
      </c>
      <c r="AH276" s="2">
        <v>2018</v>
      </c>
      <c r="AK276" s="2" t="s">
        <v>3314</v>
      </c>
      <c r="AP276" s="2" t="s">
        <v>2429</v>
      </c>
      <c r="AQ276" s="2" t="s">
        <v>1132</v>
      </c>
      <c r="AR276" s="2" t="s">
        <v>822</v>
      </c>
      <c r="AS276" s="2" t="s">
        <v>142</v>
      </c>
      <c r="AT276" s="2">
        <v>11480</v>
      </c>
      <c r="AU276" s="2">
        <v>6</v>
      </c>
      <c r="AV276" s="2" t="s">
        <v>43</v>
      </c>
      <c r="AW276" s="2" t="s">
        <v>144</v>
      </c>
      <c r="AX276" s="2" t="s">
        <v>145</v>
      </c>
      <c r="AY276" s="2" t="s">
        <v>171</v>
      </c>
      <c r="AZ276" s="2" t="s">
        <v>198</v>
      </c>
      <c r="BB276" s="2" t="s">
        <v>3314</v>
      </c>
      <c r="BC276" s="2">
        <v>0</v>
      </c>
      <c r="BD276" s="2" t="s">
        <v>3315</v>
      </c>
      <c r="BE276" s="9">
        <v>2</v>
      </c>
      <c r="BF276" s="2" t="s">
        <v>265</v>
      </c>
      <c r="BG276" s="2" t="s">
        <v>3316</v>
      </c>
      <c r="BH276" s="2">
        <v>2</v>
      </c>
      <c r="BK276" s="2" t="s">
        <v>152</v>
      </c>
      <c r="BL276" s="2" t="s">
        <v>153</v>
      </c>
      <c r="BM276" s="2" t="s">
        <v>154</v>
      </c>
      <c r="BP276" s="2" t="s">
        <v>201</v>
      </c>
      <c r="BQ276" s="2">
        <v>140</v>
      </c>
      <c r="BR276" s="2">
        <v>10</v>
      </c>
      <c r="BS276" s="2" t="s">
        <v>411</v>
      </c>
      <c r="BT276" s="2" t="s">
        <v>3317</v>
      </c>
      <c r="BU276" s="2" t="s">
        <v>411</v>
      </c>
      <c r="BV276" s="2" t="s">
        <v>157</v>
      </c>
      <c r="BW276" s="2" t="s">
        <v>70</v>
      </c>
      <c r="BX276" s="2" t="s">
        <v>3275</v>
      </c>
      <c r="BY276" s="2" t="s">
        <v>159</v>
      </c>
      <c r="CC276" s="2" t="s">
        <v>161</v>
      </c>
      <c r="CD276" s="2" t="s">
        <v>162</v>
      </c>
      <c r="CE276" s="2" t="s">
        <v>163</v>
      </c>
      <c r="CF276" s="2" t="s">
        <v>396</v>
      </c>
      <c r="CG276" s="2" t="s">
        <v>3318</v>
      </c>
      <c r="CH276" s="2" t="s">
        <v>620</v>
      </c>
      <c r="CI276" s="2" t="s">
        <v>167</v>
      </c>
      <c r="CJ276" s="2" t="s">
        <v>1707</v>
      </c>
      <c r="CL276" s="2" t="s">
        <v>2868</v>
      </c>
      <c r="CM276" s="2" t="s">
        <v>171</v>
      </c>
      <c r="CN276" s="2">
        <v>200</v>
      </c>
      <c r="CO276" s="2" t="s">
        <v>830</v>
      </c>
      <c r="CP276" s="2" t="s">
        <v>2869</v>
      </c>
      <c r="CR276" s="2" t="s">
        <v>175</v>
      </c>
      <c r="CT276" s="2" t="s">
        <v>177</v>
      </c>
      <c r="CU276" s="2" t="s">
        <v>235</v>
      </c>
      <c r="CV276" s="2" t="s">
        <v>171</v>
      </c>
      <c r="CW276" s="2" t="s">
        <v>179</v>
      </c>
      <c r="CX276" s="2" t="s">
        <v>171</v>
      </c>
      <c r="CY276" s="2" t="s">
        <v>627</v>
      </c>
      <c r="CZ276" s="2" t="s">
        <v>180</v>
      </c>
      <c r="DA276" s="2" t="s">
        <v>181</v>
      </c>
      <c r="DB276" s="2" t="s">
        <v>181</v>
      </c>
      <c r="DC276" s="2" t="s">
        <v>132</v>
      </c>
      <c r="DF276" s="2" t="s">
        <v>182</v>
      </c>
      <c r="DL276" s="2" t="s">
        <v>260</v>
      </c>
      <c r="DM276" s="2">
        <v>75</v>
      </c>
      <c r="DT276" s="6">
        <v>-619435</v>
      </c>
      <c r="DU276" s="6"/>
      <c r="DV276" s="6">
        <v>10678215</v>
      </c>
      <c r="EA276" s="3" t="s">
        <v>3319</v>
      </c>
    </row>
    <row r="277" spans="1:133" ht="15.75" hidden="1" customHeight="1" x14ac:dyDescent="0.2">
      <c r="A277" s="1">
        <v>43613.827200208332</v>
      </c>
      <c r="B277" s="2" t="s">
        <v>3320</v>
      </c>
      <c r="C277" s="2">
        <v>2302180040</v>
      </c>
      <c r="D277" s="3" t="s">
        <v>2959</v>
      </c>
      <c r="E277" s="2" t="s">
        <v>3321</v>
      </c>
      <c r="F277" s="2" t="s">
        <v>2667</v>
      </c>
      <c r="H277" s="2" t="s">
        <v>131</v>
      </c>
      <c r="I277" s="2" t="s">
        <v>132</v>
      </c>
      <c r="J277" s="2" t="s">
        <v>133</v>
      </c>
      <c r="K277" s="2" t="s">
        <v>191</v>
      </c>
      <c r="P277" s="9">
        <v>10125000000</v>
      </c>
      <c r="Q277" s="2">
        <v>22500000</v>
      </c>
      <c r="Y277" s="2" t="s">
        <v>377</v>
      </c>
      <c r="AA277" s="2">
        <v>20</v>
      </c>
      <c r="AB277" s="2" t="s">
        <v>132</v>
      </c>
      <c r="AD277" s="2" t="s">
        <v>137</v>
      </c>
      <c r="AE277" s="2" t="s">
        <v>132</v>
      </c>
      <c r="AF277" s="2" t="s">
        <v>132</v>
      </c>
      <c r="AH277" s="2">
        <v>2016</v>
      </c>
      <c r="AI277" s="11">
        <v>4657950000</v>
      </c>
      <c r="AJ277" s="11">
        <v>10351000</v>
      </c>
      <c r="AK277" s="2" t="s">
        <v>3322</v>
      </c>
      <c r="AL277" s="2">
        <v>11</v>
      </c>
      <c r="AP277" s="2" t="s">
        <v>3323</v>
      </c>
      <c r="AQ277" s="2" t="s">
        <v>1931</v>
      </c>
      <c r="AR277" s="2" t="s">
        <v>822</v>
      </c>
      <c r="AS277" s="2" t="s">
        <v>142</v>
      </c>
      <c r="AU277" s="2">
        <v>8</v>
      </c>
      <c r="AV277" s="2" t="s">
        <v>245</v>
      </c>
      <c r="AW277" s="2" t="s">
        <v>197</v>
      </c>
      <c r="AX277" s="2" t="s">
        <v>795</v>
      </c>
      <c r="AY277" s="2" t="s">
        <v>171</v>
      </c>
      <c r="AZ277" s="2" t="s">
        <v>198</v>
      </c>
      <c r="BB277" s="2" t="s">
        <v>3324</v>
      </c>
      <c r="BC277" s="2">
        <v>400</v>
      </c>
      <c r="BD277" s="2" t="s">
        <v>1934</v>
      </c>
      <c r="BE277" s="9">
        <v>2.9</v>
      </c>
      <c r="BF277" s="2" t="s">
        <v>265</v>
      </c>
      <c r="BG277" s="2" t="s">
        <v>1936</v>
      </c>
      <c r="BH277" s="3" t="s">
        <v>3325</v>
      </c>
      <c r="BI277" s="2" t="s">
        <v>1938</v>
      </c>
      <c r="BJ277" s="3" t="s">
        <v>3326</v>
      </c>
      <c r="BK277" s="2" t="s">
        <v>152</v>
      </c>
      <c r="BL277" s="2" t="s">
        <v>200</v>
      </c>
      <c r="BM277" s="2" t="s">
        <v>154</v>
      </c>
      <c r="BP277" s="2" t="s">
        <v>201</v>
      </c>
      <c r="BQ277" s="2">
        <v>450</v>
      </c>
      <c r="BR277" s="2">
        <v>15</v>
      </c>
      <c r="BS277" s="2" t="s">
        <v>1941</v>
      </c>
      <c r="BT277" s="2" t="s">
        <v>3327</v>
      </c>
      <c r="BU277" s="2" t="s">
        <v>3328</v>
      </c>
      <c r="BV277" s="2" t="s">
        <v>1941</v>
      </c>
      <c r="BW277" s="2" t="s">
        <v>69</v>
      </c>
      <c r="BX277" s="2" t="s">
        <v>158</v>
      </c>
      <c r="BY277" s="2" t="s">
        <v>159</v>
      </c>
      <c r="CB277" s="2" t="s">
        <v>204</v>
      </c>
      <c r="CC277" s="2" t="s">
        <v>248</v>
      </c>
      <c r="CD277" s="2" t="s">
        <v>162</v>
      </c>
      <c r="CE277" s="2" t="s">
        <v>163</v>
      </c>
      <c r="CF277" s="2" t="s">
        <v>279</v>
      </c>
      <c r="CG277" s="2" t="s">
        <v>382</v>
      </c>
      <c r="CH277" s="2" t="s">
        <v>1326</v>
      </c>
      <c r="CI277" s="2" t="s">
        <v>167</v>
      </c>
      <c r="CJ277" s="2" t="s">
        <v>953</v>
      </c>
      <c r="CK277" s="2" t="s">
        <v>253</v>
      </c>
      <c r="CL277" s="2" t="s">
        <v>314</v>
      </c>
      <c r="CM277" s="2" t="s">
        <v>211</v>
      </c>
      <c r="CN277" s="2">
        <v>400</v>
      </c>
      <c r="CP277" s="2" t="s">
        <v>1443</v>
      </c>
      <c r="CQ277" s="2" t="s">
        <v>174</v>
      </c>
      <c r="CR277" s="2" t="s">
        <v>234</v>
      </c>
      <c r="CS277" s="2" t="s">
        <v>1092</v>
      </c>
      <c r="CT277" s="2" t="s">
        <v>211</v>
      </c>
      <c r="CU277" s="2" t="s">
        <v>235</v>
      </c>
      <c r="CV277" s="2" t="s">
        <v>211</v>
      </c>
      <c r="CW277" s="2" t="s">
        <v>179</v>
      </c>
      <c r="CX277" s="2" t="s">
        <v>171</v>
      </c>
      <c r="CY277" s="2" t="s">
        <v>733</v>
      </c>
      <c r="DA277" s="2" t="s">
        <v>181</v>
      </c>
      <c r="DB277" s="2" t="s">
        <v>181</v>
      </c>
      <c r="DC277" s="2" t="s">
        <v>132</v>
      </c>
      <c r="DF277" s="2" t="s">
        <v>182</v>
      </c>
      <c r="DH277" s="2" t="s">
        <v>182</v>
      </c>
      <c r="DJ277" s="2" t="s">
        <v>182</v>
      </c>
      <c r="DL277" s="2" t="s">
        <v>260</v>
      </c>
      <c r="DT277" s="2" t="s">
        <v>3329</v>
      </c>
      <c r="DU277" s="2"/>
      <c r="DV277" s="2" t="s">
        <v>3330</v>
      </c>
      <c r="DZ277" s="2" t="s">
        <v>3331</v>
      </c>
      <c r="EA277" s="3" t="s">
        <v>3332</v>
      </c>
    </row>
    <row r="278" spans="1:133" ht="15.75" hidden="1" customHeight="1" x14ac:dyDescent="0.2">
      <c r="A278" s="1">
        <v>43613.839454340283</v>
      </c>
      <c r="B278" s="2" t="s">
        <v>3292</v>
      </c>
      <c r="C278" s="2">
        <v>2302180022</v>
      </c>
      <c r="D278" s="3" t="s">
        <v>2023</v>
      </c>
      <c r="E278" s="2" t="s">
        <v>3333</v>
      </c>
      <c r="F278" s="2" t="s">
        <v>3334</v>
      </c>
      <c r="H278" s="2" t="s">
        <v>131</v>
      </c>
      <c r="I278" s="2" t="s">
        <v>132</v>
      </c>
      <c r="J278" s="2" t="s">
        <v>133</v>
      </c>
      <c r="K278" s="2" t="s">
        <v>132</v>
      </c>
      <c r="M278" s="4">
        <v>42804</v>
      </c>
      <c r="O278" s="2" t="s">
        <v>135</v>
      </c>
      <c r="P278" s="9">
        <v>889200000</v>
      </c>
      <c r="Q278" s="2">
        <v>5200000</v>
      </c>
      <c r="Y278" s="2" t="s">
        <v>437</v>
      </c>
      <c r="AB278" s="2" t="s">
        <v>132</v>
      </c>
      <c r="AD278" s="2" t="s">
        <v>137</v>
      </c>
      <c r="AE278" s="2" t="s">
        <v>132</v>
      </c>
      <c r="AF278" s="2" t="s">
        <v>132</v>
      </c>
      <c r="AG278" s="2" t="s">
        <v>888</v>
      </c>
      <c r="AH278" s="2">
        <v>2016</v>
      </c>
      <c r="AJ278" s="11">
        <v>1573000</v>
      </c>
      <c r="AK278" s="2" t="s">
        <v>3335</v>
      </c>
      <c r="AM278" s="3" t="s">
        <v>3336</v>
      </c>
      <c r="AP278" s="2" t="s">
        <v>1625</v>
      </c>
      <c r="AQ278" s="2" t="s">
        <v>1626</v>
      </c>
      <c r="AR278" s="2" t="s">
        <v>658</v>
      </c>
      <c r="AS278" s="2" t="s">
        <v>594</v>
      </c>
      <c r="AT278" s="2">
        <v>13870</v>
      </c>
      <c r="AU278" s="2" t="s">
        <v>1179</v>
      </c>
      <c r="AV278" s="2" t="s">
        <v>143</v>
      </c>
      <c r="AW278" s="2" t="s">
        <v>144</v>
      </c>
      <c r="AX278" s="2" t="s">
        <v>863</v>
      </c>
      <c r="AY278" s="2" t="s">
        <v>171</v>
      </c>
      <c r="AZ278" s="2" t="s">
        <v>198</v>
      </c>
      <c r="BA278" s="2" t="s">
        <v>3337</v>
      </c>
      <c r="BB278" s="2" t="s">
        <v>3338</v>
      </c>
      <c r="BC278" s="2">
        <v>602</v>
      </c>
      <c r="BD278" s="2" t="s">
        <v>1627</v>
      </c>
      <c r="BE278" s="9">
        <v>6</v>
      </c>
      <c r="BF278" s="2" t="s">
        <v>132</v>
      </c>
      <c r="BK278" s="2" t="s">
        <v>152</v>
      </c>
      <c r="BL278" s="2" t="s">
        <v>153</v>
      </c>
      <c r="BM278" s="2" t="s">
        <v>154</v>
      </c>
      <c r="BN278" s="2" t="s">
        <v>576</v>
      </c>
      <c r="BO278" s="2" t="s">
        <v>866</v>
      </c>
      <c r="BP278" s="2" t="s">
        <v>201</v>
      </c>
      <c r="BQ278" s="2">
        <v>171</v>
      </c>
      <c r="BR278" s="2">
        <v>16</v>
      </c>
      <c r="BS278" s="2" t="s">
        <v>3339</v>
      </c>
      <c r="BT278" s="2" t="s">
        <v>1628</v>
      </c>
      <c r="BU278" s="2" t="s">
        <v>1628</v>
      </c>
      <c r="BV278" s="2" t="s">
        <v>3340</v>
      </c>
      <c r="BW278" s="2" t="s">
        <v>67</v>
      </c>
      <c r="BX278" s="2" t="s">
        <v>158</v>
      </c>
      <c r="CB278" s="2" t="s">
        <v>160</v>
      </c>
      <c r="CC278" s="2" t="s">
        <v>161</v>
      </c>
      <c r="CD278" s="2" t="s">
        <v>162</v>
      </c>
      <c r="CE278" s="2" t="s">
        <v>163</v>
      </c>
      <c r="CF278" s="2" t="s">
        <v>396</v>
      </c>
      <c r="CG278" s="2" t="s">
        <v>3341</v>
      </c>
      <c r="CH278" s="2" t="s">
        <v>3342</v>
      </c>
      <c r="CI278" s="2" t="s">
        <v>311</v>
      </c>
      <c r="CJ278" s="2" t="s">
        <v>3343</v>
      </c>
      <c r="CK278" s="2" t="s">
        <v>425</v>
      </c>
      <c r="CL278" s="2" t="s">
        <v>170</v>
      </c>
      <c r="CM278" s="2" t="s">
        <v>171</v>
      </c>
      <c r="CN278" s="2">
        <v>167</v>
      </c>
      <c r="CO278" s="2" t="s">
        <v>2776</v>
      </c>
      <c r="CP278" s="2" t="s">
        <v>1181</v>
      </c>
      <c r="CQ278" s="2" t="s">
        <v>214</v>
      </c>
      <c r="CR278" s="2" t="s">
        <v>234</v>
      </c>
      <c r="CS278" s="2" t="s">
        <v>215</v>
      </c>
      <c r="CT278" s="2" t="s">
        <v>171</v>
      </c>
      <c r="CU278" s="2" t="s">
        <v>235</v>
      </c>
      <c r="CV278" s="2" t="s">
        <v>171</v>
      </c>
      <c r="CW278" s="2" t="s">
        <v>179</v>
      </c>
      <c r="CX278" s="2" t="s">
        <v>171</v>
      </c>
      <c r="CY278" s="2" t="s">
        <v>146</v>
      </c>
      <c r="CZ278" s="2" t="s">
        <v>180</v>
      </c>
      <c r="DA278" s="2" t="s">
        <v>181</v>
      </c>
      <c r="DB278" s="2" t="s">
        <v>181</v>
      </c>
      <c r="DC278" s="2" t="s">
        <v>132</v>
      </c>
      <c r="DF278" s="2" t="s">
        <v>182</v>
      </c>
      <c r="DH278" s="2" t="s">
        <v>182</v>
      </c>
      <c r="DJ278" s="2" t="s">
        <v>182</v>
      </c>
      <c r="DL278" s="2" t="s">
        <v>182</v>
      </c>
      <c r="DN278" s="2" t="s">
        <v>182</v>
      </c>
      <c r="DP278" s="2" t="s">
        <v>182</v>
      </c>
      <c r="DR278" s="2" t="s">
        <v>182</v>
      </c>
      <c r="DT278" s="2">
        <v>-6.3311869999999999</v>
      </c>
      <c r="DU278" s="2"/>
      <c r="DV278" s="2">
        <v>106.90201</v>
      </c>
      <c r="DW278" s="2" t="s">
        <v>3344</v>
      </c>
      <c r="DY278" s="4">
        <v>42804</v>
      </c>
      <c r="EA278" s="3" t="s">
        <v>3345</v>
      </c>
    </row>
    <row r="279" spans="1:133" ht="15.75" hidden="1" customHeight="1" x14ac:dyDescent="0.2">
      <c r="A279" s="1">
        <v>43613.847582361108</v>
      </c>
      <c r="B279" s="2" t="s">
        <v>3310</v>
      </c>
      <c r="C279" s="2">
        <v>2302170067</v>
      </c>
      <c r="D279" s="2" t="s">
        <v>3311</v>
      </c>
      <c r="E279" s="2" t="s">
        <v>3346</v>
      </c>
      <c r="F279" s="2">
        <v>2018031207000070</v>
      </c>
      <c r="G279" s="2" t="s">
        <v>589</v>
      </c>
      <c r="H279" s="2" t="s">
        <v>131</v>
      </c>
      <c r="I279" s="2" t="s">
        <v>132</v>
      </c>
      <c r="J279" s="2" t="s">
        <v>133</v>
      </c>
      <c r="K279" s="2" t="s">
        <v>302</v>
      </c>
      <c r="M279" s="4">
        <v>42898</v>
      </c>
      <c r="P279" s="9">
        <v>3800000000</v>
      </c>
      <c r="Q279" s="2" t="s">
        <v>3347</v>
      </c>
      <c r="Y279" s="2" t="s">
        <v>605</v>
      </c>
      <c r="AB279" s="2" t="s">
        <v>132</v>
      </c>
      <c r="AD279" s="2" t="s">
        <v>137</v>
      </c>
      <c r="AE279" s="2" t="s">
        <v>132</v>
      </c>
      <c r="AF279" s="2" t="s">
        <v>132</v>
      </c>
      <c r="AG279" s="2" t="s">
        <v>888</v>
      </c>
      <c r="AK279" s="2" t="s">
        <v>3348</v>
      </c>
      <c r="AM279" s="3" t="s">
        <v>607</v>
      </c>
      <c r="AP279" s="2" t="s">
        <v>3349</v>
      </c>
      <c r="AQ279" s="2" t="s">
        <v>3350</v>
      </c>
      <c r="AR279" s="2" t="s">
        <v>610</v>
      </c>
      <c r="AS279" s="2" t="s">
        <v>142</v>
      </c>
      <c r="AU279" s="2">
        <v>3</v>
      </c>
      <c r="AV279" s="2" t="s">
        <v>245</v>
      </c>
      <c r="AW279" s="2" t="s">
        <v>144</v>
      </c>
      <c r="AX279" s="2" t="s">
        <v>145</v>
      </c>
      <c r="AY279" s="2" t="s">
        <v>171</v>
      </c>
      <c r="AZ279" s="2" t="s">
        <v>198</v>
      </c>
      <c r="BA279" s="2" t="s">
        <v>3351</v>
      </c>
      <c r="BB279" s="2" t="s">
        <v>3352</v>
      </c>
      <c r="BC279" s="2">
        <v>0.23</v>
      </c>
      <c r="BD279" s="2" t="s">
        <v>3353</v>
      </c>
      <c r="BE279" s="9">
        <v>1.6</v>
      </c>
      <c r="BF279" s="2" t="s">
        <v>265</v>
      </c>
      <c r="BG279" s="2" t="s">
        <v>3354</v>
      </c>
      <c r="BH279" s="2">
        <v>1.7</v>
      </c>
      <c r="BK279" s="2" t="s">
        <v>152</v>
      </c>
      <c r="BL279" s="2" t="s">
        <v>200</v>
      </c>
      <c r="BM279" s="2" t="s">
        <v>154</v>
      </c>
      <c r="BP279" s="2" t="s">
        <v>201</v>
      </c>
      <c r="BQ279" s="2">
        <v>214</v>
      </c>
      <c r="BR279" s="2">
        <v>6</v>
      </c>
      <c r="BS279" s="2" t="s">
        <v>36</v>
      </c>
      <c r="BT279" s="2" t="s">
        <v>663</v>
      </c>
      <c r="BU279" s="2" t="s">
        <v>36</v>
      </c>
      <c r="BV279" s="2" t="s">
        <v>663</v>
      </c>
      <c r="BW279" s="2" t="s">
        <v>69</v>
      </c>
      <c r="BX279" s="2" t="s">
        <v>3355</v>
      </c>
      <c r="CB279" s="2" t="s">
        <v>160</v>
      </c>
      <c r="CC279" s="2" t="s">
        <v>248</v>
      </c>
      <c r="CE279" s="2" t="s">
        <v>163</v>
      </c>
      <c r="CF279" s="2" t="s">
        <v>396</v>
      </c>
      <c r="CG279" s="2" t="s">
        <v>3356</v>
      </c>
      <c r="CH279" s="2" t="s">
        <v>3357</v>
      </c>
      <c r="CI279" s="2" t="s">
        <v>294</v>
      </c>
      <c r="CJ279" s="2" t="s">
        <v>3358</v>
      </c>
      <c r="CL279" s="2" t="s">
        <v>622</v>
      </c>
      <c r="CM279" s="2" t="s">
        <v>623</v>
      </c>
      <c r="CN279" s="2">
        <v>800</v>
      </c>
      <c r="CP279" s="2" t="s">
        <v>3359</v>
      </c>
      <c r="CQ279" s="2" t="s">
        <v>625</v>
      </c>
      <c r="CR279" s="2" t="s">
        <v>234</v>
      </c>
      <c r="CS279" s="2" t="s">
        <v>215</v>
      </c>
      <c r="CT279" s="2" t="s">
        <v>177</v>
      </c>
      <c r="CU279" s="2" t="s">
        <v>626</v>
      </c>
      <c r="CV279" s="2" t="s">
        <v>177</v>
      </c>
      <c r="CW279" s="2" t="s">
        <v>179</v>
      </c>
      <c r="CX279" s="2" t="s">
        <v>146</v>
      </c>
      <c r="CY279" s="2" t="s">
        <v>627</v>
      </c>
      <c r="CZ279" s="2" t="s">
        <v>180</v>
      </c>
      <c r="DA279" s="2" t="s">
        <v>181</v>
      </c>
      <c r="DB279" s="2" t="s">
        <v>181</v>
      </c>
      <c r="DC279" s="2" t="s">
        <v>132</v>
      </c>
      <c r="DH279" s="2" t="s">
        <v>182</v>
      </c>
      <c r="DJ279" s="2" t="s">
        <v>182</v>
      </c>
      <c r="DL279" s="2" t="s">
        <v>260</v>
      </c>
      <c r="DM279" s="2">
        <v>1.5</v>
      </c>
      <c r="DN279" s="2" t="s">
        <v>182</v>
      </c>
      <c r="DP279" s="2" t="s">
        <v>182</v>
      </c>
      <c r="DR279" s="2" t="s">
        <v>182</v>
      </c>
      <c r="DT279" s="6">
        <v>-6168199</v>
      </c>
      <c r="DU279" s="6"/>
      <c r="DV279" s="6">
        <v>106951406</v>
      </c>
      <c r="EA279" s="3" t="s">
        <v>3360</v>
      </c>
      <c r="EB279" s="5" t="s">
        <v>3361</v>
      </c>
    </row>
    <row r="280" spans="1:133" ht="15.75" hidden="1" customHeight="1" x14ac:dyDescent="0.2">
      <c r="A280" s="1">
        <v>43613.878268449072</v>
      </c>
      <c r="B280" s="2" t="s">
        <v>3292</v>
      </c>
      <c r="C280" s="2">
        <v>2302180022</v>
      </c>
      <c r="D280" s="3" t="s">
        <v>2023</v>
      </c>
      <c r="E280" s="2" t="s">
        <v>3362</v>
      </c>
      <c r="F280" s="2">
        <v>2017051007050110</v>
      </c>
      <c r="H280" s="2" t="s">
        <v>131</v>
      </c>
      <c r="I280" s="2" t="s">
        <v>132</v>
      </c>
      <c r="J280" s="2" t="s">
        <v>133</v>
      </c>
      <c r="K280" s="2" t="s">
        <v>191</v>
      </c>
      <c r="M280" s="4">
        <v>42802</v>
      </c>
      <c r="O280" s="2" t="s">
        <v>135</v>
      </c>
      <c r="P280" s="9">
        <v>6000000000</v>
      </c>
      <c r="Q280" s="2">
        <v>15000000</v>
      </c>
      <c r="Y280" s="2" t="s">
        <v>136</v>
      </c>
      <c r="AB280" s="2" t="s">
        <v>132</v>
      </c>
      <c r="AD280" s="2" t="s">
        <v>137</v>
      </c>
      <c r="AE280" s="2" t="s">
        <v>132</v>
      </c>
      <c r="AF280" s="2" t="s">
        <v>132</v>
      </c>
      <c r="AG280" s="2" t="s">
        <v>888</v>
      </c>
      <c r="AH280" s="2">
        <v>2016</v>
      </c>
      <c r="AJ280" s="11">
        <v>3375000</v>
      </c>
      <c r="AK280" s="2" t="s">
        <v>3363</v>
      </c>
      <c r="AL280" s="2">
        <v>16</v>
      </c>
      <c r="AP280" s="2" t="s">
        <v>1217</v>
      </c>
      <c r="AQ280" s="2" t="s">
        <v>1217</v>
      </c>
      <c r="AR280" s="2" t="s">
        <v>658</v>
      </c>
      <c r="AS280" s="2" t="s">
        <v>594</v>
      </c>
      <c r="AT280" s="2">
        <v>13440</v>
      </c>
      <c r="AU280" s="2">
        <v>6</v>
      </c>
      <c r="AV280" s="2" t="s">
        <v>43</v>
      </c>
      <c r="AW280" s="2" t="s">
        <v>144</v>
      </c>
      <c r="AX280" s="2" t="s">
        <v>145</v>
      </c>
      <c r="AY280" s="2" t="s">
        <v>146</v>
      </c>
      <c r="AZ280" s="2" t="s">
        <v>198</v>
      </c>
      <c r="BB280" s="2" t="s">
        <v>3364</v>
      </c>
      <c r="BC280" s="2">
        <v>466</v>
      </c>
      <c r="BD280" s="2" t="s">
        <v>1968</v>
      </c>
      <c r="BE280" s="9">
        <v>3.5</v>
      </c>
      <c r="BF280" s="2" t="s">
        <v>132</v>
      </c>
      <c r="BK280" s="2" t="s">
        <v>152</v>
      </c>
      <c r="BL280" s="2" t="s">
        <v>200</v>
      </c>
      <c r="BM280" s="2" t="s">
        <v>154</v>
      </c>
      <c r="BN280" s="2" t="s">
        <v>576</v>
      </c>
      <c r="BO280" s="2" t="s">
        <v>849</v>
      </c>
      <c r="BP280" s="2" t="s">
        <v>201</v>
      </c>
      <c r="BQ280" s="2">
        <v>400</v>
      </c>
      <c r="BR280" s="2">
        <v>8</v>
      </c>
      <c r="BS280" s="2" t="s">
        <v>180</v>
      </c>
      <c r="BT280" s="2" t="s">
        <v>3017</v>
      </c>
      <c r="BU280" s="2" t="s">
        <v>3365</v>
      </c>
      <c r="BV280" s="2" t="s">
        <v>1361</v>
      </c>
      <c r="BW280" s="2" t="s">
        <v>67</v>
      </c>
      <c r="BX280" s="2" t="s">
        <v>754</v>
      </c>
      <c r="BY280" s="2" t="s">
        <v>159</v>
      </c>
      <c r="CB280" s="2" t="s">
        <v>160</v>
      </c>
      <c r="CC280" s="2" t="s">
        <v>248</v>
      </c>
      <c r="CD280" s="2" t="s">
        <v>162</v>
      </c>
      <c r="CE280" s="2" t="s">
        <v>163</v>
      </c>
      <c r="CF280" s="2" t="s">
        <v>396</v>
      </c>
      <c r="CG280" s="2" t="s">
        <v>422</v>
      </c>
      <c r="CH280" s="2" t="s">
        <v>1226</v>
      </c>
      <c r="CI280" s="2" t="s">
        <v>167</v>
      </c>
      <c r="CJ280" s="2" t="s">
        <v>3366</v>
      </c>
      <c r="CK280" s="2" t="s">
        <v>425</v>
      </c>
      <c r="CL280" s="2" t="s">
        <v>1017</v>
      </c>
      <c r="CM280" s="2" t="s">
        <v>171</v>
      </c>
      <c r="CO280" s="2" t="s">
        <v>711</v>
      </c>
      <c r="CP280" s="2" t="s">
        <v>3367</v>
      </c>
      <c r="CQ280" s="2" t="s">
        <v>174</v>
      </c>
      <c r="CR280" s="2" t="s">
        <v>667</v>
      </c>
      <c r="CS280" s="2" t="s">
        <v>215</v>
      </c>
      <c r="CT280" s="2" t="s">
        <v>171</v>
      </c>
      <c r="CU280" s="2" t="s">
        <v>3368</v>
      </c>
      <c r="CV280" s="2" t="s">
        <v>177</v>
      </c>
      <c r="CW280" s="2" t="s">
        <v>872</v>
      </c>
      <c r="CX280" s="2" t="s">
        <v>146</v>
      </c>
      <c r="CY280" s="2" t="s">
        <v>627</v>
      </c>
      <c r="CZ280" s="2" t="s">
        <v>180</v>
      </c>
      <c r="DA280" s="2" t="s">
        <v>181</v>
      </c>
      <c r="DB280" s="2" t="s">
        <v>181</v>
      </c>
      <c r="DC280" s="2" t="s">
        <v>132</v>
      </c>
      <c r="DF280" s="2" t="s">
        <v>182</v>
      </c>
      <c r="DH280" s="2" t="s">
        <v>182</v>
      </c>
      <c r="DJ280" s="2" t="s">
        <v>182</v>
      </c>
      <c r="DL280" s="2" t="s">
        <v>260</v>
      </c>
      <c r="DN280" s="2" t="s">
        <v>182</v>
      </c>
      <c r="DP280" s="2" t="s">
        <v>182</v>
      </c>
      <c r="DR280" s="2" t="s">
        <v>182</v>
      </c>
      <c r="DT280" s="2">
        <v>-6.2400180000000001</v>
      </c>
      <c r="DU280" s="2"/>
      <c r="DV280" s="2">
        <v>106.911209</v>
      </c>
      <c r="DY280" s="4">
        <v>42802</v>
      </c>
      <c r="EA280" s="3" t="s">
        <v>1231</v>
      </c>
      <c r="EC280" s="5" t="s">
        <v>3369</v>
      </c>
    </row>
    <row r="281" spans="1:133" ht="15.75" hidden="1" customHeight="1" x14ac:dyDescent="0.2">
      <c r="A281" s="1">
        <v>43613.88503020833</v>
      </c>
      <c r="B281" s="2" t="s">
        <v>3370</v>
      </c>
      <c r="C281" s="2">
        <v>2302170142</v>
      </c>
      <c r="D281" s="2" t="s">
        <v>3371</v>
      </c>
      <c r="E281" s="2" t="s">
        <v>3372</v>
      </c>
      <c r="F281" s="2" t="s">
        <v>3373</v>
      </c>
      <c r="H281" s="2" t="s">
        <v>131</v>
      </c>
      <c r="J281" s="2" t="s">
        <v>133</v>
      </c>
      <c r="K281" s="2" t="s">
        <v>191</v>
      </c>
      <c r="M281" s="4">
        <v>42795</v>
      </c>
      <c r="O281" s="2" t="s">
        <v>192</v>
      </c>
      <c r="P281" s="9">
        <v>1790000000</v>
      </c>
      <c r="Q281" s="2">
        <v>5457317</v>
      </c>
      <c r="X281" s="2" t="s">
        <v>193</v>
      </c>
      <c r="Y281" s="2" t="s">
        <v>136</v>
      </c>
      <c r="AB281" s="2" t="s">
        <v>132</v>
      </c>
      <c r="AD281" s="2" t="s">
        <v>137</v>
      </c>
      <c r="AE281" s="2" t="s">
        <v>132</v>
      </c>
      <c r="AH281" s="2">
        <v>2017</v>
      </c>
      <c r="AI281" s="11">
        <v>1228360000</v>
      </c>
      <c r="AJ281" s="11">
        <v>3745000</v>
      </c>
      <c r="AK281" s="2" t="s">
        <v>1099</v>
      </c>
      <c r="AQ281" s="2" t="s">
        <v>244</v>
      </c>
      <c r="AR281" s="2" t="s">
        <v>288</v>
      </c>
      <c r="AS281" s="2" t="s">
        <v>142</v>
      </c>
      <c r="AV281" s="2" t="s">
        <v>43</v>
      </c>
      <c r="AW281" s="2" t="s">
        <v>197</v>
      </c>
      <c r="AX281" s="2" t="s">
        <v>145</v>
      </c>
      <c r="AY281" s="2" t="s">
        <v>146</v>
      </c>
      <c r="AZ281" s="2" t="s">
        <v>198</v>
      </c>
      <c r="BC281" s="2">
        <v>0</v>
      </c>
      <c r="BD281" s="2" t="s">
        <v>289</v>
      </c>
      <c r="BE281" s="9">
        <v>1.5</v>
      </c>
      <c r="BF281" s="2" t="s">
        <v>132</v>
      </c>
      <c r="BK281" s="2" t="s">
        <v>152</v>
      </c>
      <c r="BL281" s="2" t="s">
        <v>290</v>
      </c>
      <c r="BM281" s="2" t="s">
        <v>154</v>
      </c>
      <c r="BP281" s="2" t="s">
        <v>291</v>
      </c>
      <c r="BQ281" s="2">
        <v>328</v>
      </c>
      <c r="BR281" s="3" t="s">
        <v>3374</v>
      </c>
      <c r="BS281" s="2" t="s">
        <v>411</v>
      </c>
      <c r="BT281" s="2" t="s">
        <v>411</v>
      </c>
      <c r="BU281" s="2" t="s">
        <v>411</v>
      </c>
      <c r="BV281" s="2" t="s">
        <v>411</v>
      </c>
      <c r="BW281" s="2" t="s">
        <v>69</v>
      </c>
      <c r="BX281" s="2" t="s">
        <v>158</v>
      </c>
      <c r="BY281" s="2" t="s">
        <v>159</v>
      </c>
      <c r="CB281" s="2" t="s">
        <v>160</v>
      </c>
      <c r="CD281" s="2" t="s">
        <v>249</v>
      </c>
      <c r="CE281" s="2" t="s">
        <v>163</v>
      </c>
      <c r="CF281" s="2" t="s">
        <v>164</v>
      </c>
      <c r="CG281" s="2" t="s">
        <v>293</v>
      </c>
      <c r="CH281" s="2" t="s">
        <v>207</v>
      </c>
      <c r="CI281" s="2" t="s">
        <v>294</v>
      </c>
      <c r="CJ281" s="2" t="s">
        <v>453</v>
      </c>
      <c r="CK281" s="2" t="s">
        <v>253</v>
      </c>
      <c r="CL281" s="2" t="s">
        <v>3375</v>
      </c>
      <c r="CM281" s="2" t="s">
        <v>171</v>
      </c>
      <c r="CN281" s="2">
        <v>200</v>
      </c>
      <c r="CO281" s="2" t="s">
        <v>212</v>
      </c>
      <c r="CP281" s="2" t="s">
        <v>297</v>
      </c>
      <c r="CQ281" s="2" t="s">
        <v>214</v>
      </c>
      <c r="CR281" s="2" t="s">
        <v>175</v>
      </c>
      <c r="CS281" s="2" t="s">
        <v>215</v>
      </c>
      <c r="CT281" s="2" t="s">
        <v>171</v>
      </c>
      <c r="CU281" s="2" t="s">
        <v>216</v>
      </c>
      <c r="CV281" s="2" t="s">
        <v>171</v>
      </c>
      <c r="CW281" s="2" t="s">
        <v>179</v>
      </c>
      <c r="CX281" s="2" t="s">
        <v>146</v>
      </c>
      <c r="CY281" s="2" t="s">
        <v>146</v>
      </c>
      <c r="CZ281" s="2" t="s">
        <v>180</v>
      </c>
      <c r="DA281" s="2" t="s">
        <v>181</v>
      </c>
      <c r="DB281" s="2" t="s">
        <v>181</v>
      </c>
      <c r="DC281" s="2" t="s">
        <v>132</v>
      </c>
      <c r="DF281" s="2" t="s">
        <v>182</v>
      </c>
      <c r="DH281" s="2" t="s">
        <v>182</v>
      </c>
      <c r="DJ281" s="2" t="s">
        <v>182</v>
      </c>
      <c r="DL281" s="2" t="s">
        <v>182</v>
      </c>
      <c r="DN281" s="2" t="s">
        <v>182</v>
      </c>
      <c r="DP281" s="2" t="s">
        <v>182</v>
      </c>
      <c r="DR281" s="2" t="s">
        <v>182</v>
      </c>
      <c r="DW281" s="2" t="s">
        <v>217</v>
      </c>
      <c r="DX281" s="2" t="s">
        <v>385</v>
      </c>
      <c r="DZ281" s="2" t="s">
        <v>385</v>
      </c>
    </row>
    <row r="282" spans="1:133" ht="15.75" hidden="1" customHeight="1" x14ac:dyDescent="0.2">
      <c r="A282" s="1">
        <v>43613.89551065972</v>
      </c>
      <c r="B282" s="2" t="s">
        <v>3263</v>
      </c>
      <c r="C282" s="2">
        <v>2302170057</v>
      </c>
      <c r="D282" s="3" t="s">
        <v>3264</v>
      </c>
      <c r="E282" s="2" t="s">
        <v>3376</v>
      </c>
      <c r="F282" s="2" t="s">
        <v>3377</v>
      </c>
      <c r="H282" s="2" t="s">
        <v>131</v>
      </c>
      <c r="I282" s="2" t="s">
        <v>132</v>
      </c>
      <c r="K282" s="2" t="s">
        <v>191</v>
      </c>
      <c r="M282" s="4">
        <v>42795</v>
      </c>
      <c r="O282" s="2" t="s">
        <v>192</v>
      </c>
      <c r="P282" s="9">
        <v>680000000</v>
      </c>
      <c r="Q282" s="2">
        <v>4331210</v>
      </c>
      <c r="X282" s="2" t="s">
        <v>193</v>
      </c>
      <c r="Y282" s="2" t="s">
        <v>136</v>
      </c>
      <c r="AB282" s="2" t="s">
        <v>132</v>
      </c>
      <c r="AH282" s="2">
        <v>2017</v>
      </c>
      <c r="AJ282" s="11">
        <v>3100000</v>
      </c>
      <c r="AK282" s="2" t="s">
        <v>3378</v>
      </c>
      <c r="AM282" s="2" t="s">
        <v>3379</v>
      </c>
      <c r="AP282" s="2" t="s">
        <v>3380</v>
      </c>
      <c r="AQ282" s="2" t="s">
        <v>352</v>
      </c>
      <c r="AR282" s="2" t="s">
        <v>288</v>
      </c>
      <c r="AS282" s="2" t="s">
        <v>142</v>
      </c>
      <c r="AU282" s="2">
        <v>2</v>
      </c>
      <c r="AV282" s="2" t="s">
        <v>43</v>
      </c>
      <c r="AW282" s="2" t="s">
        <v>144</v>
      </c>
      <c r="AX282" s="2" t="s">
        <v>145</v>
      </c>
      <c r="AY282" s="2" t="s">
        <v>171</v>
      </c>
      <c r="AZ282" s="2" t="s">
        <v>198</v>
      </c>
      <c r="BB282" s="2" t="s">
        <v>3381</v>
      </c>
      <c r="BC282" s="2">
        <v>400</v>
      </c>
      <c r="BD282" s="2" t="s">
        <v>419</v>
      </c>
      <c r="BE282" s="9">
        <v>2.5</v>
      </c>
      <c r="BF282" s="2" t="s">
        <v>132</v>
      </c>
      <c r="BK282" s="2" t="s">
        <v>152</v>
      </c>
      <c r="BL282" s="2" t="s">
        <v>290</v>
      </c>
      <c r="BM282" s="2" t="s">
        <v>154</v>
      </c>
      <c r="BN282" s="2" t="s">
        <v>3382</v>
      </c>
      <c r="BP282" s="2" t="s">
        <v>201</v>
      </c>
      <c r="BQ282" s="2">
        <v>157</v>
      </c>
      <c r="BR282" s="2">
        <v>8</v>
      </c>
      <c r="BS282" s="2" t="s">
        <v>156</v>
      </c>
      <c r="BT282" s="2" t="s">
        <v>156</v>
      </c>
      <c r="BU282" s="2" t="s">
        <v>156</v>
      </c>
      <c r="BV282" s="2" t="s">
        <v>156</v>
      </c>
      <c r="BW282" s="2" t="s">
        <v>68</v>
      </c>
      <c r="BX282" s="2" t="s">
        <v>158</v>
      </c>
      <c r="BY282" s="2" t="s">
        <v>159</v>
      </c>
      <c r="CB282" s="2" t="s">
        <v>160</v>
      </c>
      <c r="CC282" s="2" t="s">
        <v>248</v>
      </c>
      <c r="CD282" s="2" t="s">
        <v>249</v>
      </c>
      <c r="CE282" s="2" t="s">
        <v>163</v>
      </c>
      <c r="CF282" s="2" t="s">
        <v>279</v>
      </c>
      <c r="CG282" s="2" t="s">
        <v>382</v>
      </c>
      <c r="CH282" s="2" t="s">
        <v>207</v>
      </c>
      <c r="CI282" s="2" t="s">
        <v>208</v>
      </c>
      <c r="CJ282" s="2" t="s">
        <v>295</v>
      </c>
      <c r="CK282" s="2" t="s">
        <v>253</v>
      </c>
      <c r="CL282" s="2" t="s">
        <v>383</v>
      </c>
      <c r="CM282" s="2" t="s">
        <v>171</v>
      </c>
      <c r="CO282" s="2" t="s">
        <v>212</v>
      </c>
      <c r="CP282" s="2" t="s">
        <v>384</v>
      </c>
      <c r="CQ282" s="2" t="s">
        <v>214</v>
      </c>
      <c r="CR282" s="2" t="s">
        <v>175</v>
      </c>
      <c r="CS282" s="2" t="s">
        <v>215</v>
      </c>
      <c r="CT282" s="2" t="s">
        <v>171</v>
      </c>
      <c r="CU282" s="2" t="s">
        <v>216</v>
      </c>
      <c r="CV282" s="2" t="s">
        <v>171</v>
      </c>
      <c r="CW282" s="2" t="s">
        <v>179</v>
      </c>
      <c r="CX282" s="2" t="s">
        <v>146</v>
      </c>
      <c r="CY282" s="2" t="s">
        <v>146</v>
      </c>
      <c r="CZ282" s="2" t="s">
        <v>180</v>
      </c>
      <c r="DA282" s="2" t="s">
        <v>181</v>
      </c>
      <c r="DB282" s="2" t="s">
        <v>181</v>
      </c>
      <c r="DC282" s="2" t="s">
        <v>132</v>
      </c>
      <c r="DF282" s="2" t="s">
        <v>182</v>
      </c>
      <c r="DH282" s="2" t="s">
        <v>182</v>
      </c>
      <c r="DJ282" s="2" t="s">
        <v>182</v>
      </c>
      <c r="DL282" s="2" t="s">
        <v>182</v>
      </c>
      <c r="DN282" s="2" t="s">
        <v>182</v>
      </c>
      <c r="DP282" s="2" t="s">
        <v>182</v>
      </c>
      <c r="DR282" s="2" t="s">
        <v>182</v>
      </c>
      <c r="DT282" s="6">
        <v>1068061993</v>
      </c>
      <c r="DU282" s="6"/>
      <c r="DV282" s="6">
        <v>-6194694</v>
      </c>
      <c r="DW282" s="2" t="s">
        <v>398</v>
      </c>
      <c r="DX282" s="2" t="s">
        <v>218</v>
      </c>
      <c r="DY282" s="4">
        <v>42795</v>
      </c>
      <c r="DZ282" s="2" t="s">
        <v>218</v>
      </c>
      <c r="EB282" s="5" t="s">
        <v>3383</v>
      </c>
      <c r="EC282" s="5" t="s">
        <v>3384</v>
      </c>
    </row>
    <row r="283" spans="1:133" ht="15.75" hidden="1" customHeight="1" x14ac:dyDescent="0.2">
      <c r="A283" s="1">
        <v>43613.903507523151</v>
      </c>
      <c r="B283" s="2" t="s">
        <v>3370</v>
      </c>
      <c r="C283" s="2">
        <v>2302170142</v>
      </c>
      <c r="D283" s="2" t="s">
        <v>3371</v>
      </c>
      <c r="E283" s="2" t="s">
        <v>3385</v>
      </c>
      <c r="F283" s="2" t="s">
        <v>3386</v>
      </c>
      <c r="H283" s="2" t="s">
        <v>131</v>
      </c>
      <c r="I283" s="2" t="s">
        <v>132</v>
      </c>
      <c r="J283" s="2" t="s">
        <v>414</v>
      </c>
      <c r="K283" s="2" t="s">
        <v>738</v>
      </c>
      <c r="M283" s="4">
        <v>42816</v>
      </c>
      <c r="O283" s="2" t="s">
        <v>135</v>
      </c>
      <c r="P283" s="9">
        <v>18000000000</v>
      </c>
      <c r="Q283" s="2">
        <v>57877814</v>
      </c>
      <c r="X283" s="2" t="s">
        <v>193</v>
      </c>
      <c r="Y283" s="2" t="s">
        <v>377</v>
      </c>
      <c r="AB283" s="2" t="s">
        <v>132</v>
      </c>
      <c r="AD283" s="2" t="s">
        <v>137</v>
      </c>
      <c r="AE283" s="2" t="s">
        <v>138</v>
      </c>
      <c r="AF283" s="2" t="s">
        <v>132</v>
      </c>
      <c r="AH283" s="2">
        <v>2016</v>
      </c>
      <c r="AJ283" s="11">
        <v>22623000</v>
      </c>
      <c r="AK283" s="2" t="s">
        <v>3387</v>
      </c>
      <c r="AP283" s="2" t="s">
        <v>3388</v>
      </c>
      <c r="AQ283" s="2" t="s">
        <v>352</v>
      </c>
      <c r="AR283" s="2" t="s">
        <v>288</v>
      </c>
      <c r="AS283" s="2" t="s">
        <v>142</v>
      </c>
      <c r="AU283" s="2">
        <v>7</v>
      </c>
      <c r="AV283" s="2" t="s">
        <v>43</v>
      </c>
      <c r="AW283" s="2" t="s">
        <v>144</v>
      </c>
      <c r="AX283" s="2" t="s">
        <v>145</v>
      </c>
      <c r="AY283" s="2" t="s">
        <v>171</v>
      </c>
      <c r="AZ283" s="2" t="s">
        <v>198</v>
      </c>
      <c r="BB283" s="2" t="s">
        <v>3389</v>
      </c>
      <c r="BC283" s="2">
        <v>450</v>
      </c>
      <c r="BD283" s="2" t="s">
        <v>418</v>
      </c>
      <c r="BE283" s="9">
        <v>1.6</v>
      </c>
      <c r="BF283" s="2" t="s">
        <v>265</v>
      </c>
      <c r="BG283" s="2" t="s">
        <v>419</v>
      </c>
      <c r="BH283" s="2">
        <v>1.1000000000000001</v>
      </c>
      <c r="BL283" s="2" t="s">
        <v>290</v>
      </c>
      <c r="BN283" s="2" t="s">
        <v>3390</v>
      </c>
      <c r="BO283" s="2" t="s">
        <v>3391</v>
      </c>
      <c r="BP283" s="2" t="s">
        <v>201</v>
      </c>
      <c r="BQ283" s="2">
        <v>311</v>
      </c>
      <c r="BS283" s="2" t="s">
        <v>411</v>
      </c>
      <c r="BT283" s="2" t="s">
        <v>411</v>
      </c>
      <c r="BU283" s="2" t="s">
        <v>3387</v>
      </c>
      <c r="BV283" s="2" t="s">
        <v>411</v>
      </c>
      <c r="BW283" s="2" t="s">
        <v>69</v>
      </c>
      <c r="BX283" s="2" t="s">
        <v>158</v>
      </c>
      <c r="BY283" s="2" t="s">
        <v>159</v>
      </c>
      <c r="CB283" s="2" t="s">
        <v>160</v>
      </c>
      <c r="CC283" s="2" t="s">
        <v>161</v>
      </c>
      <c r="CD283" s="2" t="s">
        <v>249</v>
      </c>
      <c r="CE283" s="2" t="s">
        <v>163</v>
      </c>
      <c r="CF283" s="2" t="s">
        <v>164</v>
      </c>
      <c r="CG283" s="2" t="s">
        <v>422</v>
      </c>
      <c r="CH283" s="2" t="s">
        <v>423</v>
      </c>
      <c r="CI283" s="2" t="s">
        <v>167</v>
      </c>
      <c r="CJ283" s="2" t="s">
        <v>424</v>
      </c>
      <c r="CK283" s="2" t="s">
        <v>425</v>
      </c>
      <c r="CL283" s="2" t="s">
        <v>426</v>
      </c>
      <c r="CM283" s="2" t="s">
        <v>171</v>
      </c>
      <c r="CN283" s="2">
        <v>2</v>
      </c>
      <c r="CO283" s="2" t="s">
        <v>212</v>
      </c>
      <c r="CP283" s="2" t="s">
        <v>1150</v>
      </c>
      <c r="CQ283" s="2" t="s">
        <v>214</v>
      </c>
      <c r="CR283" s="2" t="s">
        <v>175</v>
      </c>
      <c r="CS283" s="2" t="s">
        <v>215</v>
      </c>
      <c r="CT283" s="2" t="s">
        <v>171</v>
      </c>
      <c r="CU283" s="2" t="s">
        <v>428</v>
      </c>
      <c r="CV283" s="2" t="s">
        <v>171</v>
      </c>
      <c r="CW283" s="2" t="s">
        <v>179</v>
      </c>
      <c r="CX283" s="2" t="s">
        <v>146</v>
      </c>
      <c r="CY283" s="2" t="s">
        <v>146</v>
      </c>
      <c r="CZ283" s="2" t="s">
        <v>462</v>
      </c>
      <c r="DA283" s="2" t="s">
        <v>181</v>
      </c>
      <c r="DB283" s="2" t="s">
        <v>429</v>
      </c>
      <c r="DC283" s="2" t="s">
        <v>132</v>
      </c>
      <c r="DF283" s="2" t="s">
        <v>182</v>
      </c>
      <c r="DH283" s="2" t="s">
        <v>182</v>
      </c>
      <c r="DJ283" s="2" t="s">
        <v>182</v>
      </c>
      <c r="DL283" s="2" t="s">
        <v>260</v>
      </c>
      <c r="DN283" s="2" t="s">
        <v>182</v>
      </c>
      <c r="DP283" s="2" t="s">
        <v>182</v>
      </c>
      <c r="DR283" s="2" t="s">
        <v>182</v>
      </c>
      <c r="DT283" s="2" t="s">
        <v>3392</v>
      </c>
      <c r="DU283" s="2"/>
      <c r="DV283" s="2" t="s">
        <v>3393</v>
      </c>
      <c r="DW283" s="2" t="s">
        <v>217</v>
      </c>
      <c r="DY283" s="4">
        <v>42821</v>
      </c>
      <c r="DZ283" s="2" t="s">
        <v>3394</v>
      </c>
      <c r="EA283" s="3" t="s">
        <v>3395</v>
      </c>
      <c r="EB283" s="5" t="s">
        <v>3396</v>
      </c>
    </row>
    <row r="284" spans="1:133" ht="15.75" hidden="1" customHeight="1" x14ac:dyDescent="0.2">
      <c r="A284" s="1">
        <v>43613.903679467592</v>
      </c>
      <c r="B284" s="2" t="s">
        <v>3263</v>
      </c>
      <c r="C284" s="2">
        <v>2302170057</v>
      </c>
      <c r="D284" s="3" t="s">
        <v>3264</v>
      </c>
      <c r="E284" s="2" t="s">
        <v>3397</v>
      </c>
      <c r="H284" s="2" t="s">
        <v>131</v>
      </c>
      <c r="I284" s="2" t="s">
        <v>132</v>
      </c>
      <c r="J284" s="2" t="s">
        <v>133</v>
      </c>
      <c r="K284" s="2" t="s">
        <v>738</v>
      </c>
      <c r="M284" s="4">
        <v>42793</v>
      </c>
      <c r="O284" s="2" t="s">
        <v>135</v>
      </c>
      <c r="P284" s="9">
        <v>54400000000</v>
      </c>
      <c r="Q284" s="2">
        <v>16000000</v>
      </c>
      <c r="Y284" s="2" t="s">
        <v>136</v>
      </c>
      <c r="AB284" s="2" t="s">
        <v>132</v>
      </c>
      <c r="AD284" s="2" t="s">
        <v>137</v>
      </c>
      <c r="AE284" s="2" t="s">
        <v>132</v>
      </c>
      <c r="AF284" s="2" t="s">
        <v>132</v>
      </c>
      <c r="AH284" s="2">
        <v>2016</v>
      </c>
      <c r="AI284" s="11">
        <v>11928000000</v>
      </c>
      <c r="AJ284" s="11">
        <v>7455000</v>
      </c>
      <c r="AK284" s="2" t="s">
        <v>3398</v>
      </c>
      <c r="AP284" s="2" t="s">
        <v>470</v>
      </c>
      <c r="AQ284" s="2" t="s">
        <v>223</v>
      </c>
      <c r="AR284" s="2" t="s">
        <v>141</v>
      </c>
      <c r="AS284" s="2" t="s">
        <v>142</v>
      </c>
      <c r="AU284" s="2">
        <v>6</v>
      </c>
      <c r="AV284" s="2" t="s">
        <v>143</v>
      </c>
      <c r="AW284" s="2" t="s">
        <v>144</v>
      </c>
      <c r="AX284" s="2" t="s">
        <v>145</v>
      </c>
      <c r="AY284" s="2" t="s">
        <v>171</v>
      </c>
      <c r="BA284" s="2" t="s">
        <v>3399</v>
      </c>
      <c r="BB284" s="2" t="s">
        <v>3400</v>
      </c>
      <c r="BC284" s="2">
        <v>310</v>
      </c>
      <c r="BD284" s="2" t="s">
        <v>3401</v>
      </c>
      <c r="BE284" s="9">
        <v>3</v>
      </c>
      <c r="BF284" s="2" t="s">
        <v>265</v>
      </c>
      <c r="BG284" s="2" t="s">
        <v>3402</v>
      </c>
      <c r="BH284" s="2">
        <v>2</v>
      </c>
      <c r="BK284" s="2" t="s">
        <v>152</v>
      </c>
      <c r="BL284" s="2" t="s">
        <v>153</v>
      </c>
      <c r="BM284" s="2" t="s">
        <v>154</v>
      </c>
      <c r="BP284" s="2" t="s">
        <v>155</v>
      </c>
      <c r="BQ284" s="2">
        <v>1600</v>
      </c>
      <c r="BR284" s="2">
        <v>27</v>
      </c>
      <c r="BS284" s="2" t="s">
        <v>3403</v>
      </c>
      <c r="BT284" s="2" t="s">
        <v>156</v>
      </c>
      <c r="BU284" s="2" t="s">
        <v>156</v>
      </c>
      <c r="BV284" s="2" t="s">
        <v>156</v>
      </c>
      <c r="BW284" s="2" t="s">
        <v>67</v>
      </c>
      <c r="BX284" s="2" t="s">
        <v>158</v>
      </c>
      <c r="BY284" s="2" t="s">
        <v>159</v>
      </c>
      <c r="CB284" s="2" t="s">
        <v>204</v>
      </c>
      <c r="CC284" s="2" t="s">
        <v>161</v>
      </c>
      <c r="CE284" s="2" t="s">
        <v>163</v>
      </c>
      <c r="CF284" s="2" t="s">
        <v>279</v>
      </c>
      <c r="CG284" s="2" t="s">
        <v>228</v>
      </c>
      <c r="CH284" s="2" t="s">
        <v>476</v>
      </c>
      <c r="CI284" s="2" t="s">
        <v>167</v>
      </c>
      <c r="CJ284" s="2" t="s">
        <v>230</v>
      </c>
      <c r="CK284" s="2" t="s">
        <v>231</v>
      </c>
      <c r="CL284" s="2" t="s">
        <v>170</v>
      </c>
      <c r="CM284" s="2" t="s">
        <v>177</v>
      </c>
      <c r="CN284" s="2">
        <v>300</v>
      </c>
      <c r="CO284" s="2" t="s">
        <v>232</v>
      </c>
      <c r="CP284" s="2" t="s">
        <v>3404</v>
      </c>
      <c r="CQ284" s="2" t="s">
        <v>174</v>
      </c>
      <c r="CR284" s="2" t="s">
        <v>234</v>
      </c>
      <c r="CS284" s="2" t="s">
        <v>215</v>
      </c>
      <c r="CT284" s="2" t="s">
        <v>177</v>
      </c>
      <c r="CU284" s="2" t="s">
        <v>235</v>
      </c>
      <c r="CV284" s="2" t="s">
        <v>171</v>
      </c>
      <c r="CW284" s="2" t="s">
        <v>179</v>
      </c>
      <c r="CX284" s="2" t="s">
        <v>171</v>
      </c>
      <c r="CY284" s="2" t="s">
        <v>146</v>
      </c>
      <c r="CZ284" s="2" t="s">
        <v>180</v>
      </c>
      <c r="DA284" s="2" t="s">
        <v>181</v>
      </c>
      <c r="DC284" s="2" t="s">
        <v>132</v>
      </c>
      <c r="DF284" s="2" t="s">
        <v>182</v>
      </c>
      <c r="DH284" s="2" t="s">
        <v>182</v>
      </c>
      <c r="DJ284" s="2" t="s">
        <v>182</v>
      </c>
      <c r="DL284" s="2" t="s">
        <v>182</v>
      </c>
      <c r="DN284" s="2" t="s">
        <v>182</v>
      </c>
      <c r="DP284" s="2" t="s">
        <v>182</v>
      </c>
      <c r="DR284" s="2" t="s">
        <v>182</v>
      </c>
      <c r="DT284" s="2" t="s">
        <v>3405</v>
      </c>
      <c r="DU284" s="2"/>
      <c r="DV284" s="2" t="s">
        <v>3406</v>
      </c>
      <c r="DZ284" s="2" t="s">
        <v>3407</v>
      </c>
      <c r="EA284" s="3" t="s">
        <v>3408</v>
      </c>
      <c r="EB284" s="5" t="s">
        <v>3409</v>
      </c>
      <c r="EC284" s="5" t="s">
        <v>3410</v>
      </c>
    </row>
    <row r="285" spans="1:133" ht="15.75" hidden="1" customHeight="1" x14ac:dyDescent="0.2">
      <c r="A285" s="1">
        <v>43613.907131643515</v>
      </c>
      <c r="B285" s="2" t="s">
        <v>2804</v>
      </c>
      <c r="C285" s="2">
        <v>2302180100</v>
      </c>
      <c r="D285" s="2">
        <v>204</v>
      </c>
      <c r="E285" s="2" t="s">
        <v>3411</v>
      </c>
      <c r="F285" s="2" t="s">
        <v>3412</v>
      </c>
      <c r="I285" s="2" t="s">
        <v>132</v>
      </c>
      <c r="J285" s="2" t="s">
        <v>133</v>
      </c>
      <c r="K285" s="2" t="s">
        <v>302</v>
      </c>
      <c r="M285" s="4">
        <v>42800</v>
      </c>
      <c r="P285" s="9">
        <v>80000000000</v>
      </c>
      <c r="Q285" s="2">
        <v>8000000</v>
      </c>
      <c r="Y285" s="2" t="s">
        <v>136</v>
      </c>
      <c r="AB285" s="2" t="s">
        <v>132</v>
      </c>
      <c r="AD285" s="2" t="s">
        <v>992</v>
      </c>
      <c r="AE285" s="2" t="s">
        <v>132</v>
      </c>
      <c r="AF285" s="2" t="s">
        <v>132</v>
      </c>
      <c r="AG285" s="2" t="s">
        <v>791</v>
      </c>
      <c r="AH285" s="2">
        <v>2018</v>
      </c>
      <c r="AJ285" s="11">
        <v>2013000</v>
      </c>
      <c r="AK285" s="2" t="s">
        <v>3413</v>
      </c>
      <c r="AP285" s="2" t="s">
        <v>609</v>
      </c>
      <c r="AQ285" s="2" t="s">
        <v>609</v>
      </c>
      <c r="AR285" s="2" t="s">
        <v>610</v>
      </c>
      <c r="AS285" s="2" t="s">
        <v>142</v>
      </c>
      <c r="AT285" s="2">
        <v>13910</v>
      </c>
      <c r="AU285" s="2">
        <v>6</v>
      </c>
      <c r="AV285" s="2" t="s">
        <v>44</v>
      </c>
      <c r="AW285" s="2" t="s">
        <v>144</v>
      </c>
      <c r="AX285" s="2" t="s">
        <v>145</v>
      </c>
      <c r="AY285" s="2" t="s">
        <v>171</v>
      </c>
      <c r="AZ285" s="2" t="s">
        <v>198</v>
      </c>
      <c r="BB285" s="2" t="s">
        <v>3413</v>
      </c>
      <c r="BC285" s="2">
        <v>2</v>
      </c>
      <c r="BD285" s="2" t="s">
        <v>3414</v>
      </c>
      <c r="BE285" s="9">
        <v>1</v>
      </c>
      <c r="BF285" s="2" t="s">
        <v>132</v>
      </c>
      <c r="BK285" s="2" t="s">
        <v>152</v>
      </c>
      <c r="BL285" s="2" t="s">
        <v>153</v>
      </c>
      <c r="BM285" s="2" t="s">
        <v>154</v>
      </c>
      <c r="BN285" s="2" t="s">
        <v>576</v>
      </c>
      <c r="BO285" s="2" t="s">
        <v>576</v>
      </c>
      <c r="BP285" s="2" t="s">
        <v>201</v>
      </c>
      <c r="BQ285" s="2">
        <v>10000</v>
      </c>
      <c r="BR285" s="2">
        <v>73</v>
      </c>
      <c r="BS285" s="2" t="s">
        <v>3415</v>
      </c>
      <c r="BT285" s="2" t="s">
        <v>2559</v>
      </c>
      <c r="BU285" s="2" t="s">
        <v>2559</v>
      </c>
      <c r="BV285" s="2" t="s">
        <v>3416</v>
      </c>
      <c r="BX285" s="2" t="s">
        <v>3355</v>
      </c>
      <c r="BY285" s="2" t="s">
        <v>159</v>
      </c>
      <c r="CB285" s="2" t="s">
        <v>160</v>
      </c>
      <c r="CC285" s="2" t="s">
        <v>161</v>
      </c>
      <c r="CD285" s="2" t="s">
        <v>162</v>
      </c>
      <c r="CE285" s="2" t="s">
        <v>163</v>
      </c>
      <c r="CF285" s="2" t="s">
        <v>164</v>
      </c>
      <c r="CG285" s="2" t="s">
        <v>3417</v>
      </c>
      <c r="CH285" s="2" t="s">
        <v>2225</v>
      </c>
      <c r="CI285" s="2" t="s">
        <v>167</v>
      </c>
      <c r="CJ285" s="2" t="s">
        <v>312</v>
      </c>
      <c r="CK285" s="2" t="s">
        <v>253</v>
      </c>
      <c r="CL285" s="2" t="s">
        <v>854</v>
      </c>
      <c r="CM285" s="2" t="s">
        <v>177</v>
      </c>
      <c r="CN285" s="2">
        <v>2</v>
      </c>
      <c r="CO285" s="2" t="s">
        <v>3418</v>
      </c>
      <c r="CP285" s="2" t="s">
        <v>809</v>
      </c>
      <c r="CQ285" s="2" t="s">
        <v>174</v>
      </c>
      <c r="CR285" s="2" t="s">
        <v>667</v>
      </c>
      <c r="CS285" s="2" t="s">
        <v>176</v>
      </c>
      <c r="CT285" s="2" t="s">
        <v>171</v>
      </c>
      <c r="CU285" s="2" t="s">
        <v>259</v>
      </c>
      <c r="CW285" s="2" t="s">
        <v>179</v>
      </c>
      <c r="CX285" s="2" t="s">
        <v>171</v>
      </c>
      <c r="CY285" s="2" t="s">
        <v>627</v>
      </c>
      <c r="CZ285" s="2" t="s">
        <v>180</v>
      </c>
      <c r="DA285" s="2" t="s">
        <v>181</v>
      </c>
      <c r="DB285" s="2" t="s">
        <v>181</v>
      </c>
      <c r="DC285" s="2" t="s">
        <v>132</v>
      </c>
      <c r="DE285" s="2" t="s">
        <v>901</v>
      </c>
      <c r="DF285" s="2" t="s">
        <v>182</v>
      </c>
      <c r="DH285" s="2" t="s">
        <v>182</v>
      </c>
      <c r="DJ285" s="2" t="s">
        <v>182</v>
      </c>
      <c r="DL285" s="2" t="s">
        <v>182</v>
      </c>
      <c r="DN285" s="2" t="s">
        <v>182</v>
      </c>
      <c r="DP285" s="2" t="s">
        <v>182</v>
      </c>
      <c r="DR285" s="2" t="s">
        <v>182</v>
      </c>
      <c r="DT285" s="2" t="s">
        <v>3419</v>
      </c>
      <c r="DU285" s="2"/>
      <c r="DV285" s="2" t="s">
        <v>3420</v>
      </c>
      <c r="DX285" s="2" t="s">
        <v>3421</v>
      </c>
      <c r="DY285" s="4">
        <v>42800</v>
      </c>
      <c r="DZ285" s="2" t="s">
        <v>3422</v>
      </c>
      <c r="EA285" s="3" t="s">
        <v>3423</v>
      </c>
    </row>
    <row r="286" spans="1:133" ht="15.75" hidden="1" customHeight="1" x14ac:dyDescent="0.2">
      <c r="A286" s="1">
        <v>43613.908726203706</v>
      </c>
      <c r="B286" s="2" t="s">
        <v>3424</v>
      </c>
      <c r="C286" s="2">
        <v>2302170181</v>
      </c>
      <c r="D286" s="2" t="s">
        <v>3425</v>
      </c>
      <c r="E286" s="2" t="s">
        <v>3426</v>
      </c>
      <c r="F286" s="2" t="s">
        <v>3427</v>
      </c>
      <c r="H286" s="2" t="s">
        <v>131</v>
      </c>
      <c r="I286" s="2" t="s">
        <v>132</v>
      </c>
      <c r="J286" s="2" t="s">
        <v>133</v>
      </c>
      <c r="K286" s="2" t="s">
        <v>302</v>
      </c>
      <c r="M286" s="4">
        <v>42759</v>
      </c>
      <c r="P286" s="9">
        <v>45000000000</v>
      </c>
      <c r="Q286" s="2" t="s">
        <v>3428</v>
      </c>
      <c r="Z286" s="2" t="s">
        <v>1082</v>
      </c>
      <c r="AB286" s="2" t="s">
        <v>132</v>
      </c>
      <c r="AD286" s="2" t="s">
        <v>137</v>
      </c>
      <c r="AE286" s="2" t="s">
        <v>132</v>
      </c>
      <c r="AF286" s="2" t="s">
        <v>132</v>
      </c>
      <c r="AG286" s="2" t="s">
        <v>3429</v>
      </c>
      <c r="AK286" s="2" t="s">
        <v>3430</v>
      </c>
      <c r="AL286" s="2">
        <v>57</v>
      </c>
      <c r="AM286" s="3" t="s">
        <v>3431</v>
      </c>
      <c r="AN286" s="2" t="s">
        <v>1082</v>
      </c>
      <c r="AO286" s="2" t="s">
        <v>1082</v>
      </c>
      <c r="AP286" s="2" t="s">
        <v>3432</v>
      </c>
      <c r="AQ286" s="2" t="s">
        <v>1346</v>
      </c>
      <c r="AR286" s="2" t="s">
        <v>288</v>
      </c>
      <c r="AS286" s="2" t="s">
        <v>142</v>
      </c>
      <c r="AT286" s="2" t="s">
        <v>1082</v>
      </c>
      <c r="AU286" s="2" t="s">
        <v>1082</v>
      </c>
      <c r="AV286" s="2" t="s">
        <v>43</v>
      </c>
      <c r="AW286" s="2" t="s">
        <v>197</v>
      </c>
      <c r="AX286" s="2" t="s">
        <v>145</v>
      </c>
      <c r="AY286" s="2" t="s">
        <v>171</v>
      </c>
      <c r="AZ286" s="2" t="s">
        <v>198</v>
      </c>
      <c r="BA286" s="2" t="s">
        <v>3433</v>
      </c>
      <c r="BB286" s="2" t="s">
        <v>3434</v>
      </c>
      <c r="BC286" s="2">
        <v>0</v>
      </c>
      <c r="BD286" s="2" t="s">
        <v>3435</v>
      </c>
      <c r="BE286" s="9">
        <v>0.2</v>
      </c>
      <c r="BF286" s="2" t="s">
        <v>265</v>
      </c>
      <c r="BG286" s="2" t="s">
        <v>3436</v>
      </c>
      <c r="BH286" s="2" t="s">
        <v>660</v>
      </c>
      <c r="BI286" s="2" t="s">
        <v>3437</v>
      </c>
      <c r="BJ286" s="2" t="s">
        <v>615</v>
      </c>
      <c r="BK286" s="2" t="s">
        <v>152</v>
      </c>
      <c r="BL286" s="2" t="s">
        <v>290</v>
      </c>
      <c r="BM286" s="2" t="s">
        <v>154</v>
      </c>
      <c r="BN286" s="2" t="s">
        <v>3438</v>
      </c>
      <c r="BO286" s="2" t="s">
        <v>3439</v>
      </c>
      <c r="BP286" s="2" t="s">
        <v>201</v>
      </c>
      <c r="BQ286" s="2">
        <v>1242</v>
      </c>
      <c r="BR286" s="2" t="s">
        <v>1082</v>
      </c>
      <c r="BS286" s="2" t="s">
        <v>157</v>
      </c>
      <c r="BT286" s="2" t="s">
        <v>617</v>
      </c>
      <c r="BU286" s="2" t="s">
        <v>617</v>
      </c>
      <c r="BV286" s="2" t="s">
        <v>617</v>
      </c>
      <c r="BW286" s="2" t="s">
        <v>68</v>
      </c>
      <c r="BX286" s="2" t="s">
        <v>203</v>
      </c>
      <c r="BZ286" s="2" t="s">
        <v>1082</v>
      </c>
      <c r="CB286" s="2" t="s">
        <v>160</v>
      </c>
      <c r="CC286" s="2" t="s">
        <v>161</v>
      </c>
      <c r="CD286" s="2" t="s">
        <v>249</v>
      </c>
      <c r="CE286" s="2" t="s">
        <v>163</v>
      </c>
      <c r="CF286" s="2" t="s">
        <v>164</v>
      </c>
      <c r="CG286" s="2" t="s">
        <v>3440</v>
      </c>
      <c r="CI286" s="2" t="s">
        <v>2813</v>
      </c>
      <c r="CL286" s="2" t="s">
        <v>3441</v>
      </c>
      <c r="CM286" s="2" t="s">
        <v>211</v>
      </c>
      <c r="CN286" s="2" t="s">
        <v>1082</v>
      </c>
      <c r="CP286" s="2" t="s">
        <v>666</v>
      </c>
      <c r="CQ286" s="2" t="s">
        <v>625</v>
      </c>
      <c r="CR286" s="2" t="s">
        <v>175</v>
      </c>
      <c r="CV286" s="2" t="s">
        <v>177</v>
      </c>
      <c r="CX286" s="2" t="s">
        <v>146</v>
      </c>
      <c r="CY286" s="2" t="s">
        <v>627</v>
      </c>
      <c r="CZ286" s="2" t="s">
        <v>180</v>
      </c>
      <c r="DA286" s="2" t="s">
        <v>181</v>
      </c>
      <c r="DB286" s="2" t="s">
        <v>181</v>
      </c>
      <c r="DC286" s="2" t="s">
        <v>132</v>
      </c>
      <c r="DF286" s="2" t="s">
        <v>182</v>
      </c>
      <c r="DG286" s="2" t="s">
        <v>1082</v>
      </c>
      <c r="DH286" s="2" t="s">
        <v>182</v>
      </c>
      <c r="DI286" s="2" t="s">
        <v>1082</v>
      </c>
      <c r="DJ286" s="2" t="s">
        <v>182</v>
      </c>
      <c r="DK286" s="2" t="s">
        <v>1082</v>
      </c>
      <c r="DL286" s="2" t="s">
        <v>182</v>
      </c>
      <c r="DM286" s="2" t="s">
        <v>1082</v>
      </c>
      <c r="DN286" s="2" t="s">
        <v>182</v>
      </c>
      <c r="DO286" s="2" t="s">
        <v>1082</v>
      </c>
      <c r="DP286" s="2" t="s">
        <v>182</v>
      </c>
      <c r="DQ286" s="2" t="s">
        <v>1082</v>
      </c>
      <c r="DR286" s="2" t="s">
        <v>182</v>
      </c>
      <c r="DS286" s="2" t="s">
        <v>1082</v>
      </c>
      <c r="DT286" s="6">
        <v>-6161936</v>
      </c>
      <c r="DU286" s="6"/>
      <c r="DV286" s="6">
        <v>106830359</v>
      </c>
      <c r="DW286" s="2" t="s">
        <v>1082</v>
      </c>
      <c r="DX286" s="2" t="s">
        <v>1082</v>
      </c>
      <c r="DY286" s="4">
        <v>43160</v>
      </c>
      <c r="DZ286" s="2" t="s">
        <v>1082</v>
      </c>
      <c r="EA286" s="3" t="s">
        <v>3442</v>
      </c>
      <c r="EB286" s="5" t="s">
        <v>3443</v>
      </c>
    </row>
    <row r="287" spans="1:133" ht="15.75" hidden="1" customHeight="1" x14ac:dyDescent="0.2">
      <c r="A287" s="1">
        <v>43613.916111817132</v>
      </c>
      <c r="B287" s="2" t="s">
        <v>2958</v>
      </c>
      <c r="C287" s="2">
        <v>2302180127</v>
      </c>
      <c r="D287" s="3" t="s">
        <v>2959</v>
      </c>
      <c r="E287" s="2" t="s">
        <v>3444</v>
      </c>
      <c r="H287" s="2" t="s">
        <v>131</v>
      </c>
      <c r="I287" s="2" t="s">
        <v>132</v>
      </c>
      <c r="J287" s="2" t="s">
        <v>133</v>
      </c>
      <c r="K287" s="2" t="s">
        <v>302</v>
      </c>
      <c r="M287" s="4">
        <v>42541</v>
      </c>
      <c r="P287" s="9">
        <v>13600000000</v>
      </c>
      <c r="Q287" s="2">
        <v>8000000</v>
      </c>
      <c r="Y287" s="2" t="s">
        <v>136</v>
      </c>
      <c r="AB287" s="2" t="s">
        <v>132</v>
      </c>
      <c r="AD287" s="2" t="s">
        <v>137</v>
      </c>
      <c r="AE287" s="2" t="s">
        <v>132</v>
      </c>
      <c r="AF287" s="2" t="s">
        <v>132</v>
      </c>
      <c r="AH287" s="2">
        <v>2017</v>
      </c>
      <c r="AI287" s="11">
        <v>3165400000</v>
      </c>
      <c r="AJ287" s="11">
        <v>1862000</v>
      </c>
      <c r="AK287" s="2" t="s">
        <v>3445</v>
      </c>
      <c r="AL287" s="2">
        <v>51</v>
      </c>
      <c r="AM287" s="3" t="s">
        <v>3446</v>
      </c>
      <c r="AP287" s="2" t="s">
        <v>2474</v>
      </c>
      <c r="AQ287" s="2" t="s">
        <v>862</v>
      </c>
      <c r="AR287" s="2" t="s">
        <v>610</v>
      </c>
      <c r="AS287" s="2" t="s">
        <v>142</v>
      </c>
      <c r="AU287" s="2">
        <v>5</v>
      </c>
      <c r="AV287" s="2" t="s">
        <v>143</v>
      </c>
      <c r="AW287" s="2" t="s">
        <v>144</v>
      </c>
      <c r="AX287" s="2" t="s">
        <v>145</v>
      </c>
      <c r="AY287" s="2" t="s">
        <v>171</v>
      </c>
      <c r="AZ287" s="2" t="s">
        <v>198</v>
      </c>
      <c r="BA287" s="2" t="s">
        <v>3447</v>
      </c>
      <c r="BB287" s="2" t="s">
        <v>3448</v>
      </c>
      <c r="BC287" s="2">
        <v>50</v>
      </c>
      <c r="BD287" s="2" t="s">
        <v>3449</v>
      </c>
      <c r="BE287" s="9">
        <v>2.1</v>
      </c>
      <c r="BF287" s="2" t="s">
        <v>132</v>
      </c>
      <c r="BK287" s="2" t="s">
        <v>152</v>
      </c>
      <c r="BL287" s="2" t="s">
        <v>153</v>
      </c>
      <c r="BM287" s="2" t="s">
        <v>154</v>
      </c>
      <c r="BP287" s="2" t="s">
        <v>201</v>
      </c>
      <c r="BQ287" s="2">
        <v>1700</v>
      </c>
      <c r="BR287" s="2">
        <v>25</v>
      </c>
      <c r="BS287" s="2" t="s">
        <v>332</v>
      </c>
      <c r="BT287" s="2" t="s">
        <v>3450</v>
      </c>
      <c r="BU287" s="2" t="s">
        <v>3451</v>
      </c>
      <c r="BV287" s="2" t="s">
        <v>3452</v>
      </c>
      <c r="BW287" s="2" t="s">
        <v>70</v>
      </c>
      <c r="BX287" s="2" t="s">
        <v>158</v>
      </c>
      <c r="CB287" s="2" t="s">
        <v>160</v>
      </c>
      <c r="CC287" s="2" t="s">
        <v>161</v>
      </c>
      <c r="CD287" s="2" t="s">
        <v>249</v>
      </c>
      <c r="CE287" s="2" t="s">
        <v>163</v>
      </c>
      <c r="CF287" s="2" t="s">
        <v>868</v>
      </c>
      <c r="CG287" s="2" t="s">
        <v>729</v>
      </c>
      <c r="CH287" s="2" t="s">
        <v>3453</v>
      </c>
      <c r="CI287" s="2" t="s">
        <v>311</v>
      </c>
      <c r="CJ287" s="2" t="s">
        <v>3454</v>
      </c>
      <c r="CL287" s="2" t="s">
        <v>170</v>
      </c>
      <c r="CM287" s="2" t="s">
        <v>177</v>
      </c>
      <c r="CN287" s="2">
        <v>50</v>
      </c>
      <c r="CP287" s="2" t="s">
        <v>2319</v>
      </c>
      <c r="CR287" s="2" t="s">
        <v>234</v>
      </c>
      <c r="CS287" s="2" t="s">
        <v>215</v>
      </c>
      <c r="CT287" s="2" t="s">
        <v>177</v>
      </c>
      <c r="CU287" s="2" t="s">
        <v>235</v>
      </c>
      <c r="CV287" s="2" t="s">
        <v>177</v>
      </c>
      <c r="CW287" s="2" t="s">
        <v>179</v>
      </c>
      <c r="CX287" s="2" t="s">
        <v>171</v>
      </c>
      <c r="CY287" s="2" t="s">
        <v>146</v>
      </c>
      <c r="CZ287" s="2" t="s">
        <v>180</v>
      </c>
      <c r="DA287" s="2" t="s">
        <v>181</v>
      </c>
      <c r="DB287" s="2" t="s">
        <v>181</v>
      </c>
      <c r="DC287" s="2" t="s">
        <v>132</v>
      </c>
      <c r="DF287" s="2" t="s">
        <v>182</v>
      </c>
      <c r="DH287" s="2" t="s">
        <v>182</v>
      </c>
      <c r="DJ287" s="2" t="s">
        <v>182</v>
      </c>
      <c r="DL287" s="2" t="s">
        <v>260</v>
      </c>
      <c r="DM287" s="2">
        <v>210</v>
      </c>
      <c r="DT287" s="2" t="s">
        <v>3455</v>
      </c>
      <c r="DU287" s="2"/>
      <c r="DV287" s="2" t="s">
        <v>3456</v>
      </c>
      <c r="DZ287" s="2" t="s">
        <v>3457</v>
      </c>
      <c r="EA287" s="3" t="s">
        <v>3458</v>
      </c>
    </row>
    <row r="288" spans="1:133" ht="15.75" hidden="1" customHeight="1" x14ac:dyDescent="0.2">
      <c r="A288" s="1">
        <v>43613.91840440972</v>
      </c>
      <c r="B288" s="2" t="s">
        <v>3424</v>
      </c>
      <c r="C288" s="2">
        <v>2302170181</v>
      </c>
      <c r="D288" s="2" t="s">
        <v>3425</v>
      </c>
      <c r="E288" s="2" t="s">
        <v>3459</v>
      </c>
      <c r="F288" s="2" t="s">
        <v>3460</v>
      </c>
      <c r="H288" s="2" t="s">
        <v>131</v>
      </c>
      <c r="I288" s="2" t="s">
        <v>132</v>
      </c>
      <c r="J288" s="2" t="s">
        <v>133</v>
      </c>
      <c r="K288" s="2" t="s">
        <v>132</v>
      </c>
      <c r="M288" s="4">
        <v>43146</v>
      </c>
      <c r="O288" s="2" t="s">
        <v>135</v>
      </c>
      <c r="P288" s="9">
        <v>330000000000</v>
      </c>
      <c r="Q288" s="2">
        <v>15000000</v>
      </c>
      <c r="Y288" s="2" t="s">
        <v>136</v>
      </c>
      <c r="Z288" s="2" t="s">
        <v>1082</v>
      </c>
      <c r="AB288" s="2" t="s">
        <v>132</v>
      </c>
      <c r="AH288" s="2" t="s">
        <v>1082</v>
      </c>
      <c r="AI288" s="11" t="s">
        <v>1082</v>
      </c>
      <c r="AJ288" s="11" t="s">
        <v>1082</v>
      </c>
      <c r="AK288" s="2" t="s">
        <v>3461</v>
      </c>
      <c r="AL288" s="2">
        <v>5</v>
      </c>
      <c r="AM288" s="2" t="s">
        <v>1082</v>
      </c>
      <c r="AN288" s="2" t="s">
        <v>1082</v>
      </c>
      <c r="AO288" s="2" t="s">
        <v>1082</v>
      </c>
      <c r="AP288" s="2" t="s">
        <v>1082</v>
      </c>
      <c r="AQ288" s="2" t="s">
        <v>1082</v>
      </c>
      <c r="AR288" s="2" t="s">
        <v>141</v>
      </c>
      <c r="AS288" s="2" t="s">
        <v>142</v>
      </c>
      <c r="AT288" s="2" t="s">
        <v>1082</v>
      </c>
      <c r="AU288" s="2" t="s">
        <v>1082</v>
      </c>
      <c r="BA288" s="2" t="s">
        <v>1082</v>
      </c>
      <c r="BB288" s="2" t="s">
        <v>1082</v>
      </c>
      <c r="BC288" s="2">
        <v>0</v>
      </c>
      <c r="BD288" s="2" t="s">
        <v>1082</v>
      </c>
      <c r="BE288" s="9">
        <v>0</v>
      </c>
      <c r="BG288" s="2" t="s">
        <v>1082</v>
      </c>
      <c r="BH288" s="2" t="s">
        <v>1082</v>
      </c>
      <c r="BI288" s="2" t="s">
        <v>1082</v>
      </c>
      <c r="BL288" s="2" t="s">
        <v>290</v>
      </c>
      <c r="BM288" s="2" t="s">
        <v>154</v>
      </c>
      <c r="BN288" s="2" t="s">
        <v>3462</v>
      </c>
      <c r="BO288" s="2" t="s">
        <v>1082</v>
      </c>
      <c r="BQ288" s="2" t="s">
        <v>1082</v>
      </c>
      <c r="BR288" s="2">
        <v>16</v>
      </c>
      <c r="BS288" s="2" t="s">
        <v>1082</v>
      </c>
      <c r="BT288" s="2" t="s">
        <v>3463</v>
      </c>
      <c r="BU288" s="2" t="s">
        <v>1082</v>
      </c>
      <c r="BV288" s="2" t="s">
        <v>1082</v>
      </c>
      <c r="BZ288" s="2" t="s">
        <v>1082</v>
      </c>
      <c r="CF288" s="2" t="s">
        <v>1082</v>
      </c>
      <c r="CN288" s="2">
        <v>50</v>
      </c>
      <c r="DT288" s="6">
        <v>-62857826</v>
      </c>
      <c r="DU288" s="6"/>
      <c r="DV288" s="6">
        <v>1068571582</v>
      </c>
      <c r="DW288" s="2" t="s">
        <v>1082</v>
      </c>
      <c r="DX288" s="2" t="s">
        <v>1082</v>
      </c>
      <c r="DZ288" s="2" t="s">
        <v>1082</v>
      </c>
      <c r="EB288" s="2" t="s">
        <v>1082</v>
      </c>
    </row>
    <row r="289" spans="1:133" ht="15.75" hidden="1" customHeight="1" x14ac:dyDescent="0.2">
      <c r="A289" s="1">
        <v>43613.919820092589</v>
      </c>
      <c r="B289" s="2" t="s">
        <v>3370</v>
      </c>
      <c r="C289" s="2">
        <v>2302170142</v>
      </c>
      <c r="D289" s="2" t="s">
        <v>3371</v>
      </c>
      <c r="E289" s="2" t="s">
        <v>301</v>
      </c>
      <c r="H289" s="2" t="s">
        <v>131</v>
      </c>
      <c r="I289" s="2" t="s">
        <v>132</v>
      </c>
      <c r="J289" s="2" t="s">
        <v>133</v>
      </c>
      <c r="K289" s="2" t="s">
        <v>302</v>
      </c>
      <c r="M289" s="4">
        <v>42790</v>
      </c>
      <c r="O289" s="2" t="s">
        <v>135</v>
      </c>
      <c r="P289" s="9" t="s">
        <v>3464</v>
      </c>
      <c r="Q289" s="2">
        <v>20000000</v>
      </c>
      <c r="Y289" s="2" t="s">
        <v>136</v>
      </c>
      <c r="AB289" s="2" t="s">
        <v>132</v>
      </c>
      <c r="AD289" s="2" t="s">
        <v>137</v>
      </c>
      <c r="AE289" s="2" t="s">
        <v>132</v>
      </c>
      <c r="AF289" s="2" t="s">
        <v>132</v>
      </c>
      <c r="AH289" s="2">
        <v>2016</v>
      </c>
      <c r="AI289" s="11" t="s">
        <v>3465</v>
      </c>
      <c r="AJ289" s="11" t="s">
        <v>3466</v>
      </c>
      <c r="AK289" s="2" t="s">
        <v>303</v>
      </c>
      <c r="AP289" s="2" t="s">
        <v>304</v>
      </c>
      <c r="AQ289" s="2" t="s">
        <v>268</v>
      </c>
      <c r="AR289" s="2" t="s">
        <v>141</v>
      </c>
      <c r="AS289" s="2" t="s">
        <v>142</v>
      </c>
      <c r="AU289" s="2">
        <v>19</v>
      </c>
      <c r="AV289" s="2" t="s">
        <v>44</v>
      </c>
      <c r="AW289" s="2" t="s">
        <v>197</v>
      </c>
      <c r="AX289" s="2" t="s">
        <v>145</v>
      </c>
      <c r="AY289" s="2" t="s">
        <v>171</v>
      </c>
      <c r="AZ289" s="2" t="s">
        <v>198</v>
      </c>
      <c r="BA289" s="2" t="s">
        <v>305</v>
      </c>
      <c r="BB289" s="2" t="s">
        <v>303</v>
      </c>
      <c r="BC289" s="2">
        <v>0</v>
      </c>
      <c r="BD289" s="2" t="s">
        <v>306</v>
      </c>
      <c r="BE289" s="9">
        <v>2.4</v>
      </c>
      <c r="BF289" s="2" t="s">
        <v>132</v>
      </c>
      <c r="BK289" s="2" t="s">
        <v>307</v>
      </c>
      <c r="BL289" s="2" t="s">
        <v>153</v>
      </c>
      <c r="BM289" s="2" t="s">
        <v>308</v>
      </c>
      <c r="BP289" s="2" t="s">
        <v>201</v>
      </c>
      <c r="BQ289" s="2">
        <v>10000</v>
      </c>
      <c r="BR289" s="2">
        <v>80</v>
      </c>
      <c r="BS289" s="2" t="s">
        <v>411</v>
      </c>
      <c r="BT289" s="2" t="s">
        <v>411</v>
      </c>
      <c r="BU289" s="2" t="s">
        <v>411</v>
      </c>
      <c r="BV289" s="2" t="s">
        <v>303</v>
      </c>
      <c r="BW289" s="2" t="s">
        <v>70</v>
      </c>
      <c r="BX289" s="2" t="s">
        <v>3467</v>
      </c>
      <c r="CB289" s="2" t="s">
        <v>204</v>
      </c>
      <c r="CC289" s="2" t="s">
        <v>161</v>
      </c>
      <c r="CD289" s="2" t="s">
        <v>249</v>
      </c>
      <c r="CE289" s="2" t="s">
        <v>163</v>
      </c>
      <c r="CF289" s="2" t="s">
        <v>164</v>
      </c>
      <c r="CG289" s="2" t="s">
        <v>3468</v>
      </c>
      <c r="CH289" s="2" t="s">
        <v>310</v>
      </c>
      <c r="CI289" s="2" t="s">
        <v>311</v>
      </c>
      <c r="CJ289" s="2" t="s">
        <v>312</v>
      </c>
      <c r="CK289" s="2" t="s">
        <v>313</v>
      </c>
      <c r="CL289" s="2" t="s">
        <v>314</v>
      </c>
      <c r="CM289" s="2" t="s">
        <v>171</v>
      </c>
      <c r="CN289" s="2">
        <v>0</v>
      </c>
      <c r="CO289" s="2" t="s">
        <v>315</v>
      </c>
      <c r="CP289" s="2" t="s">
        <v>316</v>
      </c>
      <c r="CQ289" s="2" t="s">
        <v>174</v>
      </c>
      <c r="CR289" s="2" t="s">
        <v>234</v>
      </c>
      <c r="CS289" s="2" t="s">
        <v>215</v>
      </c>
      <c r="CT289" s="2" t="s">
        <v>171</v>
      </c>
      <c r="CU289" s="2" t="s">
        <v>235</v>
      </c>
      <c r="CV289" s="2" t="s">
        <v>171</v>
      </c>
      <c r="CW289" s="2" t="s">
        <v>179</v>
      </c>
      <c r="CX289" s="2" t="s">
        <v>171</v>
      </c>
      <c r="CY289" s="2" t="s">
        <v>146</v>
      </c>
      <c r="CZ289" s="2" t="s">
        <v>180</v>
      </c>
      <c r="DA289" s="2" t="s">
        <v>181</v>
      </c>
      <c r="DB289" s="2" t="s">
        <v>181</v>
      </c>
      <c r="DC289" s="2" t="s">
        <v>132</v>
      </c>
      <c r="DF289" s="2" t="s">
        <v>182</v>
      </c>
      <c r="DH289" s="2" t="s">
        <v>182</v>
      </c>
      <c r="DJ289" s="2" t="s">
        <v>182</v>
      </c>
      <c r="DL289" s="2" t="s">
        <v>260</v>
      </c>
      <c r="DN289" s="2" t="s">
        <v>182</v>
      </c>
      <c r="DP289" s="2" t="s">
        <v>182</v>
      </c>
      <c r="DR289" s="2" t="s">
        <v>182</v>
      </c>
      <c r="DT289" s="2" t="s">
        <v>3469</v>
      </c>
      <c r="DU289" s="2"/>
      <c r="DV289" s="2" t="s">
        <v>3470</v>
      </c>
      <c r="DZ289" s="2" t="s">
        <v>283</v>
      </c>
      <c r="EA289" s="3" t="s">
        <v>320</v>
      </c>
      <c r="EB289" s="5" t="s">
        <v>3471</v>
      </c>
    </row>
    <row r="290" spans="1:133" ht="15.75" hidden="1" customHeight="1" x14ac:dyDescent="0.2">
      <c r="A290" s="1">
        <v>43613.922274027776</v>
      </c>
      <c r="B290" s="2" t="s">
        <v>2804</v>
      </c>
      <c r="C290" s="2">
        <v>2302180100</v>
      </c>
      <c r="D290" s="2">
        <v>204</v>
      </c>
      <c r="E290" s="2" t="s">
        <v>3472</v>
      </c>
      <c r="F290" s="2">
        <v>2017051007050070</v>
      </c>
      <c r="H290" s="2" t="s">
        <v>131</v>
      </c>
      <c r="I290" s="2" t="s">
        <v>132</v>
      </c>
      <c r="J290" s="2" t="s">
        <v>133</v>
      </c>
      <c r="K290" s="2" t="s">
        <v>132</v>
      </c>
      <c r="M290" s="4">
        <v>42803</v>
      </c>
      <c r="O290" s="2" t="s">
        <v>135</v>
      </c>
      <c r="P290" s="9">
        <v>2856000000</v>
      </c>
      <c r="Q290" s="2">
        <v>7000000</v>
      </c>
      <c r="Y290" s="2" t="s">
        <v>136</v>
      </c>
      <c r="AB290" s="2" t="s">
        <v>132</v>
      </c>
      <c r="AD290" s="2" t="s">
        <v>137</v>
      </c>
      <c r="AE290" s="2" t="s">
        <v>132</v>
      </c>
      <c r="AF290" s="2" t="s">
        <v>132</v>
      </c>
      <c r="AG290" s="2" t="s">
        <v>3473</v>
      </c>
      <c r="AH290" s="2">
        <v>2016</v>
      </c>
      <c r="AJ290" s="11">
        <v>2508000</v>
      </c>
      <c r="AK290" s="2" t="s">
        <v>3474</v>
      </c>
      <c r="AM290" s="3" t="s">
        <v>3475</v>
      </c>
      <c r="AP290" s="2" t="s">
        <v>2535</v>
      </c>
      <c r="AQ290" s="2" t="s">
        <v>845</v>
      </c>
      <c r="AR290" s="2" t="s">
        <v>610</v>
      </c>
      <c r="AS290" s="2" t="s">
        <v>142</v>
      </c>
      <c r="AT290" s="2">
        <v>13830</v>
      </c>
      <c r="AU290" s="2">
        <v>5.5</v>
      </c>
      <c r="AV290" s="2" t="s">
        <v>43</v>
      </c>
      <c r="AW290" s="2" t="s">
        <v>197</v>
      </c>
      <c r="AX290" s="2" t="s">
        <v>145</v>
      </c>
      <c r="AY290" s="2" t="s">
        <v>171</v>
      </c>
      <c r="AZ290" s="2" t="s">
        <v>198</v>
      </c>
      <c r="BB290" s="2" t="s">
        <v>2015</v>
      </c>
      <c r="BC290" s="2">
        <v>1060</v>
      </c>
      <c r="BD290" s="2" t="s">
        <v>3062</v>
      </c>
      <c r="BE290" s="9">
        <v>1.6</v>
      </c>
      <c r="BF290" s="2" t="s">
        <v>265</v>
      </c>
      <c r="BG290" s="2" t="s">
        <v>3476</v>
      </c>
      <c r="BK290" s="2" t="s">
        <v>152</v>
      </c>
      <c r="BL290" s="2" t="s">
        <v>153</v>
      </c>
      <c r="BM290" s="2" t="s">
        <v>308</v>
      </c>
      <c r="BN290" s="2" t="s">
        <v>576</v>
      </c>
      <c r="BO290" s="2" t="s">
        <v>866</v>
      </c>
      <c r="BP290" s="2" t="s">
        <v>201</v>
      </c>
      <c r="BQ290" s="2">
        <v>480</v>
      </c>
      <c r="BR290" s="2">
        <v>10</v>
      </c>
      <c r="BS290" s="2" t="s">
        <v>3477</v>
      </c>
      <c r="BT290" s="2" t="s">
        <v>3477</v>
      </c>
      <c r="BU290" s="2" t="s">
        <v>3474</v>
      </c>
      <c r="BV290" s="2" t="s">
        <v>3478</v>
      </c>
      <c r="BW290" s="2" t="s">
        <v>69</v>
      </c>
      <c r="BX290" s="2" t="s">
        <v>203</v>
      </c>
      <c r="BY290" s="2" t="s">
        <v>159</v>
      </c>
      <c r="CB290" s="2" t="s">
        <v>160</v>
      </c>
      <c r="CC290" s="2" t="s">
        <v>161</v>
      </c>
      <c r="CD290" s="2" t="s">
        <v>162</v>
      </c>
      <c r="CE290" s="2" t="s">
        <v>163</v>
      </c>
      <c r="CF290" s="2" t="s">
        <v>164</v>
      </c>
      <c r="CG290" s="2" t="s">
        <v>852</v>
      </c>
      <c r="CH290" s="2" t="s">
        <v>730</v>
      </c>
      <c r="CI290" s="2" t="s">
        <v>208</v>
      </c>
      <c r="CJ290" s="2" t="s">
        <v>3479</v>
      </c>
      <c r="CL290" s="2" t="s">
        <v>3480</v>
      </c>
      <c r="CM290" s="2" t="s">
        <v>177</v>
      </c>
      <c r="CN290" s="2">
        <v>2.5</v>
      </c>
      <c r="CP290" s="2" t="s">
        <v>3481</v>
      </c>
      <c r="CR290" s="2" t="s">
        <v>667</v>
      </c>
      <c r="CS290" s="2" t="s">
        <v>215</v>
      </c>
      <c r="CT290" s="2" t="s">
        <v>171</v>
      </c>
      <c r="CU290" s="2" t="s">
        <v>235</v>
      </c>
      <c r="CV290" s="2" t="s">
        <v>171</v>
      </c>
      <c r="CW290" s="2" t="s">
        <v>714</v>
      </c>
      <c r="CX290" s="2" t="s">
        <v>171</v>
      </c>
      <c r="CY290" s="2" t="s">
        <v>146</v>
      </c>
      <c r="CZ290" s="2" t="s">
        <v>180</v>
      </c>
      <c r="DA290" s="2" t="s">
        <v>181</v>
      </c>
      <c r="DB290" s="2" t="s">
        <v>181</v>
      </c>
      <c r="DC290" s="2" t="s">
        <v>132</v>
      </c>
      <c r="DF290" s="2" t="s">
        <v>182</v>
      </c>
      <c r="DH290" s="2" t="s">
        <v>182</v>
      </c>
      <c r="DJ290" s="2" t="s">
        <v>182</v>
      </c>
      <c r="DL290" s="2" t="s">
        <v>182</v>
      </c>
      <c r="DN290" s="2" t="s">
        <v>182</v>
      </c>
      <c r="DP290" s="2" t="s">
        <v>182</v>
      </c>
      <c r="DR290" s="2" t="s">
        <v>182</v>
      </c>
      <c r="DT290" s="2" t="s">
        <v>3482</v>
      </c>
      <c r="DU290" s="2"/>
      <c r="DV290" s="2" t="s">
        <v>3483</v>
      </c>
      <c r="DY290" s="4">
        <v>42803</v>
      </c>
      <c r="DZ290" s="2" t="s">
        <v>3484</v>
      </c>
      <c r="EA290" s="3" t="s">
        <v>3485</v>
      </c>
    </row>
    <row r="291" spans="1:133" ht="15.75" hidden="1" customHeight="1" x14ac:dyDescent="0.2">
      <c r="A291" s="1">
        <v>43613.927866319442</v>
      </c>
      <c r="B291" s="2" t="s">
        <v>2958</v>
      </c>
      <c r="C291" s="2">
        <v>2302180127</v>
      </c>
      <c r="D291" s="3" t="s">
        <v>2959</v>
      </c>
      <c r="E291" s="2" t="s">
        <v>3486</v>
      </c>
      <c r="H291" s="2" t="s">
        <v>131</v>
      </c>
      <c r="I291" s="2" t="s">
        <v>132</v>
      </c>
      <c r="J291" s="2" t="s">
        <v>133</v>
      </c>
      <c r="K291" s="2" t="s">
        <v>738</v>
      </c>
      <c r="P291" s="9">
        <v>6000000000</v>
      </c>
      <c r="Q291" s="2">
        <v>24000000</v>
      </c>
      <c r="Y291" s="2" t="s">
        <v>136</v>
      </c>
      <c r="AB291" s="2" t="s">
        <v>132</v>
      </c>
      <c r="AD291" s="2" t="s">
        <v>137</v>
      </c>
      <c r="AE291" s="2" t="s">
        <v>132</v>
      </c>
      <c r="AF291" s="2" t="s">
        <v>132</v>
      </c>
      <c r="AH291" s="2">
        <v>2017</v>
      </c>
      <c r="AI291" s="11">
        <v>1038750000</v>
      </c>
      <c r="AJ291" s="11">
        <v>4155000</v>
      </c>
      <c r="AK291" s="2" t="s">
        <v>3487</v>
      </c>
      <c r="AP291" s="2" t="s">
        <v>3488</v>
      </c>
      <c r="AQ291" s="2" t="s">
        <v>1105</v>
      </c>
      <c r="AR291" s="2" t="s">
        <v>610</v>
      </c>
      <c r="AS291" s="2" t="s">
        <v>142</v>
      </c>
      <c r="AT291" s="2">
        <v>13340</v>
      </c>
      <c r="AU291" s="2">
        <v>7</v>
      </c>
      <c r="AV291" s="2" t="s">
        <v>43</v>
      </c>
      <c r="AW291" s="2" t="s">
        <v>144</v>
      </c>
      <c r="AX291" s="2" t="s">
        <v>145</v>
      </c>
      <c r="AY291" s="2" t="s">
        <v>171</v>
      </c>
      <c r="AZ291" s="2" t="s">
        <v>198</v>
      </c>
      <c r="BA291" s="2" t="s">
        <v>1384</v>
      </c>
      <c r="BB291" s="2" t="s">
        <v>3489</v>
      </c>
      <c r="BC291" s="2">
        <v>2</v>
      </c>
      <c r="BD291" s="2" t="s">
        <v>3490</v>
      </c>
      <c r="BE291" s="9">
        <v>2</v>
      </c>
      <c r="BF291" s="2" t="s">
        <v>265</v>
      </c>
      <c r="BG291" s="2" t="s">
        <v>3491</v>
      </c>
      <c r="BH291" s="2">
        <v>3</v>
      </c>
      <c r="BK291" s="2" t="s">
        <v>307</v>
      </c>
      <c r="BL291" s="2" t="s">
        <v>153</v>
      </c>
      <c r="BM291" s="2" t="s">
        <v>154</v>
      </c>
      <c r="BP291" s="2" t="s">
        <v>201</v>
      </c>
      <c r="BQ291" s="2">
        <v>250</v>
      </c>
      <c r="BR291" s="2">
        <v>12</v>
      </c>
      <c r="BS291" s="2" t="s">
        <v>157</v>
      </c>
      <c r="BT291" s="2" t="s">
        <v>1941</v>
      </c>
      <c r="BU291" s="2" t="s">
        <v>1941</v>
      </c>
      <c r="BV291" s="2" t="s">
        <v>3492</v>
      </c>
      <c r="BW291" s="2" t="s">
        <v>68</v>
      </c>
      <c r="BX291" s="2" t="s">
        <v>203</v>
      </c>
      <c r="CB291" s="2" t="s">
        <v>160</v>
      </c>
      <c r="CC291" s="2" t="s">
        <v>248</v>
      </c>
      <c r="CD291" s="2" t="s">
        <v>249</v>
      </c>
      <c r="CE291" s="2" t="s">
        <v>163</v>
      </c>
      <c r="CG291" s="2" t="s">
        <v>3493</v>
      </c>
      <c r="CH291" s="2" t="s">
        <v>3494</v>
      </c>
      <c r="CI291" s="2" t="s">
        <v>311</v>
      </c>
      <c r="CJ291" s="2" t="s">
        <v>953</v>
      </c>
      <c r="CK291" s="2" t="s">
        <v>253</v>
      </c>
      <c r="CL291" s="2" t="s">
        <v>371</v>
      </c>
      <c r="CM291" s="2" t="s">
        <v>211</v>
      </c>
      <c r="CN291" s="2">
        <v>0</v>
      </c>
      <c r="CO291" s="2" t="s">
        <v>1307</v>
      </c>
      <c r="CP291" s="2" t="s">
        <v>1308</v>
      </c>
      <c r="CR291" s="2" t="s">
        <v>667</v>
      </c>
      <c r="CS291" s="2" t="s">
        <v>215</v>
      </c>
      <c r="CT291" s="2" t="s">
        <v>177</v>
      </c>
      <c r="CU291" s="2" t="s">
        <v>235</v>
      </c>
      <c r="CV291" s="2" t="s">
        <v>177</v>
      </c>
      <c r="CW291" s="2" t="s">
        <v>179</v>
      </c>
      <c r="CX291" s="2" t="s">
        <v>146</v>
      </c>
      <c r="CY291" s="2" t="s">
        <v>627</v>
      </c>
      <c r="CZ291" s="2" t="s">
        <v>180</v>
      </c>
      <c r="DA291" s="2" t="s">
        <v>181</v>
      </c>
      <c r="DB291" s="2" t="s">
        <v>181</v>
      </c>
      <c r="DC291" s="2" t="s">
        <v>132</v>
      </c>
      <c r="DF291" s="2" t="s">
        <v>182</v>
      </c>
      <c r="DH291" s="2" t="s">
        <v>182</v>
      </c>
      <c r="DJ291" s="2" t="s">
        <v>182</v>
      </c>
      <c r="DL291" s="2" t="s">
        <v>182</v>
      </c>
      <c r="DN291" s="2" t="s">
        <v>182</v>
      </c>
      <c r="DP291" s="2" t="s">
        <v>182</v>
      </c>
      <c r="DR291" s="2" t="s">
        <v>182</v>
      </c>
      <c r="DT291" s="2" t="s">
        <v>3495</v>
      </c>
      <c r="DU291" s="2"/>
      <c r="DV291" s="2" t="s">
        <v>3496</v>
      </c>
      <c r="DW291" s="2" t="s">
        <v>3497</v>
      </c>
      <c r="DZ291" s="2" t="s">
        <v>3498</v>
      </c>
      <c r="EB291" s="5" t="s">
        <v>557</v>
      </c>
    </row>
    <row r="292" spans="1:133" ht="15.75" hidden="1" customHeight="1" x14ac:dyDescent="0.2">
      <c r="A292" s="1">
        <v>43613.942348159719</v>
      </c>
      <c r="B292" s="2" t="s">
        <v>3499</v>
      </c>
      <c r="C292" s="2">
        <v>2302170047</v>
      </c>
      <c r="D292" s="3" t="s">
        <v>3264</v>
      </c>
      <c r="E292" s="2" t="s">
        <v>3500</v>
      </c>
      <c r="F292" s="2" t="s">
        <v>436</v>
      </c>
      <c r="H292" s="2" t="s">
        <v>131</v>
      </c>
      <c r="I292" s="2" t="s">
        <v>132</v>
      </c>
      <c r="J292" s="2" t="s">
        <v>133</v>
      </c>
      <c r="K292" s="2" t="s">
        <v>738</v>
      </c>
      <c r="M292" s="4">
        <v>42795</v>
      </c>
      <c r="O292" s="2" t="s">
        <v>192</v>
      </c>
      <c r="P292" s="9">
        <v>12000000</v>
      </c>
      <c r="Q292" s="6">
        <v>12000</v>
      </c>
      <c r="Y292" s="2" t="s">
        <v>437</v>
      </c>
      <c r="AB292" s="2" t="s">
        <v>132</v>
      </c>
      <c r="AK292" s="2" t="s">
        <v>3501</v>
      </c>
      <c r="AQ292" s="2" t="s">
        <v>328</v>
      </c>
      <c r="AS292" s="2" t="s">
        <v>142</v>
      </c>
      <c r="AX292" s="2" t="s">
        <v>145</v>
      </c>
      <c r="AY292" s="2" t="s">
        <v>146</v>
      </c>
      <c r="AZ292" s="2" t="s">
        <v>198</v>
      </c>
      <c r="BC292" s="2">
        <v>0</v>
      </c>
      <c r="BD292" s="2" t="s">
        <v>289</v>
      </c>
      <c r="BE292" s="9">
        <v>4</v>
      </c>
      <c r="BK292" s="2" t="s">
        <v>152</v>
      </c>
      <c r="BL292" s="2" t="s">
        <v>200</v>
      </c>
      <c r="BM292" s="2" t="s">
        <v>154</v>
      </c>
      <c r="BP292" s="2" t="s">
        <v>201</v>
      </c>
      <c r="BQ292" s="2">
        <v>1000</v>
      </c>
      <c r="BR292" s="2">
        <v>10</v>
      </c>
      <c r="BX292" s="2" t="s">
        <v>158</v>
      </c>
      <c r="CB292" s="2" t="s">
        <v>439</v>
      </c>
      <c r="CC292" s="2" t="s">
        <v>248</v>
      </c>
      <c r="CE292" s="2" t="s">
        <v>163</v>
      </c>
      <c r="CG292" s="2" t="s">
        <v>440</v>
      </c>
      <c r="CJ292" s="2" t="s">
        <v>526</v>
      </c>
      <c r="CK292" s="2" t="s">
        <v>169</v>
      </c>
      <c r="EC292" s="5" t="s">
        <v>3502</v>
      </c>
    </row>
    <row r="293" spans="1:133" ht="15.75" hidden="1" customHeight="1" x14ac:dyDescent="0.2">
      <c r="A293" s="1">
        <v>43613.945759456023</v>
      </c>
      <c r="B293" s="2" t="s">
        <v>3503</v>
      </c>
      <c r="C293" s="2">
        <v>2302180151</v>
      </c>
      <c r="D293" s="3" t="s">
        <v>2959</v>
      </c>
      <c r="E293" s="2">
        <v>86</v>
      </c>
      <c r="F293" s="2" t="s">
        <v>3504</v>
      </c>
      <c r="H293" s="2" t="s">
        <v>131</v>
      </c>
      <c r="I293" s="2" t="s">
        <v>132</v>
      </c>
      <c r="J293" s="2" t="s">
        <v>133</v>
      </c>
      <c r="K293" s="2" t="s">
        <v>191</v>
      </c>
      <c r="M293" s="4">
        <v>42799</v>
      </c>
      <c r="N293" s="2" t="s">
        <v>135</v>
      </c>
      <c r="O293" s="2" t="s">
        <v>192</v>
      </c>
      <c r="P293" s="9">
        <v>6800000000</v>
      </c>
      <c r="Q293" s="2">
        <v>14847162</v>
      </c>
      <c r="X293" s="2" t="s">
        <v>193</v>
      </c>
      <c r="Y293" s="2" t="s">
        <v>136</v>
      </c>
      <c r="Z293" s="2" t="s">
        <v>298</v>
      </c>
      <c r="AB293" s="2" t="s">
        <v>132</v>
      </c>
      <c r="AD293" s="2" t="s">
        <v>137</v>
      </c>
      <c r="AE293" s="2" t="s">
        <v>132</v>
      </c>
      <c r="AF293" s="2" t="s">
        <v>132</v>
      </c>
      <c r="AH293" s="2">
        <v>2017</v>
      </c>
      <c r="AI293" s="11">
        <v>3116690000</v>
      </c>
      <c r="AJ293" s="11">
        <v>6805000</v>
      </c>
      <c r="AK293" s="2" t="s">
        <v>3505</v>
      </c>
      <c r="AP293" s="2" t="s">
        <v>2962</v>
      </c>
      <c r="AQ293" s="2" t="s">
        <v>244</v>
      </c>
      <c r="AU293" s="2">
        <v>4</v>
      </c>
      <c r="AV293" s="2" t="s">
        <v>245</v>
      </c>
      <c r="AX293" s="2" t="s">
        <v>145</v>
      </c>
      <c r="AY293" s="2" t="s">
        <v>171</v>
      </c>
      <c r="AZ293" s="2" t="s">
        <v>198</v>
      </c>
      <c r="BB293" s="2" t="s">
        <v>3506</v>
      </c>
      <c r="BC293" s="2">
        <v>500</v>
      </c>
      <c r="BD293" s="2" t="s">
        <v>289</v>
      </c>
      <c r="BE293" s="9">
        <v>3</v>
      </c>
      <c r="BK293" s="2" t="s">
        <v>307</v>
      </c>
      <c r="BL293" s="2" t="s">
        <v>200</v>
      </c>
      <c r="BM293" s="2" t="s">
        <v>154</v>
      </c>
      <c r="BP293" s="2" t="s">
        <v>201</v>
      </c>
      <c r="BQ293" s="2">
        <v>458</v>
      </c>
      <c r="BR293" s="2">
        <v>20</v>
      </c>
      <c r="BS293" s="2" t="s">
        <v>156</v>
      </c>
      <c r="BT293" s="2" t="s">
        <v>156</v>
      </c>
      <c r="BU293" s="2" t="s">
        <v>156</v>
      </c>
      <c r="BW293" s="2" t="s">
        <v>67</v>
      </c>
      <c r="BX293" s="2" t="s">
        <v>158</v>
      </c>
      <c r="CB293" s="2" t="s">
        <v>160</v>
      </c>
      <c r="CC293" s="2" t="s">
        <v>248</v>
      </c>
      <c r="CD293" s="2" t="s">
        <v>249</v>
      </c>
      <c r="CE293" s="2" t="s">
        <v>163</v>
      </c>
      <c r="CF293" s="2" t="s">
        <v>368</v>
      </c>
      <c r="CG293" s="2" t="s">
        <v>2963</v>
      </c>
      <c r="CH293" s="2" t="s">
        <v>3507</v>
      </c>
      <c r="CI293" s="2" t="s">
        <v>167</v>
      </c>
      <c r="CJ293" s="2" t="s">
        <v>1351</v>
      </c>
      <c r="CK293" s="2" t="s">
        <v>253</v>
      </c>
      <c r="CL293" s="2" t="s">
        <v>254</v>
      </c>
      <c r="CM293" s="2" t="s">
        <v>171</v>
      </c>
      <c r="CN293" s="2">
        <v>100</v>
      </c>
      <c r="CO293" s="2" t="s">
        <v>255</v>
      </c>
      <c r="CP293" s="2" t="s">
        <v>256</v>
      </c>
      <c r="CQ293" s="2" t="s">
        <v>214</v>
      </c>
      <c r="CR293" s="2" t="s">
        <v>257</v>
      </c>
      <c r="CS293" s="2" t="s">
        <v>713</v>
      </c>
      <c r="CT293" s="2" t="s">
        <v>171</v>
      </c>
      <c r="CU293" s="2" t="s">
        <v>259</v>
      </c>
      <c r="CV293" s="2" t="s">
        <v>171</v>
      </c>
      <c r="CW293" s="2" t="s">
        <v>872</v>
      </c>
      <c r="CX293" s="2" t="s">
        <v>146</v>
      </c>
      <c r="CY293" s="2" t="s">
        <v>146</v>
      </c>
      <c r="CZ293" s="2" t="s">
        <v>180</v>
      </c>
      <c r="DA293" s="2" t="s">
        <v>181</v>
      </c>
      <c r="DB293" s="2" t="s">
        <v>181</v>
      </c>
      <c r="DC293" s="2" t="s">
        <v>132</v>
      </c>
      <c r="DH293" s="2" t="s">
        <v>182</v>
      </c>
      <c r="DJ293" s="2" t="s">
        <v>182</v>
      </c>
      <c r="DL293" s="2" t="s">
        <v>260</v>
      </c>
      <c r="DN293" s="2" t="s">
        <v>182</v>
      </c>
      <c r="DP293" s="2" t="s">
        <v>182</v>
      </c>
      <c r="DR293" s="2" t="s">
        <v>182</v>
      </c>
      <c r="DT293" s="2">
        <v>-6.181616</v>
      </c>
      <c r="DU293" s="2"/>
      <c r="DV293" s="2">
        <v>106.863974</v>
      </c>
      <c r="DX293" s="2" t="s">
        <v>263</v>
      </c>
      <c r="DZ293" s="2" t="s">
        <v>263</v>
      </c>
    </row>
    <row r="294" spans="1:133" ht="15.75" hidden="1" customHeight="1" x14ac:dyDescent="0.2">
      <c r="A294" s="1">
        <v>43613.94979165509</v>
      </c>
      <c r="B294" s="2" t="s">
        <v>3320</v>
      </c>
      <c r="C294" s="2">
        <v>2302180040</v>
      </c>
      <c r="D294" s="3" t="s">
        <v>2959</v>
      </c>
      <c r="E294" s="2" t="s">
        <v>3508</v>
      </c>
      <c r="F294" s="2">
        <v>20170700</v>
      </c>
      <c r="H294" s="2" t="s">
        <v>131</v>
      </c>
      <c r="I294" s="2" t="s">
        <v>132</v>
      </c>
      <c r="J294" s="2" t="s">
        <v>133</v>
      </c>
      <c r="K294" s="2" t="s">
        <v>738</v>
      </c>
      <c r="P294" s="9">
        <v>2000000000</v>
      </c>
      <c r="Q294" s="2">
        <v>8000000</v>
      </c>
      <c r="Y294" s="2" t="s">
        <v>377</v>
      </c>
      <c r="AB294" s="2" t="s">
        <v>132</v>
      </c>
      <c r="AD294" s="2" t="s">
        <v>137</v>
      </c>
      <c r="AE294" s="2" t="s">
        <v>132</v>
      </c>
      <c r="AF294" s="2" t="s">
        <v>132</v>
      </c>
      <c r="AH294" s="2">
        <v>2016</v>
      </c>
      <c r="AI294" s="11">
        <v>843750000</v>
      </c>
      <c r="AJ294" s="11">
        <v>3375000</v>
      </c>
      <c r="AK294" s="2" t="s">
        <v>3509</v>
      </c>
      <c r="AL294" s="2">
        <v>28</v>
      </c>
      <c r="AO294" s="2" t="s">
        <v>3510</v>
      </c>
      <c r="AP294" s="2" t="s">
        <v>3511</v>
      </c>
      <c r="AQ294" s="2" t="s">
        <v>1931</v>
      </c>
      <c r="AR294" s="2" t="s">
        <v>822</v>
      </c>
      <c r="AS294" s="2" t="s">
        <v>142</v>
      </c>
      <c r="AU294" s="2">
        <v>6</v>
      </c>
      <c r="AV294" s="2" t="s">
        <v>245</v>
      </c>
      <c r="AW294" s="2" t="s">
        <v>144</v>
      </c>
      <c r="AX294" s="2" t="s">
        <v>145</v>
      </c>
      <c r="AY294" s="2" t="s">
        <v>171</v>
      </c>
      <c r="AZ294" s="2" t="s">
        <v>198</v>
      </c>
      <c r="BB294" s="2" t="s">
        <v>3512</v>
      </c>
      <c r="BC294" s="2">
        <v>200</v>
      </c>
      <c r="BD294" s="2" t="s">
        <v>1934</v>
      </c>
      <c r="BE294" s="9">
        <v>3.2</v>
      </c>
      <c r="BF294" s="2" t="s">
        <v>265</v>
      </c>
      <c r="BG294" s="2" t="s">
        <v>1936</v>
      </c>
      <c r="BH294" s="2">
        <v>5.8</v>
      </c>
      <c r="BI294" s="2" t="s">
        <v>1938</v>
      </c>
      <c r="BJ294" s="3" t="s">
        <v>948</v>
      </c>
      <c r="BK294" s="2" t="s">
        <v>152</v>
      </c>
      <c r="BL294" s="2" t="s">
        <v>200</v>
      </c>
      <c r="BM294" s="2" t="s">
        <v>154</v>
      </c>
      <c r="BP294" s="2" t="s">
        <v>201</v>
      </c>
      <c r="BQ294" s="2">
        <v>250</v>
      </c>
      <c r="BR294" s="2">
        <v>10</v>
      </c>
      <c r="BS294" s="2" t="s">
        <v>576</v>
      </c>
      <c r="BT294" s="2" t="s">
        <v>1941</v>
      </c>
      <c r="BU294" s="2" t="s">
        <v>3513</v>
      </c>
      <c r="BV294" s="2" t="s">
        <v>1941</v>
      </c>
      <c r="BW294" s="2" t="s">
        <v>69</v>
      </c>
      <c r="BX294" s="2" t="s">
        <v>158</v>
      </c>
      <c r="BY294" s="2" t="s">
        <v>159</v>
      </c>
      <c r="CB294" s="2" t="s">
        <v>160</v>
      </c>
      <c r="CC294" s="2" t="s">
        <v>248</v>
      </c>
      <c r="CD294" s="2" t="s">
        <v>162</v>
      </c>
      <c r="CE294" s="2" t="s">
        <v>163</v>
      </c>
      <c r="CF294" s="2" t="s">
        <v>279</v>
      </c>
      <c r="CG294" s="2" t="s">
        <v>382</v>
      </c>
      <c r="CH294" s="2" t="s">
        <v>1326</v>
      </c>
      <c r="CI294" s="2" t="s">
        <v>167</v>
      </c>
      <c r="CJ294" s="2" t="s">
        <v>168</v>
      </c>
      <c r="CK294" s="2" t="s">
        <v>253</v>
      </c>
      <c r="CL294" s="2" t="s">
        <v>314</v>
      </c>
      <c r="CM294" s="2" t="s">
        <v>211</v>
      </c>
      <c r="CN294" s="2">
        <v>200</v>
      </c>
      <c r="CP294" s="2" t="s">
        <v>1308</v>
      </c>
      <c r="CQ294" s="2" t="s">
        <v>174</v>
      </c>
      <c r="CR294" s="2" t="s">
        <v>234</v>
      </c>
      <c r="CS294" s="2" t="s">
        <v>713</v>
      </c>
      <c r="CT294" s="2" t="s">
        <v>211</v>
      </c>
      <c r="CU294" s="2" t="s">
        <v>235</v>
      </c>
      <c r="CV294" s="2" t="s">
        <v>211</v>
      </c>
      <c r="CW294" s="2" t="s">
        <v>179</v>
      </c>
      <c r="CX294" s="2" t="s">
        <v>171</v>
      </c>
      <c r="CY294" s="2" t="s">
        <v>733</v>
      </c>
      <c r="DA294" s="2" t="s">
        <v>181</v>
      </c>
      <c r="DB294" s="2" t="s">
        <v>181</v>
      </c>
      <c r="DC294" s="2" t="s">
        <v>132</v>
      </c>
      <c r="DF294" s="2" t="s">
        <v>182</v>
      </c>
      <c r="DH294" s="2" t="s">
        <v>182</v>
      </c>
      <c r="DJ294" s="2" t="s">
        <v>182</v>
      </c>
      <c r="DL294" s="2" t="s">
        <v>260</v>
      </c>
      <c r="DT294" s="2" t="s">
        <v>3514</v>
      </c>
      <c r="DU294" s="2"/>
      <c r="DV294" s="2" t="s">
        <v>3515</v>
      </c>
      <c r="DZ294" s="2" t="s">
        <v>3516</v>
      </c>
      <c r="EA294" s="3" t="s">
        <v>3517</v>
      </c>
    </row>
    <row r="295" spans="1:133" ht="15.75" hidden="1" customHeight="1" x14ac:dyDescent="0.2">
      <c r="A295" s="1">
        <v>43613.955676412035</v>
      </c>
      <c r="B295" s="2" t="s">
        <v>3518</v>
      </c>
      <c r="C295" s="2">
        <v>2302180065</v>
      </c>
      <c r="D295" s="3" t="s">
        <v>788</v>
      </c>
      <c r="E295" s="2" t="s">
        <v>3519</v>
      </c>
      <c r="F295" s="2" t="s">
        <v>3520</v>
      </c>
      <c r="H295" s="2" t="s">
        <v>131</v>
      </c>
      <c r="I295" s="2" t="s">
        <v>132</v>
      </c>
      <c r="J295" s="2" t="s">
        <v>133</v>
      </c>
      <c r="K295" s="2" t="s">
        <v>132</v>
      </c>
      <c r="M295" s="4">
        <v>42803</v>
      </c>
      <c r="O295" s="2" t="s">
        <v>135</v>
      </c>
      <c r="P295" s="9">
        <v>3900000000</v>
      </c>
      <c r="Q295" s="2">
        <v>6500000</v>
      </c>
      <c r="Y295" s="2" t="s">
        <v>136</v>
      </c>
      <c r="AB295" s="2" t="s">
        <v>132</v>
      </c>
      <c r="AD295" s="2" t="s">
        <v>137</v>
      </c>
      <c r="AE295" s="2" t="s">
        <v>132</v>
      </c>
      <c r="AF295" s="2" t="s">
        <v>132</v>
      </c>
      <c r="AG295" s="2" t="s">
        <v>1670</v>
      </c>
      <c r="AH295" s="2">
        <v>2016</v>
      </c>
      <c r="AJ295" s="11">
        <v>3500000</v>
      </c>
      <c r="AK295" s="2" t="s">
        <v>3521</v>
      </c>
      <c r="AM295" s="3" t="s">
        <v>3522</v>
      </c>
      <c r="AP295" s="2" t="s">
        <v>3523</v>
      </c>
      <c r="AQ295" s="2" t="s">
        <v>3524</v>
      </c>
      <c r="AR295" s="2" t="s">
        <v>610</v>
      </c>
      <c r="AS295" s="2" t="s">
        <v>142</v>
      </c>
      <c r="AT295" s="2">
        <v>13730</v>
      </c>
      <c r="AU295" s="2">
        <v>6</v>
      </c>
      <c r="AV295" s="2" t="s">
        <v>43</v>
      </c>
      <c r="AW295" s="2" t="s">
        <v>144</v>
      </c>
      <c r="AX295" s="2" t="s">
        <v>145</v>
      </c>
      <c r="AY295" s="2" t="s">
        <v>171</v>
      </c>
      <c r="AZ295" s="2" t="s">
        <v>198</v>
      </c>
      <c r="BB295" s="2" t="s">
        <v>3525</v>
      </c>
      <c r="BC295" s="2">
        <v>5</v>
      </c>
      <c r="BD295" s="2" t="s">
        <v>844</v>
      </c>
      <c r="BE295" s="9">
        <v>3.8</v>
      </c>
      <c r="BF295" s="2" t="s">
        <v>265</v>
      </c>
      <c r="BG295" s="2" t="s">
        <v>3526</v>
      </c>
      <c r="BH295" s="3" t="s">
        <v>2466</v>
      </c>
      <c r="BI295" s="2" t="s">
        <v>3476</v>
      </c>
      <c r="BJ295" s="3" t="s">
        <v>3527</v>
      </c>
      <c r="BK295" s="2" t="s">
        <v>152</v>
      </c>
      <c r="BL295" s="2" t="s">
        <v>153</v>
      </c>
      <c r="BM295" s="2" t="s">
        <v>308</v>
      </c>
      <c r="BN295" s="2" t="s">
        <v>576</v>
      </c>
      <c r="BO295" s="2" t="s">
        <v>866</v>
      </c>
      <c r="BP295" s="2" t="s">
        <v>201</v>
      </c>
      <c r="BQ295" s="2">
        <v>600</v>
      </c>
      <c r="BR295" s="2">
        <v>15</v>
      </c>
      <c r="BS295" s="2" t="s">
        <v>3528</v>
      </c>
      <c r="BT295" s="2" t="s">
        <v>3529</v>
      </c>
      <c r="BU295" s="2" t="s">
        <v>3530</v>
      </c>
      <c r="BV295" s="2" t="s">
        <v>1119</v>
      </c>
      <c r="BW295" s="2" t="s">
        <v>69</v>
      </c>
      <c r="BX295" s="2" t="s">
        <v>158</v>
      </c>
      <c r="BY295" s="2" t="s">
        <v>159</v>
      </c>
      <c r="CB295" s="2" t="s">
        <v>160</v>
      </c>
      <c r="CC295" s="2" t="s">
        <v>248</v>
      </c>
      <c r="CD295" s="2" t="s">
        <v>162</v>
      </c>
      <c r="CE295" s="2" t="s">
        <v>163</v>
      </c>
      <c r="CF295" s="2" t="s">
        <v>368</v>
      </c>
      <c r="CG295" s="2" t="s">
        <v>685</v>
      </c>
      <c r="CH295" s="2" t="s">
        <v>730</v>
      </c>
      <c r="CI295" s="2" t="s">
        <v>208</v>
      </c>
      <c r="CJ295" s="2" t="s">
        <v>3531</v>
      </c>
      <c r="CL295" s="2" t="s">
        <v>314</v>
      </c>
      <c r="CM295" s="2" t="s">
        <v>177</v>
      </c>
      <c r="CN295" s="2">
        <v>5</v>
      </c>
      <c r="CO295" s="2" t="s">
        <v>3532</v>
      </c>
      <c r="CP295" s="2" t="s">
        <v>3533</v>
      </c>
      <c r="CR295" s="2" t="s">
        <v>667</v>
      </c>
      <c r="CS295" s="2" t="s">
        <v>215</v>
      </c>
      <c r="CT295" s="2" t="s">
        <v>171</v>
      </c>
      <c r="CU295" s="2" t="s">
        <v>235</v>
      </c>
      <c r="CV295" s="2" t="s">
        <v>171</v>
      </c>
      <c r="CW295" s="2" t="s">
        <v>714</v>
      </c>
      <c r="CX295" s="2" t="s">
        <v>171</v>
      </c>
      <c r="CY295" s="2" t="s">
        <v>146</v>
      </c>
      <c r="CZ295" s="2" t="s">
        <v>180</v>
      </c>
      <c r="DA295" s="2" t="s">
        <v>181</v>
      </c>
      <c r="DB295" s="2" t="s">
        <v>181</v>
      </c>
      <c r="DC295" s="2" t="s">
        <v>132</v>
      </c>
      <c r="DF295" s="2" t="s">
        <v>182</v>
      </c>
      <c r="DH295" s="2" t="s">
        <v>182</v>
      </c>
      <c r="DJ295" s="2" t="s">
        <v>182</v>
      </c>
      <c r="DL295" s="2" t="s">
        <v>182</v>
      </c>
      <c r="DN295" s="2" t="s">
        <v>182</v>
      </c>
      <c r="DP295" s="2" t="s">
        <v>182</v>
      </c>
      <c r="DR295" s="2" t="s">
        <v>182</v>
      </c>
      <c r="DT295" s="6">
        <v>-6347833</v>
      </c>
      <c r="DU295" s="6"/>
      <c r="DV295" s="6">
        <v>106888056</v>
      </c>
      <c r="DY295" s="4">
        <v>42803</v>
      </c>
      <c r="DZ295" s="2" t="s">
        <v>3534</v>
      </c>
      <c r="EA295" s="3" t="s">
        <v>3535</v>
      </c>
    </row>
    <row r="296" spans="1:133" ht="15.75" hidden="1" customHeight="1" x14ac:dyDescent="0.2">
      <c r="A296" s="1">
        <v>43613.956733298612</v>
      </c>
      <c r="B296" s="2" t="s">
        <v>3536</v>
      </c>
      <c r="C296" s="2">
        <v>2302180033</v>
      </c>
      <c r="D296" s="2" t="s">
        <v>3537</v>
      </c>
      <c r="E296" s="2" t="s">
        <v>3538</v>
      </c>
      <c r="H296" s="2" t="s">
        <v>131</v>
      </c>
      <c r="I296" s="2" t="s">
        <v>132</v>
      </c>
      <c r="J296" s="2" t="s">
        <v>133</v>
      </c>
      <c r="K296" s="2" t="s">
        <v>738</v>
      </c>
      <c r="M296" s="4">
        <v>42790</v>
      </c>
      <c r="O296" s="2" t="s">
        <v>135</v>
      </c>
      <c r="P296" s="9" t="s">
        <v>3539</v>
      </c>
      <c r="Q296" s="2">
        <v>35000000</v>
      </c>
      <c r="Y296" s="2" t="s">
        <v>136</v>
      </c>
      <c r="AB296" s="2" t="s">
        <v>132</v>
      </c>
      <c r="AD296" s="2" t="s">
        <v>137</v>
      </c>
      <c r="AE296" s="2" t="s">
        <v>132</v>
      </c>
      <c r="AF296" s="2" t="s">
        <v>132</v>
      </c>
      <c r="AH296" s="2">
        <v>2016</v>
      </c>
      <c r="AI296" s="11">
        <v>142171750000</v>
      </c>
      <c r="AJ296" s="11">
        <v>20755000</v>
      </c>
      <c r="AK296" s="2" t="s">
        <v>3540</v>
      </c>
      <c r="AP296" s="2" t="s">
        <v>3541</v>
      </c>
      <c r="AQ296" s="2" t="s">
        <v>268</v>
      </c>
      <c r="AR296" s="2" t="s">
        <v>141</v>
      </c>
      <c r="AS296" s="2" t="s">
        <v>142</v>
      </c>
      <c r="AU296" s="2" t="s">
        <v>3542</v>
      </c>
      <c r="AV296" s="2" t="s">
        <v>143</v>
      </c>
      <c r="AW296" s="2" t="s">
        <v>776</v>
      </c>
      <c r="AX296" s="2" t="s">
        <v>145</v>
      </c>
      <c r="AY296" s="2" t="s">
        <v>146</v>
      </c>
      <c r="AZ296" s="2" t="s">
        <v>147</v>
      </c>
      <c r="BA296" s="2" t="s">
        <v>2441</v>
      </c>
      <c r="BB296" s="2" t="s">
        <v>2015</v>
      </c>
      <c r="BC296" s="2">
        <v>0</v>
      </c>
      <c r="BD296" s="2" t="s">
        <v>274</v>
      </c>
      <c r="BE296" s="9">
        <v>3</v>
      </c>
      <c r="BF296" s="2" t="s">
        <v>132</v>
      </c>
      <c r="BK296" s="2" t="s">
        <v>307</v>
      </c>
      <c r="BL296" s="2" t="s">
        <v>153</v>
      </c>
      <c r="BM296" s="2" t="s">
        <v>154</v>
      </c>
      <c r="BP296" s="2" t="s">
        <v>155</v>
      </c>
      <c r="BQ296" s="2" t="s">
        <v>3543</v>
      </c>
      <c r="BR296" s="2" t="s">
        <v>3544</v>
      </c>
      <c r="BS296" s="2" t="s">
        <v>411</v>
      </c>
      <c r="BT296" s="2" t="s">
        <v>2886</v>
      </c>
      <c r="BU296" s="2" t="s">
        <v>411</v>
      </c>
      <c r="BV296" s="2" t="s">
        <v>411</v>
      </c>
      <c r="BW296" s="2" t="s">
        <v>68</v>
      </c>
      <c r="BX296" s="2" t="s">
        <v>3275</v>
      </c>
      <c r="CB296" s="2" t="s">
        <v>204</v>
      </c>
      <c r="CD296" s="2" t="s">
        <v>162</v>
      </c>
      <c r="CE296" s="2" t="s">
        <v>163</v>
      </c>
      <c r="CF296" s="2" t="s">
        <v>164</v>
      </c>
      <c r="CG296" s="2" t="s">
        <v>3545</v>
      </c>
      <c r="CH296" s="2" t="s">
        <v>229</v>
      </c>
      <c r="CI296" s="2" t="s">
        <v>167</v>
      </c>
      <c r="CJ296" s="2" t="s">
        <v>230</v>
      </c>
      <c r="CK296" s="2" t="s">
        <v>231</v>
      </c>
      <c r="CL296" s="2" t="s">
        <v>170</v>
      </c>
      <c r="CM296" s="2" t="s">
        <v>177</v>
      </c>
      <c r="CN296" s="2" t="s">
        <v>3546</v>
      </c>
      <c r="CO296" s="2" t="s">
        <v>232</v>
      </c>
      <c r="CP296" s="2" t="s">
        <v>316</v>
      </c>
      <c r="CQ296" s="2" t="s">
        <v>174</v>
      </c>
      <c r="CR296" s="2" t="s">
        <v>234</v>
      </c>
      <c r="CS296" s="2" t="s">
        <v>215</v>
      </c>
      <c r="CT296" s="2" t="s">
        <v>177</v>
      </c>
      <c r="CU296" s="2" t="s">
        <v>235</v>
      </c>
      <c r="CV296" s="2" t="s">
        <v>171</v>
      </c>
      <c r="CW296" s="2" t="s">
        <v>179</v>
      </c>
      <c r="CX296" s="2" t="s">
        <v>171</v>
      </c>
      <c r="CY296" s="2" t="s">
        <v>146</v>
      </c>
      <c r="CZ296" s="2" t="s">
        <v>180</v>
      </c>
      <c r="DA296" s="2" t="s">
        <v>181</v>
      </c>
      <c r="DB296" s="2" t="s">
        <v>181</v>
      </c>
      <c r="DC296" s="2" t="s">
        <v>132</v>
      </c>
      <c r="DF296" s="2" t="s">
        <v>182</v>
      </c>
      <c r="DH296" s="2" t="s">
        <v>182</v>
      </c>
      <c r="DJ296" s="2" t="s">
        <v>182</v>
      </c>
      <c r="DL296" s="2" t="s">
        <v>182</v>
      </c>
      <c r="DN296" s="2" t="s">
        <v>182</v>
      </c>
      <c r="DP296" s="2" t="s">
        <v>182</v>
      </c>
      <c r="DR296" s="2" t="s">
        <v>182</v>
      </c>
      <c r="DT296" s="2" t="s">
        <v>3547</v>
      </c>
      <c r="DU296" s="2"/>
      <c r="DV296" s="2" t="s">
        <v>3548</v>
      </c>
      <c r="DZ296" s="2" t="s">
        <v>374</v>
      </c>
      <c r="EA296" s="3" t="s">
        <v>3549</v>
      </c>
    </row>
    <row r="297" spans="1:133" ht="15.75" hidden="1" customHeight="1" x14ac:dyDescent="0.2">
      <c r="A297" s="1">
        <v>43613.97042701389</v>
      </c>
      <c r="B297" s="2" t="s">
        <v>2022</v>
      </c>
      <c r="C297" s="2">
        <v>2302180167</v>
      </c>
      <c r="D297" s="3" t="s">
        <v>788</v>
      </c>
      <c r="E297" s="2" t="s">
        <v>3550</v>
      </c>
      <c r="F297" s="2" t="s">
        <v>3551</v>
      </c>
      <c r="H297" s="2" t="s">
        <v>131</v>
      </c>
      <c r="I297" s="2" t="s">
        <v>132</v>
      </c>
      <c r="J297" s="2" t="s">
        <v>133</v>
      </c>
      <c r="K297" s="2" t="s">
        <v>132</v>
      </c>
      <c r="M297" s="4">
        <v>42797</v>
      </c>
      <c r="O297" s="2" t="s">
        <v>135</v>
      </c>
      <c r="P297" s="9">
        <v>1137500000</v>
      </c>
      <c r="Q297" s="2">
        <v>6500000</v>
      </c>
      <c r="Y297" s="2" t="s">
        <v>377</v>
      </c>
      <c r="AA297" s="2">
        <v>30</v>
      </c>
      <c r="AB297" s="2" t="s">
        <v>132</v>
      </c>
      <c r="AD297" s="2" t="s">
        <v>137</v>
      </c>
      <c r="AE297" s="2" t="s">
        <v>132</v>
      </c>
      <c r="AF297" s="2" t="s">
        <v>132</v>
      </c>
      <c r="AG297" s="2" t="s">
        <v>888</v>
      </c>
      <c r="AH297" s="2">
        <v>2016</v>
      </c>
      <c r="AJ297" s="11">
        <v>2779000</v>
      </c>
      <c r="AK297" s="2" t="s">
        <v>3552</v>
      </c>
      <c r="AO297" s="2" t="s">
        <v>861</v>
      </c>
      <c r="AP297" s="2" t="s">
        <v>1217</v>
      </c>
      <c r="AQ297" s="2" t="s">
        <v>1217</v>
      </c>
      <c r="AR297" s="2" t="s">
        <v>658</v>
      </c>
      <c r="AS297" s="2" t="s">
        <v>594</v>
      </c>
      <c r="AT297" s="2">
        <v>13440</v>
      </c>
      <c r="AU297" s="2">
        <v>4</v>
      </c>
      <c r="AV297" s="2" t="s">
        <v>245</v>
      </c>
      <c r="AW297" s="2" t="s">
        <v>144</v>
      </c>
      <c r="AX297" s="2" t="s">
        <v>863</v>
      </c>
      <c r="AY297" s="2" t="s">
        <v>146</v>
      </c>
      <c r="AZ297" s="2" t="s">
        <v>198</v>
      </c>
      <c r="BB297" s="2" t="s">
        <v>3553</v>
      </c>
      <c r="BC297" s="2">
        <v>218.89</v>
      </c>
      <c r="BD297" s="2" t="s">
        <v>3554</v>
      </c>
      <c r="BE297" s="9">
        <v>4.2</v>
      </c>
      <c r="BF297" s="2" t="s">
        <v>265</v>
      </c>
      <c r="BG297" s="2" t="s">
        <v>2028</v>
      </c>
      <c r="BH297" s="2">
        <v>2.2000000000000002</v>
      </c>
      <c r="BK297" s="2" t="s">
        <v>152</v>
      </c>
      <c r="BL297" s="2" t="s">
        <v>200</v>
      </c>
      <c r="BM297" s="2" t="s">
        <v>154</v>
      </c>
      <c r="BN297" s="2" t="s">
        <v>576</v>
      </c>
      <c r="BO297" s="2" t="s">
        <v>866</v>
      </c>
      <c r="BP297" s="2" t="s">
        <v>291</v>
      </c>
      <c r="BQ297" s="2">
        <v>175</v>
      </c>
      <c r="BR297" s="2">
        <v>14</v>
      </c>
      <c r="BS297" s="2" t="s">
        <v>36</v>
      </c>
      <c r="BT297" s="2" t="s">
        <v>1223</v>
      </c>
      <c r="BU297" s="2" t="s">
        <v>1281</v>
      </c>
      <c r="BV297" s="2" t="s">
        <v>1281</v>
      </c>
      <c r="BW297" s="2" t="s">
        <v>67</v>
      </c>
      <c r="BX297" s="2" t="s">
        <v>158</v>
      </c>
      <c r="BY297" s="2" t="s">
        <v>159</v>
      </c>
      <c r="CB297" s="2" t="s">
        <v>160</v>
      </c>
      <c r="CC297" s="2" t="s">
        <v>248</v>
      </c>
      <c r="CD297" s="2" t="s">
        <v>249</v>
      </c>
      <c r="CE297" s="2" t="s">
        <v>163</v>
      </c>
      <c r="CF297" s="2" t="s">
        <v>396</v>
      </c>
      <c r="CG297" s="2" t="s">
        <v>422</v>
      </c>
      <c r="CH297" s="2" t="s">
        <v>423</v>
      </c>
      <c r="CI297" s="2" t="s">
        <v>167</v>
      </c>
      <c r="CJ297" s="2" t="s">
        <v>931</v>
      </c>
      <c r="CK297" s="2" t="s">
        <v>425</v>
      </c>
      <c r="CL297" s="2" t="s">
        <v>170</v>
      </c>
      <c r="CM297" s="2" t="s">
        <v>211</v>
      </c>
      <c r="CN297" s="2">
        <v>218</v>
      </c>
      <c r="CO297" s="2" t="s">
        <v>870</v>
      </c>
      <c r="CP297" s="2" t="s">
        <v>3555</v>
      </c>
      <c r="CQ297" s="2" t="s">
        <v>214</v>
      </c>
      <c r="CR297" s="2" t="s">
        <v>667</v>
      </c>
      <c r="CS297" s="2" t="s">
        <v>713</v>
      </c>
      <c r="CT297" s="2" t="s">
        <v>171</v>
      </c>
      <c r="CU297" s="2" t="s">
        <v>259</v>
      </c>
      <c r="CV297" s="2" t="s">
        <v>171</v>
      </c>
      <c r="CW297" s="2" t="s">
        <v>714</v>
      </c>
      <c r="CX297" s="2" t="s">
        <v>171</v>
      </c>
      <c r="CY297" s="2" t="s">
        <v>146</v>
      </c>
      <c r="CZ297" s="2" t="s">
        <v>180</v>
      </c>
      <c r="DA297" s="2" t="s">
        <v>181</v>
      </c>
      <c r="DB297" s="2" t="s">
        <v>181</v>
      </c>
      <c r="DC297" s="2" t="s">
        <v>132</v>
      </c>
      <c r="DF297" s="2" t="s">
        <v>182</v>
      </c>
      <c r="DH297" s="2" t="s">
        <v>182</v>
      </c>
      <c r="DJ297" s="2" t="s">
        <v>182</v>
      </c>
      <c r="DL297" s="2" t="s">
        <v>182</v>
      </c>
      <c r="DN297" s="2" t="s">
        <v>182</v>
      </c>
      <c r="DP297" s="2" t="s">
        <v>182</v>
      </c>
      <c r="DR297" s="2" t="s">
        <v>182</v>
      </c>
      <c r="DT297" s="6">
        <v>-6232842</v>
      </c>
      <c r="DU297" s="6"/>
      <c r="DV297" s="6">
        <v>106920824</v>
      </c>
      <c r="DY297" s="4">
        <v>42797</v>
      </c>
      <c r="DZ297" s="2" t="s">
        <v>3556</v>
      </c>
      <c r="EA297" s="3" t="s">
        <v>3557</v>
      </c>
      <c r="EC297" s="5" t="s">
        <v>3558</v>
      </c>
    </row>
    <row r="298" spans="1:133" ht="15.75" hidden="1" customHeight="1" x14ac:dyDescent="0.2">
      <c r="A298" s="1">
        <v>43613.972023020833</v>
      </c>
      <c r="B298" s="2" t="s">
        <v>3559</v>
      </c>
      <c r="C298" s="2">
        <v>2302170164</v>
      </c>
      <c r="D298" s="3" t="s">
        <v>3264</v>
      </c>
      <c r="E298" s="2" t="s">
        <v>3560</v>
      </c>
      <c r="F298" s="2" t="s">
        <v>3561</v>
      </c>
      <c r="H298" s="2" t="s">
        <v>131</v>
      </c>
      <c r="I298" s="2" t="s">
        <v>132</v>
      </c>
      <c r="J298" s="2" t="s">
        <v>133</v>
      </c>
      <c r="K298" s="2" t="s">
        <v>302</v>
      </c>
      <c r="M298" s="4">
        <v>42801</v>
      </c>
      <c r="O298" s="2" t="s">
        <v>135</v>
      </c>
      <c r="P298" s="9">
        <v>16625000000</v>
      </c>
      <c r="Y298" s="2" t="s">
        <v>377</v>
      </c>
      <c r="AH298" s="2">
        <v>2017</v>
      </c>
      <c r="AJ298" s="11">
        <v>15105000</v>
      </c>
      <c r="AK298" s="2" t="s">
        <v>3562</v>
      </c>
      <c r="AM298" s="2" t="s">
        <v>3563</v>
      </c>
      <c r="AP298" s="2" t="s">
        <v>3564</v>
      </c>
      <c r="AQ298" s="2" t="s">
        <v>723</v>
      </c>
      <c r="AR298" s="2" t="s">
        <v>593</v>
      </c>
      <c r="AS298" s="2" t="s">
        <v>594</v>
      </c>
      <c r="AT298" s="2">
        <v>14360</v>
      </c>
      <c r="AU298" s="2">
        <v>5</v>
      </c>
      <c r="AV298" s="2" t="s">
        <v>245</v>
      </c>
      <c r="AW298" s="2" t="s">
        <v>144</v>
      </c>
      <c r="AX298" s="2" t="s">
        <v>724</v>
      </c>
      <c r="AY298" s="2" t="s">
        <v>171</v>
      </c>
      <c r="AZ298" s="2" t="s">
        <v>147</v>
      </c>
      <c r="BA298" s="2" t="s">
        <v>3565</v>
      </c>
      <c r="BB298" s="2" t="s">
        <v>3566</v>
      </c>
      <c r="BC298" s="2">
        <v>74</v>
      </c>
      <c r="BD298" s="2" t="s">
        <v>3567</v>
      </c>
      <c r="BE298" s="9">
        <v>0.3</v>
      </c>
      <c r="BF298" s="2" t="s">
        <v>132</v>
      </c>
      <c r="BG298" s="2" t="s">
        <v>3568</v>
      </c>
      <c r="BH298" s="2">
        <v>0.5</v>
      </c>
      <c r="BK298" s="2" t="s">
        <v>152</v>
      </c>
      <c r="BL298" s="2" t="s">
        <v>3569</v>
      </c>
      <c r="BM298" s="2" t="s">
        <v>308</v>
      </c>
      <c r="BP298" s="2" t="s">
        <v>201</v>
      </c>
      <c r="BQ298" s="2">
        <v>665</v>
      </c>
      <c r="BR298" s="2">
        <v>35</v>
      </c>
      <c r="BS298" s="2" t="s">
        <v>3570</v>
      </c>
      <c r="BT298" s="2" t="s">
        <v>2840</v>
      </c>
      <c r="BU298" s="2" t="s">
        <v>2840</v>
      </c>
      <c r="BV298" s="2" t="s">
        <v>2840</v>
      </c>
      <c r="BW298" s="2" t="s">
        <v>67</v>
      </c>
      <c r="BX298" s="2" t="s">
        <v>158</v>
      </c>
      <c r="BY298" s="2" t="s">
        <v>707</v>
      </c>
      <c r="CA298" s="4">
        <v>43531</v>
      </c>
      <c r="CB298" s="2" t="s">
        <v>204</v>
      </c>
      <c r="CC298" s="2" t="s">
        <v>161</v>
      </c>
      <c r="CD298" s="2" t="s">
        <v>249</v>
      </c>
      <c r="CE298" s="2" t="s">
        <v>163</v>
      </c>
      <c r="CF298" s="2" t="s">
        <v>396</v>
      </c>
      <c r="CH298" s="2" t="s">
        <v>743</v>
      </c>
      <c r="CI298" s="2" t="s">
        <v>731</v>
      </c>
      <c r="CJ298" s="2" t="s">
        <v>397</v>
      </c>
      <c r="CK298" s="2" t="s">
        <v>231</v>
      </c>
      <c r="CL298" s="2" t="s">
        <v>710</v>
      </c>
      <c r="CM298" s="2" t="s">
        <v>177</v>
      </c>
      <c r="CN298" s="2">
        <v>74</v>
      </c>
      <c r="CO298" s="2" t="s">
        <v>3571</v>
      </c>
      <c r="CP298" s="2" t="s">
        <v>1831</v>
      </c>
      <c r="CQ298" s="2" t="s">
        <v>174</v>
      </c>
      <c r="CR298" s="2" t="s">
        <v>667</v>
      </c>
      <c r="CS298" s="2" t="s">
        <v>713</v>
      </c>
      <c r="CT298" s="2" t="s">
        <v>211</v>
      </c>
      <c r="CU298" s="2" t="s">
        <v>178</v>
      </c>
      <c r="CV298" s="2" t="s">
        <v>171</v>
      </c>
      <c r="CW298" s="2" t="s">
        <v>714</v>
      </c>
      <c r="CX298" s="2" t="s">
        <v>146</v>
      </c>
      <c r="CY298" s="2" t="s">
        <v>733</v>
      </c>
      <c r="DA298" s="2" t="s">
        <v>181</v>
      </c>
      <c r="DB298" s="2" t="s">
        <v>181</v>
      </c>
      <c r="DC298" s="2" t="s">
        <v>260</v>
      </c>
      <c r="DD298" s="2" t="s">
        <v>715</v>
      </c>
      <c r="DE298" s="2" t="s">
        <v>716</v>
      </c>
      <c r="DF298" s="2" t="s">
        <v>182</v>
      </c>
      <c r="DH298" s="2" t="s">
        <v>182</v>
      </c>
      <c r="DJ298" s="2" t="s">
        <v>182</v>
      </c>
      <c r="DL298" s="2" t="s">
        <v>182</v>
      </c>
      <c r="DN298" s="2" t="s">
        <v>182</v>
      </c>
      <c r="DP298" s="2" t="s">
        <v>182</v>
      </c>
      <c r="DR298" s="2" t="s">
        <v>182</v>
      </c>
      <c r="DT298" s="6">
        <v>-6147996</v>
      </c>
      <c r="DU298" s="6"/>
      <c r="DV298" s="6">
        <v>106857446</v>
      </c>
      <c r="DX298" s="2" t="s">
        <v>3572</v>
      </c>
      <c r="DY298" s="4">
        <v>43531</v>
      </c>
      <c r="DZ298" s="2" t="s">
        <v>3572</v>
      </c>
      <c r="EA298" s="3" t="s">
        <v>3573</v>
      </c>
      <c r="EC298" s="5" t="s">
        <v>3574</v>
      </c>
    </row>
    <row r="299" spans="1:133" ht="15.75" hidden="1" customHeight="1" x14ac:dyDescent="0.2">
      <c r="A299" s="1">
        <v>43613.979471770828</v>
      </c>
      <c r="B299" s="2" t="s">
        <v>3518</v>
      </c>
      <c r="C299" s="2">
        <v>2302180065</v>
      </c>
      <c r="D299" s="3" t="s">
        <v>788</v>
      </c>
      <c r="E299" s="2" t="s">
        <v>3575</v>
      </c>
      <c r="F299" s="2" t="s">
        <v>3576</v>
      </c>
      <c r="H299" s="2" t="s">
        <v>131</v>
      </c>
      <c r="I299" s="2" t="s">
        <v>132</v>
      </c>
      <c r="K299" s="2" t="s">
        <v>738</v>
      </c>
      <c r="M299" s="4">
        <v>42805</v>
      </c>
      <c r="N299" s="2" t="s">
        <v>135</v>
      </c>
      <c r="P299" s="9">
        <v>2133000000</v>
      </c>
      <c r="Q299" s="2">
        <v>9000000</v>
      </c>
      <c r="Y299" s="2" t="s">
        <v>136</v>
      </c>
      <c r="AB299" s="2" t="s">
        <v>132</v>
      </c>
      <c r="AD299" s="2" t="s">
        <v>137</v>
      </c>
      <c r="AE299" s="2" t="s">
        <v>132</v>
      </c>
      <c r="AF299" s="2" t="s">
        <v>132</v>
      </c>
      <c r="AG299" s="2" t="s">
        <v>3577</v>
      </c>
      <c r="AH299" s="2">
        <v>2016</v>
      </c>
      <c r="AJ299" s="11">
        <v>3745000</v>
      </c>
      <c r="AK299" s="2" t="s">
        <v>3578</v>
      </c>
      <c r="AP299" s="2" t="s">
        <v>3579</v>
      </c>
      <c r="AQ299" s="2" t="s">
        <v>3580</v>
      </c>
      <c r="AR299" s="2" t="s">
        <v>3581</v>
      </c>
      <c r="AS299" s="2" t="s">
        <v>3175</v>
      </c>
      <c r="AT299" s="2">
        <v>13820</v>
      </c>
      <c r="AU299" s="2">
        <v>10</v>
      </c>
      <c r="AV299" s="2" t="s">
        <v>44</v>
      </c>
      <c r="AW299" s="2" t="s">
        <v>144</v>
      </c>
      <c r="AX299" s="2" t="s">
        <v>145</v>
      </c>
      <c r="AY299" s="2" t="s">
        <v>171</v>
      </c>
      <c r="AZ299" s="2" t="s">
        <v>147</v>
      </c>
      <c r="BB299" s="2" t="s">
        <v>3582</v>
      </c>
      <c r="BC299" s="2">
        <v>0.7</v>
      </c>
      <c r="BD299" s="2" t="s">
        <v>1178</v>
      </c>
      <c r="BE299" s="9">
        <v>1</v>
      </c>
      <c r="BF299" s="2" t="s">
        <v>132</v>
      </c>
      <c r="BK299" s="2" t="s">
        <v>152</v>
      </c>
      <c r="BL299" s="2" t="s">
        <v>153</v>
      </c>
      <c r="BM299" s="2" t="s">
        <v>154</v>
      </c>
      <c r="BN299" s="2" t="s">
        <v>576</v>
      </c>
      <c r="BO299" s="2" t="s">
        <v>1650</v>
      </c>
      <c r="BP299" s="2" t="s">
        <v>201</v>
      </c>
      <c r="BQ299" s="2">
        <v>237</v>
      </c>
      <c r="BR299" s="2">
        <v>10</v>
      </c>
      <c r="BS299" s="2" t="s">
        <v>1003</v>
      </c>
      <c r="BT299" s="2" t="s">
        <v>367</v>
      </c>
      <c r="BU299" s="2" t="s">
        <v>367</v>
      </c>
      <c r="BV299" s="2" t="s">
        <v>367</v>
      </c>
      <c r="BW299" s="2" t="s">
        <v>67</v>
      </c>
      <c r="BX299" s="2" t="s">
        <v>158</v>
      </c>
      <c r="BY299" s="2" t="s">
        <v>159</v>
      </c>
      <c r="CB299" s="2" t="s">
        <v>160</v>
      </c>
      <c r="CC299" s="2" t="s">
        <v>161</v>
      </c>
      <c r="CD299" s="2" t="s">
        <v>162</v>
      </c>
      <c r="CE299" s="2" t="s">
        <v>163</v>
      </c>
      <c r="CF299" s="2" t="s">
        <v>368</v>
      </c>
      <c r="CG299" s="2" t="s">
        <v>422</v>
      </c>
      <c r="CH299" s="2" t="s">
        <v>423</v>
      </c>
      <c r="CI299" s="2" t="s">
        <v>167</v>
      </c>
      <c r="CJ299" s="2" t="s">
        <v>3583</v>
      </c>
      <c r="CL299" s="2" t="s">
        <v>2935</v>
      </c>
      <c r="CM299" s="2" t="s">
        <v>171</v>
      </c>
      <c r="CN299" s="2">
        <v>7</v>
      </c>
      <c r="CO299" s="2" t="s">
        <v>920</v>
      </c>
      <c r="CP299" s="2" t="s">
        <v>1037</v>
      </c>
      <c r="CQ299" s="2" t="s">
        <v>625</v>
      </c>
      <c r="CR299" s="2" t="s">
        <v>234</v>
      </c>
      <c r="CS299" s="2" t="s">
        <v>215</v>
      </c>
      <c r="CT299" s="2" t="s">
        <v>171</v>
      </c>
      <c r="CU299" s="2" t="s">
        <v>235</v>
      </c>
      <c r="CV299" s="2" t="s">
        <v>171</v>
      </c>
      <c r="CW299" s="2" t="s">
        <v>714</v>
      </c>
      <c r="CX299" s="2" t="s">
        <v>171</v>
      </c>
      <c r="CY299" s="2" t="s">
        <v>146</v>
      </c>
      <c r="CZ299" s="2" t="s">
        <v>581</v>
      </c>
      <c r="DA299" s="2" t="s">
        <v>181</v>
      </c>
      <c r="DB299" s="2" t="s">
        <v>181</v>
      </c>
      <c r="DC299" s="2" t="s">
        <v>132</v>
      </c>
      <c r="DF299" s="2" t="s">
        <v>182</v>
      </c>
      <c r="DH299" s="2" t="s">
        <v>182</v>
      </c>
      <c r="DJ299" s="2" t="s">
        <v>182</v>
      </c>
      <c r="DL299" s="2" t="s">
        <v>182</v>
      </c>
      <c r="DN299" s="2" t="s">
        <v>182</v>
      </c>
      <c r="DP299" s="2" t="s">
        <v>182</v>
      </c>
      <c r="DR299" s="2" t="s">
        <v>182</v>
      </c>
      <c r="DT299" s="6">
        <v>-6312003</v>
      </c>
      <c r="DU299" s="6"/>
      <c r="DV299" s="6">
        <v>106889297</v>
      </c>
      <c r="DW299" s="2" t="s">
        <v>3584</v>
      </c>
      <c r="DY299" s="4">
        <v>42805</v>
      </c>
      <c r="EA299" s="3" t="s">
        <v>3585</v>
      </c>
    </row>
    <row r="300" spans="1:133" ht="15.75" hidden="1" customHeight="1" x14ac:dyDescent="0.2">
      <c r="A300" s="1">
        <v>43613.98726603009</v>
      </c>
      <c r="B300" s="2" t="s">
        <v>3586</v>
      </c>
      <c r="C300" s="2">
        <v>2302170164</v>
      </c>
      <c r="D300" s="3" t="s">
        <v>3264</v>
      </c>
      <c r="E300" s="2" t="s">
        <v>3587</v>
      </c>
      <c r="F300" s="2" t="s">
        <v>3588</v>
      </c>
      <c r="H300" s="2" t="s">
        <v>131</v>
      </c>
      <c r="I300" s="2" t="s">
        <v>132</v>
      </c>
      <c r="J300" s="2" t="s">
        <v>133</v>
      </c>
      <c r="K300" s="2" t="s">
        <v>738</v>
      </c>
      <c r="M300" s="4">
        <v>43525</v>
      </c>
      <c r="O300" s="2" t="s">
        <v>135</v>
      </c>
      <c r="Q300" s="2">
        <v>3500000</v>
      </c>
      <c r="Y300" s="2" t="s">
        <v>136</v>
      </c>
      <c r="AK300" s="2" t="s">
        <v>3589</v>
      </c>
      <c r="AP300" s="2" t="s">
        <v>3590</v>
      </c>
      <c r="AQ300" s="2" t="s">
        <v>3591</v>
      </c>
      <c r="AR300" s="2" t="s">
        <v>593</v>
      </c>
      <c r="AS300" s="2" t="s">
        <v>594</v>
      </c>
      <c r="AU300" s="2">
        <v>5</v>
      </c>
      <c r="AV300" s="2" t="s">
        <v>43</v>
      </c>
      <c r="AW300" s="2" t="s">
        <v>144</v>
      </c>
      <c r="AX300" s="2" t="s">
        <v>145</v>
      </c>
      <c r="AY300" s="2" t="s">
        <v>171</v>
      </c>
      <c r="AZ300" s="2" t="s">
        <v>198</v>
      </c>
      <c r="BB300" s="2" t="s">
        <v>3589</v>
      </c>
      <c r="BC300" s="2">
        <v>0</v>
      </c>
      <c r="BD300" s="2" t="s">
        <v>3592</v>
      </c>
      <c r="BE300" s="9">
        <v>10.6</v>
      </c>
      <c r="BL300" s="2" t="s">
        <v>3593</v>
      </c>
      <c r="BM300" s="2" t="s">
        <v>154</v>
      </c>
      <c r="BP300" s="2" t="s">
        <v>201</v>
      </c>
      <c r="BQ300" s="2">
        <v>57000</v>
      </c>
      <c r="BR300" s="2">
        <v>570</v>
      </c>
      <c r="BS300" s="2" t="s">
        <v>36</v>
      </c>
      <c r="BT300" s="2" t="s">
        <v>727</v>
      </c>
      <c r="BU300" s="2" t="s">
        <v>727</v>
      </c>
      <c r="BV300" s="2" t="s">
        <v>727</v>
      </c>
      <c r="BW300" s="2" t="s">
        <v>67</v>
      </c>
      <c r="BX300" s="2" t="s">
        <v>3127</v>
      </c>
      <c r="BY300" s="2" t="s">
        <v>707</v>
      </c>
      <c r="CA300" s="4">
        <v>43525</v>
      </c>
      <c r="CB300" s="2" t="s">
        <v>160</v>
      </c>
      <c r="CC300" s="2" t="s">
        <v>248</v>
      </c>
      <c r="CD300" s="2" t="s">
        <v>162</v>
      </c>
      <c r="CE300" s="2" t="s">
        <v>163</v>
      </c>
      <c r="CF300" s="2" t="s">
        <v>396</v>
      </c>
      <c r="CG300" s="2" t="s">
        <v>729</v>
      </c>
      <c r="CH300" s="2" t="s">
        <v>709</v>
      </c>
      <c r="CI300" s="2" t="s">
        <v>731</v>
      </c>
      <c r="CJ300" s="2" t="s">
        <v>397</v>
      </c>
      <c r="CL300" s="2" t="s">
        <v>710</v>
      </c>
      <c r="CM300" s="2" t="s">
        <v>171</v>
      </c>
      <c r="CN300" s="2">
        <v>0</v>
      </c>
      <c r="CO300" s="2" t="s">
        <v>711</v>
      </c>
      <c r="CP300" s="2" t="s">
        <v>712</v>
      </c>
      <c r="CR300" s="2" t="s">
        <v>667</v>
      </c>
      <c r="CS300" s="2" t="s">
        <v>713</v>
      </c>
      <c r="CT300" s="2" t="s">
        <v>171</v>
      </c>
      <c r="CU300" s="2" t="s">
        <v>216</v>
      </c>
      <c r="CV300" s="2" t="s">
        <v>177</v>
      </c>
      <c r="CW300" s="2" t="s">
        <v>714</v>
      </c>
      <c r="CX300" s="2" t="s">
        <v>146</v>
      </c>
      <c r="CY300" s="2" t="s">
        <v>627</v>
      </c>
      <c r="CZ300" s="2" t="s">
        <v>180</v>
      </c>
      <c r="DA300" s="2" t="s">
        <v>181</v>
      </c>
      <c r="DB300" s="2" t="s">
        <v>181</v>
      </c>
      <c r="DC300" s="2" t="s">
        <v>260</v>
      </c>
      <c r="DD300" s="2" t="s">
        <v>715</v>
      </c>
      <c r="DE300" s="2" t="s">
        <v>744</v>
      </c>
      <c r="DF300" s="2" t="s">
        <v>182</v>
      </c>
      <c r="DH300" s="2" t="s">
        <v>182</v>
      </c>
      <c r="DJ300" s="2" t="s">
        <v>182</v>
      </c>
      <c r="DL300" s="2" t="s">
        <v>182</v>
      </c>
      <c r="DN300" s="2" t="s">
        <v>182</v>
      </c>
      <c r="DP300" s="2" t="s">
        <v>182</v>
      </c>
      <c r="DR300" s="2" t="s">
        <v>182</v>
      </c>
      <c r="DT300" s="6">
        <v>106955899</v>
      </c>
      <c r="DU300" s="6"/>
      <c r="DV300" s="6">
        <v>-6141010</v>
      </c>
      <c r="DX300" s="2" t="s">
        <v>3594</v>
      </c>
      <c r="DY300" s="4">
        <v>43525</v>
      </c>
      <c r="DZ300" s="2" t="s">
        <v>3594</v>
      </c>
      <c r="EA300" s="3" t="s">
        <v>3595</v>
      </c>
      <c r="EC300" s="5" t="s">
        <v>3596</v>
      </c>
    </row>
    <row r="301" spans="1:133" ht="15.75" hidden="1" customHeight="1" x14ac:dyDescent="0.2">
      <c r="A301" s="1">
        <v>43614.014191076392</v>
      </c>
      <c r="B301" s="2" t="s">
        <v>3586</v>
      </c>
      <c r="C301" s="2">
        <v>2302170164</v>
      </c>
      <c r="D301" s="3" t="s">
        <v>3264</v>
      </c>
      <c r="E301" s="2" t="s">
        <v>3597</v>
      </c>
      <c r="F301" s="2" t="s">
        <v>3598</v>
      </c>
      <c r="H301" s="2" t="s">
        <v>131</v>
      </c>
      <c r="I301" s="2" t="s">
        <v>132</v>
      </c>
      <c r="J301" s="2" t="s">
        <v>133</v>
      </c>
      <c r="K301" s="2" t="s">
        <v>738</v>
      </c>
      <c r="M301" s="4">
        <v>43527</v>
      </c>
      <c r="O301" s="2" t="s">
        <v>135</v>
      </c>
      <c r="Q301" s="2">
        <v>26000000</v>
      </c>
      <c r="Y301" s="2" t="s">
        <v>136</v>
      </c>
      <c r="AH301" s="2">
        <v>2016</v>
      </c>
      <c r="AJ301" s="11">
        <v>11305000</v>
      </c>
      <c r="AK301" s="2" t="s">
        <v>3599</v>
      </c>
      <c r="AP301" s="2" t="s">
        <v>701</v>
      </c>
      <c r="AQ301" s="2" t="s">
        <v>702</v>
      </c>
      <c r="AR301" s="2" t="s">
        <v>593</v>
      </c>
      <c r="AS301" s="2" t="s">
        <v>594</v>
      </c>
      <c r="AT301" s="2">
        <v>14270</v>
      </c>
      <c r="AU301" s="2">
        <v>5</v>
      </c>
      <c r="AV301" s="2" t="s">
        <v>43</v>
      </c>
      <c r="AW301" s="2" t="s">
        <v>144</v>
      </c>
      <c r="AX301" s="2" t="s">
        <v>145</v>
      </c>
      <c r="AY301" s="2" t="s">
        <v>171</v>
      </c>
      <c r="AZ301" s="2" t="s">
        <v>198</v>
      </c>
      <c r="BB301" s="2" t="s">
        <v>3599</v>
      </c>
      <c r="BC301" s="2">
        <v>0</v>
      </c>
      <c r="BD301" s="2" t="s">
        <v>3600</v>
      </c>
      <c r="BE301" s="9">
        <v>0.9</v>
      </c>
      <c r="BL301" s="2" t="s">
        <v>153</v>
      </c>
      <c r="BM301" s="2" t="s">
        <v>154</v>
      </c>
      <c r="BP301" s="2" t="s">
        <v>201</v>
      </c>
      <c r="BQ301" s="2">
        <v>500</v>
      </c>
      <c r="BR301" s="2">
        <v>25</v>
      </c>
      <c r="BS301" s="2" t="s">
        <v>36</v>
      </c>
      <c r="BT301" s="2" t="s">
        <v>727</v>
      </c>
      <c r="BU301" s="2" t="s">
        <v>727</v>
      </c>
      <c r="BV301" s="2" t="s">
        <v>727</v>
      </c>
      <c r="BW301" s="2" t="s">
        <v>67</v>
      </c>
      <c r="BX301" s="2" t="s">
        <v>3127</v>
      </c>
      <c r="BY301" s="2" t="s">
        <v>707</v>
      </c>
      <c r="CA301" s="4">
        <v>43527</v>
      </c>
      <c r="CB301" s="2" t="s">
        <v>160</v>
      </c>
      <c r="CC301" s="2" t="s">
        <v>248</v>
      </c>
      <c r="CD301" s="2" t="s">
        <v>162</v>
      </c>
      <c r="CE301" s="2" t="s">
        <v>163</v>
      </c>
      <c r="CF301" s="2" t="s">
        <v>396</v>
      </c>
      <c r="CG301" s="2" t="s">
        <v>729</v>
      </c>
      <c r="CH301" s="2" t="s">
        <v>1108</v>
      </c>
      <c r="CI301" s="2" t="s">
        <v>731</v>
      </c>
      <c r="CJ301" s="2" t="s">
        <v>397</v>
      </c>
      <c r="CL301" s="2" t="s">
        <v>919</v>
      </c>
      <c r="CM301" s="2" t="s">
        <v>171</v>
      </c>
      <c r="CN301" s="2">
        <v>0</v>
      </c>
      <c r="CO301" s="2" t="s">
        <v>1307</v>
      </c>
      <c r="CP301" s="2" t="s">
        <v>3601</v>
      </c>
      <c r="CQ301" s="2" t="s">
        <v>174</v>
      </c>
      <c r="CR301" s="2" t="s">
        <v>667</v>
      </c>
      <c r="CS301" s="2" t="s">
        <v>810</v>
      </c>
      <c r="CT301" s="2" t="s">
        <v>171</v>
      </c>
      <c r="CU301" s="2" t="s">
        <v>235</v>
      </c>
      <c r="CV301" s="2" t="s">
        <v>211</v>
      </c>
      <c r="CW301" s="2" t="s">
        <v>179</v>
      </c>
      <c r="CX301" s="2" t="s">
        <v>146</v>
      </c>
      <c r="CY301" s="2" t="s">
        <v>733</v>
      </c>
      <c r="DA301" s="2" t="s">
        <v>181</v>
      </c>
      <c r="DB301" s="2" t="s">
        <v>181</v>
      </c>
      <c r="DC301" s="2" t="s">
        <v>260</v>
      </c>
      <c r="DD301" s="2" t="s">
        <v>715</v>
      </c>
      <c r="DE301" s="2" t="s">
        <v>744</v>
      </c>
      <c r="DF301" s="2" t="s">
        <v>182</v>
      </c>
      <c r="DH301" s="2" t="s">
        <v>182</v>
      </c>
      <c r="DJ301" s="2" t="s">
        <v>182</v>
      </c>
      <c r="DL301" s="2" t="s">
        <v>182</v>
      </c>
      <c r="DN301" s="2" t="s">
        <v>182</v>
      </c>
      <c r="DP301" s="2" t="s">
        <v>182</v>
      </c>
      <c r="DR301" s="2" t="s">
        <v>182</v>
      </c>
      <c r="DT301" s="6">
        <v>106855246</v>
      </c>
      <c r="DU301" s="6"/>
      <c r="DV301" s="6">
        <v>-6121150</v>
      </c>
      <c r="DX301" s="2" t="s">
        <v>3602</v>
      </c>
      <c r="DY301" s="4">
        <v>43527</v>
      </c>
      <c r="DZ301" s="2" t="s">
        <v>3602</v>
      </c>
      <c r="EA301" s="3" t="s">
        <v>3603</v>
      </c>
      <c r="EC301" s="5" t="s">
        <v>3604</v>
      </c>
    </row>
    <row r="302" spans="1:133" ht="15.75" hidden="1" customHeight="1" x14ac:dyDescent="0.2">
      <c r="A302" s="1">
        <v>43614.026552615745</v>
      </c>
      <c r="B302" s="2" t="s">
        <v>3605</v>
      </c>
      <c r="C302" s="2">
        <v>2302180195</v>
      </c>
      <c r="D302" s="3" t="s">
        <v>788</v>
      </c>
      <c r="E302" s="2" t="s">
        <v>3606</v>
      </c>
      <c r="H302" s="2" t="s">
        <v>131</v>
      </c>
      <c r="I302" s="2" t="s">
        <v>132</v>
      </c>
      <c r="J302" s="2" t="s">
        <v>133</v>
      </c>
      <c r="M302" s="4">
        <v>43532</v>
      </c>
      <c r="P302" s="9">
        <v>32500000</v>
      </c>
      <c r="Q302" s="2">
        <v>25000000</v>
      </c>
      <c r="Y302" s="2" t="s">
        <v>377</v>
      </c>
      <c r="AB302" s="2" t="s">
        <v>132</v>
      </c>
      <c r="AD302" s="2" t="s">
        <v>137</v>
      </c>
      <c r="AE302" s="2" t="s">
        <v>1248</v>
      </c>
      <c r="AF302" s="2" t="s">
        <v>132</v>
      </c>
      <c r="AH302" s="2">
        <v>2016</v>
      </c>
      <c r="AI302" s="11">
        <v>20694000000</v>
      </c>
      <c r="AJ302" s="11">
        <v>17245000</v>
      </c>
      <c r="AK302" s="2" t="s">
        <v>2579</v>
      </c>
      <c r="AL302" s="2">
        <v>29</v>
      </c>
      <c r="AP302" s="2" t="s">
        <v>2580</v>
      </c>
      <c r="AQ302" s="2" t="s">
        <v>821</v>
      </c>
      <c r="AR302" s="2" t="s">
        <v>822</v>
      </c>
      <c r="AS302" s="2" t="s">
        <v>142</v>
      </c>
      <c r="AU302" s="2">
        <v>30</v>
      </c>
      <c r="AV302" s="2" t="s">
        <v>271</v>
      </c>
      <c r="AW302" s="2" t="s">
        <v>197</v>
      </c>
      <c r="AX302" s="2" t="s">
        <v>145</v>
      </c>
      <c r="AY302" s="2" t="s">
        <v>171</v>
      </c>
      <c r="AZ302" s="2" t="s">
        <v>198</v>
      </c>
      <c r="BB302" s="2" t="s">
        <v>2581</v>
      </c>
      <c r="BC302" s="2">
        <v>0</v>
      </c>
      <c r="BD302" s="2" t="s">
        <v>824</v>
      </c>
      <c r="BE302" s="9">
        <v>20</v>
      </c>
      <c r="BK302" s="2" t="s">
        <v>307</v>
      </c>
      <c r="BL302" s="2" t="s">
        <v>153</v>
      </c>
      <c r="BP302" s="2" t="s">
        <v>201</v>
      </c>
      <c r="BQ302" s="2">
        <v>1200</v>
      </c>
      <c r="BS302" s="2" t="s">
        <v>576</v>
      </c>
      <c r="BT302" s="2" t="s">
        <v>2581</v>
      </c>
      <c r="BU302" s="2" t="s">
        <v>2625</v>
      </c>
      <c r="BV302" s="2" t="s">
        <v>2625</v>
      </c>
      <c r="BW302" s="2" t="s">
        <v>68</v>
      </c>
      <c r="BX302" s="2" t="s">
        <v>158</v>
      </c>
      <c r="CB302" s="2" t="s">
        <v>160</v>
      </c>
      <c r="CC302" s="2" t="s">
        <v>161</v>
      </c>
      <c r="CD302" s="2" t="s">
        <v>249</v>
      </c>
      <c r="CE302" s="2" t="s">
        <v>163</v>
      </c>
      <c r="CF302" s="2" t="s">
        <v>396</v>
      </c>
      <c r="CG302" s="2" t="s">
        <v>729</v>
      </c>
      <c r="CH302" s="2" t="s">
        <v>1256</v>
      </c>
      <c r="CI302" s="2" t="s">
        <v>167</v>
      </c>
      <c r="CJ302" s="2" t="s">
        <v>828</v>
      </c>
      <c r="CK302" s="2" t="s">
        <v>253</v>
      </c>
      <c r="CL302" s="2" t="s">
        <v>170</v>
      </c>
      <c r="CM302" s="2" t="s">
        <v>171</v>
      </c>
      <c r="CN302" s="2">
        <v>0</v>
      </c>
      <c r="CO302" s="2" t="s">
        <v>830</v>
      </c>
      <c r="CP302" s="2" t="s">
        <v>1257</v>
      </c>
      <c r="CR302" s="2" t="s">
        <v>234</v>
      </c>
      <c r="CS302" s="2" t="s">
        <v>713</v>
      </c>
      <c r="CT302" s="2" t="s">
        <v>171</v>
      </c>
      <c r="CU302" s="2" t="s">
        <v>216</v>
      </c>
      <c r="CV302" s="2" t="s">
        <v>171</v>
      </c>
      <c r="CW302" s="2" t="s">
        <v>179</v>
      </c>
      <c r="CX302" s="2" t="s">
        <v>171</v>
      </c>
      <c r="CY302" s="2" t="s">
        <v>627</v>
      </c>
      <c r="CZ302" s="2" t="s">
        <v>180</v>
      </c>
      <c r="DA302" s="2" t="s">
        <v>181</v>
      </c>
      <c r="DB302" s="2" t="s">
        <v>181</v>
      </c>
      <c r="DC302" s="2" t="s">
        <v>132</v>
      </c>
      <c r="DF302" s="2" t="s">
        <v>182</v>
      </c>
      <c r="DH302" s="2" t="s">
        <v>182</v>
      </c>
      <c r="DJ302" s="2" t="s">
        <v>182</v>
      </c>
      <c r="DL302" s="2" t="s">
        <v>182</v>
      </c>
      <c r="DN302" s="2" t="s">
        <v>182</v>
      </c>
      <c r="DP302" s="2" t="s">
        <v>182</v>
      </c>
      <c r="DR302" s="2" t="s">
        <v>182</v>
      </c>
      <c r="DT302" s="6">
        <v>-6205075</v>
      </c>
      <c r="DU302" s="6"/>
      <c r="DV302" s="6">
        <v>106769787</v>
      </c>
      <c r="DX302" s="2" t="s">
        <v>3607</v>
      </c>
      <c r="DY302" s="4">
        <v>43532</v>
      </c>
      <c r="DZ302" s="2" t="s">
        <v>3607</v>
      </c>
      <c r="EA302" s="3" t="s">
        <v>3608</v>
      </c>
    </row>
    <row r="303" spans="1:133" ht="15.75" hidden="1" customHeight="1" x14ac:dyDescent="0.2">
      <c r="A303" s="1">
        <v>43614.030958310184</v>
      </c>
      <c r="B303" s="2" t="s">
        <v>3605</v>
      </c>
      <c r="C303" s="2">
        <v>2302180195</v>
      </c>
      <c r="D303" s="3" t="s">
        <v>788</v>
      </c>
      <c r="E303" s="2" t="s">
        <v>3609</v>
      </c>
      <c r="H303" s="2" t="s">
        <v>131</v>
      </c>
      <c r="I303" s="2" t="s">
        <v>132</v>
      </c>
      <c r="J303" s="2" t="s">
        <v>133</v>
      </c>
      <c r="K303" s="2" t="s">
        <v>191</v>
      </c>
      <c r="M303" s="4">
        <v>42802</v>
      </c>
      <c r="P303" s="9">
        <v>12000000000</v>
      </c>
      <c r="Q303" s="2">
        <v>53262000</v>
      </c>
      <c r="X303" s="2" t="s">
        <v>193</v>
      </c>
      <c r="Y303" s="2" t="s">
        <v>136</v>
      </c>
      <c r="AB303" s="2" t="s">
        <v>132</v>
      </c>
      <c r="AD303" s="2" t="s">
        <v>137</v>
      </c>
      <c r="AE303" s="2" t="s">
        <v>1248</v>
      </c>
      <c r="AF303" s="2" t="s">
        <v>132</v>
      </c>
      <c r="AH303" s="2">
        <v>2016</v>
      </c>
      <c r="AI303" s="11">
        <v>3724920000</v>
      </c>
      <c r="AJ303" s="11">
        <v>17245000</v>
      </c>
      <c r="AK303" s="2" t="s">
        <v>2579</v>
      </c>
      <c r="AL303" s="2">
        <v>17</v>
      </c>
      <c r="AP303" s="2" t="s">
        <v>2580</v>
      </c>
      <c r="AQ303" s="2" t="s">
        <v>1251</v>
      </c>
      <c r="AR303" s="2" t="s">
        <v>822</v>
      </c>
      <c r="AS303" s="2" t="s">
        <v>142</v>
      </c>
      <c r="AT303" s="2">
        <v>11550</v>
      </c>
      <c r="AU303" s="2">
        <v>30</v>
      </c>
      <c r="AV303" s="2" t="s">
        <v>271</v>
      </c>
      <c r="AW303" s="2" t="s">
        <v>144</v>
      </c>
      <c r="AX303" s="2" t="s">
        <v>145</v>
      </c>
      <c r="AY303" s="2" t="s">
        <v>171</v>
      </c>
      <c r="AZ303" s="2" t="s">
        <v>198</v>
      </c>
      <c r="BB303" s="2" t="s">
        <v>823</v>
      </c>
      <c r="BC303" s="2">
        <v>0</v>
      </c>
      <c r="BD303" s="2" t="s">
        <v>3610</v>
      </c>
      <c r="BE303" s="9">
        <v>20</v>
      </c>
      <c r="BK303" s="2" t="s">
        <v>307</v>
      </c>
      <c r="BL303" s="2" t="s">
        <v>290</v>
      </c>
      <c r="BP303" s="2" t="s">
        <v>201</v>
      </c>
      <c r="BQ303" s="2">
        <v>216</v>
      </c>
      <c r="BR303" s="2">
        <v>5</v>
      </c>
      <c r="BS303" s="2" t="s">
        <v>411</v>
      </c>
      <c r="BT303" s="2" t="s">
        <v>411</v>
      </c>
      <c r="BU303" s="2" t="s">
        <v>823</v>
      </c>
      <c r="BV303" s="2" t="s">
        <v>411</v>
      </c>
      <c r="BW303" s="2" t="s">
        <v>69</v>
      </c>
      <c r="BX303" s="2" t="s">
        <v>158</v>
      </c>
      <c r="CB303" s="2" t="s">
        <v>160</v>
      </c>
      <c r="CC303" s="2" t="s">
        <v>161</v>
      </c>
      <c r="CD303" s="2" t="s">
        <v>249</v>
      </c>
      <c r="CE303" s="2" t="s">
        <v>163</v>
      </c>
      <c r="CF303" s="2" t="s">
        <v>396</v>
      </c>
      <c r="CG303" s="2" t="s">
        <v>1406</v>
      </c>
      <c r="CH303" s="2" t="s">
        <v>827</v>
      </c>
      <c r="CI303" s="2" t="s">
        <v>167</v>
      </c>
      <c r="CJ303" s="2" t="s">
        <v>1408</v>
      </c>
      <c r="CK303" s="2" t="s">
        <v>253</v>
      </c>
      <c r="CL303" s="2" t="s">
        <v>1017</v>
      </c>
      <c r="CM303" s="2" t="s">
        <v>211</v>
      </c>
      <c r="CN303" s="2">
        <v>4</v>
      </c>
      <c r="CO303" s="2" t="s">
        <v>830</v>
      </c>
      <c r="CP303" s="2" t="s">
        <v>712</v>
      </c>
      <c r="CQ303" s="2" t="s">
        <v>174</v>
      </c>
      <c r="CR303" s="2" t="s">
        <v>234</v>
      </c>
      <c r="CS303" s="2" t="s">
        <v>713</v>
      </c>
      <c r="CT303" s="2" t="s">
        <v>177</v>
      </c>
      <c r="CU303" s="2" t="s">
        <v>216</v>
      </c>
      <c r="CV303" s="2" t="s">
        <v>177</v>
      </c>
      <c r="CW303" s="2" t="s">
        <v>179</v>
      </c>
      <c r="CX303" s="2" t="s">
        <v>146</v>
      </c>
      <c r="CY303" s="2" t="s">
        <v>627</v>
      </c>
      <c r="CZ303" s="2" t="s">
        <v>180</v>
      </c>
      <c r="DA303" s="2" t="s">
        <v>181</v>
      </c>
      <c r="DB303" s="2" t="s">
        <v>181</v>
      </c>
      <c r="DC303" s="2" t="s">
        <v>132</v>
      </c>
      <c r="DF303" s="2" t="s">
        <v>182</v>
      </c>
      <c r="DH303" s="2" t="s">
        <v>182</v>
      </c>
      <c r="DJ303" s="2" t="s">
        <v>182</v>
      </c>
      <c r="DL303" s="2" t="s">
        <v>182</v>
      </c>
      <c r="DN303" s="2" t="s">
        <v>182</v>
      </c>
      <c r="DP303" s="2" t="s">
        <v>182</v>
      </c>
      <c r="DR303" s="2" t="s">
        <v>182</v>
      </c>
      <c r="DT303" s="6">
        <v>-6198862</v>
      </c>
      <c r="DU303" s="6"/>
      <c r="DV303" s="6">
        <v>106779475</v>
      </c>
      <c r="DX303" s="2" t="s">
        <v>3611</v>
      </c>
      <c r="DY303" s="4">
        <v>42802</v>
      </c>
      <c r="DZ303" s="2" t="s">
        <v>3612</v>
      </c>
      <c r="EA303" s="3" t="s">
        <v>3613</v>
      </c>
    </row>
    <row r="304" spans="1:133" ht="15.75" hidden="1" customHeight="1" x14ac:dyDescent="0.2">
      <c r="A304" s="1">
        <v>43614.034228206016</v>
      </c>
      <c r="B304" s="2" t="s">
        <v>2550</v>
      </c>
      <c r="C304" s="2">
        <v>2302180245</v>
      </c>
      <c r="D304" s="3" t="s">
        <v>788</v>
      </c>
      <c r="E304" s="2" t="s">
        <v>3614</v>
      </c>
      <c r="F304" s="2" t="s">
        <v>3615</v>
      </c>
      <c r="H304" s="2" t="s">
        <v>3616</v>
      </c>
      <c r="I304" s="2" t="s">
        <v>132</v>
      </c>
      <c r="J304" s="2" t="s">
        <v>133</v>
      </c>
      <c r="K304" s="2" t="s">
        <v>191</v>
      </c>
      <c r="L304" s="4">
        <v>42804</v>
      </c>
      <c r="M304" s="4">
        <v>43534</v>
      </c>
      <c r="P304" s="9">
        <v>1039500000</v>
      </c>
      <c r="Q304" s="2">
        <v>5500000</v>
      </c>
      <c r="Y304" s="2" t="s">
        <v>377</v>
      </c>
      <c r="Z304" s="2">
        <v>30</v>
      </c>
      <c r="AA304" s="2">
        <v>20</v>
      </c>
      <c r="AB304" s="2" t="s">
        <v>132</v>
      </c>
      <c r="AD304" s="2" t="s">
        <v>992</v>
      </c>
      <c r="AE304" s="2" t="s">
        <v>132</v>
      </c>
      <c r="AF304" s="2" t="s">
        <v>132</v>
      </c>
      <c r="AG304" s="2" t="s">
        <v>840</v>
      </c>
      <c r="AH304" s="2">
        <v>2016</v>
      </c>
      <c r="AJ304" s="11">
        <v>2508000</v>
      </c>
      <c r="AK304" s="2" t="s">
        <v>2554</v>
      </c>
      <c r="AM304" s="3" t="s">
        <v>3000</v>
      </c>
      <c r="AO304" s="2" t="s">
        <v>3617</v>
      </c>
      <c r="AP304" s="2" t="s">
        <v>794</v>
      </c>
      <c r="AQ304" s="2" t="s">
        <v>609</v>
      </c>
      <c r="AR304" s="2" t="s">
        <v>610</v>
      </c>
      <c r="AS304" s="2" t="s">
        <v>142</v>
      </c>
      <c r="AT304" s="2">
        <v>13960</v>
      </c>
      <c r="AU304" s="2">
        <v>7</v>
      </c>
      <c r="AV304" s="2" t="s">
        <v>245</v>
      </c>
      <c r="AW304" s="2" t="s">
        <v>144</v>
      </c>
      <c r="AX304" s="2" t="s">
        <v>795</v>
      </c>
      <c r="AY304" s="2" t="s">
        <v>171</v>
      </c>
      <c r="AZ304" s="2" t="s">
        <v>198</v>
      </c>
      <c r="BB304" s="2" t="s">
        <v>3618</v>
      </c>
      <c r="BC304" s="2">
        <v>1600</v>
      </c>
      <c r="BD304" s="2" t="s">
        <v>798</v>
      </c>
      <c r="BE304" s="9">
        <v>2.2999999999999998</v>
      </c>
      <c r="BF304" s="2" t="s">
        <v>132</v>
      </c>
      <c r="BK304" s="2" t="s">
        <v>152</v>
      </c>
      <c r="BL304" s="2" t="s">
        <v>153</v>
      </c>
      <c r="BM304" s="2" t="s">
        <v>154</v>
      </c>
      <c r="BN304" s="2" t="s">
        <v>576</v>
      </c>
      <c r="BO304" s="2" t="s">
        <v>849</v>
      </c>
      <c r="BP304" s="2" t="s">
        <v>201</v>
      </c>
      <c r="BQ304" s="2">
        <v>189</v>
      </c>
      <c r="BR304" s="2" t="s">
        <v>3619</v>
      </c>
      <c r="BS304" s="2" t="s">
        <v>2559</v>
      </c>
      <c r="BT304" s="2" t="s">
        <v>3620</v>
      </c>
      <c r="BU304" s="2" t="s">
        <v>3621</v>
      </c>
      <c r="BV304" s="2" t="s">
        <v>2559</v>
      </c>
      <c r="BW304" s="2" t="s">
        <v>67</v>
      </c>
      <c r="BX304" s="2" t="s">
        <v>158</v>
      </c>
      <c r="BY304" s="2" t="s">
        <v>159</v>
      </c>
      <c r="CB304" s="2" t="s">
        <v>160</v>
      </c>
      <c r="CC304" s="2" t="s">
        <v>161</v>
      </c>
      <c r="CD304" s="2" t="s">
        <v>249</v>
      </c>
      <c r="CE304" s="2" t="s">
        <v>163</v>
      </c>
      <c r="CF304" s="2" t="s">
        <v>396</v>
      </c>
      <c r="CG304" s="2" t="s">
        <v>1162</v>
      </c>
      <c r="CH304" s="2" t="s">
        <v>3622</v>
      </c>
      <c r="CI304" s="2" t="s">
        <v>311</v>
      </c>
      <c r="CJ304" s="2" t="s">
        <v>3583</v>
      </c>
      <c r="CK304" s="2" t="s">
        <v>253</v>
      </c>
      <c r="CL304" s="2" t="s">
        <v>807</v>
      </c>
      <c r="CM304" s="2" t="s">
        <v>171</v>
      </c>
      <c r="CN304" s="2">
        <v>1600</v>
      </c>
      <c r="CO304" s="2" t="s">
        <v>212</v>
      </c>
      <c r="CP304" s="2" t="s">
        <v>3623</v>
      </c>
      <c r="CQ304" s="2" t="s">
        <v>174</v>
      </c>
      <c r="CR304" s="2" t="s">
        <v>234</v>
      </c>
      <c r="CS304" s="2" t="s">
        <v>713</v>
      </c>
      <c r="CT304" s="2" t="s">
        <v>171</v>
      </c>
      <c r="CU304" s="2" t="s">
        <v>3624</v>
      </c>
      <c r="CV304" s="2" t="s">
        <v>171</v>
      </c>
      <c r="CW304" s="2" t="s">
        <v>179</v>
      </c>
      <c r="CX304" s="2" t="s">
        <v>146</v>
      </c>
      <c r="CY304" s="2" t="s">
        <v>146</v>
      </c>
      <c r="CZ304" s="2" t="s">
        <v>180</v>
      </c>
      <c r="DA304" s="2" t="s">
        <v>181</v>
      </c>
      <c r="DB304" s="2" t="s">
        <v>181</v>
      </c>
      <c r="DC304" s="2" t="s">
        <v>132</v>
      </c>
      <c r="DE304" s="2" t="s">
        <v>901</v>
      </c>
      <c r="DF304" s="2" t="s">
        <v>182</v>
      </c>
      <c r="DH304" s="2" t="s">
        <v>182</v>
      </c>
      <c r="DJ304" s="2" t="s">
        <v>182</v>
      </c>
      <c r="DL304" s="2" t="s">
        <v>182</v>
      </c>
      <c r="DN304" s="2" t="s">
        <v>182</v>
      </c>
      <c r="DP304" s="2" t="s">
        <v>182</v>
      </c>
      <c r="DR304" s="2" t="s">
        <v>182</v>
      </c>
      <c r="DT304" s="2" t="s">
        <v>3625</v>
      </c>
      <c r="DU304" s="2"/>
      <c r="DV304" s="2" t="s">
        <v>3626</v>
      </c>
      <c r="DX304" s="2" t="s">
        <v>2565</v>
      </c>
      <c r="DY304" s="4">
        <v>43534</v>
      </c>
      <c r="EA304" s="3" t="s">
        <v>3627</v>
      </c>
    </row>
    <row r="305" spans="1:133" ht="15.75" hidden="1" customHeight="1" x14ac:dyDescent="0.2">
      <c r="A305" s="1">
        <v>43614.046211979163</v>
      </c>
      <c r="B305" s="2" t="s">
        <v>2550</v>
      </c>
      <c r="C305" s="2">
        <v>2302180245</v>
      </c>
      <c r="D305" s="3" t="s">
        <v>788</v>
      </c>
      <c r="E305" s="2" t="s">
        <v>3628</v>
      </c>
      <c r="F305" s="2">
        <v>2017051007050030</v>
      </c>
      <c r="H305" s="2" t="s">
        <v>131</v>
      </c>
      <c r="I305" s="2" t="s">
        <v>132</v>
      </c>
      <c r="J305" s="2" t="s">
        <v>133</v>
      </c>
      <c r="K305" s="2" t="s">
        <v>132</v>
      </c>
      <c r="M305" s="4">
        <v>42759</v>
      </c>
      <c r="O305" s="2" t="s">
        <v>135</v>
      </c>
      <c r="P305" s="9">
        <v>300000000</v>
      </c>
      <c r="Q305" s="2">
        <v>2000000</v>
      </c>
      <c r="Y305" s="2" t="s">
        <v>136</v>
      </c>
      <c r="AB305" s="2" t="s">
        <v>132</v>
      </c>
      <c r="AD305" s="2" t="s">
        <v>137</v>
      </c>
      <c r="AE305" s="2" t="s">
        <v>132</v>
      </c>
      <c r="AF305" s="2" t="s">
        <v>132</v>
      </c>
      <c r="AG305" s="2" t="s">
        <v>791</v>
      </c>
      <c r="AH305" s="2">
        <v>2016</v>
      </c>
      <c r="AJ305" s="11">
        <v>1573000</v>
      </c>
      <c r="AK305" s="2" t="s">
        <v>3629</v>
      </c>
      <c r="AL305" s="2">
        <v>51</v>
      </c>
      <c r="AM305" s="3" t="s">
        <v>3630</v>
      </c>
      <c r="AP305" s="2" t="s">
        <v>1897</v>
      </c>
      <c r="AQ305" s="2" t="s">
        <v>1898</v>
      </c>
      <c r="AR305" s="2" t="s">
        <v>658</v>
      </c>
      <c r="AS305" s="2" t="s">
        <v>594</v>
      </c>
      <c r="AT305" s="2">
        <v>13730</v>
      </c>
      <c r="AU305" s="2">
        <v>2</v>
      </c>
      <c r="AV305" s="2" t="s">
        <v>245</v>
      </c>
      <c r="AW305" s="2" t="s">
        <v>144</v>
      </c>
      <c r="AX305" s="2" t="s">
        <v>145</v>
      </c>
      <c r="AY305" s="2" t="s">
        <v>146</v>
      </c>
      <c r="AZ305" s="2" t="s">
        <v>198</v>
      </c>
      <c r="BB305" s="2" t="s">
        <v>3631</v>
      </c>
      <c r="BC305" s="2">
        <v>130</v>
      </c>
      <c r="BD305" s="2" t="s">
        <v>1900</v>
      </c>
      <c r="BE305" s="9">
        <v>16</v>
      </c>
      <c r="BF305" s="2" t="s">
        <v>265</v>
      </c>
      <c r="BG305" s="2" t="s">
        <v>1901</v>
      </c>
      <c r="BH305" s="3" t="s">
        <v>3632</v>
      </c>
      <c r="BI305" s="2" t="s">
        <v>1902</v>
      </c>
      <c r="BJ305" s="2">
        <v>17</v>
      </c>
      <c r="BK305" s="2" t="s">
        <v>152</v>
      </c>
      <c r="BL305" s="2" t="s">
        <v>153</v>
      </c>
      <c r="BM305" s="2" t="s">
        <v>154</v>
      </c>
      <c r="BN305" s="2" t="s">
        <v>576</v>
      </c>
      <c r="BO305" s="2" t="s">
        <v>849</v>
      </c>
      <c r="BP305" s="2" t="s">
        <v>155</v>
      </c>
      <c r="BQ305" s="2">
        <v>200</v>
      </c>
      <c r="BR305" s="2">
        <v>20</v>
      </c>
      <c r="BS305" s="2" t="s">
        <v>367</v>
      </c>
      <c r="BT305" s="2" t="s">
        <v>157</v>
      </c>
      <c r="BU305" s="2" t="s">
        <v>367</v>
      </c>
      <c r="BV305" s="2" t="s">
        <v>157</v>
      </c>
      <c r="BW305" s="2" t="s">
        <v>68</v>
      </c>
      <c r="BX305" s="2" t="s">
        <v>158</v>
      </c>
      <c r="BY305" s="2" t="s">
        <v>159</v>
      </c>
      <c r="CB305" s="2" t="s">
        <v>160</v>
      </c>
      <c r="CC305" s="2" t="s">
        <v>161</v>
      </c>
      <c r="CD305" s="2" t="s">
        <v>249</v>
      </c>
      <c r="CE305" s="2" t="s">
        <v>163</v>
      </c>
      <c r="CF305" s="2" t="s">
        <v>3633</v>
      </c>
      <c r="CG305" s="2" t="s">
        <v>1904</v>
      </c>
      <c r="CH305" s="2" t="s">
        <v>423</v>
      </c>
      <c r="CI305" s="2" t="s">
        <v>167</v>
      </c>
      <c r="CJ305" s="2" t="s">
        <v>2775</v>
      </c>
      <c r="CK305" s="2" t="s">
        <v>253</v>
      </c>
      <c r="CL305" s="2" t="s">
        <v>170</v>
      </c>
      <c r="CM305" s="2" t="s">
        <v>171</v>
      </c>
      <c r="CN305" s="2">
        <v>130</v>
      </c>
      <c r="CO305" s="2" t="s">
        <v>3634</v>
      </c>
      <c r="CP305" s="2" t="s">
        <v>3635</v>
      </c>
      <c r="CQ305" s="2" t="s">
        <v>625</v>
      </c>
      <c r="CR305" s="2" t="s">
        <v>667</v>
      </c>
      <c r="CS305" s="2" t="s">
        <v>215</v>
      </c>
      <c r="CT305" s="2" t="s">
        <v>171</v>
      </c>
      <c r="CU305" s="2" t="s">
        <v>771</v>
      </c>
      <c r="CV305" s="2" t="s">
        <v>171</v>
      </c>
      <c r="CW305" s="2" t="s">
        <v>714</v>
      </c>
      <c r="CX305" s="2" t="s">
        <v>171</v>
      </c>
      <c r="CY305" s="2" t="s">
        <v>146</v>
      </c>
      <c r="CZ305" s="2" t="s">
        <v>180</v>
      </c>
      <c r="DA305" s="2" t="s">
        <v>181</v>
      </c>
      <c r="DB305" s="2" t="s">
        <v>181</v>
      </c>
      <c r="DC305" s="2" t="s">
        <v>132</v>
      </c>
      <c r="DF305" s="2" t="s">
        <v>182</v>
      </c>
      <c r="DH305" s="2" t="s">
        <v>182</v>
      </c>
      <c r="DJ305" s="2" t="s">
        <v>182</v>
      </c>
      <c r="DL305" s="2" t="s">
        <v>182</v>
      </c>
      <c r="DN305" s="2" t="s">
        <v>182</v>
      </c>
      <c r="DP305" s="2" t="s">
        <v>182</v>
      </c>
      <c r="DR305" s="2" t="s">
        <v>182</v>
      </c>
      <c r="DT305" s="6">
        <v>-6335942</v>
      </c>
      <c r="DU305" s="6"/>
      <c r="DV305" s="6">
        <v>106877969</v>
      </c>
      <c r="DY305" s="4">
        <v>42759</v>
      </c>
      <c r="EA305" s="3" t="s">
        <v>3636</v>
      </c>
    </row>
    <row r="306" spans="1:133" ht="15.75" hidden="1" customHeight="1" x14ac:dyDescent="0.2">
      <c r="A306" s="1">
        <v>43614.065035092593</v>
      </c>
      <c r="B306" s="2" t="s">
        <v>3637</v>
      </c>
      <c r="C306" s="2">
        <v>2302180245</v>
      </c>
      <c r="D306" s="3" t="s">
        <v>788</v>
      </c>
      <c r="E306" s="2" t="s">
        <v>3638</v>
      </c>
      <c r="F306" s="2" t="s">
        <v>3639</v>
      </c>
      <c r="H306" s="2" t="s">
        <v>131</v>
      </c>
      <c r="J306" s="2" t="s">
        <v>133</v>
      </c>
      <c r="K306" s="2" t="s">
        <v>132</v>
      </c>
      <c r="M306" s="4">
        <v>42745</v>
      </c>
      <c r="O306" s="2" t="s">
        <v>135</v>
      </c>
      <c r="P306" s="9">
        <v>750000000</v>
      </c>
      <c r="Q306" s="2">
        <v>3000000</v>
      </c>
      <c r="Y306" s="2" t="s">
        <v>136</v>
      </c>
      <c r="AB306" s="2" t="s">
        <v>132</v>
      </c>
      <c r="AD306" s="2" t="s">
        <v>137</v>
      </c>
      <c r="AE306" s="2" t="s">
        <v>132</v>
      </c>
      <c r="AF306" s="2" t="s">
        <v>132</v>
      </c>
      <c r="AG306" s="2" t="s">
        <v>1774</v>
      </c>
      <c r="AH306" s="2">
        <v>2016</v>
      </c>
      <c r="AJ306" s="11">
        <v>2013000</v>
      </c>
      <c r="AK306" s="2" t="s">
        <v>3640</v>
      </c>
      <c r="AL306" s="2">
        <v>1</v>
      </c>
      <c r="AM306" s="3" t="s">
        <v>3641</v>
      </c>
      <c r="AP306" s="2" t="s">
        <v>1901</v>
      </c>
      <c r="AQ306" s="2" t="s">
        <v>1898</v>
      </c>
      <c r="AR306" s="2" t="s">
        <v>658</v>
      </c>
      <c r="AS306" s="2" t="s">
        <v>594</v>
      </c>
      <c r="AT306" s="2">
        <v>13720</v>
      </c>
      <c r="AU306" s="2">
        <v>3</v>
      </c>
      <c r="AV306" s="2" t="s">
        <v>245</v>
      </c>
      <c r="AW306" s="2" t="s">
        <v>144</v>
      </c>
      <c r="AX306" s="2" t="s">
        <v>145</v>
      </c>
      <c r="AY306" s="2" t="s">
        <v>171</v>
      </c>
      <c r="AZ306" s="2" t="s">
        <v>198</v>
      </c>
      <c r="BB306" s="2" t="s">
        <v>3642</v>
      </c>
      <c r="BC306" s="2">
        <v>300</v>
      </c>
      <c r="BD306" s="2" t="s">
        <v>1900</v>
      </c>
      <c r="BE306" s="9">
        <v>15</v>
      </c>
      <c r="BF306" s="2" t="s">
        <v>265</v>
      </c>
      <c r="BG306" s="2" t="s">
        <v>1901</v>
      </c>
      <c r="BH306" s="3" t="s">
        <v>3643</v>
      </c>
      <c r="BI306" s="2" t="s">
        <v>1902</v>
      </c>
      <c r="BJ306" s="2">
        <v>17</v>
      </c>
      <c r="BK306" s="2" t="s">
        <v>152</v>
      </c>
      <c r="BL306" s="2" t="s">
        <v>153</v>
      </c>
      <c r="BM306" s="2" t="s">
        <v>154</v>
      </c>
      <c r="BN306" s="2" t="s">
        <v>576</v>
      </c>
      <c r="BO306" s="2" t="s">
        <v>866</v>
      </c>
      <c r="BP306" s="2" t="s">
        <v>201</v>
      </c>
      <c r="BQ306" s="2">
        <v>250</v>
      </c>
      <c r="BR306" s="2">
        <v>25</v>
      </c>
      <c r="BS306" s="2" t="s">
        <v>850</v>
      </c>
      <c r="BT306" s="2" t="s">
        <v>3644</v>
      </c>
      <c r="BU306" s="2" t="s">
        <v>850</v>
      </c>
      <c r="BV306" s="2" t="s">
        <v>850</v>
      </c>
      <c r="BW306" s="2" t="s">
        <v>68</v>
      </c>
      <c r="BX306" s="2" t="s">
        <v>158</v>
      </c>
      <c r="BY306" s="2" t="s">
        <v>159</v>
      </c>
      <c r="CB306" s="2" t="s">
        <v>160</v>
      </c>
      <c r="CC306" s="2" t="s">
        <v>161</v>
      </c>
      <c r="CD306" s="2" t="s">
        <v>249</v>
      </c>
      <c r="CE306" s="2" t="s">
        <v>163</v>
      </c>
      <c r="CF306" s="2" t="s">
        <v>3645</v>
      </c>
      <c r="CG306" s="2" t="s">
        <v>1904</v>
      </c>
      <c r="CH306" s="2" t="s">
        <v>423</v>
      </c>
      <c r="CI306" s="2" t="s">
        <v>167</v>
      </c>
      <c r="CJ306" s="2" t="s">
        <v>2775</v>
      </c>
      <c r="CK306" s="2" t="s">
        <v>425</v>
      </c>
      <c r="CL306" s="2" t="s">
        <v>854</v>
      </c>
      <c r="CM306" s="2" t="s">
        <v>171</v>
      </c>
      <c r="CN306" s="2">
        <v>300</v>
      </c>
      <c r="CO306" s="2" t="s">
        <v>3634</v>
      </c>
      <c r="CP306" s="2" t="s">
        <v>3646</v>
      </c>
      <c r="CQ306" s="2" t="s">
        <v>214</v>
      </c>
      <c r="CR306" s="2" t="s">
        <v>667</v>
      </c>
      <c r="CS306" s="2" t="s">
        <v>215</v>
      </c>
      <c r="CT306" s="2" t="s">
        <v>171</v>
      </c>
      <c r="CU306" s="2" t="s">
        <v>771</v>
      </c>
      <c r="CV306" s="2" t="s">
        <v>171</v>
      </c>
      <c r="CW306" s="2" t="s">
        <v>714</v>
      </c>
      <c r="CX306" s="2" t="s">
        <v>146</v>
      </c>
      <c r="CY306" s="2" t="s">
        <v>733</v>
      </c>
      <c r="CZ306" s="2" t="s">
        <v>180</v>
      </c>
      <c r="DA306" s="2" t="s">
        <v>181</v>
      </c>
      <c r="DB306" s="2" t="s">
        <v>181</v>
      </c>
      <c r="DC306" s="2" t="s">
        <v>132</v>
      </c>
      <c r="DF306" s="2" t="s">
        <v>182</v>
      </c>
      <c r="DH306" s="2" t="s">
        <v>182</v>
      </c>
      <c r="DJ306" s="2" t="s">
        <v>182</v>
      </c>
      <c r="DL306" s="2" t="s">
        <v>260</v>
      </c>
      <c r="DM306" s="2">
        <v>500</v>
      </c>
      <c r="DN306" s="2" t="s">
        <v>182</v>
      </c>
      <c r="DP306" s="2" t="s">
        <v>182</v>
      </c>
      <c r="DR306" s="2" t="s">
        <v>182</v>
      </c>
      <c r="DT306" s="6">
        <v>-6342370</v>
      </c>
      <c r="DU306" s="6"/>
      <c r="DV306" s="6">
        <v>106875070</v>
      </c>
      <c r="DY306" s="4">
        <v>42745</v>
      </c>
      <c r="EA306" s="3" t="s">
        <v>3636</v>
      </c>
    </row>
    <row r="307" spans="1:133" ht="15.75" hidden="1" customHeight="1" x14ac:dyDescent="0.2">
      <c r="A307" s="1">
        <v>43614.085995266199</v>
      </c>
      <c r="B307" s="2" t="s">
        <v>2550</v>
      </c>
      <c r="C307" s="2">
        <v>2302180245</v>
      </c>
      <c r="D307" s="3" t="s">
        <v>788</v>
      </c>
      <c r="E307" s="2" t="s">
        <v>3647</v>
      </c>
      <c r="H307" s="2" t="s">
        <v>131</v>
      </c>
      <c r="I307" s="2" t="s">
        <v>132</v>
      </c>
      <c r="J307" s="2" t="s">
        <v>1130</v>
      </c>
      <c r="K307" s="2" t="s">
        <v>132</v>
      </c>
      <c r="M307" s="4">
        <v>42800</v>
      </c>
      <c r="O307" s="2" t="s">
        <v>135</v>
      </c>
      <c r="P307" s="9">
        <v>900000000</v>
      </c>
      <c r="Q307" s="2">
        <v>6422000</v>
      </c>
      <c r="X307" s="2" t="s">
        <v>193</v>
      </c>
      <c r="Y307" s="2" t="s">
        <v>136</v>
      </c>
      <c r="AB307" s="2" t="s">
        <v>132</v>
      </c>
      <c r="AH307" s="2">
        <v>2017</v>
      </c>
      <c r="AI307" s="11">
        <v>838935000</v>
      </c>
      <c r="AJ307" s="11">
        <v>8145000</v>
      </c>
      <c r="AK307" s="2" t="s">
        <v>3648</v>
      </c>
      <c r="AL307" s="2">
        <v>13</v>
      </c>
      <c r="AP307" s="2" t="s">
        <v>2186</v>
      </c>
      <c r="AQ307" s="2" t="s">
        <v>2186</v>
      </c>
      <c r="AR307" s="2" t="s">
        <v>822</v>
      </c>
      <c r="AS307" s="2" t="s">
        <v>142</v>
      </c>
      <c r="AU307" s="2">
        <v>5</v>
      </c>
      <c r="AV307" s="2" t="s">
        <v>143</v>
      </c>
      <c r="AW307" s="2" t="s">
        <v>776</v>
      </c>
      <c r="AX307" s="2" t="s">
        <v>145</v>
      </c>
      <c r="AY307" s="2" t="s">
        <v>171</v>
      </c>
      <c r="AZ307" s="2" t="s">
        <v>198</v>
      </c>
      <c r="BA307" s="2" t="s">
        <v>3649</v>
      </c>
      <c r="BB307" s="2" t="s">
        <v>3650</v>
      </c>
      <c r="BC307" s="2">
        <v>1000</v>
      </c>
      <c r="BD307" s="2" t="s">
        <v>2188</v>
      </c>
      <c r="BE307" s="9">
        <v>2</v>
      </c>
      <c r="BK307" s="2" t="s">
        <v>152</v>
      </c>
      <c r="BL307" s="2" t="s">
        <v>290</v>
      </c>
      <c r="BM307" s="2" t="s">
        <v>154</v>
      </c>
      <c r="BN307" s="2" t="s">
        <v>3651</v>
      </c>
      <c r="BO307" s="2" t="s">
        <v>3652</v>
      </c>
      <c r="BP307" s="2" t="s">
        <v>201</v>
      </c>
      <c r="BQ307" s="2">
        <v>103</v>
      </c>
      <c r="BR307" s="2">
        <v>5</v>
      </c>
      <c r="BS307" s="2" t="s">
        <v>3653</v>
      </c>
      <c r="BT307" s="2" t="s">
        <v>2135</v>
      </c>
      <c r="BU307" s="2" t="s">
        <v>2135</v>
      </c>
      <c r="BV307" s="2" t="s">
        <v>2135</v>
      </c>
      <c r="BW307" s="2" t="s">
        <v>67</v>
      </c>
      <c r="BX307" s="2" t="s">
        <v>158</v>
      </c>
      <c r="BY307" s="2" t="s">
        <v>1918</v>
      </c>
      <c r="CC307" s="2" t="s">
        <v>161</v>
      </c>
      <c r="CD307" s="2" t="s">
        <v>249</v>
      </c>
      <c r="CE307" s="2" t="s">
        <v>163</v>
      </c>
      <c r="CF307" s="2" t="s">
        <v>396</v>
      </c>
      <c r="CG307" s="2" t="s">
        <v>729</v>
      </c>
      <c r="CH307" s="2" t="s">
        <v>1163</v>
      </c>
      <c r="CI307" s="2" t="s">
        <v>294</v>
      </c>
      <c r="CJ307" s="2" t="s">
        <v>424</v>
      </c>
      <c r="CK307" s="2" t="s">
        <v>253</v>
      </c>
      <c r="CL307" s="2" t="s">
        <v>170</v>
      </c>
      <c r="CM307" s="2" t="s">
        <v>171</v>
      </c>
      <c r="CN307" s="2">
        <v>0</v>
      </c>
      <c r="CO307" s="2" t="s">
        <v>711</v>
      </c>
      <c r="CP307" s="2" t="s">
        <v>1920</v>
      </c>
      <c r="CQ307" s="2" t="s">
        <v>174</v>
      </c>
      <c r="CR307" s="2" t="s">
        <v>175</v>
      </c>
      <c r="CS307" s="2" t="s">
        <v>215</v>
      </c>
      <c r="CT307" s="2" t="s">
        <v>171</v>
      </c>
      <c r="CV307" s="2" t="s">
        <v>171</v>
      </c>
      <c r="CW307" s="2" t="s">
        <v>714</v>
      </c>
      <c r="CX307" s="2" t="s">
        <v>171</v>
      </c>
      <c r="CY307" s="2" t="s">
        <v>146</v>
      </c>
      <c r="CZ307" s="2" t="s">
        <v>180</v>
      </c>
      <c r="DA307" s="2" t="s">
        <v>181</v>
      </c>
      <c r="DB307" s="2" t="s">
        <v>181</v>
      </c>
      <c r="DC307" s="2" t="s">
        <v>132</v>
      </c>
      <c r="DF307" s="2" t="s">
        <v>182</v>
      </c>
      <c r="DH307" s="2" t="s">
        <v>182</v>
      </c>
      <c r="DJ307" s="2" t="s">
        <v>182</v>
      </c>
      <c r="DL307" s="2" t="s">
        <v>182</v>
      </c>
      <c r="DN307" s="2" t="s">
        <v>182</v>
      </c>
      <c r="DP307" s="2" t="s">
        <v>182</v>
      </c>
      <c r="DR307" s="2" t="s">
        <v>182</v>
      </c>
      <c r="DT307" s="6">
        <v>-6145529</v>
      </c>
      <c r="DU307" s="6"/>
      <c r="DV307" s="6">
        <v>106810571</v>
      </c>
      <c r="DX307" s="2" t="s">
        <v>2140</v>
      </c>
      <c r="DY307" s="4">
        <v>42800</v>
      </c>
      <c r="DZ307" s="2" t="s">
        <v>3654</v>
      </c>
      <c r="EA307" s="3" t="s">
        <v>3655</v>
      </c>
      <c r="EC307" s="5" t="s">
        <v>3656</v>
      </c>
    </row>
    <row r="308" spans="1:133" ht="15.75" customHeight="1" x14ac:dyDescent="0.2">
      <c r="A308" s="1">
        <v>43614.230387847223</v>
      </c>
      <c r="B308" s="2" t="s">
        <v>3657</v>
      </c>
      <c r="C308" s="2">
        <v>2302180057</v>
      </c>
      <c r="D308" s="3" t="s">
        <v>2959</v>
      </c>
      <c r="E308" s="2" t="s">
        <v>3658</v>
      </c>
      <c r="H308" s="2" t="s">
        <v>131</v>
      </c>
      <c r="I308" s="2" t="s">
        <v>132</v>
      </c>
      <c r="K308" s="2" t="s">
        <v>738</v>
      </c>
      <c r="N308" s="2" t="s">
        <v>135</v>
      </c>
      <c r="P308" s="9">
        <v>7500000000</v>
      </c>
      <c r="Q308" s="2">
        <v>25000000</v>
      </c>
      <c r="Y308" s="2" t="s">
        <v>136</v>
      </c>
      <c r="AB308" s="2" t="s">
        <v>132</v>
      </c>
      <c r="AD308" s="2" t="s">
        <v>137</v>
      </c>
      <c r="AF308" s="2" t="s">
        <v>132</v>
      </c>
      <c r="AH308" s="2">
        <v>2016</v>
      </c>
      <c r="AK308" s="2" t="s">
        <v>3659</v>
      </c>
      <c r="AP308" s="2" t="s">
        <v>1672</v>
      </c>
      <c r="AQ308" s="2" t="s">
        <v>274</v>
      </c>
      <c r="AR308" s="2" t="s">
        <v>141</v>
      </c>
      <c r="AS308" s="2" t="s">
        <v>142</v>
      </c>
      <c r="AT308" s="2">
        <v>12410</v>
      </c>
      <c r="AU308" s="2">
        <v>4</v>
      </c>
      <c r="AV308" s="2" t="s">
        <v>245</v>
      </c>
      <c r="AW308" s="2" t="s">
        <v>144</v>
      </c>
      <c r="AX308" s="2" t="s">
        <v>145</v>
      </c>
      <c r="AY308" s="2" t="s">
        <v>171</v>
      </c>
      <c r="AZ308" s="2" t="s">
        <v>198</v>
      </c>
      <c r="BB308" s="2" t="s">
        <v>3660</v>
      </c>
      <c r="BC308" s="2">
        <v>700</v>
      </c>
      <c r="BD308" s="2" t="s">
        <v>1610</v>
      </c>
      <c r="BE308" s="9">
        <v>0.7</v>
      </c>
      <c r="BF308" s="2" t="s">
        <v>265</v>
      </c>
      <c r="BG308" s="2" t="s">
        <v>1609</v>
      </c>
      <c r="BH308" s="2">
        <v>1.5</v>
      </c>
      <c r="BK308" s="2" t="s">
        <v>152</v>
      </c>
      <c r="BL308" s="2" t="s">
        <v>153</v>
      </c>
      <c r="BM308" s="2" t="s">
        <v>154</v>
      </c>
      <c r="BP308" s="2" t="s">
        <v>201</v>
      </c>
      <c r="BQ308" s="2">
        <v>300</v>
      </c>
      <c r="BR308" s="2">
        <v>10</v>
      </c>
      <c r="BS308" s="2" t="s">
        <v>1675</v>
      </c>
      <c r="BT308" s="2" t="s">
        <v>1675</v>
      </c>
      <c r="BU308" s="2" t="s">
        <v>3661</v>
      </c>
      <c r="BV308" s="2" t="s">
        <v>3662</v>
      </c>
      <c r="BW308" s="2" t="s">
        <v>69</v>
      </c>
      <c r="BX308" s="2" t="s">
        <v>158</v>
      </c>
      <c r="BY308" s="2" t="s">
        <v>159</v>
      </c>
      <c r="CB308" s="2" t="s">
        <v>204</v>
      </c>
      <c r="CC308" s="2" t="s">
        <v>161</v>
      </c>
      <c r="CD308" s="2" t="s">
        <v>162</v>
      </c>
      <c r="CE308" s="2" t="s">
        <v>163</v>
      </c>
      <c r="CF308" s="2" t="s">
        <v>164</v>
      </c>
      <c r="CG308" s="2" t="s">
        <v>1887</v>
      </c>
      <c r="CH308" s="2" t="s">
        <v>1677</v>
      </c>
      <c r="CI308" s="2" t="s">
        <v>1614</v>
      </c>
      <c r="CJ308" s="2" t="s">
        <v>1678</v>
      </c>
      <c r="CK308" s="2" t="s">
        <v>169</v>
      </c>
      <c r="CL308" s="2" t="s">
        <v>854</v>
      </c>
      <c r="CM308" s="2" t="s">
        <v>623</v>
      </c>
      <c r="CN308" s="2">
        <v>400</v>
      </c>
      <c r="CO308" s="2" t="s">
        <v>1616</v>
      </c>
      <c r="CP308" s="2" t="s">
        <v>2468</v>
      </c>
      <c r="CQ308" s="2" t="s">
        <v>174</v>
      </c>
      <c r="CR308" s="2" t="s">
        <v>234</v>
      </c>
      <c r="CS308" s="2" t="s">
        <v>215</v>
      </c>
      <c r="CT308" s="2" t="s">
        <v>171</v>
      </c>
      <c r="CU308" s="2" t="s">
        <v>626</v>
      </c>
      <c r="CV308" s="2" t="s">
        <v>171</v>
      </c>
      <c r="CW308" s="2" t="s">
        <v>179</v>
      </c>
      <c r="CX308" s="2" t="s">
        <v>171</v>
      </c>
      <c r="CY308" s="2" t="s">
        <v>146</v>
      </c>
      <c r="CZ308" s="2" t="s">
        <v>180</v>
      </c>
      <c r="DA308" s="2" t="s">
        <v>181</v>
      </c>
      <c r="DB308" s="2" t="s">
        <v>181</v>
      </c>
      <c r="DC308" s="2" t="s">
        <v>132</v>
      </c>
      <c r="DF308" s="2" t="s">
        <v>182</v>
      </c>
      <c r="DH308" s="2" t="s">
        <v>182</v>
      </c>
      <c r="DJ308" s="2" t="s">
        <v>182</v>
      </c>
      <c r="DL308" s="2" t="s">
        <v>182</v>
      </c>
      <c r="DN308" s="2" t="s">
        <v>182</v>
      </c>
      <c r="DP308" s="2" t="s">
        <v>182</v>
      </c>
      <c r="DR308" s="2" t="s">
        <v>182</v>
      </c>
      <c r="DT308" s="6">
        <v>-6280463</v>
      </c>
      <c r="DU308" s="6"/>
      <c r="DV308" s="6">
        <v>106802402</v>
      </c>
      <c r="EA308" s="3" t="s">
        <v>3663</v>
      </c>
    </row>
    <row r="309" spans="1:133" ht="15.75" customHeight="1" x14ac:dyDescent="0.2">
      <c r="A309" s="1">
        <v>43614.257551875002</v>
      </c>
      <c r="B309" s="2" t="s">
        <v>3657</v>
      </c>
      <c r="C309" s="2">
        <v>2302180057</v>
      </c>
      <c r="D309" s="3" t="s">
        <v>2959</v>
      </c>
      <c r="E309" s="2" t="s">
        <v>3664</v>
      </c>
      <c r="H309" s="2" t="s">
        <v>131</v>
      </c>
      <c r="I309" s="2" t="s">
        <v>132</v>
      </c>
      <c r="K309" s="2" t="s">
        <v>738</v>
      </c>
      <c r="N309" s="2" t="s">
        <v>135</v>
      </c>
      <c r="P309" s="9">
        <v>7500000000</v>
      </c>
      <c r="Q309" s="2">
        <v>25000000</v>
      </c>
      <c r="Y309" s="2" t="s">
        <v>136</v>
      </c>
      <c r="AB309" s="2" t="s">
        <v>132</v>
      </c>
      <c r="AD309" s="2" t="s">
        <v>137</v>
      </c>
      <c r="AF309" s="2" t="s">
        <v>3665</v>
      </c>
      <c r="AH309" s="2">
        <v>2016</v>
      </c>
      <c r="AK309" s="2" t="s">
        <v>3666</v>
      </c>
      <c r="AO309" s="2" t="s">
        <v>3667</v>
      </c>
      <c r="AP309" s="2" t="s">
        <v>3187</v>
      </c>
      <c r="AQ309" s="2" t="s">
        <v>274</v>
      </c>
      <c r="AR309" s="2" t="s">
        <v>141</v>
      </c>
      <c r="AS309" s="2" t="s">
        <v>142</v>
      </c>
      <c r="AT309" s="2">
        <v>12440</v>
      </c>
      <c r="AU309" s="2">
        <v>6</v>
      </c>
      <c r="AV309" s="2" t="s">
        <v>245</v>
      </c>
      <c r="AW309" s="2" t="s">
        <v>144</v>
      </c>
      <c r="AX309" s="2" t="s">
        <v>145</v>
      </c>
      <c r="AY309" s="2" t="s">
        <v>171</v>
      </c>
      <c r="AZ309" s="2" t="s">
        <v>198</v>
      </c>
      <c r="BB309" s="2" t="s">
        <v>3668</v>
      </c>
      <c r="BC309" s="2">
        <v>600</v>
      </c>
      <c r="BD309" s="2" t="s">
        <v>1609</v>
      </c>
      <c r="BE309" s="9">
        <v>0.6</v>
      </c>
      <c r="BF309" s="2" t="s">
        <v>265</v>
      </c>
      <c r="BG309" s="2" t="s">
        <v>3189</v>
      </c>
      <c r="BH309" s="2">
        <v>0.8</v>
      </c>
      <c r="BK309" s="2" t="s">
        <v>152</v>
      </c>
      <c r="BL309" s="2" t="s">
        <v>153</v>
      </c>
      <c r="BM309" s="2" t="s">
        <v>154</v>
      </c>
      <c r="BP309" s="2" t="s">
        <v>201</v>
      </c>
      <c r="BQ309" s="2">
        <v>300</v>
      </c>
      <c r="BR309" s="2">
        <v>15</v>
      </c>
      <c r="BS309" s="2" t="s">
        <v>1675</v>
      </c>
      <c r="BT309" s="2" t="s">
        <v>1675</v>
      </c>
      <c r="BU309" s="2" t="s">
        <v>1675</v>
      </c>
      <c r="BV309" s="2" t="s">
        <v>3669</v>
      </c>
      <c r="BW309" s="2" t="s">
        <v>70</v>
      </c>
      <c r="BX309" s="2" t="s">
        <v>158</v>
      </c>
      <c r="BY309" s="2" t="s">
        <v>159</v>
      </c>
      <c r="CB309" s="2" t="s">
        <v>204</v>
      </c>
      <c r="CC309" s="2" t="s">
        <v>161</v>
      </c>
      <c r="CD309" s="2" t="s">
        <v>162</v>
      </c>
      <c r="CE309" s="2" t="s">
        <v>163</v>
      </c>
      <c r="CF309" s="2" t="s">
        <v>164</v>
      </c>
      <c r="CG309" s="2" t="s">
        <v>1456</v>
      </c>
      <c r="CH309" s="2" t="s">
        <v>1677</v>
      </c>
      <c r="CI309" s="2" t="s">
        <v>1614</v>
      </c>
      <c r="CJ309" s="2" t="s">
        <v>1678</v>
      </c>
      <c r="CK309" s="2" t="s">
        <v>169</v>
      </c>
      <c r="CL309" s="2" t="s">
        <v>170</v>
      </c>
      <c r="CM309" s="2" t="s">
        <v>623</v>
      </c>
      <c r="CN309" s="2">
        <v>600</v>
      </c>
      <c r="CO309" s="2" t="s">
        <v>1616</v>
      </c>
      <c r="CP309" s="2" t="s">
        <v>2468</v>
      </c>
      <c r="CQ309" s="2" t="s">
        <v>214</v>
      </c>
      <c r="CR309" s="2" t="s">
        <v>234</v>
      </c>
      <c r="CS309" s="2" t="s">
        <v>215</v>
      </c>
      <c r="CT309" s="2" t="s">
        <v>171</v>
      </c>
      <c r="CU309" s="2" t="s">
        <v>626</v>
      </c>
      <c r="CV309" s="2" t="s">
        <v>171</v>
      </c>
      <c r="CW309" s="2" t="s">
        <v>179</v>
      </c>
      <c r="CX309" s="2" t="s">
        <v>171</v>
      </c>
      <c r="CY309" s="2" t="s">
        <v>146</v>
      </c>
      <c r="CZ309" s="2" t="s">
        <v>180</v>
      </c>
      <c r="DA309" s="2" t="s">
        <v>181</v>
      </c>
      <c r="DB309" s="2" t="s">
        <v>181</v>
      </c>
      <c r="DC309" s="2" t="s">
        <v>132</v>
      </c>
      <c r="DF309" s="2" t="s">
        <v>182</v>
      </c>
      <c r="DH309" s="2" t="s">
        <v>182</v>
      </c>
      <c r="DJ309" s="2" t="s">
        <v>182</v>
      </c>
      <c r="DL309" s="2" t="s">
        <v>182</v>
      </c>
      <c r="DN309" s="2" t="s">
        <v>182</v>
      </c>
      <c r="DP309" s="2" t="s">
        <v>182</v>
      </c>
      <c r="DR309" s="2" t="s">
        <v>182</v>
      </c>
      <c r="DT309" s="6">
        <v>-6295249</v>
      </c>
      <c r="DU309" s="6"/>
      <c r="DV309" s="6">
        <v>106778924</v>
      </c>
      <c r="EA309" s="3" t="s">
        <v>3670</v>
      </c>
    </row>
    <row r="310" spans="1:133" ht="15.75" hidden="1" customHeight="1" x14ac:dyDescent="0.2">
      <c r="A310" s="1">
        <v>43614.276200092594</v>
      </c>
      <c r="B310" s="2" t="s">
        <v>3503</v>
      </c>
      <c r="C310" s="2">
        <v>2302180151</v>
      </c>
      <c r="D310" s="3" t="s">
        <v>2959</v>
      </c>
      <c r="E310" s="2" t="s">
        <v>3671</v>
      </c>
      <c r="H310" s="2" t="s">
        <v>131</v>
      </c>
      <c r="I310" s="2" t="s">
        <v>132</v>
      </c>
      <c r="J310" s="2" t="s">
        <v>133</v>
      </c>
      <c r="K310" s="2" t="s">
        <v>738</v>
      </c>
      <c r="M310" s="4">
        <v>42786</v>
      </c>
      <c r="P310" s="9">
        <v>3000000000</v>
      </c>
      <c r="Q310" s="2">
        <v>12000000</v>
      </c>
      <c r="Y310" s="2" t="s">
        <v>136</v>
      </c>
      <c r="AB310" s="2" t="s">
        <v>132</v>
      </c>
      <c r="AD310" s="2" t="s">
        <v>137</v>
      </c>
      <c r="AE310" s="2" t="s">
        <v>132</v>
      </c>
      <c r="AF310" s="2" t="s">
        <v>132</v>
      </c>
      <c r="AH310" s="2">
        <v>2016</v>
      </c>
      <c r="AK310" s="2" t="s">
        <v>2148</v>
      </c>
      <c r="AL310" s="2">
        <v>19</v>
      </c>
      <c r="AO310" s="2" t="s">
        <v>1929</v>
      </c>
      <c r="AP310" s="2" t="s">
        <v>1930</v>
      </c>
      <c r="AQ310" s="2" t="s">
        <v>1931</v>
      </c>
      <c r="AR310" s="2" t="s">
        <v>822</v>
      </c>
      <c r="AS310" s="2" t="s">
        <v>142</v>
      </c>
      <c r="AU310" s="2">
        <v>8</v>
      </c>
      <c r="AV310" s="2" t="s">
        <v>245</v>
      </c>
      <c r="AW310" s="2" t="s">
        <v>144</v>
      </c>
      <c r="AX310" s="2" t="s">
        <v>145</v>
      </c>
      <c r="AY310" s="2" t="s">
        <v>171</v>
      </c>
      <c r="AZ310" s="2" t="s">
        <v>198</v>
      </c>
      <c r="BB310" s="2" t="s">
        <v>3672</v>
      </c>
      <c r="BC310" s="2">
        <v>1100</v>
      </c>
      <c r="BD310" s="2" t="s">
        <v>1934</v>
      </c>
      <c r="BE310" s="9">
        <v>1.9</v>
      </c>
      <c r="BF310" s="2" t="s">
        <v>265</v>
      </c>
      <c r="BG310" s="2" t="s">
        <v>3673</v>
      </c>
      <c r="BH310" s="2">
        <v>3.1</v>
      </c>
      <c r="BI310" s="2" t="s">
        <v>1938</v>
      </c>
      <c r="BJ310" s="3" t="s">
        <v>1939</v>
      </c>
      <c r="BK310" s="2" t="s">
        <v>152</v>
      </c>
      <c r="BL310" s="2" t="s">
        <v>200</v>
      </c>
      <c r="BM310" s="2" t="s">
        <v>154</v>
      </c>
      <c r="BP310" s="2" t="s">
        <v>201</v>
      </c>
      <c r="BQ310" s="2">
        <v>250</v>
      </c>
      <c r="BR310" s="2">
        <v>10</v>
      </c>
      <c r="BS310" s="2" t="s">
        <v>2789</v>
      </c>
      <c r="BT310" s="2" t="s">
        <v>2789</v>
      </c>
      <c r="BU310" s="2" t="s">
        <v>2148</v>
      </c>
      <c r="BV310" s="2" t="s">
        <v>2789</v>
      </c>
      <c r="BW310" s="2" t="s">
        <v>69</v>
      </c>
      <c r="BX310" s="2" t="s">
        <v>158</v>
      </c>
      <c r="CB310" s="2" t="s">
        <v>160</v>
      </c>
      <c r="CC310" s="2" t="s">
        <v>248</v>
      </c>
      <c r="CD310" s="2" t="s">
        <v>249</v>
      </c>
      <c r="CE310" s="2" t="s">
        <v>163</v>
      </c>
      <c r="CF310" s="2" t="s">
        <v>279</v>
      </c>
      <c r="CG310" s="2" t="s">
        <v>382</v>
      </c>
      <c r="CH310" s="2" t="s">
        <v>3674</v>
      </c>
      <c r="CI310" s="2" t="s">
        <v>167</v>
      </c>
      <c r="CJ310" s="2" t="s">
        <v>953</v>
      </c>
      <c r="CK310" s="2" t="s">
        <v>253</v>
      </c>
      <c r="CL310" s="2" t="s">
        <v>314</v>
      </c>
      <c r="CM310" s="2" t="s">
        <v>171</v>
      </c>
      <c r="CN310" s="2">
        <v>1100</v>
      </c>
      <c r="CP310" s="2" t="s">
        <v>1308</v>
      </c>
      <c r="CR310" s="2" t="s">
        <v>234</v>
      </c>
      <c r="CS310" s="2" t="s">
        <v>810</v>
      </c>
      <c r="CT310" s="2" t="s">
        <v>171</v>
      </c>
      <c r="CU310" s="2" t="s">
        <v>626</v>
      </c>
      <c r="CV310" s="2" t="s">
        <v>171</v>
      </c>
      <c r="CW310" s="2" t="s">
        <v>179</v>
      </c>
      <c r="CX310" s="2" t="s">
        <v>171</v>
      </c>
      <c r="CY310" s="2" t="s">
        <v>733</v>
      </c>
      <c r="DA310" s="2" t="s">
        <v>181</v>
      </c>
      <c r="DB310" s="2" t="s">
        <v>181</v>
      </c>
      <c r="DC310" s="2" t="s">
        <v>132</v>
      </c>
      <c r="DF310" s="2" t="s">
        <v>182</v>
      </c>
      <c r="DH310" s="2" t="s">
        <v>182</v>
      </c>
      <c r="DJ310" s="2" t="s">
        <v>182</v>
      </c>
      <c r="DL310" s="2" t="s">
        <v>260</v>
      </c>
      <c r="DM310" s="2" t="s">
        <v>3675</v>
      </c>
      <c r="DT310" s="2" t="s">
        <v>3676</v>
      </c>
      <c r="DU310" s="2"/>
      <c r="DV310" s="2" t="s">
        <v>3677</v>
      </c>
      <c r="DZ310" s="2" t="s">
        <v>1945</v>
      </c>
      <c r="EA310" s="3" t="s">
        <v>3678</v>
      </c>
    </row>
    <row r="311" spans="1:133" ht="15.75" hidden="1" customHeight="1" x14ac:dyDescent="0.2">
      <c r="A311" s="1">
        <v>43614.365160752313</v>
      </c>
      <c r="B311" s="2" t="s">
        <v>3679</v>
      </c>
      <c r="C311" s="2">
        <v>2302180163</v>
      </c>
      <c r="D311" s="3" t="s">
        <v>2959</v>
      </c>
      <c r="E311" s="2">
        <v>194</v>
      </c>
      <c r="F311" s="2" t="s">
        <v>3680</v>
      </c>
      <c r="H311" s="2" t="s">
        <v>131</v>
      </c>
      <c r="I311" s="2" t="s">
        <v>132</v>
      </c>
      <c r="J311" s="2" t="s">
        <v>133</v>
      </c>
      <c r="K311" s="2" t="s">
        <v>191</v>
      </c>
      <c r="M311" s="4">
        <v>42795</v>
      </c>
      <c r="P311" s="9">
        <v>1900000000</v>
      </c>
      <c r="Q311" s="2">
        <v>6168831</v>
      </c>
      <c r="X311" s="2" t="s">
        <v>193</v>
      </c>
      <c r="Y311" s="2" t="s">
        <v>136</v>
      </c>
      <c r="AB311" s="2" t="s">
        <v>132</v>
      </c>
      <c r="AH311" s="2">
        <v>2017</v>
      </c>
      <c r="AJ311" s="11">
        <v>3745000</v>
      </c>
      <c r="AK311" s="2" t="s">
        <v>450</v>
      </c>
      <c r="AP311" s="2" t="s">
        <v>450</v>
      </c>
      <c r="AQ311" s="2" t="s">
        <v>393</v>
      </c>
      <c r="AR311" s="2" t="s">
        <v>288</v>
      </c>
      <c r="AS311" s="2" t="s">
        <v>142</v>
      </c>
      <c r="AU311" s="2">
        <v>3</v>
      </c>
      <c r="AV311" s="2" t="s">
        <v>43</v>
      </c>
      <c r="AW311" s="2" t="s">
        <v>144</v>
      </c>
      <c r="AX311" s="2" t="s">
        <v>145</v>
      </c>
      <c r="AY311" s="2" t="s">
        <v>171</v>
      </c>
      <c r="AZ311" s="2" t="s">
        <v>198</v>
      </c>
      <c r="BB311" s="2" t="s">
        <v>3681</v>
      </c>
      <c r="BC311" s="2">
        <v>700</v>
      </c>
      <c r="BD311" s="2" t="s">
        <v>381</v>
      </c>
      <c r="BE311" s="9">
        <v>2</v>
      </c>
      <c r="BF311" s="2" t="s">
        <v>132</v>
      </c>
      <c r="BM311" s="2" t="s">
        <v>154</v>
      </c>
      <c r="BN311" s="2" t="s">
        <v>3382</v>
      </c>
      <c r="BP311" s="2" t="s">
        <v>201</v>
      </c>
      <c r="BQ311" s="2">
        <v>447</v>
      </c>
      <c r="BR311" s="2">
        <v>20</v>
      </c>
      <c r="BS311" s="2" t="s">
        <v>420</v>
      </c>
      <c r="BT311" s="2" t="s">
        <v>420</v>
      </c>
      <c r="BU311" s="2" t="s">
        <v>420</v>
      </c>
      <c r="BV311" s="2" t="s">
        <v>420</v>
      </c>
      <c r="BW311" s="2" t="s">
        <v>70</v>
      </c>
      <c r="BX311" s="2" t="s">
        <v>158</v>
      </c>
      <c r="BY311" s="2" t="s">
        <v>159</v>
      </c>
      <c r="CB311" s="2" t="s">
        <v>160</v>
      </c>
      <c r="CC311" s="2" t="s">
        <v>248</v>
      </c>
      <c r="CD311" s="2" t="s">
        <v>249</v>
      </c>
      <c r="CE311" s="2" t="s">
        <v>163</v>
      </c>
      <c r="CF311" s="2" t="s">
        <v>368</v>
      </c>
      <c r="CG311" s="2" t="s">
        <v>382</v>
      </c>
      <c r="CH311" s="2" t="s">
        <v>207</v>
      </c>
      <c r="CI311" s="2" t="s">
        <v>208</v>
      </c>
      <c r="CJ311" s="2" t="s">
        <v>295</v>
      </c>
      <c r="CK311" s="2" t="s">
        <v>253</v>
      </c>
      <c r="CL311" s="2" t="s">
        <v>1110</v>
      </c>
      <c r="CM311" s="2" t="s">
        <v>171</v>
      </c>
      <c r="CO311" s="2" t="s">
        <v>212</v>
      </c>
      <c r="CP311" s="2" t="s">
        <v>384</v>
      </c>
      <c r="CQ311" s="2" t="s">
        <v>214</v>
      </c>
      <c r="CR311" s="2" t="s">
        <v>175</v>
      </c>
      <c r="CS311" s="2" t="s">
        <v>215</v>
      </c>
      <c r="CT311" s="2" t="s">
        <v>171</v>
      </c>
      <c r="CU311" s="2" t="s">
        <v>216</v>
      </c>
      <c r="CV311" s="2" t="s">
        <v>171</v>
      </c>
      <c r="CW311" s="2" t="s">
        <v>179</v>
      </c>
      <c r="CX311" s="2" t="s">
        <v>146</v>
      </c>
      <c r="CY311" s="2" t="s">
        <v>146</v>
      </c>
      <c r="CZ311" s="2" t="s">
        <v>180</v>
      </c>
      <c r="DA311" s="2" t="s">
        <v>181</v>
      </c>
      <c r="DB311" s="2" t="s">
        <v>181</v>
      </c>
      <c r="DC311" s="2" t="s">
        <v>132</v>
      </c>
      <c r="DF311" s="2" t="s">
        <v>182</v>
      </c>
      <c r="DH311" s="2" t="s">
        <v>182</v>
      </c>
      <c r="DJ311" s="2" t="s">
        <v>182</v>
      </c>
      <c r="DL311" s="2" t="s">
        <v>182</v>
      </c>
      <c r="DN311" s="2" t="s">
        <v>182</v>
      </c>
      <c r="DP311" s="2" t="s">
        <v>182</v>
      </c>
      <c r="DR311" s="2" t="s">
        <v>182</v>
      </c>
      <c r="DT311" s="6">
        <v>-61780325</v>
      </c>
      <c r="DU311" s="6"/>
      <c r="DV311" s="6">
        <v>1068462314</v>
      </c>
      <c r="DW311" s="2" t="s">
        <v>298</v>
      </c>
      <c r="DX311" s="2" t="s">
        <v>299</v>
      </c>
      <c r="DY311" s="4">
        <v>42795</v>
      </c>
      <c r="DZ311" s="2" t="s">
        <v>299</v>
      </c>
      <c r="EB311" s="5" t="s">
        <v>3682</v>
      </c>
      <c r="EC311" s="5" t="s">
        <v>3683</v>
      </c>
    </row>
    <row r="312" spans="1:133" ht="15.75" hidden="1" customHeight="1" x14ac:dyDescent="0.2">
      <c r="A312" s="1">
        <v>43614.385548495367</v>
      </c>
      <c r="B312" s="2" t="s">
        <v>3679</v>
      </c>
      <c r="C312" s="2">
        <v>2302180163</v>
      </c>
      <c r="D312" s="3" t="s">
        <v>2959</v>
      </c>
      <c r="E312" s="2">
        <v>208</v>
      </c>
      <c r="F312" s="2" t="s">
        <v>3684</v>
      </c>
      <c r="H312" s="2" t="s">
        <v>131</v>
      </c>
      <c r="I312" s="2" t="s">
        <v>132</v>
      </c>
      <c r="J312" s="2" t="s">
        <v>133</v>
      </c>
      <c r="K312" s="2" t="s">
        <v>191</v>
      </c>
      <c r="M312" s="4">
        <v>42795</v>
      </c>
      <c r="O312" s="2" t="s">
        <v>192</v>
      </c>
      <c r="P312" s="9">
        <v>16932000000</v>
      </c>
      <c r="Q312" s="2">
        <v>34000000</v>
      </c>
      <c r="X312" s="2" t="s">
        <v>193</v>
      </c>
      <c r="Y312" s="2" t="s">
        <v>377</v>
      </c>
      <c r="AB312" s="2" t="s">
        <v>132</v>
      </c>
      <c r="AH312" s="2">
        <v>2017</v>
      </c>
      <c r="AJ312" s="11">
        <v>26343000</v>
      </c>
      <c r="AK312" s="2" t="s">
        <v>3685</v>
      </c>
      <c r="AP312" s="2" t="s">
        <v>3686</v>
      </c>
      <c r="AQ312" s="2" t="s">
        <v>1346</v>
      </c>
      <c r="AR312" s="2" t="s">
        <v>288</v>
      </c>
      <c r="AS312" s="2" t="s">
        <v>142</v>
      </c>
      <c r="AU312" s="2">
        <v>12</v>
      </c>
      <c r="AV312" s="2" t="s">
        <v>43</v>
      </c>
      <c r="AW312" s="2" t="s">
        <v>197</v>
      </c>
      <c r="AX312" s="2" t="s">
        <v>145</v>
      </c>
      <c r="AY312" s="2" t="s">
        <v>171</v>
      </c>
      <c r="AZ312" s="2" t="s">
        <v>198</v>
      </c>
      <c r="BB312" s="2" t="s">
        <v>3685</v>
      </c>
      <c r="BC312" s="2">
        <v>2</v>
      </c>
      <c r="BD312" s="2" t="s">
        <v>381</v>
      </c>
      <c r="BE312" s="9">
        <v>3</v>
      </c>
      <c r="BF312" s="2" t="s">
        <v>132</v>
      </c>
      <c r="BK312" s="2" t="s">
        <v>152</v>
      </c>
      <c r="BL312" s="2" t="s">
        <v>290</v>
      </c>
      <c r="BM312" s="2" t="s">
        <v>154</v>
      </c>
      <c r="BN312" s="2" t="s">
        <v>3382</v>
      </c>
      <c r="BP312" s="2" t="s">
        <v>201</v>
      </c>
      <c r="BQ312" s="2">
        <v>498</v>
      </c>
      <c r="BR312" s="2">
        <v>21</v>
      </c>
      <c r="BS312" s="2" t="s">
        <v>420</v>
      </c>
      <c r="BT312" s="2" t="s">
        <v>420</v>
      </c>
      <c r="BU312" s="2" t="s">
        <v>420</v>
      </c>
      <c r="BV312" s="2" t="s">
        <v>420</v>
      </c>
      <c r="BW312" s="2" t="s">
        <v>68</v>
      </c>
      <c r="BX312" s="2" t="s">
        <v>158</v>
      </c>
      <c r="BY312" s="2" t="s">
        <v>159</v>
      </c>
      <c r="CB312" s="2" t="s">
        <v>160</v>
      </c>
      <c r="CC312" s="2" t="s">
        <v>248</v>
      </c>
      <c r="CD312" s="2" t="s">
        <v>249</v>
      </c>
      <c r="CE312" s="2" t="s">
        <v>163</v>
      </c>
      <c r="CF312" s="2" t="s">
        <v>368</v>
      </c>
      <c r="CG312" s="2" t="s">
        <v>382</v>
      </c>
      <c r="CH312" s="2" t="s">
        <v>3687</v>
      </c>
      <c r="CI312" s="2" t="s">
        <v>208</v>
      </c>
      <c r="CJ312" s="2" t="s">
        <v>295</v>
      </c>
      <c r="CK312" s="2" t="s">
        <v>253</v>
      </c>
      <c r="CL312" s="2" t="s">
        <v>383</v>
      </c>
      <c r="CM312" s="2" t="s">
        <v>171</v>
      </c>
      <c r="CO312" s="2" t="s">
        <v>212</v>
      </c>
      <c r="CP312" s="2" t="s">
        <v>384</v>
      </c>
      <c r="CQ312" s="2" t="s">
        <v>214</v>
      </c>
      <c r="CR312" s="2" t="s">
        <v>234</v>
      </c>
      <c r="CS312" s="2" t="s">
        <v>215</v>
      </c>
      <c r="CT312" s="2" t="s">
        <v>171</v>
      </c>
      <c r="CU312" s="2" t="s">
        <v>216</v>
      </c>
      <c r="CV312" s="2" t="s">
        <v>171</v>
      </c>
      <c r="CW312" s="2" t="s">
        <v>179</v>
      </c>
      <c r="CX312" s="2" t="s">
        <v>146</v>
      </c>
      <c r="CY312" s="2" t="s">
        <v>146</v>
      </c>
      <c r="CZ312" s="2" t="s">
        <v>180</v>
      </c>
      <c r="DA312" s="2" t="s">
        <v>181</v>
      </c>
      <c r="DB312" s="2" t="s">
        <v>181</v>
      </c>
      <c r="DC312" s="2" t="s">
        <v>132</v>
      </c>
      <c r="DF312" s="2" t="s">
        <v>182</v>
      </c>
      <c r="DH312" s="2" t="s">
        <v>182</v>
      </c>
      <c r="DJ312" s="2" t="s">
        <v>182</v>
      </c>
      <c r="DL312" s="2" t="s">
        <v>182</v>
      </c>
      <c r="DN312" s="2" t="s">
        <v>182</v>
      </c>
      <c r="DP312" s="2" t="s">
        <v>182</v>
      </c>
      <c r="DT312" s="6">
        <v>-6156788</v>
      </c>
      <c r="DU312" s="6"/>
      <c r="DV312" s="6">
        <v>106837304</v>
      </c>
      <c r="DW312" s="2" t="s">
        <v>298</v>
      </c>
      <c r="DX312" s="2" t="s">
        <v>299</v>
      </c>
      <c r="DY312" s="4">
        <v>42795</v>
      </c>
      <c r="DZ312" s="2" t="s">
        <v>299</v>
      </c>
      <c r="EB312" s="5" t="s">
        <v>3688</v>
      </c>
      <c r="EC312" s="5" t="s">
        <v>3689</v>
      </c>
    </row>
    <row r="313" spans="1:133" ht="15.75" hidden="1" customHeight="1" x14ac:dyDescent="0.2">
      <c r="A313" s="1">
        <v>43614.38612974537</v>
      </c>
      <c r="B313" s="2" t="s">
        <v>3679</v>
      </c>
      <c r="C313" s="2">
        <v>2302180163</v>
      </c>
      <c r="D313" s="3" t="s">
        <v>2959</v>
      </c>
      <c r="E313" s="2">
        <v>208</v>
      </c>
      <c r="F313" s="2" t="s">
        <v>3684</v>
      </c>
      <c r="H313" s="2" t="s">
        <v>131</v>
      </c>
      <c r="I313" s="2" t="s">
        <v>132</v>
      </c>
      <c r="J313" s="2" t="s">
        <v>133</v>
      </c>
      <c r="K313" s="2" t="s">
        <v>191</v>
      </c>
      <c r="M313" s="4">
        <v>42795</v>
      </c>
      <c r="O313" s="2" t="s">
        <v>192</v>
      </c>
      <c r="P313" s="9">
        <v>16932000000</v>
      </c>
      <c r="Q313" s="2">
        <v>34000000</v>
      </c>
      <c r="X313" s="2" t="s">
        <v>193</v>
      </c>
      <c r="Y313" s="2" t="s">
        <v>377</v>
      </c>
      <c r="AB313" s="2" t="s">
        <v>132</v>
      </c>
      <c r="AH313" s="2">
        <v>2017</v>
      </c>
      <c r="AJ313" s="11">
        <v>26343000</v>
      </c>
      <c r="AK313" s="2" t="s">
        <v>3685</v>
      </c>
      <c r="AP313" s="2" t="s">
        <v>3686</v>
      </c>
      <c r="AQ313" s="2" t="s">
        <v>1346</v>
      </c>
      <c r="AR313" s="2" t="s">
        <v>288</v>
      </c>
      <c r="AS313" s="2" t="s">
        <v>142</v>
      </c>
      <c r="AU313" s="2">
        <v>12</v>
      </c>
      <c r="AV313" s="2" t="s">
        <v>43</v>
      </c>
      <c r="AW313" s="2" t="s">
        <v>197</v>
      </c>
      <c r="AX313" s="2" t="s">
        <v>145</v>
      </c>
      <c r="AY313" s="2" t="s">
        <v>171</v>
      </c>
      <c r="AZ313" s="2" t="s">
        <v>198</v>
      </c>
      <c r="BB313" s="2" t="s">
        <v>3685</v>
      </c>
      <c r="BC313" s="2">
        <v>2</v>
      </c>
      <c r="BD313" s="2" t="s">
        <v>381</v>
      </c>
      <c r="BE313" s="9">
        <v>3</v>
      </c>
      <c r="BF313" s="2" t="s">
        <v>132</v>
      </c>
      <c r="BK313" s="2" t="s">
        <v>152</v>
      </c>
      <c r="BL313" s="2" t="s">
        <v>290</v>
      </c>
      <c r="BM313" s="2" t="s">
        <v>154</v>
      </c>
      <c r="BN313" s="2" t="s">
        <v>3382</v>
      </c>
      <c r="BP313" s="2" t="s">
        <v>201</v>
      </c>
      <c r="BQ313" s="2">
        <v>498</v>
      </c>
      <c r="BR313" s="2">
        <v>21</v>
      </c>
      <c r="BS313" s="2" t="s">
        <v>420</v>
      </c>
      <c r="BT313" s="2" t="s">
        <v>420</v>
      </c>
      <c r="BU313" s="2" t="s">
        <v>420</v>
      </c>
      <c r="BV313" s="2" t="s">
        <v>420</v>
      </c>
      <c r="BW313" s="2" t="s">
        <v>68</v>
      </c>
      <c r="BX313" s="2" t="s">
        <v>158</v>
      </c>
      <c r="BY313" s="2" t="s">
        <v>159</v>
      </c>
      <c r="CB313" s="2" t="s">
        <v>160</v>
      </c>
      <c r="CC313" s="2" t="s">
        <v>248</v>
      </c>
      <c r="CD313" s="2" t="s">
        <v>249</v>
      </c>
      <c r="CE313" s="2" t="s">
        <v>163</v>
      </c>
      <c r="CF313" s="2" t="s">
        <v>368</v>
      </c>
      <c r="CG313" s="2" t="s">
        <v>382</v>
      </c>
      <c r="CH313" s="2" t="s">
        <v>3687</v>
      </c>
      <c r="CI313" s="2" t="s">
        <v>208</v>
      </c>
      <c r="CJ313" s="2" t="s">
        <v>295</v>
      </c>
      <c r="CK313" s="2" t="s">
        <v>253</v>
      </c>
      <c r="CL313" s="2" t="s">
        <v>383</v>
      </c>
      <c r="CM313" s="2" t="s">
        <v>171</v>
      </c>
      <c r="CO313" s="2" t="s">
        <v>212</v>
      </c>
      <c r="CP313" s="2" t="s">
        <v>384</v>
      </c>
      <c r="CQ313" s="2" t="s">
        <v>214</v>
      </c>
      <c r="CR313" s="2" t="s">
        <v>234</v>
      </c>
      <c r="CS313" s="2" t="s">
        <v>215</v>
      </c>
      <c r="CT313" s="2" t="s">
        <v>171</v>
      </c>
      <c r="CU313" s="2" t="s">
        <v>216</v>
      </c>
      <c r="CV313" s="2" t="s">
        <v>171</v>
      </c>
      <c r="CW313" s="2" t="s">
        <v>179</v>
      </c>
      <c r="CX313" s="2" t="s">
        <v>146</v>
      </c>
      <c r="CY313" s="2" t="s">
        <v>146</v>
      </c>
      <c r="CZ313" s="2" t="s">
        <v>180</v>
      </c>
      <c r="DA313" s="2" t="s">
        <v>181</v>
      </c>
      <c r="DB313" s="2" t="s">
        <v>181</v>
      </c>
      <c r="DC313" s="2" t="s">
        <v>132</v>
      </c>
      <c r="DF313" s="2" t="s">
        <v>182</v>
      </c>
      <c r="DH313" s="2" t="s">
        <v>182</v>
      </c>
      <c r="DJ313" s="2" t="s">
        <v>182</v>
      </c>
      <c r="DL313" s="2" t="s">
        <v>182</v>
      </c>
      <c r="DN313" s="2" t="s">
        <v>182</v>
      </c>
      <c r="DP313" s="2" t="s">
        <v>182</v>
      </c>
      <c r="DT313" s="6">
        <v>-6156788</v>
      </c>
      <c r="DU313" s="6"/>
      <c r="DV313" s="6">
        <v>106837304</v>
      </c>
      <c r="DW313" s="2" t="s">
        <v>298</v>
      </c>
      <c r="DX313" s="2" t="s">
        <v>299</v>
      </c>
      <c r="DY313" s="4">
        <v>42795</v>
      </c>
      <c r="DZ313" s="2" t="s">
        <v>299</v>
      </c>
      <c r="EB313" s="5" t="s">
        <v>3688</v>
      </c>
      <c r="EC313" s="5" t="s">
        <v>3690</v>
      </c>
    </row>
    <row r="314" spans="1:133" ht="15.75" hidden="1" customHeight="1" x14ac:dyDescent="0.2">
      <c r="A314" s="1">
        <v>43614.400082094908</v>
      </c>
      <c r="B314" s="2" t="s">
        <v>3679</v>
      </c>
      <c r="C314" s="2">
        <v>2302180163</v>
      </c>
      <c r="D314" s="3" t="s">
        <v>2959</v>
      </c>
      <c r="E314" s="2" t="s">
        <v>3691</v>
      </c>
      <c r="F314" s="2" t="s">
        <v>1927</v>
      </c>
      <c r="H314" s="2" t="s">
        <v>131</v>
      </c>
      <c r="I314" s="2" t="s">
        <v>132</v>
      </c>
      <c r="J314" s="2" t="s">
        <v>133</v>
      </c>
      <c r="K314" s="2" t="s">
        <v>191</v>
      </c>
      <c r="L314" s="4">
        <v>42787</v>
      </c>
      <c r="P314" s="9">
        <v>1750000000</v>
      </c>
      <c r="Q314" s="2">
        <v>7000000</v>
      </c>
      <c r="Y314" s="2" t="s">
        <v>377</v>
      </c>
      <c r="AA314" s="2">
        <v>10</v>
      </c>
      <c r="AB314" s="2" t="s">
        <v>132</v>
      </c>
      <c r="AD314" s="2" t="s">
        <v>137</v>
      </c>
      <c r="AE314" s="2" t="s">
        <v>132</v>
      </c>
      <c r="AF314" s="2" t="s">
        <v>132</v>
      </c>
      <c r="AH314" s="2">
        <v>2016</v>
      </c>
      <c r="AI314" s="11">
        <v>775000000</v>
      </c>
      <c r="AJ314" s="11">
        <v>3100000</v>
      </c>
      <c r="AK314" s="2" t="s">
        <v>3692</v>
      </c>
      <c r="AL314" s="2">
        <v>17</v>
      </c>
      <c r="AO314" s="2" t="s">
        <v>3510</v>
      </c>
      <c r="AP314" s="2" t="s">
        <v>1930</v>
      </c>
      <c r="AQ314" s="2" t="s">
        <v>1931</v>
      </c>
      <c r="AR314" s="2" t="s">
        <v>822</v>
      </c>
      <c r="AS314" s="2" t="s">
        <v>142</v>
      </c>
      <c r="AV314" s="2" t="s">
        <v>245</v>
      </c>
      <c r="AW314" s="2" t="s">
        <v>144</v>
      </c>
      <c r="AX314" s="2" t="s">
        <v>863</v>
      </c>
      <c r="AY314" s="2" t="s">
        <v>171</v>
      </c>
      <c r="AZ314" s="2" t="s">
        <v>198</v>
      </c>
      <c r="BB314" s="2" t="s">
        <v>1932</v>
      </c>
      <c r="BC314" s="2">
        <v>650</v>
      </c>
      <c r="BD314" s="2" t="s">
        <v>3693</v>
      </c>
      <c r="BE314" s="9">
        <v>2.2999999999999998</v>
      </c>
      <c r="BF314" s="2" t="s">
        <v>265</v>
      </c>
      <c r="BG314" s="2" t="s">
        <v>1936</v>
      </c>
      <c r="BH314" s="3" t="s">
        <v>1522</v>
      </c>
      <c r="BI314" s="2" t="s">
        <v>1938</v>
      </c>
      <c r="BJ314" s="3" t="s">
        <v>635</v>
      </c>
      <c r="BK314" s="2" t="s">
        <v>152</v>
      </c>
      <c r="BL314" s="2" t="s">
        <v>200</v>
      </c>
      <c r="BM314" s="2" t="s">
        <v>154</v>
      </c>
      <c r="BP314" s="2" t="s">
        <v>201</v>
      </c>
      <c r="BQ314" s="2">
        <v>250</v>
      </c>
      <c r="BR314" s="2">
        <v>10</v>
      </c>
      <c r="BS314" s="2" t="s">
        <v>1003</v>
      </c>
      <c r="BT314" s="2" t="s">
        <v>2765</v>
      </c>
      <c r="BU314" s="2" t="s">
        <v>2765</v>
      </c>
      <c r="BV314" s="2" t="s">
        <v>2765</v>
      </c>
      <c r="BW314" s="2" t="s">
        <v>67</v>
      </c>
      <c r="BX314" s="2" t="s">
        <v>158</v>
      </c>
      <c r="BY314" s="2" t="s">
        <v>159</v>
      </c>
      <c r="CB314" s="2" t="s">
        <v>160</v>
      </c>
      <c r="CC314" s="2" t="s">
        <v>248</v>
      </c>
      <c r="CD314" s="2" t="s">
        <v>249</v>
      </c>
      <c r="CE314" s="2" t="s">
        <v>163</v>
      </c>
      <c r="CF314" s="2" t="s">
        <v>3694</v>
      </c>
      <c r="CG314" s="2" t="s">
        <v>382</v>
      </c>
      <c r="CH314" s="2" t="s">
        <v>2709</v>
      </c>
      <c r="CI314" s="2" t="s">
        <v>167</v>
      </c>
      <c r="CJ314" s="2" t="s">
        <v>168</v>
      </c>
      <c r="CK314" s="2" t="s">
        <v>253</v>
      </c>
      <c r="CL314" s="2" t="s">
        <v>314</v>
      </c>
      <c r="CM314" s="2" t="s">
        <v>171</v>
      </c>
      <c r="CN314" s="2">
        <v>650</v>
      </c>
      <c r="CP314" s="2" t="s">
        <v>1308</v>
      </c>
      <c r="CR314" s="2" t="s">
        <v>234</v>
      </c>
      <c r="CS314" s="2" t="s">
        <v>810</v>
      </c>
      <c r="CT314" s="2" t="s">
        <v>171</v>
      </c>
      <c r="CU314" s="2" t="s">
        <v>626</v>
      </c>
      <c r="CV314" s="2" t="s">
        <v>171</v>
      </c>
      <c r="CW314" s="2" t="s">
        <v>179</v>
      </c>
      <c r="CX314" s="2" t="s">
        <v>171</v>
      </c>
      <c r="CY314" s="2" t="s">
        <v>733</v>
      </c>
      <c r="DA314" s="2" t="s">
        <v>181</v>
      </c>
      <c r="DB314" s="2" t="s">
        <v>181</v>
      </c>
      <c r="DC314" s="2" t="s">
        <v>132</v>
      </c>
      <c r="DF314" s="2" t="s">
        <v>182</v>
      </c>
      <c r="DH314" s="2" t="s">
        <v>182</v>
      </c>
      <c r="DJ314" s="2" t="s">
        <v>182</v>
      </c>
      <c r="DL314" s="2" t="s">
        <v>260</v>
      </c>
      <c r="DM314" s="2" t="s">
        <v>3695</v>
      </c>
      <c r="DT314" s="2" t="s">
        <v>3696</v>
      </c>
      <c r="DU314" s="2"/>
      <c r="DV314" s="2" t="s">
        <v>3697</v>
      </c>
      <c r="DZ314" s="2" t="s">
        <v>3698</v>
      </c>
      <c r="EA314" s="3" t="s">
        <v>3699</v>
      </c>
      <c r="EC314" s="5" t="s">
        <v>3700</v>
      </c>
    </row>
    <row r="315" spans="1:133" ht="15.75" hidden="1" customHeight="1" x14ac:dyDescent="0.2">
      <c r="A315" s="1">
        <v>43614.400556006949</v>
      </c>
      <c r="B315" s="2" t="s">
        <v>3701</v>
      </c>
      <c r="C315" s="2">
        <v>2302180056</v>
      </c>
      <c r="D315" s="3" t="s">
        <v>2023</v>
      </c>
      <c r="E315" s="2" t="s">
        <v>3702</v>
      </c>
      <c r="F315" s="2" t="s">
        <v>887</v>
      </c>
      <c r="H315" s="2" t="s">
        <v>131</v>
      </c>
      <c r="I315" s="2" t="s">
        <v>132</v>
      </c>
      <c r="J315" s="2" t="s">
        <v>133</v>
      </c>
      <c r="K315" s="2" t="s">
        <v>132</v>
      </c>
      <c r="M315" s="4">
        <v>42767</v>
      </c>
      <c r="P315" s="9">
        <v>8550000000</v>
      </c>
      <c r="Q315" s="2">
        <v>5700000</v>
      </c>
      <c r="Y315" s="2" t="s">
        <v>136</v>
      </c>
      <c r="AB315" s="2" t="s">
        <v>132</v>
      </c>
      <c r="AD315" s="2" t="s">
        <v>137</v>
      </c>
      <c r="AE315" s="2" t="s">
        <v>132</v>
      </c>
      <c r="AF315" s="2" t="s">
        <v>132</v>
      </c>
      <c r="AH315" s="2">
        <v>2016</v>
      </c>
      <c r="AJ315" s="11">
        <v>1862000</v>
      </c>
      <c r="AK315" s="2" t="s">
        <v>889</v>
      </c>
      <c r="AL315" s="2">
        <v>68</v>
      </c>
      <c r="AP315" s="2" t="s">
        <v>890</v>
      </c>
      <c r="AQ315" s="2" t="s">
        <v>891</v>
      </c>
      <c r="AR315" s="2" t="s">
        <v>610</v>
      </c>
      <c r="AS315" s="2" t="s">
        <v>142</v>
      </c>
      <c r="AT315" s="2">
        <v>13530</v>
      </c>
      <c r="AU315" s="2">
        <v>5.5</v>
      </c>
      <c r="AV315" s="2" t="s">
        <v>43</v>
      </c>
      <c r="AW315" s="2" t="s">
        <v>144</v>
      </c>
      <c r="AX315" s="2" t="s">
        <v>145</v>
      </c>
      <c r="AY315" s="2" t="s">
        <v>171</v>
      </c>
      <c r="AZ315" s="2" t="s">
        <v>198</v>
      </c>
      <c r="BB315" s="2" t="s">
        <v>892</v>
      </c>
      <c r="BC315" s="2">
        <v>132</v>
      </c>
      <c r="BD315" s="2" t="s">
        <v>3703</v>
      </c>
      <c r="BE315" s="9">
        <v>2.7</v>
      </c>
      <c r="BF315" s="2" t="s">
        <v>132</v>
      </c>
      <c r="BK315" s="2" t="s">
        <v>152</v>
      </c>
      <c r="BL315" s="2" t="s">
        <v>153</v>
      </c>
      <c r="BM315" s="2" t="s">
        <v>154</v>
      </c>
      <c r="BN315" s="2" t="s">
        <v>576</v>
      </c>
      <c r="BO315" s="2" t="s">
        <v>894</v>
      </c>
      <c r="BP315" s="2" t="s">
        <v>201</v>
      </c>
      <c r="BQ315" s="2">
        <v>1500</v>
      </c>
      <c r="BR315" s="2">
        <v>20000</v>
      </c>
      <c r="BS315" s="2" t="s">
        <v>895</v>
      </c>
      <c r="BT315" s="2" t="s">
        <v>896</v>
      </c>
      <c r="BU315" s="2" t="s">
        <v>156</v>
      </c>
      <c r="BV315" s="2" t="s">
        <v>156</v>
      </c>
      <c r="BW315" s="2" t="s">
        <v>68</v>
      </c>
      <c r="BX315" s="2" t="s">
        <v>158</v>
      </c>
      <c r="BY315" s="2" t="s">
        <v>159</v>
      </c>
      <c r="CB315" s="2" t="s">
        <v>160</v>
      </c>
      <c r="CC315" s="2" t="s">
        <v>161</v>
      </c>
      <c r="CD315" s="2" t="s">
        <v>249</v>
      </c>
      <c r="CE315" s="2" t="s">
        <v>163</v>
      </c>
      <c r="CF315" s="2" t="s">
        <v>164</v>
      </c>
      <c r="CG315" s="2" t="s">
        <v>206</v>
      </c>
      <c r="CH315" s="2" t="s">
        <v>897</v>
      </c>
      <c r="CI315" s="2" t="s">
        <v>311</v>
      </c>
      <c r="CJ315" s="2" t="s">
        <v>230</v>
      </c>
      <c r="CK315" s="2" t="s">
        <v>253</v>
      </c>
      <c r="CL315" s="2" t="s">
        <v>854</v>
      </c>
      <c r="CM315" s="2" t="s">
        <v>171</v>
      </c>
      <c r="CN315" s="2">
        <v>130</v>
      </c>
      <c r="CO315" s="2" t="s">
        <v>898</v>
      </c>
      <c r="CP315" s="2" t="s">
        <v>899</v>
      </c>
      <c r="CQ315" s="2" t="s">
        <v>214</v>
      </c>
      <c r="CR315" s="2" t="s">
        <v>667</v>
      </c>
      <c r="CS315" s="2" t="s">
        <v>215</v>
      </c>
      <c r="CT315" s="2" t="s">
        <v>171</v>
      </c>
      <c r="CU315" s="2" t="s">
        <v>900</v>
      </c>
      <c r="CV315" s="2" t="s">
        <v>171</v>
      </c>
      <c r="CW315" s="2" t="s">
        <v>714</v>
      </c>
      <c r="CX315" s="2" t="s">
        <v>146</v>
      </c>
      <c r="CY315" s="2" t="s">
        <v>146</v>
      </c>
      <c r="CZ315" s="2" t="s">
        <v>180</v>
      </c>
      <c r="DA315" s="2" t="s">
        <v>181</v>
      </c>
      <c r="DB315" s="2" t="s">
        <v>181</v>
      </c>
      <c r="DC315" s="2" t="s">
        <v>132</v>
      </c>
      <c r="DE315" s="2" t="s">
        <v>901</v>
      </c>
      <c r="DF315" s="2" t="s">
        <v>182</v>
      </c>
      <c r="DH315" s="2" t="s">
        <v>182</v>
      </c>
      <c r="DJ315" s="2" t="s">
        <v>182</v>
      </c>
      <c r="DL315" s="2" t="s">
        <v>182</v>
      </c>
      <c r="DN315" s="2" t="s">
        <v>182</v>
      </c>
      <c r="DP315" s="2" t="s">
        <v>182</v>
      </c>
      <c r="DR315" s="2" t="s">
        <v>182</v>
      </c>
      <c r="DT315" s="2" t="s">
        <v>3704</v>
      </c>
      <c r="DU315" s="2"/>
      <c r="DV315" s="2" t="s">
        <v>3705</v>
      </c>
      <c r="DX315" s="2" t="s">
        <v>905</v>
      </c>
      <c r="DY315" s="4">
        <v>42767</v>
      </c>
      <c r="DZ315" s="2" t="s">
        <v>905</v>
      </c>
      <c r="EA315" s="3" t="s">
        <v>906</v>
      </c>
    </row>
    <row r="316" spans="1:133" ht="15.75" hidden="1" customHeight="1" x14ac:dyDescent="0.2">
      <c r="A316" s="1">
        <v>43614.406244421298</v>
      </c>
      <c r="B316" s="2" t="s">
        <v>3706</v>
      </c>
      <c r="C316" s="2">
        <v>2302180046</v>
      </c>
      <c r="D316" s="3" t="s">
        <v>2023</v>
      </c>
      <c r="E316" s="2" t="s">
        <v>3707</v>
      </c>
      <c r="H316" s="2" t="s">
        <v>131</v>
      </c>
      <c r="I316" s="2" t="s">
        <v>132</v>
      </c>
      <c r="K316" s="2" t="s">
        <v>132</v>
      </c>
      <c r="M316" s="4">
        <v>43499</v>
      </c>
      <c r="P316" s="9" t="s">
        <v>3708</v>
      </c>
      <c r="Q316" s="2">
        <v>5048000</v>
      </c>
      <c r="X316" s="2" t="s">
        <v>193</v>
      </c>
      <c r="Y316" s="2" t="s">
        <v>136</v>
      </c>
      <c r="AH316" s="2">
        <v>2016</v>
      </c>
      <c r="AI316" s="11">
        <v>2013000000</v>
      </c>
      <c r="AK316" s="2" t="s">
        <v>3709</v>
      </c>
      <c r="AL316" s="2">
        <v>31</v>
      </c>
      <c r="AM316" s="2" t="s">
        <v>3710</v>
      </c>
      <c r="AP316" s="2" t="s">
        <v>3711</v>
      </c>
      <c r="AQ316" s="2" t="s">
        <v>3712</v>
      </c>
      <c r="AU316" s="2">
        <v>6</v>
      </c>
      <c r="AV316" s="2" t="s">
        <v>43</v>
      </c>
      <c r="AW316" s="2" t="s">
        <v>144</v>
      </c>
      <c r="AX316" s="2" t="s">
        <v>145</v>
      </c>
      <c r="AY316" s="2" t="s">
        <v>171</v>
      </c>
      <c r="AZ316" s="2" t="s">
        <v>198</v>
      </c>
      <c r="BC316" s="2">
        <v>0</v>
      </c>
      <c r="BE316" s="9">
        <v>0</v>
      </c>
      <c r="BL316" s="2" t="s">
        <v>290</v>
      </c>
      <c r="BN316" s="2" t="s">
        <v>3713</v>
      </c>
      <c r="BO316" s="2" t="s">
        <v>3714</v>
      </c>
      <c r="BP316" s="2" t="s">
        <v>201</v>
      </c>
      <c r="BS316" s="2" t="s">
        <v>3715</v>
      </c>
      <c r="BT316" s="2" t="s">
        <v>367</v>
      </c>
      <c r="BU316" s="2" t="s">
        <v>3716</v>
      </c>
      <c r="BV316" s="2" t="s">
        <v>2340</v>
      </c>
      <c r="BW316" s="2" t="s">
        <v>67</v>
      </c>
      <c r="BX316" s="2" t="s">
        <v>158</v>
      </c>
      <c r="CB316" s="2" t="s">
        <v>160</v>
      </c>
      <c r="CC316" s="2" t="s">
        <v>161</v>
      </c>
      <c r="CD316" s="2" t="s">
        <v>249</v>
      </c>
      <c r="CE316" s="2" t="s">
        <v>163</v>
      </c>
      <c r="CF316" s="2" t="s">
        <v>205</v>
      </c>
      <c r="CG316" s="2" t="s">
        <v>382</v>
      </c>
      <c r="CH316" s="2" t="s">
        <v>3717</v>
      </c>
      <c r="CI316" s="2" t="s">
        <v>311</v>
      </c>
      <c r="CJ316" s="2" t="s">
        <v>3718</v>
      </c>
      <c r="CK316" s="2" t="s">
        <v>253</v>
      </c>
      <c r="CL316" s="2" t="s">
        <v>1100</v>
      </c>
      <c r="CM316" s="2" t="s">
        <v>211</v>
      </c>
      <c r="CN316" s="2">
        <v>1</v>
      </c>
      <c r="CO316" s="2" t="s">
        <v>3719</v>
      </c>
      <c r="CP316" s="2" t="s">
        <v>855</v>
      </c>
      <c r="CQ316" s="2" t="s">
        <v>625</v>
      </c>
      <c r="CR316" s="2" t="s">
        <v>257</v>
      </c>
      <c r="CS316" s="2" t="s">
        <v>968</v>
      </c>
      <c r="CT316" s="2" t="s">
        <v>211</v>
      </c>
      <c r="CU316" s="2" t="s">
        <v>1139</v>
      </c>
      <c r="CV316" s="2" t="s">
        <v>211</v>
      </c>
      <c r="CW316" s="2" t="s">
        <v>179</v>
      </c>
      <c r="CX316" s="2" t="s">
        <v>171</v>
      </c>
      <c r="CY316" s="2" t="s">
        <v>146</v>
      </c>
      <c r="CZ316" s="2" t="s">
        <v>180</v>
      </c>
      <c r="DA316" s="2" t="s">
        <v>181</v>
      </c>
      <c r="DB316" s="2" t="s">
        <v>181</v>
      </c>
      <c r="DC316" s="2" t="s">
        <v>132</v>
      </c>
      <c r="DF316" s="2" t="s">
        <v>182</v>
      </c>
      <c r="DH316" s="2" t="s">
        <v>182</v>
      </c>
      <c r="DJ316" s="2" t="s">
        <v>182</v>
      </c>
      <c r="DL316" s="2" t="s">
        <v>182</v>
      </c>
      <c r="DN316" s="2" t="s">
        <v>182</v>
      </c>
      <c r="DP316" s="2" t="s">
        <v>182</v>
      </c>
      <c r="DR316" s="2" t="s">
        <v>182</v>
      </c>
      <c r="DT316" s="6">
        <v>-6172144</v>
      </c>
      <c r="DU316" s="6"/>
      <c r="DV316" s="6">
        <v>106705743</v>
      </c>
      <c r="DX316" s="2" t="s">
        <v>218</v>
      </c>
      <c r="DY316" s="4">
        <v>42769</v>
      </c>
      <c r="DZ316" s="2" t="s">
        <v>3720</v>
      </c>
      <c r="EA316" s="3" t="s">
        <v>3721</v>
      </c>
    </row>
    <row r="317" spans="1:133" ht="15.75" hidden="1" customHeight="1" x14ac:dyDescent="0.2">
      <c r="A317" s="1">
        <v>43614.415506493053</v>
      </c>
      <c r="B317" s="2" t="s">
        <v>3701</v>
      </c>
      <c r="C317" s="2">
        <v>2302180056</v>
      </c>
      <c r="D317" s="3" t="s">
        <v>2023</v>
      </c>
      <c r="E317" s="2" t="s">
        <v>3722</v>
      </c>
      <c r="F317" s="2" t="s">
        <v>3723</v>
      </c>
      <c r="H317" s="2" t="s">
        <v>131</v>
      </c>
      <c r="I317" s="2" t="s">
        <v>132</v>
      </c>
      <c r="J317" s="2" t="s">
        <v>133</v>
      </c>
      <c r="K317" s="2" t="s">
        <v>132</v>
      </c>
      <c r="M317" s="4">
        <v>42797</v>
      </c>
      <c r="P317" s="9">
        <v>10500000000</v>
      </c>
      <c r="Q317" s="2">
        <v>7000000</v>
      </c>
      <c r="Y317" s="2" t="s">
        <v>377</v>
      </c>
      <c r="AB317" s="2" t="s">
        <v>132</v>
      </c>
      <c r="AD317" s="2" t="s">
        <v>137</v>
      </c>
      <c r="AE317" s="2" t="s">
        <v>132</v>
      </c>
      <c r="AF317" s="2" t="s">
        <v>132</v>
      </c>
      <c r="AH317" s="2">
        <v>2016</v>
      </c>
      <c r="AJ317" s="11">
        <v>2352000</v>
      </c>
      <c r="AK317" s="2" t="s">
        <v>3724</v>
      </c>
      <c r="AP317" s="2" t="s">
        <v>1827</v>
      </c>
      <c r="AQ317" s="2" t="s">
        <v>891</v>
      </c>
      <c r="AR317" s="2" t="s">
        <v>610</v>
      </c>
      <c r="AS317" s="2" t="s">
        <v>142</v>
      </c>
      <c r="AT317" s="2">
        <v>13510</v>
      </c>
      <c r="AU317" s="2">
        <v>6</v>
      </c>
      <c r="AV317" s="2" t="s">
        <v>43</v>
      </c>
      <c r="AW317" s="2" t="s">
        <v>144</v>
      </c>
      <c r="AX317" s="2" t="s">
        <v>145</v>
      </c>
      <c r="AY317" s="2" t="s">
        <v>171</v>
      </c>
      <c r="AZ317" s="2" t="s">
        <v>198</v>
      </c>
      <c r="BB317" s="2" t="s">
        <v>3725</v>
      </c>
      <c r="BC317" s="2">
        <v>2</v>
      </c>
      <c r="BD317" s="2" t="s">
        <v>3726</v>
      </c>
      <c r="BE317" s="9">
        <v>2.2000000000000002</v>
      </c>
      <c r="BF317" s="2" t="s">
        <v>132</v>
      </c>
      <c r="BK317" s="2" t="s">
        <v>152</v>
      </c>
      <c r="BL317" s="2" t="s">
        <v>153</v>
      </c>
      <c r="BM317" s="2" t="s">
        <v>154</v>
      </c>
      <c r="BN317" s="2" t="s">
        <v>3727</v>
      </c>
      <c r="BO317" s="2" t="s">
        <v>849</v>
      </c>
      <c r="BP317" s="2" t="s">
        <v>201</v>
      </c>
      <c r="BQ317" s="2">
        <v>1500</v>
      </c>
      <c r="BR317" s="2">
        <v>42</v>
      </c>
      <c r="BS317" s="2" t="s">
        <v>367</v>
      </c>
      <c r="BT317" s="2" t="s">
        <v>367</v>
      </c>
      <c r="BU317" s="2" t="s">
        <v>367</v>
      </c>
      <c r="BV317" s="2" t="s">
        <v>896</v>
      </c>
      <c r="BW317" s="2" t="s">
        <v>70</v>
      </c>
      <c r="BX317" s="2" t="s">
        <v>158</v>
      </c>
      <c r="BY317" s="2" t="s">
        <v>159</v>
      </c>
      <c r="CB317" s="2" t="s">
        <v>160</v>
      </c>
      <c r="CC317" s="2" t="s">
        <v>248</v>
      </c>
      <c r="CD317" s="2" t="s">
        <v>249</v>
      </c>
      <c r="CE317" s="2" t="s">
        <v>163</v>
      </c>
      <c r="CF317" s="2" t="s">
        <v>164</v>
      </c>
      <c r="CG317" s="2" t="s">
        <v>422</v>
      </c>
      <c r="CH317" s="2" t="s">
        <v>3728</v>
      </c>
      <c r="CI317" s="2" t="s">
        <v>311</v>
      </c>
      <c r="CJ317" s="2" t="s">
        <v>931</v>
      </c>
      <c r="CK317" s="2" t="s">
        <v>425</v>
      </c>
      <c r="CL317" s="2" t="s">
        <v>170</v>
      </c>
      <c r="CM317" s="2" t="s">
        <v>171</v>
      </c>
      <c r="CN317" s="3" t="s">
        <v>3729</v>
      </c>
      <c r="CO317" s="2" t="s">
        <v>3730</v>
      </c>
      <c r="CP317" s="2" t="s">
        <v>2457</v>
      </c>
      <c r="CQ317" s="2" t="s">
        <v>174</v>
      </c>
      <c r="CR317" s="2" t="s">
        <v>667</v>
      </c>
      <c r="CS317" s="2" t="s">
        <v>215</v>
      </c>
      <c r="CT317" s="2" t="s">
        <v>177</v>
      </c>
      <c r="CU317" s="2" t="s">
        <v>235</v>
      </c>
      <c r="CV317" s="2" t="s">
        <v>171</v>
      </c>
      <c r="CW317" s="2" t="s">
        <v>714</v>
      </c>
      <c r="CX317" s="2" t="s">
        <v>146</v>
      </c>
      <c r="CY317" s="2" t="s">
        <v>627</v>
      </c>
      <c r="CZ317" s="2" t="s">
        <v>180</v>
      </c>
      <c r="DA317" s="2" t="s">
        <v>181</v>
      </c>
      <c r="DC317" s="2" t="s">
        <v>132</v>
      </c>
      <c r="DE317" s="2" t="s">
        <v>901</v>
      </c>
      <c r="DF317" s="2" t="s">
        <v>182</v>
      </c>
      <c r="DH317" s="2" t="s">
        <v>182</v>
      </c>
      <c r="DJ317" s="2" t="s">
        <v>182</v>
      </c>
      <c r="DL317" s="2" t="s">
        <v>182</v>
      </c>
      <c r="DN317" s="2" t="s">
        <v>182</v>
      </c>
      <c r="DP317" s="2" t="s">
        <v>182</v>
      </c>
      <c r="DR317" s="2" t="s">
        <v>182</v>
      </c>
      <c r="DT317" s="2" t="s">
        <v>3731</v>
      </c>
      <c r="DU317" s="2"/>
      <c r="DV317" s="2" t="s">
        <v>3732</v>
      </c>
      <c r="DY317" s="4">
        <v>42797</v>
      </c>
      <c r="DZ317" s="2" t="s">
        <v>3733</v>
      </c>
      <c r="EA317" s="2">
        <v>81317967473</v>
      </c>
    </row>
    <row r="318" spans="1:133" ht="15.75" hidden="1" customHeight="1" x14ac:dyDescent="0.2">
      <c r="A318" s="1">
        <v>43614.423846134261</v>
      </c>
      <c r="B318" s="2" t="s">
        <v>3734</v>
      </c>
      <c r="C318" s="2">
        <v>2302180226</v>
      </c>
      <c r="D318" s="3" t="s">
        <v>2023</v>
      </c>
      <c r="E318" s="2" t="s">
        <v>3735</v>
      </c>
      <c r="F318" s="2" t="s">
        <v>3736</v>
      </c>
      <c r="H318" s="2" t="s">
        <v>131</v>
      </c>
      <c r="I318" s="2" t="s">
        <v>132</v>
      </c>
      <c r="J318" s="2" t="s">
        <v>133</v>
      </c>
      <c r="K318" s="2" t="s">
        <v>302</v>
      </c>
      <c r="M318" s="4">
        <v>42817</v>
      </c>
      <c r="N318" s="2" t="s">
        <v>135</v>
      </c>
      <c r="P318" s="9">
        <v>500500000</v>
      </c>
      <c r="Q318" s="2">
        <v>5500000</v>
      </c>
      <c r="R318" s="2">
        <v>0</v>
      </c>
      <c r="S318" s="2">
        <v>0</v>
      </c>
      <c r="T318" s="2">
        <v>0</v>
      </c>
      <c r="U318" s="2">
        <v>0</v>
      </c>
      <c r="V318" s="2">
        <v>0</v>
      </c>
      <c r="W318" s="2">
        <v>0</v>
      </c>
      <c r="Y318" s="2" t="s">
        <v>136</v>
      </c>
      <c r="AB318" s="2" t="s">
        <v>132</v>
      </c>
      <c r="AD318" s="2" t="s">
        <v>137</v>
      </c>
      <c r="AE318" s="2" t="s">
        <v>132</v>
      </c>
      <c r="AF318" s="2" t="s">
        <v>132</v>
      </c>
      <c r="AH318" s="2">
        <v>2016</v>
      </c>
      <c r="AI318" s="11">
        <v>0</v>
      </c>
      <c r="AJ318" s="11">
        <v>1722000</v>
      </c>
      <c r="AK318" s="2" t="s">
        <v>3737</v>
      </c>
      <c r="AP318" s="2" t="s">
        <v>3738</v>
      </c>
      <c r="AQ318" s="2" t="s">
        <v>891</v>
      </c>
      <c r="AR318" s="2" t="s">
        <v>610</v>
      </c>
      <c r="AS318" s="2" t="s">
        <v>1252</v>
      </c>
      <c r="AT318" s="2">
        <v>13540</v>
      </c>
      <c r="AU318" s="2">
        <v>6</v>
      </c>
      <c r="AV318" s="2" t="s">
        <v>245</v>
      </c>
      <c r="AW318" s="2" t="s">
        <v>144</v>
      </c>
      <c r="AX318" s="2" t="s">
        <v>145</v>
      </c>
      <c r="AY318" s="2" t="s">
        <v>146</v>
      </c>
      <c r="AZ318" s="2" t="s">
        <v>198</v>
      </c>
      <c r="BB318" s="2" t="s">
        <v>3725</v>
      </c>
      <c r="BC318" s="2">
        <v>205</v>
      </c>
      <c r="BD318" s="2" t="s">
        <v>1086</v>
      </c>
      <c r="BE318" s="9">
        <v>2</v>
      </c>
      <c r="BK318" s="2" t="s">
        <v>152</v>
      </c>
      <c r="BL318" s="2" t="s">
        <v>153</v>
      </c>
      <c r="BM318" s="2" t="s">
        <v>154</v>
      </c>
      <c r="BN318" s="2" t="s">
        <v>576</v>
      </c>
      <c r="BO318" s="2" t="s">
        <v>867</v>
      </c>
      <c r="BP318" s="2" t="s">
        <v>201</v>
      </c>
      <c r="BQ318" s="2">
        <v>91</v>
      </c>
      <c r="BR318" s="2">
        <v>7</v>
      </c>
      <c r="BS318" s="2" t="s">
        <v>3739</v>
      </c>
      <c r="BT318" s="2" t="s">
        <v>3740</v>
      </c>
      <c r="BU318" s="2" t="s">
        <v>3739</v>
      </c>
      <c r="BV318" s="2" t="s">
        <v>227</v>
      </c>
      <c r="BW318" s="2" t="s">
        <v>70</v>
      </c>
      <c r="BX318" s="2" t="s">
        <v>158</v>
      </c>
      <c r="BY318" s="2" t="s">
        <v>159</v>
      </c>
      <c r="CB318" s="2" t="s">
        <v>160</v>
      </c>
      <c r="CC318" s="2" t="s">
        <v>161</v>
      </c>
      <c r="CD318" s="2" t="s">
        <v>249</v>
      </c>
      <c r="CE318" s="2" t="s">
        <v>163</v>
      </c>
      <c r="CF318" s="2" t="s">
        <v>164</v>
      </c>
      <c r="CG318" s="2" t="s">
        <v>781</v>
      </c>
      <c r="CH318" s="2" t="s">
        <v>423</v>
      </c>
      <c r="CI318" s="2" t="s">
        <v>167</v>
      </c>
      <c r="CJ318" s="2" t="s">
        <v>3741</v>
      </c>
      <c r="CK318" s="2" t="s">
        <v>253</v>
      </c>
      <c r="CL318" s="2" t="s">
        <v>854</v>
      </c>
      <c r="CM318" s="2" t="s">
        <v>171</v>
      </c>
      <c r="CN318" s="2">
        <v>205</v>
      </c>
      <c r="CO318" s="2" t="s">
        <v>3742</v>
      </c>
      <c r="CP318" s="2" t="s">
        <v>3743</v>
      </c>
      <c r="CQ318" s="2" t="s">
        <v>174</v>
      </c>
      <c r="CR318" s="2" t="s">
        <v>667</v>
      </c>
      <c r="CS318" s="2" t="s">
        <v>1092</v>
      </c>
      <c r="CT318" s="2" t="s">
        <v>177</v>
      </c>
      <c r="CU318" s="2" t="s">
        <v>2372</v>
      </c>
      <c r="CV318" s="2" t="s">
        <v>177</v>
      </c>
      <c r="CW318" s="2" t="s">
        <v>714</v>
      </c>
      <c r="CX318" s="2" t="s">
        <v>146</v>
      </c>
      <c r="CY318" s="2" t="s">
        <v>733</v>
      </c>
      <c r="DA318" s="2" t="s">
        <v>181</v>
      </c>
      <c r="DB318" s="2" t="s">
        <v>181</v>
      </c>
      <c r="DC318" s="2" t="s">
        <v>132</v>
      </c>
      <c r="DF318" s="2" t="s">
        <v>182</v>
      </c>
      <c r="DH318" s="2" t="s">
        <v>182</v>
      </c>
      <c r="DJ318" s="2" t="s">
        <v>182</v>
      </c>
      <c r="DL318" s="2" t="s">
        <v>182</v>
      </c>
      <c r="DN318" s="2" t="s">
        <v>182</v>
      </c>
      <c r="DP318" s="2" t="s">
        <v>182</v>
      </c>
      <c r="DR318" s="2" t="s">
        <v>182</v>
      </c>
      <c r="DT318" s="2" t="s">
        <v>3744</v>
      </c>
      <c r="DU318" s="2"/>
      <c r="DV318" s="2" t="s">
        <v>3745</v>
      </c>
      <c r="DX318" s="2" t="s">
        <v>3746</v>
      </c>
      <c r="DY318" s="4">
        <v>42817</v>
      </c>
      <c r="DZ318" s="2" t="s">
        <v>3747</v>
      </c>
      <c r="EA318" s="3" t="s">
        <v>3748</v>
      </c>
      <c r="EC318" s="5" t="s">
        <v>3749</v>
      </c>
    </row>
    <row r="319" spans="1:133" ht="15.75" hidden="1" customHeight="1" x14ac:dyDescent="0.2">
      <c r="A319" s="1">
        <v>43614.425925393516</v>
      </c>
      <c r="B319" s="2" t="s">
        <v>3750</v>
      </c>
      <c r="C319" s="2">
        <v>2302170167</v>
      </c>
      <c r="D319" s="3" t="s">
        <v>697</v>
      </c>
      <c r="E319" s="2" t="s">
        <v>3751</v>
      </c>
      <c r="F319" s="2" t="s">
        <v>3752</v>
      </c>
      <c r="I319" s="2" t="s">
        <v>132</v>
      </c>
      <c r="J319" s="2" t="s">
        <v>133</v>
      </c>
      <c r="K319" s="2" t="s">
        <v>738</v>
      </c>
      <c r="M319" s="4">
        <v>42788</v>
      </c>
      <c r="O319" s="2" t="s">
        <v>135</v>
      </c>
      <c r="Q319" s="2">
        <v>40000000</v>
      </c>
      <c r="Y319" s="2" t="s">
        <v>136</v>
      </c>
      <c r="AH319" s="2">
        <v>2016</v>
      </c>
      <c r="AJ319" s="11">
        <v>30345000</v>
      </c>
      <c r="AK319" s="2" t="s">
        <v>3753</v>
      </c>
      <c r="AP319" s="2" t="s">
        <v>3754</v>
      </c>
      <c r="AQ319" s="2" t="s">
        <v>3755</v>
      </c>
      <c r="AR319" s="2" t="s">
        <v>511</v>
      </c>
      <c r="AS319" s="2" t="s">
        <v>3756</v>
      </c>
      <c r="AT319" s="2">
        <v>14270</v>
      </c>
      <c r="AU319" s="2">
        <v>5</v>
      </c>
      <c r="AV319" s="2" t="s">
        <v>43</v>
      </c>
      <c r="AW319" s="2" t="s">
        <v>144</v>
      </c>
      <c r="AX319" s="2" t="s">
        <v>145</v>
      </c>
      <c r="AY319" s="2" t="s">
        <v>171</v>
      </c>
      <c r="AZ319" s="2" t="s">
        <v>198</v>
      </c>
      <c r="BB319" s="2" t="s">
        <v>3753</v>
      </c>
      <c r="BC319" s="2">
        <v>0</v>
      </c>
      <c r="BD319" s="2" t="s">
        <v>3757</v>
      </c>
      <c r="BE319" s="9">
        <v>1</v>
      </c>
      <c r="BL319" s="2" t="s">
        <v>153</v>
      </c>
      <c r="BM319" s="2" t="s">
        <v>154</v>
      </c>
      <c r="BP319" s="2" t="s">
        <v>201</v>
      </c>
      <c r="BQ319" s="2">
        <v>7065</v>
      </c>
      <c r="BR319" s="2">
        <v>70</v>
      </c>
      <c r="BS319" s="2" t="s">
        <v>157</v>
      </c>
      <c r="BT319" s="2" t="s">
        <v>753</v>
      </c>
      <c r="BU319" s="2" t="s">
        <v>753</v>
      </c>
      <c r="BV319" s="2" t="s">
        <v>753</v>
      </c>
      <c r="BW319" s="2" t="s">
        <v>67</v>
      </c>
      <c r="BX319" s="2" t="s">
        <v>3127</v>
      </c>
      <c r="BY319" s="2" t="s">
        <v>707</v>
      </c>
      <c r="CA319" s="4">
        <v>42816</v>
      </c>
      <c r="CB319" s="2" t="s">
        <v>160</v>
      </c>
      <c r="CC319" s="2" t="s">
        <v>248</v>
      </c>
      <c r="CD319" s="2" t="s">
        <v>162</v>
      </c>
      <c r="CE319" s="2" t="s">
        <v>163</v>
      </c>
      <c r="CF319" s="2" t="s">
        <v>3758</v>
      </c>
      <c r="CG319" s="2" t="s">
        <v>729</v>
      </c>
      <c r="CH319" s="2" t="s">
        <v>1108</v>
      </c>
      <c r="CI319" s="2" t="s">
        <v>731</v>
      </c>
      <c r="CJ319" s="2" t="s">
        <v>397</v>
      </c>
      <c r="CK319" s="2" t="s">
        <v>169</v>
      </c>
      <c r="CL319" s="2" t="s">
        <v>919</v>
      </c>
      <c r="CM319" s="2" t="s">
        <v>171</v>
      </c>
      <c r="CN319" s="2">
        <v>0</v>
      </c>
      <c r="CO319" s="2" t="s">
        <v>1307</v>
      </c>
      <c r="CP319" s="2" t="s">
        <v>712</v>
      </c>
      <c r="CQ319" s="2" t="s">
        <v>174</v>
      </c>
      <c r="CR319" s="2" t="s">
        <v>667</v>
      </c>
      <c r="CS319" s="2" t="s">
        <v>713</v>
      </c>
      <c r="CT319" s="2" t="s">
        <v>171</v>
      </c>
      <c r="CU319" s="2" t="s">
        <v>235</v>
      </c>
      <c r="CV319" s="2" t="s">
        <v>171</v>
      </c>
      <c r="CW319" s="2" t="s">
        <v>714</v>
      </c>
      <c r="CX319" s="2" t="s">
        <v>146</v>
      </c>
      <c r="CY319" s="2" t="s">
        <v>146</v>
      </c>
      <c r="CZ319" s="2" t="s">
        <v>180</v>
      </c>
      <c r="DA319" s="2" t="s">
        <v>181</v>
      </c>
      <c r="DB319" s="2" t="s">
        <v>181</v>
      </c>
      <c r="DC319" s="2" t="s">
        <v>260</v>
      </c>
      <c r="DD319" s="2" t="s">
        <v>715</v>
      </c>
      <c r="DE319" s="2" t="s">
        <v>744</v>
      </c>
      <c r="DF319" s="2" t="s">
        <v>182</v>
      </c>
      <c r="DH319" s="2" t="s">
        <v>182</v>
      </c>
      <c r="DJ319" s="2" t="s">
        <v>182</v>
      </c>
      <c r="DL319" s="2" t="s">
        <v>182</v>
      </c>
      <c r="DN319" s="2" t="s">
        <v>182</v>
      </c>
      <c r="DP319" s="2" t="s">
        <v>182</v>
      </c>
      <c r="DR319" s="2" t="s">
        <v>182</v>
      </c>
      <c r="DT319" s="6">
        <v>-6163888</v>
      </c>
      <c r="DU319" s="6"/>
      <c r="DV319" s="6">
        <v>106910751</v>
      </c>
      <c r="DX319" s="2" t="s">
        <v>3759</v>
      </c>
      <c r="DY319" s="4">
        <v>42788</v>
      </c>
      <c r="DZ319" s="2" t="s">
        <v>3759</v>
      </c>
      <c r="EA319" s="3" t="s">
        <v>746</v>
      </c>
    </row>
    <row r="320" spans="1:133" ht="15.75" hidden="1" customHeight="1" x14ac:dyDescent="0.2">
      <c r="A320" s="1">
        <v>43614.426701759265</v>
      </c>
      <c r="B320" s="2" t="s">
        <v>3760</v>
      </c>
      <c r="C320" s="2">
        <v>2302180090</v>
      </c>
      <c r="D320" s="3" t="s">
        <v>3761</v>
      </c>
      <c r="E320" s="2" t="s">
        <v>3762</v>
      </c>
      <c r="F320" s="2" t="s">
        <v>3763</v>
      </c>
      <c r="H320" s="2" t="s">
        <v>131</v>
      </c>
      <c r="I320" s="2" t="s">
        <v>132</v>
      </c>
      <c r="J320" s="2" t="s">
        <v>133</v>
      </c>
      <c r="K320" s="2" t="s">
        <v>191</v>
      </c>
      <c r="M320" s="4">
        <v>42795</v>
      </c>
      <c r="O320" s="2" t="s">
        <v>192</v>
      </c>
      <c r="P320" s="9">
        <v>49113000000</v>
      </c>
      <c r="Q320" s="2">
        <v>51000000</v>
      </c>
      <c r="Y320" s="2" t="s">
        <v>136</v>
      </c>
      <c r="AB320" s="2" t="s">
        <v>132</v>
      </c>
      <c r="AH320" s="2">
        <v>2017</v>
      </c>
      <c r="AJ320" s="11">
        <v>22005000</v>
      </c>
      <c r="AK320" s="2" t="s">
        <v>3764</v>
      </c>
      <c r="AP320" s="2" t="s">
        <v>380</v>
      </c>
      <c r="AQ320" s="2" t="s">
        <v>380</v>
      </c>
      <c r="AR320" s="2" t="s">
        <v>288</v>
      </c>
      <c r="AS320" s="2" t="s">
        <v>142</v>
      </c>
      <c r="AU320" s="2">
        <v>5</v>
      </c>
      <c r="AV320" s="2" t="s">
        <v>43</v>
      </c>
      <c r="AW320" s="2" t="s">
        <v>144</v>
      </c>
      <c r="AX320" s="2" t="s">
        <v>145</v>
      </c>
      <c r="AY320" s="2" t="s">
        <v>171</v>
      </c>
      <c r="AZ320" s="2" t="s">
        <v>198</v>
      </c>
      <c r="BB320" s="2" t="s">
        <v>3765</v>
      </c>
      <c r="BC320" s="2">
        <v>300</v>
      </c>
      <c r="BD320" s="2" t="s">
        <v>3766</v>
      </c>
      <c r="BE320" s="9">
        <v>1</v>
      </c>
      <c r="BF320" s="2" t="s">
        <v>132</v>
      </c>
      <c r="BK320" s="2" t="s">
        <v>152</v>
      </c>
      <c r="BL320" s="2" t="s">
        <v>200</v>
      </c>
      <c r="BM320" s="2" t="s">
        <v>154</v>
      </c>
      <c r="BP320" s="2" t="s">
        <v>201</v>
      </c>
      <c r="BQ320" s="2">
        <v>27.5</v>
      </c>
      <c r="BR320" s="2">
        <v>35</v>
      </c>
      <c r="BS320" s="2" t="s">
        <v>156</v>
      </c>
      <c r="BT320" s="2" t="s">
        <v>156</v>
      </c>
      <c r="BU320" s="2" t="s">
        <v>156</v>
      </c>
      <c r="BV320" s="2" t="s">
        <v>156</v>
      </c>
      <c r="BW320" s="2" t="s">
        <v>70</v>
      </c>
      <c r="BX320" s="2" t="s">
        <v>158</v>
      </c>
      <c r="BY320" s="2" t="s">
        <v>159</v>
      </c>
      <c r="CB320" s="2" t="s">
        <v>160</v>
      </c>
      <c r="CC320" s="2" t="s">
        <v>248</v>
      </c>
      <c r="CD320" s="2" t="s">
        <v>249</v>
      </c>
      <c r="CE320" s="2" t="s">
        <v>163</v>
      </c>
      <c r="CF320" s="2" t="s">
        <v>164</v>
      </c>
      <c r="CG320" s="2" t="s">
        <v>382</v>
      </c>
      <c r="CH320" s="2" t="s">
        <v>3767</v>
      </c>
      <c r="CI320" s="2" t="s">
        <v>208</v>
      </c>
      <c r="CJ320" s="2" t="s">
        <v>295</v>
      </c>
      <c r="CK320" s="2" t="s">
        <v>253</v>
      </c>
      <c r="CL320" s="2" t="s">
        <v>383</v>
      </c>
      <c r="CM320" s="2" t="s">
        <v>171</v>
      </c>
      <c r="CO320" s="2" t="s">
        <v>212</v>
      </c>
      <c r="CP320" s="2" t="s">
        <v>384</v>
      </c>
      <c r="CQ320" s="2" t="s">
        <v>214</v>
      </c>
      <c r="CR320" s="2" t="s">
        <v>175</v>
      </c>
      <c r="CS320" s="2" t="s">
        <v>215</v>
      </c>
      <c r="CT320" s="2" t="s">
        <v>171</v>
      </c>
      <c r="CU320" s="2" t="s">
        <v>216</v>
      </c>
      <c r="CV320" s="2" t="s">
        <v>171</v>
      </c>
      <c r="CW320" s="2" t="s">
        <v>179</v>
      </c>
      <c r="CX320" s="2" t="s">
        <v>146</v>
      </c>
      <c r="CY320" s="2" t="s">
        <v>146</v>
      </c>
      <c r="CZ320" s="2" t="s">
        <v>180</v>
      </c>
      <c r="DA320" s="2" t="s">
        <v>181</v>
      </c>
      <c r="DB320" s="2" t="s">
        <v>181</v>
      </c>
      <c r="DC320" s="2" t="s">
        <v>132</v>
      </c>
      <c r="DH320" s="2" t="s">
        <v>182</v>
      </c>
      <c r="DJ320" s="2" t="s">
        <v>182</v>
      </c>
      <c r="DL320" s="2" t="s">
        <v>182</v>
      </c>
      <c r="DN320" s="2" t="s">
        <v>182</v>
      </c>
      <c r="DP320" s="2" t="s">
        <v>182</v>
      </c>
      <c r="DR320" s="2" t="s">
        <v>182</v>
      </c>
      <c r="DT320" s="6">
        <v>-6196569</v>
      </c>
      <c r="DU320" s="6"/>
      <c r="DV320" s="6">
        <v>1068262895</v>
      </c>
      <c r="DW320" s="2" t="s">
        <v>217</v>
      </c>
      <c r="DX320" s="2" t="s">
        <v>218</v>
      </c>
      <c r="DY320" s="4">
        <v>42795</v>
      </c>
      <c r="DZ320" s="2" t="s">
        <v>3768</v>
      </c>
      <c r="EA320" s="3" t="s">
        <v>3769</v>
      </c>
      <c r="EB320" s="5" t="s">
        <v>3770</v>
      </c>
    </row>
    <row r="321" spans="1:133" ht="15.75" hidden="1" customHeight="1" x14ac:dyDescent="0.2">
      <c r="A321" s="1">
        <v>43614.434357256949</v>
      </c>
      <c r="B321" s="2" t="s">
        <v>3771</v>
      </c>
      <c r="C321" s="2">
        <v>2302180125</v>
      </c>
      <c r="D321" s="3" t="s">
        <v>3761</v>
      </c>
      <c r="E321" s="2" t="s">
        <v>3772</v>
      </c>
      <c r="H321" s="2" t="s">
        <v>131</v>
      </c>
      <c r="I321" s="2" t="s">
        <v>132</v>
      </c>
      <c r="J321" s="2" t="s">
        <v>133</v>
      </c>
      <c r="K321" s="2" t="s">
        <v>191</v>
      </c>
      <c r="M321" s="4">
        <v>42807</v>
      </c>
      <c r="O321" s="2" t="s">
        <v>135</v>
      </c>
      <c r="P321" s="9">
        <v>66000000000</v>
      </c>
      <c r="Q321" s="2">
        <v>6811145511</v>
      </c>
      <c r="Y321" s="2" t="s">
        <v>136</v>
      </c>
      <c r="AB321" s="2" t="s">
        <v>132</v>
      </c>
      <c r="AE321" s="2" t="s">
        <v>132</v>
      </c>
      <c r="AF321" s="2" t="s">
        <v>132</v>
      </c>
      <c r="AH321" s="2">
        <v>2016</v>
      </c>
      <c r="AI321" s="11">
        <v>23861625000</v>
      </c>
      <c r="AJ321" s="11">
        <v>24625000</v>
      </c>
      <c r="AK321" s="2" t="s">
        <v>3773</v>
      </c>
      <c r="AP321" s="2" t="s">
        <v>3774</v>
      </c>
      <c r="AQ321" s="2" t="s">
        <v>2098</v>
      </c>
      <c r="AR321" s="2" t="s">
        <v>141</v>
      </c>
      <c r="AS321" s="2" t="s">
        <v>142</v>
      </c>
      <c r="AU321" s="2">
        <v>8</v>
      </c>
      <c r="AV321" s="2" t="s">
        <v>44</v>
      </c>
      <c r="AW321" s="2" t="s">
        <v>144</v>
      </c>
      <c r="AX321" s="2" t="s">
        <v>145</v>
      </c>
      <c r="AY321" s="2" t="s">
        <v>171</v>
      </c>
      <c r="AZ321" s="2" t="s">
        <v>198</v>
      </c>
      <c r="BA321" s="2" t="s">
        <v>3775</v>
      </c>
      <c r="BB321" s="2" t="s">
        <v>3776</v>
      </c>
      <c r="BC321" s="2">
        <v>426</v>
      </c>
      <c r="BD321" s="2" t="s">
        <v>3777</v>
      </c>
      <c r="BE321" s="9">
        <v>1.28</v>
      </c>
      <c r="BF321" s="2" t="s">
        <v>132</v>
      </c>
      <c r="BK321" s="2" t="s">
        <v>152</v>
      </c>
      <c r="BL321" s="2" t="s">
        <v>153</v>
      </c>
      <c r="BM321" s="2" t="s">
        <v>154</v>
      </c>
      <c r="BP321" s="2" t="s">
        <v>155</v>
      </c>
      <c r="BQ321" s="2">
        <v>969</v>
      </c>
      <c r="BR321" s="2">
        <v>30</v>
      </c>
      <c r="BS321" s="2" t="s">
        <v>3778</v>
      </c>
      <c r="BT321" s="2" t="s">
        <v>367</v>
      </c>
      <c r="BU321" s="2" t="s">
        <v>3779</v>
      </c>
      <c r="BV321" s="2" t="s">
        <v>3780</v>
      </c>
      <c r="BW321" s="2" t="s">
        <v>67</v>
      </c>
      <c r="BX321" s="2" t="s">
        <v>754</v>
      </c>
      <c r="CB321" s="2" t="s">
        <v>204</v>
      </c>
      <c r="CD321" s="2" t="s">
        <v>162</v>
      </c>
      <c r="CE321" s="2" t="s">
        <v>163</v>
      </c>
      <c r="CF321" s="2" t="s">
        <v>205</v>
      </c>
      <c r="CG321" s="2" t="s">
        <v>3781</v>
      </c>
      <c r="CH321" s="2" t="s">
        <v>3782</v>
      </c>
      <c r="CI321" s="2" t="s">
        <v>208</v>
      </c>
      <c r="CJ321" s="2" t="s">
        <v>3783</v>
      </c>
      <c r="CL321" s="2" t="s">
        <v>371</v>
      </c>
      <c r="CM321" s="2" t="s">
        <v>171</v>
      </c>
      <c r="CN321" s="2">
        <v>426</v>
      </c>
      <c r="CO321" s="2" t="s">
        <v>3784</v>
      </c>
      <c r="CP321" s="2" t="s">
        <v>316</v>
      </c>
      <c r="CQ321" s="2" t="s">
        <v>174</v>
      </c>
      <c r="CR321" s="2" t="s">
        <v>234</v>
      </c>
      <c r="CS321" s="2" t="s">
        <v>810</v>
      </c>
      <c r="CT321" s="2" t="s">
        <v>171</v>
      </c>
      <c r="CU321" s="2" t="s">
        <v>235</v>
      </c>
      <c r="CV321" s="2" t="s">
        <v>171</v>
      </c>
      <c r="CW321" s="2" t="s">
        <v>179</v>
      </c>
      <c r="CX321" s="2" t="s">
        <v>146</v>
      </c>
      <c r="CY321" s="2" t="s">
        <v>146</v>
      </c>
      <c r="CZ321" s="2" t="s">
        <v>180</v>
      </c>
      <c r="DA321" s="2" t="s">
        <v>181</v>
      </c>
      <c r="DB321" s="2" t="s">
        <v>181</v>
      </c>
      <c r="DC321" s="2" t="s">
        <v>132</v>
      </c>
      <c r="DH321" s="2" t="s">
        <v>182</v>
      </c>
      <c r="DJ321" s="2" t="s">
        <v>182</v>
      </c>
      <c r="DL321" s="2" t="s">
        <v>182</v>
      </c>
      <c r="DN321" s="2" t="s">
        <v>182</v>
      </c>
      <c r="DP321" s="2" t="s">
        <v>182</v>
      </c>
      <c r="DR321" s="2" t="s">
        <v>182</v>
      </c>
      <c r="DV321" s="2" t="s">
        <v>3785</v>
      </c>
      <c r="DZ321" s="2" t="s">
        <v>374</v>
      </c>
      <c r="EA321" s="3" t="s">
        <v>3786</v>
      </c>
    </row>
    <row r="322" spans="1:133" ht="15.75" hidden="1" customHeight="1" x14ac:dyDescent="0.2">
      <c r="A322" s="1">
        <v>43614.434649699077</v>
      </c>
      <c r="B322" s="2" t="s">
        <v>3771</v>
      </c>
      <c r="C322" s="2">
        <v>2302180125</v>
      </c>
      <c r="D322" s="3" t="s">
        <v>3761</v>
      </c>
      <c r="E322" s="2" t="s">
        <v>3772</v>
      </c>
      <c r="H322" s="2" t="s">
        <v>131</v>
      </c>
      <c r="I322" s="2" t="s">
        <v>132</v>
      </c>
      <c r="J322" s="2" t="s">
        <v>133</v>
      </c>
      <c r="K322" s="2" t="s">
        <v>191</v>
      </c>
      <c r="M322" s="4">
        <v>42807</v>
      </c>
      <c r="O322" s="2" t="s">
        <v>135</v>
      </c>
      <c r="P322" s="9">
        <v>66000000000</v>
      </c>
      <c r="Q322" s="2">
        <v>6811145511</v>
      </c>
      <c r="Y322" s="2" t="s">
        <v>136</v>
      </c>
      <c r="AB322" s="2" t="s">
        <v>132</v>
      </c>
      <c r="AE322" s="2" t="s">
        <v>132</v>
      </c>
      <c r="AF322" s="2" t="s">
        <v>132</v>
      </c>
      <c r="AH322" s="2">
        <v>2016</v>
      </c>
      <c r="AI322" s="11">
        <v>23861625000</v>
      </c>
      <c r="AJ322" s="11">
        <v>24625000</v>
      </c>
      <c r="AK322" s="2" t="s">
        <v>3773</v>
      </c>
      <c r="AP322" s="2" t="s">
        <v>3774</v>
      </c>
      <c r="AQ322" s="2" t="s">
        <v>2098</v>
      </c>
      <c r="AR322" s="2" t="s">
        <v>141</v>
      </c>
      <c r="AS322" s="2" t="s">
        <v>142</v>
      </c>
      <c r="AU322" s="2">
        <v>8</v>
      </c>
      <c r="AV322" s="2" t="s">
        <v>44</v>
      </c>
      <c r="AW322" s="2" t="s">
        <v>144</v>
      </c>
      <c r="AX322" s="2" t="s">
        <v>145</v>
      </c>
      <c r="AY322" s="2" t="s">
        <v>171</v>
      </c>
      <c r="AZ322" s="2" t="s">
        <v>198</v>
      </c>
      <c r="BA322" s="2" t="s">
        <v>3775</v>
      </c>
      <c r="BB322" s="2" t="s">
        <v>3776</v>
      </c>
      <c r="BC322" s="2">
        <v>426</v>
      </c>
      <c r="BD322" s="2" t="s">
        <v>3777</v>
      </c>
      <c r="BE322" s="9">
        <v>1.28</v>
      </c>
      <c r="BF322" s="2" t="s">
        <v>132</v>
      </c>
      <c r="BK322" s="2" t="s">
        <v>152</v>
      </c>
      <c r="BL322" s="2" t="s">
        <v>153</v>
      </c>
      <c r="BM322" s="2" t="s">
        <v>154</v>
      </c>
      <c r="BP322" s="2" t="s">
        <v>155</v>
      </c>
      <c r="BQ322" s="2">
        <v>969</v>
      </c>
      <c r="BR322" s="2">
        <v>30</v>
      </c>
      <c r="BS322" s="2" t="s">
        <v>3778</v>
      </c>
      <c r="BT322" s="2" t="s">
        <v>367</v>
      </c>
      <c r="BU322" s="2" t="s">
        <v>3779</v>
      </c>
      <c r="BV322" s="2" t="s">
        <v>3780</v>
      </c>
      <c r="BW322" s="2" t="s">
        <v>67</v>
      </c>
      <c r="BX322" s="2" t="s">
        <v>754</v>
      </c>
      <c r="CB322" s="2" t="s">
        <v>204</v>
      </c>
      <c r="CD322" s="2" t="s">
        <v>162</v>
      </c>
      <c r="CE322" s="2" t="s">
        <v>163</v>
      </c>
      <c r="CF322" s="2" t="s">
        <v>205</v>
      </c>
      <c r="CG322" s="2" t="s">
        <v>3781</v>
      </c>
      <c r="CH322" s="2" t="s">
        <v>3782</v>
      </c>
      <c r="CI322" s="2" t="s">
        <v>208</v>
      </c>
      <c r="CJ322" s="2" t="s">
        <v>3783</v>
      </c>
      <c r="CL322" s="2" t="s">
        <v>371</v>
      </c>
      <c r="CM322" s="2" t="s">
        <v>171</v>
      </c>
      <c r="CN322" s="2">
        <v>426</v>
      </c>
      <c r="CO322" s="2" t="s">
        <v>3784</v>
      </c>
      <c r="CP322" s="2" t="s">
        <v>316</v>
      </c>
      <c r="CQ322" s="2" t="s">
        <v>174</v>
      </c>
      <c r="CR322" s="2" t="s">
        <v>234</v>
      </c>
      <c r="CS322" s="2" t="s">
        <v>810</v>
      </c>
      <c r="CT322" s="2" t="s">
        <v>171</v>
      </c>
      <c r="CU322" s="2" t="s">
        <v>235</v>
      </c>
      <c r="CV322" s="2" t="s">
        <v>171</v>
      </c>
      <c r="CW322" s="2" t="s">
        <v>179</v>
      </c>
      <c r="CX322" s="2" t="s">
        <v>146</v>
      </c>
      <c r="CY322" s="2" t="s">
        <v>146</v>
      </c>
      <c r="CZ322" s="2" t="s">
        <v>180</v>
      </c>
      <c r="DA322" s="2" t="s">
        <v>181</v>
      </c>
      <c r="DB322" s="2" t="s">
        <v>181</v>
      </c>
      <c r="DC322" s="2" t="s">
        <v>132</v>
      </c>
      <c r="DH322" s="2" t="s">
        <v>182</v>
      </c>
      <c r="DJ322" s="2" t="s">
        <v>182</v>
      </c>
      <c r="DL322" s="2" t="s">
        <v>182</v>
      </c>
      <c r="DN322" s="2" t="s">
        <v>182</v>
      </c>
      <c r="DP322" s="2" t="s">
        <v>182</v>
      </c>
      <c r="DR322" s="2" t="s">
        <v>182</v>
      </c>
      <c r="DV322" s="2" t="s">
        <v>3785</v>
      </c>
      <c r="DZ322" s="2" t="s">
        <v>374</v>
      </c>
      <c r="EA322" s="3" t="s">
        <v>3786</v>
      </c>
    </row>
    <row r="323" spans="1:133" ht="15.75" hidden="1" customHeight="1" x14ac:dyDescent="0.2">
      <c r="A323" s="1">
        <v>43614.436592060185</v>
      </c>
      <c r="B323" s="2" t="s">
        <v>3706</v>
      </c>
      <c r="C323" s="2">
        <v>2302180046</v>
      </c>
      <c r="D323" s="3" t="s">
        <v>2023</v>
      </c>
      <c r="E323" s="2" t="s">
        <v>3787</v>
      </c>
      <c r="F323" s="2" t="s">
        <v>790</v>
      </c>
      <c r="H323" s="2" t="s">
        <v>131</v>
      </c>
      <c r="I323" s="2" t="s">
        <v>132</v>
      </c>
      <c r="J323" s="2" t="s">
        <v>133</v>
      </c>
      <c r="K323" s="2" t="s">
        <v>191</v>
      </c>
      <c r="M323" s="4">
        <v>42889</v>
      </c>
      <c r="O323" s="2" t="s">
        <v>135</v>
      </c>
      <c r="P323" s="9">
        <v>234000000000</v>
      </c>
      <c r="Q323" s="2">
        <v>6000000</v>
      </c>
      <c r="Y323" s="2" t="s">
        <v>136</v>
      </c>
      <c r="AE323" s="2" t="s">
        <v>132</v>
      </c>
      <c r="AF323" s="2" t="s">
        <v>132</v>
      </c>
      <c r="AG323" s="2" t="s">
        <v>3788</v>
      </c>
      <c r="AH323" s="2">
        <v>2016</v>
      </c>
      <c r="AJ323" s="11">
        <v>4263000</v>
      </c>
      <c r="AK323" s="2" t="s">
        <v>3789</v>
      </c>
      <c r="AM323" s="2" t="s">
        <v>793</v>
      </c>
      <c r="AP323" s="2" t="s">
        <v>794</v>
      </c>
      <c r="AQ323" s="2" t="s">
        <v>609</v>
      </c>
      <c r="AR323" s="2" t="s">
        <v>610</v>
      </c>
      <c r="AS323" s="2" t="s">
        <v>142</v>
      </c>
      <c r="AT323" s="2">
        <v>13960</v>
      </c>
      <c r="AU323" s="2">
        <v>8</v>
      </c>
      <c r="AV323" s="2" t="s">
        <v>44</v>
      </c>
      <c r="AW323" s="2" t="s">
        <v>144</v>
      </c>
      <c r="AX323" s="2" t="s">
        <v>795</v>
      </c>
      <c r="AY323" s="2" t="s">
        <v>171</v>
      </c>
      <c r="AZ323" s="2" t="s">
        <v>198</v>
      </c>
      <c r="BA323" s="2" t="s">
        <v>3790</v>
      </c>
      <c r="BB323" s="2" t="s">
        <v>3791</v>
      </c>
      <c r="BC323" s="2">
        <v>1</v>
      </c>
      <c r="BD323" s="2" t="s">
        <v>798</v>
      </c>
      <c r="BE323" s="9">
        <v>3.2</v>
      </c>
      <c r="BF323" s="2" t="s">
        <v>132</v>
      </c>
      <c r="BK323" s="2" t="s">
        <v>152</v>
      </c>
      <c r="BL323" s="2" t="s">
        <v>153</v>
      </c>
      <c r="BM323" s="2" t="s">
        <v>154</v>
      </c>
      <c r="BN323" s="2" t="s">
        <v>576</v>
      </c>
      <c r="BO323" s="2" t="s">
        <v>1806</v>
      </c>
      <c r="BP323" s="2" t="s">
        <v>155</v>
      </c>
      <c r="BQ323" s="2">
        <v>39000</v>
      </c>
      <c r="BR323" s="2">
        <v>70</v>
      </c>
      <c r="BS323" s="2" t="s">
        <v>802</v>
      </c>
      <c r="BT323" s="2" t="s">
        <v>576</v>
      </c>
      <c r="BU323" s="2" t="s">
        <v>576</v>
      </c>
      <c r="BV323" s="2" t="s">
        <v>3792</v>
      </c>
      <c r="BW323" s="2" t="s">
        <v>70</v>
      </c>
      <c r="BX323" s="2" t="s">
        <v>3793</v>
      </c>
      <c r="BY323" s="2" t="s">
        <v>159</v>
      </c>
      <c r="CB323" s="2" t="s">
        <v>160</v>
      </c>
      <c r="CC323" s="2" t="s">
        <v>161</v>
      </c>
      <c r="CD323" s="2" t="s">
        <v>249</v>
      </c>
      <c r="CE323" s="2" t="s">
        <v>163</v>
      </c>
      <c r="CF323" s="2" t="s">
        <v>164</v>
      </c>
      <c r="CG323" s="2" t="s">
        <v>804</v>
      </c>
      <c r="CH323" s="2" t="s">
        <v>805</v>
      </c>
      <c r="CI323" s="2" t="s">
        <v>311</v>
      </c>
      <c r="CJ323" s="2" t="s">
        <v>806</v>
      </c>
      <c r="CK323" s="2" t="s">
        <v>253</v>
      </c>
      <c r="CL323" s="2" t="s">
        <v>807</v>
      </c>
      <c r="CM323" s="2" t="s">
        <v>171</v>
      </c>
      <c r="CN323" s="2">
        <v>0</v>
      </c>
      <c r="CO323" s="2" t="s">
        <v>808</v>
      </c>
      <c r="CP323" s="2" t="s">
        <v>809</v>
      </c>
      <c r="CQ323" s="2" t="s">
        <v>174</v>
      </c>
      <c r="CR323" s="2" t="s">
        <v>234</v>
      </c>
      <c r="CS323" s="2" t="s">
        <v>176</v>
      </c>
      <c r="CT323" s="2" t="s">
        <v>171</v>
      </c>
      <c r="CU323" s="2" t="s">
        <v>626</v>
      </c>
      <c r="CV323" s="2" t="s">
        <v>171</v>
      </c>
      <c r="CW323" s="2" t="s">
        <v>179</v>
      </c>
      <c r="CX323" s="2" t="s">
        <v>146</v>
      </c>
      <c r="CY323" s="2" t="s">
        <v>146</v>
      </c>
      <c r="CZ323" s="2" t="s">
        <v>180</v>
      </c>
      <c r="DA323" s="2" t="s">
        <v>181</v>
      </c>
      <c r="DB323" s="2" t="s">
        <v>181</v>
      </c>
      <c r="DC323" s="2" t="s">
        <v>132</v>
      </c>
      <c r="DF323" s="2" t="s">
        <v>182</v>
      </c>
      <c r="DH323" s="2" t="s">
        <v>182</v>
      </c>
      <c r="DJ323" s="2" t="s">
        <v>182</v>
      </c>
      <c r="DL323" s="2" t="s">
        <v>182</v>
      </c>
      <c r="DN323" s="2" t="s">
        <v>182</v>
      </c>
      <c r="DP323" s="2" t="s">
        <v>182</v>
      </c>
      <c r="DR323" s="2" t="s">
        <v>182</v>
      </c>
      <c r="DT323" s="2" t="s">
        <v>3794</v>
      </c>
      <c r="DU323" s="2"/>
      <c r="DV323" s="2" t="s">
        <v>3795</v>
      </c>
      <c r="DX323" s="2" t="s">
        <v>3796</v>
      </c>
      <c r="DY323" s="4">
        <v>42889</v>
      </c>
      <c r="DZ323" s="2" t="s">
        <v>3796</v>
      </c>
      <c r="EA323" s="3" t="s">
        <v>814</v>
      </c>
    </row>
    <row r="324" spans="1:133" ht="15.75" hidden="1" customHeight="1" x14ac:dyDescent="0.2">
      <c r="A324" s="1">
        <v>43614.439409756946</v>
      </c>
      <c r="B324" s="2" t="s">
        <v>3760</v>
      </c>
      <c r="C324" s="2">
        <v>2302180090</v>
      </c>
      <c r="D324" s="3" t="s">
        <v>3761</v>
      </c>
      <c r="E324" s="2" t="s">
        <v>3797</v>
      </c>
      <c r="F324" s="2">
        <v>2017030607010090</v>
      </c>
      <c r="H324" s="2" t="s">
        <v>131</v>
      </c>
      <c r="I324" s="2" t="s">
        <v>132</v>
      </c>
      <c r="J324" s="2" t="s">
        <v>133</v>
      </c>
      <c r="K324" s="2" t="s">
        <v>132</v>
      </c>
      <c r="M324" s="4">
        <v>42807</v>
      </c>
      <c r="P324" s="9">
        <v>3000000000</v>
      </c>
      <c r="Q324" s="2">
        <v>10000000</v>
      </c>
      <c r="X324" s="2" t="s">
        <v>193</v>
      </c>
      <c r="Y324" s="2" t="s">
        <v>136</v>
      </c>
      <c r="AB324" s="2" t="s">
        <v>132</v>
      </c>
      <c r="AD324" s="2" t="s">
        <v>137</v>
      </c>
      <c r="AE324" s="2" t="s">
        <v>132</v>
      </c>
      <c r="AH324" s="2">
        <v>2017</v>
      </c>
      <c r="AI324" s="11">
        <v>1123500000</v>
      </c>
      <c r="AJ324" s="11">
        <v>3745000</v>
      </c>
      <c r="AK324" s="2" t="s">
        <v>3798</v>
      </c>
      <c r="AP324" s="2" t="s">
        <v>3799</v>
      </c>
      <c r="AQ324" s="2" t="s">
        <v>3800</v>
      </c>
      <c r="AR324" s="2" t="s">
        <v>288</v>
      </c>
      <c r="AS324" s="2" t="s">
        <v>142</v>
      </c>
      <c r="AU324" s="2">
        <v>8</v>
      </c>
      <c r="AV324" s="2" t="s">
        <v>43</v>
      </c>
      <c r="AW324" s="2" t="s">
        <v>197</v>
      </c>
      <c r="AX324" s="2" t="s">
        <v>145</v>
      </c>
      <c r="AY324" s="2" t="s">
        <v>146</v>
      </c>
      <c r="AZ324" s="2" t="s">
        <v>198</v>
      </c>
      <c r="BA324" s="2" t="s">
        <v>1000</v>
      </c>
      <c r="BB324" s="2" t="s">
        <v>3801</v>
      </c>
      <c r="BC324" s="2">
        <v>0</v>
      </c>
      <c r="BD324" s="2" t="s">
        <v>1000</v>
      </c>
      <c r="BE324" s="9">
        <v>1</v>
      </c>
      <c r="BG324" s="2" t="s">
        <v>398</v>
      </c>
      <c r="BL324" s="2" t="s">
        <v>290</v>
      </c>
      <c r="BM324" s="2" t="s">
        <v>154</v>
      </c>
      <c r="BN324" s="2" t="s">
        <v>3651</v>
      </c>
      <c r="BO324" s="2" t="s">
        <v>3802</v>
      </c>
      <c r="BP324" s="2" t="s">
        <v>201</v>
      </c>
      <c r="BQ324" s="2">
        <v>30</v>
      </c>
      <c r="BR324" s="2">
        <v>10</v>
      </c>
      <c r="BS324" s="2" t="s">
        <v>411</v>
      </c>
      <c r="BT324" s="2" t="s">
        <v>411</v>
      </c>
      <c r="BU324" s="2" t="s">
        <v>3803</v>
      </c>
      <c r="BV324" s="2" t="s">
        <v>411</v>
      </c>
      <c r="BX324" s="2" t="s">
        <v>158</v>
      </c>
      <c r="BY324" s="2" t="s">
        <v>159</v>
      </c>
      <c r="CB324" s="2" t="s">
        <v>160</v>
      </c>
      <c r="CC324" s="2" t="s">
        <v>248</v>
      </c>
      <c r="CD324" s="2" t="s">
        <v>249</v>
      </c>
      <c r="CE324" s="2" t="s">
        <v>163</v>
      </c>
      <c r="CF324" s="2" t="s">
        <v>3804</v>
      </c>
      <c r="CG324" s="2" t="s">
        <v>422</v>
      </c>
      <c r="CH324" s="2" t="s">
        <v>423</v>
      </c>
      <c r="CI324" s="2" t="s">
        <v>208</v>
      </c>
      <c r="CJ324" s="2" t="s">
        <v>1005</v>
      </c>
      <c r="CK324" s="2" t="s">
        <v>253</v>
      </c>
      <c r="CL324" s="2" t="s">
        <v>426</v>
      </c>
      <c r="CM324" s="2" t="s">
        <v>171</v>
      </c>
      <c r="CN324" s="2">
        <v>0</v>
      </c>
      <c r="CO324" s="2" t="s">
        <v>3805</v>
      </c>
      <c r="CP324" s="2" t="s">
        <v>2843</v>
      </c>
      <c r="CQ324" s="2" t="s">
        <v>625</v>
      </c>
      <c r="CR324" s="2" t="s">
        <v>175</v>
      </c>
      <c r="CS324" s="2" t="s">
        <v>215</v>
      </c>
      <c r="CT324" s="2" t="s">
        <v>177</v>
      </c>
      <c r="CU324" s="2" t="s">
        <v>235</v>
      </c>
      <c r="CV324" s="2" t="s">
        <v>177</v>
      </c>
      <c r="CW324" s="2" t="s">
        <v>714</v>
      </c>
      <c r="CX324" s="2" t="s">
        <v>146</v>
      </c>
      <c r="CY324" s="2" t="s">
        <v>627</v>
      </c>
      <c r="CZ324" s="2" t="s">
        <v>1008</v>
      </c>
      <c r="DA324" s="2" t="s">
        <v>181</v>
      </c>
      <c r="DB324" s="2" t="s">
        <v>429</v>
      </c>
      <c r="DC324" s="2" t="s">
        <v>132</v>
      </c>
      <c r="DH324" s="2" t="s">
        <v>182</v>
      </c>
      <c r="DJ324" s="2" t="s">
        <v>182</v>
      </c>
      <c r="DL324" s="2" t="s">
        <v>182</v>
      </c>
      <c r="DN324" s="2" t="s">
        <v>182</v>
      </c>
      <c r="DP324" s="2" t="s">
        <v>182</v>
      </c>
      <c r="DR324" s="2" t="s">
        <v>182</v>
      </c>
      <c r="DT324" s="2" t="s">
        <v>3806</v>
      </c>
      <c r="DU324" s="2"/>
      <c r="DV324" s="2" t="s">
        <v>3807</v>
      </c>
      <c r="DW324" s="2" t="s">
        <v>217</v>
      </c>
      <c r="DX324" s="2" t="s">
        <v>218</v>
      </c>
      <c r="DZ324" s="2" t="s">
        <v>3808</v>
      </c>
      <c r="EA324" s="3" t="s">
        <v>3809</v>
      </c>
    </row>
    <row r="325" spans="1:133" ht="15.75" hidden="1" customHeight="1" x14ac:dyDescent="0.2">
      <c r="A325" s="1">
        <v>43614.439837280093</v>
      </c>
      <c r="B325" s="2" t="s">
        <v>3810</v>
      </c>
      <c r="C325" s="2">
        <v>2302180049</v>
      </c>
      <c r="D325" s="2">
        <v>206</v>
      </c>
      <c r="E325" s="2" t="s">
        <v>3811</v>
      </c>
      <c r="F325" s="2" t="s">
        <v>3812</v>
      </c>
      <c r="H325" s="2" t="s">
        <v>131</v>
      </c>
      <c r="J325" s="2" t="s">
        <v>133</v>
      </c>
      <c r="K325" s="2" t="s">
        <v>191</v>
      </c>
      <c r="M325" s="4">
        <v>42800</v>
      </c>
      <c r="O325" s="2" t="s">
        <v>192</v>
      </c>
      <c r="P325" s="9">
        <v>13000000000</v>
      </c>
      <c r="Q325" s="2">
        <v>35135000</v>
      </c>
      <c r="X325" s="2" t="s">
        <v>193</v>
      </c>
      <c r="Y325" s="2" t="s">
        <v>136</v>
      </c>
      <c r="AB325" s="2" t="s">
        <v>132</v>
      </c>
      <c r="AD325" s="2" t="s">
        <v>137</v>
      </c>
      <c r="AE325" s="2" t="s">
        <v>132</v>
      </c>
      <c r="AH325" s="2">
        <v>2017</v>
      </c>
      <c r="AI325" s="11">
        <v>4512150000</v>
      </c>
      <c r="AJ325" s="11">
        <v>12195000</v>
      </c>
      <c r="AK325" s="2" t="s">
        <v>3813</v>
      </c>
      <c r="AV325" s="2" t="s">
        <v>43</v>
      </c>
      <c r="AW325" s="2" t="s">
        <v>197</v>
      </c>
      <c r="AX325" s="2" t="s">
        <v>145</v>
      </c>
      <c r="AY325" s="2" t="s">
        <v>171</v>
      </c>
      <c r="AZ325" s="2" t="s">
        <v>198</v>
      </c>
      <c r="BC325" s="2">
        <v>0</v>
      </c>
      <c r="BD325" s="2" t="s">
        <v>3814</v>
      </c>
      <c r="BE325" s="9">
        <v>2</v>
      </c>
      <c r="BF325" s="2" t="s">
        <v>132</v>
      </c>
      <c r="BK325" s="2" t="s">
        <v>152</v>
      </c>
      <c r="BL325" s="2" t="s">
        <v>200</v>
      </c>
      <c r="BM325" s="2" t="s">
        <v>154</v>
      </c>
      <c r="BP325" s="2" t="s">
        <v>201</v>
      </c>
      <c r="BQ325" s="2">
        <v>370</v>
      </c>
      <c r="BR325" s="2">
        <v>30</v>
      </c>
      <c r="BS325" s="2" t="s">
        <v>1612</v>
      </c>
      <c r="BT325" s="2" t="s">
        <v>1612</v>
      </c>
      <c r="BU325" s="2" t="s">
        <v>1612</v>
      </c>
      <c r="BV325" s="2" t="s">
        <v>1612</v>
      </c>
      <c r="BW325" s="2" t="s">
        <v>69</v>
      </c>
      <c r="BX325" s="2" t="s">
        <v>158</v>
      </c>
      <c r="BY325" s="2" t="s">
        <v>159</v>
      </c>
      <c r="CB325" s="2" t="s">
        <v>204</v>
      </c>
      <c r="CC325" s="2" t="s">
        <v>161</v>
      </c>
      <c r="CE325" s="2" t="s">
        <v>163</v>
      </c>
      <c r="CF325" s="2" t="s">
        <v>396</v>
      </c>
      <c r="CG325" s="2" t="s">
        <v>804</v>
      </c>
      <c r="CH325" s="2" t="s">
        <v>207</v>
      </c>
      <c r="CI325" s="2" t="s">
        <v>208</v>
      </c>
      <c r="CJ325" s="2" t="s">
        <v>209</v>
      </c>
      <c r="CK325" s="2" t="s">
        <v>253</v>
      </c>
      <c r="CL325" s="2" t="s">
        <v>3815</v>
      </c>
      <c r="CM325" s="2" t="s">
        <v>171</v>
      </c>
      <c r="CN325" s="2">
        <v>200</v>
      </c>
      <c r="CO325" s="2" t="s">
        <v>212</v>
      </c>
      <c r="CP325" s="2" t="s">
        <v>213</v>
      </c>
      <c r="CQ325" s="2" t="s">
        <v>214</v>
      </c>
      <c r="CR325" s="2" t="s">
        <v>175</v>
      </c>
      <c r="CS325" s="2" t="s">
        <v>215</v>
      </c>
      <c r="CT325" s="2" t="s">
        <v>171</v>
      </c>
      <c r="CU325" s="2" t="s">
        <v>216</v>
      </c>
      <c r="CV325" s="2" t="s">
        <v>171</v>
      </c>
      <c r="CW325" s="2" t="s">
        <v>179</v>
      </c>
      <c r="CX325" s="2" t="s">
        <v>146</v>
      </c>
      <c r="CY325" s="2" t="s">
        <v>146</v>
      </c>
      <c r="CZ325" s="2" t="s">
        <v>180</v>
      </c>
      <c r="DA325" s="2" t="s">
        <v>181</v>
      </c>
      <c r="DB325" s="2" t="s">
        <v>181</v>
      </c>
      <c r="DC325" s="2" t="s">
        <v>132</v>
      </c>
      <c r="DF325" s="2" t="s">
        <v>182</v>
      </c>
      <c r="DH325" s="2" t="s">
        <v>182</v>
      </c>
      <c r="DJ325" s="2" t="s">
        <v>182</v>
      </c>
      <c r="DL325" s="2" t="s">
        <v>182</v>
      </c>
      <c r="DN325" s="2" t="s">
        <v>182</v>
      </c>
      <c r="DP325" s="2" t="s">
        <v>182</v>
      </c>
      <c r="DR325" s="2" t="s">
        <v>182</v>
      </c>
      <c r="DW325" s="2" t="s">
        <v>398</v>
      </c>
      <c r="DX325" s="2" t="s">
        <v>218</v>
      </c>
      <c r="DZ325" s="2" t="s">
        <v>218</v>
      </c>
    </row>
    <row r="326" spans="1:133" ht="15.75" hidden="1" customHeight="1" x14ac:dyDescent="0.2">
      <c r="A326" s="1">
        <v>43614.440035254629</v>
      </c>
      <c r="B326" s="2" t="s">
        <v>3750</v>
      </c>
      <c r="C326" s="2">
        <v>2302170167</v>
      </c>
      <c r="D326" s="3" t="s">
        <v>697</v>
      </c>
      <c r="E326" s="2" t="s">
        <v>3816</v>
      </c>
      <c r="F326" s="2" t="s">
        <v>3199</v>
      </c>
      <c r="H326" s="2" t="s">
        <v>131</v>
      </c>
      <c r="I326" s="2" t="s">
        <v>132</v>
      </c>
      <c r="J326" s="2" t="s">
        <v>133</v>
      </c>
      <c r="K326" s="2" t="s">
        <v>191</v>
      </c>
      <c r="M326" s="4">
        <v>42775</v>
      </c>
      <c r="P326" s="9">
        <v>15620000000</v>
      </c>
      <c r="Q326" s="2">
        <v>35500000</v>
      </c>
      <c r="Y326" s="2" t="s">
        <v>377</v>
      </c>
      <c r="AB326" s="2" t="s">
        <v>132</v>
      </c>
      <c r="AD326" s="2" t="s">
        <v>137</v>
      </c>
      <c r="AE326" s="2" t="s">
        <v>132</v>
      </c>
      <c r="AF326" s="2" t="s">
        <v>132</v>
      </c>
      <c r="AH326" s="2">
        <v>2017</v>
      </c>
      <c r="AJ326" s="11">
        <v>14500000</v>
      </c>
      <c r="AK326" s="2" t="s">
        <v>3817</v>
      </c>
      <c r="AL326" s="2">
        <v>5</v>
      </c>
      <c r="AP326" s="2" t="s">
        <v>2761</v>
      </c>
      <c r="AQ326" s="2" t="s">
        <v>1931</v>
      </c>
      <c r="AR326" s="2" t="s">
        <v>822</v>
      </c>
      <c r="AS326" s="2" t="s">
        <v>142</v>
      </c>
      <c r="AT326" s="2">
        <v>11610</v>
      </c>
      <c r="AU326" s="2">
        <v>4</v>
      </c>
      <c r="AV326" s="2" t="s">
        <v>245</v>
      </c>
      <c r="AW326" s="2" t="s">
        <v>144</v>
      </c>
      <c r="AX326" s="2" t="s">
        <v>145</v>
      </c>
      <c r="AY326" s="2" t="s">
        <v>171</v>
      </c>
      <c r="AZ326" s="2" t="s">
        <v>198</v>
      </c>
      <c r="BC326" s="2">
        <v>0</v>
      </c>
      <c r="BD326" s="2" t="s">
        <v>3818</v>
      </c>
      <c r="BE326" s="9">
        <v>4</v>
      </c>
      <c r="BF326" s="2" t="s">
        <v>265</v>
      </c>
      <c r="BG326" s="2" t="s">
        <v>3819</v>
      </c>
      <c r="BH326" s="2">
        <v>5</v>
      </c>
      <c r="BK326" s="2" t="s">
        <v>307</v>
      </c>
      <c r="BL326" s="2" t="s">
        <v>153</v>
      </c>
      <c r="BM326" s="2" t="s">
        <v>154</v>
      </c>
      <c r="BP326" s="2" t="s">
        <v>2920</v>
      </c>
      <c r="BQ326" s="2">
        <v>440</v>
      </c>
      <c r="BR326" s="2">
        <v>11</v>
      </c>
      <c r="BS326" s="2" t="s">
        <v>753</v>
      </c>
      <c r="BT326" s="2" t="s">
        <v>157</v>
      </c>
      <c r="BU326" s="2" t="s">
        <v>753</v>
      </c>
      <c r="BV326" s="2" t="s">
        <v>753</v>
      </c>
      <c r="BW326" s="2" t="s">
        <v>67</v>
      </c>
      <c r="BX326" s="2" t="s">
        <v>158</v>
      </c>
      <c r="CB326" s="2" t="s">
        <v>204</v>
      </c>
      <c r="CC326" s="2" t="s">
        <v>248</v>
      </c>
      <c r="CD326" s="2" t="s">
        <v>162</v>
      </c>
      <c r="CE326" s="2" t="s">
        <v>163</v>
      </c>
      <c r="CF326" s="2" t="s">
        <v>164</v>
      </c>
      <c r="CG326" s="2" t="s">
        <v>382</v>
      </c>
      <c r="CH326" s="2" t="s">
        <v>2318</v>
      </c>
      <c r="CI326" s="2" t="s">
        <v>311</v>
      </c>
      <c r="CJ326" s="2" t="s">
        <v>769</v>
      </c>
      <c r="CK326" s="2" t="s">
        <v>253</v>
      </c>
      <c r="CL326" s="2" t="s">
        <v>985</v>
      </c>
      <c r="CM326" s="2" t="s">
        <v>211</v>
      </c>
      <c r="CP326" s="2" t="s">
        <v>1308</v>
      </c>
      <c r="CQ326" s="2" t="s">
        <v>625</v>
      </c>
      <c r="CR326" s="2" t="s">
        <v>234</v>
      </c>
      <c r="CS326" s="2" t="s">
        <v>713</v>
      </c>
      <c r="CT326" s="2" t="s">
        <v>211</v>
      </c>
      <c r="CU326" s="2" t="s">
        <v>235</v>
      </c>
      <c r="CV326" s="2" t="s">
        <v>171</v>
      </c>
      <c r="CW326" s="2" t="s">
        <v>179</v>
      </c>
      <c r="CX326" s="2" t="s">
        <v>171</v>
      </c>
      <c r="CY326" s="2" t="s">
        <v>733</v>
      </c>
      <c r="DA326" s="2" t="s">
        <v>181</v>
      </c>
      <c r="DB326" s="2" t="s">
        <v>181</v>
      </c>
      <c r="DC326" s="2" t="s">
        <v>132</v>
      </c>
      <c r="DF326" s="2" t="s">
        <v>182</v>
      </c>
      <c r="DH326" s="2" t="s">
        <v>182</v>
      </c>
      <c r="DJ326" s="2" t="s">
        <v>182</v>
      </c>
      <c r="DL326" s="2" t="s">
        <v>182</v>
      </c>
      <c r="DN326" s="2" t="s">
        <v>182</v>
      </c>
      <c r="DP326" s="2" t="s">
        <v>182</v>
      </c>
      <c r="DR326" s="2" t="s">
        <v>182</v>
      </c>
      <c r="DT326" s="2" t="s">
        <v>3820</v>
      </c>
      <c r="DU326" s="2"/>
      <c r="DV326" s="2" t="s">
        <v>3821</v>
      </c>
    </row>
    <row r="327" spans="1:133" ht="15.75" hidden="1" customHeight="1" x14ac:dyDescent="0.2">
      <c r="A327" s="1">
        <v>43614.445456493057</v>
      </c>
      <c r="B327" s="2" t="s">
        <v>3822</v>
      </c>
      <c r="C327" s="2">
        <v>2302180228</v>
      </c>
      <c r="D327" s="2">
        <v>206</v>
      </c>
      <c r="E327" s="2" t="s">
        <v>3823</v>
      </c>
      <c r="F327" s="2" t="s">
        <v>3824</v>
      </c>
      <c r="J327" s="2" t="s">
        <v>133</v>
      </c>
      <c r="K327" s="2" t="s">
        <v>191</v>
      </c>
      <c r="M327" s="4">
        <v>42789</v>
      </c>
      <c r="O327" s="2" t="s">
        <v>192</v>
      </c>
      <c r="P327" s="9">
        <v>36300000000</v>
      </c>
      <c r="Q327" s="2">
        <v>75000000</v>
      </c>
      <c r="X327" s="2" t="s">
        <v>193</v>
      </c>
      <c r="Y327" s="2" t="s">
        <v>377</v>
      </c>
      <c r="AB327" s="2" t="s">
        <v>132</v>
      </c>
      <c r="AD327" s="2" t="s">
        <v>137</v>
      </c>
      <c r="AE327" s="2" t="s">
        <v>132</v>
      </c>
      <c r="AH327" s="2">
        <v>2017</v>
      </c>
      <c r="AI327" s="11">
        <v>12477600000</v>
      </c>
      <c r="AJ327" s="11">
        <v>25995000</v>
      </c>
      <c r="AK327" s="2" t="s">
        <v>3825</v>
      </c>
      <c r="AV327" s="2" t="s">
        <v>43</v>
      </c>
      <c r="AW327" s="2" t="s">
        <v>197</v>
      </c>
      <c r="AX327" s="2" t="s">
        <v>145</v>
      </c>
      <c r="AY327" s="2" t="s">
        <v>171</v>
      </c>
      <c r="AZ327" s="2" t="s">
        <v>198</v>
      </c>
      <c r="BC327" s="2">
        <v>0</v>
      </c>
      <c r="BD327" s="2" t="s">
        <v>199</v>
      </c>
      <c r="BE327" s="9">
        <v>4</v>
      </c>
      <c r="BF327" s="2" t="s">
        <v>132</v>
      </c>
      <c r="BK327" s="2" t="s">
        <v>152</v>
      </c>
      <c r="BL327" s="2" t="s">
        <v>200</v>
      </c>
      <c r="BM327" s="2" t="s">
        <v>154</v>
      </c>
      <c r="BP327" s="2" t="s">
        <v>201</v>
      </c>
      <c r="BQ327" s="2">
        <v>480</v>
      </c>
      <c r="BR327" s="2">
        <v>10</v>
      </c>
      <c r="BS327" s="2" t="s">
        <v>2660</v>
      </c>
      <c r="BT327" s="2" t="s">
        <v>1003</v>
      </c>
      <c r="BU327" s="2" t="s">
        <v>2660</v>
      </c>
      <c r="BV327" s="2" t="s">
        <v>2660</v>
      </c>
      <c r="BW327" s="2" t="s">
        <v>68</v>
      </c>
      <c r="BX327" s="2" t="s">
        <v>203</v>
      </c>
      <c r="BY327" s="2" t="s">
        <v>159</v>
      </c>
      <c r="CB327" s="2" t="s">
        <v>160</v>
      </c>
      <c r="CC327" s="2" t="s">
        <v>161</v>
      </c>
      <c r="CE327" s="2" t="s">
        <v>163</v>
      </c>
      <c r="CF327" s="2" t="s">
        <v>396</v>
      </c>
      <c r="CG327" s="2" t="s">
        <v>228</v>
      </c>
      <c r="CH327" s="2" t="s">
        <v>207</v>
      </c>
      <c r="CI327" s="2" t="s">
        <v>208</v>
      </c>
      <c r="CJ327" s="2" t="s">
        <v>209</v>
      </c>
      <c r="CK327" s="2" t="s">
        <v>253</v>
      </c>
      <c r="CL327" s="2" t="s">
        <v>3815</v>
      </c>
      <c r="CM327" s="2" t="s">
        <v>171</v>
      </c>
      <c r="CN327" s="2">
        <v>200</v>
      </c>
      <c r="CO327" s="2" t="s">
        <v>212</v>
      </c>
      <c r="CP327" s="2" t="s">
        <v>213</v>
      </c>
      <c r="CQ327" s="2" t="s">
        <v>214</v>
      </c>
      <c r="CR327" s="2" t="s">
        <v>175</v>
      </c>
      <c r="CS327" s="2" t="s">
        <v>215</v>
      </c>
      <c r="CT327" s="2" t="s">
        <v>171</v>
      </c>
      <c r="CU327" s="2" t="s">
        <v>216</v>
      </c>
      <c r="CV327" s="2" t="s">
        <v>171</v>
      </c>
      <c r="CW327" s="2" t="s">
        <v>179</v>
      </c>
      <c r="CX327" s="2" t="s">
        <v>146</v>
      </c>
      <c r="CY327" s="2" t="s">
        <v>146</v>
      </c>
      <c r="CZ327" s="2" t="s">
        <v>180</v>
      </c>
      <c r="DA327" s="2" t="s">
        <v>181</v>
      </c>
      <c r="DB327" s="2" t="s">
        <v>181</v>
      </c>
      <c r="DC327" s="2" t="s">
        <v>132</v>
      </c>
      <c r="DF327" s="2" t="s">
        <v>182</v>
      </c>
      <c r="DH327" s="2" t="s">
        <v>182</v>
      </c>
      <c r="DJ327" s="2" t="s">
        <v>182</v>
      </c>
      <c r="DL327" s="2" t="s">
        <v>182</v>
      </c>
      <c r="DN327" s="2" t="s">
        <v>182</v>
      </c>
      <c r="DP327" s="2" t="s">
        <v>182</v>
      </c>
      <c r="DR327" s="2" t="s">
        <v>182</v>
      </c>
      <c r="DW327" s="2" t="s">
        <v>398</v>
      </c>
      <c r="DX327" s="2" t="s">
        <v>218</v>
      </c>
      <c r="DZ327" s="2" t="s">
        <v>218</v>
      </c>
    </row>
    <row r="328" spans="1:133" ht="15.75" hidden="1" customHeight="1" x14ac:dyDescent="0.2">
      <c r="A328" s="1">
        <v>43614.445553634258</v>
      </c>
      <c r="B328" s="2" t="s">
        <v>3826</v>
      </c>
      <c r="C328" s="2">
        <v>2302180236</v>
      </c>
      <c r="D328" s="2">
        <v>206</v>
      </c>
      <c r="E328" s="2" t="s">
        <v>3827</v>
      </c>
      <c r="F328" s="2" t="s">
        <v>3828</v>
      </c>
      <c r="H328" s="2" t="s">
        <v>131</v>
      </c>
      <c r="I328" s="2" t="s">
        <v>132</v>
      </c>
      <c r="J328" s="2" t="s">
        <v>133</v>
      </c>
      <c r="K328" s="2" t="s">
        <v>191</v>
      </c>
      <c r="M328" s="4">
        <v>43525</v>
      </c>
      <c r="O328" s="2" t="s">
        <v>192</v>
      </c>
      <c r="P328" s="9">
        <v>4680000000</v>
      </c>
      <c r="Q328" s="2">
        <v>18000000</v>
      </c>
      <c r="X328" s="2" t="s">
        <v>193</v>
      </c>
      <c r="Y328" s="2" t="s">
        <v>377</v>
      </c>
      <c r="AB328" s="2" t="s">
        <v>132</v>
      </c>
      <c r="AD328" s="2" t="s">
        <v>137</v>
      </c>
      <c r="AE328" s="2" t="s">
        <v>132</v>
      </c>
      <c r="AH328" s="2">
        <v>2017</v>
      </c>
      <c r="AI328" s="11">
        <v>3170700000</v>
      </c>
      <c r="AJ328" s="11">
        <v>12195000</v>
      </c>
      <c r="AK328" s="2" t="s">
        <v>1099</v>
      </c>
      <c r="AQ328" s="2" t="s">
        <v>244</v>
      </c>
      <c r="AR328" s="2" t="s">
        <v>288</v>
      </c>
      <c r="AS328" s="2" t="s">
        <v>142</v>
      </c>
      <c r="AV328" s="2" t="s">
        <v>43</v>
      </c>
      <c r="AW328" s="2" t="s">
        <v>197</v>
      </c>
      <c r="AX328" s="2" t="s">
        <v>145</v>
      </c>
      <c r="AY328" s="2" t="s">
        <v>171</v>
      </c>
      <c r="AZ328" s="2" t="s">
        <v>198</v>
      </c>
      <c r="BC328" s="2">
        <v>0</v>
      </c>
      <c r="BD328" s="2" t="s">
        <v>289</v>
      </c>
      <c r="BE328" s="9">
        <v>1.5</v>
      </c>
      <c r="BF328" s="2" t="s">
        <v>132</v>
      </c>
      <c r="BK328" s="2" t="s">
        <v>152</v>
      </c>
      <c r="BL328" s="2" t="s">
        <v>290</v>
      </c>
      <c r="BM328" s="2" t="s">
        <v>154</v>
      </c>
      <c r="BP328" s="2" t="s">
        <v>291</v>
      </c>
      <c r="BQ328" s="2">
        <v>260</v>
      </c>
      <c r="BR328" s="2">
        <v>14</v>
      </c>
      <c r="BS328" s="2" t="s">
        <v>156</v>
      </c>
      <c r="BT328" s="2" t="s">
        <v>156</v>
      </c>
      <c r="BU328" s="2" t="s">
        <v>156</v>
      </c>
      <c r="BV328" s="2" t="s">
        <v>156</v>
      </c>
      <c r="BW328" s="2" t="s">
        <v>69</v>
      </c>
      <c r="BX328" s="2" t="s">
        <v>158</v>
      </c>
      <c r="BY328" s="2" t="s">
        <v>159</v>
      </c>
      <c r="CB328" s="2" t="s">
        <v>160</v>
      </c>
      <c r="CD328" s="2" t="s">
        <v>249</v>
      </c>
      <c r="CE328" s="2" t="s">
        <v>163</v>
      </c>
      <c r="CF328" s="2" t="s">
        <v>164</v>
      </c>
      <c r="CG328" s="2" t="s">
        <v>1666</v>
      </c>
      <c r="CH328" s="2" t="s">
        <v>207</v>
      </c>
      <c r="CI328" s="2" t="s">
        <v>294</v>
      </c>
      <c r="CJ328" s="2" t="s">
        <v>453</v>
      </c>
      <c r="CK328" s="2" t="s">
        <v>253</v>
      </c>
      <c r="CL328" s="2" t="s">
        <v>296</v>
      </c>
      <c r="CM328" s="2" t="s">
        <v>171</v>
      </c>
      <c r="CN328" s="2">
        <v>200</v>
      </c>
      <c r="CO328" s="2" t="s">
        <v>212</v>
      </c>
      <c r="CP328" s="2" t="s">
        <v>297</v>
      </c>
      <c r="CQ328" s="2" t="s">
        <v>214</v>
      </c>
      <c r="CR328" s="2" t="s">
        <v>175</v>
      </c>
      <c r="CS328" s="2" t="s">
        <v>215</v>
      </c>
      <c r="CT328" s="2" t="s">
        <v>171</v>
      </c>
      <c r="CU328" s="2" t="s">
        <v>216</v>
      </c>
      <c r="CV328" s="2" t="s">
        <v>171</v>
      </c>
      <c r="CW328" s="2" t="s">
        <v>179</v>
      </c>
      <c r="CX328" s="2" t="s">
        <v>146</v>
      </c>
      <c r="CY328" s="2" t="s">
        <v>146</v>
      </c>
      <c r="CZ328" s="2" t="s">
        <v>180</v>
      </c>
      <c r="DA328" s="2" t="s">
        <v>181</v>
      </c>
      <c r="DB328" s="2" t="s">
        <v>181</v>
      </c>
      <c r="DC328" s="2" t="s">
        <v>132</v>
      </c>
      <c r="DF328" s="2" t="s">
        <v>182</v>
      </c>
      <c r="DH328" s="2" t="s">
        <v>182</v>
      </c>
      <c r="DJ328" s="2" t="s">
        <v>182</v>
      </c>
      <c r="DL328" s="2" t="s">
        <v>182</v>
      </c>
      <c r="DN328" s="2" t="s">
        <v>182</v>
      </c>
      <c r="DP328" s="2" t="s">
        <v>182</v>
      </c>
      <c r="DR328" s="2" t="s">
        <v>182</v>
      </c>
      <c r="DW328" s="2" t="s">
        <v>398</v>
      </c>
      <c r="DX328" s="2" t="s">
        <v>218</v>
      </c>
      <c r="DZ328" s="2" t="s">
        <v>218</v>
      </c>
    </row>
    <row r="329" spans="1:133" ht="15.75" hidden="1" customHeight="1" x14ac:dyDescent="0.2">
      <c r="A329" s="1">
        <v>43614.448578391202</v>
      </c>
      <c r="B329" s="2" t="s">
        <v>3829</v>
      </c>
      <c r="C329" s="2">
        <v>23012170156</v>
      </c>
      <c r="D329" s="3" t="s">
        <v>697</v>
      </c>
      <c r="E329" s="2" t="s">
        <v>3830</v>
      </c>
      <c r="F329" s="2">
        <v>20170107020024</v>
      </c>
      <c r="H329" s="2" t="s">
        <v>131</v>
      </c>
      <c r="I329" s="2" t="s">
        <v>132</v>
      </c>
      <c r="J329" s="2" t="s">
        <v>133</v>
      </c>
      <c r="K329" s="2" t="s">
        <v>738</v>
      </c>
      <c r="N329" s="2" t="s">
        <v>135</v>
      </c>
      <c r="O329" s="2" t="s">
        <v>135</v>
      </c>
      <c r="Q329" s="2">
        <v>22000000000</v>
      </c>
      <c r="Y329" s="2" t="s">
        <v>1315</v>
      </c>
      <c r="AK329" s="2" t="s">
        <v>3831</v>
      </c>
      <c r="AM329" s="2" t="s">
        <v>3832</v>
      </c>
      <c r="AP329" s="2" t="s">
        <v>3833</v>
      </c>
      <c r="AQ329" s="2" t="s">
        <v>3156</v>
      </c>
      <c r="AR329" s="2" t="s">
        <v>511</v>
      </c>
      <c r="AS329" s="2" t="s">
        <v>142</v>
      </c>
      <c r="AT329" s="2">
        <v>14460</v>
      </c>
      <c r="AU329" s="2">
        <v>5</v>
      </c>
      <c r="AV329" s="2" t="s">
        <v>43</v>
      </c>
      <c r="AW329" s="2" t="s">
        <v>144</v>
      </c>
      <c r="AX329" s="2" t="s">
        <v>145</v>
      </c>
      <c r="AY329" s="2" t="s">
        <v>171</v>
      </c>
      <c r="BB329" s="2" t="s">
        <v>3834</v>
      </c>
      <c r="BC329" s="2">
        <v>0</v>
      </c>
      <c r="BD329" s="2" t="s">
        <v>3158</v>
      </c>
      <c r="BE329" s="9">
        <v>0.3</v>
      </c>
      <c r="BL329" s="2" t="s">
        <v>153</v>
      </c>
      <c r="BM329" s="2" t="s">
        <v>154</v>
      </c>
      <c r="BP329" s="2" t="s">
        <v>201</v>
      </c>
      <c r="BQ329" s="2">
        <v>294</v>
      </c>
      <c r="BR329" s="2">
        <v>15</v>
      </c>
      <c r="BS329" s="2" t="s">
        <v>1003</v>
      </c>
      <c r="BT329" s="2" t="s">
        <v>3835</v>
      </c>
      <c r="BU329" s="2" t="s">
        <v>3835</v>
      </c>
      <c r="BV329" s="2" t="s">
        <v>3835</v>
      </c>
      <c r="BW329" s="2" t="s">
        <v>67</v>
      </c>
      <c r="BX329" s="2" t="s">
        <v>754</v>
      </c>
      <c r="BY329" s="2" t="s">
        <v>707</v>
      </c>
      <c r="CA329" s="4">
        <v>42738</v>
      </c>
      <c r="CB329" s="2" t="s">
        <v>160</v>
      </c>
      <c r="CC329" s="2" t="s">
        <v>248</v>
      </c>
      <c r="CD329" s="2" t="s">
        <v>162</v>
      </c>
      <c r="CE329" s="2" t="s">
        <v>163</v>
      </c>
      <c r="CF329" s="2" t="s">
        <v>368</v>
      </c>
      <c r="CG329" s="2" t="s">
        <v>3306</v>
      </c>
      <c r="CH329" s="2" t="s">
        <v>1108</v>
      </c>
      <c r="CI329" s="2" t="s">
        <v>731</v>
      </c>
      <c r="CJ329" s="2" t="s">
        <v>397</v>
      </c>
      <c r="CK329" s="2" t="s">
        <v>169</v>
      </c>
      <c r="CL329" s="2" t="s">
        <v>3836</v>
      </c>
      <c r="CM329" s="2" t="s">
        <v>171</v>
      </c>
      <c r="CN329" s="2">
        <v>0</v>
      </c>
      <c r="CO329" s="2" t="s">
        <v>3571</v>
      </c>
      <c r="CP329" s="2" t="s">
        <v>3601</v>
      </c>
      <c r="CQ329" s="2" t="s">
        <v>174</v>
      </c>
      <c r="CR329" s="2" t="s">
        <v>667</v>
      </c>
      <c r="CS329" s="2" t="s">
        <v>3837</v>
      </c>
      <c r="CT329" s="2" t="s">
        <v>171</v>
      </c>
      <c r="CV329" s="2" t="s">
        <v>211</v>
      </c>
      <c r="CW329" s="2" t="s">
        <v>179</v>
      </c>
      <c r="CX329" s="2" t="s">
        <v>146</v>
      </c>
      <c r="CY329" s="2" t="s">
        <v>733</v>
      </c>
      <c r="CZ329" s="2" t="s">
        <v>180</v>
      </c>
      <c r="DA329" s="2" t="s">
        <v>181</v>
      </c>
      <c r="DB329" s="2" t="s">
        <v>181</v>
      </c>
      <c r="DC329" s="2" t="s">
        <v>260</v>
      </c>
      <c r="DD329" s="2" t="s">
        <v>715</v>
      </c>
      <c r="DE329" s="2" t="s">
        <v>744</v>
      </c>
      <c r="DH329" s="2" t="s">
        <v>182</v>
      </c>
      <c r="DJ329" s="2" t="s">
        <v>182</v>
      </c>
      <c r="DL329" s="2" t="s">
        <v>182</v>
      </c>
      <c r="DN329" s="2" t="s">
        <v>182</v>
      </c>
      <c r="DP329" s="2" t="s">
        <v>182</v>
      </c>
      <c r="DR329" s="2" t="s">
        <v>182</v>
      </c>
      <c r="DT329" s="6">
        <v>-6109699</v>
      </c>
      <c r="DU329" s="6"/>
      <c r="DV329" s="6">
        <v>106738108</v>
      </c>
      <c r="DY329" s="4">
        <v>42738</v>
      </c>
      <c r="DZ329" s="2" t="s">
        <v>3838</v>
      </c>
      <c r="EA329" s="3" t="s">
        <v>3839</v>
      </c>
      <c r="EC329" s="5" t="s">
        <v>3840</v>
      </c>
    </row>
    <row r="330" spans="1:133" ht="15.75" hidden="1" customHeight="1" x14ac:dyDescent="0.2">
      <c r="A330" s="1">
        <v>43614.449227013887</v>
      </c>
      <c r="B330" s="2" t="s">
        <v>3760</v>
      </c>
      <c r="C330" s="2">
        <v>2302180090</v>
      </c>
      <c r="D330" s="3" t="s">
        <v>3761</v>
      </c>
      <c r="E330" s="2" t="s">
        <v>3841</v>
      </c>
      <c r="F330" s="2" t="s">
        <v>3842</v>
      </c>
      <c r="H330" s="2" t="s">
        <v>2164</v>
      </c>
      <c r="I330" s="2" t="s">
        <v>132</v>
      </c>
      <c r="J330" s="2" t="s">
        <v>133</v>
      </c>
      <c r="L330" s="4">
        <v>42807</v>
      </c>
      <c r="P330" s="9">
        <v>1600000000</v>
      </c>
      <c r="Q330" s="2">
        <v>0</v>
      </c>
      <c r="Y330" s="2" t="s">
        <v>136</v>
      </c>
      <c r="AB330" s="2" t="s">
        <v>132</v>
      </c>
      <c r="AD330" s="2" t="s">
        <v>137</v>
      </c>
      <c r="AE330" s="2" t="s">
        <v>132</v>
      </c>
      <c r="AH330" s="2">
        <v>2017</v>
      </c>
      <c r="AI330" s="11">
        <v>550242000</v>
      </c>
      <c r="AJ330" s="11">
        <v>2779000</v>
      </c>
      <c r="AK330" s="2" t="s">
        <v>3801</v>
      </c>
      <c r="AL330" s="2">
        <v>3</v>
      </c>
      <c r="AP330" s="2" t="s">
        <v>3843</v>
      </c>
      <c r="AQ330" s="2" t="s">
        <v>244</v>
      </c>
      <c r="AR330" s="2" t="s">
        <v>288</v>
      </c>
      <c r="AS330" s="2" t="s">
        <v>142</v>
      </c>
      <c r="AU330" s="2">
        <v>5</v>
      </c>
      <c r="AV330" s="2" t="s">
        <v>43</v>
      </c>
      <c r="AW330" s="2" t="s">
        <v>144</v>
      </c>
      <c r="AX330" s="2" t="s">
        <v>145</v>
      </c>
      <c r="AY330" s="2" t="s">
        <v>146</v>
      </c>
      <c r="AZ330" s="2" t="s">
        <v>198</v>
      </c>
      <c r="BA330" s="2" t="s">
        <v>1000</v>
      </c>
      <c r="BB330" s="2" t="s">
        <v>3844</v>
      </c>
      <c r="BC330" s="2">
        <v>1000</v>
      </c>
      <c r="BD330" s="2" t="s">
        <v>1000</v>
      </c>
      <c r="BE330" s="9">
        <v>1</v>
      </c>
      <c r="BF330" s="2" t="s">
        <v>132</v>
      </c>
      <c r="BK330" s="2" t="s">
        <v>307</v>
      </c>
      <c r="BL330" s="2" t="s">
        <v>153</v>
      </c>
      <c r="BM330" s="2" t="s">
        <v>154</v>
      </c>
      <c r="BN330" s="2" t="s">
        <v>3845</v>
      </c>
      <c r="BP330" s="2" t="s">
        <v>201</v>
      </c>
      <c r="BQ330" s="2">
        <v>198</v>
      </c>
      <c r="BR330" s="2">
        <v>6</v>
      </c>
      <c r="BS330" s="2" t="s">
        <v>1002</v>
      </c>
      <c r="BT330" s="2" t="s">
        <v>1002</v>
      </c>
      <c r="BU330" s="2" t="s">
        <v>1003</v>
      </c>
      <c r="BV330" s="2" t="s">
        <v>1002</v>
      </c>
      <c r="BW330" s="2" t="s">
        <v>69</v>
      </c>
      <c r="BX330" s="2" t="s">
        <v>1149</v>
      </c>
      <c r="BY330" s="2" t="s">
        <v>159</v>
      </c>
      <c r="CB330" s="2" t="s">
        <v>160</v>
      </c>
      <c r="CC330" s="2" t="s">
        <v>248</v>
      </c>
      <c r="CD330" s="2" t="s">
        <v>249</v>
      </c>
      <c r="CE330" s="2" t="s">
        <v>163</v>
      </c>
      <c r="CF330" s="2" t="s">
        <v>164</v>
      </c>
      <c r="CG330" s="2" t="s">
        <v>422</v>
      </c>
      <c r="CH330" s="2" t="s">
        <v>423</v>
      </c>
      <c r="CI330" s="2" t="s">
        <v>208</v>
      </c>
      <c r="CJ330" s="2" t="s">
        <v>1005</v>
      </c>
      <c r="CK330" s="2" t="s">
        <v>253</v>
      </c>
      <c r="CL330" s="2" t="s">
        <v>1442</v>
      </c>
      <c r="CM330" s="2" t="s">
        <v>171</v>
      </c>
      <c r="CN330" s="2">
        <v>500</v>
      </c>
      <c r="CO330" s="2" t="s">
        <v>3846</v>
      </c>
      <c r="CP330" s="2" t="s">
        <v>1181</v>
      </c>
      <c r="CQ330" s="2" t="s">
        <v>214</v>
      </c>
      <c r="CR330" s="2" t="s">
        <v>175</v>
      </c>
      <c r="CS330" s="2" t="s">
        <v>215</v>
      </c>
      <c r="CT330" s="2" t="s">
        <v>177</v>
      </c>
      <c r="CU330" s="2" t="s">
        <v>235</v>
      </c>
      <c r="CV330" s="2" t="s">
        <v>177</v>
      </c>
      <c r="CW330" s="2" t="s">
        <v>714</v>
      </c>
      <c r="CX330" s="2" t="s">
        <v>146</v>
      </c>
      <c r="CY330" s="2" t="s">
        <v>627</v>
      </c>
      <c r="CZ330" s="2" t="s">
        <v>1008</v>
      </c>
      <c r="DA330" s="2" t="s">
        <v>181</v>
      </c>
      <c r="DB330" s="2" t="s">
        <v>429</v>
      </c>
      <c r="DC330" s="2" t="s">
        <v>132</v>
      </c>
      <c r="DH330" s="2" t="s">
        <v>182</v>
      </c>
      <c r="DJ330" s="2" t="s">
        <v>182</v>
      </c>
      <c r="DL330" s="2" t="s">
        <v>182</v>
      </c>
      <c r="DN330" s="2" t="s">
        <v>182</v>
      </c>
      <c r="DP330" s="2" t="s">
        <v>182</v>
      </c>
      <c r="DR330" s="2" t="s">
        <v>182</v>
      </c>
      <c r="DT330" s="2" t="s">
        <v>3847</v>
      </c>
      <c r="DU330" s="2"/>
      <c r="DV330" s="2" t="s">
        <v>3848</v>
      </c>
      <c r="DW330" s="2" t="s">
        <v>217</v>
      </c>
      <c r="DX330" s="2" t="s">
        <v>218</v>
      </c>
      <c r="DZ330" s="2" t="s">
        <v>218</v>
      </c>
    </row>
    <row r="331" spans="1:133" ht="15.75" hidden="1" customHeight="1" x14ac:dyDescent="0.2">
      <c r="A331" s="1">
        <v>43614.45018104167</v>
      </c>
      <c r="B331" s="2" t="s">
        <v>3706</v>
      </c>
      <c r="C331" s="2">
        <v>2302180046</v>
      </c>
      <c r="D331" s="3" t="s">
        <v>2023</v>
      </c>
      <c r="E331" s="2" t="s">
        <v>3849</v>
      </c>
      <c r="F331" s="2" t="s">
        <v>3199</v>
      </c>
      <c r="H331" s="2" t="s">
        <v>131</v>
      </c>
      <c r="I331" s="2" t="s">
        <v>132</v>
      </c>
      <c r="J331" s="2" t="s">
        <v>133</v>
      </c>
      <c r="K331" s="2" t="s">
        <v>738</v>
      </c>
      <c r="M331" s="4">
        <v>42736</v>
      </c>
      <c r="P331" s="9">
        <v>24700000000</v>
      </c>
      <c r="Q331" s="2">
        <v>19000000</v>
      </c>
      <c r="Y331" s="2" t="s">
        <v>136</v>
      </c>
      <c r="AB331" s="2" t="s">
        <v>132</v>
      </c>
      <c r="AD331" s="2" t="s">
        <v>137</v>
      </c>
      <c r="AE331" s="2" t="s">
        <v>132</v>
      </c>
      <c r="AF331" s="2" t="s">
        <v>132</v>
      </c>
      <c r="AH331" s="2">
        <v>2016</v>
      </c>
      <c r="AI331" s="11">
        <v>13690300000</v>
      </c>
      <c r="AJ331" s="11">
        <v>10531000</v>
      </c>
      <c r="AK331" s="2" t="s">
        <v>3850</v>
      </c>
      <c r="AL331" s="2">
        <v>48</v>
      </c>
      <c r="AP331" s="2" t="s">
        <v>2269</v>
      </c>
      <c r="AQ331" s="2" t="s">
        <v>1299</v>
      </c>
      <c r="AR331" s="2" t="s">
        <v>976</v>
      </c>
      <c r="AS331" s="2" t="s">
        <v>594</v>
      </c>
      <c r="AU331" s="2">
        <v>10</v>
      </c>
      <c r="AV331" s="2" t="s">
        <v>43</v>
      </c>
      <c r="AW331" s="2" t="s">
        <v>144</v>
      </c>
      <c r="AX331" s="2" t="s">
        <v>145</v>
      </c>
      <c r="AY331" s="2" t="s">
        <v>171</v>
      </c>
      <c r="AZ331" s="2" t="s">
        <v>198</v>
      </c>
      <c r="BB331" s="2" t="s">
        <v>3851</v>
      </c>
      <c r="BC331" s="2">
        <v>0</v>
      </c>
      <c r="BD331" s="2" t="s">
        <v>1302</v>
      </c>
      <c r="BE331" s="9">
        <v>1.5</v>
      </c>
      <c r="BF331" s="2" t="s">
        <v>265</v>
      </c>
      <c r="BG331" s="2" t="s">
        <v>3202</v>
      </c>
      <c r="BH331" s="3" t="s">
        <v>1804</v>
      </c>
      <c r="BI331" s="2" t="s">
        <v>3852</v>
      </c>
      <c r="BJ331" s="3" t="s">
        <v>1937</v>
      </c>
      <c r="BK331" s="2" t="s">
        <v>152</v>
      </c>
      <c r="BL331" s="2" t="s">
        <v>200</v>
      </c>
      <c r="BM331" s="2" t="s">
        <v>154</v>
      </c>
      <c r="BP331" s="2" t="s">
        <v>201</v>
      </c>
      <c r="BQ331" s="2">
        <v>1300</v>
      </c>
      <c r="BR331" s="2">
        <v>52</v>
      </c>
      <c r="BS331" s="2" t="s">
        <v>3851</v>
      </c>
      <c r="BT331" s="2" t="s">
        <v>984</v>
      </c>
      <c r="BU331" s="2" t="s">
        <v>3853</v>
      </c>
      <c r="BV331" s="2" t="s">
        <v>3853</v>
      </c>
      <c r="BW331" s="2" t="s">
        <v>67</v>
      </c>
      <c r="BX331" s="2" t="s">
        <v>203</v>
      </c>
      <c r="BY331" s="2" t="s">
        <v>159</v>
      </c>
      <c r="CB331" s="2" t="s">
        <v>160</v>
      </c>
      <c r="CC331" s="2" t="s">
        <v>161</v>
      </c>
      <c r="CD331" s="2" t="s">
        <v>249</v>
      </c>
      <c r="CE331" s="2" t="s">
        <v>163</v>
      </c>
      <c r="CF331" s="2" t="s">
        <v>396</v>
      </c>
      <c r="CG331" s="2" t="s">
        <v>382</v>
      </c>
      <c r="CH331" s="2" t="s">
        <v>952</v>
      </c>
      <c r="CI331" s="2" t="s">
        <v>167</v>
      </c>
      <c r="CJ331" s="2" t="s">
        <v>953</v>
      </c>
      <c r="CK331" s="2" t="s">
        <v>253</v>
      </c>
      <c r="CL331" s="2" t="s">
        <v>314</v>
      </c>
      <c r="CM331" s="2" t="s">
        <v>211</v>
      </c>
      <c r="CN331" s="2">
        <v>0</v>
      </c>
      <c r="CP331" s="2" t="s">
        <v>1308</v>
      </c>
      <c r="CQ331" s="2" t="s">
        <v>174</v>
      </c>
      <c r="CR331" s="2" t="s">
        <v>234</v>
      </c>
      <c r="CT331" s="2" t="s">
        <v>177</v>
      </c>
      <c r="CU331" s="2" t="s">
        <v>235</v>
      </c>
      <c r="CV331" s="2" t="s">
        <v>211</v>
      </c>
      <c r="CW331" s="2" t="s">
        <v>179</v>
      </c>
      <c r="CX331" s="2" t="s">
        <v>171</v>
      </c>
      <c r="CY331" s="2" t="s">
        <v>733</v>
      </c>
      <c r="DA331" s="2" t="s">
        <v>181</v>
      </c>
      <c r="DB331" s="2" t="s">
        <v>181</v>
      </c>
      <c r="DC331" s="2" t="s">
        <v>132</v>
      </c>
      <c r="DF331" s="2" t="s">
        <v>182</v>
      </c>
      <c r="DH331" s="2" t="s">
        <v>182</v>
      </c>
      <c r="DJ331" s="2" t="s">
        <v>182</v>
      </c>
      <c r="DL331" s="2" t="s">
        <v>260</v>
      </c>
      <c r="DM331" s="3" t="s">
        <v>1933</v>
      </c>
      <c r="DT331" s="2" t="s">
        <v>3854</v>
      </c>
      <c r="DU331" s="2"/>
      <c r="DV331" s="2" t="s">
        <v>3855</v>
      </c>
    </row>
    <row r="332" spans="1:133" ht="15.75" hidden="1" customHeight="1" x14ac:dyDescent="0.2">
      <c r="A332" s="1">
        <v>43614.450732013887</v>
      </c>
      <c r="B332" s="2" t="s">
        <v>3856</v>
      </c>
      <c r="C332" s="2">
        <v>2302170043</v>
      </c>
      <c r="D332" s="3" t="s">
        <v>697</v>
      </c>
      <c r="E332" s="2" t="s">
        <v>3857</v>
      </c>
      <c r="F332" s="2" t="s">
        <v>3858</v>
      </c>
      <c r="H332" s="2" t="s">
        <v>131</v>
      </c>
      <c r="I332" s="2" t="s">
        <v>132</v>
      </c>
      <c r="J332" s="2" t="s">
        <v>133</v>
      </c>
      <c r="K332" s="2" t="s">
        <v>738</v>
      </c>
      <c r="M332" s="4">
        <v>43518</v>
      </c>
      <c r="O332" s="2" t="s">
        <v>135</v>
      </c>
      <c r="Q332" s="2">
        <v>30000000</v>
      </c>
      <c r="Y332" s="2" t="s">
        <v>136</v>
      </c>
      <c r="AH332" s="2">
        <v>2016</v>
      </c>
      <c r="AJ332" s="11">
        <v>25995000</v>
      </c>
      <c r="AK332" s="2" t="s">
        <v>3859</v>
      </c>
      <c r="AP332" s="2" t="s">
        <v>3123</v>
      </c>
      <c r="AQ332" s="2" t="s">
        <v>3124</v>
      </c>
      <c r="AR332" s="2" t="s">
        <v>511</v>
      </c>
      <c r="AS332" s="2" t="s">
        <v>142</v>
      </c>
      <c r="AU332" s="2">
        <v>5</v>
      </c>
      <c r="AV332" s="2" t="s">
        <v>43</v>
      </c>
      <c r="AW332" s="2" t="s">
        <v>144</v>
      </c>
      <c r="AX332" s="2" t="s">
        <v>145</v>
      </c>
      <c r="AY332" s="2" t="s">
        <v>171</v>
      </c>
      <c r="AZ332" s="2" t="s">
        <v>198</v>
      </c>
      <c r="BB332" s="2" t="s">
        <v>3859</v>
      </c>
      <c r="BC332" s="2">
        <v>0</v>
      </c>
      <c r="BD332" s="2" t="s">
        <v>3125</v>
      </c>
      <c r="BE332" s="9">
        <v>0.6</v>
      </c>
      <c r="BL332" s="2" t="s">
        <v>153</v>
      </c>
      <c r="BM332" s="2" t="s">
        <v>154</v>
      </c>
      <c r="BP332" s="2" t="s">
        <v>201</v>
      </c>
      <c r="BQ332" s="2">
        <v>609</v>
      </c>
      <c r="BR332" s="2">
        <v>24</v>
      </c>
      <c r="BS332" s="2" t="s">
        <v>157</v>
      </c>
      <c r="BT332" s="2" t="s">
        <v>753</v>
      </c>
      <c r="BU332" s="2" t="s">
        <v>753</v>
      </c>
      <c r="BV332" s="2" t="s">
        <v>753</v>
      </c>
      <c r="BW332" s="2" t="s">
        <v>67</v>
      </c>
      <c r="BX332" s="2" t="s">
        <v>3127</v>
      </c>
      <c r="BY332" s="2" t="s">
        <v>707</v>
      </c>
      <c r="CA332" s="4">
        <v>42795</v>
      </c>
      <c r="CB332" s="2" t="s">
        <v>160</v>
      </c>
      <c r="CC332" s="2" t="s">
        <v>248</v>
      </c>
      <c r="CD332" s="2" t="s">
        <v>162</v>
      </c>
      <c r="CE332" s="2" t="s">
        <v>163</v>
      </c>
      <c r="CF332" s="2" t="s">
        <v>279</v>
      </c>
      <c r="CG332" s="2" t="s">
        <v>729</v>
      </c>
      <c r="CH332" s="2" t="s">
        <v>743</v>
      </c>
      <c r="CI332" s="2" t="s">
        <v>294</v>
      </c>
      <c r="CJ332" s="2" t="s">
        <v>397</v>
      </c>
      <c r="CK332" s="2" t="s">
        <v>169</v>
      </c>
      <c r="CL332" s="2" t="s">
        <v>710</v>
      </c>
      <c r="CM332" s="2" t="s">
        <v>171</v>
      </c>
      <c r="CN332" s="2">
        <v>0</v>
      </c>
      <c r="CO332" s="2" t="s">
        <v>212</v>
      </c>
      <c r="CP332" s="2" t="s">
        <v>712</v>
      </c>
      <c r="CQ332" s="2" t="s">
        <v>174</v>
      </c>
      <c r="CR332" s="2" t="s">
        <v>667</v>
      </c>
      <c r="CS332" s="2" t="s">
        <v>810</v>
      </c>
      <c r="CT332" s="2" t="s">
        <v>171</v>
      </c>
      <c r="CU332" s="2" t="s">
        <v>235</v>
      </c>
      <c r="CV332" s="2" t="s">
        <v>211</v>
      </c>
      <c r="CW332" s="2" t="s">
        <v>714</v>
      </c>
      <c r="CX332" s="2" t="s">
        <v>146</v>
      </c>
      <c r="CY332" s="2" t="s">
        <v>733</v>
      </c>
      <c r="CZ332" s="2" t="s">
        <v>180</v>
      </c>
      <c r="DA332" s="2" t="s">
        <v>181</v>
      </c>
      <c r="DB332" s="2" t="s">
        <v>181</v>
      </c>
      <c r="DC332" s="2" t="s">
        <v>260</v>
      </c>
      <c r="DD332" s="2" t="s">
        <v>715</v>
      </c>
      <c r="DE332" s="2" t="s">
        <v>744</v>
      </c>
      <c r="DF332" s="2" t="s">
        <v>182</v>
      </c>
      <c r="DH332" s="2" t="s">
        <v>182</v>
      </c>
      <c r="DJ332" s="2" t="s">
        <v>182</v>
      </c>
      <c r="DL332" s="2" t="s">
        <v>182</v>
      </c>
      <c r="DN332" s="2" t="s">
        <v>182</v>
      </c>
      <c r="DP332" s="2" t="s">
        <v>182</v>
      </c>
      <c r="DR332" s="2" t="s">
        <v>182</v>
      </c>
      <c r="DT332" s="6">
        <v>106905404</v>
      </c>
      <c r="DU332" s="6"/>
      <c r="DV332" s="6">
        <v>6159849</v>
      </c>
      <c r="DX332" s="2" t="s">
        <v>3860</v>
      </c>
      <c r="DY332" s="4">
        <v>42795</v>
      </c>
      <c r="DZ332" s="2" t="s">
        <v>3860</v>
      </c>
      <c r="EA332" s="3" t="s">
        <v>3861</v>
      </c>
    </row>
    <row r="333" spans="1:133" ht="15.75" hidden="1" customHeight="1" x14ac:dyDescent="0.2">
      <c r="A333" s="1">
        <v>43614.451169201391</v>
      </c>
      <c r="B333" s="2" t="s">
        <v>3734</v>
      </c>
      <c r="C333" s="2">
        <v>2302180226</v>
      </c>
      <c r="D333" s="3" t="s">
        <v>2023</v>
      </c>
      <c r="E333" s="2" t="s">
        <v>3862</v>
      </c>
      <c r="H333" s="2" t="s">
        <v>131</v>
      </c>
      <c r="I333" s="2" t="s">
        <v>132</v>
      </c>
      <c r="J333" s="2" t="s">
        <v>1130</v>
      </c>
      <c r="K333" s="2" t="s">
        <v>191</v>
      </c>
      <c r="M333" s="4">
        <v>42804</v>
      </c>
      <c r="P333" s="9">
        <v>116100000</v>
      </c>
      <c r="Q333" s="2">
        <v>43000000</v>
      </c>
      <c r="Y333" s="2" t="s">
        <v>136</v>
      </c>
      <c r="AF333" s="2" t="s">
        <v>132</v>
      </c>
      <c r="AH333" s="2">
        <v>2016</v>
      </c>
      <c r="AI333" s="11" t="s">
        <v>3863</v>
      </c>
      <c r="AJ333" s="11">
        <v>11523000</v>
      </c>
      <c r="AK333" s="2" t="s">
        <v>3864</v>
      </c>
      <c r="AL333" s="2">
        <v>30</v>
      </c>
      <c r="AP333" s="2" t="s">
        <v>3865</v>
      </c>
      <c r="AQ333" s="2" t="s">
        <v>3865</v>
      </c>
      <c r="AR333" s="2" t="s">
        <v>976</v>
      </c>
      <c r="AS333" s="2" t="s">
        <v>911</v>
      </c>
      <c r="AU333" s="2">
        <v>8</v>
      </c>
      <c r="AV333" s="2" t="s">
        <v>43</v>
      </c>
      <c r="AW333" s="2" t="s">
        <v>197</v>
      </c>
      <c r="AX333" s="2" t="s">
        <v>145</v>
      </c>
      <c r="AY333" s="2" t="s">
        <v>171</v>
      </c>
      <c r="AZ333" s="2" t="s">
        <v>198</v>
      </c>
      <c r="BB333" s="2" t="s">
        <v>3866</v>
      </c>
      <c r="BC333" s="2">
        <v>900</v>
      </c>
      <c r="BD333" s="2" t="s">
        <v>3867</v>
      </c>
      <c r="BE333" s="9">
        <v>1.4</v>
      </c>
      <c r="BF333" s="2" t="s">
        <v>132</v>
      </c>
      <c r="BK333" s="2" t="s">
        <v>152</v>
      </c>
      <c r="BL333" s="2" t="s">
        <v>290</v>
      </c>
      <c r="BN333" s="2" t="s">
        <v>3868</v>
      </c>
      <c r="BO333" s="2" t="s">
        <v>3869</v>
      </c>
      <c r="BP333" s="2" t="s">
        <v>155</v>
      </c>
      <c r="BQ333" s="2">
        <v>2700</v>
      </c>
      <c r="BR333" s="2">
        <v>40</v>
      </c>
      <c r="BS333" s="2" t="s">
        <v>3870</v>
      </c>
      <c r="BT333" s="2" t="s">
        <v>3871</v>
      </c>
      <c r="BU333" s="2" t="s">
        <v>3872</v>
      </c>
      <c r="BV333" s="2" t="s">
        <v>850</v>
      </c>
      <c r="BW333" s="2" t="s">
        <v>68</v>
      </c>
      <c r="BX333" s="2" t="s">
        <v>203</v>
      </c>
      <c r="BY333" s="2" t="s">
        <v>159</v>
      </c>
      <c r="CB333" s="2" t="s">
        <v>160</v>
      </c>
      <c r="CC333" s="2" t="s">
        <v>161</v>
      </c>
      <c r="CD333" s="2" t="s">
        <v>249</v>
      </c>
      <c r="CE333" s="2" t="s">
        <v>163</v>
      </c>
      <c r="CF333" s="2" t="s">
        <v>3873</v>
      </c>
      <c r="CI333" s="2" t="s">
        <v>167</v>
      </c>
      <c r="CJ333" s="2" t="s">
        <v>1458</v>
      </c>
      <c r="CL333" s="2" t="s">
        <v>371</v>
      </c>
      <c r="CM333" s="2" t="s">
        <v>171</v>
      </c>
      <c r="CO333" s="2" t="s">
        <v>3874</v>
      </c>
      <c r="CP333" s="2" t="s">
        <v>2210</v>
      </c>
      <c r="CS333" s="2" t="s">
        <v>215</v>
      </c>
      <c r="CT333" s="2" t="s">
        <v>171</v>
      </c>
      <c r="CU333" s="2" t="s">
        <v>235</v>
      </c>
      <c r="CV333" s="2" t="s">
        <v>171</v>
      </c>
      <c r="CW333" s="2" t="s">
        <v>179</v>
      </c>
      <c r="CX333" s="2" t="s">
        <v>171</v>
      </c>
      <c r="CY333" s="2" t="s">
        <v>146</v>
      </c>
      <c r="CZ333" s="2" t="s">
        <v>180</v>
      </c>
      <c r="DA333" s="2" t="s">
        <v>181</v>
      </c>
      <c r="DB333" s="2" t="s">
        <v>181</v>
      </c>
      <c r="DC333" s="2" t="s">
        <v>132</v>
      </c>
      <c r="DF333" s="2" t="s">
        <v>182</v>
      </c>
      <c r="DH333" s="2" t="s">
        <v>182</v>
      </c>
      <c r="DJ333" s="2" t="s">
        <v>182</v>
      </c>
      <c r="DL333" s="2" t="s">
        <v>260</v>
      </c>
      <c r="DN333" s="2" t="s">
        <v>182</v>
      </c>
      <c r="DP333" s="2" t="s">
        <v>182</v>
      </c>
      <c r="DR333" s="2" t="s">
        <v>182</v>
      </c>
      <c r="DT333" s="6">
        <v>-6207521</v>
      </c>
      <c r="DU333" s="6"/>
      <c r="DV333" s="6">
        <v>106795211</v>
      </c>
      <c r="DX333" s="2" t="s">
        <v>1538</v>
      </c>
      <c r="DY333" s="4">
        <v>42804</v>
      </c>
      <c r="DZ333" s="2" t="s">
        <v>3875</v>
      </c>
      <c r="EA333" s="3" t="s">
        <v>1465</v>
      </c>
      <c r="EB333" s="5" t="s">
        <v>3876</v>
      </c>
      <c r="EC333" s="5" t="s">
        <v>3877</v>
      </c>
    </row>
    <row r="334" spans="1:133" ht="15.75" hidden="1" customHeight="1" x14ac:dyDescent="0.2">
      <c r="A334" s="1">
        <v>43614.452402685187</v>
      </c>
      <c r="B334" s="2" t="s">
        <v>3810</v>
      </c>
      <c r="C334" s="2">
        <v>2302180049</v>
      </c>
      <c r="D334" s="2">
        <v>206</v>
      </c>
      <c r="E334" s="2" t="s">
        <v>3878</v>
      </c>
      <c r="F334" s="2" t="s">
        <v>3879</v>
      </c>
      <c r="H334" s="2" t="s">
        <v>131</v>
      </c>
      <c r="J334" s="2" t="s">
        <v>133</v>
      </c>
      <c r="K334" s="2" t="s">
        <v>191</v>
      </c>
      <c r="M334" s="4">
        <v>42803</v>
      </c>
      <c r="O334" s="2" t="s">
        <v>192</v>
      </c>
      <c r="P334" s="9">
        <v>26000000000</v>
      </c>
      <c r="Q334" s="2">
        <v>40247678</v>
      </c>
      <c r="X334" s="2" t="s">
        <v>193</v>
      </c>
      <c r="Y334" s="2" t="s">
        <v>377</v>
      </c>
      <c r="AB334" s="2" t="s">
        <v>132</v>
      </c>
      <c r="AD334" s="2" t="s">
        <v>137</v>
      </c>
      <c r="AE334" s="2" t="s">
        <v>132</v>
      </c>
      <c r="AH334" s="2">
        <v>2017</v>
      </c>
      <c r="AK334" s="2" t="s">
        <v>3813</v>
      </c>
      <c r="AV334" s="2" t="s">
        <v>43</v>
      </c>
      <c r="AW334" s="2" t="s">
        <v>197</v>
      </c>
      <c r="AX334" s="2" t="s">
        <v>145</v>
      </c>
      <c r="AY334" s="2" t="s">
        <v>171</v>
      </c>
      <c r="AZ334" s="2" t="s">
        <v>198</v>
      </c>
      <c r="BC334" s="2">
        <v>0</v>
      </c>
      <c r="BD334" s="2" t="s">
        <v>3814</v>
      </c>
      <c r="BE334" s="9">
        <v>2</v>
      </c>
      <c r="BF334" s="2" t="s">
        <v>132</v>
      </c>
      <c r="BK334" s="2" t="s">
        <v>152</v>
      </c>
      <c r="BL334" s="2" t="s">
        <v>200</v>
      </c>
      <c r="BM334" s="2" t="s">
        <v>154</v>
      </c>
      <c r="BP334" s="2" t="s">
        <v>201</v>
      </c>
      <c r="BQ334" s="2">
        <v>646</v>
      </c>
      <c r="BR334" s="2">
        <v>10</v>
      </c>
      <c r="BS334" s="2" t="s">
        <v>1612</v>
      </c>
      <c r="BT334" s="2" t="s">
        <v>1612</v>
      </c>
      <c r="BU334" s="2" t="s">
        <v>1612</v>
      </c>
      <c r="BV334" s="2" t="s">
        <v>1612</v>
      </c>
      <c r="BW334" s="2" t="s">
        <v>69</v>
      </c>
      <c r="BX334" s="2" t="s">
        <v>158</v>
      </c>
      <c r="BY334" s="2" t="s">
        <v>159</v>
      </c>
      <c r="CB334" s="2" t="s">
        <v>204</v>
      </c>
      <c r="CC334" s="2" t="s">
        <v>161</v>
      </c>
      <c r="CE334" s="2" t="s">
        <v>163</v>
      </c>
      <c r="CF334" s="2" t="s">
        <v>396</v>
      </c>
      <c r="CG334" s="2" t="s">
        <v>804</v>
      </c>
      <c r="CH334" s="2" t="s">
        <v>207</v>
      </c>
      <c r="CI334" s="2" t="s">
        <v>208</v>
      </c>
      <c r="CJ334" s="2" t="s">
        <v>209</v>
      </c>
      <c r="CK334" s="2" t="s">
        <v>253</v>
      </c>
      <c r="CL334" s="2" t="s">
        <v>3815</v>
      </c>
      <c r="CM334" s="2" t="s">
        <v>171</v>
      </c>
      <c r="CN334" s="2">
        <v>200</v>
      </c>
      <c r="CO334" s="2" t="s">
        <v>212</v>
      </c>
      <c r="CP334" s="2" t="s">
        <v>213</v>
      </c>
      <c r="CQ334" s="2" t="s">
        <v>214</v>
      </c>
      <c r="CR334" s="2" t="s">
        <v>175</v>
      </c>
      <c r="CS334" s="2" t="s">
        <v>215</v>
      </c>
      <c r="CT334" s="2" t="s">
        <v>171</v>
      </c>
      <c r="CU334" s="2" t="s">
        <v>216</v>
      </c>
      <c r="CV334" s="2" t="s">
        <v>171</v>
      </c>
      <c r="CW334" s="2" t="s">
        <v>179</v>
      </c>
      <c r="CX334" s="2" t="s">
        <v>146</v>
      </c>
      <c r="CY334" s="2" t="s">
        <v>146</v>
      </c>
      <c r="CZ334" s="2" t="s">
        <v>180</v>
      </c>
      <c r="DA334" s="2" t="s">
        <v>181</v>
      </c>
      <c r="DB334" s="2" t="s">
        <v>181</v>
      </c>
      <c r="DC334" s="2" t="s">
        <v>132</v>
      </c>
      <c r="DF334" s="2" t="s">
        <v>182</v>
      </c>
      <c r="DH334" s="2" t="s">
        <v>182</v>
      </c>
      <c r="DJ334" s="2" t="s">
        <v>182</v>
      </c>
      <c r="DL334" s="2" t="s">
        <v>182</v>
      </c>
      <c r="DN334" s="2" t="s">
        <v>182</v>
      </c>
      <c r="DP334" s="2" t="s">
        <v>182</v>
      </c>
      <c r="DR334" s="2" t="s">
        <v>182</v>
      </c>
      <c r="DX334" s="2" t="s">
        <v>218</v>
      </c>
      <c r="DZ334" s="2" t="s">
        <v>218</v>
      </c>
    </row>
    <row r="335" spans="1:133" ht="15.75" hidden="1" customHeight="1" x14ac:dyDescent="0.2">
      <c r="A335" s="1">
        <v>43614.457152013885</v>
      </c>
      <c r="B335" s="2" t="s">
        <v>3880</v>
      </c>
      <c r="C335" s="2">
        <v>2302180005</v>
      </c>
      <c r="D335" s="3" t="s">
        <v>2023</v>
      </c>
      <c r="E335" s="2" t="s">
        <v>3881</v>
      </c>
      <c r="H335" s="2" t="s">
        <v>131</v>
      </c>
      <c r="J335" s="2" t="s">
        <v>1130</v>
      </c>
      <c r="K335" s="2" t="s">
        <v>132</v>
      </c>
      <c r="M335" s="4">
        <v>42795</v>
      </c>
      <c r="P335" s="9">
        <v>6000000000</v>
      </c>
      <c r="Q335" s="2">
        <v>5761000</v>
      </c>
      <c r="X335" s="2" t="s">
        <v>193</v>
      </c>
      <c r="Y335" s="2" t="s">
        <v>136</v>
      </c>
      <c r="AH335" s="2">
        <v>2016</v>
      </c>
      <c r="AJ335" s="11">
        <v>2176000.0699999998</v>
      </c>
      <c r="AK335" s="2" t="s">
        <v>3882</v>
      </c>
      <c r="AL335" s="2">
        <v>18</v>
      </c>
      <c r="AN335" s="2" t="s">
        <v>3883</v>
      </c>
      <c r="AP335" s="2" t="s">
        <v>3884</v>
      </c>
      <c r="AQ335" s="2" t="s">
        <v>3885</v>
      </c>
      <c r="AR335" s="2" t="s">
        <v>1045</v>
      </c>
      <c r="AS335" s="2" t="s">
        <v>3886</v>
      </c>
      <c r="AU335" s="2">
        <v>7</v>
      </c>
      <c r="AV335" s="2" t="s">
        <v>43</v>
      </c>
      <c r="AW335" s="2" t="s">
        <v>144</v>
      </c>
      <c r="AX335" s="2" t="s">
        <v>145</v>
      </c>
      <c r="AY335" s="2" t="s">
        <v>171</v>
      </c>
      <c r="AZ335" s="2" t="s">
        <v>198</v>
      </c>
      <c r="BC335" s="2">
        <v>0</v>
      </c>
      <c r="BD335" s="2" t="s">
        <v>3887</v>
      </c>
      <c r="BE335" s="9">
        <v>5.2</v>
      </c>
      <c r="BL335" s="2" t="s">
        <v>290</v>
      </c>
      <c r="BN335" s="2" t="s">
        <v>3888</v>
      </c>
      <c r="BP335" s="2" t="s">
        <v>201</v>
      </c>
      <c r="BQ335" s="2">
        <v>900</v>
      </c>
      <c r="BR335" s="2">
        <v>20</v>
      </c>
      <c r="BS335" s="2" t="s">
        <v>3889</v>
      </c>
      <c r="BT335" s="2" t="s">
        <v>3890</v>
      </c>
      <c r="BU335" s="2" t="s">
        <v>3891</v>
      </c>
      <c r="BV335" s="2" t="s">
        <v>1453</v>
      </c>
      <c r="BW335" s="2" t="s">
        <v>69</v>
      </c>
      <c r="BX335" s="2" t="s">
        <v>203</v>
      </c>
      <c r="CB335" s="2" t="s">
        <v>160</v>
      </c>
      <c r="CC335" s="2" t="s">
        <v>161</v>
      </c>
      <c r="CD335" s="2" t="s">
        <v>1205</v>
      </c>
      <c r="CE335" s="2" t="s">
        <v>163</v>
      </c>
      <c r="CF335" s="2" t="s">
        <v>368</v>
      </c>
      <c r="CG335" s="2" t="s">
        <v>3892</v>
      </c>
      <c r="CH335" s="2" t="s">
        <v>3893</v>
      </c>
      <c r="CI335" s="2" t="s">
        <v>311</v>
      </c>
      <c r="CJ335" s="2" t="s">
        <v>295</v>
      </c>
      <c r="CM335" s="2" t="s">
        <v>171</v>
      </c>
      <c r="CN335" s="2">
        <v>1</v>
      </c>
      <c r="CP335" s="2" t="s">
        <v>3894</v>
      </c>
      <c r="CR335" s="2" t="s">
        <v>257</v>
      </c>
      <c r="CS335" s="2" t="s">
        <v>968</v>
      </c>
      <c r="CT335" s="2" t="s">
        <v>211</v>
      </c>
      <c r="CU335" s="2" t="s">
        <v>1139</v>
      </c>
      <c r="CV335" s="2" t="s">
        <v>171</v>
      </c>
      <c r="CW335" s="2" t="s">
        <v>179</v>
      </c>
      <c r="CX335" s="2" t="s">
        <v>171</v>
      </c>
      <c r="CY335" s="2" t="s">
        <v>146</v>
      </c>
      <c r="CZ335" s="2" t="s">
        <v>180</v>
      </c>
      <c r="DA335" s="2" t="s">
        <v>181</v>
      </c>
      <c r="DB335" s="2" t="s">
        <v>181</v>
      </c>
      <c r="DC335" s="2" t="s">
        <v>132</v>
      </c>
      <c r="DF335" s="2" t="s">
        <v>182</v>
      </c>
      <c r="DH335" s="2" t="s">
        <v>260</v>
      </c>
      <c r="DJ335" s="2" t="s">
        <v>182</v>
      </c>
      <c r="DL335" s="2" t="s">
        <v>182</v>
      </c>
      <c r="DN335" s="2" t="s">
        <v>260</v>
      </c>
      <c r="DP335" s="2" t="s">
        <v>182</v>
      </c>
      <c r="DR335" s="2" t="s">
        <v>182</v>
      </c>
      <c r="DT335" s="6">
        <v>-6108048</v>
      </c>
      <c r="DU335" s="6"/>
      <c r="DV335" s="6">
        <v>106712174</v>
      </c>
      <c r="DX335" s="2" t="s">
        <v>299</v>
      </c>
      <c r="DY335" s="4">
        <v>42795</v>
      </c>
      <c r="EA335" s="3" t="s">
        <v>3895</v>
      </c>
      <c r="EC335" s="2" t="s">
        <v>3896</v>
      </c>
    </row>
    <row r="336" spans="1:133" ht="15.75" hidden="1" customHeight="1" x14ac:dyDescent="0.2">
      <c r="A336" s="1">
        <v>43614.457203124999</v>
      </c>
      <c r="B336" s="2" t="s">
        <v>3897</v>
      </c>
      <c r="C336" s="2">
        <v>2302180121</v>
      </c>
      <c r="D336" s="3" t="s">
        <v>3761</v>
      </c>
      <c r="E336" s="2" t="s">
        <v>3898</v>
      </c>
      <c r="F336" s="2" t="s">
        <v>3899</v>
      </c>
      <c r="H336" s="2" t="s">
        <v>131</v>
      </c>
      <c r="I336" s="2" t="s">
        <v>132</v>
      </c>
      <c r="J336" s="2" t="s">
        <v>133</v>
      </c>
      <c r="K336" s="2" t="s">
        <v>132</v>
      </c>
      <c r="M336" s="4">
        <v>42795</v>
      </c>
      <c r="O336" s="2" t="s">
        <v>192</v>
      </c>
      <c r="P336" s="9">
        <v>7420000000</v>
      </c>
      <c r="Q336" s="2">
        <v>61833333</v>
      </c>
      <c r="X336" s="2" t="s">
        <v>193</v>
      </c>
      <c r="Y336" s="2" t="s">
        <v>136</v>
      </c>
      <c r="AB336" s="2" t="s">
        <v>132</v>
      </c>
      <c r="AD336" s="2" t="s">
        <v>137</v>
      </c>
      <c r="AE336" s="2" t="s">
        <v>132</v>
      </c>
      <c r="AH336" s="2">
        <v>2017</v>
      </c>
      <c r="AI336" s="11">
        <v>2490600000</v>
      </c>
      <c r="AJ336" s="11">
        <v>20755000</v>
      </c>
      <c r="AK336" s="2" t="s">
        <v>3900</v>
      </c>
      <c r="AQ336" s="2" t="s">
        <v>380</v>
      </c>
      <c r="AR336" s="2" t="s">
        <v>648</v>
      </c>
      <c r="AS336" s="2" t="s">
        <v>142</v>
      </c>
      <c r="AU336" s="2">
        <v>6</v>
      </c>
      <c r="AV336" s="2" t="s">
        <v>143</v>
      </c>
      <c r="AW336" s="2" t="s">
        <v>144</v>
      </c>
      <c r="AX336" s="2" t="s">
        <v>145</v>
      </c>
      <c r="AY336" s="2" t="s">
        <v>171</v>
      </c>
      <c r="AZ336" s="2" t="s">
        <v>198</v>
      </c>
      <c r="BB336" s="2" t="s">
        <v>683</v>
      </c>
      <c r="BC336" s="2">
        <v>116</v>
      </c>
      <c r="BD336" s="2" t="s">
        <v>684</v>
      </c>
      <c r="BE336" s="9">
        <v>1.5</v>
      </c>
      <c r="BF336" s="2" t="s">
        <v>132</v>
      </c>
      <c r="BK336" s="2" t="s">
        <v>152</v>
      </c>
      <c r="BL336" s="2" t="s">
        <v>290</v>
      </c>
      <c r="BM336" s="2" t="s">
        <v>154</v>
      </c>
      <c r="BN336" s="2" t="s">
        <v>331</v>
      </c>
      <c r="BO336" s="2" t="s">
        <v>332</v>
      </c>
      <c r="BP336" s="2" t="s">
        <v>201</v>
      </c>
      <c r="BQ336" s="2">
        <v>120</v>
      </c>
      <c r="BR336" s="2">
        <v>10</v>
      </c>
      <c r="BS336" s="2" t="s">
        <v>156</v>
      </c>
      <c r="BT336" s="2" t="s">
        <v>156</v>
      </c>
      <c r="BU336" s="2" t="s">
        <v>156</v>
      </c>
      <c r="BV336" s="2" t="s">
        <v>156</v>
      </c>
      <c r="BW336" s="2" t="s">
        <v>67</v>
      </c>
      <c r="BX336" s="2" t="s">
        <v>158</v>
      </c>
      <c r="BY336" s="2" t="s">
        <v>159</v>
      </c>
      <c r="CB336" s="2" t="s">
        <v>160</v>
      </c>
      <c r="CC336" s="2" t="s">
        <v>248</v>
      </c>
      <c r="CD336" s="2" t="s">
        <v>249</v>
      </c>
      <c r="CE336" s="2" t="s">
        <v>163</v>
      </c>
      <c r="CF336" s="2" t="s">
        <v>279</v>
      </c>
      <c r="CG336" s="2" t="s">
        <v>1034</v>
      </c>
      <c r="CH336" s="2" t="s">
        <v>652</v>
      </c>
      <c r="CI336" s="2" t="s">
        <v>311</v>
      </c>
      <c r="CJ336" s="2" t="s">
        <v>2194</v>
      </c>
      <c r="CK336" s="2" t="s">
        <v>253</v>
      </c>
      <c r="CL336" s="2" t="s">
        <v>356</v>
      </c>
      <c r="CM336" s="2" t="s">
        <v>171</v>
      </c>
      <c r="CN336" s="2">
        <v>100</v>
      </c>
      <c r="CO336" s="2" t="s">
        <v>337</v>
      </c>
      <c r="CP336" s="2" t="s">
        <v>338</v>
      </c>
      <c r="CQ336" s="2" t="s">
        <v>214</v>
      </c>
      <c r="CR336" s="2" t="s">
        <v>175</v>
      </c>
      <c r="CS336" s="2" t="s">
        <v>258</v>
      </c>
      <c r="CT336" s="2" t="s">
        <v>171</v>
      </c>
      <c r="CU336" s="2" t="s">
        <v>259</v>
      </c>
      <c r="CV336" s="2" t="s">
        <v>171</v>
      </c>
      <c r="CW336" s="2" t="s">
        <v>179</v>
      </c>
      <c r="CX336" s="2" t="s">
        <v>146</v>
      </c>
      <c r="CY336" s="2" t="s">
        <v>146</v>
      </c>
      <c r="CZ336" s="2" t="s">
        <v>180</v>
      </c>
      <c r="DA336" s="2" t="s">
        <v>181</v>
      </c>
      <c r="DB336" s="2" t="s">
        <v>181</v>
      </c>
      <c r="DC336" s="2" t="s">
        <v>132</v>
      </c>
      <c r="DF336" s="2" t="s">
        <v>182</v>
      </c>
      <c r="DH336" s="2" t="s">
        <v>182</v>
      </c>
      <c r="DJ336" s="2" t="s">
        <v>182</v>
      </c>
      <c r="DL336" s="2" t="s">
        <v>182</v>
      </c>
      <c r="DN336" s="2" t="s">
        <v>182</v>
      </c>
      <c r="DP336" s="2" t="s">
        <v>182</v>
      </c>
      <c r="DR336" s="2" t="s">
        <v>182</v>
      </c>
      <c r="DT336" s="6">
        <v>106835868</v>
      </c>
      <c r="DU336" s="6"/>
      <c r="DV336" s="6">
        <v>-6199556</v>
      </c>
      <c r="DW336" s="2" t="s">
        <v>398</v>
      </c>
      <c r="DY336" s="4">
        <v>42795</v>
      </c>
      <c r="DZ336" s="2" t="s">
        <v>491</v>
      </c>
    </row>
    <row r="337" spans="1:133" ht="15.75" hidden="1" customHeight="1" x14ac:dyDescent="0.2">
      <c r="A337" s="1">
        <v>43614.458942152778</v>
      </c>
      <c r="B337" s="2" t="s">
        <v>3822</v>
      </c>
      <c r="C337" s="2">
        <v>2302180228</v>
      </c>
      <c r="D337" s="2">
        <v>206</v>
      </c>
      <c r="E337" s="2" t="s">
        <v>3901</v>
      </c>
      <c r="F337" s="2" t="s">
        <v>3902</v>
      </c>
      <c r="J337" s="2" t="s">
        <v>133</v>
      </c>
      <c r="K337" s="2" t="s">
        <v>191</v>
      </c>
      <c r="M337" s="4">
        <v>42813</v>
      </c>
      <c r="O337" s="2" t="s">
        <v>192</v>
      </c>
      <c r="P337" s="9">
        <v>7200000000</v>
      </c>
      <c r="Q337" s="2">
        <v>37894000</v>
      </c>
      <c r="X337" s="2" t="s">
        <v>193</v>
      </c>
      <c r="Y337" s="2" t="s">
        <v>136</v>
      </c>
      <c r="AB337" s="2" t="s">
        <v>132</v>
      </c>
      <c r="AD337" s="2" t="s">
        <v>137</v>
      </c>
      <c r="AE337" s="2" t="s">
        <v>132</v>
      </c>
      <c r="AH337" s="2">
        <v>2017</v>
      </c>
      <c r="AI337" s="11">
        <v>3943450000</v>
      </c>
      <c r="AJ337" s="11">
        <v>20755000</v>
      </c>
      <c r="AK337" s="2" t="s">
        <v>3903</v>
      </c>
      <c r="AQ337" s="2" t="s">
        <v>196</v>
      </c>
      <c r="AV337" s="2" t="s">
        <v>43</v>
      </c>
      <c r="AW337" s="2" t="s">
        <v>197</v>
      </c>
      <c r="AX337" s="2" t="s">
        <v>145</v>
      </c>
      <c r="AY337" s="2" t="s">
        <v>171</v>
      </c>
      <c r="AZ337" s="2" t="s">
        <v>198</v>
      </c>
      <c r="BC337" s="2">
        <v>0</v>
      </c>
      <c r="BD337" s="2" t="s">
        <v>1547</v>
      </c>
      <c r="BE337" s="9">
        <v>2</v>
      </c>
      <c r="BF337" s="2" t="s">
        <v>132</v>
      </c>
      <c r="BK337" s="2" t="s">
        <v>152</v>
      </c>
      <c r="BL337" s="2" t="s">
        <v>200</v>
      </c>
      <c r="BM337" s="2" t="s">
        <v>154</v>
      </c>
      <c r="BP337" s="2" t="s">
        <v>201</v>
      </c>
      <c r="BQ337" s="2">
        <v>190</v>
      </c>
      <c r="BR337" s="2">
        <v>10</v>
      </c>
      <c r="BS337" s="2" t="s">
        <v>1612</v>
      </c>
      <c r="BT337" s="2" t="s">
        <v>1612</v>
      </c>
      <c r="BU337" s="2" t="s">
        <v>1612</v>
      </c>
      <c r="BV337" s="2" t="s">
        <v>1003</v>
      </c>
      <c r="BW337" s="2" t="s">
        <v>69</v>
      </c>
      <c r="BX337" s="2" t="s">
        <v>158</v>
      </c>
      <c r="BY337" s="2" t="s">
        <v>159</v>
      </c>
      <c r="CB337" s="2" t="s">
        <v>160</v>
      </c>
      <c r="CC337" s="2" t="s">
        <v>161</v>
      </c>
      <c r="CE337" s="2" t="s">
        <v>163</v>
      </c>
      <c r="CF337" s="2" t="s">
        <v>396</v>
      </c>
      <c r="CG337" s="2" t="s">
        <v>228</v>
      </c>
      <c r="CH337" s="2" t="s">
        <v>207</v>
      </c>
      <c r="CI337" s="2" t="s">
        <v>208</v>
      </c>
      <c r="CJ337" s="2" t="s">
        <v>209</v>
      </c>
      <c r="CK337" s="2" t="s">
        <v>253</v>
      </c>
      <c r="CL337" s="2" t="s">
        <v>3815</v>
      </c>
      <c r="CM337" s="2" t="s">
        <v>171</v>
      </c>
      <c r="CN337" s="2">
        <v>200</v>
      </c>
      <c r="CO337" s="2" t="s">
        <v>212</v>
      </c>
      <c r="CP337" s="2" t="s">
        <v>213</v>
      </c>
      <c r="CQ337" s="2" t="s">
        <v>214</v>
      </c>
      <c r="CR337" s="2" t="s">
        <v>175</v>
      </c>
      <c r="CS337" s="2" t="s">
        <v>215</v>
      </c>
      <c r="CT337" s="2" t="s">
        <v>171</v>
      </c>
      <c r="CU337" s="2" t="s">
        <v>216</v>
      </c>
      <c r="CV337" s="2" t="s">
        <v>171</v>
      </c>
      <c r="CW337" s="2" t="s">
        <v>179</v>
      </c>
      <c r="CX337" s="2" t="s">
        <v>146</v>
      </c>
      <c r="CY337" s="2" t="s">
        <v>146</v>
      </c>
      <c r="CZ337" s="2" t="s">
        <v>180</v>
      </c>
      <c r="DA337" s="2" t="s">
        <v>181</v>
      </c>
      <c r="DB337" s="2" t="s">
        <v>181</v>
      </c>
      <c r="DC337" s="2" t="s">
        <v>132</v>
      </c>
      <c r="DF337" s="2" t="s">
        <v>182</v>
      </c>
      <c r="DH337" s="2" t="s">
        <v>182</v>
      </c>
      <c r="DJ337" s="2" t="s">
        <v>182</v>
      </c>
      <c r="DL337" s="2" t="s">
        <v>182</v>
      </c>
      <c r="DN337" s="2" t="s">
        <v>182</v>
      </c>
      <c r="DP337" s="2" t="s">
        <v>182</v>
      </c>
      <c r="DR337" s="2" t="s">
        <v>182</v>
      </c>
      <c r="DW337" s="2" t="s">
        <v>398</v>
      </c>
      <c r="DX337" s="2" t="s">
        <v>218</v>
      </c>
      <c r="DZ337" s="2" t="s">
        <v>218</v>
      </c>
    </row>
    <row r="338" spans="1:133" ht="15.75" customHeight="1" x14ac:dyDescent="0.2">
      <c r="A338" s="1">
        <v>43614.459753425923</v>
      </c>
      <c r="B338" s="2" t="s">
        <v>3904</v>
      </c>
      <c r="C338" s="2">
        <v>2302180185</v>
      </c>
      <c r="D338" s="2" t="s">
        <v>3905</v>
      </c>
      <c r="E338" s="2" t="s">
        <v>3906</v>
      </c>
      <c r="H338" s="2" t="s">
        <v>131</v>
      </c>
      <c r="I338" s="2" t="s">
        <v>132</v>
      </c>
      <c r="J338" s="2" t="s">
        <v>414</v>
      </c>
      <c r="K338" s="2" t="s">
        <v>738</v>
      </c>
      <c r="M338" s="4">
        <v>42802</v>
      </c>
      <c r="O338" s="2" t="s">
        <v>135</v>
      </c>
      <c r="P338" s="9">
        <v>2200000000</v>
      </c>
      <c r="Q338" s="2">
        <v>25600000</v>
      </c>
      <c r="Y338" s="2" t="s">
        <v>136</v>
      </c>
      <c r="AB338" s="2" t="s">
        <v>132</v>
      </c>
      <c r="AD338" s="2" t="s">
        <v>137</v>
      </c>
      <c r="AE338" s="2" t="s">
        <v>132</v>
      </c>
      <c r="AF338" s="2" t="s">
        <v>132</v>
      </c>
      <c r="AH338" s="2">
        <v>2016</v>
      </c>
      <c r="AI338" s="11">
        <v>322070000</v>
      </c>
      <c r="AJ338" s="11">
        <v>3745000</v>
      </c>
      <c r="AK338" s="2" t="s">
        <v>3907</v>
      </c>
      <c r="AP338" s="2" t="s">
        <v>2412</v>
      </c>
      <c r="AQ338" s="2" t="s">
        <v>540</v>
      </c>
      <c r="AR338" s="2" t="s">
        <v>141</v>
      </c>
      <c r="AS338" s="2" t="s">
        <v>142</v>
      </c>
      <c r="AU338" s="2">
        <v>5.8</v>
      </c>
      <c r="AV338" s="2" t="s">
        <v>245</v>
      </c>
      <c r="AW338" s="2" t="s">
        <v>144</v>
      </c>
      <c r="AX338" s="2" t="s">
        <v>145</v>
      </c>
      <c r="AY338" s="2" t="s">
        <v>171</v>
      </c>
      <c r="AZ338" s="2" t="s">
        <v>198</v>
      </c>
      <c r="BB338" s="2" t="s">
        <v>3908</v>
      </c>
      <c r="BC338" s="2">
        <v>128</v>
      </c>
      <c r="BD338" s="2" t="s">
        <v>3909</v>
      </c>
      <c r="BE338" s="9">
        <v>1</v>
      </c>
      <c r="BF338" s="2" t="s">
        <v>132</v>
      </c>
      <c r="BK338" s="2" t="s">
        <v>152</v>
      </c>
      <c r="BL338" s="2" t="s">
        <v>200</v>
      </c>
      <c r="BM338" s="2" t="s">
        <v>154</v>
      </c>
      <c r="BP338" s="2" t="s">
        <v>201</v>
      </c>
      <c r="BQ338" s="2">
        <v>86</v>
      </c>
      <c r="BR338" s="2">
        <v>6</v>
      </c>
      <c r="BS338" s="2" t="s">
        <v>156</v>
      </c>
      <c r="BT338" s="2" t="s">
        <v>3910</v>
      </c>
      <c r="BU338" s="2" t="s">
        <v>156</v>
      </c>
      <c r="BV338" s="2" t="s">
        <v>156</v>
      </c>
      <c r="BW338" s="2" t="s">
        <v>68</v>
      </c>
      <c r="BX338" s="2" t="s">
        <v>158</v>
      </c>
      <c r="CB338" s="2" t="s">
        <v>160</v>
      </c>
      <c r="CC338" s="2" t="s">
        <v>161</v>
      </c>
      <c r="CD338" s="2" t="s">
        <v>162</v>
      </c>
      <c r="CE338" s="2" t="s">
        <v>163</v>
      </c>
      <c r="CF338" s="2" t="s">
        <v>205</v>
      </c>
      <c r="CG338" s="2" t="s">
        <v>1162</v>
      </c>
      <c r="CH338" s="2" t="s">
        <v>3911</v>
      </c>
      <c r="CI338" s="2" t="s">
        <v>311</v>
      </c>
      <c r="CJ338" s="2" t="s">
        <v>966</v>
      </c>
      <c r="CK338" s="2" t="s">
        <v>231</v>
      </c>
      <c r="CL338" s="2" t="s">
        <v>170</v>
      </c>
      <c r="CM338" s="2" t="s">
        <v>177</v>
      </c>
      <c r="CN338" s="2">
        <v>128</v>
      </c>
      <c r="CP338" s="2" t="s">
        <v>316</v>
      </c>
      <c r="CR338" s="2" t="s">
        <v>234</v>
      </c>
      <c r="CS338" s="2" t="s">
        <v>215</v>
      </c>
      <c r="CT338" s="2" t="s">
        <v>177</v>
      </c>
      <c r="CU338" s="2" t="s">
        <v>235</v>
      </c>
      <c r="CV338" s="2" t="s">
        <v>171</v>
      </c>
      <c r="CW338" s="2" t="s">
        <v>179</v>
      </c>
      <c r="CX338" s="2" t="s">
        <v>171</v>
      </c>
      <c r="CY338" s="2" t="s">
        <v>146</v>
      </c>
      <c r="CZ338" s="2" t="s">
        <v>180</v>
      </c>
      <c r="DA338" s="2" t="s">
        <v>181</v>
      </c>
      <c r="DB338" s="2" t="s">
        <v>181</v>
      </c>
      <c r="DC338" s="2" t="s">
        <v>132</v>
      </c>
      <c r="DH338" s="2" t="s">
        <v>182</v>
      </c>
      <c r="DJ338" s="2" t="s">
        <v>182</v>
      </c>
      <c r="DL338" s="2" t="s">
        <v>182</v>
      </c>
      <c r="DN338" s="2" t="s">
        <v>182</v>
      </c>
      <c r="DP338" s="2" t="s">
        <v>182</v>
      </c>
      <c r="DR338" s="2" t="s">
        <v>182</v>
      </c>
      <c r="DT338" s="2" t="s">
        <v>3912</v>
      </c>
      <c r="DU338" s="2"/>
      <c r="DV338" s="2" t="s">
        <v>3913</v>
      </c>
      <c r="DZ338" s="2" t="s">
        <v>283</v>
      </c>
      <c r="EA338" s="3" t="s">
        <v>3914</v>
      </c>
      <c r="EB338" s="5" t="s">
        <v>3915</v>
      </c>
    </row>
    <row r="339" spans="1:133" ht="15.75" hidden="1" customHeight="1" x14ac:dyDescent="0.2">
      <c r="A339" s="1">
        <v>43614.460621851853</v>
      </c>
      <c r="B339" s="2" t="s">
        <v>3826</v>
      </c>
      <c r="C339" s="2">
        <v>2302180236</v>
      </c>
      <c r="D339" s="2">
        <v>206</v>
      </c>
      <c r="E339" s="2" t="s">
        <v>3916</v>
      </c>
      <c r="F339" s="2" t="s">
        <v>3917</v>
      </c>
      <c r="H339" s="2" t="s">
        <v>131</v>
      </c>
      <c r="I339" s="2" t="s">
        <v>132</v>
      </c>
      <c r="J339" s="2" t="s">
        <v>133</v>
      </c>
      <c r="K339" s="2" t="s">
        <v>738</v>
      </c>
      <c r="M339" s="4">
        <v>43525</v>
      </c>
      <c r="O339" s="2" t="s">
        <v>192</v>
      </c>
      <c r="P339" s="9">
        <v>8910000000</v>
      </c>
      <c r="Q339" s="2">
        <v>18000000</v>
      </c>
      <c r="X339" s="2" t="s">
        <v>193</v>
      </c>
      <c r="Y339" s="2" t="s">
        <v>377</v>
      </c>
      <c r="AB339" s="2" t="s">
        <v>132</v>
      </c>
      <c r="AD339" s="2" t="s">
        <v>137</v>
      </c>
      <c r="AE339" s="2" t="s">
        <v>132</v>
      </c>
      <c r="AH339" s="2">
        <v>2017</v>
      </c>
      <c r="AI339" s="11">
        <v>6036525000</v>
      </c>
      <c r="AJ339" s="11">
        <v>12195000</v>
      </c>
      <c r="AK339" s="2" t="s">
        <v>1099</v>
      </c>
      <c r="AQ339" s="2" t="s">
        <v>244</v>
      </c>
      <c r="AR339" s="2" t="s">
        <v>288</v>
      </c>
      <c r="AS339" s="2" t="s">
        <v>142</v>
      </c>
      <c r="AV339" s="2" t="s">
        <v>43</v>
      </c>
      <c r="AW339" s="2" t="s">
        <v>197</v>
      </c>
      <c r="AX339" s="2" t="s">
        <v>145</v>
      </c>
      <c r="AY339" s="2" t="s">
        <v>171</v>
      </c>
      <c r="AZ339" s="2" t="s">
        <v>198</v>
      </c>
      <c r="BC339" s="2">
        <v>0</v>
      </c>
      <c r="BD339" s="2" t="s">
        <v>289</v>
      </c>
      <c r="BE339" s="9">
        <v>1.5</v>
      </c>
      <c r="BF339" s="2" t="s">
        <v>132</v>
      </c>
      <c r="BK339" s="2" t="s">
        <v>152</v>
      </c>
      <c r="BL339" s="2" t="s">
        <v>200</v>
      </c>
      <c r="BM339" s="2" t="s">
        <v>154</v>
      </c>
      <c r="BP339" s="2" t="s">
        <v>201</v>
      </c>
      <c r="BQ339" s="2">
        <v>495</v>
      </c>
      <c r="BR339" s="2">
        <v>10</v>
      </c>
      <c r="BS339" s="2" t="s">
        <v>156</v>
      </c>
      <c r="BT339" s="2" t="s">
        <v>156</v>
      </c>
      <c r="BU339" s="2" t="s">
        <v>156</v>
      </c>
      <c r="BV339" s="2" t="s">
        <v>156</v>
      </c>
      <c r="BW339" s="2" t="s">
        <v>69</v>
      </c>
      <c r="BX339" s="2" t="s">
        <v>158</v>
      </c>
      <c r="BY339" s="2" t="s">
        <v>159</v>
      </c>
      <c r="CB339" s="2" t="s">
        <v>204</v>
      </c>
      <c r="CD339" s="2" t="s">
        <v>249</v>
      </c>
      <c r="CE339" s="2" t="s">
        <v>163</v>
      </c>
      <c r="CF339" s="2" t="s">
        <v>164</v>
      </c>
      <c r="CG339" s="2" t="s">
        <v>2205</v>
      </c>
      <c r="CH339" s="2" t="s">
        <v>207</v>
      </c>
      <c r="CI339" s="2" t="s">
        <v>294</v>
      </c>
      <c r="CJ339" s="2" t="s">
        <v>397</v>
      </c>
      <c r="CK339" s="2" t="s">
        <v>253</v>
      </c>
      <c r="CL339" s="2" t="s">
        <v>3375</v>
      </c>
      <c r="CM339" s="2" t="s">
        <v>171</v>
      </c>
      <c r="CN339" s="2">
        <v>100</v>
      </c>
      <c r="CO339" s="2" t="s">
        <v>212</v>
      </c>
      <c r="CP339" s="2" t="s">
        <v>3533</v>
      </c>
      <c r="CQ339" s="2" t="s">
        <v>174</v>
      </c>
      <c r="CR339" s="2" t="s">
        <v>175</v>
      </c>
      <c r="CS339" s="2" t="s">
        <v>215</v>
      </c>
      <c r="CT339" s="2" t="s">
        <v>171</v>
      </c>
      <c r="CU339" s="2" t="s">
        <v>216</v>
      </c>
      <c r="CV339" s="2" t="s">
        <v>171</v>
      </c>
      <c r="CW339" s="2" t="s">
        <v>179</v>
      </c>
      <c r="CX339" s="2" t="s">
        <v>146</v>
      </c>
      <c r="CY339" s="2" t="s">
        <v>146</v>
      </c>
      <c r="CZ339" s="2" t="s">
        <v>180</v>
      </c>
      <c r="DA339" s="2" t="s">
        <v>181</v>
      </c>
      <c r="DB339" s="2" t="s">
        <v>181</v>
      </c>
      <c r="DC339" s="2" t="s">
        <v>132</v>
      </c>
      <c r="DF339" s="2" t="s">
        <v>182</v>
      </c>
      <c r="DH339" s="2" t="s">
        <v>182</v>
      </c>
      <c r="DJ339" s="2" t="s">
        <v>182</v>
      </c>
      <c r="DL339" s="2" t="s">
        <v>182</v>
      </c>
      <c r="DN339" s="2" t="s">
        <v>182</v>
      </c>
      <c r="DP339" s="2" t="s">
        <v>182</v>
      </c>
      <c r="DR339" s="2" t="s">
        <v>182</v>
      </c>
      <c r="DW339" s="2" t="s">
        <v>217</v>
      </c>
      <c r="DX339" s="2" t="s">
        <v>218</v>
      </c>
      <c r="DZ339" s="2" t="s">
        <v>218</v>
      </c>
    </row>
    <row r="340" spans="1:133" ht="15.75" hidden="1" customHeight="1" x14ac:dyDescent="0.2">
      <c r="A340" s="1">
        <v>43614.463629270831</v>
      </c>
      <c r="B340" s="2" t="s">
        <v>3810</v>
      </c>
      <c r="C340" s="2">
        <v>2302180049</v>
      </c>
      <c r="D340" s="2">
        <v>206</v>
      </c>
      <c r="E340" s="2" t="s">
        <v>3918</v>
      </c>
      <c r="F340" s="2" t="s">
        <v>3919</v>
      </c>
      <c r="J340" s="2" t="s">
        <v>133</v>
      </c>
      <c r="K340" s="2" t="s">
        <v>191</v>
      </c>
      <c r="M340" s="4">
        <v>42789</v>
      </c>
      <c r="O340" s="2" t="s">
        <v>192</v>
      </c>
      <c r="P340" s="9">
        <v>35000000000</v>
      </c>
      <c r="Q340" s="2">
        <v>36000000</v>
      </c>
      <c r="X340" s="2" t="s">
        <v>193</v>
      </c>
      <c r="Y340" s="2" t="s">
        <v>377</v>
      </c>
      <c r="AB340" s="2" t="s">
        <v>132</v>
      </c>
      <c r="AK340" s="2" t="s">
        <v>3920</v>
      </c>
      <c r="AQ340" s="2" t="s">
        <v>196</v>
      </c>
      <c r="AV340" s="2" t="s">
        <v>43</v>
      </c>
      <c r="AW340" s="2" t="s">
        <v>197</v>
      </c>
      <c r="AX340" s="2" t="s">
        <v>145</v>
      </c>
      <c r="AY340" s="2" t="s">
        <v>171</v>
      </c>
      <c r="AZ340" s="2" t="s">
        <v>198</v>
      </c>
      <c r="BC340" s="2">
        <v>0</v>
      </c>
      <c r="BE340" s="9">
        <v>2</v>
      </c>
      <c r="BL340" s="2" t="s">
        <v>200</v>
      </c>
      <c r="BM340" s="2" t="s">
        <v>154</v>
      </c>
      <c r="BP340" s="2" t="s">
        <v>201</v>
      </c>
      <c r="BQ340" s="2">
        <v>950</v>
      </c>
      <c r="BR340" s="2">
        <v>8</v>
      </c>
      <c r="BS340" s="2" t="s">
        <v>1612</v>
      </c>
      <c r="BT340" s="2" t="s">
        <v>1612</v>
      </c>
      <c r="BU340" s="2" t="s">
        <v>1612</v>
      </c>
      <c r="BV340" s="2" t="s">
        <v>1612</v>
      </c>
      <c r="CB340" s="2" t="s">
        <v>160</v>
      </c>
      <c r="CI340" s="2" t="s">
        <v>2813</v>
      </c>
      <c r="CJ340" s="2" t="s">
        <v>209</v>
      </c>
      <c r="CL340" s="2" t="s">
        <v>3921</v>
      </c>
      <c r="CM340" s="2" t="s">
        <v>171</v>
      </c>
      <c r="CP340" s="2" t="s">
        <v>3922</v>
      </c>
      <c r="CR340" s="2" t="s">
        <v>667</v>
      </c>
      <c r="CX340" s="2" t="s">
        <v>146</v>
      </c>
      <c r="DC340" s="2" t="s">
        <v>132</v>
      </c>
      <c r="DT340" s="6">
        <v>1068240502</v>
      </c>
      <c r="DU340" s="6"/>
      <c r="DV340" s="6">
        <v>-61632229</v>
      </c>
    </row>
    <row r="341" spans="1:133" ht="15.75" hidden="1" customHeight="1" x14ac:dyDescent="0.2">
      <c r="A341" s="1">
        <v>43614.468519988426</v>
      </c>
      <c r="B341" s="2" t="s">
        <v>3923</v>
      </c>
      <c r="C341" s="2">
        <v>2302170085</v>
      </c>
      <c r="D341" s="3" t="s">
        <v>697</v>
      </c>
      <c r="E341" s="2" t="s">
        <v>3924</v>
      </c>
      <c r="F341" s="2" t="s">
        <v>3925</v>
      </c>
      <c r="H341" s="2" t="s">
        <v>131</v>
      </c>
      <c r="I341" s="2" t="s">
        <v>132</v>
      </c>
      <c r="J341" s="2" t="s">
        <v>133</v>
      </c>
      <c r="K341" s="2" t="s">
        <v>302</v>
      </c>
      <c r="M341" s="4">
        <v>42804</v>
      </c>
      <c r="O341" s="2" t="s">
        <v>135</v>
      </c>
      <c r="Q341" s="2">
        <v>12500000</v>
      </c>
      <c r="Y341" s="2" t="s">
        <v>136</v>
      </c>
      <c r="AB341" s="2" t="s">
        <v>132</v>
      </c>
      <c r="AE341" s="2" t="s">
        <v>138</v>
      </c>
      <c r="AF341" s="2" t="s">
        <v>132</v>
      </c>
      <c r="AH341" s="2">
        <v>2016</v>
      </c>
      <c r="AJ341" s="11">
        <v>9447500</v>
      </c>
      <c r="AK341" s="2" t="s">
        <v>3926</v>
      </c>
      <c r="AP341" s="2" t="s">
        <v>3156</v>
      </c>
      <c r="AQ341" s="2" t="s">
        <v>3156</v>
      </c>
      <c r="AR341" s="2" t="s">
        <v>511</v>
      </c>
      <c r="AS341" s="2" t="s">
        <v>142</v>
      </c>
      <c r="AU341" s="2" t="s">
        <v>1557</v>
      </c>
      <c r="AV341" s="2" t="s">
        <v>43</v>
      </c>
      <c r="AW341" s="2" t="s">
        <v>144</v>
      </c>
      <c r="AX341" s="2" t="s">
        <v>145</v>
      </c>
      <c r="AY341" s="2" t="s">
        <v>171</v>
      </c>
      <c r="AZ341" s="2" t="s">
        <v>198</v>
      </c>
      <c r="BB341" s="2" t="s">
        <v>3927</v>
      </c>
      <c r="BC341" s="2">
        <v>0</v>
      </c>
      <c r="BD341" s="2" t="s">
        <v>3928</v>
      </c>
      <c r="BE341" s="9">
        <v>2.1</v>
      </c>
      <c r="BL341" s="2" t="s">
        <v>153</v>
      </c>
      <c r="BM341" s="2" t="s">
        <v>154</v>
      </c>
      <c r="BP341" s="2" t="s">
        <v>201</v>
      </c>
      <c r="BQ341" s="2">
        <v>192</v>
      </c>
      <c r="BR341" s="2">
        <v>10</v>
      </c>
      <c r="BS341" s="2" t="s">
        <v>157</v>
      </c>
      <c r="BT341" s="2" t="s">
        <v>753</v>
      </c>
      <c r="BU341" s="2" t="s">
        <v>753</v>
      </c>
      <c r="BV341" s="2" t="s">
        <v>753</v>
      </c>
      <c r="BW341" s="2" t="s">
        <v>67</v>
      </c>
      <c r="BX341" s="2" t="s">
        <v>3929</v>
      </c>
      <c r="BY341" s="2" t="s">
        <v>707</v>
      </c>
      <c r="CA341" s="4">
        <v>42795</v>
      </c>
      <c r="CB341" s="2" t="s">
        <v>160</v>
      </c>
      <c r="CC341" s="2" t="s">
        <v>248</v>
      </c>
      <c r="CD341" s="2" t="s">
        <v>249</v>
      </c>
      <c r="CE341" s="2" t="s">
        <v>163</v>
      </c>
      <c r="CF341" s="2" t="s">
        <v>164</v>
      </c>
      <c r="CG341" s="2" t="s">
        <v>3930</v>
      </c>
      <c r="CH341" s="2" t="s">
        <v>709</v>
      </c>
      <c r="CI341" s="2" t="s">
        <v>731</v>
      </c>
      <c r="CJ341" s="2" t="s">
        <v>397</v>
      </c>
      <c r="CK341" s="2" t="s">
        <v>169</v>
      </c>
      <c r="CL341" s="2" t="s">
        <v>854</v>
      </c>
      <c r="CM341" s="2" t="s">
        <v>171</v>
      </c>
      <c r="CN341" s="2">
        <v>0</v>
      </c>
      <c r="CO341" s="2" t="s">
        <v>711</v>
      </c>
      <c r="CP341" s="2" t="s">
        <v>712</v>
      </c>
      <c r="CQ341" s="2" t="s">
        <v>174</v>
      </c>
      <c r="CR341" s="2" t="s">
        <v>667</v>
      </c>
      <c r="CS341" s="2" t="s">
        <v>713</v>
      </c>
      <c r="CT341" s="2" t="s">
        <v>171</v>
      </c>
      <c r="CU341" s="2" t="s">
        <v>235</v>
      </c>
      <c r="CV341" s="2" t="s">
        <v>171</v>
      </c>
      <c r="CW341" s="2" t="s">
        <v>714</v>
      </c>
      <c r="CX341" s="2" t="s">
        <v>146</v>
      </c>
      <c r="CY341" s="2" t="s">
        <v>146</v>
      </c>
      <c r="CZ341" s="2" t="s">
        <v>180</v>
      </c>
      <c r="DA341" s="2" t="s">
        <v>181</v>
      </c>
      <c r="DB341" s="2" t="s">
        <v>181</v>
      </c>
      <c r="DC341" s="2" t="s">
        <v>132</v>
      </c>
      <c r="DE341" s="2" t="s">
        <v>744</v>
      </c>
      <c r="DF341" s="2" t="s">
        <v>182</v>
      </c>
      <c r="DH341" s="2" t="s">
        <v>182</v>
      </c>
      <c r="DJ341" s="2" t="s">
        <v>182</v>
      </c>
      <c r="DL341" s="2" t="s">
        <v>182</v>
      </c>
      <c r="DN341" s="2" t="s">
        <v>182</v>
      </c>
      <c r="DP341" s="2" t="s">
        <v>182</v>
      </c>
      <c r="DR341" s="2" t="s">
        <v>182</v>
      </c>
      <c r="DT341" s="6">
        <v>106788735</v>
      </c>
      <c r="DU341" s="6"/>
      <c r="DV341" s="6">
        <v>-6137553</v>
      </c>
      <c r="DY341" s="4">
        <v>42795</v>
      </c>
      <c r="EA341" s="3" t="s">
        <v>3931</v>
      </c>
      <c r="EB341" s="5" t="s">
        <v>3932</v>
      </c>
    </row>
    <row r="342" spans="1:133" ht="15.75" hidden="1" customHeight="1" x14ac:dyDescent="0.2">
      <c r="A342" s="1">
        <v>43614.468718263888</v>
      </c>
      <c r="B342" s="2" t="s">
        <v>3856</v>
      </c>
      <c r="C342" s="2">
        <v>2302170043</v>
      </c>
      <c r="D342" s="3" t="s">
        <v>697</v>
      </c>
      <c r="E342" s="2" t="s">
        <v>3933</v>
      </c>
      <c r="F342" s="2" t="s">
        <v>3934</v>
      </c>
      <c r="H342" s="2" t="s">
        <v>131</v>
      </c>
      <c r="I342" s="2" t="s">
        <v>132</v>
      </c>
      <c r="J342" s="2" t="s">
        <v>133</v>
      </c>
      <c r="K342" s="2" t="s">
        <v>738</v>
      </c>
      <c r="M342" s="4">
        <v>42795</v>
      </c>
      <c r="O342" s="2" t="s">
        <v>135</v>
      </c>
      <c r="Q342" s="2">
        <v>21000000</v>
      </c>
      <c r="Y342" s="2" t="s">
        <v>136</v>
      </c>
      <c r="AK342" s="2" t="s">
        <v>3935</v>
      </c>
      <c r="AP342" s="2" t="s">
        <v>3155</v>
      </c>
      <c r="AQ342" s="2" t="s">
        <v>3156</v>
      </c>
      <c r="AR342" s="2" t="s">
        <v>511</v>
      </c>
      <c r="AS342" s="2" t="s">
        <v>142</v>
      </c>
      <c r="AU342" s="2">
        <v>5</v>
      </c>
      <c r="AV342" s="2" t="s">
        <v>43</v>
      </c>
      <c r="AW342" s="2" t="s">
        <v>144</v>
      </c>
      <c r="AX342" s="2" t="s">
        <v>145</v>
      </c>
      <c r="AY342" s="2" t="s">
        <v>171</v>
      </c>
      <c r="AZ342" s="2" t="s">
        <v>198</v>
      </c>
      <c r="BB342" s="2" t="s">
        <v>3935</v>
      </c>
      <c r="BC342" s="2">
        <v>0</v>
      </c>
      <c r="BD342" s="2" t="s">
        <v>3158</v>
      </c>
      <c r="BE342" s="9">
        <v>3.6</v>
      </c>
      <c r="BL342" s="2" t="s">
        <v>153</v>
      </c>
      <c r="BM342" s="2" t="s">
        <v>154</v>
      </c>
      <c r="BP342" s="2" t="s">
        <v>201</v>
      </c>
      <c r="BQ342" s="2">
        <v>480</v>
      </c>
      <c r="BR342" s="2">
        <v>24</v>
      </c>
      <c r="BS342" s="2" t="s">
        <v>157</v>
      </c>
      <c r="BT342" s="2" t="s">
        <v>753</v>
      </c>
      <c r="BU342" s="2" t="s">
        <v>753</v>
      </c>
      <c r="BV342" s="2" t="s">
        <v>753</v>
      </c>
      <c r="BW342" s="2" t="s">
        <v>67</v>
      </c>
      <c r="BX342" s="2" t="s">
        <v>3127</v>
      </c>
      <c r="BY342" s="2" t="s">
        <v>707</v>
      </c>
      <c r="CA342" s="4">
        <v>42795</v>
      </c>
      <c r="CB342" s="2" t="s">
        <v>160</v>
      </c>
      <c r="CC342" s="2" t="s">
        <v>248</v>
      </c>
      <c r="CD342" s="2" t="s">
        <v>162</v>
      </c>
      <c r="CE342" s="2" t="s">
        <v>163</v>
      </c>
      <c r="CF342" s="2" t="s">
        <v>279</v>
      </c>
      <c r="CG342" s="2" t="s">
        <v>729</v>
      </c>
      <c r="CH342" s="2" t="s">
        <v>743</v>
      </c>
      <c r="CI342" s="2" t="s">
        <v>731</v>
      </c>
      <c r="CJ342" s="2" t="s">
        <v>397</v>
      </c>
      <c r="CL342" s="2" t="s">
        <v>710</v>
      </c>
      <c r="CM342" s="2" t="s">
        <v>171</v>
      </c>
      <c r="CN342" s="2">
        <v>0</v>
      </c>
      <c r="CP342" s="2" t="s">
        <v>712</v>
      </c>
      <c r="CQ342" s="2" t="s">
        <v>174</v>
      </c>
      <c r="CR342" s="2" t="s">
        <v>667</v>
      </c>
      <c r="CT342" s="2" t="s">
        <v>171</v>
      </c>
      <c r="CU342" s="2" t="s">
        <v>235</v>
      </c>
      <c r="CV342" s="2" t="s">
        <v>171</v>
      </c>
      <c r="CW342" s="2" t="s">
        <v>714</v>
      </c>
      <c r="CX342" s="2" t="s">
        <v>146</v>
      </c>
      <c r="CY342" s="2" t="s">
        <v>733</v>
      </c>
      <c r="CZ342" s="2" t="s">
        <v>180</v>
      </c>
      <c r="DA342" s="2" t="s">
        <v>181</v>
      </c>
      <c r="DB342" s="2" t="s">
        <v>181</v>
      </c>
      <c r="DC342" s="2" t="s">
        <v>260</v>
      </c>
      <c r="DD342" s="2" t="s">
        <v>715</v>
      </c>
      <c r="DE342" s="2" t="s">
        <v>744</v>
      </c>
      <c r="DF342" s="2" t="s">
        <v>182</v>
      </c>
      <c r="DH342" s="2" t="s">
        <v>182</v>
      </c>
      <c r="DJ342" s="2" t="s">
        <v>182</v>
      </c>
      <c r="DL342" s="2" t="s">
        <v>182</v>
      </c>
      <c r="DN342" s="2" t="s">
        <v>182</v>
      </c>
      <c r="DP342" s="2" t="s">
        <v>182</v>
      </c>
      <c r="DR342" s="2" t="s">
        <v>182</v>
      </c>
      <c r="DT342" s="6">
        <v>106748963</v>
      </c>
      <c r="DU342" s="6"/>
      <c r="DV342" s="6">
        <v>-6125960</v>
      </c>
      <c r="DX342" s="2" t="s">
        <v>3936</v>
      </c>
      <c r="DY342" s="4">
        <v>42795</v>
      </c>
      <c r="DZ342" s="2" t="s">
        <v>3936</v>
      </c>
      <c r="EA342" s="3" t="s">
        <v>3937</v>
      </c>
    </row>
    <row r="343" spans="1:133" ht="15.75" hidden="1" customHeight="1" x14ac:dyDescent="0.2">
      <c r="A343" s="1">
        <v>43614.470908935182</v>
      </c>
      <c r="B343" s="2" t="s">
        <v>3897</v>
      </c>
      <c r="C343" s="2">
        <v>2302180121</v>
      </c>
      <c r="D343" s="3" t="s">
        <v>3761</v>
      </c>
      <c r="E343" s="2" t="s">
        <v>3938</v>
      </c>
      <c r="F343" s="2">
        <v>2017030107010130</v>
      </c>
      <c r="H343" s="2" t="s">
        <v>131</v>
      </c>
      <c r="I343" s="2" t="s">
        <v>132</v>
      </c>
      <c r="J343" s="2" t="s">
        <v>133</v>
      </c>
      <c r="K343" s="2" t="s">
        <v>132</v>
      </c>
      <c r="M343" s="4">
        <v>42795</v>
      </c>
      <c r="O343" s="2" t="s">
        <v>192</v>
      </c>
      <c r="P343" s="9">
        <v>43400000000</v>
      </c>
      <c r="Q343" s="2">
        <v>62000000</v>
      </c>
      <c r="X343" s="2" t="s">
        <v>193</v>
      </c>
      <c r="Y343" s="2" t="s">
        <v>136</v>
      </c>
      <c r="AB343" s="2" t="s">
        <v>132</v>
      </c>
      <c r="AD343" s="2" t="s">
        <v>137</v>
      </c>
      <c r="AE343" s="2" t="s">
        <v>132</v>
      </c>
      <c r="AH343" s="2">
        <v>2017</v>
      </c>
      <c r="AI343" s="11">
        <v>14528500000</v>
      </c>
      <c r="AJ343" s="11">
        <v>20755000</v>
      </c>
      <c r="AK343" s="2" t="s">
        <v>3900</v>
      </c>
      <c r="AQ343" s="2" t="s">
        <v>380</v>
      </c>
      <c r="AR343" s="2" t="s">
        <v>648</v>
      </c>
      <c r="AS343" s="2" t="s">
        <v>142</v>
      </c>
      <c r="AU343" s="2">
        <v>6</v>
      </c>
      <c r="AV343" s="2" t="s">
        <v>143</v>
      </c>
      <c r="AW343" s="2" t="s">
        <v>144</v>
      </c>
      <c r="AX343" s="2" t="s">
        <v>145</v>
      </c>
      <c r="AY343" s="2" t="s">
        <v>171</v>
      </c>
      <c r="AZ343" s="2" t="s">
        <v>198</v>
      </c>
      <c r="BB343" s="2" t="s">
        <v>683</v>
      </c>
      <c r="BC343" s="2">
        <v>116</v>
      </c>
      <c r="BD343" s="2" t="s">
        <v>684</v>
      </c>
      <c r="BE343" s="9">
        <v>1.5</v>
      </c>
      <c r="BF343" s="2" t="s">
        <v>132</v>
      </c>
      <c r="BK343" s="2" t="s">
        <v>152</v>
      </c>
      <c r="BL343" s="2" t="s">
        <v>290</v>
      </c>
      <c r="BM343" s="2" t="s">
        <v>154</v>
      </c>
      <c r="BN343" s="2" t="s">
        <v>3939</v>
      </c>
      <c r="BO343" s="2" t="s">
        <v>332</v>
      </c>
      <c r="BP343" s="2" t="s">
        <v>201</v>
      </c>
      <c r="BQ343" s="2">
        <v>700</v>
      </c>
      <c r="BR343" s="2">
        <v>10</v>
      </c>
      <c r="BS343" s="2" t="s">
        <v>156</v>
      </c>
      <c r="BT343" s="2" t="s">
        <v>156</v>
      </c>
      <c r="BU343" s="2" t="s">
        <v>156</v>
      </c>
      <c r="BV343" s="2" t="s">
        <v>156</v>
      </c>
      <c r="BW343" s="2" t="s">
        <v>67</v>
      </c>
      <c r="BX343" s="2" t="s">
        <v>158</v>
      </c>
      <c r="BY343" s="2" t="s">
        <v>159</v>
      </c>
      <c r="CB343" s="2" t="s">
        <v>160</v>
      </c>
      <c r="CC343" s="2" t="s">
        <v>248</v>
      </c>
      <c r="CD343" s="2" t="s">
        <v>249</v>
      </c>
      <c r="CE343" s="2" t="s">
        <v>163</v>
      </c>
      <c r="CF343" s="2" t="s">
        <v>279</v>
      </c>
      <c r="CG343" s="2" t="s">
        <v>651</v>
      </c>
      <c r="CH343" s="2" t="s">
        <v>652</v>
      </c>
      <c r="CI343" s="2" t="s">
        <v>311</v>
      </c>
      <c r="CJ343" s="2" t="s">
        <v>335</v>
      </c>
      <c r="CK343" s="2" t="s">
        <v>253</v>
      </c>
      <c r="CL343" s="2" t="s">
        <v>356</v>
      </c>
      <c r="CM343" s="2" t="s">
        <v>171</v>
      </c>
      <c r="CN343" s="2">
        <v>100</v>
      </c>
      <c r="CO343" s="2" t="s">
        <v>337</v>
      </c>
      <c r="CP343" s="2" t="s">
        <v>338</v>
      </c>
      <c r="CQ343" s="2" t="s">
        <v>174</v>
      </c>
      <c r="CR343" s="2" t="s">
        <v>175</v>
      </c>
      <c r="CS343" s="2" t="s">
        <v>258</v>
      </c>
      <c r="CT343" s="2" t="s">
        <v>171</v>
      </c>
      <c r="CU343" s="2" t="s">
        <v>259</v>
      </c>
      <c r="CV343" s="2" t="s">
        <v>171</v>
      </c>
      <c r="CW343" s="2" t="s">
        <v>179</v>
      </c>
      <c r="CX343" s="2" t="s">
        <v>146</v>
      </c>
      <c r="CY343" s="2" t="s">
        <v>146</v>
      </c>
      <c r="CZ343" s="2" t="s">
        <v>180</v>
      </c>
      <c r="DA343" s="2" t="s">
        <v>181</v>
      </c>
      <c r="DB343" s="2" t="s">
        <v>181</v>
      </c>
      <c r="DC343" s="2" t="s">
        <v>132</v>
      </c>
      <c r="DF343" s="2" t="s">
        <v>182</v>
      </c>
      <c r="DH343" s="2" t="s">
        <v>182</v>
      </c>
      <c r="DJ343" s="2" t="s">
        <v>182</v>
      </c>
      <c r="DL343" s="2" t="s">
        <v>182</v>
      </c>
      <c r="DN343" s="2" t="s">
        <v>182</v>
      </c>
      <c r="DP343" s="2" t="s">
        <v>182</v>
      </c>
      <c r="DR343" s="2" t="s">
        <v>182</v>
      </c>
      <c r="DT343" s="6">
        <v>106835876</v>
      </c>
      <c r="DU343" s="6"/>
      <c r="DV343" s="6">
        <v>-6199275</v>
      </c>
      <c r="DW343" s="2" t="s">
        <v>398</v>
      </c>
      <c r="DY343" s="4">
        <v>42795</v>
      </c>
      <c r="DZ343" s="2" t="s">
        <v>491</v>
      </c>
    </row>
    <row r="344" spans="1:133" ht="15.75" hidden="1" customHeight="1" x14ac:dyDescent="0.2">
      <c r="A344" s="1">
        <v>43614.471430787038</v>
      </c>
      <c r="B344" s="2" t="s">
        <v>3822</v>
      </c>
      <c r="C344" s="2">
        <v>2302180228</v>
      </c>
      <c r="D344" s="2">
        <v>206</v>
      </c>
      <c r="E344" s="2" t="s">
        <v>3940</v>
      </c>
      <c r="F344" s="2" t="s">
        <v>3941</v>
      </c>
      <c r="J344" s="2" t="s">
        <v>133</v>
      </c>
      <c r="K344" s="2" t="s">
        <v>191</v>
      </c>
      <c r="M344" s="4">
        <v>42811</v>
      </c>
      <c r="O344" s="2" t="s">
        <v>192</v>
      </c>
      <c r="P344" s="9">
        <v>6750000000</v>
      </c>
      <c r="Q344" s="2">
        <v>9000000</v>
      </c>
      <c r="X344" s="2" t="s">
        <v>193</v>
      </c>
      <c r="Y344" s="2" t="s">
        <v>377</v>
      </c>
      <c r="AB344" s="2" t="s">
        <v>132</v>
      </c>
      <c r="AD344" s="2" t="s">
        <v>137</v>
      </c>
      <c r="AE344" s="2" t="s">
        <v>132</v>
      </c>
      <c r="AH344" s="2">
        <v>2017</v>
      </c>
      <c r="AI344" s="11">
        <v>3542250000</v>
      </c>
      <c r="AJ344" s="11">
        <v>4723000</v>
      </c>
      <c r="AK344" s="2" t="s">
        <v>3942</v>
      </c>
      <c r="AQ344" s="2" t="s">
        <v>328</v>
      </c>
      <c r="AV344" s="2" t="s">
        <v>43</v>
      </c>
      <c r="AW344" s="2" t="s">
        <v>197</v>
      </c>
      <c r="AX344" s="2" t="s">
        <v>145</v>
      </c>
      <c r="AY344" s="2" t="s">
        <v>171</v>
      </c>
      <c r="AZ344" s="2" t="s">
        <v>198</v>
      </c>
      <c r="BC344" s="2">
        <v>0</v>
      </c>
      <c r="BD344" s="2" t="s">
        <v>3943</v>
      </c>
      <c r="BE344" s="9">
        <v>3</v>
      </c>
      <c r="BF344" s="2" t="s">
        <v>132</v>
      </c>
      <c r="BK344" s="2" t="s">
        <v>152</v>
      </c>
      <c r="BL344" s="2" t="s">
        <v>200</v>
      </c>
      <c r="BM344" s="2" t="s">
        <v>154</v>
      </c>
      <c r="BP344" s="2" t="s">
        <v>201</v>
      </c>
      <c r="BQ344" s="2">
        <v>750</v>
      </c>
      <c r="BR344" s="2">
        <v>10</v>
      </c>
      <c r="BS344" s="2" t="s">
        <v>1003</v>
      </c>
      <c r="BT344" s="2" t="s">
        <v>1612</v>
      </c>
      <c r="BU344" s="2" t="s">
        <v>1612</v>
      </c>
      <c r="BV344" s="2" t="s">
        <v>1612</v>
      </c>
      <c r="BW344" s="2" t="s">
        <v>68</v>
      </c>
      <c r="BX344" s="2" t="s">
        <v>203</v>
      </c>
      <c r="BY344" s="2" t="s">
        <v>159</v>
      </c>
      <c r="CB344" s="2" t="s">
        <v>160</v>
      </c>
      <c r="CC344" s="2" t="s">
        <v>161</v>
      </c>
      <c r="CE344" s="2" t="s">
        <v>163</v>
      </c>
      <c r="CF344" s="2" t="s">
        <v>396</v>
      </c>
      <c r="CG344" s="2" t="s">
        <v>228</v>
      </c>
      <c r="CH344" s="2" t="s">
        <v>207</v>
      </c>
      <c r="CI344" s="2" t="s">
        <v>208</v>
      </c>
      <c r="CJ344" s="2" t="s">
        <v>209</v>
      </c>
      <c r="CK344" s="2" t="s">
        <v>253</v>
      </c>
      <c r="CL344" s="2" t="s">
        <v>3815</v>
      </c>
      <c r="CM344" s="2" t="s">
        <v>171</v>
      </c>
      <c r="CN344" s="2">
        <v>200</v>
      </c>
      <c r="CO344" s="2" t="s">
        <v>212</v>
      </c>
      <c r="CP344" s="2" t="s">
        <v>213</v>
      </c>
      <c r="CQ344" s="2" t="s">
        <v>214</v>
      </c>
      <c r="CR344" s="2" t="s">
        <v>175</v>
      </c>
      <c r="CS344" s="2" t="s">
        <v>215</v>
      </c>
      <c r="CT344" s="2" t="s">
        <v>171</v>
      </c>
      <c r="CU344" s="2" t="s">
        <v>216</v>
      </c>
      <c r="CV344" s="2" t="s">
        <v>171</v>
      </c>
      <c r="CW344" s="2" t="s">
        <v>179</v>
      </c>
      <c r="CX344" s="2" t="s">
        <v>146</v>
      </c>
      <c r="CY344" s="2" t="s">
        <v>146</v>
      </c>
      <c r="CZ344" s="2" t="s">
        <v>180</v>
      </c>
      <c r="DA344" s="2" t="s">
        <v>181</v>
      </c>
      <c r="DB344" s="2" t="s">
        <v>181</v>
      </c>
      <c r="DC344" s="2" t="s">
        <v>132</v>
      </c>
      <c r="DF344" s="2" t="s">
        <v>182</v>
      </c>
      <c r="DH344" s="2" t="s">
        <v>182</v>
      </c>
      <c r="DJ344" s="2" t="s">
        <v>182</v>
      </c>
      <c r="DL344" s="2" t="s">
        <v>182</v>
      </c>
      <c r="DN344" s="2" t="s">
        <v>182</v>
      </c>
      <c r="DP344" s="2" t="s">
        <v>182</v>
      </c>
      <c r="DR344" s="2" t="s">
        <v>182</v>
      </c>
      <c r="DW344" s="2" t="s">
        <v>398</v>
      </c>
      <c r="DX344" s="2" t="s">
        <v>218</v>
      </c>
      <c r="DZ344" s="2" t="s">
        <v>218</v>
      </c>
    </row>
    <row r="345" spans="1:133" ht="15.75" customHeight="1" x14ac:dyDescent="0.2">
      <c r="A345" s="1">
        <v>43614.472668506947</v>
      </c>
      <c r="B345" s="2" t="s">
        <v>3904</v>
      </c>
      <c r="C345" s="2">
        <v>2302180185</v>
      </c>
      <c r="D345" s="2" t="s">
        <v>3905</v>
      </c>
      <c r="E345" s="2" t="s">
        <v>3944</v>
      </c>
      <c r="H345" s="2" t="s">
        <v>131</v>
      </c>
      <c r="I345" s="2" t="s">
        <v>132</v>
      </c>
      <c r="J345" s="2" t="s">
        <v>133</v>
      </c>
      <c r="K345" s="2" t="s">
        <v>738</v>
      </c>
      <c r="M345" s="4">
        <v>42789</v>
      </c>
      <c r="O345" s="2" t="s">
        <v>135</v>
      </c>
      <c r="P345" s="9">
        <v>25720000000</v>
      </c>
      <c r="Q345" s="2">
        <v>20000000</v>
      </c>
      <c r="Y345" s="2" t="s">
        <v>377</v>
      </c>
      <c r="Z345" s="2">
        <v>2036</v>
      </c>
      <c r="AB345" s="2" t="s">
        <v>132</v>
      </c>
      <c r="AD345" s="2" t="s">
        <v>137</v>
      </c>
      <c r="AE345" s="2" t="s">
        <v>132</v>
      </c>
      <c r="AF345" s="2" t="s">
        <v>132</v>
      </c>
      <c r="AH345" s="2">
        <v>2016</v>
      </c>
      <c r="AI345" s="11">
        <v>13445130000</v>
      </c>
      <c r="AJ345" s="11">
        <v>10455000</v>
      </c>
      <c r="AK345" s="2" t="s">
        <v>3945</v>
      </c>
      <c r="AP345" s="2" t="s">
        <v>494</v>
      </c>
      <c r="AQ345" s="2" t="s">
        <v>140</v>
      </c>
      <c r="AR345" s="2" t="s">
        <v>141</v>
      </c>
      <c r="AS345" s="2" t="s">
        <v>142</v>
      </c>
      <c r="AU345" s="2">
        <v>4</v>
      </c>
      <c r="AV345" s="2" t="s">
        <v>143</v>
      </c>
      <c r="AW345" s="2" t="s">
        <v>144</v>
      </c>
      <c r="AX345" s="2" t="s">
        <v>145</v>
      </c>
      <c r="AY345" s="2" t="s">
        <v>146</v>
      </c>
      <c r="AZ345" s="2" t="s">
        <v>147</v>
      </c>
      <c r="BA345" s="2" t="s">
        <v>150</v>
      </c>
      <c r="BB345" s="2" t="s">
        <v>3946</v>
      </c>
      <c r="BC345" s="2">
        <v>0</v>
      </c>
      <c r="BD345" s="2" t="s">
        <v>3272</v>
      </c>
      <c r="BE345" s="9">
        <v>1.3</v>
      </c>
      <c r="BK345" s="2" t="s">
        <v>152</v>
      </c>
      <c r="BL345" s="2" t="s">
        <v>153</v>
      </c>
      <c r="BM345" s="2" t="s">
        <v>154</v>
      </c>
      <c r="BP345" s="2" t="s">
        <v>155</v>
      </c>
      <c r="BQ345" s="2">
        <v>1286</v>
      </c>
      <c r="BR345" s="2">
        <v>22</v>
      </c>
      <c r="BS345" s="2" t="s">
        <v>156</v>
      </c>
      <c r="BT345" s="2" t="s">
        <v>3945</v>
      </c>
      <c r="BU345" s="2" t="s">
        <v>156</v>
      </c>
      <c r="BV345" s="2" t="s">
        <v>156</v>
      </c>
      <c r="BW345" s="2" t="s">
        <v>68</v>
      </c>
      <c r="BX345" s="2" t="s">
        <v>158</v>
      </c>
      <c r="BY345" s="2" t="s">
        <v>159</v>
      </c>
      <c r="CB345" s="2" t="s">
        <v>160</v>
      </c>
      <c r="CC345" s="2" t="s">
        <v>161</v>
      </c>
      <c r="CD345" s="2" t="s">
        <v>162</v>
      </c>
      <c r="CE345" s="2" t="s">
        <v>163</v>
      </c>
      <c r="CF345" s="2" t="s">
        <v>205</v>
      </c>
      <c r="CG345" s="2" t="s">
        <v>500</v>
      </c>
      <c r="CH345" s="2" t="s">
        <v>501</v>
      </c>
      <c r="CI345" s="2" t="s">
        <v>167</v>
      </c>
      <c r="CJ345" s="2" t="s">
        <v>230</v>
      </c>
      <c r="CK345" s="2" t="s">
        <v>231</v>
      </c>
      <c r="CL345" s="2" t="s">
        <v>170</v>
      </c>
      <c r="CM345" s="2" t="s">
        <v>177</v>
      </c>
      <c r="CN345" s="2">
        <v>1</v>
      </c>
      <c r="CO345" s="2" t="s">
        <v>580</v>
      </c>
      <c r="CP345" s="2" t="s">
        <v>3947</v>
      </c>
      <c r="CQ345" s="2" t="s">
        <v>174</v>
      </c>
      <c r="CR345" s="2" t="s">
        <v>175</v>
      </c>
      <c r="CS345" s="2" t="s">
        <v>215</v>
      </c>
      <c r="CT345" s="2" t="s">
        <v>177</v>
      </c>
      <c r="CU345" s="2" t="s">
        <v>235</v>
      </c>
      <c r="CV345" s="2" t="s">
        <v>171</v>
      </c>
      <c r="CW345" s="2" t="s">
        <v>179</v>
      </c>
      <c r="CX345" s="2" t="s">
        <v>146</v>
      </c>
      <c r="CY345" s="2" t="s">
        <v>146</v>
      </c>
      <c r="CZ345" s="2" t="s">
        <v>180</v>
      </c>
      <c r="DA345" s="2" t="s">
        <v>181</v>
      </c>
      <c r="DB345" s="2" t="s">
        <v>181</v>
      </c>
      <c r="DC345" s="2" t="s">
        <v>132</v>
      </c>
      <c r="DF345" s="2" t="s">
        <v>182</v>
      </c>
      <c r="DH345" s="2" t="s">
        <v>182</v>
      </c>
      <c r="DJ345" s="2" t="s">
        <v>182</v>
      </c>
      <c r="DL345" s="2" t="s">
        <v>182</v>
      </c>
      <c r="DN345" s="2" t="s">
        <v>182</v>
      </c>
      <c r="DP345" s="2" t="s">
        <v>182</v>
      </c>
      <c r="DR345" s="2" t="s">
        <v>182</v>
      </c>
      <c r="DT345" s="2" t="s">
        <v>3948</v>
      </c>
      <c r="DU345" s="2"/>
      <c r="DV345" s="2" t="s">
        <v>3949</v>
      </c>
      <c r="DZ345" s="2" t="s">
        <v>185</v>
      </c>
      <c r="EA345" s="3" t="s">
        <v>3950</v>
      </c>
      <c r="EB345" s="5" t="s">
        <v>3951</v>
      </c>
    </row>
    <row r="346" spans="1:133" ht="15.75" hidden="1" customHeight="1" x14ac:dyDescent="0.2">
      <c r="A346" s="1">
        <v>43614.474758784723</v>
      </c>
      <c r="B346" s="2" t="s">
        <v>3952</v>
      </c>
      <c r="C346" s="2">
        <v>2302180005</v>
      </c>
      <c r="D346" s="3" t="s">
        <v>2023</v>
      </c>
      <c r="E346" s="2" t="s">
        <v>3953</v>
      </c>
      <c r="H346" s="2" t="s">
        <v>131</v>
      </c>
      <c r="J346" s="2" t="s">
        <v>1130</v>
      </c>
      <c r="K346" s="2" t="s">
        <v>191</v>
      </c>
      <c r="M346" s="4">
        <v>42794</v>
      </c>
      <c r="Q346" s="2">
        <v>10000000</v>
      </c>
      <c r="Y346" s="2" t="s">
        <v>136</v>
      </c>
      <c r="AH346" s="2">
        <v>2016</v>
      </c>
      <c r="AJ346" s="11">
        <v>8145000</v>
      </c>
      <c r="AK346" s="2" t="s">
        <v>3954</v>
      </c>
      <c r="AL346" s="2">
        <v>9</v>
      </c>
      <c r="AP346" s="2" t="s">
        <v>3955</v>
      </c>
      <c r="AQ346" s="2" t="s">
        <v>3885</v>
      </c>
      <c r="AU346" s="2">
        <v>6</v>
      </c>
      <c r="AV346" s="2" t="s">
        <v>44</v>
      </c>
      <c r="AW346" s="2" t="s">
        <v>197</v>
      </c>
      <c r="AX346" s="2" t="s">
        <v>145</v>
      </c>
      <c r="AY346" s="2" t="s">
        <v>171</v>
      </c>
      <c r="AZ346" s="2" t="s">
        <v>198</v>
      </c>
      <c r="BC346" s="2">
        <v>0</v>
      </c>
      <c r="BE346" s="9">
        <v>0</v>
      </c>
      <c r="BL346" s="2" t="s">
        <v>153</v>
      </c>
      <c r="BP346" s="2" t="s">
        <v>201</v>
      </c>
      <c r="BQ346" s="2">
        <v>168</v>
      </c>
      <c r="BR346" s="2">
        <v>12</v>
      </c>
      <c r="BS346" s="2" t="s">
        <v>1453</v>
      </c>
      <c r="BT346" s="2" t="s">
        <v>3891</v>
      </c>
      <c r="BU346" s="2" t="s">
        <v>3956</v>
      </c>
      <c r="BV346" s="2" t="s">
        <v>2658</v>
      </c>
      <c r="BW346" s="2" t="s">
        <v>68</v>
      </c>
      <c r="BX346" s="2" t="s">
        <v>203</v>
      </c>
      <c r="CB346" s="2" t="s">
        <v>160</v>
      </c>
      <c r="CC346" s="2" t="s">
        <v>161</v>
      </c>
      <c r="CD346" s="2" t="s">
        <v>249</v>
      </c>
      <c r="CE346" s="2" t="s">
        <v>163</v>
      </c>
      <c r="CF346" s="2" t="s">
        <v>368</v>
      </c>
      <c r="CG346" s="2" t="s">
        <v>382</v>
      </c>
      <c r="CH346" s="2" t="s">
        <v>3957</v>
      </c>
      <c r="CI346" s="2" t="s">
        <v>311</v>
      </c>
      <c r="CJ346" s="2" t="s">
        <v>3958</v>
      </c>
      <c r="CK346" s="2" t="s">
        <v>253</v>
      </c>
      <c r="CL346" s="2" t="s">
        <v>1017</v>
      </c>
      <c r="CM346" s="2" t="s">
        <v>211</v>
      </c>
      <c r="CN346" s="2">
        <v>1</v>
      </c>
      <c r="CO346" s="2" t="s">
        <v>3719</v>
      </c>
      <c r="CP346" s="2" t="s">
        <v>3959</v>
      </c>
      <c r="CQ346" s="2" t="s">
        <v>625</v>
      </c>
      <c r="CR346" s="2" t="s">
        <v>257</v>
      </c>
      <c r="CS346" s="2" t="s">
        <v>968</v>
      </c>
      <c r="CT346" s="2" t="s">
        <v>211</v>
      </c>
      <c r="CU346" s="2" t="s">
        <v>1139</v>
      </c>
      <c r="CV346" s="2" t="s">
        <v>211</v>
      </c>
      <c r="CW346" s="2" t="s">
        <v>179</v>
      </c>
      <c r="CY346" s="2" t="s">
        <v>146</v>
      </c>
      <c r="CZ346" s="2" t="s">
        <v>581</v>
      </c>
      <c r="DA346" s="2" t="s">
        <v>181</v>
      </c>
      <c r="DB346" s="2" t="s">
        <v>181</v>
      </c>
      <c r="DC346" s="2" t="s">
        <v>132</v>
      </c>
      <c r="DF346" s="2" t="s">
        <v>182</v>
      </c>
      <c r="DH346" s="2" t="s">
        <v>182</v>
      </c>
      <c r="DJ346" s="2" t="s">
        <v>182</v>
      </c>
      <c r="DL346" s="2" t="s">
        <v>182</v>
      </c>
      <c r="DN346" s="2" t="s">
        <v>182</v>
      </c>
      <c r="DP346" s="2" t="s">
        <v>182</v>
      </c>
      <c r="DR346" s="2" t="s">
        <v>182</v>
      </c>
      <c r="DT346" s="6">
        <v>-6153934</v>
      </c>
      <c r="DU346" s="6"/>
      <c r="DV346" s="6">
        <v>106716164</v>
      </c>
      <c r="DX346" s="2" t="s">
        <v>299</v>
      </c>
      <c r="DY346" s="4">
        <v>42794</v>
      </c>
      <c r="DZ346" s="2" t="s">
        <v>3960</v>
      </c>
      <c r="EA346" s="3" t="s">
        <v>3961</v>
      </c>
    </row>
    <row r="347" spans="1:133" ht="15.75" hidden="1" customHeight="1" x14ac:dyDescent="0.2">
      <c r="A347" s="1">
        <v>43614.474785902778</v>
      </c>
      <c r="B347" s="2" t="s">
        <v>3962</v>
      </c>
      <c r="C347" s="2">
        <v>2302170162</v>
      </c>
      <c r="D347" s="3" t="s">
        <v>697</v>
      </c>
      <c r="E347" s="2" t="s">
        <v>3963</v>
      </c>
      <c r="F347" s="2" t="s">
        <v>3964</v>
      </c>
      <c r="H347" s="2" t="s">
        <v>131</v>
      </c>
      <c r="I347" s="2" t="s">
        <v>132</v>
      </c>
      <c r="J347" s="2" t="s">
        <v>133</v>
      </c>
      <c r="K347" s="2" t="s">
        <v>738</v>
      </c>
      <c r="M347" s="4">
        <v>42795</v>
      </c>
      <c r="N347" s="2" t="s">
        <v>135</v>
      </c>
      <c r="O347" s="2" t="s">
        <v>135</v>
      </c>
      <c r="Q347" s="2">
        <v>6500000</v>
      </c>
      <c r="Y347" s="2" t="s">
        <v>136</v>
      </c>
      <c r="AH347" s="2">
        <v>2016</v>
      </c>
      <c r="AJ347" s="11">
        <v>1274000</v>
      </c>
      <c r="AP347" s="2" t="s">
        <v>3965</v>
      </c>
      <c r="AQ347" s="2" t="s">
        <v>752</v>
      </c>
      <c r="AR347" s="2" t="s">
        <v>3966</v>
      </c>
      <c r="AU347" s="2">
        <v>5</v>
      </c>
      <c r="AV347" s="2" t="s">
        <v>43</v>
      </c>
      <c r="AW347" s="2" t="s">
        <v>144</v>
      </c>
      <c r="AX347" s="2" t="s">
        <v>145</v>
      </c>
      <c r="AY347" s="2" t="s">
        <v>171</v>
      </c>
      <c r="AZ347" s="2" t="s">
        <v>198</v>
      </c>
      <c r="BB347" s="2" t="s">
        <v>3967</v>
      </c>
      <c r="BC347" s="2">
        <v>0</v>
      </c>
      <c r="BD347" s="2" t="s">
        <v>3968</v>
      </c>
      <c r="BE347" s="9">
        <v>11.2</v>
      </c>
      <c r="BL347" s="2" t="s">
        <v>153</v>
      </c>
      <c r="BM347" s="2" t="s">
        <v>154</v>
      </c>
      <c r="BP347" s="2" t="s">
        <v>201</v>
      </c>
      <c r="BQ347" s="2">
        <v>1802</v>
      </c>
      <c r="BR347" s="2">
        <v>36</v>
      </c>
      <c r="BS347" s="2" t="s">
        <v>157</v>
      </c>
      <c r="BT347" s="2" t="s">
        <v>753</v>
      </c>
      <c r="BU347" s="2" t="s">
        <v>3126</v>
      </c>
      <c r="BV347" s="2" t="s">
        <v>753</v>
      </c>
      <c r="BW347" s="2" t="s">
        <v>67</v>
      </c>
      <c r="BX347" s="2" t="s">
        <v>3127</v>
      </c>
      <c r="BY347" s="2" t="s">
        <v>707</v>
      </c>
      <c r="CA347" s="4">
        <v>42795</v>
      </c>
      <c r="CB347" s="2" t="s">
        <v>160</v>
      </c>
      <c r="CC347" s="2" t="s">
        <v>248</v>
      </c>
      <c r="CD347" s="2" t="s">
        <v>162</v>
      </c>
      <c r="CE347" s="2" t="s">
        <v>163</v>
      </c>
      <c r="CF347" s="2" t="s">
        <v>164</v>
      </c>
      <c r="CG347" s="2" t="s">
        <v>729</v>
      </c>
      <c r="CH347" s="2" t="s">
        <v>709</v>
      </c>
      <c r="CI347" s="2" t="s">
        <v>731</v>
      </c>
      <c r="CJ347" s="2" t="s">
        <v>397</v>
      </c>
      <c r="CK347" s="2" t="s">
        <v>169</v>
      </c>
      <c r="CL347" s="2" t="s">
        <v>710</v>
      </c>
      <c r="CM347" s="2" t="s">
        <v>211</v>
      </c>
      <c r="CN347" s="2">
        <v>0</v>
      </c>
      <c r="CO347" s="2" t="s">
        <v>711</v>
      </c>
      <c r="CP347" s="2" t="s">
        <v>712</v>
      </c>
      <c r="CQ347" s="2" t="s">
        <v>174</v>
      </c>
      <c r="CR347" s="2" t="s">
        <v>667</v>
      </c>
      <c r="CS347" s="2" t="s">
        <v>713</v>
      </c>
      <c r="CT347" s="2" t="s">
        <v>171</v>
      </c>
      <c r="CU347" s="2" t="s">
        <v>216</v>
      </c>
      <c r="CV347" s="2" t="s">
        <v>177</v>
      </c>
      <c r="CW347" s="2" t="s">
        <v>714</v>
      </c>
      <c r="CX347" s="2" t="s">
        <v>146</v>
      </c>
      <c r="CY347" s="2" t="s">
        <v>627</v>
      </c>
      <c r="CZ347" s="2" t="s">
        <v>180</v>
      </c>
      <c r="DA347" s="2" t="s">
        <v>181</v>
      </c>
      <c r="DB347" s="2" t="s">
        <v>181</v>
      </c>
      <c r="DC347" s="2" t="s">
        <v>260</v>
      </c>
      <c r="DD347" s="2" t="s">
        <v>715</v>
      </c>
      <c r="DE347" s="2" t="s">
        <v>744</v>
      </c>
      <c r="DF347" s="2" t="s">
        <v>182</v>
      </c>
      <c r="DH347" s="2" t="s">
        <v>182</v>
      </c>
      <c r="DJ347" s="2" t="s">
        <v>182</v>
      </c>
      <c r="DL347" s="2" t="s">
        <v>182</v>
      </c>
      <c r="DN347" s="2" t="s">
        <v>182</v>
      </c>
      <c r="DP347" s="2" t="s">
        <v>182</v>
      </c>
      <c r="DR347" s="2" t="s">
        <v>182</v>
      </c>
      <c r="DT347" s="2" t="s">
        <v>3969</v>
      </c>
      <c r="DU347" s="2"/>
    </row>
    <row r="348" spans="1:133" ht="15.75" hidden="1" customHeight="1" x14ac:dyDescent="0.2">
      <c r="A348" s="1">
        <v>43614.476379733795</v>
      </c>
      <c r="B348" s="2" t="s">
        <v>3970</v>
      </c>
      <c r="C348" s="2">
        <v>2302180014</v>
      </c>
      <c r="D348" s="2">
        <v>204</v>
      </c>
      <c r="E348" s="2" t="s">
        <v>3971</v>
      </c>
      <c r="H348" s="2" t="s">
        <v>131</v>
      </c>
      <c r="J348" s="2" t="s">
        <v>1130</v>
      </c>
      <c r="K348" s="2" t="s">
        <v>132</v>
      </c>
      <c r="M348" s="4">
        <v>42795</v>
      </c>
      <c r="X348" s="2" t="s">
        <v>193</v>
      </c>
      <c r="Y348" s="2" t="s">
        <v>136</v>
      </c>
      <c r="AH348" s="2">
        <v>2016</v>
      </c>
      <c r="AJ348" s="11">
        <v>2176000</v>
      </c>
      <c r="AK348" s="2" t="s">
        <v>3972</v>
      </c>
      <c r="AP348" s="2" t="s">
        <v>3973</v>
      </c>
      <c r="AQ348" s="2" t="s">
        <v>3712</v>
      </c>
      <c r="AU348" s="2">
        <v>7</v>
      </c>
      <c r="AV348" s="2" t="s">
        <v>43</v>
      </c>
      <c r="AW348" s="2" t="s">
        <v>144</v>
      </c>
      <c r="AX348" s="2" t="s">
        <v>145</v>
      </c>
      <c r="AY348" s="2" t="s">
        <v>171</v>
      </c>
      <c r="AZ348" s="2" t="s">
        <v>198</v>
      </c>
      <c r="BC348" s="2">
        <v>0</v>
      </c>
      <c r="BE348" s="9">
        <v>0</v>
      </c>
      <c r="BL348" s="2" t="s">
        <v>290</v>
      </c>
      <c r="BN348" s="2" t="s">
        <v>3974</v>
      </c>
      <c r="BP348" s="2" t="s">
        <v>201</v>
      </c>
      <c r="BQ348" s="2">
        <v>72</v>
      </c>
      <c r="BS348" s="2" t="s">
        <v>2625</v>
      </c>
      <c r="BT348" s="2" t="s">
        <v>367</v>
      </c>
      <c r="BU348" s="2" t="s">
        <v>896</v>
      </c>
      <c r="BV348" s="2" t="s">
        <v>367</v>
      </c>
      <c r="BW348" s="2" t="s">
        <v>69</v>
      </c>
      <c r="BX348" s="2" t="s">
        <v>203</v>
      </c>
      <c r="CB348" s="2" t="s">
        <v>160</v>
      </c>
      <c r="CC348" s="2" t="s">
        <v>161</v>
      </c>
      <c r="CD348" s="2" t="s">
        <v>249</v>
      </c>
      <c r="CE348" s="2" t="s">
        <v>163</v>
      </c>
      <c r="CF348" s="2" t="s">
        <v>396</v>
      </c>
      <c r="CG348" s="2" t="s">
        <v>382</v>
      </c>
      <c r="CI348" s="2" t="s">
        <v>311</v>
      </c>
      <c r="CJ348" s="2" t="s">
        <v>3975</v>
      </c>
      <c r="CK348" s="2" t="s">
        <v>253</v>
      </c>
      <c r="CL348" s="2" t="s">
        <v>1017</v>
      </c>
      <c r="CM348" s="2" t="s">
        <v>211</v>
      </c>
      <c r="CN348" s="2">
        <v>1</v>
      </c>
      <c r="CO348" s="2" t="s">
        <v>3719</v>
      </c>
      <c r="CP348" s="2" t="s">
        <v>2170</v>
      </c>
      <c r="CQ348" s="2" t="s">
        <v>625</v>
      </c>
      <c r="CR348" s="2" t="s">
        <v>257</v>
      </c>
      <c r="CS348" s="2" t="s">
        <v>968</v>
      </c>
      <c r="CT348" s="2" t="s">
        <v>211</v>
      </c>
      <c r="CU348" s="2" t="s">
        <v>1139</v>
      </c>
      <c r="CV348" s="2" t="s">
        <v>211</v>
      </c>
      <c r="CW348" s="2" t="s">
        <v>179</v>
      </c>
      <c r="CX348" s="2" t="s">
        <v>171</v>
      </c>
      <c r="CY348" s="2" t="s">
        <v>146</v>
      </c>
      <c r="CZ348" s="2" t="s">
        <v>180</v>
      </c>
      <c r="DA348" s="2" t="s">
        <v>181</v>
      </c>
      <c r="DB348" s="2" t="s">
        <v>181</v>
      </c>
      <c r="DC348" s="2" t="s">
        <v>132</v>
      </c>
      <c r="DF348" s="2" t="s">
        <v>182</v>
      </c>
      <c r="DH348" s="2" t="s">
        <v>182</v>
      </c>
      <c r="DJ348" s="2" t="s">
        <v>182</v>
      </c>
      <c r="DL348" s="2" t="s">
        <v>182</v>
      </c>
      <c r="DN348" s="2" t="s">
        <v>182</v>
      </c>
      <c r="DP348" s="2" t="s">
        <v>182</v>
      </c>
      <c r="DR348" s="2" t="s">
        <v>182</v>
      </c>
      <c r="DT348" s="6">
        <v>106722651</v>
      </c>
      <c r="DU348" s="6"/>
      <c r="DV348" s="7">
        <v>6124360</v>
      </c>
      <c r="DY348" s="4">
        <v>42795</v>
      </c>
      <c r="DZ348" s="2" t="s">
        <v>3976</v>
      </c>
      <c r="EA348" s="3" t="s">
        <v>3977</v>
      </c>
      <c r="EC348" s="5" t="s">
        <v>3978</v>
      </c>
    </row>
    <row r="349" spans="1:133" ht="15.75" hidden="1" customHeight="1" x14ac:dyDescent="0.2">
      <c r="A349" s="1">
        <v>43614.477291608797</v>
      </c>
      <c r="B349" s="2" t="s">
        <v>3829</v>
      </c>
      <c r="C349" s="2">
        <v>2302170156</v>
      </c>
      <c r="D349" s="3" t="s">
        <v>697</v>
      </c>
      <c r="E349" s="2" t="s">
        <v>3979</v>
      </c>
      <c r="F349" s="2">
        <v>2017030107020030</v>
      </c>
      <c r="G349" s="2" t="s">
        <v>589</v>
      </c>
      <c r="Y349" s="2" t="s">
        <v>136</v>
      </c>
      <c r="AK349" s="2" t="s">
        <v>3980</v>
      </c>
      <c r="AP349" s="2" t="s">
        <v>3981</v>
      </c>
      <c r="AQ349" s="2" t="s">
        <v>3982</v>
      </c>
      <c r="AR349" s="2" t="s">
        <v>511</v>
      </c>
      <c r="AS349" s="2" t="s">
        <v>142</v>
      </c>
      <c r="AU349" s="2">
        <v>5</v>
      </c>
      <c r="AV349" s="2" t="s">
        <v>43</v>
      </c>
      <c r="AW349" s="2" t="s">
        <v>144</v>
      </c>
      <c r="AX349" s="2" t="s">
        <v>145</v>
      </c>
      <c r="AY349" s="2" t="s">
        <v>171</v>
      </c>
      <c r="BB349" s="2" t="s">
        <v>3983</v>
      </c>
      <c r="BC349" s="2">
        <v>0</v>
      </c>
      <c r="BD349" s="2" t="s">
        <v>3984</v>
      </c>
      <c r="BE349" s="9">
        <v>2.6</v>
      </c>
      <c r="BL349" s="2" t="s">
        <v>153</v>
      </c>
      <c r="BM349" s="2" t="s">
        <v>154</v>
      </c>
      <c r="BP349" s="2" t="s">
        <v>201</v>
      </c>
      <c r="BQ349" s="2">
        <v>540</v>
      </c>
      <c r="BR349" s="2">
        <v>22</v>
      </c>
      <c r="BS349" s="2" t="s">
        <v>3835</v>
      </c>
      <c r="BT349" s="2" t="s">
        <v>3835</v>
      </c>
      <c r="BU349" s="2" t="s">
        <v>1003</v>
      </c>
      <c r="BV349" s="2" t="s">
        <v>1003</v>
      </c>
      <c r="BW349" s="2" t="s">
        <v>68</v>
      </c>
      <c r="BX349" s="2" t="s">
        <v>158</v>
      </c>
      <c r="BY349" s="2" t="s">
        <v>707</v>
      </c>
      <c r="CA349" s="4">
        <v>42738</v>
      </c>
      <c r="CB349" s="2" t="s">
        <v>160</v>
      </c>
      <c r="CC349" s="2" t="s">
        <v>248</v>
      </c>
      <c r="CD349" s="2" t="s">
        <v>249</v>
      </c>
      <c r="CE349" s="2" t="s">
        <v>163</v>
      </c>
      <c r="CF349" s="2" t="s">
        <v>368</v>
      </c>
      <c r="CG349" s="2" t="s">
        <v>3985</v>
      </c>
      <c r="CH349" s="2" t="s">
        <v>3986</v>
      </c>
      <c r="CI349" s="2" t="s">
        <v>3987</v>
      </c>
      <c r="CJ349" s="2" t="s">
        <v>295</v>
      </c>
      <c r="CK349" s="2" t="s">
        <v>169</v>
      </c>
      <c r="CL349" s="2" t="s">
        <v>710</v>
      </c>
      <c r="CM349" s="2" t="s">
        <v>171</v>
      </c>
      <c r="CN349" s="2">
        <v>0</v>
      </c>
      <c r="CO349" s="2" t="s">
        <v>1307</v>
      </c>
      <c r="CP349" s="2" t="s">
        <v>712</v>
      </c>
      <c r="CQ349" s="2" t="s">
        <v>174</v>
      </c>
      <c r="CR349" s="2" t="s">
        <v>667</v>
      </c>
      <c r="CS349" s="2" t="s">
        <v>713</v>
      </c>
      <c r="CT349" s="2" t="s">
        <v>171</v>
      </c>
      <c r="CU349" s="2" t="s">
        <v>235</v>
      </c>
      <c r="CV349" s="2" t="s">
        <v>211</v>
      </c>
      <c r="CW349" s="2" t="s">
        <v>179</v>
      </c>
      <c r="CX349" s="2" t="s">
        <v>146</v>
      </c>
      <c r="CY349" s="2" t="s">
        <v>733</v>
      </c>
      <c r="CZ349" s="2" t="s">
        <v>180</v>
      </c>
      <c r="DA349" s="2" t="s">
        <v>181</v>
      </c>
      <c r="DB349" s="2" t="s">
        <v>181</v>
      </c>
      <c r="DC349" s="2" t="s">
        <v>132</v>
      </c>
      <c r="DF349" s="2" t="s">
        <v>182</v>
      </c>
      <c r="DH349" s="2" t="s">
        <v>182</v>
      </c>
      <c r="DJ349" s="2" t="s">
        <v>182</v>
      </c>
      <c r="DL349" s="2" t="s">
        <v>182</v>
      </c>
      <c r="DN349" s="2" t="s">
        <v>182</v>
      </c>
      <c r="DP349" s="2" t="s">
        <v>182</v>
      </c>
      <c r="DR349" s="2" t="s">
        <v>182</v>
      </c>
      <c r="DT349" s="6">
        <v>-6149465</v>
      </c>
      <c r="DU349" s="6"/>
      <c r="DV349" s="6">
        <v>106873459</v>
      </c>
      <c r="DX349" s="2" t="s">
        <v>3988</v>
      </c>
      <c r="DY349" s="4">
        <v>42738</v>
      </c>
      <c r="DZ349" s="2" t="s">
        <v>3988</v>
      </c>
      <c r="EA349" s="3" t="s">
        <v>399</v>
      </c>
      <c r="EC349" s="5" t="s">
        <v>3989</v>
      </c>
    </row>
    <row r="350" spans="1:133" ht="15.75" hidden="1" customHeight="1" x14ac:dyDescent="0.2">
      <c r="A350" s="1">
        <v>43614.478305497687</v>
      </c>
      <c r="B350" s="2" t="s">
        <v>3990</v>
      </c>
      <c r="C350" s="2">
        <v>2302180233</v>
      </c>
      <c r="D350" s="3" t="s">
        <v>2023</v>
      </c>
      <c r="E350" s="2" t="s">
        <v>3991</v>
      </c>
      <c r="F350" s="2" t="s">
        <v>3992</v>
      </c>
      <c r="H350" s="2" t="s">
        <v>131</v>
      </c>
      <c r="I350" s="2" t="s">
        <v>132</v>
      </c>
      <c r="J350" s="2" t="s">
        <v>133</v>
      </c>
      <c r="K350" s="2" t="s">
        <v>132</v>
      </c>
      <c r="M350" s="4">
        <v>42799</v>
      </c>
      <c r="N350" s="2" t="s">
        <v>135</v>
      </c>
      <c r="P350" s="9">
        <v>11046600000</v>
      </c>
      <c r="Q350" s="2">
        <v>5700000</v>
      </c>
      <c r="Y350" s="2" t="s">
        <v>136</v>
      </c>
      <c r="AB350" s="2" t="s">
        <v>132</v>
      </c>
      <c r="AD350" s="2" t="s">
        <v>137</v>
      </c>
      <c r="AE350" s="2" t="s">
        <v>132</v>
      </c>
      <c r="AF350" s="2" t="s">
        <v>132</v>
      </c>
      <c r="AG350" s="2" t="s">
        <v>791</v>
      </c>
      <c r="AH350" s="2">
        <v>2016</v>
      </c>
      <c r="AJ350" s="11">
        <v>1572000</v>
      </c>
      <c r="AK350" s="2" t="s">
        <v>3993</v>
      </c>
      <c r="AP350" s="2" t="s">
        <v>3994</v>
      </c>
      <c r="AQ350" s="2" t="s">
        <v>891</v>
      </c>
      <c r="AR350" s="2" t="s">
        <v>610</v>
      </c>
      <c r="AS350" s="2" t="s">
        <v>142</v>
      </c>
      <c r="AU350" s="2">
        <v>8</v>
      </c>
      <c r="AV350" s="2" t="s">
        <v>44</v>
      </c>
      <c r="AW350" s="2" t="s">
        <v>144</v>
      </c>
      <c r="AX350" s="2" t="s">
        <v>145</v>
      </c>
      <c r="AY350" s="2" t="s">
        <v>146</v>
      </c>
      <c r="AZ350" s="2" t="s">
        <v>198</v>
      </c>
      <c r="BB350" s="2" t="s">
        <v>3995</v>
      </c>
      <c r="BC350" s="2">
        <v>10</v>
      </c>
      <c r="BD350" s="2" t="s">
        <v>3726</v>
      </c>
      <c r="BE350" s="9">
        <v>2</v>
      </c>
      <c r="BF350" s="2" t="s">
        <v>132</v>
      </c>
      <c r="BK350" s="2" t="s">
        <v>152</v>
      </c>
      <c r="BL350" s="2" t="s">
        <v>153</v>
      </c>
      <c r="BM350" s="2" t="s">
        <v>154</v>
      </c>
      <c r="BN350" s="2" t="s">
        <v>3727</v>
      </c>
      <c r="BO350" s="2" t="s">
        <v>866</v>
      </c>
      <c r="BP350" s="2" t="s">
        <v>201</v>
      </c>
      <c r="BQ350" s="2">
        <v>1938</v>
      </c>
      <c r="BR350" s="2">
        <v>40</v>
      </c>
      <c r="BS350" s="2" t="s">
        <v>2559</v>
      </c>
      <c r="BT350" s="2" t="s">
        <v>576</v>
      </c>
      <c r="BU350" s="2" t="s">
        <v>156</v>
      </c>
      <c r="BV350" s="2" t="s">
        <v>2559</v>
      </c>
      <c r="BW350" s="2" t="s">
        <v>67</v>
      </c>
      <c r="BX350" s="2" t="s">
        <v>158</v>
      </c>
      <c r="BY350" s="2" t="s">
        <v>159</v>
      </c>
      <c r="CB350" s="2" t="s">
        <v>160</v>
      </c>
      <c r="CC350" s="2" t="s">
        <v>161</v>
      </c>
      <c r="CD350" s="2" t="s">
        <v>249</v>
      </c>
      <c r="CE350" s="2" t="s">
        <v>163</v>
      </c>
      <c r="CF350" s="2" t="s">
        <v>164</v>
      </c>
      <c r="CG350" s="2" t="s">
        <v>1121</v>
      </c>
      <c r="CH350" s="2" t="s">
        <v>423</v>
      </c>
      <c r="CI350" s="2" t="s">
        <v>167</v>
      </c>
      <c r="CJ350" s="2" t="s">
        <v>2030</v>
      </c>
      <c r="CK350" s="2" t="s">
        <v>253</v>
      </c>
      <c r="CL350" s="2" t="s">
        <v>854</v>
      </c>
      <c r="CM350" s="2" t="s">
        <v>177</v>
      </c>
      <c r="CN350" s="2">
        <v>10</v>
      </c>
      <c r="CO350" s="2" t="s">
        <v>3996</v>
      </c>
      <c r="CP350" s="2" t="s">
        <v>3997</v>
      </c>
      <c r="CQ350" s="2" t="s">
        <v>625</v>
      </c>
      <c r="CR350" s="2" t="s">
        <v>667</v>
      </c>
      <c r="CS350" s="2" t="s">
        <v>215</v>
      </c>
      <c r="CT350" s="2" t="s">
        <v>171</v>
      </c>
      <c r="CU350" s="2" t="s">
        <v>1139</v>
      </c>
      <c r="CV350" s="2" t="s">
        <v>171</v>
      </c>
      <c r="CW350" s="2" t="s">
        <v>714</v>
      </c>
      <c r="CX350" s="2" t="s">
        <v>146</v>
      </c>
      <c r="CY350" s="2" t="s">
        <v>733</v>
      </c>
      <c r="DA350" s="2" t="s">
        <v>181</v>
      </c>
      <c r="DB350" s="2" t="s">
        <v>181</v>
      </c>
      <c r="DC350" s="2" t="s">
        <v>132</v>
      </c>
      <c r="DF350" s="2" t="s">
        <v>182</v>
      </c>
      <c r="DH350" s="2" t="s">
        <v>182</v>
      </c>
      <c r="DJ350" s="2" t="s">
        <v>182</v>
      </c>
      <c r="DL350" s="2" t="s">
        <v>182</v>
      </c>
      <c r="DN350" s="2" t="s">
        <v>182</v>
      </c>
      <c r="DP350" s="2" t="s">
        <v>182</v>
      </c>
      <c r="DR350" s="2" t="s">
        <v>182</v>
      </c>
      <c r="DT350" s="2" t="s">
        <v>3998</v>
      </c>
      <c r="DU350" s="2"/>
      <c r="DV350" s="2" t="s">
        <v>3999</v>
      </c>
      <c r="DY350" s="4">
        <v>42799</v>
      </c>
      <c r="DZ350" s="2" t="s">
        <v>4000</v>
      </c>
      <c r="EA350" s="2">
        <v>87882801990</v>
      </c>
      <c r="EC350" s="5" t="s">
        <v>4001</v>
      </c>
    </row>
    <row r="351" spans="1:133" ht="15.75" customHeight="1" x14ac:dyDescent="0.2">
      <c r="A351" s="1">
        <v>43614.481250150464</v>
      </c>
      <c r="B351" s="2" t="s">
        <v>3904</v>
      </c>
      <c r="C351" s="2">
        <v>2302180185</v>
      </c>
      <c r="D351" s="2" t="s">
        <v>3905</v>
      </c>
      <c r="E351" s="2" t="s">
        <v>4002</v>
      </c>
      <c r="H351" s="2" t="s">
        <v>131</v>
      </c>
      <c r="I351" s="2" t="s">
        <v>132</v>
      </c>
      <c r="J351" s="2" t="s">
        <v>133</v>
      </c>
      <c r="K351" s="2" t="s">
        <v>302</v>
      </c>
      <c r="M351" s="4">
        <v>42790</v>
      </c>
      <c r="O351" s="2" t="s">
        <v>135</v>
      </c>
      <c r="P351" s="9">
        <v>5500000000</v>
      </c>
      <c r="Q351" s="2">
        <v>17685000</v>
      </c>
      <c r="Y351" s="2" t="s">
        <v>136</v>
      </c>
      <c r="AB351" s="2" t="s">
        <v>132</v>
      </c>
      <c r="AD351" s="2" t="s">
        <v>137</v>
      </c>
      <c r="AE351" s="2" t="s">
        <v>132</v>
      </c>
      <c r="AF351" s="2" t="s">
        <v>132</v>
      </c>
      <c r="AH351" s="2">
        <v>2016</v>
      </c>
      <c r="AI351" s="11">
        <v>1749375000</v>
      </c>
      <c r="AJ351" s="11">
        <v>5625000</v>
      </c>
      <c r="AK351" s="2" t="s">
        <v>4003</v>
      </c>
      <c r="AP351" s="2" t="s">
        <v>4004</v>
      </c>
      <c r="AQ351" s="2" t="s">
        <v>268</v>
      </c>
      <c r="AR351" s="2" t="s">
        <v>141</v>
      </c>
      <c r="AS351" s="2" t="s">
        <v>142</v>
      </c>
      <c r="AU351" s="2">
        <v>6.6</v>
      </c>
      <c r="AV351" s="2" t="s">
        <v>245</v>
      </c>
      <c r="AW351" s="2" t="s">
        <v>144</v>
      </c>
      <c r="AX351" s="2" t="s">
        <v>145</v>
      </c>
      <c r="AY351" s="2" t="s">
        <v>171</v>
      </c>
      <c r="AZ351" s="2" t="s">
        <v>198</v>
      </c>
      <c r="BB351" s="2" t="s">
        <v>4005</v>
      </c>
      <c r="BC351" s="2">
        <v>330</v>
      </c>
      <c r="BD351" s="2" t="s">
        <v>4006</v>
      </c>
      <c r="BE351" s="9">
        <v>1</v>
      </c>
      <c r="BF351" s="2" t="s">
        <v>132</v>
      </c>
      <c r="BK351" s="2" t="s">
        <v>307</v>
      </c>
      <c r="BL351" s="2" t="s">
        <v>200</v>
      </c>
      <c r="BM351" s="2" t="s">
        <v>154</v>
      </c>
      <c r="BP351" s="2" t="s">
        <v>201</v>
      </c>
      <c r="BQ351" s="2">
        <v>311</v>
      </c>
      <c r="BR351" s="2">
        <v>13</v>
      </c>
      <c r="BS351" s="2" t="s">
        <v>156</v>
      </c>
      <c r="BT351" s="2" t="s">
        <v>4003</v>
      </c>
      <c r="BU351" s="2" t="s">
        <v>156</v>
      </c>
      <c r="BV351" s="2" t="s">
        <v>156</v>
      </c>
      <c r="BW351" s="2" t="s">
        <v>68</v>
      </c>
      <c r="BX351" s="2" t="s">
        <v>158</v>
      </c>
      <c r="CB351" s="2" t="s">
        <v>160</v>
      </c>
      <c r="CC351" s="2" t="s">
        <v>161</v>
      </c>
      <c r="CD351" s="2" t="s">
        <v>249</v>
      </c>
      <c r="CE351" s="2" t="s">
        <v>163</v>
      </c>
      <c r="CF351" s="2" t="s">
        <v>205</v>
      </c>
      <c r="CG351" s="2" t="s">
        <v>596</v>
      </c>
      <c r="CH351" s="2" t="s">
        <v>4007</v>
      </c>
      <c r="CI351" s="2" t="s">
        <v>311</v>
      </c>
      <c r="CJ351" s="2" t="s">
        <v>526</v>
      </c>
      <c r="CK351" s="2" t="s">
        <v>231</v>
      </c>
      <c r="CL351" s="2" t="s">
        <v>314</v>
      </c>
      <c r="CM351" s="2" t="s">
        <v>623</v>
      </c>
      <c r="CN351" s="2">
        <v>330</v>
      </c>
      <c r="CO351" s="2" t="s">
        <v>212</v>
      </c>
      <c r="CP351" s="2" t="s">
        <v>316</v>
      </c>
      <c r="CQ351" s="2" t="s">
        <v>174</v>
      </c>
      <c r="CR351" s="2" t="s">
        <v>234</v>
      </c>
      <c r="CS351" s="2" t="s">
        <v>215</v>
      </c>
      <c r="CT351" s="2" t="s">
        <v>171</v>
      </c>
      <c r="CU351" s="2" t="s">
        <v>235</v>
      </c>
      <c r="CV351" s="2" t="s">
        <v>171</v>
      </c>
      <c r="CW351" s="2" t="s">
        <v>179</v>
      </c>
      <c r="CX351" s="2" t="s">
        <v>171</v>
      </c>
      <c r="CY351" s="2" t="s">
        <v>733</v>
      </c>
      <c r="CZ351" s="2" t="s">
        <v>180</v>
      </c>
      <c r="DA351" s="2" t="s">
        <v>181</v>
      </c>
      <c r="DB351" s="2" t="s">
        <v>181</v>
      </c>
      <c r="DC351" s="2" t="s">
        <v>132</v>
      </c>
      <c r="DF351" s="2" t="s">
        <v>182</v>
      </c>
      <c r="DH351" s="2" t="s">
        <v>182</v>
      </c>
      <c r="DJ351" s="2" t="s">
        <v>182</v>
      </c>
      <c r="DL351" s="2" t="s">
        <v>182</v>
      </c>
      <c r="DN351" s="2" t="s">
        <v>182</v>
      </c>
      <c r="DP351" s="2" t="s">
        <v>182</v>
      </c>
      <c r="DR351" s="2" t="s">
        <v>182</v>
      </c>
      <c r="DT351" s="2" t="s">
        <v>4008</v>
      </c>
      <c r="DU351" s="2"/>
      <c r="DV351" s="2" t="s">
        <v>4009</v>
      </c>
      <c r="DZ351" s="2" t="s">
        <v>283</v>
      </c>
      <c r="EA351" s="3" t="s">
        <v>4010</v>
      </c>
      <c r="EB351" s="5" t="s">
        <v>4011</v>
      </c>
    </row>
    <row r="352" spans="1:133" ht="15.75" hidden="1" customHeight="1" x14ac:dyDescent="0.2">
      <c r="A352" s="1">
        <v>43614.481374317125</v>
      </c>
      <c r="B352" s="2" t="s">
        <v>4012</v>
      </c>
      <c r="C352" s="2">
        <v>2302170165</v>
      </c>
      <c r="D352" s="3" t="s">
        <v>697</v>
      </c>
      <c r="E352" s="2" t="s">
        <v>4013</v>
      </c>
      <c r="H352" s="2" t="s">
        <v>131</v>
      </c>
      <c r="I352" s="2" t="s">
        <v>132</v>
      </c>
      <c r="J352" s="2" t="s">
        <v>133</v>
      </c>
      <c r="K352" s="2" t="s">
        <v>738</v>
      </c>
      <c r="M352" s="4">
        <v>42788</v>
      </c>
      <c r="O352" s="2" t="s">
        <v>135</v>
      </c>
      <c r="Q352" s="2">
        <v>23000000</v>
      </c>
      <c r="Y352" s="2" t="s">
        <v>136</v>
      </c>
      <c r="AH352" s="2">
        <v>2016</v>
      </c>
      <c r="AJ352" s="11">
        <v>13125000</v>
      </c>
      <c r="AK352" s="2" t="s">
        <v>4014</v>
      </c>
      <c r="AP352" s="2" t="s">
        <v>4015</v>
      </c>
      <c r="AQ352" s="2" t="s">
        <v>4016</v>
      </c>
      <c r="AR352" s="2" t="s">
        <v>4017</v>
      </c>
      <c r="AS352" s="2" t="s">
        <v>142</v>
      </c>
      <c r="AU352" s="2">
        <v>5</v>
      </c>
      <c r="AV352" s="2" t="s">
        <v>43</v>
      </c>
      <c r="AW352" s="2" t="s">
        <v>144</v>
      </c>
      <c r="AX352" s="2" t="s">
        <v>145</v>
      </c>
      <c r="AY352" s="2" t="s">
        <v>171</v>
      </c>
      <c r="AZ352" s="2" t="s">
        <v>198</v>
      </c>
      <c r="BB352" s="2" t="s">
        <v>4018</v>
      </c>
      <c r="BC352" s="2">
        <v>0</v>
      </c>
      <c r="BD352" s="2" t="s">
        <v>3125</v>
      </c>
      <c r="BE352" s="9">
        <v>2.2999999999999998</v>
      </c>
      <c r="BL352" s="2" t="s">
        <v>153</v>
      </c>
      <c r="BM352" s="2" t="s">
        <v>154</v>
      </c>
      <c r="BP352" s="2" t="s">
        <v>201</v>
      </c>
      <c r="BQ352" s="2">
        <v>800</v>
      </c>
      <c r="BR352" s="2">
        <v>32</v>
      </c>
      <c r="BS352" s="2" t="s">
        <v>157</v>
      </c>
      <c r="BT352" s="2" t="s">
        <v>753</v>
      </c>
      <c r="BU352" s="2" t="s">
        <v>753</v>
      </c>
      <c r="BV352" s="2" t="s">
        <v>753</v>
      </c>
      <c r="BW352" s="2" t="s">
        <v>67</v>
      </c>
      <c r="BX352" s="2" t="s">
        <v>3127</v>
      </c>
      <c r="BY352" s="2" t="s">
        <v>707</v>
      </c>
      <c r="CB352" s="2" t="s">
        <v>160</v>
      </c>
      <c r="CC352" s="2" t="s">
        <v>248</v>
      </c>
      <c r="CD352" s="2" t="s">
        <v>162</v>
      </c>
      <c r="CE352" s="2" t="s">
        <v>163</v>
      </c>
      <c r="CF352" s="2" t="s">
        <v>368</v>
      </c>
      <c r="CG352" s="2" t="s">
        <v>729</v>
      </c>
      <c r="CH352" s="2" t="s">
        <v>743</v>
      </c>
      <c r="CI352" s="2" t="s">
        <v>731</v>
      </c>
      <c r="CJ352" s="2" t="s">
        <v>966</v>
      </c>
      <c r="CK352" s="2" t="s">
        <v>169</v>
      </c>
      <c r="CL352" s="2" t="s">
        <v>710</v>
      </c>
      <c r="CM352" s="2" t="s">
        <v>171</v>
      </c>
      <c r="CN352" s="2">
        <v>0</v>
      </c>
      <c r="CO352" s="2" t="s">
        <v>212</v>
      </c>
      <c r="CP352" s="2" t="s">
        <v>712</v>
      </c>
      <c r="CQ352" s="2" t="s">
        <v>174</v>
      </c>
      <c r="CR352" s="2" t="s">
        <v>667</v>
      </c>
      <c r="CS352" s="2" t="s">
        <v>713</v>
      </c>
      <c r="CT352" s="2" t="s">
        <v>171</v>
      </c>
      <c r="CU352" s="2" t="s">
        <v>235</v>
      </c>
      <c r="CV352" s="2" t="s">
        <v>211</v>
      </c>
      <c r="CW352" s="2" t="s">
        <v>179</v>
      </c>
      <c r="CX352" s="2" t="s">
        <v>146</v>
      </c>
      <c r="CY352" s="2" t="s">
        <v>733</v>
      </c>
      <c r="CZ352" s="2" t="s">
        <v>180</v>
      </c>
      <c r="DA352" s="2" t="s">
        <v>181</v>
      </c>
      <c r="DB352" s="2" t="s">
        <v>181</v>
      </c>
      <c r="DC352" s="2" t="s">
        <v>260</v>
      </c>
      <c r="DD352" s="2" t="s">
        <v>715</v>
      </c>
      <c r="DE352" s="2" t="s">
        <v>744</v>
      </c>
      <c r="DF352" s="2" t="s">
        <v>182</v>
      </c>
      <c r="DH352" s="2" t="s">
        <v>182</v>
      </c>
      <c r="DJ352" s="2" t="s">
        <v>182</v>
      </c>
      <c r="DL352" s="2" t="s">
        <v>182</v>
      </c>
      <c r="DN352" s="2" t="s">
        <v>182</v>
      </c>
      <c r="DP352" s="2" t="s">
        <v>182</v>
      </c>
      <c r="DR352" s="2" t="s">
        <v>182</v>
      </c>
      <c r="DT352" s="6">
        <v>106917879</v>
      </c>
      <c r="DU352" s="6"/>
      <c r="DV352" s="6">
        <v>-6160685</v>
      </c>
      <c r="DX352" s="2" t="s">
        <v>3860</v>
      </c>
      <c r="DY352" s="4">
        <v>42795</v>
      </c>
      <c r="DZ352" s="2" t="s">
        <v>3860</v>
      </c>
      <c r="EA352" s="3" t="s">
        <v>3861</v>
      </c>
    </row>
    <row r="353" spans="1:133" ht="15.75" hidden="1" customHeight="1" x14ac:dyDescent="0.2">
      <c r="A353" s="1">
        <v>43614.48152267361</v>
      </c>
      <c r="B353" s="2" t="s">
        <v>3880</v>
      </c>
      <c r="C353" s="2">
        <v>2302180005</v>
      </c>
      <c r="D353" s="3" t="s">
        <v>2023</v>
      </c>
      <c r="E353" s="2" t="s">
        <v>4019</v>
      </c>
      <c r="H353" s="2" t="s">
        <v>131</v>
      </c>
      <c r="J353" s="2" t="s">
        <v>1130</v>
      </c>
      <c r="K353" s="2" t="s">
        <v>132</v>
      </c>
      <c r="M353" s="4">
        <v>42795</v>
      </c>
      <c r="P353" s="9" t="s">
        <v>4020</v>
      </c>
      <c r="Q353" s="2">
        <v>7500000</v>
      </c>
      <c r="Y353" s="2" t="s">
        <v>136</v>
      </c>
      <c r="AH353" s="2">
        <v>2016</v>
      </c>
      <c r="AJ353" s="11">
        <v>2176000</v>
      </c>
      <c r="AK353" s="2" t="s">
        <v>3882</v>
      </c>
      <c r="AL353" s="2">
        <v>13</v>
      </c>
      <c r="AP353" s="2" t="s">
        <v>3955</v>
      </c>
      <c r="AQ353" s="2" t="s">
        <v>3885</v>
      </c>
      <c r="AU353" s="2">
        <v>7</v>
      </c>
      <c r="AV353" s="2" t="s">
        <v>43</v>
      </c>
      <c r="AW353" s="2" t="s">
        <v>144</v>
      </c>
      <c r="AY353" s="2" t="s">
        <v>171</v>
      </c>
      <c r="AZ353" s="2" t="s">
        <v>198</v>
      </c>
      <c r="BC353" s="2">
        <v>0</v>
      </c>
      <c r="BE353" s="9">
        <v>0</v>
      </c>
      <c r="BL353" s="2" t="s">
        <v>290</v>
      </c>
      <c r="BN353" s="2" t="s">
        <v>4021</v>
      </c>
      <c r="BP353" s="2" t="s">
        <v>201</v>
      </c>
      <c r="BQ353" s="2">
        <v>637</v>
      </c>
      <c r="BR353" s="2">
        <v>20</v>
      </c>
      <c r="BS353" s="2" t="s">
        <v>4022</v>
      </c>
      <c r="BT353" s="2" t="s">
        <v>4023</v>
      </c>
      <c r="BU353" s="2" t="s">
        <v>4024</v>
      </c>
      <c r="BV353" s="2" t="s">
        <v>4025</v>
      </c>
      <c r="BW353" s="2" t="s">
        <v>70</v>
      </c>
      <c r="BX353" s="2" t="s">
        <v>203</v>
      </c>
      <c r="CB353" s="2" t="s">
        <v>160</v>
      </c>
      <c r="CC353" s="2" t="s">
        <v>161</v>
      </c>
      <c r="CD353" s="2" t="s">
        <v>249</v>
      </c>
      <c r="CE353" s="2" t="s">
        <v>163</v>
      </c>
      <c r="CF353" s="2" t="s">
        <v>368</v>
      </c>
      <c r="CG353" s="2" t="s">
        <v>382</v>
      </c>
      <c r="CH353" s="2" t="s">
        <v>3717</v>
      </c>
      <c r="CI353" s="2" t="s">
        <v>311</v>
      </c>
      <c r="CJ353" s="2" t="s">
        <v>3718</v>
      </c>
      <c r="CK353" s="2" t="s">
        <v>253</v>
      </c>
      <c r="CL353" s="2" t="s">
        <v>1017</v>
      </c>
      <c r="CM353" s="2" t="s">
        <v>211</v>
      </c>
      <c r="CN353" s="2">
        <v>1</v>
      </c>
      <c r="CO353" s="2" t="s">
        <v>3719</v>
      </c>
      <c r="CP353" s="2" t="s">
        <v>1831</v>
      </c>
      <c r="CQ353" s="2" t="s">
        <v>625</v>
      </c>
      <c r="CR353" s="2" t="s">
        <v>257</v>
      </c>
      <c r="CS353" s="2" t="s">
        <v>968</v>
      </c>
      <c r="CT353" s="2" t="s">
        <v>211</v>
      </c>
      <c r="CV353" s="2" t="s">
        <v>211</v>
      </c>
      <c r="CW353" s="2" t="s">
        <v>179</v>
      </c>
      <c r="CX353" s="2" t="s">
        <v>171</v>
      </c>
      <c r="CY353" s="2" t="s">
        <v>146</v>
      </c>
      <c r="CZ353" s="2" t="s">
        <v>180</v>
      </c>
      <c r="DA353" s="2" t="s">
        <v>181</v>
      </c>
      <c r="DB353" s="2" t="s">
        <v>181</v>
      </c>
      <c r="DC353" s="2" t="s">
        <v>132</v>
      </c>
      <c r="DF353" s="2" t="s">
        <v>182</v>
      </c>
      <c r="DH353" s="2" t="s">
        <v>182</v>
      </c>
      <c r="DJ353" s="2" t="s">
        <v>182</v>
      </c>
      <c r="DL353" s="2" t="s">
        <v>182</v>
      </c>
      <c r="DN353" s="2" t="s">
        <v>182</v>
      </c>
      <c r="DP353" s="2" t="s">
        <v>182</v>
      </c>
      <c r="DR353" s="2" t="s">
        <v>182</v>
      </c>
      <c r="DT353" s="6">
        <v>-6123912</v>
      </c>
      <c r="DU353" s="6"/>
      <c r="DV353" s="6">
        <v>106722596</v>
      </c>
      <c r="DX353" s="2" t="s">
        <v>299</v>
      </c>
      <c r="DY353" s="4">
        <v>42795</v>
      </c>
      <c r="EA353" s="3" t="s">
        <v>4026</v>
      </c>
    </row>
    <row r="354" spans="1:133" ht="15.75" hidden="1" customHeight="1" x14ac:dyDescent="0.2">
      <c r="A354" s="1">
        <v>43614.486358969909</v>
      </c>
      <c r="B354" s="2" t="s">
        <v>3734</v>
      </c>
      <c r="C354" s="2">
        <v>2302180226</v>
      </c>
      <c r="D354" s="3" t="s">
        <v>2023</v>
      </c>
      <c r="E354" s="2" t="s">
        <v>4027</v>
      </c>
      <c r="F354" s="2" t="s">
        <v>4028</v>
      </c>
      <c r="H354" s="2" t="s">
        <v>131</v>
      </c>
      <c r="I354" s="2" t="s">
        <v>132</v>
      </c>
      <c r="J354" s="2" t="s">
        <v>133</v>
      </c>
      <c r="K354" s="2" t="s">
        <v>191</v>
      </c>
      <c r="M354" s="4">
        <v>42797</v>
      </c>
      <c r="P354" s="9">
        <v>203500000000</v>
      </c>
      <c r="Q354" s="2">
        <v>18500000</v>
      </c>
      <c r="Y354" s="2" t="s">
        <v>136</v>
      </c>
      <c r="AB354" s="2" t="s">
        <v>132</v>
      </c>
      <c r="AD354" s="2" t="s">
        <v>137</v>
      </c>
      <c r="AE354" s="2" t="s">
        <v>132</v>
      </c>
      <c r="AF354" s="2" t="s">
        <v>132</v>
      </c>
      <c r="AG354" s="2" t="s">
        <v>4029</v>
      </c>
      <c r="AH354" s="2">
        <v>2016</v>
      </c>
      <c r="AJ354" s="11">
        <v>1416000</v>
      </c>
      <c r="AK354" s="2" t="s">
        <v>4030</v>
      </c>
      <c r="AM354" s="2" t="s">
        <v>4031</v>
      </c>
      <c r="AP354" s="2" t="s">
        <v>609</v>
      </c>
      <c r="AQ354" s="2" t="s">
        <v>609</v>
      </c>
      <c r="AR354" s="2" t="s">
        <v>610</v>
      </c>
      <c r="AS354" s="2" t="s">
        <v>1252</v>
      </c>
      <c r="AT354" s="2">
        <v>13910</v>
      </c>
      <c r="AU354" s="2">
        <v>6</v>
      </c>
      <c r="AV354" s="2" t="s">
        <v>43</v>
      </c>
      <c r="AW354" s="2" t="s">
        <v>197</v>
      </c>
      <c r="AX354" s="2" t="s">
        <v>145</v>
      </c>
      <c r="AY354" s="2" t="s">
        <v>171</v>
      </c>
      <c r="AZ354" s="2" t="s">
        <v>198</v>
      </c>
      <c r="BB354" s="2" t="s">
        <v>4032</v>
      </c>
      <c r="BC354" s="2">
        <v>0.45</v>
      </c>
      <c r="BD354" s="2" t="s">
        <v>4034</v>
      </c>
      <c r="BE354" s="9">
        <v>1</v>
      </c>
      <c r="BF354" s="2" t="s">
        <v>132</v>
      </c>
      <c r="BK354" s="2" t="s">
        <v>152</v>
      </c>
      <c r="BL354" s="2" t="s">
        <v>153</v>
      </c>
      <c r="BM354" s="2" t="s">
        <v>154</v>
      </c>
      <c r="BN354" s="2" t="s">
        <v>576</v>
      </c>
      <c r="BO354" s="2" t="s">
        <v>576</v>
      </c>
      <c r="BP354" s="2" t="s">
        <v>201</v>
      </c>
      <c r="BQ354" s="2">
        <v>11000</v>
      </c>
      <c r="BR354" s="2">
        <v>100</v>
      </c>
      <c r="BS354" s="2" t="s">
        <v>3618</v>
      </c>
      <c r="BV354" s="2" t="s">
        <v>4035</v>
      </c>
      <c r="BW354" s="2" t="s">
        <v>67</v>
      </c>
      <c r="BX354" s="2" t="s">
        <v>4036</v>
      </c>
      <c r="BY354" s="2" t="s">
        <v>159</v>
      </c>
      <c r="CB354" s="2" t="s">
        <v>160</v>
      </c>
      <c r="CC354" s="2" t="s">
        <v>161</v>
      </c>
      <c r="CD354" s="2" t="s">
        <v>162</v>
      </c>
      <c r="CE354" s="2" t="s">
        <v>163</v>
      </c>
      <c r="CF354" s="2" t="s">
        <v>292</v>
      </c>
      <c r="CG354" s="2" t="s">
        <v>781</v>
      </c>
      <c r="CH354" s="2" t="s">
        <v>423</v>
      </c>
      <c r="CI354" s="2" t="s">
        <v>311</v>
      </c>
      <c r="CJ354" s="2" t="s">
        <v>1688</v>
      </c>
      <c r="CK354" s="2" t="s">
        <v>253</v>
      </c>
      <c r="CL354" s="2" t="s">
        <v>4037</v>
      </c>
      <c r="CM354" s="2" t="s">
        <v>177</v>
      </c>
      <c r="CN354" s="2">
        <v>0</v>
      </c>
      <c r="CO354" s="2" t="s">
        <v>4038</v>
      </c>
      <c r="CP354" s="2" t="s">
        <v>809</v>
      </c>
      <c r="CQ354" s="2" t="s">
        <v>174</v>
      </c>
      <c r="CR354" s="2" t="s">
        <v>667</v>
      </c>
      <c r="CS354" s="2" t="s">
        <v>810</v>
      </c>
      <c r="CT354" s="2" t="s">
        <v>171</v>
      </c>
      <c r="CU354" s="2" t="s">
        <v>1139</v>
      </c>
      <c r="CV354" s="2" t="s">
        <v>177</v>
      </c>
      <c r="CW354" s="2" t="s">
        <v>179</v>
      </c>
      <c r="CX354" s="2" t="s">
        <v>146</v>
      </c>
      <c r="CY354" s="2" t="s">
        <v>627</v>
      </c>
      <c r="CZ354" s="2" t="s">
        <v>180</v>
      </c>
      <c r="DA354" s="2" t="s">
        <v>181</v>
      </c>
      <c r="DB354" s="2" t="s">
        <v>181</v>
      </c>
      <c r="DC354" s="2" t="s">
        <v>132</v>
      </c>
      <c r="DF354" s="2" t="s">
        <v>182</v>
      </c>
      <c r="DH354" s="2" t="s">
        <v>182</v>
      </c>
      <c r="DJ354" s="2" t="s">
        <v>182</v>
      </c>
      <c r="DL354" s="2" t="s">
        <v>182</v>
      </c>
      <c r="DN354" s="2" t="s">
        <v>182</v>
      </c>
      <c r="DP354" s="2" t="s">
        <v>182</v>
      </c>
      <c r="DR354" s="2" t="s">
        <v>182</v>
      </c>
      <c r="DT354" s="2" t="s">
        <v>4039</v>
      </c>
      <c r="DU354" s="2"/>
      <c r="DV354" s="2" t="s">
        <v>4040</v>
      </c>
      <c r="DX354" s="2" t="s">
        <v>4041</v>
      </c>
      <c r="DY354" s="4">
        <v>42797</v>
      </c>
      <c r="DZ354" s="2" t="s">
        <v>4042</v>
      </c>
      <c r="EA354" s="3" t="s">
        <v>4043</v>
      </c>
      <c r="EC354" s="2" t="s">
        <v>4044</v>
      </c>
    </row>
    <row r="355" spans="1:133" ht="15.75" hidden="1" customHeight="1" x14ac:dyDescent="0.2">
      <c r="A355" s="1">
        <v>43614.488682939816</v>
      </c>
      <c r="B355" s="2" t="s">
        <v>3923</v>
      </c>
      <c r="C355" s="2">
        <v>2302170085</v>
      </c>
      <c r="D355" s="3" t="s">
        <v>697</v>
      </c>
      <c r="E355" s="2" t="s">
        <v>4045</v>
      </c>
      <c r="F355" s="2" t="s">
        <v>4046</v>
      </c>
      <c r="H355" s="2" t="s">
        <v>131</v>
      </c>
      <c r="I355" s="2" t="s">
        <v>132</v>
      </c>
      <c r="J355" s="2" t="s">
        <v>133</v>
      </c>
      <c r="K355" s="2" t="s">
        <v>302</v>
      </c>
      <c r="L355" s="4" t="s">
        <v>4047</v>
      </c>
      <c r="M355" s="4">
        <v>42804</v>
      </c>
      <c r="O355" s="2" t="s">
        <v>135</v>
      </c>
      <c r="Q355" s="2">
        <v>23000000</v>
      </c>
      <c r="Y355" s="2" t="s">
        <v>1315</v>
      </c>
      <c r="AB355" s="2" t="s">
        <v>132</v>
      </c>
      <c r="AE355" s="2" t="s">
        <v>138</v>
      </c>
      <c r="AF355" s="2" t="s">
        <v>132</v>
      </c>
      <c r="AH355" s="2">
        <v>2016</v>
      </c>
      <c r="AJ355" s="11">
        <v>13125000</v>
      </c>
      <c r="AK355" s="2" t="s">
        <v>4048</v>
      </c>
      <c r="AP355" s="2" t="s">
        <v>4049</v>
      </c>
      <c r="AQ355" s="2" t="s">
        <v>3156</v>
      </c>
      <c r="AR355" s="2" t="s">
        <v>4050</v>
      </c>
      <c r="AS355" s="2" t="s">
        <v>142</v>
      </c>
      <c r="AV355" s="2" t="s">
        <v>43</v>
      </c>
      <c r="AW355" s="2" t="s">
        <v>144</v>
      </c>
      <c r="AX355" s="2" t="s">
        <v>795</v>
      </c>
      <c r="AY355" s="2" t="s">
        <v>171</v>
      </c>
      <c r="AZ355" s="2" t="s">
        <v>198</v>
      </c>
      <c r="BB355" s="2" t="s">
        <v>4051</v>
      </c>
      <c r="BC355" s="2">
        <v>0</v>
      </c>
      <c r="BD355" s="2" t="s">
        <v>4052</v>
      </c>
      <c r="BE355" s="9">
        <v>3.8</v>
      </c>
      <c r="BL355" s="2" t="s">
        <v>153</v>
      </c>
      <c r="BM355" s="2" t="s">
        <v>154</v>
      </c>
      <c r="BP355" s="2" t="s">
        <v>201</v>
      </c>
      <c r="BQ355" s="2">
        <v>432</v>
      </c>
      <c r="BR355" s="2">
        <v>21</v>
      </c>
      <c r="BS355" s="2" t="s">
        <v>157</v>
      </c>
      <c r="BT355" s="2" t="s">
        <v>753</v>
      </c>
      <c r="BU355" s="2" t="s">
        <v>753</v>
      </c>
      <c r="BV355" s="2" t="s">
        <v>753</v>
      </c>
      <c r="BW355" s="2" t="s">
        <v>69</v>
      </c>
      <c r="BX355" s="2" t="s">
        <v>158</v>
      </c>
      <c r="BY355" s="2" t="s">
        <v>707</v>
      </c>
      <c r="CA355" s="4">
        <v>42795</v>
      </c>
      <c r="CB355" s="2" t="s">
        <v>160</v>
      </c>
      <c r="CC355" s="2" t="s">
        <v>248</v>
      </c>
      <c r="CD355" s="2" t="s">
        <v>249</v>
      </c>
      <c r="CE355" s="2" t="s">
        <v>163</v>
      </c>
      <c r="CF355" s="2" t="s">
        <v>368</v>
      </c>
      <c r="CG355" s="2" t="s">
        <v>3930</v>
      </c>
      <c r="CH355" s="2" t="s">
        <v>743</v>
      </c>
      <c r="CI355" s="2" t="s">
        <v>731</v>
      </c>
      <c r="CJ355" s="2" t="s">
        <v>397</v>
      </c>
      <c r="CK355" s="2" t="s">
        <v>169</v>
      </c>
      <c r="CL355" s="2" t="s">
        <v>854</v>
      </c>
      <c r="CM355" s="2" t="s">
        <v>171</v>
      </c>
      <c r="CN355" s="2">
        <v>0</v>
      </c>
      <c r="CO355" s="2" t="s">
        <v>212</v>
      </c>
      <c r="CP355" s="2" t="s">
        <v>712</v>
      </c>
      <c r="CQ355" s="2" t="s">
        <v>174</v>
      </c>
      <c r="CR355" s="2" t="s">
        <v>667</v>
      </c>
      <c r="CS355" s="2" t="s">
        <v>713</v>
      </c>
      <c r="CT355" s="2" t="s">
        <v>171</v>
      </c>
      <c r="CU355" s="2" t="s">
        <v>235</v>
      </c>
      <c r="CV355" s="2" t="s">
        <v>171</v>
      </c>
      <c r="CW355" s="2" t="s">
        <v>714</v>
      </c>
      <c r="CX355" s="2" t="s">
        <v>146</v>
      </c>
      <c r="CY355" s="2" t="s">
        <v>733</v>
      </c>
      <c r="DA355" s="2" t="s">
        <v>181</v>
      </c>
      <c r="DB355" s="2" t="s">
        <v>181</v>
      </c>
      <c r="DC355" s="2" t="s">
        <v>132</v>
      </c>
      <c r="DF355" s="2" t="s">
        <v>182</v>
      </c>
      <c r="DH355" s="2" t="s">
        <v>182</v>
      </c>
      <c r="DJ355" s="2" t="s">
        <v>182</v>
      </c>
      <c r="DL355" s="2" t="s">
        <v>182</v>
      </c>
      <c r="DN355" s="2" t="s">
        <v>182</v>
      </c>
      <c r="DP355" s="2" t="s">
        <v>182</v>
      </c>
      <c r="DR355" s="2" t="s">
        <v>182</v>
      </c>
      <c r="DT355" s="6">
        <v>106762446</v>
      </c>
      <c r="DU355" s="6"/>
      <c r="DV355" s="6">
        <v>-6106033</v>
      </c>
      <c r="DY355" s="4">
        <v>42795</v>
      </c>
      <c r="EA355" s="2">
        <v>100100404</v>
      </c>
      <c r="EB355" s="5" t="s">
        <v>4053</v>
      </c>
    </row>
    <row r="356" spans="1:133" ht="15.75" hidden="1" customHeight="1" x14ac:dyDescent="0.2">
      <c r="A356" s="1">
        <v>43614.490304490741</v>
      </c>
      <c r="B356" s="2" t="s">
        <v>4012</v>
      </c>
      <c r="C356" s="2">
        <v>2302170165</v>
      </c>
      <c r="D356" s="3" t="s">
        <v>697</v>
      </c>
      <c r="E356" s="2" t="s">
        <v>4054</v>
      </c>
      <c r="F356" s="2" t="s">
        <v>4055</v>
      </c>
      <c r="H356" s="2" t="s">
        <v>131</v>
      </c>
      <c r="I356" s="2" t="s">
        <v>132</v>
      </c>
      <c r="J356" s="2" t="s">
        <v>133</v>
      </c>
      <c r="K356" s="2" t="s">
        <v>738</v>
      </c>
      <c r="M356" s="4">
        <v>42788</v>
      </c>
      <c r="N356" s="2" t="s">
        <v>135</v>
      </c>
      <c r="Q356" s="2">
        <v>28000000</v>
      </c>
      <c r="Y356" s="2" t="s">
        <v>136</v>
      </c>
      <c r="AH356" s="2">
        <v>2016</v>
      </c>
      <c r="AJ356" s="11">
        <v>25995000</v>
      </c>
      <c r="AK356" s="2" t="s">
        <v>4056</v>
      </c>
      <c r="AP356" s="2" t="s">
        <v>740</v>
      </c>
      <c r="AQ356" s="2" t="s">
        <v>741</v>
      </c>
      <c r="AR356" s="2" t="s">
        <v>593</v>
      </c>
      <c r="AS356" s="2" t="s">
        <v>594</v>
      </c>
      <c r="AU356" s="2">
        <v>5</v>
      </c>
      <c r="AV356" s="2" t="s">
        <v>43</v>
      </c>
      <c r="AW356" s="2" t="s">
        <v>144</v>
      </c>
      <c r="AX356" s="2" t="s">
        <v>145</v>
      </c>
      <c r="AY356" s="2" t="s">
        <v>171</v>
      </c>
      <c r="AZ356" s="2" t="s">
        <v>198</v>
      </c>
      <c r="BB356" s="2" t="s">
        <v>4056</v>
      </c>
      <c r="BC356" s="2">
        <v>0</v>
      </c>
      <c r="BD356" s="2" t="s">
        <v>4057</v>
      </c>
      <c r="BE356" s="9">
        <v>1.1000000000000001</v>
      </c>
      <c r="BL356" s="2" t="s">
        <v>153</v>
      </c>
      <c r="BM356" s="2" t="s">
        <v>154</v>
      </c>
      <c r="BP356" s="2" t="s">
        <v>201</v>
      </c>
      <c r="BQ356" s="2">
        <v>430</v>
      </c>
      <c r="BR356" s="2">
        <v>22</v>
      </c>
      <c r="BS356" s="2" t="s">
        <v>2906</v>
      </c>
      <c r="BT356" s="2" t="s">
        <v>727</v>
      </c>
      <c r="BU356" s="2" t="s">
        <v>727</v>
      </c>
      <c r="BV356" s="2" t="s">
        <v>727</v>
      </c>
      <c r="BW356" s="2" t="s">
        <v>67</v>
      </c>
      <c r="BX356" s="2" t="s">
        <v>3127</v>
      </c>
      <c r="BY356" s="2" t="s">
        <v>707</v>
      </c>
      <c r="CB356" s="2" t="s">
        <v>160</v>
      </c>
      <c r="CC356" s="2" t="s">
        <v>248</v>
      </c>
      <c r="CD356" s="2" t="s">
        <v>162</v>
      </c>
      <c r="CE356" s="2" t="s">
        <v>163</v>
      </c>
      <c r="CF356" s="2" t="s">
        <v>396</v>
      </c>
      <c r="CG356" s="2" t="s">
        <v>729</v>
      </c>
      <c r="CH356" s="2" t="s">
        <v>743</v>
      </c>
      <c r="CI356" s="2" t="s">
        <v>731</v>
      </c>
      <c r="CJ356" s="2" t="s">
        <v>397</v>
      </c>
      <c r="CK356" s="2" t="s">
        <v>169</v>
      </c>
      <c r="CL356" s="2" t="s">
        <v>710</v>
      </c>
      <c r="CM356" s="2" t="s">
        <v>171</v>
      </c>
      <c r="CN356" s="2">
        <v>0</v>
      </c>
      <c r="CO356" s="2" t="s">
        <v>212</v>
      </c>
      <c r="CP356" s="2" t="s">
        <v>712</v>
      </c>
      <c r="CQ356" s="2" t="s">
        <v>174</v>
      </c>
      <c r="CR356" s="2" t="s">
        <v>667</v>
      </c>
      <c r="CS356" s="2" t="s">
        <v>713</v>
      </c>
      <c r="CT356" s="2" t="s">
        <v>171</v>
      </c>
      <c r="CU356" s="2" t="s">
        <v>235</v>
      </c>
      <c r="CV356" s="2" t="s">
        <v>211</v>
      </c>
      <c r="CW356" s="2" t="s">
        <v>179</v>
      </c>
      <c r="CX356" s="2" t="s">
        <v>146</v>
      </c>
      <c r="CY356" s="2" t="s">
        <v>733</v>
      </c>
      <c r="CZ356" s="2" t="s">
        <v>180</v>
      </c>
      <c r="DA356" s="2" t="s">
        <v>181</v>
      </c>
      <c r="DB356" s="2" t="s">
        <v>181</v>
      </c>
      <c r="DC356" s="2" t="s">
        <v>260</v>
      </c>
      <c r="DD356" s="2" t="s">
        <v>715</v>
      </c>
      <c r="DE356" s="2" t="s">
        <v>744</v>
      </c>
      <c r="DF356" s="2" t="s">
        <v>182</v>
      </c>
      <c r="DH356" s="2" t="s">
        <v>182</v>
      </c>
      <c r="DJ356" s="2" t="s">
        <v>182</v>
      </c>
      <c r="DL356" s="2" t="s">
        <v>182</v>
      </c>
      <c r="DN356" s="2" t="s">
        <v>182</v>
      </c>
      <c r="DP356" s="2" t="s">
        <v>182</v>
      </c>
      <c r="DR356" s="2" t="s">
        <v>182</v>
      </c>
      <c r="DT356" s="6">
        <v>106903426</v>
      </c>
      <c r="DU356" s="6"/>
      <c r="DV356" s="6">
        <v>-6162842</v>
      </c>
      <c r="DX356" s="2" t="s">
        <v>4058</v>
      </c>
      <c r="DY356" s="4">
        <v>42788</v>
      </c>
      <c r="DZ356" s="2" t="s">
        <v>4059</v>
      </c>
      <c r="EA356" s="3" t="s">
        <v>3861</v>
      </c>
    </row>
    <row r="357" spans="1:133" ht="15.75" hidden="1" customHeight="1" x14ac:dyDescent="0.2">
      <c r="A357" s="1">
        <v>43614.491657280094</v>
      </c>
      <c r="B357" s="2" t="s">
        <v>3856</v>
      </c>
      <c r="C357" s="2">
        <v>2302170043</v>
      </c>
      <c r="D357" s="3" t="s">
        <v>697</v>
      </c>
      <c r="E357" s="2" t="s">
        <v>4060</v>
      </c>
      <c r="F357" s="2" t="s">
        <v>4061</v>
      </c>
      <c r="H357" s="2" t="s">
        <v>131</v>
      </c>
      <c r="I357" s="2" t="s">
        <v>132</v>
      </c>
      <c r="J357" s="2" t="s">
        <v>133</v>
      </c>
      <c r="K357" s="2" t="s">
        <v>738</v>
      </c>
      <c r="M357" s="4">
        <v>43525</v>
      </c>
      <c r="O357" s="2" t="s">
        <v>135</v>
      </c>
      <c r="Q357" s="2">
        <v>45000000</v>
      </c>
      <c r="Y357" s="2" t="s">
        <v>136</v>
      </c>
      <c r="AK357" s="2" t="s">
        <v>4062</v>
      </c>
      <c r="AP357" s="2" t="s">
        <v>3156</v>
      </c>
      <c r="AQ357" s="2" t="s">
        <v>4063</v>
      </c>
      <c r="AR357" s="2" t="s">
        <v>511</v>
      </c>
      <c r="AS357" s="2" t="s">
        <v>142</v>
      </c>
      <c r="AU357" s="2">
        <v>5</v>
      </c>
      <c r="AV357" s="2" t="s">
        <v>43</v>
      </c>
      <c r="AW357" s="2" t="s">
        <v>144</v>
      </c>
      <c r="AX357" s="2" t="s">
        <v>145</v>
      </c>
      <c r="AY357" s="2" t="s">
        <v>171</v>
      </c>
      <c r="AZ357" s="2" t="s">
        <v>198</v>
      </c>
      <c r="BB357" s="2" t="s">
        <v>4062</v>
      </c>
      <c r="BC357" s="2">
        <v>0</v>
      </c>
      <c r="BD357" s="2" t="s">
        <v>4052</v>
      </c>
      <c r="BE357" s="9">
        <v>2.1</v>
      </c>
      <c r="BL357" s="2" t="s">
        <v>153</v>
      </c>
      <c r="BM357" s="2" t="s">
        <v>154</v>
      </c>
      <c r="BP357" s="2" t="s">
        <v>201</v>
      </c>
      <c r="BQ357" s="2">
        <v>7100</v>
      </c>
      <c r="BR357" s="2">
        <v>142</v>
      </c>
      <c r="BS357" s="2" t="s">
        <v>157</v>
      </c>
      <c r="BT357" s="2" t="s">
        <v>753</v>
      </c>
      <c r="BU357" s="2" t="s">
        <v>753</v>
      </c>
      <c r="BV357" s="2" t="s">
        <v>753</v>
      </c>
      <c r="BW357" s="2" t="s">
        <v>67</v>
      </c>
      <c r="BX357" s="2" t="s">
        <v>3127</v>
      </c>
      <c r="BY357" s="2" t="s">
        <v>707</v>
      </c>
      <c r="CA357" s="4">
        <v>42795</v>
      </c>
      <c r="CB357" s="2" t="s">
        <v>160</v>
      </c>
      <c r="CC357" s="2" t="s">
        <v>248</v>
      </c>
      <c r="CD357" s="2" t="s">
        <v>162</v>
      </c>
      <c r="CE357" s="2" t="s">
        <v>163</v>
      </c>
      <c r="CF357" s="2" t="s">
        <v>279</v>
      </c>
      <c r="CG357" s="2" t="s">
        <v>729</v>
      </c>
      <c r="CH357" s="2" t="s">
        <v>743</v>
      </c>
      <c r="CI357" s="2" t="s">
        <v>731</v>
      </c>
      <c r="CJ357" s="2" t="s">
        <v>397</v>
      </c>
      <c r="CK357" s="2" t="s">
        <v>169</v>
      </c>
      <c r="CL357" s="2" t="s">
        <v>710</v>
      </c>
      <c r="CM357" s="2" t="s">
        <v>171</v>
      </c>
      <c r="CN357" s="2">
        <v>0</v>
      </c>
      <c r="CO357" s="2" t="s">
        <v>212</v>
      </c>
      <c r="CP357" s="2" t="s">
        <v>712</v>
      </c>
      <c r="CQ357" s="2" t="s">
        <v>174</v>
      </c>
      <c r="CR357" s="2" t="s">
        <v>667</v>
      </c>
      <c r="CS357" s="2" t="s">
        <v>810</v>
      </c>
      <c r="CT357" s="2" t="s">
        <v>171</v>
      </c>
      <c r="CU357" s="2" t="s">
        <v>235</v>
      </c>
      <c r="CV357" s="2" t="s">
        <v>171</v>
      </c>
      <c r="CW357" s="2" t="s">
        <v>714</v>
      </c>
      <c r="CX357" s="2" t="s">
        <v>146</v>
      </c>
      <c r="CZ357" s="2" t="s">
        <v>180</v>
      </c>
      <c r="DA357" s="2" t="s">
        <v>181</v>
      </c>
      <c r="DB357" s="2" t="s">
        <v>181</v>
      </c>
      <c r="DC357" s="2" t="s">
        <v>260</v>
      </c>
      <c r="DD357" s="2" t="s">
        <v>715</v>
      </c>
      <c r="DE357" s="2" t="s">
        <v>744</v>
      </c>
      <c r="DF357" s="2" t="s">
        <v>182</v>
      </c>
      <c r="DH357" s="2" t="s">
        <v>182</v>
      </c>
      <c r="DJ357" s="2" t="s">
        <v>182</v>
      </c>
      <c r="DL357" s="2" t="s">
        <v>182</v>
      </c>
      <c r="DN357" s="2" t="s">
        <v>182</v>
      </c>
      <c r="DP357" s="2" t="s">
        <v>182</v>
      </c>
      <c r="DR357" s="2" t="s">
        <v>182</v>
      </c>
      <c r="DT357" s="6">
        <v>106790316</v>
      </c>
      <c r="DU357" s="6"/>
      <c r="DV357" s="6">
        <v>-6115326</v>
      </c>
      <c r="DX357" s="2" t="s">
        <v>4064</v>
      </c>
      <c r="DY357" s="4">
        <v>42795</v>
      </c>
      <c r="DZ357" s="2" t="s">
        <v>4064</v>
      </c>
      <c r="EA357" s="3" t="s">
        <v>4065</v>
      </c>
    </row>
    <row r="358" spans="1:133" ht="15.75" hidden="1" customHeight="1" x14ac:dyDescent="0.2">
      <c r="A358" s="1">
        <v>43614.491967557871</v>
      </c>
      <c r="B358" s="2" t="s">
        <v>4066</v>
      </c>
      <c r="C358" s="2">
        <v>2302180222</v>
      </c>
      <c r="D358" s="2">
        <v>206</v>
      </c>
      <c r="E358" s="2" t="s">
        <v>4067</v>
      </c>
      <c r="F358" s="2" t="s">
        <v>4068</v>
      </c>
      <c r="H358" s="2" t="s">
        <v>131</v>
      </c>
      <c r="I358" s="2" t="s">
        <v>132</v>
      </c>
      <c r="J358" s="2" t="s">
        <v>133</v>
      </c>
      <c r="K358" s="2" t="s">
        <v>1872</v>
      </c>
      <c r="P358" s="9">
        <v>4125000000</v>
      </c>
      <c r="Q358" s="2">
        <v>11000000</v>
      </c>
      <c r="Y358" s="2" t="s">
        <v>377</v>
      </c>
      <c r="Z358" s="2">
        <v>30</v>
      </c>
      <c r="AA358" s="2">
        <v>11</v>
      </c>
      <c r="AB358" s="2" t="s">
        <v>132</v>
      </c>
      <c r="AD358" s="2" t="s">
        <v>137</v>
      </c>
      <c r="AE358" s="2" t="s">
        <v>132</v>
      </c>
      <c r="AF358" s="2" t="s">
        <v>132</v>
      </c>
      <c r="AH358" s="2">
        <v>2016</v>
      </c>
      <c r="AI358" s="11">
        <v>2858625000</v>
      </c>
      <c r="AJ358" s="11">
        <v>7623000</v>
      </c>
      <c r="AK358" s="2" t="s">
        <v>4069</v>
      </c>
      <c r="AL358" s="2">
        <v>1</v>
      </c>
      <c r="AO358" s="2" t="s">
        <v>4070</v>
      </c>
      <c r="AP358" s="2" t="s">
        <v>3511</v>
      </c>
      <c r="AQ358" s="2" t="s">
        <v>1931</v>
      </c>
      <c r="AR358" s="2" t="s">
        <v>822</v>
      </c>
      <c r="AS358" s="2" t="s">
        <v>142</v>
      </c>
      <c r="AU358" s="2" t="s">
        <v>4071</v>
      </c>
      <c r="AV358" s="2" t="s">
        <v>43</v>
      </c>
      <c r="AW358" s="2" t="s">
        <v>144</v>
      </c>
      <c r="AX358" s="2" t="s">
        <v>795</v>
      </c>
      <c r="AY358" s="2" t="s">
        <v>171</v>
      </c>
      <c r="AZ358" s="2" t="s">
        <v>198</v>
      </c>
      <c r="BB358" s="2" t="s">
        <v>4072</v>
      </c>
      <c r="BC358" s="2">
        <v>550</v>
      </c>
      <c r="BD358" s="2" t="s">
        <v>2763</v>
      </c>
      <c r="BE358" s="9">
        <v>7.9</v>
      </c>
      <c r="BF358" s="2" t="s">
        <v>265</v>
      </c>
      <c r="BG358" s="2" t="s">
        <v>1936</v>
      </c>
      <c r="BH358" s="3" t="s">
        <v>2466</v>
      </c>
      <c r="BI358" s="2" t="s">
        <v>1938</v>
      </c>
      <c r="BJ358" s="3" t="s">
        <v>4073</v>
      </c>
      <c r="BK358" s="2" t="s">
        <v>152</v>
      </c>
      <c r="BL358" s="2" t="s">
        <v>200</v>
      </c>
      <c r="BM358" s="2" t="s">
        <v>154</v>
      </c>
      <c r="BP358" s="2" t="s">
        <v>201</v>
      </c>
      <c r="BQ358" s="2">
        <v>375</v>
      </c>
      <c r="BR358" s="2">
        <v>15</v>
      </c>
      <c r="BS358" s="2" t="s">
        <v>4074</v>
      </c>
      <c r="BT358" s="2" t="s">
        <v>1941</v>
      </c>
      <c r="BU358" s="2" t="s">
        <v>1941</v>
      </c>
      <c r="BV358" s="2" t="s">
        <v>1941</v>
      </c>
      <c r="BW358" s="2" t="s">
        <v>67</v>
      </c>
      <c r="BX358" s="2" t="s">
        <v>158</v>
      </c>
      <c r="BY358" s="2" t="s">
        <v>159</v>
      </c>
      <c r="CB358" s="2" t="s">
        <v>204</v>
      </c>
      <c r="CC358" s="2" t="s">
        <v>248</v>
      </c>
      <c r="CD358" s="2" t="s">
        <v>249</v>
      </c>
      <c r="CE358" s="2" t="s">
        <v>163</v>
      </c>
      <c r="CF358" s="2" t="s">
        <v>164</v>
      </c>
      <c r="CG358" s="2" t="s">
        <v>382</v>
      </c>
      <c r="CH358" s="2" t="s">
        <v>952</v>
      </c>
      <c r="CI358" s="2" t="s">
        <v>167</v>
      </c>
      <c r="CJ358" s="2" t="s">
        <v>4075</v>
      </c>
      <c r="CK358" s="2" t="s">
        <v>253</v>
      </c>
      <c r="CL358" s="2" t="s">
        <v>314</v>
      </c>
      <c r="CM358" s="2" t="s">
        <v>211</v>
      </c>
      <c r="CN358" s="2">
        <v>550</v>
      </c>
      <c r="CP358" s="2" t="s">
        <v>1443</v>
      </c>
      <c r="CR358" s="2" t="s">
        <v>234</v>
      </c>
      <c r="CS358" s="2" t="s">
        <v>810</v>
      </c>
      <c r="CT358" s="2" t="s">
        <v>171</v>
      </c>
      <c r="CU358" s="2" t="s">
        <v>2344</v>
      </c>
      <c r="CV358" s="2" t="s">
        <v>171</v>
      </c>
      <c r="CW358" s="2" t="s">
        <v>179</v>
      </c>
      <c r="CX358" s="2" t="s">
        <v>171</v>
      </c>
      <c r="CY358" s="2" t="s">
        <v>733</v>
      </c>
      <c r="DA358" s="2" t="s">
        <v>181</v>
      </c>
      <c r="DB358" s="2" t="s">
        <v>181</v>
      </c>
      <c r="DC358" s="2" t="s">
        <v>132</v>
      </c>
      <c r="DF358" s="2" t="s">
        <v>182</v>
      </c>
      <c r="DH358" s="2" t="s">
        <v>182</v>
      </c>
      <c r="DJ358" s="2" t="s">
        <v>182</v>
      </c>
      <c r="DL358" s="2" t="s">
        <v>260</v>
      </c>
      <c r="DT358" s="2" t="s">
        <v>4076</v>
      </c>
      <c r="DU358" s="2"/>
      <c r="DV358" s="2" t="s">
        <v>4077</v>
      </c>
    </row>
    <row r="359" spans="1:133" ht="15.75" hidden="1" customHeight="1" x14ac:dyDescent="0.2">
      <c r="A359" s="1">
        <v>43614.492201724541</v>
      </c>
      <c r="B359" s="2" t="s">
        <v>3829</v>
      </c>
      <c r="C359" s="2">
        <v>2302170156</v>
      </c>
      <c r="D359" s="3" t="s">
        <v>697</v>
      </c>
      <c r="E359" s="2" t="s">
        <v>4078</v>
      </c>
      <c r="F359" s="2" t="s">
        <v>4079</v>
      </c>
      <c r="H359" s="2" t="s">
        <v>131</v>
      </c>
      <c r="I359" s="2" t="s">
        <v>132</v>
      </c>
      <c r="J359" s="2" t="s">
        <v>133</v>
      </c>
      <c r="K359" s="2" t="s">
        <v>738</v>
      </c>
      <c r="M359" s="4">
        <v>42738</v>
      </c>
      <c r="O359" s="2" t="s">
        <v>135</v>
      </c>
      <c r="Q359" s="2">
        <v>24571429</v>
      </c>
      <c r="Y359" s="2" t="s">
        <v>1315</v>
      </c>
      <c r="AK359" s="2" t="s">
        <v>4080</v>
      </c>
      <c r="AP359" s="2" t="s">
        <v>4081</v>
      </c>
      <c r="AQ359" s="2" t="s">
        <v>3982</v>
      </c>
      <c r="AR359" s="2" t="s">
        <v>511</v>
      </c>
      <c r="AS359" s="2" t="s">
        <v>142</v>
      </c>
      <c r="AT359" s="2">
        <v>14460</v>
      </c>
      <c r="AU359" s="2">
        <v>5</v>
      </c>
      <c r="AV359" s="2" t="s">
        <v>43</v>
      </c>
      <c r="AW359" s="2" t="s">
        <v>144</v>
      </c>
      <c r="AX359" s="2" t="s">
        <v>145</v>
      </c>
      <c r="AY359" s="2" t="s">
        <v>171</v>
      </c>
      <c r="BB359" s="2" t="s">
        <v>4080</v>
      </c>
      <c r="BC359" s="2">
        <v>0</v>
      </c>
      <c r="BD359" s="2" t="s">
        <v>3984</v>
      </c>
      <c r="BE359" s="9">
        <v>4</v>
      </c>
      <c r="BL359" s="2" t="s">
        <v>153</v>
      </c>
      <c r="BM359" s="2" t="s">
        <v>154</v>
      </c>
      <c r="BP359" s="2" t="s">
        <v>201</v>
      </c>
      <c r="BQ359" s="2">
        <v>875</v>
      </c>
      <c r="BR359" s="2">
        <v>35</v>
      </c>
      <c r="BS359" s="2" t="s">
        <v>1003</v>
      </c>
      <c r="BT359" s="2" t="s">
        <v>3835</v>
      </c>
      <c r="BU359" s="2" t="s">
        <v>3835</v>
      </c>
      <c r="BV359" s="2" t="s">
        <v>3835</v>
      </c>
      <c r="BW359" s="2" t="s">
        <v>67</v>
      </c>
      <c r="BX359" s="2" t="s">
        <v>4082</v>
      </c>
      <c r="BY359" s="2" t="s">
        <v>707</v>
      </c>
      <c r="CA359" s="4">
        <v>43468</v>
      </c>
      <c r="CB359" s="2" t="s">
        <v>160</v>
      </c>
      <c r="CC359" s="2" t="s">
        <v>248</v>
      </c>
      <c r="CD359" s="2" t="s">
        <v>162</v>
      </c>
      <c r="CE359" s="2" t="s">
        <v>163</v>
      </c>
      <c r="CF359" s="2" t="s">
        <v>368</v>
      </c>
      <c r="CG359" s="2" t="s">
        <v>3985</v>
      </c>
      <c r="CH359" s="2" t="s">
        <v>1108</v>
      </c>
      <c r="CI359" s="2" t="s">
        <v>731</v>
      </c>
      <c r="CJ359" s="2" t="s">
        <v>397</v>
      </c>
      <c r="CK359" s="2" t="s">
        <v>169</v>
      </c>
      <c r="CL359" s="2" t="s">
        <v>170</v>
      </c>
      <c r="CM359" s="2" t="s">
        <v>171</v>
      </c>
      <c r="CN359" s="2">
        <v>0</v>
      </c>
      <c r="CO359" s="2" t="s">
        <v>3571</v>
      </c>
      <c r="CP359" s="2" t="s">
        <v>3601</v>
      </c>
      <c r="CQ359" s="2" t="s">
        <v>174</v>
      </c>
      <c r="CR359" s="2" t="s">
        <v>667</v>
      </c>
      <c r="CS359" s="2" t="s">
        <v>968</v>
      </c>
      <c r="CT359" s="2" t="s">
        <v>171</v>
      </c>
      <c r="CU359" s="2" t="s">
        <v>235</v>
      </c>
      <c r="CV359" s="2" t="s">
        <v>171</v>
      </c>
      <c r="CW359" s="2" t="s">
        <v>179</v>
      </c>
      <c r="CX359" s="2" t="s">
        <v>146</v>
      </c>
      <c r="CY359" s="2" t="s">
        <v>146</v>
      </c>
      <c r="CZ359" s="2" t="s">
        <v>180</v>
      </c>
      <c r="DA359" s="2" t="s">
        <v>181</v>
      </c>
      <c r="DB359" s="2" t="s">
        <v>181</v>
      </c>
      <c r="DC359" s="2" t="s">
        <v>260</v>
      </c>
      <c r="DD359" s="2" t="s">
        <v>715</v>
      </c>
      <c r="DE359" s="2" t="s">
        <v>744</v>
      </c>
      <c r="DF359" s="2" t="s">
        <v>182</v>
      </c>
      <c r="DH359" s="2" t="s">
        <v>182</v>
      </c>
      <c r="DJ359" s="2" t="s">
        <v>182</v>
      </c>
      <c r="DL359" s="2" t="s">
        <v>182</v>
      </c>
      <c r="DN359" s="2" t="s">
        <v>182</v>
      </c>
      <c r="DP359" s="2" t="s">
        <v>182</v>
      </c>
      <c r="DR359" s="2" t="s">
        <v>182</v>
      </c>
      <c r="DT359" s="6">
        <v>-6137230</v>
      </c>
      <c r="DU359" s="6"/>
      <c r="DV359" s="6">
        <v>106870465</v>
      </c>
      <c r="DX359" s="2" t="s">
        <v>4083</v>
      </c>
      <c r="DY359" s="4">
        <v>43468</v>
      </c>
      <c r="DZ359" s="2" t="s">
        <v>4083</v>
      </c>
      <c r="EA359" s="3" t="s">
        <v>4084</v>
      </c>
    </row>
    <row r="360" spans="1:133" ht="15.75" hidden="1" customHeight="1" x14ac:dyDescent="0.2">
      <c r="A360" s="1">
        <v>43614.493911886573</v>
      </c>
      <c r="B360" s="2" t="s">
        <v>3904</v>
      </c>
      <c r="C360" s="2">
        <v>2302180185</v>
      </c>
      <c r="D360" s="2" t="s">
        <v>3905</v>
      </c>
      <c r="E360" s="2" t="s">
        <v>4085</v>
      </c>
      <c r="G360" s="2" t="s">
        <v>589</v>
      </c>
      <c r="H360" s="2" t="s">
        <v>131</v>
      </c>
      <c r="I360" s="2" t="s">
        <v>132</v>
      </c>
      <c r="J360" s="2" t="s">
        <v>133</v>
      </c>
      <c r="K360" s="2" t="s">
        <v>302</v>
      </c>
      <c r="M360" s="4">
        <v>42793</v>
      </c>
      <c r="O360" s="2" t="s">
        <v>135</v>
      </c>
      <c r="P360" s="9">
        <v>2200000000000</v>
      </c>
      <c r="Q360" s="2">
        <v>122222222</v>
      </c>
      <c r="Y360" s="2" t="s">
        <v>377</v>
      </c>
      <c r="AB360" s="2" t="s">
        <v>132</v>
      </c>
      <c r="AD360" s="2" t="s">
        <v>137</v>
      </c>
      <c r="AE360" s="2" t="s">
        <v>132</v>
      </c>
      <c r="AF360" s="2" t="s">
        <v>132</v>
      </c>
      <c r="AH360" s="2">
        <v>2016</v>
      </c>
      <c r="AI360" s="11">
        <v>888750000000</v>
      </c>
      <c r="AJ360" s="11">
        <v>49375000</v>
      </c>
      <c r="AK360" s="2" t="s">
        <v>4086</v>
      </c>
      <c r="AP360" s="2" t="s">
        <v>3139</v>
      </c>
      <c r="AQ360" s="2" t="s">
        <v>2056</v>
      </c>
      <c r="AR360" s="2" t="s">
        <v>141</v>
      </c>
      <c r="AS360" s="2" t="s">
        <v>142</v>
      </c>
      <c r="AU360" s="2">
        <v>8</v>
      </c>
      <c r="AV360" s="2" t="s">
        <v>271</v>
      </c>
      <c r="AW360" s="2" t="s">
        <v>776</v>
      </c>
      <c r="AX360" s="2" t="s">
        <v>145</v>
      </c>
      <c r="AY360" s="2" t="s">
        <v>146</v>
      </c>
      <c r="AZ360" s="2" t="s">
        <v>198</v>
      </c>
      <c r="BA360" s="2" t="s">
        <v>2116</v>
      </c>
      <c r="BB360" s="2" t="s">
        <v>4087</v>
      </c>
      <c r="BC360" s="2">
        <v>0</v>
      </c>
      <c r="BD360" s="2" t="s">
        <v>2116</v>
      </c>
      <c r="BE360" s="9">
        <v>1</v>
      </c>
      <c r="BF360" s="2" t="s">
        <v>265</v>
      </c>
      <c r="BG360" s="2" t="s">
        <v>2942</v>
      </c>
      <c r="BH360" s="2">
        <v>2</v>
      </c>
      <c r="BK360" s="2" t="s">
        <v>152</v>
      </c>
      <c r="BL360" s="2" t="s">
        <v>2119</v>
      </c>
      <c r="BM360" s="2" t="s">
        <v>154</v>
      </c>
      <c r="BP360" s="2" t="s">
        <v>155</v>
      </c>
      <c r="BQ360" s="2">
        <v>18000</v>
      </c>
      <c r="BR360" s="2">
        <v>170</v>
      </c>
      <c r="BS360" s="2" t="s">
        <v>4088</v>
      </c>
      <c r="BT360" s="2" t="s">
        <v>156</v>
      </c>
      <c r="BU360" s="2" t="s">
        <v>2559</v>
      </c>
      <c r="BV360" s="2" t="s">
        <v>2993</v>
      </c>
      <c r="BW360" s="2" t="s">
        <v>67</v>
      </c>
      <c r="BX360" s="2" t="s">
        <v>754</v>
      </c>
      <c r="BY360" s="2" t="s">
        <v>159</v>
      </c>
      <c r="CB360" s="2" t="s">
        <v>204</v>
      </c>
      <c r="CC360" s="2" t="s">
        <v>161</v>
      </c>
      <c r="CD360" s="2" t="s">
        <v>162</v>
      </c>
      <c r="CE360" s="2" t="s">
        <v>163</v>
      </c>
      <c r="CF360" s="2" t="s">
        <v>205</v>
      </c>
      <c r="CG360" s="2" t="s">
        <v>293</v>
      </c>
      <c r="CH360" s="2" t="s">
        <v>2004</v>
      </c>
      <c r="CI360" s="2" t="s">
        <v>167</v>
      </c>
      <c r="CJ360" s="2" t="s">
        <v>769</v>
      </c>
      <c r="CK360" s="2" t="s">
        <v>231</v>
      </c>
      <c r="CL360" s="2" t="s">
        <v>829</v>
      </c>
      <c r="CM360" s="2" t="s">
        <v>171</v>
      </c>
      <c r="CN360" s="2">
        <v>10</v>
      </c>
      <c r="CO360" s="2" t="s">
        <v>2122</v>
      </c>
      <c r="CP360" s="2" t="s">
        <v>173</v>
      </c>
      <c r="CQ360" s="2" t="s">
        <v>214</v>
      </c>
      <c r="CR360" s="2" t="s">
        <v>175</v>
      </c>
      <c r="CS360" s="2" t="s">
        <v>2944</v>
      </c>
      <c r="CT360" s="2" t="s">
        <v>171</v>
      </c>
      <c r="CU360" s="2" t="s">
        <v>771</v>
      </c>
      <c r="CV360" s="2" t="s">
        <v>211</v>
      </c>
      <c r="CW360" s="2" t="s">
        <v>179</v>
      </c>
      <c r="CX360" s="2" t="s">
        <v>171</v>
      </c>
      <c r="CY360" s="2" t="s">
        <v>146</v>
      </c>
      <c r="CZ360" s="2" t="s">
        <v>581</v>
      </c>
      <c r="DA360" s="2" t="s">
        <v>782</v>
      </c>
      <c r="DB360" s="2" t="s">
        <v>782</v>
      </c>
      <c r="DC360" s="2" t="s">
        <v>132</v>
      </c>
      <c r="DF360" s="2" t="s">
        <v>182</v>
      </c>
      <c r="DH360" s="2" t="s">
        <v>182</v>
      </c>
      <c r="DJ360" s="2" t="s">
        <v>182</v>
      </c>
      <c r="DL360" s="2" t="s">
        <v>182</v>
      </c>
      <c r="DN360" s="2" t="s">
        <v>182</v>
      </c>
      <c r="DP360" s="2" t="s">
        <v>260</v>
      </c>
      <c r="DQ360" s="2">
        <v>650</v>
      </c>
      <c r="DR360" s="2" t="s">
        <v>182</v>
      </c>
      <c r="DT360" s="2" t="s">
        <v>4089</v>
      </c>
      <c r="DU360" s="2"/>
      <c r="DV360" s="2" t="s">
        <v>4090</v>
      </c>
      <c r="DZ360" s="2" t="s">
        <v>185</v>
      </c>
      <c r="EA360" s="3" t="s">
        <v>4091</v>
      </c>
      <c r="EB360" s="5" t="s">
        <v>4092</v>
      </c>
    </row>
    <row r="361" spans="1:133" ht="15.75" hidden="1" customHeight="1" x14ac:dyDescent="0.2">
      <c r="A361" s="1">
        <v>43614.494227025461</v>
      </c>
      <c r="B361" s="2" t="s">
        <v>3952</v>
      </c>
      <c r="C361" s="2">
        <v>2302180005</v>
      </c>
      <c r="D361" s="3" t="s">
        <v>2023</v>
      </c>
      <c r="E361" s="2" t="s">
        <v>4093</v>
      </c>
      <c r="H361" s="2" t="s">
        <v>131</v>
      </c>
      <c r="J361" s="2" t="s">
        <v>1130</v>
      </c>
      <c r="K361" s="2" t="s">
        <v>191</v>
      </c>
      <c r="M361" s="4">
        <v>42795</v>
      </c>
      <c r="P361" s="9" t="s">
        <v>4094</v>
      </c>
      <c r="Q361" s="2">
        <v>10953000</v>
      </c>
      <c r="X361" s="2" t="s">
        <v>193</v>
      </c>
      <c r="Y361" s="2" t="s">
        <v>136</v>
      </c>
      <c r="AH361" s="2">
        <v>2016</v>
      </c>
      <c r="AJ361" s="11">
        <v>2176000</v>
      </c>
      <c r="AK361" s="2" t="s">
        <v>3882</v>
      </c>
      <c r="AL361" s="2">
        <v>17</v>
      </c>
      <c r="AP361" s="2" t="s">
        <v>3955</v>
      </c>
      <c r="AQ361" s="2" t="s">
        <v>3885</v>
      </c>
      <c r="AU361" s="2">
        <v>7</v>
      </c>
      <c r="AV361" s="2" t="s">
        <v>43</v>
      </c>
      <c r="AW361" s="2" t="s">
        <v>144</v>
      </c>
      <c r="AX361" s="2" t="s">
        <v>145</v>
      </c>
      <c r="AY361" s="2" t="s">
        <v>171</v>
      </c>
      <c r="AZ361" s="2" t="s">
        <v>198</v>
      </c>
      <c r="BC361" s="2">
        <v>0</v>
      </c>
      <c r="BD361" s="2" t="s">
        <v>3887</v>
      </c>
      <c r="BE361" s="9">
        <v>5.5</v>
      </c>
      <c r="BL361" s="2" t="s">
        <v>290</v>
      </c>
      <c r="BN361" s="2" t="s">
        <v>4095</v>
      </c>
      <c r="BP361" s="2" t="s">
        <v>201</v>
      </c>
      <c r="BQ361" s="2" t="s">
        <v>4096</v>
      </c>
      <c r="BR361" s="2">
        <v>45</v>
      </c>
      <c r="BS361" s="2" t="s">
        <v>2660</v>
      </c>
      <c r="BT361" s="2" t="s">
        <v>4097</v>
      </c>
      <c r="BU361" s="2" t="s">
        <v>1453</v>
      </c>
      <c r="BV361" s="2" t="s">
        <v>3891</v>
      </c>
      <c r="BW361" s="2" t="s">
        <v>70</v>
      </c>
      <c r="BX361" s="2" t="s">
        <v>618</v>
      </c>
      <c r="CB361" s="2" t="s">
        <v>160</v>
      </c>
      <c r="CC361" s="2" t="s">
        <v>161</v>
      </c>
      <c r="CD361" s="2" t="s">
        <v>249</v>
      </c>
      <c r="CE361" s="2" t="s">
        <v>163</v>
      </c>
      <c r="CF361" s="2" t="s">
        <v>4098</v>
      </c>
      <c r="CG361" s="2" t="s">
        <v>3892</v>
      </c>
      <c r="CH361" s="2" t="s">
        <v>3893</v>
      </c>
      <c r="CI361" s="2" t="s">
        <v>311</v>
      </c>
      <c r="CJ361" s="2" t="s">
        <v>295</v>
      </c>
      <c r="CL361" s="2" t="s">
        <v>4099</v>
      </c>
      <c r="CM361" s="2" t="s">
        <v>171</v>
      </c>
      <c r="CN361" s="2">
        <v>1</v>
      </c>
      <c r="CO361" s="2" t="s">
        <v>212</v>
      </c>
      <c r="CP361" s="2" t="s">
        <v>4100</v>
      </c>
      <c r="CR361" s="2" t="s">
        <v>257</v>
      </c>
      <c r="CS361" s="2" t="s">
        <v>968</v>
      </c>
      <c r="CT361" s="2" t="s">
        <v>171</v>
      </c>
      <c r="CU361" s="2" t="s">
        <v>1139</v>
      </c>
      <c r="CV361" s="2" t="s">
        <v>171</v>
      </c>
      <c r="CW361" s="2" t="s">
        <v>179</v>
      </c>
      <c r="CX361" s="2" t="s">
        <v>171</v>
      </c>
      <c r="CY361" s="2" t="s">
        <v>146</v>
      </c>
      <c r="CZ361" s="2" t="s">
        <v>180</v>
      </c>
      <c r="DA361" s="2" t="s">
        <v>181</v>
      </c>
      <c r="DB361" s="2" t="s">
        <v>181</v>
      </c>
      <c r="DC361" s="2" t="s">
        <v>132</v>
      </c>
      <c r="DH361" s="2" t="s">
        <v>260</v>
      </c>
      <c r="DI361" s="2">
        <v>10</v>
      </c>
      <c r="DJ361" s="2" t="s">
        <v>182</v>
      </c>
      <c r="DL361" s="2" t="s">
        <v>182</v>
      </c>
      <c r="DN361" s="2" t="s">
        <v>260</v>
      </c>
      <c r="DO361" s="2">
        <v>23</v>
      </c>
      <c r="DP361" s="2" t="s">
        <v>182</v>
      </c>
      <c r="DR361" s="2" t="s">
        <v>182</v>
      </c>
      <c r="DT361" s="6">
        <v>-6110234</v>
      </c>
      <c r="DU361" s="6"/>
      <c r="DV361" s="6">
        <v>106713274</v>
      </c>
      <c r="DX361" s="2" t="s">
        <v>299</v>
      </c>
      <c r="DY361" s="4">
        <v>42795</v>
      </c>
      <c r="DZ361" s="2" t="s">
        <v>4101</v>
      </c>
      <c r="EA361" s="3" t="s">
        <v>4102</v>
      </c>
      <c r="EC361" s="2" t="s">
        <v>4103</v>
      </c>
    </row>
    <row r="362" spans="1:133" ht="15.75" hidden="1" customHeight="1" x14ac:dyDescent="0.2">
      <c r="A362" s="1">
        <v>43614.498313657408</v>
      </c>
      <c r="B362" s="2" t="s">
        <v>4012</v>
      </c>
      <c r="C362" s="2">
        <v>2302170165</v>
      </c>
      <c r="D362" s="3" t="s">
        <v>697</v>
      </c>
      <c r="E362" s="2" t="s">
        <v>4104</v>
      </c>
      <c r="F362" s="2">
        <v>2017022207020120</v>
      </c>
      <c r="H362" s="2" t="s">
        <v>131</v>
      </c>
      <c r="I362" s="2" t="s">
        <v>132</v>
      </c>
      <c r="J362" s="2" t="s">
        <v>133</v>
      </c>
      <c r="K362" s="2" t="s">
        <v>738</v>
      </c>
      <c r="M362" s="4">
        <v>42788</v>
      </c>
      <c r="N362" s="2" t="s">
        <v>135</v>
      </c>
      <c r="Q362" s="2">
        <v>11000000</v>
      </c>
      <c r="Y362" s="2" t="s">
        <v>136</v>
      </c>
      <c r="AH362" s="2">
        <v>2016</v>
      </c>
      <c r="AJ362" s="11">
        <v>5625000</v>
      </c>
      <c r="AK362" s="2" t="s">
        <v>4105</v>
      </c>
      <c r="AP362" s="2" t="s">
        <v>4106</v>
      </c>
      <c r="AQ362" s="2" t="s">
        <v>741</v>
      </c>
      <c r="AR362" s="2" t="s">
        <v>4107</v>
      </c>
      <c r="AS362" s="2" t="s">
        <v>594</v>
      </c>
      <c r="AU362" s="2">
        <v>5</v>
      </c>
      <c r="AV362" s="2" t="s">
        <v>43</v>
      </c>
      <c r="AW362" s="2" t="s">
        <v>144</v>
      </c>
      <c r="AX362" s="2" t="s">
        <v>145</v>
      </c>
      <c r="AY362" s="2" t="s">
        <v>171</v>
      </c>
      <c r="AZ362" s="2" t="s">
        <v>198</v>
      </c>
      <c r="BB362" s="2" t="s">
        <v>4105</v>
      </c>
      <c r="BC362" s="2">
        <v>0</v>
      </c>
      <c r="BD362" s="2" t="s">
        <v>742</v>
      </c>
      <c r="BE362" s="9">
        <v>2.8</v>
      </c>
      <c r="BL362" s="2" t="s">
        <v>153</v>
      </c>
      <c r="BM362" s="2" t="s">
        <v>154</v>
      </c>
      <c r="BP362" s="2" t="s">
        <v>201</v>
      </c>
      <c r="BQ362" s="2">
        <v>170</v>
      </c>
      <c r="BR362" s="2">
        <v>9</v>
      </c>
      <c r="BS362" s="2" t="s">
        <v>2906</v>
      </c>
      <c r="BT362" s="2" t="s">
        <v>727</v>
      </c>
      <c r="BU362" s="2" t="s">
        <v>727</v>
      </c>
      <c r="BV362" s="2" t="s">
        <v>727</v>
      </c>
      <c r="BW362" s="2" t="s">
        <v>67</v>
      </c>
      <c r="BX362" s="2" t="s">
        <v>3127</v>
      </c>
      <c r="BY362" s="2" t="s">
        <v>707</v>
      </c>
      <c r="CA362" s="4">
        <v>42788</v>
      </c>
      <c r="CB362" s="2" t="s">
        <v>160</v>
      </c>
      <c r="CC362" s="2" t="s">
        <v>248</v>
      </c>
      <c r="CD362" s="2" t="s">
        <v>162</v>
      </c>
      <c r="CE362" s="2" t="s">
        <v>163</v>
      </c>
      <c r="CF362" s="2" t="s">
        <v>396</v>
      </c>
      <c r="CG362" s="2" t="s">
        <v>729</v>
      </c>
      <c r="CH362" s="2" t="s">
        <v>1108</v>
      </c>
      <c r="CI362" s="2" t="s">
        <v>731</v>
      </c>
      <c r="CJ362" s="2" t="s">
        <v>397</v>
      </c>
      <c r="CL362" s="2" t="s">
        <v>919</v>
      </c>
      <c r="CM362" s="2" t="s">
        <v>171</v>
      </c>
      <c r="CN362" s="2">
        <v>0</v>
      </c>
      <c r="CO362" s="2" t="s">
        <v>212</v>
      </c>
      <c r="CP362" s="2" t="s">
        <v>3601</v>
      </c>
      <c r="CQ362" s="2" t="s">
        <v>174</v>
      </c>
      <c r="CR362" s="2" t="s">
        <v>667</v>
      </c>
      <c r="CS362" s="2" t="s">
        <v>810</v>
      </c>
      <c r="CT362" s="2" t="s">
        <v>171</v>
      </c>
      <c r="CU362" s="2" t="s">
        <v>235</v>
      </c>
      <c r="CV362" s="2" t="s">
        <v>171</v>
      </c>
      <c r="CW362" s="2" t="s">
        <v>714</v>
      </c>
      <c r="CX362" s="2" t="s">
        <v>146</v>
      </c>
      <c r="CY362" s="2" t="s">
        <v>733</v>
      </c>
      <c r="CZ362" s="2" t="s">
        <v>180</v>
      </c>
      <c r="DA362" s="2" t="s">
        <v>181</v>
      </c>
      <c r="DB362" s="2" t="s">
        <v>181</v>
      </c>
      <c r="DC362" s="2" t="s">
        <v>260</v>
      </c>
      <c r="DD362" s="2" t="s">
        <v>715</v>
      </c>
      <c r="DE362" s="2" t="s">
        <v>744</v>
      </c>
      <c r="DF362" s="2" t="s">
        <v>182</v>
      </c>
      <c r="DH362" s="2" t="s">
        <v>182</v>
      </c>
      <c r="DJ362" s="2" t="s">
        <v>182</v>
      </c>
      <c r="DL362" s="2" t="s">
        <v>182</v>
      </c>
      <c r="DN362" s="2" t="s">
        <v>182</v>
      </c>
      <c r="DP362" s="2" t="s">
        <v>182</v>
      </c>
      <c r="DR362" s="2" t="s">
        <v>182</v>
      </c>
      <c r="DT362" s="6">
        <v>106912296</v>
      </c>
      <c r="DU362" s="6"/>
      <c r="DV362" s="6">
        <v>-6175572</v>
      </c>
      <c r="DX362" s="2" t="s">
        <v>4108</v>
      </c>
      <c r="DY362" s="4">
        <v>43518</v>
      </c>
      <c r="DZ362" s="2" t="s">
        <v>4108</v>
      </c>
      <c r="EA362" s="3" t="s">
        <v>535</v>
      </c>
    </row>
    <row r="363" spans="1:133" ht="15.75" hidden="1" customHeight="1" x14ac:dyDescent="0.2">
      <c r="A363" s="1">
        <v>43614.498808298609</v>
      </c>
      <c r="B363" s="2" t="s">
        <v>4109</v>
      </c>
      <c r="C363" s="2">
        <v>2302180147</v>
      </c>
      <c r="D363" s="2">
        <v>206</v>
      </c>
      <c r="E363" s="2" t="s">
        <v>4110</v>
      </c>
      <c r="F363" s="2" t="s">
        <v>3199</v>
      </c>
      <c r="H363" s="2" t="s">
        <v>131</v>
      </c>
      <c r="I363" s="2" t="s">
        <v>132</v>
      </c>
      <c r="J363" s="2" t="s">
        <v>133</v>
      </c>
      <c r="K363" s="2" t="s">
        <v>191</v>
      </c>
      <c r="P363" s="9">
        <v>5500000000</v>
      </c>
      <c r="Q363" s="2">
        <v>27500000</v>
      </c>
      <c r="Y363" s="2" t="s">
        <v>1315</v>
      </c>
      <c r="AB363" s="2" t="s">
        <v>132</v>
      </c>
      <c r="AD363" s="2" t="s">
        <v>137</v>
      </c>
      <c r="AE363" s="2" t="s">
        <v>132</v>
      </c>
      <c r="AF363" s="2" t="s">
        <v>132</v>
      </c>
      <c r="AH363" s="2">
        <v>2016</v>
      </c>
      <c r="AI363" s="11">
        <v>2625000000</v>
      </c>
      <c r="AJ363" s="11">
        <v>13125000</v>
      </c>
      <c r="AK363" s="2" t="s">
        <v>4111</v>
      </c>
      <c r="AL363" s="2">
        <v>12</v>
      </c>
      <c r="AO363" s="2" t="s">
        <v>1317</v>
      </c>
      <c r="AP363" s="2" t="s">
        <v>2736</v>
      </c>
      <c r="AQ363" s="2" t="s">
        <v>1299</v>
      </c>
      <c r="AR363" s="2" t="s">
        <v>976</v>
      </c>
      <c r="AS363" s="2" t="s">
        <v>594</v>
      </c>
      <c r="AU363" s="2">
        <v>7</v>
      </c>
      <c r="AV363" s="2" t="s">
        <v>245</v>
      </c>
      <c r="AW363" s="2" t="s">
        <v>144</v>
      </c>
      <c r="AX363" s="2" t="s">
        <v>145</v>
      </c>
      <c r="AY363" s="2" t="s">
        <v>171</v>
      </c>
      <c r="AZ363" s="2" t="s">
        <v>198</v>
      </c>
      <c r="BB363" s="2" t="s">
        <v>3036</v>
      </c>
      <c r="BC363" s="2">
        <v>350</v>
      </c>
      <c r="BD363" s="2" t="s">
        <v>4112</v>
      </c>
      <c r="BE363" s="9">
        <v>2.4</v>
      </c>
      <c r="BF363" s="2" t="s">
        <v>265</v>
      </c>
      <c r="BG363" s="2" t="s">
        <v>4113</v>
      </c>
      <c r="BH363" s="2">
        <v>2.9</v>
      </c>
      <c r="BI363" s="2" t="s">
        <v>2271</v>
      </c>
      <c r="BJ363" s="3" t="s">
        <v>574</v>
      </c>
      <c r="BK363" s="2" t="s">
        <v>152</v>
      </c>
      <c r="BL363" s="2" t="s">
        <v>200</v>
      </c>
      <c r="BM363" s="2" t="s">
        <v>154</v>
      </c>
      <c r="BP363" s="2" t="s">
        <v>201</v>
      </c>
      <c r="BQ363" s="2">
        <v>200</v>
      </c>
      <c r="BR363" s="2">
        <v>10</v>
      </c>
      <c r="BS363" s="2" t="s">
        <v>4114</v>
      </c>
      <c r="BT363" s="2" t="s">
        <v>153</v>
      </c>
      <c r="BU363" s="2" t="s">
        <v>4115</v>
      </c>
      <c r="BV363" s="2" t="s">
        <v>153</v>
      </c>
      <c r="BW363" s="2" t="s">
        <v>67</v>
      </c>
      <c r="BX363" s="2" t="s">
        <v>158</v>
      </c>
      <c r="BY363" s="2" t="s">
        <v>159</v>
      </c>
      <c r="CB363" s="2" t="s">
        <v>204</v>
      </c>
      <c r="CC363" s="2" t="s">
        <v>248</v>
      </c>
      <c r="CD363" s="2" t="s">
        <v>162</v>
      </c>
      <c r="CE363" s="2" t="s">
        <v>163</v>
      </c>
      <c r="CF363" s="2" t="s">
        <v>1325</v>
      </c>
      <c r="CG363" s="2" t="s">
        <v>382</v>
      </c>
      <c r="CH363" s="2" t="s">
        <v>1326</v>
      </c>
      <c r="CI363" s="2" t="s">
        <v>208</v>
      </c>
      <c r="CJ363" s="2" t="s">
        <v>953</v>
      </c>
      <c r="CK363" s="2" t="s">
        <v>253</v>
      </c>
      <c r="CL363" s="2" t="s">
        <v>314</v>
      </c>
      <c r="CM363" s="2" t="s">
        <v>211</v>
      </c>
      <c r="CN363" s="2">
        <v>350</v>
      </c>
      <c r="CP363" s="2" t="s">
        <v>1308</v>
      </c>
      <c r="CQ363" s="2" t="s">
        <v>174</v>
      </c>
      <c r="CR363" s="2" t="s">
        <v>234</v>
      </c>
      <c r="CS363" s="2" t="s">
        <v>1092</v>
      </c>
      <c r="CT363" s="2" t="s">
        <v>211</v>
      </c>
      <c r="CU363" s="2" t="s">
        <v>235</v>
      </c>
      <c r="CV363" s="2" t="s">
        <v>211</v>
      </c>
      <c r="CW363" s="2" t="s">
        <v>179</v>
      </c>
      <c r="CX363" s="2" t="s">
        <v>171</v>
      </c>
      <c r="CY363" s="2" t="s">
        <v>733</v>
      </c>
      <c r="DA363" s="2" t="s">
        <v>181</v>
      </c>
      <c r="DB363" s="2" t="s">
        <v>181</v>
      </c>
      <c r="DC363" s="2" t="s">
        <v>132</v>
      </c>
      <c r="DF363" s="2" t="s">
        <v>182</v>
      </c>
      <c r="DH363" s="2" t="s">
        <v>182</v>
      </c>
      <c r="DJ363" s="2" t="s">
        <v>182</v>
      </c>
      <c r="DL363" s="2" t="s">
        <v>260</v>
      </c>
      <c r="DM363" s="2">
        <v>750</v>
      </c>
      <c r="DV363" s="2" t="s">
        <v>4116</v>
      </c>
      <c r="DZ363" s="2" t="s">
        <v>4117</v>
      </c>
      <c r="EA363" s="3" t="s">
        <v>4118</v>
      </c>
    </row>
    <row r="364" spans="1:133" ht="15.75" hidden="1" customHeight="1" x14ac:dyDescent="0.2">
      <c r="A364" s="1">
        <v>43614.500703344907</v>
      </c>
      <c r="B364" s="2" t="s">
        <v>4119</v>
      </c>
      <c r="C364" s="2">
        <v>2302180137</v>
      </c>
      <c r="D364" s="3" t="s">
        <v>3761</v>
      </c>
      <c r="E364" s="2" t="s">
        <v>4120</v>
      </c>
      <c r="H364" s="2" t="s">
        <v>131</v>
      </c>
      <c r="I364" s="2" t="s">
        <v>132</v>
      </c>
      <c r="J364" s="2" t="s">
        <v>133</v>
      </c>
      <c r="K364" s="2" t="s">
        <v>738</v>
      </c>
      <c r="M364" s="4">
        <v>42793</v>
      </c>
      <c r="O364" s="2" t="s">
        <v>135</v>
      </c>
      <c r="P364" s="9" t="s">
        <v>4121</v>
      </c>
      <c r="Q364" s="2">
        <v>7500000</v>
      </c>
      <c r="Y364" s="2" t="s">
        <v>136</v>
      </c>
      <c r="AB364" s="2" t="s">
        <v>132</v>
      </c>
      <c r="AD364" s="2" t="s">
        <v>137</v>
      </c>
      <c r="AE364" s="2" t="s">
        <v>132</v>
      </c>
      <c r="AF364" s="2" t="s">
        <v>132</v>
      </c>
      <c r="AH364" s="2">
        <v>2016</v>
      </c>
      <c r="AI364" s="11">
        <v>6000000000</v>
      </c>
      <c r="AJ364" s="11">
        <v>3000000000</v>
      </c>
      <c r="AK364" s="2" t="s">
        <v>4122</v>
      </c>
      <c r="AP364" s="2" t="s">
        <v>269</v>
      </c>
      <c r="AQ364" s="2" t="s">
        <v>269</v>
      </c>
      <c r="AR364" s="2" t="s">
        <v>141</v>
      </c>
      <c r="AS364" s="2" t="s">
        <v>142</v>
      </c>
      <c r="AU364" s="2">
        <v>20</v>
      </c>
      <c r="AV364" s="2" t="s">
        <v>143</v>
      </c>
      <c r="AW364" s="2" t="s">
        <v>144</v>
      </c>
      <c r="AX364" s="2" t="s">
        <v>145</v>
      </c>
      <c r="AY364" s="2" t="s">
        <v>171</v>
      </c>
      <c r="AZ364" s="2" t="s">
        <v>198</v>
      </c>
      <c r="BA364" s="2" t="s">
        <v>4123</v>
      </c>
      <c r="BB364" s="2" t="s">
        <v>4124</v>
      </c>
      <c r="BC364" s="2">
        <v>0</v>
      </c>
      <c r="BD364" s="2" t="s">
        <v>4125</v>
      </c>
      <c r="BE364" s="9">
        <v>4</v>
      </c>
      <c r="BF364" s="2" t="s">
        <v>265</v>
      </c>
      <c r="BG364" s="2" t="s">
        <v>522</v>
      </c>
      <c r="BH364" s="2">
        <v>3</v>
      </c>
      <c r="BK364" s="2" t="s">
        <v>307</v>
      </c>
      <c r="BL364" s="2" t="s">
        <v>153</v>
      </c>
      <c r="BM364" s="2" t="s">
        <v>308</v>
      </c>
      <c r="BP364" s="2" t="s">
        <v>155</v>
      </c>
      <c r="BQ364" s="2">
        <v>2000</v>
      </c>
      <c r="BR364" s="2">
        <v>20</v>
      </c>
      <c r="BS364" s="2" t="s">
        <v>411</v>
      </c>
      <c r="BT364" s="2" t="s">
        <v>411</v>
      </c>
      <c r="BU364" s="2" t="s">
        <v>411</v>
      </c>
      <c r="BV364" s="2" t="s">
        <v>4122</v>
      </c>
      <c r="BW364" s="2" t="s">
        <v>70</v>
      </c>
      <c r="BX364" s="2" t="s">
        <v>3275</v>
      </c>
      <c r="BY364" s="2" t="s">
        <v>159</v>
      </c>
      <c r="CB364" s="2" t="s">
        <v>204</v>
      </c>
      <c r="CC364" s="2" t="s">
        <v>161</v>
      </c>
      <c r="CD364" s="2" t="s">
        <v>162</v>
      </c>
      <c r="CE364" s="2" t="s">
        <v>163</v>
      </c>
      <c r="CF364" s="2" t="s">
        <v>164</v>
      </c>
      <c r="CG364" s="2" t="s">
        <v>1162</v>
      </c>
      <c r="CI364" s="2" t="s">
        <v>311</v>
      </c>
      <c r="CJ364" s="2" t="s">
        <v>526</v>
      </c>
      <c r="CK364" s="2" t="s">
        <v>425</v>
      </c>
      <c r="CL364" s="2" t="s">
        <v>527</v>
      </c>
      <c r="CM364" s="2" t="s">
        <v>171</v>
      </c>
      <c r="CN364" s="2">
        <v>0</v>
      </c>
      <c r="CO364" s="2" t="s">
        <v>212</v>
      </c>
      <c r="CP364" s="2" t="s">
        <v>528</v>
      </c>
      <c r="CQ364" s="2" t="s">
        <v>174</v>
      </c>
      <c r="CR364" s="2" t="s">
        <v>234</v>
      </c>
      <c r="CS364" s="2" t="s">
        <v>215</v>
      </c>
      <c r="CT364" s="2" t="s">
        <v>171</v>
      </c>
      <c r="CU364" s="2" t="s">
        <v>235</v>
      </c>
      <c r="CV364" s="2" t="s">
        <v>171</v>
      </c>
      <c r="CW364" s="2" t="s">
        <v>179</v>
      </c>
      <c r="CX364" s="2" t="s">
        <v>171</v>
      </c>
      <c r="CY364" s="2" t="s">
        <v>146</v>
      </c>
      <c r="CZ364" s="2" t="s">
        <v>180</v>
      </c>
      <c r="DA364" s="2" t="s">
        <v>181</v>
      </c>
      <c r="DB364" s="2" t="s">
        <v>181</v>
      </c>
      <c r="DC364" s="2" t="s">
        <v>132</v>
      </c>
      <c r="DF364" s="2" t="s">
        <v>182</v>
      </c>
      <c r="DH364" s="2" t="s">
        <v>182</v>
      </c>
      <c r="DJ364" s="2" t="s">
        <v>182</v>
      </c>
      <c r="DL364" s="2" t="s">
        <v>182</v>
      </c>
      <c r="DN364" s="2" t="s">
        <v>182</v>
      </c>
      <c r="DP364" s="2" t="s">
        <v>182</v>
      </c>
      <c r="DR364" s="2" t="s">
        <v>182</v>
      </c>
      <c r="DT364" s="2" t="s">
        <v>4126</v>
      </c>
      <c r="DU364" s="2"/>
      <c r="DV364" s="2" t="s">
        <v>4127</v>
      </c>
      <c r="DZ364" s="2" t="s">
        <v>2732</v>
      </c>
      <c r="EA364" s="3" t="s">
        <v>4128</v>
      </c>
      <c r="EB364" s="5" t="s">
        <v>4129</v>
      </c>
    </row>
    <row r="365" spans="1:133" ht="15.75" hidden="1" customHeight="1" x14ac:dyDescent="0.2">
      <c r="A365" s="1">
        <v>43614.501956932872</v>
      </c>
      <c r="B365" s="2" t="s">
        <v>3970</v>
      </c>
      <c r="C365" s="2">
        <v>2302180014</v>
      </c>
      <c r="D365" s="2" t="s">
        <v>3970</v>
      </c>
      <c r="E365" s="2" t="s">
        <v>4130</v>
      </c>
      <c r="H365" s="2" t="s">
        <v>131</v>
      </c>
      <c r="J365" s="2" t="s">
        <v>1130</v>
      </c>
      <c r="K365" s="2" t="s">
        <v>132</v>
      </c>
      <c r="L365" s="4">
        <v>42795</v>
      </c>
      <c r="M365" s="4">
        <v>42795</v>
      </c>
      <c r="P365" s="9">
        <v>49000000000</v>
      </c>
      <c r="Q365" s="2">
        <v>7000000</v>
      </c>
      <c r="Y365" s="2" t="s">
        <v>136</v>
      </c>
      <c r="AH365" s="2">
        <v>2016</v>
      </c>
      <c r="AJ365" s="11">
        <v>2925000</v>
      </c>
      <c r="AK365" s="2" t="s">
        <v>4131</v>
      </c>
      <c r="AP365" s="2" t="s">
        <v>4132</v>
      </c>
      <c r="AU365" s="2">
        <v>6</v>
      </c>
      <c r="AV365" s="2" t="s">
        <v>43</v>
      </c>
      <c r="AW365" s="2" t="s">
        <v>144</v>
      </c>
      <c r="AX365" s="2" t="s">
        <v>145</v>
      </c>
      <c r="AY365" s="2" t="s">
        <v>171</v>
      </c>
      <c r="AZ365" s="2" t="s">
        <v>198</v>
      </c>
      <c r="BC365" s="2">
        <v>0</v>
      </c>
      <c r="BE365" s="9">
        <v>0</v>
      </c>
      <c r="BL365" s="2" t="s">
        <v>153</v>
      </c>
      <c r="BP365" s="2" t="s">
        <v>201</v>
      </c>
      <c r="BQ365" s="2">
        <v>7000</v>
      </c>
      <c r="BR365" s="2">
        <v>2000</v>
      </c>
      <c r="BS365" s="2" t="s">
        <v>4133</v>
      </c>
      <c r="BT365" s="2" t="s">
        <v>2340</v>
      </c>
      <c r="BU365" s="2" t="s">
        <v>896</v>
      </c>
      <c r="BV365" s="2" t="s">
        <v>2340</v>
      </c>
      <c r="BW365" s="2" t="s">
        <v>69</v>
      </c>
      <c r="BX365" s="2" t="s">
        <v>203</v>
      </c>
      <c r="CB365" s="2" t="s">
        <v>160</v>
      </c>
      <c r="CC365" s="2" t="s">
        <v>248</v>
      </c>
      <c r="CD365" s="2" t="s">
        <v>162</v>
      </c>
      <c r="CE365" s="2" t="s">
        <v>163</v>
      </c>
      <c r="CF365" s="2" t="s">
        <v>396</v>
      </c>
      <c r="CG365" s="2" t="s">
        <v>382</v>
      </c>
      <c r="CH365" s="2" t="s">
        <v>3717</v>
      </c>
      <c r="CI365" s="2" t="s">
        <v>311</v>
      </c>
      <c r="CJ365" s="2" t="s">
        <v>3975</v>
      </c>
      <c r="CK365" s="2" t="s">
        <v>253</v>
      </c>
      <c r="CL365" s="2" t="s">
        <v>665</v>
      </c>
      <c r="CM365" s="2" t="s">
        <v>211</v>
      </c>
      <c r="CN365" s="2">
        <v>1</v>
      </c>
      <c r="CO365" s="2" t="s">
        <v>4134</v>
      </c>
      <c r="CP365" s="2" t="s">
        <v>4135</v>
      </c>
      <c r="CQ365" s="2" t="s">
        <v>174</v>
      </c>
      <c r="CR365" s="2" t="s">
        <v>257</v>
      </c>
      <c r="CS365" s="2" t="s">
        <v>968</v>
      </c>
      <c r="CT365" s="2" t="s">
        <v>211</v>
      </c>
      <c r="CU365" s="2" t="s">
        <v>1139</v>
      </c>
      <c r="CV365" s="2" t="s">
        <v>211</v>
      </c>
      <c r="CW365" s="2" t="s">
        <v>179</v>
      </c>
      <c r="CX365" s="2" t="s">
        <v>171</v>
      </c>
      <c r="CY365" s="2" t="s">
        <v>146</v>
      </c>
      <c r="CZ365" s="2" t="s">
        <v>180</v>
      </c>
      <c r="DA365" s="2" t="s">
        <v>181</v>
      </c>
      <c r="DB365" s="2" t="s">
        <v>181</v>
      </c>
      <c r="DC365" s="2" t="s">
        <v>132</v>
      </c>
      <c r="DF365" s="2" t="s">
        <v>182</v>
      </c>
      <c r="DT365" s="6">
        <v>106689501</v>
      </c>
      <c r="DU365" s="6"/>
      <c r="DV365" s="6">
        <v>-6150692</v>
      </c>
      <c r="DY365" s="4">
        <v>42883</v>
      </c>
      <c r="DZ365" s="2" t="s">
        <v>4136</v>
      </c>
      <c r="EA365" s="3" t="s">
        <v>4137</v>
      </c>
      <c r="EC365" s="5" t="s">
        <v>4138</v>
      </c>
    </row>
    <row r="366" spans="1:133" ht="15.75" hidden="1" customHeight="1" x14ac:dyDescent="0.2">
      <c r="A366" s="1">
        <v>43614.503948414349</v>
      </c>
      <c r="B366" s="2" t="s">
        <v>3923</v>
      </c>
      <c r="C366" s="2">
        <v>2302170085</v>
      </c>
      <c r="D366" s="3" t="s">
        <v>697</v>
      </c>
      <c r="E366" s="2" t="s">
        <v>4139</v>
      </c>
      <c r="F366" s="2" t="s">
        <v>4140</v>
      </c>
      <c r="H366" s="2" t="s">
        <v>131</v>
      </c>
      <c r="I366" s="2" t="s">
        <v>132</v>
      </c>
      <c r="J366" s="2" t="s">
        <v>133</v>
      </c>
      <c r="K366" s="2" t="s">
        <v>302</v>
      </c>
      <c r="L366" s="4" t="s">
        <v>4047</v>
      </c>
      <c r="M366" s="4">
        <v>42804</v>
      </c>
      <c r="O366" s="2" t="s">
        <v>135</v>
      </c>
      <c r="Q366" s="2">
        <v>20000000</v>
      </c>
      <c r="Y366" s="2" t="s">
        <v>136</v>
      </c>
      <c r="AB366" s="2" t="s">
        <v>132</v>
      </c>
      <c r="AE366" s="2" t="s">
        <v>138</v>
      </c>
      <c r="AF366" s="2" t="s">
        <v>132</v>
      </c>
      <c r="AH366" s="2">
        <v>2016</v>
      </c>
      <c r="AJ366" s="11">
        <v>13125000</v>
      </c>
      <c r="AK366" s="2" t="s">
        <v>4141</v>
      </c>
      <c r="AP366" s="2" t="s">
        <v>4049</v>
      </c>
      <c r="AQ366" s="2" t="s">
        <v>3156</v>
      </c>
      <c r="AR366" s="2" t="s">
        <v>511</v>
      </c>
      <c r="AS366" s="2" t="s">
        <v>142</v>
      </c>
      <c r="AU366" s="2" t="s">
        <v>1557</v>
      </c>
      <c r="AV366" s="2" t="s">
        <v>43</v>
      </c>
      <c r="AW366" s="2" t="s">
        <v>144</v>
      </c>
      <c r="AX366" s="2" t="s">
        <v>145</v>
      </c>
      <c r="AY366" s="2" t="s">
        <v>171</v>
      </c>
      <c r="AZ366" s="2" t="s">
        <v>198</v>
      </c>
      <c r="BB366" s="2" t="s">
        <v>4142</v>
      </c>
      <c r="BC366" s="2">
        <v>0</v>
      </c>
      <c r="BD366" s="2" t="s">
        <v>3158</v>
      </c>
      <c r="BE366" s="9">
        <v>3.1</v>
      </c>
      <c r="BL366" s="2" t="s">
        <v>153</v>
      </c>
      <c r="BM366" s="2" t="s">
        <v>154</v>
      </c>
      <c r="BP366" s="2" t="s">
        <v>201</v>
      </c>
      <c r="BQ366" s="2">
        <v>497</v>
      </c>
      <c r="BR366" s="2">
        <v>25</v>
      </c>
      <c r="BS366" s="2" t="s">
        <v>157</v>
      </c>
      <c r="BT366" s="2" t="s">
        <v>753</v>
      </c>
      <c r="BU366" s="2" t="s">
        <v>753</v>
      </c>
      <c r="BV366" s="2" t="s">
        <v>753</v>
      </c>
      <c r="BW366" s="2" t="s">
        <v>67</v>
      </c>
      <c r="BX366" s="2" t="s">
        <v>3929</v>
      </c>
      <c r="BY366" s="2" t="s">
        <v>707</v>
      </c>
      <c r="CA366" s="4">
        <v>42804</v>
      </c>
      <c r="CB366" s="2" t="s">
        <v>160</v>
      </c>
      <c r="CC366" s="2" t="s">
        <v>248</v>
      </c>
      <c r="CD366" s="2" t="s">
        <v>249</v>
      </c>
      <c r="CE366" s="2" t="s">
        <v>163</v>
      </c>
      <c r="CF366" s="2" t="s">
        <v>368</v>
      </c>
      <c r="CG366" s="2" t="s">
        <v>3930</v>
      </c>
      <c r="CH366" s="2" t="s">
        <v>743</v>
      </c>
      <c r="CI366" s="2" t="s">
        <v>731</v>
      </c>
      <c r="CJ366" s="2" t="s">
        <v>397</v>
      </c>
      <c r="CK366" s="2" t="s">
        <v>169</v>
      </c>
      <c r="CL366" s="2" t="s">
        <v>854</v>
      </c>
      <c r="CM366" s="2" t="s">
        <v>171</v>
      </c>
      <c r="CN366" s="2">
        <v>0</v>
      </c>
      <c r="CO366" s="2" t="s">
        <v>212</v>
      </c>
      <c r="CP366" s="2" t="s">
        <v>712</v>
      </c>
      <c r="CQ366" s="2" t="s">
        <v>174</v>
      </c>
      <c r="CR366" s="2" t="s">
        <v>667</v>
      </c>
      <c r="CS366" s="2" t="s">
        <v>713</v>
      </c>
      <c r="CT366" s="2" t="s">
        <v>171</v>
      </c>
      <c r="CU366" s="2" t="s">
        <v>235</v>
      </c>
      <c r="CV366" s="2" t="s">
        <v>171</v>
      </c>
      <c r="CW366" s="2" t="s">
        <v>714</v>
      </c>
      <c r="CX366" s="2" t="s">
        <v>146</v>
      </c>
      <c r="CY366" s="2" t="s">
        <v>733</v>
      </c>
      <c r="DA366" s="2" t="s">
        <v>181</v>
      </c>
      <c r="DB366" s="2" t="s">
        <v>181</v>
      </c>
      <c r="DC366" s="2" t="s">
        <v>132</v>
      </c>
      <c r="DF366" s="2" t="s">
        <v>182</v>
      </c>
      <c r="DH366" s="2" t="s">
        <v>182</v>
      </c>
      <c r="DJ366" s="2" t="s">
        <v>182</v>
      </c>
      <c r="DL366" s="2" t="s">
        <v>182</v>
      </c>
      <c r="DN366" s="2" t="s">
        <v>182</v>
      </c>
      <c r="DP366" s="2" t="s">
        <v>182</v>
      </c>
      <c r="DR366" s="2" t="s">
        <v>182</v>
      </c>
      <c r="DT366" s="6">
        <v>106754151</v>
      </c>
      <c r="DU366" s="6"/>
      <c r="DV366" s="6">
        <v>-6108118</v>
      </c>
      <c r="DY366" s="4">
        <v>42795</v>
      </c>
      <c r="EA366" s="3" t="s">
        <v>4143</v>
      </c>
      <c r="EB366" s="5" t="s">
        <v>4144</v>
      </c>
    </row>
    <row r="367" spans="1:133" ht="15.75" hidden="1" customHeight="1" x14ac:dyDescent="0.2">
      <c r="A367" s="1">
        <v>43614.51137925926</v>
      </c>
      <c r="B367" s="2" t="s">
        <v>4145</v>
      </c>
      <c r="C367" s="2">
        <v>2302180194</v>
      </c>
      <c r="D367" s="3" t="s">
        <v>2023</v>
      </c>
      <c r="E367" s="2" t="s">
        <v>4146</v>
      </c>
      <c r="F367" s="2" t="s">
        <v>4147</v>
      </c>
      <c r="H367" s="2" t="s">
        <v>131</v>
      </c>
      <c r="I367" s="2" t="s">
        <v>132</v>
      </c>
      <c r="J367" s="2" t="s">
        <v>133</v>
      </c>
      <c r="K367" s="2" t="s">
        <v>132</v>
      </c>
      <c r="M367" s="4">
        <v>42786</v>
      </c>
      <c r="O367" s="2" t="s">
        <v>135</v>
      </c>
      <c r="P367" s="9">
        <v>7950000000</v>
      </c>
      <c r="Q367" s="2">
        <v>10000000</v>
      </c>
      <c r="Y367" s="2" t="s">
        <v>136</v>
      </c>
      <c r="AB367" s="2" t="s">
        <v>132</v>
      </c>
      <c r="AD367" s="2" t="s">
        <v>137</v>
      </c>
      <c r="AE367" s="2" t="s">
        <v>132</v>
      </c>
      <c r="AF367" s="2" t="s">
        <v>132</v>
      </c>
      <c r="AH367" s="2">
        <v>2016</v>
      </c>
      <c r="AJ367" s="11">
        <v>3100000</v>
      </c>
      <c r="AK367" s="2" t="s">
        <v>4148</v>
      </c>
      <c r="AP367" s="2" t="s">
        <v>2027</v>
      </c>
      <c r="AQ367" s="2" t="s">
        <v>1217</v>
      </c>
      <c r="AR367" s="2" t="s">
        <v>658</v>
      </c>
      <c r="AS367" s="2" t="s">
        <v>594</v>
      </c>
      <c r="AT367" s="2">
        <v>13450</v>
      </c>
      <c r="AU367" s="2">
        <v>6</v>
      </c>
      <c r="AV367" s="2" t="s">
        <v>44</v>
      </c>
      <c r="AW367" s="2" t="s">
        <v>144</v>
      </c>
      <c r="AX367" s="2" t="s">
        <v>145</v>
      </c>
      <c r="AY367" s="2" t="s">
        <v>171</v>
      </c>
      <c r="AZ367" s="2" t="s">
        <v>198</v>
      </c>
      <c r="BB367" s="2" t="s">
        <v>4148</v>
      </c>
      <c r="BC367" s="2">
        <v>5</v>
      </c>
      <c r="BD367" s="2" t="s">
        <v>1219</v>
      </c>
      <c r="BE367" s="9">
        <v>3.3</v>
      </c>
      <c r="BF367" s="2" t="s">
        <v>132</v>
      </c>
      <c r="BK367" s="2" t="s">
        <v>152</v>
      </c>
      <c r="BL367" s="2" t="s">
        <v>153</v>
      </c>
      <c r="BM367" s="2" t="s">
        <v>154</v>
      </c>
      <c r="BN367" s="2" t="s">
        <v>153</v>
      </c>
      <c r="BO367" s="2" t="s">
        <v>1969</v>
      </c>
      <c r="BP367" s="2" t="s">
        <v>201</v>
      </c>
      <c r="BQ367" s="2">
        <v>795</v>
      </c>
      <c r="BR367" s="2">
        <v>10</v>
      </c>
      <c r="BS367" s="2" t="s">
        <v>4149</v>
      </c>
      <c r="BT367" s="2" t="s">
        <v>4148</v>
      </c>
      <c r="BU367" s="2" t="s">
        <v>1223</v>
      </c>
      <c r="BV367" s="2" t="s">
        <v>1223</v>
      </c>
      <c r="BW367" s="2" t="s">
        <v>68</v>
      </c>
      <c r="BX367" s="2" t="s">
        <v>158</v>
      </c>
      <c r="BY367" s="2" t="s">
        <v>159</v>
      </c>
      <c r="CB367" s="2" t="s">
        <v>160</v>
      </c>
      <c r="CC367" s="2" t="s">
        <v>161</v>
      </c>
      <c r="CD367" s="2" t="s">
        <v>162</v>
      </c>
      <c r="CE367" s="2" t="s">
        <v>163</v>
      </c>
      <c r="CF367" s="2" t="s">
        <v>396</v>
      </c>
      <c r="CG367" s="2" t="s">
        <v>4150</v>
      </c>
      <c r="CH367" s="2" t="s">
        <v>4151</v>
      </c>
      <c r="CI367" s="2" t="s">
        <v>311</v>
      </c>
      <c r="CJ367" s="2" t="s">
        <v>4152</v>
      </c>
      <c r="CK367" s="2" t="s">
        <v>425</v>
      </c>
      <c r="CL367" s="2" t="s">
        <v>170</v>
      </c>
      <c r="CM367" s="2" t="s">
        <v>211</v>
      </c>
      <c r="CN367" s="2">
        <v>5</v>
      </c>
      <c r="CO367" s="2" t="s">
        <v>4153</v>
      </c>
      <c r="CP367" s="2" t="s">
        <v>4154</v>
      </c>
      <c r="CQ367" s="2" t="s">
        <v>214</v>
      </c>
      <c r="CR367" s="2" t="s">
        <v>234</v>
      </c>
      <c r="CS367" s="2" t="s">
        <v>215</v>
      </c>
      <c r="CT367" s="2" t="s">
        <v>171</v>
      </c>
      <c r="CU367" s="2" t="s">
        <v>235</v>
      </c>
      <c r="CV367" s="2" t="s">
        <v>171</v>
      </c>
      <c r="CW367" s="2" t="s">
        <v>872</v>
      </c>
      <c r="CY367" s="2" t="s">
        <v>146</v>
      </c>
      <c r="CZ367" s="2" t="s">
        <v>180</v>
      </c>
      <c r="DA367" s="2" t="s">
        <v>181</v>
      </c>
      <c r="DB367" s="2" t="s">
        <v>181</v>
      </c>
      <c r="DC367" s="2" t="s">
        <v>132</v>
      </c>
      <c r="DF367" s="2" t="s">
        <v>182</v>
      </c>
      <c r="DH367" s="2" t="s">
        <v>182</v>
      </c>
      <c r="DJ367" s="2" t="s">
        <v>182</v>
      </c>
      <c r="DL367" s="2" t="s">
        <v>182</v>
      </c>
      <c r="DN367" s="2" t="s">
        <v>182</v>
      </c>
      <c r="DP367" s="2" t="s">
        <v>182</v>
      </c>
      <c r="DR367" s="2" t="s">
        <v>182</v>
      </c>
      <c r="DT367" s="2" t="s">
        <v>4155</v>
      </c>
      <c r="DU367" s="2"/>
      <c r="DV367" s="2" t="s">
        <v>4156</v>
      </c>
      <c r="DY367" s="4">
        <v>42786</v>
      </c>
      <c r="EA367" s="3" t="s">
        <v>4157</v>
      </c>
    </row>
    <row r="368" spans="1:133" ht="15.75" hidden="1" customHeight="1" x14ac:dyDescent="0.2">
      <c r="A368" s="1">
        <v>43614.511846145833</v>
      </c>
      <c r="B368" s="2" t="s">
        <v>4158</v>
      </c>
      <c r="C368" s="2">
        <v>2302180030</v>
      </c>
      <c r="D368" s="3" t="s">
        <v>1726</v>
      </c>
      <c r="E368" s="2" t="s">
        <v>4159</v>
      </c>
      <c r="H368" s="2" t="s">
        <v>131</v>
      </c>
      <c r="I368" s="2" t="s">
        <v>265</v>
      </c>
      <c r="J368" s="2" t="s">
        <v>1130</v>
      </c>
      <c r="K368" s="2" t="s">
        <v>132</v>
      </c>
      <c r="M368" s="4">
        <v>42801</v>
      </c>
      <c r="N368" s="2" t="s">
        <v>135</v>
      </c>
      <c r="P368" s="9">
        <v>9000000000</v>
      </c>
      <c r="X368" s="2" t="s">
        <v>193</v>
      </c>
      <c r="Y368" s="2" t="s">
        <v>136</v>
      </c>
      <c r="AF368" s="2" t="s">
        <v>132</v>
      </c>
      <c r="AH368" s="2">
        <v>2016</v>
      </c>
      <c r="AI368" s="11" t="s">
        <v>4160</v>
      </c>
      <c r="AJ368" s="11">
        <v>1722000</v>
      </c>
      <c r="AK368" s="2" t="s">
        <v>4161</v>
      </c>
      <c r="AL368" s="2">
        <v>25</v>
      </c>
      <c r="AP368" s="2" t="s">
        <v>4162</v>
      </c>
      <c r="AQ368" s="2" t="s">
        <v>1132</v>
      </c>
      <c r="AR368" s="2" t="s">
        <v>822</v>
      </c>
      <c r="AS368" s="2" t="s">
        <v>142</v>
      </c>
      <c r="AV368" s="2" t="s">
        <v>245</v>
      </c>
      <c r="AW368" s="2" t="s">
        <v>144</v>
      </c>
      <c r="AX368" s="2" t="s">
        <v>863</v>
      </c>
      <c r="AY368" s="2" t="s">
        <v>171</v>
      </c>
      <c r="AZ368" s="2" t="s">
        <v>198</v>
      </c>
      <c r="BB368" s="2" t="s">
        <v>2865</v>
      </c>
      <c r="BC368" s="2">
        <v>950</v>
      </c>
      <c r="BD368" s="2" t="s">
        <v>1029</v>
      </c>
      <c r="BE368" s="9">
        <v>2.25</v>
      </c>
      <c r="BK368" s="2" t="s">
        <v>152</v>
      </c>
      <c r="BL368" s="2" t="s">
        <v>290</v>
      </c>
      <c r="BN368" s="2" t="s">
        <v>1390</v>
      </c>
      <c r="BP368" s="2" t="s">
        <v>201</v>
      </c>
      <c r="BQ368" s="2">
        <v>500</v>
      </c>
      <c r="BS368" s="2" t="s">
        <v>727</v>
      </c>
      <c r="BT368" s="2" t="s">
        <v>4163</v>
      </c>
      <c r="BU368" s="2" t="s">
        <v>4164</v>
      </c>
      <c r="BV368" s="2" t="s">
        <v>727</v>
      </c>
      <c r="BW368" s="2" t="s">
        <v>68</v>
      </c>
      <c r="BX368" s="2" t="s">
        <v>158</v>
      </c>
      <c r="BY368" s="2" t="s">
        <v>159</v>
      </c>
      <c r="CB368" s="2" t="s">
        <v>160</v>
      </c>
      <c r="CC368" s="2" t="s">
        <v>161</v>
      </c>
      <c r="CD368" s="2" t="s">
        <v>249</v>
      </c>
      <c r="CE368" s="2" t="s">
        <v>163</v>
      </c>
      <c r="CF368" s="2" t="s">
        <v>396</v>
      </c>
      <c r="CG368" s="2" t="s">
        <v>1741</v>
      </c>
      <c r="CH368" s="2" t="s">
        <v>3957</v>
      </c>
      <c r="CI368" s="2" t="s">
        <v>311</v>
      </c>
      <c r="CJ368" s="2" t="s">
        <v>966</v>
      </c>
      <c r="CL368" s="2" t="s">
        <v>854</v>
      </c>
      <c r="CM368" s="2" t="s">
        <v>177</v>
      </c>
      <c r="CP368" s="2" t="s">
        <v>4165</v>
      </c>
      <c r="CQ368" s="2" t="s">
        <v>174</v>
      </c>
      <c r="CR368" s="2" t="s">
        <v>175</v>
      </c>
      <c r="CS368" s="2" t="s">
        <v>215</v>
      </c>
      <c r="CT368" s="2" t="s">
        <v>171</v>
      </c>
      <c r="CU368" s="2" t="s">
        <v>1139</v>
      </c>
      <c r="CV368" s="2" t="s">
        <v>171</v>
      </c>
      <c r="CW368" s="2" t="s">
        <v>179</v>
      </c>
      <c r="CX368" s="2" t="s">
        <v>171</v>
      </c>
      <c r="CY368" s="2" t="s">
        <v>733</v>
      </c>
      <c r="CZ368" s="2" t="s">
        <v>180</v>
      </c>
      <c r="DA368" s="2" t="s">
        <v>181</v>
      </c>
      <c r="DB368" s="2" t="s">
        <v>181</v>
      </c>
      <c r="DH368" s="2" t="s">
        <v>182</v>
      </c>
      <c r="DJ368" s="2" t="s">
        <v>182</v>
      </c>
      <c r="DL368" s="2" t="s">
        <v>182</v>
      </c>
      <c r="DN368" s="2" t="s">
        <v>182</v>
      </c>
      <c r="DP368" s="2" t="s">
        <v>182</v>
      </c>
      <c r="DR368" s="2" t="s">
        <v>182</v>
      </c>
      <c r="DT368" s="6">
        <v>106805300</v>
      </c>
      <c r="DU368" s="6"/>
      <c r="DV368" s="6">
        <v>-6179214</v>
      </c>
      <c r="DZ368" s="2" t="s">
        <v>4166</v>
      </c>
      <c r="EA368" s="3" t="s">
        <v>4167</v>
      </c>
    </row>
    <row r="369" spans="1:132" ht="15.75" hidden="1" customHeight="1" x14ac:dyDescent="0.2">
      <c r="A369" s="1">
        <v>43614.515809409721</v>
      </c>
      <c r="B369" s="2" t="s">
        <v>3970</v>
      </c>
      <c r="C369" s="2">
        <v>2302180014</v>
      </c>
      <c r="D369" s="2">
        <v>204</v>
      </c>
      <c r="E369" s="2" t="s">
        <v>4168</v>
      </c>
      <c r="H369" s="2" t="s">
        <v>131</v>
      </c>
      <c r="J369" s="2" t="s">
        <v>1130</v>
      </c>
      <c r="K369" s="2" t="s">
        <v>132</v>
      </c>
      <c r="M369" s="4">
        <v>42795</v>
      </c>
      <c r="P369" s="9">
        <v>1500000000</v>
      </c>
      <c r="Q369" s="2">
        <v>269230000</v>
      </c>
      <c r="Y369" s="2" t="s">
        <v>377</v>
      </c>
      <c r="AH369" s="2">
        <v>2016</v>
      </c>
      <c r="AJ369" s="11">
        <v>2176000</v>
      </c>
      <c r="AK369" s="2" t="s">
        <v>4169</v>
      </c>
      <c r="AP369" s="2" t="s">
        <v>4170</v>
      </c>
      <c r="AQ369" s="2" t="s">
        <v>3712</v>
      </c>
      <c r="AU369" s="2">
        <v>7</v>
      </c>
      <c r="AV369" s="2" t="s">
        <v>43</v>
      </c>
      <c r="AW369" s="2" t="s">
        <v>144</v>
      </c>
      <c r="AX369" s="2" t="s">
        <v>145</v>
      </c>
      <c r="AY369" s="2" t="s">
        <v>171</v>
      </c>
      <c r="AZ369" s="2" t="s">
        <v>198</v>
      </c>
      <c r="BC369" s="2">
        <v>0</v>
      </c>
      <c r="BE369" s="9">
        <v>0</v>
      </c>
      <c r="BL369" s="2" t="s">
        <v>290</v>
      </c>
      <c r="BN369" s="2" t="s">
        <v>4171</v>
      </c>
      <c r="BP369" s="2" t="s">
        <v>201</v>
      </c>
      <c r="BR369" s="2">
        <v>4</v>
      </c>
      <c r="BS369" s="2" t="s">
        <v>4172</v>
      </c>
      <c r="BT369" s="2" t="s">
        <v>4172</v>
      </c>
      <c r="BU369" s="2" t="s">
        <v>896</v>
      </c>
      <c r="BV369" s="2" t="s">
        <v>367</v>
      </c>
      <c r="BW369" s="2" t="s">
        <v>69</v>
      </c>
      <c r="BX369" s="2" t="s">
        <v>203</v>
      </c>
      <c r="CB369" s="2" t="s">
        <v>160</v>
      </c>
      <c r="CC369" s="2" t="s">
        <v>161</v>
      </c>
      <c r="CD369" s="2" t="s">
        <v>249</v>
      </c>
      <c r="CE369" s="2" t="s">
        <v>163</v>
      </c>
      <c r="CF369" s="2" t="s">
        <v>396</v>
      </c>
      <c r="CG369" s="2" t="s">
        <v>382</v>
      </c>
      <c r="CH369" s="2" t="s">
        <v>3717</v>
      </c>
      <c r="CI369" s="2" t="s">
        <v>311</v>
      </c>
      <c r="CJ369" s="2" t="s">
        <v>4173</v>
      </c>
      <c r="CK369" s="2" t="s">
        <v>253</v>
      </c>
      <c r="CL369" s="2" t="s">
        <v>665</v>
      </c>
      <c r="CM369" s="2" t="s">
        <v>211</v>
      </c>
      <c r="CN369" s="2">
        <v>1</v>
      </c>
      <c r="CO369" s="2" t="s">
        <v>3719</v>
      </c>
      <c r="CP369" s="2" t="s">
        <v>2170</v>
      </c>
      <c r="CQ369" s="2" t="s">
        <v>625</v>
      </c>
      <c r="CR369" s="2" t="s">
        <v>257</v>
      </c>
      <c r="CS369" s="2" t="s">
        <v>968</v>
      </c>
      <c r="CT369" s="2" t="s">
        <v>211</v>
      </c>
      <c r="CW369" s="2" t="s">
        <v>179</v>
      </c>
      <c r="CX369" s="2" t="s">
        <v>171</v>
      </c>
      <c r="CY369" s="2" t="s">
        <v>146</v>
      </c>
      <c r="CZ369" s="2" t="s">
        <v>180</v>
      </c>
      <c r="DA369" s="2" t="s">
        <v>181</v>
      </c>
      <c r="DB369" s="2" t="s">
        <v>181</v>
      </c>
      <c r="DC369" s="2" t="s">
        <v>132</v>
      </c>
      <c r="DF369" s="2" t="s">
        <v>182</v>
      </c>
      <c r="DH369" s="2" t="s">
        <v>182</v>
      </c>
      <c r="DJ369" s="2" t="s">
        <v>182</v>
      </c>
      <c r="DL369" s="2" t="s">
        <v>182</v>
      </c>
      <c r="DN369" s="2" t="s">
        <v>182</v>
      </c>
      <c r="DP369" s="2" t="s">
        <v>182</v>
      </c>
      <c r="DR369" s="2" t="s">
        <v>182</v>
      </c>
      <c r="DT369" s="6">
        <v>106716655</v>
      </c>
      <c r="DU369" s="6"/>
      <c r="DV369" s="6">
        <v>-6111904</v>
      </c>
      <c r="DX369" s="2" t="s">
        <v>218</v>
      </c>
      <c r="DY369" s="4">
        <v>42795</v>
      </c>
      <c r="DZ369" s="2" t="s">
        <v>4174</v>
      </c>
      <c r="EA369" s="3" t="s">
        <v>4175</v>
      </c>
    </row>
    <row r="370" spans="1:132" ht="15.75" customHeight="1" x14ac:dyDescent="0.2">
      <c r="A370" s="1">
        <v>43614.516574699075</v>
      </c>
      <c r="B370" s="2" t="s">
        <v>4119</v>
      </c>
      <c r="C370" s="2">
        <v>2302180137</v>
      </c>
      <c r="D370" s="3" t="s">
        <v>3761</v>
      </c>
      <c r="E370" s="2" t="s">
        <v>4176</v>
      </c>
      <c r="H370" s="2" t="s">
        <v>131</v>
      </c>
      <c r="I370" s="2" t="s">
        <v>132</v>
      </c>
      <c r="J370" s="2" t="s">
        <v>133</v>
      </c>
      <c r="K370" s="2" t="s">
        <v>191</v>
      </c>
      <c r="M370" s="4">
        <v>42807</v>
      </c>
      <c r="O370" s="2" t="s">
        <v>135</v>
      </c>
      <c r="P370" s="9">
        <v>21000000000</v>
      </c>
      <c r="Q370" s="2">
        <v>6363636364</v>
      </c>
      <c r="Y370" s="2" t="s">
        <v>136</v>
      </c>
      <c r="AB370" s="2" t="s">
        <v>132</v>
      </c>
      <c r="AD370" s="2" t="s">
        <v>137</v>
      </c>
      <c r="AE370" s="2" t="s">
        <v>132</v>
      </c>
      <c r="AF370" s="2" t="s">
        <v>132</v>
      </c>
      <c r="AH370" s="2">
        <v>2016</v>
      </c>
      <c r="AI370" s="11">
        <v>9522150000</v>
      </c>
      <c r="AJ370" s="11">
        <v>28855000</v>
      </c>
      <c r="AK370" s="2" t="s">
        <v>4177</v>
      </c>
      <c r="AP370" s="2" t="s">
        <v>4178</v>
      </c>
      <c r="AQ370" s="2" t="s">
        <v>2098</v>
      </c>
      <c r="AR370" s="2" t="s">
        <v>141</v>
      </c>
      <c r="AS370" s="2" t="s">
        <v>142</v>
      </c>
      <c r="AU370" s="2">
        <v>6</v>
      </c>
      <c r="AV370" s="2" t="s">
        <v>44</v>
      </c>
      <c r="AW370" s="2" t="s">
        <v>197</v>
      </c>
      <c r="AX370" s="2" t="s">
        <v>145</v>
      </c>
      <c r="AY370" s="2" t="s">
        <v>146</v>
      </c>
      <c r="AZ370" s="2" t="s">
        <v>198</v>
      </c>
      <c r="BA370" s="2" t="s">
        <v>4179</v>
      </c>
      <c r="BB370" s="2" t="s">
        <v>3776</v>
      </c>
      <c r="BC370" s="2">
        <v>5</v>
      </c>
      <c r="BD370" s="2" t="s">
        <v>2101</v>
      </c>
      <c r="BE370" s="9">
        <v>1.78</v>
      </c>
      <c r="BF370" s="2" t="s">
        <v>132</v>
      </c>
      <c r="BK370" s="2" t="s">
        <v>152</v>
      </c>
      <c r="BL370" s="2" t="s">
        <v>153</v>
      </c>
      <c r="BM370" s="2" t="s">
        <v>154</v>
      </c>
      <c r="BP370" s="2" t="s">
        <v>155</v>
      </c>
      <c r="BQ370" s="2">
        <v>330</v>
      </c>
      <c r="BR370" s="2">
        <v>10</v>
      </c>
      <c r="BS370" s="2" t="s">
        <v>3776</v>
      </c>
      <c r="BT370" s="2" t="s">
        <v>367</v>
      </c>
      <c r="BU370" s="2" t="s">
        <v>4180</v>
      </c>
      <c r="BV370" s="2" t="s">
        <v>364</v>
      </c>
      <c r="BW370" s="2" t="s">
        <v>67</v>
      </c>
      <c r="BX370" s="2" t="s">
        <v>158</v>
      </c>
      <c r="CB370" s="2" t="s">
        <v>204</v>
      </c>
      <c r="CD370" s="2" t="s">
        <v>162</v>
      </c>
      <c r="CE370" s="2" t="s">
        <v>163</v>
      </c>
      <c r="CF370" s="2" t="s">
        <v>164</v>
      </c>
      <c r="CG370" s="2" t="s">
        <v>2106</v>
      </c>
      <c r="CH370" s="2" t="s">
        <v>229</v>
      </c>
      <c r="CI370" s="2" t="s">
        <v>208</v>
      </c>
      <c r="CJ370" s="2" t="s">
        <v>4181</v>
      </c>
      <c r="CL370" s="2" t="s">
        <v>371</v>
      </c>
      <c r="CM370" s="2" t="s">
        <v>211</v>
      </c>
      <c r="CN370" s="2">
        <v>5</v>
      </c>
      <c r="CP370" s="2" t="s">
        <v>233</v>
      </c>
      <c r="CQ370" s="2" t="s">
        <v>174</v>
      </c>
      <c r="CR370" s="2" t="s">
        <v>234</v>
      </c>
      <c r="CS370" s="2" t="s">
        <v>215</v>
      </c>
      <c r="CT370" s="2" t="s">
        <v>171</v>
      </c>
      <c r="CU370" s="2" t="s">
        <v>235</v>
      </c>
      <c r="CV370" s="2" t="s">
        <v>171</v>
      </c>
      <c r="CW370" s="2" t="s">
        <v>179</v>
      </c>
      <c r="CX370" s="2" t="s">
        <v>146</v>
      </c>
      <c r="CY370" s="2" t="s">
        <v>146</v>
      </c>
      <c r="CZ370" s="2" t="s">
        <v>180</v>
      </c>
      <c r="DA370" s="2" t="s">
        <v>181</v>
      </c>
      <c r="DB370" s="2" t="s">
        <v>181</v>
      </c>
      <c r="DC370" s="2" t="s">
        <v>132</v>
      </c>
      <c r="DF370" s="2" t="s">
        <v>182</v>
      </c>
      <c r="DH370" s="2" t="s">
        <v>182</v>
      </c>
      <c r="DJ370" s="2" t="s">
        <v>182</v>
      </c>
      <c r="DL370" s="2" t="s">
        <v>182</v>
      </c>
      <c r="DN370" s="2" t="s">
        <v>182</v>
      </c>
      <c r="DP370" s="2" t="s">
        <v>182</v>
      </c>
      <c r="DR370" s="2" t="s">
        <v>182</v>
      </c>
      <c r="DT370" s="2" t="s">
        <v>4182</v>
      </c>
      <c r="DU370" s="2"/>
      <c r="DV370" s="2" t="s">
        <v>4183</v>
      </c>
      <c r="DZ370" s="2" t="s">
        <v>2111</v>
      </c>
      <c r="EA370" s="3" t="s">
        <v>4184</v>
      </c>
    </row>
    <row r="371" spans="1:132" ht="15.75" customHeight="1" x14ac:dyDescent="0.2">
      <c r="A371" s="1">
        <v>43614.51658679398</v>
      </c>
      <c r="B371" s="2" t="s">
        <v>4185</v>
      </c>
      <c r="C371" s="2">
        <v>2302180082</v>
      </c>
      <c r="D371" s="3" t="s">
        <v>3761</v>
      </c>
      <c r="E371" s="2" t="s">
        <v>4186</v>
      </c>
      <c r="H371" s="2" t="s">
        <v>131</v>
      </c>
      <c r="I371" s="2" t="s">
        <v>132</v>
      </c>
      <c r="J371" s="2" t="s">
        <v>133</v>
      </c>
      <c r="K371" s="2" t="s">
        <v>738</v>
      </c>
      <c r="M371" s="4">
        <v>42802</v>
      </c>
      <c r="O371" s="2" t="s">
        <v>135</v>
      </c>
      <c r="P371" s="9">
        <v>7514000000</v>
      </c>
      <c r="Q371" s="2">
        <v>17000000</v>
      </c>
      <c r="Y371" s="2" t="s">
        <v>377</v>
      </c>
      <c r="AD371" s="2" t="s">
        <v>137</v>
      </c>
      <c r="AF371" s="2" t="s">
        <v>132</v>
      </c>
      <c r="AH371" s="2">
        <v>2016</v>
      </c>
      <c r="AI371" s="11">
        <v>1137266000</v>
      </c>
      <c r="AJ371" s="11">
        <v>2573000</v>
      </c>
      <c r="AK371" s="2" t="s">
        <v>2410</v>
      </c>
      <c r="AP371" s="2" t="s">
        <v>2412</v>
      </c>
      <c r="AQ371" s="2" t="s">
        <v>540</v>
      </c>
      <c r="AR371" s="2" t="s">
        <v>141</v>
      </c>
      <c r="AS371" s="2" t="s">
        <v>142</v>
      </c>
      <c r="AU371" s="2">
        <v>7.5</v>
      </c>
      <c r="AV371" s="2" t="s">
        <v>44</v>
      </c>
      <c r="AW371" s="2" t="s">
        <v>144</v>
      </c>
      <c r="AX371" s="2" t="s">
        <v>145</v>
      </c>
      <c r="AY371" s="2" t="s">
        <v>171</v>
      </c>
      <c r="AZ371" s="2" t="s">
        <v>198</v>
      </c>
      <c r="BB371" s="2" t="s">
        <v>2410</v>
      </c>
      <c r="BC371" s="2">
        <v>0</v>
      </c>
      <c r="BD371" s="2" t="s">
        <v>2414</v>
      </c>
      <c r="BE371" s="9">
        <v>0.157</v>
      </c>
      <c r="BF371" s="2" t="s">
        <v>132</v>
      </c>
      <c r="BK371" s="2" t="s">
        <v>152</v>
      </c>
      <c r="BL371" s="2" t="s">
        <v>153</v>
      </c>
      <c r="BM371" s="2" t="s">
        <v>308</v>
      </c>
      <c r="BP371" s="2" t="s">
        <v>291</v>
      </c>
      <c r="BQ371" s="2">
        <v>442</v>
      </c>
      <c r="BR371" s="2">
        <v>18.7</v>
      </c>
      <c r="BS371" s="2" t="s">
        <v>4187</v>
      </c>
      <c r="BT371" s="2" t="s">
        <v>156</v>
      </c>
      <c r="BU371" s="2" t="s">
        <v>4188</v>
      </c>
      <c r="BV371" s="2" t="s">
        <v>156</v>
      </c>
      <c r="BW371" s="2" t="s">
        <v>67</v>
      </c>
      <c r="BX371" s="2" t="s">
        <v>158</v>
      </c>
      <c r="CB371" s="2" t="s">
        <v>160</v>
      </c>
      <c r="CC371" s="2" t="s">
        <v>161</v>
      </c>
      <c r="CD371" s="2" t="s">
        <v>162</v>
      </c>
      <c r="CE371" s="2" t="s">
        <v>163</v>
      </c>
      <c r="CF371" s="2" t="s">
        <v>164</v>
      </c>
      <c r="CG371" s="2" t="s">
        <v>804</v>
      </c>
      <c r="CH371" s="2" t="s">
        <v>4189</v>
      </c>
      <c r="CI371" s="2" t="s">
        <v>294</v>
      </c>
      <c r="CK371" s="2" t="s">
        <v>231</v>
      </c>
      <c r="CL371" s="2" t="s">
        <v>854</v>
      </c>
      <c r="CM371" s="2" t="s">
        <v>177</v>
      </c>
      <c r="CN371" s="2">
        <v>0</v>
      </c>
      <c r="CP371" s="2" t="s">
        <v>316</v>
      </c>
      <c r="CR371" s="2" t="s">
        <v>234</v>
      </c>
      <c r="CS371" s="2" t="s">
        <v>215</v>
      </c>
      <c r="CT371" s="2" t="s">
        <v>171</v>
      </c>
      <c r="CU371" s="2" t="s">
        <v>235</v>
      </c>
      <c r="CV371" s="2" t="s">
        <v>171</v>
      </c>
      <c r="CW371" s="2" t="s">
        <v>179</v>
      </c>
      <c r="CX371" s="2" t="s">
        <v>171</v>
      </c>
      <c r="CY371" s="2" t="s">
        <v>146</v>
      </c>
      <c r="CZ371" s="2" t="s">
        <v>180</v>
      </c>
      <c r="DA371" s="2" t="s">
        <v>181</v>
      </c>
      <c r="DB371" s="2" t="s">
        <v>181</v>
      </c>
      <c r="DC371" s="2" t="s">
        <v>132</v>
      </c>
      <c r="DH371" s="2" t="s">
        <v>182</v>
      </c>
      <c r="DJ371" s="2" t="s">
        <v>182</v>
      </c>
      <c r="DL371" s="2" t="s">
        <v>182</v>
      </c>
      <c r="DN371" s="2" t="s">
        <v>182</v>
      </c>
      <c r="DP371" s="2" t="s">
        <v>182</v>
      </c>
      <c r="DR371" s="2" t="s">
        <v>182</v>
      </c>
      <c r="DT371" s="2" t="s">
        <v>4190</v>
      </c>
      <c r="DU371" s="2"/>
      <c r="DV371" s="2" t="s">
        <v>4191</v>
      </c>
      <c r="DZ371" s="2" t="s">
        <v>2732</v>
      </c>
      <c r="EA371" s="3" t="s">
        <v>2424</v>
      </c>
      <c r="EB371" s="5" t="s">
        <v>4192</v>
      </c>
    </row>
    <row r="372" spans="1:132" ht="15.75" hidden="1" customHeight="1" x14ac:dyDescent="0.2">
      <c r="A372" s="1">
        <v>43614.52287100695</v>
      </c>
      <c r="B372" s="2" t="s">
        <v>4193</v>
      </c>
      <c r="C372" s="2">
        <v>2302170068</v>
      </c>
      <c r="D372" s="3" t="s">
        <v>697</v>
      </c>
      <c r="E372" s="2" t="s">
        <v>4194</v>
      </c>
      <c r="F372" s="2" t="s">
        <v>4195</v>
      </c>
      <c r="H372" s="2" t="s">
        <v>131</v>
      </c>
      <c r="I372" s="2" t="s">
        <v>132</v>
      </c>
      <c r="J372" s="2" t="s">
        <v>133</v>
      </c>
      <c r="K372" s="2" t="s">
        <v>738</v>
      </c>
      <c r="M372" s="4">
        <v>42795</v>
      </c>
      <c r="P372" s="9">
        <v>0</v>
      </c>
      <c r="Q372" s="2">
        <v>3500000</v>
      </c>
      <c r="R372" s="2">
        <v>0</v>
      </c>
      <c r="S372" s="2">
        <v>0</v>
      </c>
      <c r="T372" s="2">
        <v>0</v>
      </c>
      <c r="U372" s="2">
        <v>0</v>
      </c>
      <c r="V372" s="2">
        <v>0</v>
      </c>
      <c r="W372" s="2">
        <v>0</v>
      </c>
      <c r="AK372" s="2" t="s">
        <v>4196</v>
      </c>
      <c r="AP372" s="2" t="s">
        <v>3965</v>
      </c>
      <c r="AQ372" s="2" t="s">
        <v>752</v>
      </c>
      <c r="AS372" s="2" t="s">
        <v>142</v>
      </c>
      <c r="AU372" s="2">
        <v>5</v>
      </c>
      <c r="AV372" s="2" t="s">
        <v>43</v>
      </c>
      <c r="AW372" s="2" t="s">
        <v>144</v>
      </c>
      <c r="AX372" s="2" t="s">
        <v>145</v>
      </c>
      <c r="AY372" s="2" t="s">
        <v>171</v>
      </c>
      <c r="AZ372" s="2" t="s">
        <v>198</v>
      </c>
      <c r="BB372" s="2" t="s">
        <v>4197</v>
      </c>
      <c r="BC372" s="2">
        <v>50</v>
      </c>
      <c r="BD372" s="2" t="s">
        <v>4198</v>
      </c>
      <c r="BE372" s="9">
        <v>10.5</v>
      </c>
      <c r="BL372" s="2" t="s">
        <v>153</v>
      </c>
      <c r="BM372" s="2" t="s">
        <v>154</v>
      </c>
      <c r="BP372" s="2" t="s">
        <v>201</v>
      </c>
      <c r="BQ372" s="2">
        <v>5062</v>
      </c>
      <c r="BR372" s="2">
        <v>51</v>
      </c>
      <c r="BX372" s="2" t="s">
        <v>158</v>
      </c>
      <c r="BY372" s="2" t="s">
        <v>707</v>
      </c>
      <c r="CA372" s="4">
        <v>42795</v>
      </c>
      <c r="CB372" s="2" t="s">
        <v>160</v>
      </c>
      <c r="CC372" s="2" t="s">
        <v>248</v>
      </c>
      <c r="CD372" s="2" t="s">
        <v>249</v>
      </c>
      <c r="CE372" s="2" t="s">
        <v>163</v>
      </c>
      <c r="CF372" s="2" t="s">
        <v>164</v>
      </c>
      <c r="CG372" s="2" t="s">
        <v>729</v>
      </c>
      <c r="CH372" s="2" t="s">
        <v>709</v>
      </c>
      <c r="CI372" s="2" t="s">
        <v>731</v>
      </c>
      <c r="CJ372" s="2" t="s">
        <v>397</v>
      </c>
      <c r="CL372" s="2" t="s">
        <v>710</v>
      </c>
      <c r="CM372" s="2" t="s">
        <v>171</v>
      </c>
      <c r="CN372" s="2">
        <v>0</v>
      </c>
      <c r="CO372" s="2" t="s">
        <v>711</v>
      </c>
      <c r="CP372" s="2" t="s">
        <v>712</v>
      </c>
      <c r="CQ372" s="2" t="s">
        <v>174</v>
      </c>
      <c r="CR372" s="2" t="s">
        <v>667</v>
      </c>
      <c r="CS372" s="2" t="s">
        <v>215</v>
      </c>
      <c r="CT372" s="2" t="s">
        <v>177</v>
      </c>
      <c r="CU372" s="2" t="s">
        <v>216</v>
      </c>
      <c r="CV372" s="2" t="s">
        <v>177</v>
      </c>
      <c r="CW372" s="2" t="s">
        <v>714</v>
      </c>
      <c r="CX372" s="2" t="s">
        <v>146</v>
      </c>
      <c r="CY372" s="2" t="s">
        <v>146</v>
      </c>
      <c r="CZ372" s="2" t="s">
        <v>180</v>
      </c>
      <c r="DA372" s="2" t="s">
        <v>181</v>
      </c>
      <c r="DB372" s="2" t="s">
        <v>181</v>
      </c>
      <c r="DF372" s="2" t="s">
        <v>182</v>
      </c>
      <c r="DH372" s="2" t="s">
        <v>182</v>
      </c>
      <c r="DJ372" s="2" t="s">
        <v>182</v>
      </c>
      <c r="DL372" s="2" t="s">
        <v>182</v>
      </c>
      <c r="DN372" s="2" t="s">
        <v>182</v>
      </c>
      <c r="DP372" s="2" t="s">
        <v>182</v>
      </c>
      <c r="DR372" s="2" t="s">
        <v>182</v>
      </c>
      <c r="DX372" s="2" t="s">
        <v>4199</v>
      </c>
      <c r="DY372" s="4">
        <v>42795</v>
      </c>
      <c r="DZ372" s="2" t="s">
        <v>4200</v>
      </c>
      <c r="EA372" s="3" t="s">
        <v>4201</v>
      </c>
    </row>
    <row r="373" spans="1:132" ht="15.75" hidden="1" customHeight="1" x14ac:dyDescent="0.2">
      <c r="A373" s="1">
        <v>43614.524046863429</v>
      </c>
      <c r="B373" s="2" t="s">
        <v>4202</v>
      </c>
      <c r="C373" s="2">
        <v>2302180222</v>
      </c>
      <c r="D373" s="2">
        <v>206</v>
      </c>
      <c r="E373" s="2" t="s">
        <v>4203</v>
      </c>
      <c r="F373" s="2" t="s">
        <v>3199</v>
      </c>
      <c r="H373" s="2" t="s">
        <v>131</v>
      </c>
      <c r="I373" s="2" t="s">
        <v>132</v>
      </c>
      <c r="J373" s="2" t="s">
        <v>133</v>
      </c>
      <c r="K373" s="2" t="s">
        <v>191</v>
      </c>
      <c r="P373" s="9">
        <v>3300000000</v>
      </c>
      <c r="Q373" s="2">
        <v>11000000</v>
      </c>
      <c r="Y373" s="2" t="s">
        <v>377</v>
      </c>
      <c r="Z373" s="2">
        <v>30</v>
      </c>
      <c r="AA373" s="2">
        <v>11</v>
      </c>
      <c r="AB373" s="2" t="s">
        <v>132</v>
      </c>
      <c r="AD373" s="2" t="s">
        <v>137</v>
      </c>
      <c r="AE373" s="2" t="s">
        <v>132</v>
      </c>
      <c r="AF373" s="2" t="s">
        <v>132</v>
      </c>
      <c r="AH373" s="2">
        <v>2016</v>
      </c>
      <c r="AI373" s="11">
        <v>2286900000</v>
      </c>
      <c r="AJ373" s="11">
        <v>7623000</v>
      </c>
      <c r="AK373" s="2" t="s">
        <v>4204</v>
      </c>
      <c r="AL373" s="2">
        <v>17</v>
      </c>
      <c r="AO373" s="2" t="s">
        <v>4070</v>
      </c>
      <c r="AP373" s="2" t="s">
        <v>3511</v>
      </c>
      <c r="AQ373" s="2" t="s">
        <v>1931</v>
      </c>
      <c r="AR373" s="2" t="s">
        <v>822</v>
      </c>
      <c r="AS373" s="2" t="s">
        <v>142</v>
      </c>
      <c r="AU373" s="2">
        <v>8</v>
      </c>
      <c r="AV373" s="2" t="s">
        <v>43</v>
      </c>
      <c r="AW373" s="2" t="s">
        <v>144</v>
      </c>
      <c r="AX373" s="2" t="s">
        <v>145</v>
      </c>
      <c r="AY373" s="2" t="s">
        <v>171</v>
      </c>
      <c r="AZ373" s="2" t="s">
        <v>198</v>
      </c>
      <c r="BB373" s="2" t="s">
        <v>4072</v>
      </c>
      <c r="BC373" s="2">
        <v>550</v>
      </c>
      <c r="BD373" s="2" t="s">
        <v>2763</v>
      </c>
      <c r="BE373" s="9">
        <v>7.3</v>
      </c>
      <c r="BF373" s="2" t="s">
        <v>265</v>
      </c>
      <c r="BG373" s="2" t="s">
        <v>1936</v>
      </c>
      <c r="BH373" s="2">
        <v>5</v>
      </c>
      <c r="BI373" s="2" t="s">
        <v>1938</v>
      </c>
      <c r="BJ373" s="2">
        <v>6</v>
      </c>
      <c r="BK373" s="2" t="s">
        <v>152</v>
      </c>
      <c r="BL373" s="2" t="s">
        <v>200</v>
      </c>
      <c r="BM373" s="2" t="s">
        <v>154</v>
      </c>
      <c r="BP373" s="2" t="s">
        <v>201</v>
      </c>
      <c r="BQ373" s="2">
        <v>300</v>
      </c>
      <c r="BR373" s="2">
        <v>15</v>
      </c>
      <c r="BS373" s="2" t="s">
        <v>2765</v>
      </c>
      <c r="BT373" s="2" t="s">
        <v>2765</v>
      </c>
      <c r="BU373" s="2" t="s">
        <v>4205</v>
      </c>
      <c r="BV373" s="2" t="s">
        <v>2765</v>
      </c>
      <c r="BW373" s="2" t="s">
        <v>69</v>
      </c>
      <c r="BX373" s="2" t="s">
        <v>158</v>
      </c>
      <c r="BY373" s="2" t="s">
        <v>159</v>
      </c>
      <c r="CB373" s="2" t="s">
        <v>204</v>
      </c>
      <c r="CC373" s="2" t="s">
        <v>248</v>
      </c>
      <c r="CD373" s="2" t="s">
        <v>249</v>
      </c>
      <c r="CE373" s="2" t="s">
        <v>163</v>
      </c>
      <c r="CF373" s="2" t="s">
        <v>279</v>
      </c>
      <c r="CG373" s="2" t="s">
        <v>382</v>
      </c>
      <c r="CH373" s="2" t="s">
        <v>952</v>
      </c>
      <c r="CI373" s="2" t="s">
        <v>167</v>
      </c>
      <c r="CJ373" s="2" t="s">
        <v>168</v>
      </c>
      <c r="CK373" s="2" t="s">
        <v>253</v>
      </c>
      <c r="CL373" s="2" t="s">
        <v>314</v>
      </c>
      <c r="CM373" s="2" t="s">
        <v>211</v>
      </c>
      <c r="CN373" s="2">
        <v>550</v>
      </c>
      <c r="CP373" s="2" t="s">
        <v>1443</v>
      </c>
      <c r="CR373" s="2" t="s">
        <v>234</v>
      </c>
      <c r="CS373" s="2" t="s">
        <v>810</v>
      </c>
      <c r="CT373" s="2" t="s">
        <v>171</v>
      </c>
      <c r="CU373" s="2" t="s">
        <v>2344</v>
      </c>
      <c r="CV373" s="2" t="s">
        <v>171</v>
      </c>
      <c r="CW373" s="2" t="s">
        <v>179</v>
      </c>
      <c r="CX373" s="2" t="s">
        <v>171</v>
      </c>
      <c r="CY373" s="2" t="s">
        <v>733</v>
      </c>
      <c r="DA373" s="2" t="s">
        <v>181</v>
      </c>
      <c r="DB373" s="2" t="s">
        <v>181</v>
      </c>
      <c r="DC373" s="2" t="s">
        <v>132</v>
      </c>
      <c r="DF373" s="2" t="s">
        <v>182</v>
      </c>
      <c r="DH373" s="2" t="s">
        <v>182</v>
      </c>
      <c r="DJ373" s="2" t="s">
        <v>182</v>
      </c>
      <c r="DL373" s="2" t="s">
        <v>260</v>
      </c>
      <c r="DT373" s="2" t="s">
        <v>4206</v>
      </c>
      <c r="DU373" s="2"/>
      <c r="DV373" s="2" t="s">
        <v>4207</v>
      </c>
      <c r="DZ373" s="2" t="s">
        <v>2701</v>
      </c>
      <c r="EA373" s="3" t="s">
        <v>2702</v>
      </c>
    </row>
    <row r="374" spans="1:132" ht="15.75" hidden="1" customHeight="1" x14ac:dyDescent="0.2">
      <c r="A374" s="1">
        <v>43614.526246597219</v>
      </c>
      <c r="B374" s="2" t="s">
        <v>3897</v>
      </c>
      <c r="C374" s="2">
        <v>2302180121</v>
      </c>
      <c r="D374" s="3" t="s">
        <v>3761</v>
      </c>
      <c r="E374" s="2" t="s">
        <v>4208</v>
      </c>
      <c r="F374" s="2" t="s">
        <v>4209</v>
      </c>
      <c r="H374" s="2" t="s">
        <v>131</v>
      </c>
      <c r="I374" s="2" t="s">
        <v>132</v>
      </c>
      <c r="J374" s="2" t="s">
        <v>133</v>
      </c>
      <c r="K374" s="2" t="s">
        <v>132</v>
      </c>
      <c r="M374" s="4">
        <v>42795</v>
      </c>
      <c r="O374" s="2" t="s">
        <v>192</v>
      </c>
      <c r="Q374" s="2">
        <v>80000000</v>
      </c>
      <c r="X374" s="2" t="s">
        <v>193</v>
      </c>
      <c r="Y374" s="2" t="s">
        <v>377</v>
      </c>
      <c r="AB374" s="2" t="s">
        <v>132</v>
      </c>
      <c r="AD374" s="2" t="s">
        <v>137</v>
      </c>
      <c r="AE374" s="2" t="s">
        <v>132</v>
      </c>
      <c r="AH374" s="2">
        <v>2017</v>
      </c>
      <c r="AI374" s="11">
        <v>13681500000</v>
      </c>
      <c r="AJ374" s="11">
        <v>19545000</v>
      </c>
      <c r="AK374" s="2" t="s">
        <v>4210</v>
      </c>
      <c r="AQ374" s="2" t="s">
        <v>380</v>
      </c>
      <c r="AR374" s="2" t="s">
        <v>648</v>
      </c>
      <c r="AS374" s="2" t="s">
        <v>142</v>
      </c>
      <c r="AU374" s="2">
        <v>10</v>
      </c>
      <c r="AV374" s="2" t="s">
        <v>43</v>
      </c>
      <c r="AW374" s="2" t="s">
        <v>144</v>
      </c>
      <c r="AX374" s="2" t="s">
        <v>145</v>
      </c>
      <c r="AY374" s="2" t="s">
        <v>171</v>
      </c>
      <c r="AZ374" s="2" t="s">
        <v>198</v>
      </c>
      <c r="BB374" s="2" t="s">
        <v>683</v>
      </c>
      <c r="BC374" s="2">
        <v>116</v>
      </c>
      <c r="BD374" s="2" t="s">
        <v>684</v>
      </c>
      <c r="BE374" s="9">
        <v>1.5</v>
      </c>
      <c r="BF374" s="2" t="s">
        <v>132</v>
      </c>
      <c r="BK374" s="2" t="s">
        <v>152</v>
      </c>
      <c r="BL374" s="2" t="s">
        <v>290</v>
      </c>
      <c r="BN374" s="2" t="s">
        <v>331</v>
      </c>
      <c r="BO374" s="2" t="s">
        <v>332</v>
      </c>
      <c r="BP374" s="2" t="s">
        <v>201</v>
      </c>
      <c r="BQ374" s="2">
        <v>700</v>
      </c>
      <c r="BR374" s="2">
        <v>20</v>
      </c>
      <c r="BS374" s="2" t="s">
        <v>156</v>
      </c>
      <c r="BT374" s="2" t="s">
        <v>156</v>
      </c>
      <c r="BU374" s="2" t="s">
        <v>156</v>
      </c>
      <c r="BV374" s="2" t="s">
        <v>156</v>
      </c>
      <c r="BW374" s="2" t="s">
        <v>67</v>
      </c>
      <c r="BX374" s="2" t="s">
        <v>158</v>
      </c>
      <c r="CB374" s="2" t="s">
        <v>160</v>
      </c>
      <c r="CC374" s="2" t="s">
        <v>248</v>
      </c>
      <c r="CD374" s="2" t="s">
        <v>249</v>
      </c>
      <c r="CE374" s="2" t="s">
        <v>163</v>
      </c>
      <c r="CF374" s="2" t="s">
        <v>279</v>
      </c>
      <c r="CG374" s="2" t="s">
        <v>651</v>
      </c>
      <c r="CH374" s="2" t="s">
        <v>652</v>
      </c>
      <c r="CI374" s="2" t="s">
        <v>311</v>
      </c>
      <c r="CJ374" s="2" t="s">
        <v>335</v>
      </c>
      <c r="CK374" s="2" t="s">
        <v>253</v>
      </c>
      <c r="CL374" s="2" t="s">
        <v>356</v>
      </c>
      <c r="CM374" s="2" t="s">
        <v>171</v>
      </c>
      <c r="CN374" s="2">
        <v>100</v>
      </c>
      <c r="CO374" s="2" t="s">
        <v>337</v>
      </c>
      <c r="CP374" s="2" t="s">
        <v>338</v>
      </c>
      <c r="CQ374" s="2" t="s">
        <v>214</v>
      </c>
      <c r="CR374" s="2" t="s">
        <v>175</v>
      </c>
      <c r="CS374" s="2" t="s">
        <v>258</v>
      </c>
      <c r="CT374" s="2" t="s">
        <v>171</v>
      </c>
      <c r="CU374" s="2" t="s">
        <v>259</v>
      </c>
      <c r="CV374" s="2" t="s">
        <v>171</v>
      </c>
      <c r="CW374" s="2" t="s">
        <v>179</v>
      </c>
      <c r="CX374" s="2" t="s">
        <v>146</v>
      </c>
      <c r="CY374" s="2" t="s">
        <v>146</v>
      </c>
      <c r="CZ374" s="2" t="s">
        <v>180</v>
      </c>
      <c r="DA374" s="2" t="s">
        <v>181</v>
      </c>
      <c r="DB374" s="2" t="s">
        <v>181</v>
      </c>
      <c r="DC374" s="2" t="s">
        <v>132</v>
      </c>
      <c r="DF374" s="2" t="s">
        <v>182</v>
      </c>
      <c r="DH374" s="2" t="s">
        <v>182</v>
      </c>
      <c r="DJ374" s="2" t="s">
        <v>182</v>
      </c>
      <c r="DL374" s="2" t="s">
        <v>182</v>
      </c>
      <c r="DN374" s="2" t="s">
        <v>182</v>
      </c>
      <c r="DP374" s="2" t="s">
        <v>182</v>
      </c>
      <c r="DR374" s="2" t="s">
        <v>182</v>
      </c>
      <c r="DT374" s="6">
        <v>106833458</v>
      </c>
      <c r="DU374" s="6"/>
      <c r="DV374" s="6">
        <v>-6202230</v>
      </c>
      <c r="DW374" s="2" t="s">
        <v>398</v>
      </c>
      <c r="DY374" s="4">
        <v>42795</v>
      </c>
      <c r="DZ374" s="2" t="s">
        <v>491</v>
      </c>
    </row>
    <row r="375" spans="1:132" ht="15.75" hidden="1" customHeight="1" x14ac:dyDescent="0.2">
      <c r="A375" s="1">
        <v>43614.531719733801</v>
      </c>
      <c r="B375" s="2" t="s">
        <v>4193</v>
      </c>
      <c r="C375" s="2">
        <v>2302170068</v>
      </c>
      <c r="D375" s="3" t="s">
        <v>697</v>
      </c>
      <c r="E375" s="2" t="s">
        <v>4211</v>
      </c>
      <c r="F375" s="2" t="s">
        <v>4212</v>
      </c>
      <c r="H375" s="2" t="s">
        <v>131</v>
      </c>
      <c r="I375" s="2" t="s">
        <v>132</v>
      </c>
      <c r="J375" s="2" t="s">
        <v>133</v>
      </c>
      <c r="K375" s="2" t="s">
        <v>738</v>
      </c>
      <c r="M375" s="4">
        <v>42795</v>
      </c>
      <c r="O375" s="2" t="s">
        <v>135</v>
      </c>
      <c r="Q375" s="2">
        <v>14354000</v>
      </c>
      <c r="Y375" s="2" t="s">
        <v>136</v>
      </c>
      <c r="AK375" s="2" t="s">
        <v>4213</v>
      </c>
      <c r="AP375" s="2" t="s">
        <v>4214</v>
      </c>
      <c r="AQ375" s="2" t="s">
        <v>4215</v>
      </c>
      <c r="AR375" s="2" t="s">
        <v>511</v>
      </c>
      <c r="AS375" s="2" t="s">
        <v>142</v>
      </c>
      <c r="AU375" s="2">
        <v>5</v>
      </c>
      <c r="AV375" s="2" t="s">
        <v>43</v>
      </c>
      <c r="AW375" s="2" t="s">
        <v>144</v>
      </c>
      <c r="AX375" s="2" t="s">
        <v>145</v>
      </c>
      <c r="AY375" s="2" t="s">
        <v>171</v>
      </c>
      <c r="AZ375" s="2" t="s">
        <v>198</v>
      </c>
      <c r="BB375" s="2" t="s">
        <v>4213</v>
      </c>
      <c r="BC375" s="2">
        <v>0</v>
      </c>
      <c r="BD375" s="2" t="s">
        <v>4216</v>
      </c>
      <c r="BE375" s="9">
        <v>1</v>
      </c>
      <c r="BL375" s="2" t="s">
        <v>153</v>
      </c>
      <c r="BM375" s="2" t="s">
        <v>154</v>
      </c>
      <c r="BP375" s="2" t="s">
        <v>201</v>
      </c>
      <c r="BQ375" s="2">
        <v>209</v>
      </c>
      <c r="BR375" s="2">
        <v>10</v>
      </c>
      <c r="BS375" s="2" t="s">
        <v>157</v>
      </c>
      <c r="BT375" s="2" t="s">
        <v>753</v>
      </c>
      <c r="BU375" s="2" t="s">
        <v>753</v>
      </c>
      <c r="BV375" s="2" t="s">
        <v>753</v>
      </c>
      <c r="BW375" s="2" t="s">
        <v>67</v>
      </c>
      <c r="BX375" s="2" t="s">
        <v>3127</v>
      </c>
      <c r="BY375" s="2" t="s">
        <v>707</v>
      </c>
      <c r="CA375" s="4">
        <v>42795</v>
      </c>
      <c r="CB375" s="2" t="s">
        <v>160</v>
      </c>
      <c r="CC375" s="2" t="s">
        <v>248</v>
      </c>
      <c r="CD375" s="2" t="s">
        <v>162</v>
      </c>
      <c r="CE375" s="2" t="s">
        <v>163</v>
      </c>
      <c r="CF375" s="2" t="s">
        <v>164</v>
      </c>
      <c r="CG375" s="2" t="s">
        <v>729</v>
      </c>
      <c r="CH375" s="2" t="s">
        <v>709</v>
      </c>
      <c r="CI375" s="2" t="s">
        <v>731</v>
      </c>
      <c r="CJ375" s="2" t="s">
        <v>397</v>
      </c>
      <c r="CL375" s="2" t="s">
        <v>710</v>
      </c>
      <c r="CM375" s="2" t="s">
        <v>171</v>
      </c>
      <c r="CN375" s="2">
        <v>0</v>
      </c>
      <c r="CO375" s="2" t="s">
        <v>711</v>
      </c>
      <c r="CP375" s="2" t="s">
        <v>712</v>
      </c>
      <c r="CQ375" s="2" t="s">
        <v>174</v>
      </c>
      <c r="CR375" s="2" t="s">
        <v>667</v>
      </c>
      <c r="CS375" s="2" t="s">
        <v>713</v>
      </c>
      <c r="CT375" s="2" t="s">
        <v>171</v>
      </c>
      <c r="CU375" s="2" t="s">
        <v>216</v>
      </c>
      <c r="CV375" s="2" t="s">
        <v>177</v>
      </c>
      <c r="CW375" s="2" t="s">
        <v>714</v>
      </c>
      <c r="CX375" s="2" t="s">
        <v>146</v>
      </c>
      <c r="CY375" s="2" t="s">
        <v>146</v>
      </c>
      <c r="CZ375" s="2" t="s">
        <v>180</v>
      </c>
      <c r="DA375" s="2" t="s">
        <v>181</v>
      </c>
      <c r="DB375" s="2" t="s">
        <v>181</v>
      </c>
      <c r="DC375" s="2" t="s">
        <v>260</v>
      </c>
      <c r="DD375" s="2" t="s">
        <v>715</v>
      </c>
      <c r="DE375" s="2" t="s">
        <v>744</v>
      </c>
      <c r="DF375" s="2" t="s">
        <v>182</v>
      </c>
      <c r="DH375" s="2" t="s">
        <v>182</v>
      </c>
      <c r="DJ375" s="2" t="s">
        <v>182</v>
      </c>
      <c r="DL375" s="2" t="s">
        <v>182</v>
      </c>
      <c r="DN375" s="2" t="s">
        <v>182</v>
      </c>
      <c r="DP375" s="2" t="s">
        <v>182</v>
      </c>
      <c r="DR375" s="2" t="s">
        <v>182</v>
      </c>
      <c r="DT375" s="6">
        <v>-6135176</v>
      </c>
      <c r="DU375" s="6"/>
      <c r="DV375" s="6">
        <v>106831898</v>
      </c>
      <c r="DX375" s="2" t="s">
        <v>4217</v>
      </c>
      <c r="DY375" s="4">
        <v>42795</v>
      </c>
      <c r="DZ375" s="2" t="s">
        <v>4217</v>
      </c>
      <c r="EA375" s="3" t="s">
        <v>4218</v>
      </c>
    </row>
    <row r="376" spans="1:132" ht="15.75" hidden="1" customHeight="1" x14ac:dyDescent="0.2">
      <c r="A376" s="1">
        <v>43614.536635868055</v>
      </c>
      <c r="B376" s="2" t="s">
        <v>3897</v>
      </c>
      <c r="C376" s="2">
        <v>2302180121</v>
      </c>
      <c r="D376" s="3" t="s">
        <v>3761</v>
      </c>
      <c r="E376" s="2" t="s">
        <v>4219</v>
      </c>
      <c r="F376" s="2" t="s">
        <v>4220</v>
      </c>
      <c r="H376" s="2" t="s">
        <v>131</v>
      </c>
      <c r="I376" s="2" t="s">
        <v>132</v>
      </c>
      <c r="J376" s="2" t="s">
        <v>133</v>
      </c>
      <c r="K376" s="2" t="s">
        <v>132</v>
      </c>
      <c r="M376" s="4">
        <v>42795</v>
      </c>
      <c r="O376" s="2" t="s">
        <v>192</v>
      </c>
      <c r="P376" s="9">
        <v>46800000000</v>
      </c>
      <c r="Q376" s="2">
        <v>78000000</v>
      </c>
      <c r="X376" s="2" t="s">
        <v>193</v>
      </c>
      <c r="Y376" s="2" t="s">
        <v>377</v>
      </c>
      <c r="AB376" s="2" t="s">
        <v>132</v>
      </c>
      <c r="AD376" s="2" t="s">
        <v>137</v>
      </c>
      <c r="AE376" s="2" t="s">
        <v>132</v>
      </c>
      <c r="AH376" s="2">
        <v>2017</v>
      </c>
      <c r="AI376" s="11">
        <v>14775000000</v>
      </c>
      <c r="AJ376" s="11">
        <v>24625000</v>
      </c>
      <c r="AK376" s="2" t="s">
        <v>4221</v>
      </c>
      <c r="AQ376" s="2" t="s">
        <v>380</v>
      </c>
      <c r="AR376" s="2" t="s">
        <v>648</v>
      </c>
      <c r="AS376" s="2" t="s">
        <v>142</v>
      </c>
      <c r="AV376" s="2" t="s">
        <v>43</v>
      </c>
      <c r="AW376" s="2" t="s">
        <v>144</v>
      </c>
      <c r="AX376" s="2" t="s">
        <v>145</v>
      </c>
      <c r="AY376" s="2" t="s">
        <v>171</v>
      </c>
      <c r="AZ376" s="2" t="s">
        <v>198</v>
      </c>
      <c r="BB376" s="2" t="s">
        <v>683</v>
      </c>
      <c r="BC376" s="2">
        <v>116</v>
      </c>
      <c r="BD376" s="2" t="s">
        <v>684</v>
      </c>
      <c r="BE376" s="9">
        <v>1.5</v>
      </c>
      <c r="BF376" s="2" t="s">
        <v>132</v>
      </c>
      <c r="BK376" s="2" t="s">
        <v>152</v>
      </c>
      <c r="BL376" s="2" t="s">
        <v>290</v>
      </c>
      <c r="BM376" s="2" t="s">
        <v>154</v>
      </c>
      <c r="BN376" s="2" t="s">
        <v>331</v>
      </c>
      <c r="BO376" s="2" t="s">
        <v>2102</v>
      </c>
      <c r="BP376" s="2" t="s">
        <v>201</v>
      </c>
      <c r="BQ376" s="2">
        <v>600</v>
      </c>
      <c r="BR376" s="2">
        <v>20</v>
      </c>
      <c r="BS376" s="2" t="s">
        <v>156</v>
      </c>
      <c r="BT376" s="2" t="s">
        <v>156</v>
      </c>
      <c r="BU376" s="2" t="s">
        <v>156</v>
      </c>
      <c r="BV376" s="2" t="s">
        <v>156</v>
      </c>
      <c r="BW376" s="2" t="s">
        <v>67</v>
      </c>
      <c r="BX376" s="2" t="s">
        <v>158</v>
      </c>
      <c r="BY376" s="2" t="s">
        <v>159</v>
      </c>
      <c r="CB376" s="2" t="s">
        <v>160</v>
      </c>
      <c r="CC376" s="2" t="s">
        <v>248</v>
      </c>
      <c r="CD376" s="2" t="s">
        <v>249</v>
      </c>
      <c r="CE376" s="2" t="s">
        <v>163</v>
      </c>
      <c r="CF376" s="2" t="s">
        <v>279</v>
      </c>
      <c r="CG376" s="2" t="s">
        <v>651</v>
      </c>
      <c r="CH376" s="2" t="s">
        <v>652</v>
      </c>
      <c r="CI376" s="2" t="s">
        <v>311</v>
      </c>
      <c r="CJ376" s="2" t="s">
        <v>335</v>
      </c>
      <c r="CK376" s="2" t="s">
        <v>253</v>
      </c>
      <c r="CL376" s="2" t="s">
        <v>356</v>
      </c>
      <c r="CM376" s="2" t="s">
        <v>171</v>
      </c>
      <c r="CN376" s="2">
        <v>100</v>
      </c>
      <c r="CO376" s="2" t="s">
        <v>337</v>
      </c>
      <c r="CP376" s="2" t="s">
        <v>338</v>
      </c>
      <c r="CQ376" s="2" t="s">
        <v>214</v>
      </c>
      <c r="CR376" s="2" t="s">
        <v>175</v>
      </c>
      <c r="CS376" s="2" t="s">
        <v>258</v>
      </c>
      <c r="CT376" s="2" t="s">
        <v>171</v>
      </c>
      <c r="CU376" s="2" t="s">
        <v>259</v>
      </c>
      <c r="CV376" s="2" t="s">
        <v>171</v>
      </c>
      <c r="CW376" s="2" t="s">
        <v>179</v>
      </c>
      <c r="CX376" s="2" t="s">
        <v>146</v>
      </c>
      <c r="CY376" s="2" t="s">
        <v>146</v>
      </c>
      <c r="CZ376" s="2" t="s">
        <v>180</v>
      </c>
      <c r="DA376" s="2" t="s">
        <v>181</v>
      </c>
      <c r="DB376" s="2" t="s">
        <v>181</v>
      </c>
      <c r="DC376" s="2" t="s">
        <v>132</v>
      </c>
      <c r="DF376" s="2" t="s">
        <v>182</v>
      </c>
      <c r="DH376" s="2" t="s">
        <v>182</v>
      </c>
      <c r="DJ376" s="2" t="s">
        <v>182</v>
      </c>
      <c r="DL376" s="2" t="s">
        <v>182</v>
      </c>
      <c r="DN376" s="2" t="s">
        <v>182</v>
      </c>
      <c r="DP376" s="2" t="s">
        <v>182</v>
      </c>
      <c r="DR376" s="2" t="s">
        <v>182</v>
      </c>
      <c r="DT376" s="6">
        <v>106834331</v>
      </c>
      <c r="DU376" s="6"/>
      <c r="DV376" s="6">
        <v>-6201465</v>
      </c>
      <c r="DW376" s="2" t="s">
        <v>398</v>
      </c>
      <c r="DY376" s="4">
        <v>42795</v>
      </c>
      <c r="DZ376" s="2" t="s">
        <v>491</v>
      </c>
    </row>
    <row r="377" spans="1:132" ht="15.75" hidden="1" customHeight="1" x14ac:dyDescent="0.2">
      <c r="A377" s="1">
        <v>43614.543343888887</v>
      </c>
      <c r="B377" s="2" t="s">
        <v>4119</v>
      </c>
      <c r="C377" s="2">
        <v>2302180137</v>
      </c>
      <c r="D377" s="3" t="s">
        <v>3761</v>
      </c>
      <c r="E377" s="2" t="s">
        <v>4222</v>
      </c>
      <c r="H377" s="2" t="s">
        <v>131</v>
      </c>
      <c r="I377" s="2" t="s">
        <v>132</v>
      </c>
      <c r="J377" s="2" t="s">
        <v>133</v>
      </c>
      <c r="K377" s="2" t="s">
        <v>191</v>
      </c>
      <c r="M377" s="4">
        <v>42807</v>
      </c>
      <c r="O377" s="2" t="s">
        <v>135</v>
      </c>
      <c r="P377" s="9">
        <v>28000000000</v>
      </c>
      <c r="Q377" s="2">
        <v>6113537118</v>
      </c>
      <c r="Y377" s="2" t="s">
        <v>136</v>
      </c>
      <c r="AB377" s="2" t="s">
        <v>132</v>
      </c>
      <c r="AD377" s="2" t="s">
        <v>137</v>
      </c>
      <c r="AE377" s="2" t="s">
        <v>132</v>
      </c>
      <c r="AF377" s="2" t="s">
        <v>132</v>
      </c>
      <c r="AH377" s="2">
        <v>2016</v>
      </c>
      <c r="AI377" s="11">
        <v>13215590000</v>
      </c>
      <c r="AJ377" s="11">
        <v>28855000</v>
      </c>
      <c r="AK377" s="2" t="s">
        <v>4223</v>
      </c>
      <c r="AP377" s="2" t="s">
        <v>4178</v>
      </c>
      <c r="AQ377" s="2" t="s">
        <v>2098</v>
      </c>
      <c r="AR377" s="2" t="s">
        <v>141</v>
      </c>
      <c r="AS377" s="2" t="s">
        <v>142</v>
      </c>
      <c r="AU377" s="2">
        <v>6</v>
      </c>
      <c r="AV377" s="2" t="s">
        <v>44</v>
      </c>
      <c r="AW377" s="2" t="s">
        <v>197</v>
      </c>
      <c r="AX377" s="2" t="s">
        <v>145</v>
      </c>
      <c r="AY377" s="2" t="s">
        <v>146</v>
      </c>
      <c r="AZ377" s="2" t="s">
        <v>198</v>
      </c>
      <c r="BA377" s="2" t="s">
        <v>4224</v>
      </c>
      <c r="BB377" s="2" t="s">
        <v>3776</v>
      </c>
      <c r="BC377" s="2">
        <v>5</v>
      </c>
      <c r="BD377" s="2" t="s">
        <v>4225</v>
      </c>
      <c r="BE377" s="9">
        <v>1.78</v>
      </c>
      <c r="BF377" s="2" t="s">
        <v>132</v>
      </c>
      <c r="BK377" s="2" t="s">
        <v>152</v>
      </c>
      <c r="BL377" s="2" t="s">
        <v>153</v>
      </c>
      <c r="BM377" s="2" t="s">
        <v>154</v>
      </c>
      <c r="BP377" s="2" t="s">
        <v>155</v>
      </c>
      <c r="BQ377" s="2">
        <v>458</v>
      </c>
      <c r="BR377" s="2">
        <v>15</v>
      </c>
      <c r="BS377" s="2" t="s">
        <v>3776</v>
      </c>
      <c r="BT377" s="2" t="s">
        <v>2340</v>
      </c>
      <c r="BU377" s="2" t="s">
        <v>2625</v>
      </c>
      <c r="BV377" s="2" t="s">
        <v>2625</v>
      </c>
      <c r="BW377" s="2" t="s">
        <v>67</v>
      </c>
      <c r="BX377" s="2" t="s">
        <v>203</v>
      </c>
      <c r="CB377" s="2" t="s">
        <v>204</v>
      </c>
      <c r="CD377" s="2" t="s">
        <v>162</v>
      </c>
      <c r="CE377" s="2" t="s">
        <v>163</v>
      </c>
      <c r="CF377" s="2" t="s">
        <v>164</v>
      </c>
      <c r="CG377" s="2" t="s">
        <v>2106</v>
      </c>
      <c r="CH377" s="2" t="s">
        <v>229</v>
      </c>
      <c r="CI377" s="2" t="s">
        <v>294</v>
      </c>
      <c r="CJ377" s="2" t="s">
        <v>370</v>
      </c>
      <c r="CL377" s="2" t="s">
        <v>371</v>
      </c>
      <c r="CM377" s="2" t="s">
        <v>211</v>
      </c>
      <c r="CN377" s="2">
        <v>5</v>
      </c>
      <c r="CP377" s="2" t="s">
        <v>233</v>
      </c>
      <c r="CQ377" s="2" t="s">
        <v>174</v>
      </c>
      <c r="CR377" s="2" t="s">
        <v>234</v>
      </c>
      <c r="CT377" s="2" t="s">
        <v>171</v>
      </c>
      <c r="CU377" s="2" t="s">
        <v>235</v>
      </c>
      <c r="CV377" s="2" t="s">
        <v>171</v>
      </c>
      <c r="CW377" s="2" t="s">
        <v>179</v>
      </c>
      <c r="CX377" s="2" t="s">
        <v>146</v>
      </c>
      <c r="CY377" s="2" t="s">
        <v>146</v>
      </c>
      <c r="CZ377" s="2" t="s">
        <v>180</v>
      </c>
      <c r="DA377" s="2" t="s">
        <v>181</v>
      </c>
      <c r="DB377" s="2" t="s">
        <v>181</v>
      </c>
      <c r="DC377" s="2" t="s">
        <v>132</v>
      </c>
      <c r="DH377" s="2" t="s">
        <v>182</v>
      </c>
      <c r="DJ377" s="2" t="s">
        <v>182</v>
      </c>
      <c r="DL377" s="2" t="s">
        <v>182</v>
      </c>
      <c r="DN377" s="2" t="s">
        <v>182</v>
      </c>
      <c r="DP377" s="2" t="s">
        <v>182</v>
      </c>
      <c r="DR377" s="2" t="s">
        <v>182</v>
      </c>
      <c r="DT377" s="2" t="s">
        <v>4226</v>
      </c>
      <c r="DU377" s="2"/>
      <c r="DV377" s="2" t="s">
        <v>4227</v>
      </c>
      <c r="DZ377" s="2" t="s">
        <v>2111</v>
      </c>
      <c r="EA377" s="3" t="s">
        <v>4228</v>
      </c>
    </row>
    <row r="378" spans="1:132" ht="15.75" hidden="1" customHeight="1" x14ac:dyDescent="0.2">
      <c r="A378" s="1">
        <v>43614.543574432872</v>
      </c>
      <c r="B378" s="2" t="s">
        <v>4109</v>
      </c>
      <c r="C378" s="2">
        <v>2302180147</v>
      </c>
      <c r="D378" s="2">
        <v>206</v>
      </c>
      <c r="E378" s="2" t="s">
        <v>4229</v>
      </c>
      <c r="F378" s="2" t="s">
        <v>3199</v>
      </c>
      <c r="H378" s="2" t="s">
        <v>131</v>
      </c>
      <c r="I378" s="2" t="s">
        <v>132</v>
      </c>
      <c r="J378" s="2" t="s">
        <v>133</v>
      </c>
      <c r="K378" s="2" t="s">
        <v>191</v>
      </c>
      <c r="P378" s="9">
        <v>5500000000</v>
      </c>
      <c r="Q378" s="2">
        <v>27500000</v>
      </c>
      <c r="Y378" s="2" t="s">
        <v>1315</v>
      </c>
      <c r="AB378" s="2" t="s">
        <v>132</v>
      </c>
      <c r="AD378" s="2" t="s">
        <v>137</v>
      </c>
      <c r="AE378" s="2" t="s">
        <v>132</v>
      </c>
      <c r="AF378" s="2" t="s">
        <v>132</v>
      </c>
      <c r="AH378" s="2">
        <v>2017</v>
      </c>
      <c r="AI378" s="11">
        <v>2625000000</v>
      </c>
      <c r="AJ378" s="11">
        <v>13125000</v>
      </c>
      <c r="AK378" s="2" t="s">
        <v>4111</v>
      </c>
      <c r="AL378" s="2">
        <v>9</v>
      </c>
      <c r="AO378" s="2" t="s">
        <v>1317</v>
      </c>
      <c r="AP378" s="2" t="s">
        <v>2736</v>
      </c>
      <c r="AQ378" s="2" t="s">
        <v>1299</v>
      </c>
      <c r="AR378" s="2" t="s">
        <v>976</v>
      </c>
      <c r="AS378" s="2" t="s">
        <v>594</v>
      </c>
      <c r="AU378" s="2">
        <v>7</v>
      </c>
      <c r="AV378" s="2" t="s">
        <v>245</v>
      </c>
      <c r="AW378" s="2" t="s">
        <v>144</v>
      </c>
      <c r="AX378" s="2" t="s">
        <v>145</v>
      </c>
      <c r="AY378" s="2" t="s">
        <v>171</v>
      </c>
      <c r="AZ378" s="2" t="s">
        <v>198</v>
      </c>
      <c r="BB378" s="2" t="s">
        <v>3036</v>
      </c>
      <c r="BC378" s="2">
        <v>350</v>
      </c>
      <c r="BD378" s="2" t="s">
        <v>4112</v>
      </c>
      <c r="BE378" s="9">
        <v>2.4</v>
      </c>
      <c r="BF378" s="2" t="s">
        <v>265</v>
      </c>
      <c r="BG378" s="2" t="s">
        <v>1303</v>
      </c>
      <c r="BH378" s="2">
        <v>2</v>
      </c>
      <c r="BI378" s="2" t="s">
        <v>2271</v>
      </c>
      <c r="BJ378" s="3" t="s">
        <v>574</v>
      </c>
      <c r="BK378" s="2" t="s">
        <v>152</v>
      </c>
      <c r="BL378" s="2" t="s">
        <v>200</v>
      </c>
      <c r="BM378" s="2" t="s">
        <v>154</v>
      </c>
      <c r="BP378" s="2" t="s">
        <v>201</v>
      </c>
      <c r="BQ378" s="2">
        <v>200</v>
      </c>
      <c r="BR378" s="2">
        <v>10</v>
      </c>
      <c r="BS378" s="2" t="s">
        <v>4114</v>
      </c>
      <c r="BT378" s="2" t="s">
        <v>153</v>
      </c>
      <c r="BU378" s="2" t="s">
        <v>153</v>
      </c>
      <c r="BV378" s="2" t="s">
        <v>984</v>
      </c>
      <c r="BW378" s="2" t="s">
        <v>67</v>
      </c>
      <c r="BX378" s="2" t="s">
        <v>158</v>
      </c>
      <c r="BY378" s="2" t="s">
        <v>159</v>
      </c>
      <c r="CB378" s="2" t="s">
        <v>204</v>
      </c>
      <c r="CC378" s="2" t="s">
        <v>248</v>
      </c>
      <c r="CD378" s="2" t="s">
        <v>162</v>
      </c>
      <c r="CE378" s="2" t="s">
        <v>163</v>
      </c>
      <c r="CF378" s="2" t="s">
        <v>1440</v>
      </c>
      <c r="CG378" s="2" t="s">
        <v>382</v>
      </c>
      <c r="CH378" s="2" t="s">
        <v>1326</v>
      </c>
      <c r="CI378" s="2" t="s">
        <v>167</v>
      </c>
      <c r="CJ378" s="2" t="s">
        <v>953</v>
      </c>
      <c r="CK378" s="2" t="s">
        <v>253</v>
      </c>
      <c r="CL378" s="2" t="s">
        <v>314</v>
      </c>
      <c r="CM378" s="2" t="s">
        <v>211</v>
      </c>
      <c r="CN378" s="2">
        <v>350</v>
      </c>
      <c r="CP378" s="2" t="s">
        <v>1308</v>
      </c>
      <c r="CQ378" s="2" t="s">
        <v>174</v>
      </c>
      <c r="CR378" s="2" t="s">
        <v>234</v>
      </c>
      <c r="CS378" s="2" t="s">
        <v>1092</v>
      </c>
      <c r="CT378" s="2" t="s">
        <v>211</v>
      </c>
      <c r="CU378" s="2" t="s">
        <v>235</v>
      </c>
      <c r="CV378" s="2" t="s">
        <v>211</v>
      </c>
      <c r="CW378" s="2" t="s">
        <v>179</v>
      </c>
      <c r="CX378" s="2" t="s">
        <v>171</v>
      </c>
      <c r="CY378" s="2" t="s">
        <v>733</v>
      </c>
      <c r="DA378" s="2" t="s">
        <v>181</v>
      </c>
      <c r="DB378" s="2" t="s">
        <v>181</v>
      </c>
      <c r="DC378" s="2" t="s">
        <v>132</v>
      </c>
      <c r="DF378" s="2" t="s">
        <v>182</v>
      </c>
      <c r="DH378" s="2" t="s">
        <v>182</v>
      </c>
      <c r="DJ378" s="2" t="s">
        <v>182</v>
      </c>
      <c r="DL378" s="2" t="s">
        <v>260</v>
      </c>
      <c r="DM378" s="2">
        <v>750</v>
      </c>
      <c r="DT378" s="2" t="s">
        <v>4230</v>
      </c>
      <c r="DU378" s="2"/>
      <c r="DV378" s="2" t="s">
        <v>4231</v>
      </c>
      <c r="DZ378" s="2" t="s">
        <v>4117</v>
      </c>
      <c r="EA378" s="3" t="s">
        <v>4118</v>
      </c>
    </row>
    <row r="379" spans="1:132" ht="15.75" hidden="1" customHeight="1" x14ac:dyDescent="0.2">
      <c r="A379" s="1">
        <v>43614.547037916665</v>
      </c>
      <c r="B379" s="2" t="s">
        <v>4066</v>
      </c>
      <c r="C379" s="2">
        <v>2302180222</v>
      </c>
      <c r="D379" s="2">
        <v>206</v>
      </c>
      <c r="E379" s="2" t="s">
        <v>4232</v>
      </c>
      <c r="F379" s="2" t="s">
        <v>4233</v>
      </c>
      <c r="H379" s="2" t="s">
        <v>131</v>
      </c>
      <c r="J379" s="2" t="s">
        <v>133</v>
      </c>
      <c r="K379" s="2" t="s">
        <v>738</v>
      </c>
      <c r="M379" s="4">
        <v>42802</v>
      </c>
      <c r="N379" s="2" t="s">
        <v>135</v>
      </c>
      <c r="P379" s="9">
        <v>7500000000</v>
      </c>
      <c r="Q379" s="2">
        <v>15000000</v>
      </c>
      <c r="Y379" s="2" t="s">
        <v>136</v>
      </c>
      <c r="AB379" s="2" t="s">
        <v>132</v>
      </c>
      <c r="AD379" s="2" t="s">
        <v>137</v>
      </c>
      <c r="AE379" s="2" t="s">
        <v>132</v>
      </c>
      <c r="AF379" s="2" t="s">
        <v>132</v>
      </c>
      <c r="AH379" s="2">
        <v>2016</v>
      </c>
      <c r="AI379" s="11">
        <v>1775000000</v>
      </c>
      <c r="AJ379" s="11">
        <v>3550000</v>
      </c>
      <c r="AK379" s="2" t="s">
        <v>4234</v>
      </c>
      <c r="AP379" s="2" t="s">
        <v>539</v>
      </c>
      <c r="AQ379" s="2" t="s">
        <v>540</v>
      </c>
      <c r="AR379" s="2" t="s">
        <v>141</v>
      </c>
      <c r="AS379" s="2" t="s">
        <v>594</v>
      </c>
      <c r="AU379" s="2">
        <v>7</v>
      </c>
      <c r="AV379" s="2" t="s">
        <v>143</v>
      </c>
      <c r="AW379" s="2" t="s">
        <v>144</v>
      </c>
      <c r="AX379" s="2" t="s">
        <v>145</v>
      </c>
      <c r="AY379" s="2" t="s">
        <v>171</v>
      </c>
      <c r="AZ379" s="2" t="s">
        <v>198</v>
      </c>
      <c r="BA379" s="2" t="s">
        <v>4235</v>
      </c>
      <c r="BB379" s="2" t="s">
        <v>4236</v>
      </c>
      <c r="BC379" s="2">
        <v>563</v>
      </c>
      <c r="BD379" s="2" t="s">
        <v>4237</v>
      </c>
      <c r="BE379" s="9">
        <v>1</v>
      </c>
      <c r="BF379" s="2" t="s">
        <v>132</v>
      </c>
      <c r="BK379" s="2" t="s">
        <v>152</v>
      </c>
      <c r="BL379" s="2" t="s">
        <v>153</v>
      </c>
      <c r="BM379" s="2" t="s">
        <v>308</v>
      </c>
      <c r="BP379" s="2" t="s">
        <v>201</v>
      </c>
      <c r="BQ379" s="2">
        <v>500</v>
      </c>
      <c r="BR379" s="2">
        <v>20</v>
      </c>
      <c r="BS379" s="2" t="s">
        <v>4234</v>
      </c>
      <c r="BT379" s="2" t="s">
        <v>411</v>
      </c>
      <c r="BU379" s="2" t="s">
        <v>4234</v>
      </c>
      <c r="BV379" s="2" t="s">
        <v>420</v>
      </c>
      <c r="BW379" s="2" t="s">
        <v>67</v>
      </c>
      <c r="BX379" s="2" t="s">
        <v>158</v>
      </c>
      <c r="CB379" s="2" t="s">
        <v>160</v>
      </c>
      <c r="CC379" s="2" t="s">
        <v>161</v>
      </c>
      <c r="CD379" s="2" t="s">
        <v>162</v>
      </c>
      <c r="CE379" s="2" t="s">
        <v>163</v>
      </c>
      <c r="CF379" s="2" t="s">
        <v>368</v>
      </c>
      <c r="CG379" s="2" t="s">
        <v>1162</v>
      </c>
      <c r="CH379" s="2" t="s">
        <v>4238</v>
      </c>
      <c r="CI379" s="2" t="s">
        <v>167</v>
      </c>
      <c r="CJ379" s="2" t="s">
        <v>453</v>
      </c>
      <c r="CK379" s="2" t="s">
        <v>253</v>
      </c>
      <c r="CL379" s="2" t="s">
        <v>170</v>
      </c>
      <c r="CM379" s="2" t="s">
        <v>623</v>
      </c>
      <c r="CN379" s="2">
        <v>563</v>
      </c>
      <c r="CO379" s="2" t="s">
        <v>212</v>
      </c>
      <c r="CP379" s="2" t="s">
        <v>316</v>
      </c>
      <c r="CR379" s="2" t="s">
        <v>234</v>
      </c>
      <c r="CT379" s="2" t="s">
        <v>171</v>
      </c>
      <c r="CU379" s="2" t="s">
        <v>235</v>
      </c>
      <c r="CV379" s="2" t="s">
        <v>171</v>
      </c>
      <c r="CW379" s="2" t="s">
        <v>179</v>
      </c>
      <c r="CX379" s="2" t="s">
        <v>171</v>
      </c>
      <c r="CY379" s="2" t="s">
        <v>146</v>
      </c>
      <c r="CZ379" s="2" t="s">
        <v>180</v>
      </c>
      <c r="DA379" s="2" t="s">
        <v>181</v>
      </c>
      <c r="DB379" s="2" t="s">
        <v>181</v>
      </c>
      <c r="DC379" s="2" t="s">
        <v>132</v>
      </c>
      <c r="DF379" s="2" t="s">
        <v>182</v>
      </c>
      <c r="DH379" s="2" t="s">
        <v>182</v>
      </c>
      <c r="DJ379" s="2" t="s">
        <v>182</v>
      </c>
      <c r="DL379" s="2" t="s">
        <v>182</v>
      </c>
      <c r="DN379" s="2" t="s">
        <v>182</v>
      </c>
      <c r="DP379" s="2" t="s">
        <v>182</v>
      </c>
      <c r="DR379" s="2" t="s">
        <v>182</v>
      </c>
      <c r="DV379" s="2" t="s">
        <v>4239</v>
      </c>
      <c r="DW379" s="2" t="s">
        <v>4240</v>
      </c>
      <c r="DZ379" s="2" t="s">
        <v>283</v>
      </c>
      <c r="EA379" s="3" t="s">
        <v>4241</v>
      </c>
      <c r="EB379" s="5" t="s">
        <v>4242</v>
      </c>
    </row>
    <row r="380" spans="1:132" ht="15.75" customHeight="1" x14ac:dyDescent="0.2">
      <c r="A380" s="1">
        <v>43614.552570057873</v>
      </c>
      <c r="B380" s="2" t="s">
        <v>3320</v>
      </c>
      <c r="C380" s="2">
        <v>2302180040</v>
      </c>
      <c r="D380" s="3" t="s">
        <v>2959</v>
      </c>
      <c r="E380" s="2" t="s">
        <v>4243</v>
      </c>
      <c r="H380" s="2" t="s">
        <v>131</v>
      </c>
      <c r="I380" s="2" t="s">
        <v>132</v>
      </c>
      <c r="J380" s="2" t="s">
        <v>133</v>
      </c>
      <c r="K380" s="2" t="s">
        <v>738</v>
      </c>
      <c r="M380" s="4">
        <v>42789</v>
      </c>
      <c r="O380" s="2" t="s">
        <v>135</v>
      </c>
      <c r="P380" s="9">
        <v>504000000</v>
      </c>
      <c r="Q380" s="2">
        <v>7000000</v>
      </c>
      <c r="Y380" s="2" t="s">
        <v>136</v>
      </c>
      <c r="AB380" s="2" t="s">
        <v>132</v>
      </c>
      <c r="AD380" s="2" t="s">
        <v>137</v>
      </c>
      <c r="AE380" s="2" t="s">
        <v>132</v>
      </c>
      <c r="AF380" s="2" t="s">
        <v>132</v>
      </c>
      <c r="AH380" s="2">
        <v>2016</v>
      </c>
      <c r="AI380" s="11">
        <v>175680000</v>
      </c>
      <c r="AJ380" s="11">
        <v>2440000</v>
      </c>
      <c r="AK380" s="2" t="s">
        <v>4244</v>
      </c>
      <c r="AP380" s="2" t="s">
        <v>269</v>
      </c>
      <c r="AQ380" s="2" t="s">
        <v>269</v>
      </c>
      <c r="AR380" s="2" t="s">
        <v>141</v>
      </c>
      <c r="AS380" s="2" t="s">
        <v>142</v>
      </c>
      <c r="AU380" s="2">
        <v>6</v>
      </c>
      <c r="AV380" s="2" t="s">
        <v>43</v>
      </c>
      <c r="AW380" s="2" t="s">
        <v>144</v>
      </c>
      <c r="AX380" s="2" t="s">
        <v>145</v>
      </c>
      <c r="AY380" s="2" t="s">
        <v>146</v>
      </c>
      <c r="AZ380" s="2" t="s">
        <v>147</v>
      </c>
      <c r="BA380" s="2" t="s">
        <v>2074</v>
      </c>
      <c r="BB380" s="2" t="s">
        <v>4245</v>
      </c>
      <c r="BC380" s="2">
        <v>700</v>
      </c>
      <c r="BD380" s="2" t="s">
        <v>522</v>
      </c>
      <c r="BE380" s="9">
        <v>10</v>
      </c>
      <c r="BF380" s="2" t="s">
        <v>132</v>
      </c>
      <c r="BK380" s="2" t="s">
        <v>307</v>
      </c>
      <c r="BL380" s="2" t="s">
        <v>153</v>
      </c>
      <c r="BM380" s="2" t="s">
        <v>154</v>
      </c>
      <c r="BP380" s="2" t="s">
        <v>201</v>
      </c>
      <c r="BQ380" s="2">
        <v>72</v>
      </c>
      <c r="BR380" s="2">
        <v>6</v>
      </c>
      <c r="BS380" s="2" t="s">
        <v>2073</v>
      </c>
      <c r="BT380" s="2" t="s">
        <v>156</v>
      </c>
      <c r="BU380" s="2" t="s">
        <v>156</v>
      </c>
      <c r="BV380" s="2" t="s">
        <v>156</v>
      </c>
      <c r="BW380" s="2" t="s">
        <v>67</v>
      </c>
      <c r="BX380" s="2" t="s">
        <v>158</v>
      </c>
      <c r="BY380" s="2" t="s">
        <v>159</v>
      </c>
      <c r="CB380" s="2" t="s">
        <v>160</v>
      </c>
      <c r="CC380" s="2" t="s">
        <v>161</v>
      </c>
      <c r="CD380" s="2" t="s">
        <v>162</v>
      </c>
      <c r="CE380" s="2" t="s">
        <v>163</v>
      </c>
      <c r="CF380" s="2" t="s">
        <v>205</v>
      </c>
      <c r="CG380" s="2" t="s">
        <v>500</v>
      </c>
      <c r="CH380" s="2" t="s">
        <v>501</v>
      </c>
      <c r="CI380" s="2" t="s">
        <v>167</v>
      </c>
      <c r="CJ380" s="2" t="s">
        <v>230</v>
      </c>
      <c r="CK380" s="2" t="s">
        <v>231</v>
      </c>
      <c r="CL380" s="2" t="s">
        <v>170</v>
      </c>
      <c r="CM380" s="2" t="s">
        <v>177</v>
      </c>
      <c r="CN380" s="2">
        <v>900</v>
      </c>
      <c r="CO380" s="2" t="s">
        <v>232</v>
      </c>
      <c r="CP380" s="2" t="s">
        <v>316</v>
      </c>
      <c r="CQ380" s="2" t="s">
        <v>174</v>
      </c>
      <c r="CR380" s="2" t="s">
        <v>234</v>
      </c>
      <c r="CS380" s="2" t="s">
        <v>215</v>
      </c>
      <c r="CT380" s="2" t="s">
        <v>177</v>
      </c>
      <c r="CU380" s="2" t="s">
        <v>235</v>
      </c>
      <c r="CV380" s="2" t="s">
        <v>171</v>
      </c>
      <c r="CW380" s="2" t="s">
        <v>179</v>
      </c>
      <c r="CX380" s="2" t="s">
        <v>171</v>
      </c>
      <c r="CY380" s="2" t="s">
        <v>146</v>
      </c>
      <c r="CZ380" s="2" t="s">
        <v>180</v>
      </c>
      <c r="DA380" s="2" t="s">
        <v>181</v>
      </c>
      <c r="DB380" s="2" t="s">
        <v>181</v>
      </c>
      <c r="DC380" s="2" t="s">
        <v>132</v>
      </c>
      <c r="DH380" s="2" t="s">
        <v>182</v>
      </c>
      <c r="DJ380" s="2" t="s">
        <v>182</v>
      </c>
      <c r="DL380" s="2" t="s">
        <v>182</v>
      </c>
      <c r="DN380" s="2" t="s">
        <v>182</v>
      </c>
      <c r="DP380" s="2" t="s">
        <v>182</v>
      </c>
      <c r="DR380" s="2" t="s">
        <v>182</v>
      </c>
      <c r="DT380" s="2" t="s">
        <v>4246</v>
      </c>
      <c r="DU380" s="2"/>
      <c r="DV380" s="2" t="s">
        <v>4247</v>
      </c>
      <c r="DZ380" s="2" t="s">
        <v>4248</v>
      </c>
    </row>
    <row r="381" spans="1:132" ht="15.75" customHeight="1" x14ac:dyDescent="0.2">
      <c r="A381" s="1">
        <v>43614.553123229169</v>
      </c>
      <c r="B381" s="2" t="s">
        <v>4249</v>
      </c>
      <c r="C381" s="2">
        <v>2302170185</v>
      </c>
      <c r="D381" s="3" t="s">
        <v>4250</v>
      </c>
      <c r="E381" s="2" t="s">
        <v>4251</v>
      </c>
      <c r="H381" s="2" t="s">
        <v>131</v>
      </c>
      <c r="I381" s="2" t="s">
        <v>132</v>
      </c>
      <c r="J381" s="2" t="s">
        <v>133</v>
      </c>
      <c r="K381" s="2" t="s">
        <v>738</v>
      </c>
      <c r="M381" s="4">
        <v>42950</v>
      </c>
      <c r="O381" s="2" t="s">
        <v>135</v>
      </c>
      <c r="P381" s="9">
        <v>27000000000</v>
      </c>
      <c r="Q381" s="2">
        <v>44335000</v>
      </c>
      <c r="Y381" s="2" t="s">
        <v>377</v>
      </c>
      <c r="AB381" s="2" t="s">
        <v>132</v>
      </c>
      <c r="AD381" s="2" t="s">
        <v>137</v>
      </c>
      <c r="AE381" s="2" t="s">
        <v>132</v>
      </c>
      <c r="AF381" s="2" t="s">
        <v>132</v>
      </c>
      <c r="AH381" s="2">
        <v>2016</v>
      </c>
      <c r="AI381" s="11">
        <v>13401045000</v>
      </c>
      <c r="AJ381" s="11">
        <v>22005000</v>
      </c>
      <c r="AK381" s="2" t="s">
        <v>4252</v>
      </c>
      <c r="AP381" s="2" t="s">
        <v>2412</v>
      </c>
      <c r="AQ381" s="2" t="s">
        <v>540</v>
      </c>
      <c r="AR381" s="2" t="s">
        <v>141</v>
      </c>
      <c r="AS381" s="2" t="s">
        <v>142</v>
      </c>
      <c r="AU381" s="2">
        <v>6.5</v>
      </c>
      <c r="AV381" s="2" t="s">
        <v>245</v>
      </c>
      <c r="AW381" s="2" t="s">
        <v>144</v>
      </c>
      <c r="AX381" s="2" t="s">
        <v>145</v>
      </c>
      <c r="AY381" s="2" t="s">
        <v>171</v>
      </c>
      <c r="AZ381" s="2" t="s">
        <v>198</v>
      </c>
      <c r="BB381" s="2" t="s">
        <v>4253</v>
      </c>
      <c r="BC381" s="2">
        <v>130</v>
      </c>
      <c r="BD381" s="2" t="s">
        <v>4254</v>
      </c>
      <c r="BE381" s="9">
        <v>0.4</v>
      </c>
      <c r="BF381" s="2" t="s">
        <v>132</v>
      </c>
      <c r="BK381" s="2" t="s">
        <v>152</v>
      </c>
      <c r="BL381" s="2" t="s">
        <v>153</v>
      </c>
      <c r="BM381" s="2" t="s">
        <v>308</v>
      </c>
      <c r="BP381" s="2" t="s">
        <v>201</v>
      </c>
      <c r="BQ381" s="2">
        <v>609</v>
      </c>
      <c r="BR381" s="2">
        <v>29</v>
      </c>
      <c r="BS381" s="2" t="s">
        <v>4252</v>
      </c>
      <c r="BT381" s="2" t="s">
        <v>156</v>
      </c>
      <c r="BU381" s="2" t="s">
        <v>156</v>
      </c>
      <c r="BV381" s="2" t="s">
        <v>4252</v>
      </c>
      <c r="BW381" s="2" t="s">
        <v>67</v>
      </c>
      <c r="BX381" s="2" t="s">
        <v>158</v>
      </c>
      <c r="CB381" s="2" t="s">
        <v>204</v>
      </c>
      <c r="CC381" s="2" t="s">
        <v>161</v>
      </c>
      <c r="CD381" s="2" t="s">
        <v>162</v>
      </c>
      <c r="CE381" s="2" t="s">
        <v>1362</v>
      </c>
      <c r="CF381" s="2" t="s">
        <v>4255</v>
      </c>
      <c r="CG381" s="2" t="s">
        <v>4256</v>
      </c>
      <c r="CH381" s="2" t="s">
        <v>2774</v>
      </c>
      <c r="CI381" s="2" t="s">
        <v>167</v>
      </c>
      <c r="CJ381" s="2" t="s">
        <v>526</v>
      </c>
      <c r="CK381" s="2" t="s">
        <v>425</v>
      </c>
      <c r="CL381" s="2" t="s">
        <v>170</v>
      </c>
      <c r="CM381" s="2" t="s">
        <v>171</v>
      </c>
      <c r="CN381" s="2">
        <v>130</v>
      </c>
      <c r="CO381" s="2" t="s">
        <v>212</v>
      </c>
      <c r="CP381" s="2" t="s">
        <v>712</v>
      </c>
      <c r="CR381" s="2" t="s">
        <v>234</v>
      </c>
      <c r="CS381" s="2" t="s">
        <v>258</v>
      </c>
      <c r="CT381" s="2" t="s">
        <v>171</v>
      </c>
      <c r="CU381" s="2" t="s">
        <v>235</v>
      </c>
      <c r="CV381" s="2" t="s">
        <v>171</v>
      </c>
      <c r="CW381" s="2" t="s">
        <v>179</v>
      </c>
      <c r="CX381" s="2" t="s">
        <v>171</v>
      </c>
      <c r="CY381" s="2" t="s">
        <v>733</v>
      </c>
      <c r="CZ381" s="2" t="s">
        <v>180</v>
      </c>
      <c r="DA381" s="2" t="s">
        <v>181</v>
      </c>
      <c r="DB381" s="2" t="s">
        <v>181</v>
      </c>
      <c r="DC381" s="2" t="s">
        <v>132</v>
      </c>
      <c r="DF381" s="2" t="s">
        <v>182</v>
      </c>
      <c r="DH381" s="2" t="s">
        <v>182</v>
      </c>
      <c r="DJ381" s="2" t="s">
        <v>182</v>
      </c>
      <c r="DL381" s="2" t="s">
        <v>182</v>
      </c>
      <c r="DN381" s="2" t="s">
        <v>182</v>
      </c>
      <c r="DP381" s="2" t="s">
        <v>182</v>
      </c>
      <c r="DR381" s="2" t="s">
        <v>182</v>
      </c>
      <c r="DT381" s="2" t="s">
        <v>4257</v>
      </c>
      <c r="DU381" s="2"/>
      <c r="DV381" s="2" t="s">
        <v>4258</v>
      </c>
      <c r="DZ381" s="2" t="s">
        <v>4259</v>
      </c>
      <c r="EA381" s="3" t="s">
        <v>4260</v>
      </c>
      <c r="EB381" s="5" t="s">
        <v>4261</v>
      </c>
    </row>
    <row r="382" spans="1:132" ht="15.75" hidden="1" customHeight="1" x14ac:dyDescent="0.2">
      <c r="A382" s="1">
        <v>43614.553200520837</v>
      </c>
      <c r="B382" s="2" t="s">
        <v>4119</v>
      </c>
      <c r="C382" s="2">
        <v>2302180137</v>
      </c>
      <c r="D382" s="3" t="s">
        <v>3761</v>
      </c>
      <c r="E382" s="2" t="s">
        <v>4262</v>
      </c>
      <c r="H382" s="2" t="s">
        <v>131</v>
      </c>
      <c r="I382" s="2" t="s">
        <v>132</v>
      </c>
      <c r="J382" s="2" t="s">
        <v>133</v>
      </c>
      <c r="K382" s="2" t="s">
        <v>191</v>
      </c>
      <c r="M382" s="4">
        <v>42807</v>
      </c>
      <c r="O382" s="2" t="s">
        <v>135</v>
      </c>
      <c r="P382" s="9">
        <v>50000000000</v>
      </c>
      <c r="Q382" s="2">
        <v>5476451260</v>
      </c>
      <c r="Y382" s="2" t="s">
        <v>136</v>
      </c>
      <c r="AB382" s="2" t="s">
        <v>132</v>
      </c>
      <c r="AD382" s="2" t="s">
        <v>137</v>
      </c>
      <c r="AE382" s="2" t="s">
        <v>132</v>
      </c>
      <c r="AF382" s="2" t="s">
        <v>132</v>
      </c>
      <c r="AH382" s="2">
        <v>2016</v>
      </c>
      <c r="AI382" s="11">
        <v>27704985000</v>
      </c>
      <c r="AJ382" s="11">
        <v>30345000</v>
      </c>
      <c r="AK382" s="2" t="s">
        <v>4263</v>
      </c>
      <c r="AL382" s="2">
        <v>21</v>
      </c>
      <c r="AP382" s="2" t="s">
        <v>4178</v>
      </c>
      <c r="AQ382" s="2" t="s">
        <v>2098</v>
      </c>
      <c r="AR382" s="2" t="s">
        <v>141</v>
      </c>
      <c r="AS382" s="2" t="s">
        <v>142</v>
      </c>
      <c r="AU382" s="2">
        <v>12</v>
      </c>
      <c r="AV382" s="2" t="s">
        <v>44</v>
      </c>
      <c r="AW382" s="2" t="s">
        <v>144</v>
      </c>
      <c r="AX382" s="2" t="s">
        <v>145</v>
      </c>
      <c r="AY382" s="2" t="s">
        <v>171</v>
      </c>
      <c r="AZ382" s="2" t="s">
        <v>198</v>
      </c>
      <c r="BA382" s="2" t="s">
        <v>4264</v>
      </c>
      <c r="BB382" s="2" t="s">
        <v>364</v>
      </c>
      <c r="BC382" s="2">
        <v>5</v>
      </c>
      <c r="BD382" s="2" t="s">
        <v>4225</v>
      </c>
      <c r="BE382" s="9">
        <v>1.78</v>
      </c>
      <c r="BF382" s="2" t="s">
        <v>132</v>
      </c>
      <c r="BK382" s="2" t="s">
        <v>152</v>
      </c>
      <c r="BL382" s="2" t="s">
        <v>153</v>
      </c>
      <c r="BM382" s="2" t="s">
        <v>154</v>
      </c>
      <c r="BP382" s="2" t="s">
        <v>155</v>
      </c>
      <c r="BQ382" s="2">
        <v>913</v>
      </c>
      <c r="BR382" s="2">
        <v>27</v>
      </c>
      <c r="BS382" s="2" t="s">
        <v>364</v>
      </c>
      <c r="BT382" s="2" t="s">
        <v>2340</v>
      </c>
      <c r="BU382" s="2" t="s">
        <v>4265</v>
      </c>
      <c r="BV382" s="2" t="s">
        <v>2340</v>
      </c>
      <c r="BW382" s="2" t="s">
        <v>67</v>
      </c>
      <c r="BX382" s="2" t="s">
        <v>754</v>
      </c>
      <c r="CB382" s="2" t="s">
        <v>204</v>
      </c>
      <c r="CD382" s="2" t="s">
        <v>162</v>
      </c>
      <c r="CE382" s="2" t="s">
        <v>163</v>
      </c>
      <c r="CF382" s="2" t="s">
        <v>164</v>
      </c>
      <c r="CG382" s="2" t="s">
        <v>2106</v>
      </c>
      <c r="CH382" s="2" t="s">
        <v>4266</v>
      </c>
      <c r="CI382" s="2" t="s">
        <v>208</v>
      </c>
      <c r="CJ382" s="2" t="s">
        <v>3783</v>
      </c>
      <c r="CL382" s="2" t="s">
        <v>371</v>
      </c>
      <c r="CM382" s="2" t="s">
        <v>211</v>
      </c>
      <c r="CN382" s="2">
        <v>5</v>
      </c>
      <c r="CO382" s="2" t="s">
        <v>3784</v>
      </c>
      <c r="CP382" s="2" t="s">
        <v>316</v>
      </c>
      <c r="CQ382" s="2" t="s">
        <v>174</v>
      </c>
      <c r="CR382" s="2" t="s">
        <v>234</v>
      </c>
      <c r="CT382" s="2" t="s">
        <v>171</v>
      </c>
      <c r="CU382" s="2" t="s">
        <v>235</v>
      </c>
      <c r="CV382" s="2" t="s">
        <v>171</v>
      </c>
      <c r="CW382" s="2" t="s">
        <v>179</v>
      </c>
      <c r="CX382" s="2" t="s">
        <v>146</v>
      </c>
      <c r="CY382" s="2" t="s">
        <v>146</v>
      </c>
      <c r="CZ382" s="2" t="s">
        <v>180</v>
      </c>
      <c r="DA382" s="2" t="s">
        <v>181</v>
      </c>
      <c r="DB382" s="2" t="s">
        <v>181</v>
      </c>
      <c r="DC382" s="2" t="s">
        <v>132</v>
      </c>
      <c r="DH382" s="2" t="s">
        <v>182</v>
      </c>
      <c r="DJ382" s="2" t="s">
        <v>182</v>
      </c>
      <c r="DL382" s="2" t="s">
        <v>182</v>
      </c>
      <c r="DN382" s="2" t="s">
        <v>182</v>
      </c>
      <c r="DP382" s="2" t="s">
        <v>182</v>
      </c>
      <c r="DR382" s="2" t="s">
        <v>182</v>
      </c>
      <c r="DT382" s="2" t="s">
        <v>4267</v>
      </c>
      <c r="DU382" s="2"/>
      <c r="DV382" s="2" t="s">
        <v>4268</v>
      </c>
      <c r="DZ382" s="2" t="s">
        <v>374</v>
      </c>
      <c r="EA382" s="3" t="s">
        <v>4269</v>
      </c>
    </row>
    <row r="383" spans="1:132" ht="15.75" hidden="1" customHeight="1" x14ac:dyDescent="0.2">
      <c r="A383" s="1">
        <v>43614.553867314811</v>
      </c>
      <c r="B383" s="2" t="s">
        <v>4270</v>
      </c>
      <c r="C383" s="2">
        <v>2302180181</v>
      </c>
      <c r="D383" s="3" t="s">
        <v>3761</v>
      </c>
      <c r="E383" s="2">
        <v>156</v>
      </c>
      <c r="F383" s="2" t="s">
        <v>4271</v>
      </c>
      <c r="H383" s="2" t="s">
        <v>131</v>
      </c>
      <c r="I383" s="2" t="s">
        <v>132</v>
      </c>
      <c r="J383" s="2" t="s">
        <v>133</v>
      </c>
      <c r="K383" s="2" t="s">
        <v>132</v>
      </c>
      <c r="M383" s="4">
        <v>42795</v>
      </c>
      <c r="O383" s="2" t="s">
        <v>192</v>
      </c>
      <c r="P383" s="9">
        <v>1800000000</v>
      </c>
      <c r="Q383" s="2">
        <v>13953488</v>
      </c>
      <c r="X383" s="2" t="s">
        <v>193</v>
      </c>
      <c r="Y383" s="2" t="s">
        <v>136</v>
      </c>
      <c r="AB383" s="2" t="s">
        <v>132</v>
      </c>
      <c r="AD383" s="2" t="s">
        <v>137</v>
      </c>
      <c r="AE383" s="2" t="s">
        <v>132</v>
      </c>
      <c r="AH383" s="2">
        <v>2017</v>
      </c>
      <c r="AI383" s="11">
        <v>743427000</v>
      </c>
      <c r="AJ383" s="11">
        <v>5763000</v>
      </c>
      <c r="AK383" s="2" t="s">
        <v>485</v>
      </c>
      <c r="AP383" s="2" t="s">
        <v>486</v>
      </c>
      <c r="AQ383" s="2" t="s">
        <v>328</v>
      </c>
      <c r="AR383" s="2" t="s">
        <v>288</v>
      </c>
      <c r="AS383" s="2" t="s">
        <v>142</v>
      </c>
      <c r="AU383" s="2">
        <v>6</v>
      </c>
      <c r="AV383" s="2" t="s">
        <v>245</v>
      </c>
      <c r="AW383" s="2" t="s">
        <v>144</v>
      </c>
      <c r="AX383" s="2" t="s">
        <v>145</v>
      </c>
      <c r="AY383" s="2" t="s">
        <v>171</v>
      </c>
      <c r="AZ383" s="2" t="s">
        <v>198</v>
      </c>
      <c r="BB383" s="2" t="s">
        <v>4272</v>
      </c>
      <c r="BC383" s="2">
        <v>300</v>
      </c>
      <c r="BD383" s="2" t="s">
        <v>330</v>
      </c>
      <c r="BE383" s="9">
        <v>2</v>
      </c>
      <c r="BF383" s="2" t="s">
        <v>132</v>
      </c>
      <c r="BK383" s="2" t="s">
        <v>152</v>
      </c>
      <c r="BL383" s="2" t="s">
        <v>290</v>
      </c>
      <c r="BM383" s="2" t="s">
        <v>154</v>
      </c>
      <c r="BN383" s="2" t="s">
        <v>4273</v>
      </c>
      <c r="BO383" s="2" t="s">
        <v>3382</v>
      </c>
      <c r="BP383" s="2" t="s">
        <v>201</v>
      </c>
      <c r="BQ383" s="2">
        <v>129</v>
      </c>
      <c r="BR383" s="2">
        <v>10</v>
      </c>
      <c r="BS383" s="2" t="s">
        <v>420</v>
      </c>
      <c r="BT383" s="2" t="s">
        <v>420</v>
      </c>
      <c r="BU383" s="2" t="s">
        <v>420</v>
      </c>
      <c r="BV383" s="2" t="s">
        <v>420</v>
      </c>
      <c r="BW383" s="2" t="s">
        <v>70</v>
      </c>
      <c r="BX383" s="2" t="s">
        <v>158</v>
      </c>
      <c r="BY383" s="2" t="s">
        <v>159</v>
      </c>
      <c r="CB383" s="2" t="s">
        <v>160</v>
      </c>
      <c r="CC383" s="2" t="s">
        <v>248</v>
      </c>
      <c r="CD383" s="2" t="s">
        <v>249</v>
      </c>
      <c r="CE383" s="2" t="s">
        <v>163</v>
      </c>
      <c r="CF383" s="2" t="s">
        <v>368</v>
      </c>
      <c r="CG383" s="2" t="s">
        <v>355</v>
      </c>
      <c r="CH383" s="2" t="s">
        <v>207</v>
      </c>
      <c r="CI383" s="2" t="s">
        <v>294</v>
      </c>
      <c r="CJ383" s="2" t="s">
        <v>335</v>
      </c>
      <c r="CK383" s="2" t="s">
        <v>253</v>
      </c>
      <c r="CL383" s="2" t="s">
        <v>356</v>
      </c>
      <c r="CM383" s="2" t="s">
        <v>171</v>
      </c>
      <c r="CN383" s="2">
        <v>100</v>
      </c>
      <c r="CO383" s="2" t="s">
        <v>337</v>
      </c>
      <c r="CP383" s="2" t="s">
        <v>338</v>
      </c>
      <c r="CQ383" s="2" t="s">
        <v>214</v>
      </c>
      <c r="CR383" s="2" t="s">
        <v>234</v>
      </c>
      <c r="CS383" s="2" t="s">
        <v>215</v>
      </c>
      <c r="CT383" s="2" t="s">
        <v>171</v>
      </c>
      <c r="CU383" s="2" t="s">
        <v>216</v>
      </c>
      <c r="CV383" s="2" t="s">
        <v>171</v>
      </c>
      <c r="CW383" s="2" t="s">
        <v>179</v>
      </c>
      <c r="CX383" s="2" t="s">
        <v>146</v>
      </c>
      <c r="CY383" s="2" t="s">
        <v>146</v>
      </c>
      <c r="CZ383" s="2" t="s">
        <v>180</v>
      </c>
      <c r="DA383" s="2" t="s">
        <v>181</v>
      </c>
      <c r="DB383" s="2" t="s">
        <v>181</v>
      </c>
      <c r="DC383" s="2" t="s">
        <v>132</v>
      </c>
      <c r="DF383" s="2" t="s">
        <v>182</v>
      </c>
      <c r="DH383" s="2" t="s">
        <v>182</v>
      </c>
      <c r="DJ383" s="2" t="s">
        <v>182</v>
      </c>
      <c r="DL383" s="2" t="s">
        <v>182</v>
      </c>
      <c r="DN383" s="2" t="s">
        <v>182</v>
      </c>
      <c r="DP383" s="2" t="s">
        <v>182</v>
      </c>
      <c r="DR383" s="2" t="s">
        <v>182</v>
      </c>
      <c r="DT383" s="6">
        <v>106846713</v>
      </c>
      <c r="DU383" s="6"/>
      <c r="DV383" s="6">
        <v>-6165998</v>
      </c>
      <c r="DW383" s="2" t="s">
        <v>298</v>
      </c>
      <c r="DY383" s="4">
        <v>42795</v>
      </c>
      <c r="DZ383" s="2" t="s">
        <v>4274</v>
      </c>
    </row>
    <row r="384" spans="1:132" ht="15.75" hidden="1" customHeight="1" x14ac:dyDescent="0.2">
      <c r="A384" s="1">
        <v>43614.556441064815</v>
      </c>
      <c r="B384" s="2" t="s">
        <v>4109</v>
      </c>
      <c r="C384" s="2">
        <v>2302180147</v>
      </c>
      <c r="D384" s="2">
        <v>206</v>
      </c>
      <c r="E384" s="2" t="s">
        <v>4275</v>
      </c>
      <c r="F384" s="2" t="s">
        <v>3199</v>
      </c>
      <c r="H384" s="2" t="s">
        <v>131</v>
      </c>
      <c r="I384" s="2" t="s">
        <v>132</v>
      </c>
      <c r="J384" s="2" t="s">
        <v>133</v>
      </c>
      <c r="K384" s="2" t="s">
        <v>191</v>
      </c>
      <c r="P384" s="9">
        <v>5500000000</v>
      </c>
      <c r="Q384" s="2">
        <v>27500000</v>
      </c>
      <c r="Y384" s="2" t="s">
        <v>1315</v>
      </c>
      <c r="AB384" s="2" t="s">
        <v>132</v>
      </c>
      <c r="AD384" s="2" t="s">
        <v>137</v>
      </c>
      <c r="AE384" s="2" t="s">
        <v>132</v>
      </c>
      <c r="AF384" s="2" t="s">
        <v>132</v>
      </c>
      <c r="AH384" s="2">
        <v>2016</v>
      </c>
      <c r="AI384" s="11">
        <v>2625000000</v>
      </c>
      <c r="AJ384" s="11">
        <v>13125000</v>
      </c>
      <c r="AK384" s="2" t="s">
        <v>4276</v>
      </c>
      <c r="AL384" s="2">
        <v>7</v>
      </c>
      <c r="AO384" s="2" t="s">
        <v>1317</v>
      </c>
      <c r="AP384" s="2" t="s">
        <v>2736</v>
      </c>
      <c r="AQ384" s="2" t="s">
        <v>2670</v>
      </c>
      <c r="AR384" s="2" t="s">
        <v>976</v>
      </c>
      <c r="AS384" s="2" t="s">
        <v>594</v>
      </c>
      <c r="AU384" s="2">
        <v>7</v>
      </c>
      <c r="AV384" s="2" t="s">
        <v>245</v>
      </c>
      <c r="AW384" s="2" t="s">
        <v>144</v>
      </c>
      <c r="AX384" s="2" t="s">
        <v>145</v>
      </c>
      <c r="AY384" s="2" t="s">
        <v>171</v>
      </c>
      <c r="AZ384" s="2" t="s">
        <v>198</v>
      </c>
      <c r="BB384" s="2" t="s">
        <v>3036</v>
      </c>
      <c r="BC384" s="2">
        <v>250</v>
      </c>
      <c r="BD384" s="2" t="s">
        <v>4112</v>
      </c>
      <c r="BE384" s="9">
        <v>2.4</v>
      </c>
      <c r="BF384" s="2" t="s">
        <v>265</v>
      </c>
      <c r="BG384" s="2" t="s">
        <v>1303</v>
      </c>
      <c r="BH384" s="2">
        <v>2.9</v>
      </c>
      <c r="BI384" s="2" t="s">
        <v>2271</v>
      </c>
      <c r="BJ384" s="3" t="s">
        <v>574</v>
      </c>
      <c r="BK384" s="2" t="s">
        <v>152</v>
      </c>
      <c r="BL384" s="2" t="s">
        <v>200</v>
      </c>
      <c r="BM384" s="2" t="s">
        <v>154</v>
      </c>
      <c r="BP384" s="2" t="s">
        <v>201</v>
      </c>
      <c r="BQ384" s="2">
        <v>200</v>
      </c>
      <c r="BR384" s="2">
        <v>10</v>
      </c>
      <c r="BS384" s="2" t="s">
        <v>4277</v>
      </c>
      <c r="BT384" s="2" t="s">
        <v>984</v>
      </c>
      <c r="BU384" s="2" t="s">
        <v>984</v>
      </c>
      <c r="BV384" s="2" t="s">
        <v>984</v>
      </c>
      <c r="BW384" s="2" t="s">
        <v>67</v>
      </c>
      <c r="BX384" s="2" t="s">
        <v>158</v>
      </c>
      <c r="BY384" s="2" t="s">
        <v>159</v>
      </c>
      <c r="CB384" s="2" t="s">
        <v>204</v>
      </c>
      <c r="CC384" s="2" t="s">
        <v>248</v>
      </c>
      <c r="CD384" s="2" t="s">
        <v>162</v>
      </c>
      <c r="CE384" s="2" t="s">
        <v>163</v>
      </c>
      <c r="CF384" s="2" t="s">
        <v>1325</v>
      </c>
      <c r="CG384" s="2" t="s">
        <v>206</v>
      </c>
      <c r="CH384" s="2" t="s">
        <v>1326</v>
      </c>
      <c r="CI384" s="2" t="s">
        <v>208</v>
      </c>
      <c r="CJ384" s="2" t="s">
        <v>953</v>
      </c>
      <c r="CK384" s="2" t="s">
        <v>253</v>
      </c>
      <c r="CL384" s="2" t="s">
        <v>314</v>
      </c>
      <c r="CM384" s="2" t="s">
        <v>211</v>
      </c>
      <c r="CN384" s="2">
        <v>250</v>
      </c>
      <c r="CP384" s="2" t="s">
        <v>1308</v>
      </c>
      <c r="CQ384" s="2" t="s">
        <v>174</v>
      </c>
      <c r="CR384" s="2" t="s">
        <v>234</v>
      </c>
      <c r="CS384" s="2" t="s">
        <v>1092</v>
      </c>
      <c r="CT384" s="2" t="s">
        <v>211</v>
      </c>
      <c r="CU384" s="2" t="s">
        <v>235</v>
      </c>
      <c r="CV384" s="2" t="s">
        <v>211</v>
      </c>
      <c r="CW384" s="2" t="s">
        <v>179</v>
      </c>
      <c r="CX384" s="2" t="s">
        <v>171</v>
      </c>
      <c r="CY384" s="2" t="s">
        <v>733</v>
      </c>
      <c r="DA384" s="2" t="s">
        <v>181</v>
      </c>
      <c r="DB384" s="2" t="s">
        <v>181</v>
      </c>
      <c r="DC384" s="2" t="s">
        <v>132</v>
      </c>
      <c r="DF384" s="2" t="s">
        <v>182</v>
      </c>
      <c r="DH384" s="2" t="s">
        <v>182</v>
      </c>
      <c r="DJ384" s="2" t="s">
        <v>182</v>
      </c>
      <c r="DL384" s="2" t="s">
        <v>260</v>
      </c>
      <c r="DM384" s="2">
        <v>750</v>
      </c>
      <c r="DT384" s="2" t="s">
        <v>4278</v>
      </c>
      <c r="DU384" s="2"/>
      <c r="DV384" s="2" t="s">
        <v>4279</v>
      </c>
      <c r="DZ384" s="2" t="s">
        <v>4117</v>
      </c>
      <c r="EA384" s="3" t="s">
        <v>4118</v>
      </c>
    </row>
    <row r="385" spans="1:132" ht="15.75" hidden="1" customHeight="1" x14ac:dyDescent="0.2">
      <c r="A385" s="1">
        <v>43614.556574282411</v>
      </c>
      <c r="B385" s="2" t="s">
        <v>4280</v>
      </c>
      <c r="C385" s="2">
        <v>2302180159</v>
      </c>
      <c r="D385" s="3" t="s">
        <v>788</v>
      </c>
      <c r="E385" s="2" t="s">
        <v>4281</v>
      </c>
      <c r="F385" s="2" t="s">
        <v>4282</v>
      </c>
      <c r="H385" s="2" t="s">
        <v>131</v>
      </c>
      <c r="I385" s="2" t="s">
        <v>132</v>
      </c>
      <c r="J385" s="2" t="s">
        <v>133</v>
      </c>
      <c r="K385" s="2" t="s">
        <v>132</v>
      </c>
      <c r="M385" s="4">
        <v>42790</v>
      </c>
      <c r="P385" s="9">
        <v>7680000000</v>
      </c>
      <c r="Q385" s="2">
        <v>8000000</v>
      </c>
      <c r="Y385" s="2" t="s">
        <v>136</v>
      </c>
      <c r="AB385" s="2" t="s">
        <v>132</v>
      </c>
      <c r="AD385" s="2" t="s">
        <v>137</v>
      </c>
      <c r="AE385" s="2" t="s">
        <v>132</v>
      </c>
      <c r="AF385" s="2" t="s">
        <v>132</v>
      </c>
      <c r="AG385" s="2" t="s">
        <v>1696</v>
      </c>
      <c r="AH385" s="2">
        <v>2018</v>
      </c>
      <c r="AJ385" s="11">
        <v>1862000</v>
      </c>
      <c r="AK385" s="2" t="s">
        <v>4283</v>
      </c>
      <c r="AM385" s="2" t="s">
        <v>2238</v>
      </c>
      <c r="AP385" s="2" t="s">
        <v>4284</v>
      </c>
      <c r="AQ385" s="2" t="s">
        <v>609</v>
      </c>
      <c r="AR385" s="2" t="s">
        <v>610</v>
      </c>
      <c r="AS385" s="2" t="s">
        <v>142</v>
      </c>
      <c r="AT385" s="2">
        <v>13950</v>
      </c>
      <c r="AU385" s="2">
        <v>8</v>
      </c>
      <c r="AW385" s="2" t="s">
        <v>144</v>
      </c>
      <c r="AX385" s="2" t="s">
        <v>145</v>
      </c>
      <c r="AY385" s="2" t="s">
        <v>146</v>
      </c>
      <c r="AZ385" s="2" t="s">
        <v>198</v>
      </c>
      <c r="BB385" s="2" t="s">
        <v>4283</v>
      </c>
      <c r="BC385" s="2">
        <v>0.5</v>
      </c>
      <c r="BD385" s="2" t="s">
        <v>2623</v>
      </c>
      <c r="BE385" s="9">
        <v>3</v>
      </c>
      <c r="BF385" s="2" t="s">
        <v>132</v>
      </c>
      <c r="BK385" s="2" t="s">
        <v>152</v>
      </c>
      <c r="BL385" s="2" t="s">
        <v>153</v>
      </c>
      <c r="BM385" s="2" t="s">
        <v>154</v>
      </c>
      <c r="BN385" s="2" t="s">
        <v>2339</v>
      </c>
      <c r="BO385" s="2" t="s">
        <v>576</v>
      </c>
      <c r="BP385" s="2" t="s">
        <v>201</v>
      </c>
      <c r="BQ385" s="2">
        <v>960</v>
      </c>
      <c r="BR385" s="2">
        <v>30</v>
      </c>
      <c r="BS385" s="2" t="s">
        <v>367</v>
      </c>
      <c r="BT385" s="2" t="s">
        <v>367</v>
      </c>
      <c r="BU385" s="2" t="s">
        <v>367</v>
      </c>
      <c r="BV385" s="2" t="s">
        <v>367</v>
      </c>
      <c r="BW385" s="2" t="s">
        <v>70</v>
      </c>
      <c r="BX385" s="2" t="s">
        <v>1149</v>
      </c>
      <c r="BY385" s="2" t="s">
        <v>159</v>
      </c>
      <c r="CB385" s="2" t="s">
        <v>160</v>
      </c>
      <c r="CC385" s="2" t="s">
        <v>161</v>
      </c>
      <c r="CD385" s="2" t="s">
        <v>249</v>
      </c>
      <c r="CE385" s="2" t="s">
        <v>163</v>
      </c>
      <c r="CF385" s="2" t="s">
        <v>368</v>
      </c>
      <c r="CG385" s="2" t="s">
        <v>4285</v>
      </c>
      <c r="CH385" s="2" t="s">
        <v>4286</v>
      </c>
      <c r="CI385" s="2" t="s">
        <v>167</v>
      </c>
      <c r="CJ385" s="2" t="s">
        <v>4287</v>
      </c>
      <c r="CK385" s="2" t="s">
        <v>253</v>
      </c>
      <c r="CL385" s="2" t="s">
        <v>2245</v>
      </c>
      <c r="CM385" s="2" t="s">
        <v>171</v>
      </c>
      <c r="CN385" s="2">
        <v>0.5</v>
      </c>
      <c r="CO385" s="2" t="s">
        <v>830</v>
      </c>
      <c r="CP385" s="2" t="s">
        <v>4288</v>
      </c>
      <c r="CQ385" s="2" t="s">
        <v>174</v>
      </c>
      <c r="CR385" s="2" t="s">
        <v>667</v>
      </c>
      <c r="CS385" s="2" t="s">
        <v>1092</v>
      </c>
      <c r="CT385" s="2" t="s">
        <v>177</v>
      </c>
      <c r="CU385" s="2" t="s">
        <v>1139</v>
      </c>
      <c r="CW385" s="2" t="s">
        <v>714</v>
      </c>
      <c r="CX385" s="2" t="s">
        <v>146</v>
      </c>
      <c r="CY385" s="2" t="s">
        <v>627</v>
      </c>
      <c r="CZ385" s="2" t="s">
        <v>180</v>
      </c>
      <c r="DA385" s="2" t="s">
        <v>181</v>
      </c>
      <c r="DB385" s="2" t="s">
        <v>181</v>
      </c>
      <c r="DC385" s="2" t="s">
        <v>132</v>
      </c>
      <c r="DE385" s="2" t="s">
        <v>901</v>
      </c>
      <c r="DF385" s="2" t="s">
        <v>182</v>
      </c>
      <c r="DH385" s="2" t="s">
        <v>182</v>
      </c>
      <c r="DJ385" s="2" t="s">
        <v>182</v>
      </c>
      <c r="DL385" s="2" t="s">
        <v>182</v>
      </c>
      <c r="DN385" s="2" t="s">
        <v>182</v>
      </c>
      <c r="DP385" s="2" t="s">
        <v>182</v>
      </c>
      <c r="DR385" s="2" t="s">
        <v>182</v>
      </c>
      <c r="DT385" s="2" t="s">
        <v>4289</v>
      </c>
      <c r="DU385" s="2"/>
      <c r="DV385" s="2" t="s">
        <v>4290</v>
      </c>
      <c r="DX385" s="2" t="s">
        <v>4291</v>
      </c>
      <c r="DY385" s="4">
        <v>42802</v>
      </c>
      <c r="DZ385" s="2" t="s">
        <v>2632</v>
      </c>
      <c r="EA385" s="3" t="s">
        <v>2633</v>
      </c>
    </row>
    <row r="386" spans="1:132" ht="15.75" hidden="1" customHeight="1" x14ac:dyDescent="0.2">
      <c r="A386" s="1">
        <v>43614.559555763888</v>
      </c>
      <c r="B386" s="2" t="s">
        <v>4145</v>
      </c>
      <c r="C386" s="2">
        <v>2302180194</v>
      </c>
      <c r="D386" s="3" t="s">
        <v>2023</v>
      </c>
      <c r="E386" s="2" t="s">
        <v>4292</v>
      </c>
      <c r="F386" s="2">
        <v>2017051007050210</v>
      </c>
      <c r="H386" s="2" t="s">
        <v>131</v>
      </c>
      <c r="I386" s="2" t="s">
        <v>132</v>
      </c>
      <c r="J386" s="2" t="s">
        <v>133</v>
      </c>
      <c r="K386" s="2" t="s">
        <v>191</v>
      </c>
      <c r="M386" s="4">
        <v>42797</v>
      </c>
      <c r="O386" s="2" t="s">
        <v>135</v>
      </c>
      <c r="P386" s="9">
        <v>12053000000</v>
      </c>
      <c r="Q386" s="2">
        <v>17000000</v>
      </c>
      <c r="Y386" s="2" t="s">
        <v>136</v>
      </c>
      <c r="AB386" s="2" t="s">
        <v>132</v>
      </c>
      <c r="AD386" s="2" t="s">
        <v>137</v>
      </c>
      <c r="AE386" s="2" t="s">
        <v>132</v>
      </c>
      <c r="AF386" s="2" t="s">
        <v>132</v>
      </c>
      <c r="AG386" s="2" t="s">
        <v>888</v>
      </c>
      <c r="AH386" s="2">
        <v>2016</v>
      </c>
      <c r="AJ386" s="11">
        <v>2013000</v>
      </c>
      <c r="AK386" s="2" t="s">
        <v>4293</v>
      </c>
      <c r="AL386" s="2">
        <v>7</v>
      </c>
      <c r="AP386" s="2" t="s">
        <v>4294</v>
      </c>
      <c r="AQ386" s="2" t="s">
        <v>4295</v>
      </c>
      <c r="AS386" s="2" t="s">
        <v>594</v>
      </c>
      <c r="AT386" s="2">
        <v>13240</v>
      </c>
      <c r="AU386" s="2">
        <v>12</v>
      </c>
      <c r="AV386" s="2" t="s">
        <v>44</v>
      </c>
      <c r="AW386" s="2" t="s">
        <v>144</v>
      </c>
      <c r="AX386" s="2" t="s">
        <v>145</v>
      </c>
      <c r="AY386" s="2" t="s">
        <v>171</v>
      </c>
      <c r="AZ386" s="2" t="s">
        <v>198</v>
      </c>
      <c r="BB386" s="2" t="s">
        <v>4293</v>
      </c>
      <c r="BC386" s="2">
        <v>3</v>
      </c>
      <c r="BD386" s="2" t="s">
        <v>1968</v>
      </c>
      <c r="BE386" s="9">
        <v>6</v>
      </c>
      <c r="BF386" s="2" t="s">
        <v>132</v>
      </c>
      <c r="BK386" s="2" t="s">
        <v>152</v>
      </c>
      <c r="BL386" s="2" t="s">
        <v>153</v>
      </c>
      <c r="BM386" s="2" t="s">
        <v>154</v>
      </c>
      <c r="BN386" s="2" t="s">
        <v>153</v>
      </c>
      <c r="BO386" s="2" t="s">
        <v>1969</v>
      </c>
      <c r="BP386" s="2" t="s">
        <v>201</v>
      </c>
      <c r="BQ386" s="2">
        <v>709</v>
      </c>
      <c r="BR386" s="2">
        <v>25</v>
      </c>
      <c r="BS386" s="2" t="s">
        <v>1223</v>
      </c>
      <c r="BT386" s="2" t="s">
        <v>1361</v>
      </c>
      <c r="BU386" s="2" t="s">
        <v>1223</v>
      </c>
      <c r="BV386" s="2" t="s">
        <v>4296</v>
      </c>
      <c r="BW386" s="2" t="s">
        <v>67</v>
      </c>
      <c r="BX386" s="2" t="s">
        <v>3355</v>
      </c>
      <c r="BY386" s="2" t="s">
        <v>4297</v>
      </c>
      <c r="CB386" s="2" t="s">
        <v>160</v>
      </c>
      <c r="CC386" s="2" t="s">
        <v>161</v>
      </c>
      <c r="CD386" s="2" t="s">
        <v>162</v>
      </c>
      <c r="CE386" s="2" t="s">
        <v>163</v>
      </c>
      <c r="CF386" s="2" t="s">
        <v>396</v>
      </c>
      <c r="CG386" s="2" t="s">
        <v>422</v>
      </c>
      <c r="CH386" s="2" t="s">
        <v>423</v>
      </c>
      <c r="CI386" s="2" t="s">
        <v>167</v>
      </c>
      <c r="CJ386" s="2" t="s">
        <v>4298</v>
      </c>
      <c r="CK386" s="2" t="s">
        <v>1973</v>
      </c>
      <c r="CL386" s="2" t="s">
        <v>2627</v>
      </c>
      <c r="CM386" s="2" t="s">
        <v>211</v>
      </c>
      <c r="CN386" s="2">
        <v>1</v>
      </c>
      <c r="CO386" s="2" t="s">
        <v>1720</v>
      </c>
      <c r="CP386" s="2" t="s">
        <v>4299</v>
      </c>
      <c r="CQ386" s="2" t="s">
        <v>214</v>
      </c>
      <c r="CR386" s="2" t="s">
        <v>234</v>
      </c>
      <c r="CS386" s="2" t="s">
        <v>713</v>
      </c>
      <c r="CT386" s="2" t="s">
        <v>171</v>
      </c>
      <c r="CU386" s="2" t="s">
        <v>235</v>
      </c>
      <c r="CV386" s="2" t="s">
        <v>171</v>
      </c>
      <c r="CW386" s="2" t="s">
        <v>872</v>
      </c>
      <c r="CY386" s="2" t="s">
        <v>146</v>
      </c>
      <c r="CZ386" s="2" t="s">
        <v>180</v>
      </c>
      <c r="DA386" s="2" t="s">
        <v>181</v>
      </c>
      <c r="DB386" s="2" t="s">
        <v>181</v>
      </c>
      <c r="DC386" s="2" t="s">
        <v>132</v>
      </c>
      <c r="DF386" s="2" t="s">
        <v>182</v>
      </c>
      <c r="DH386" s="2" t="s">
        <v>182</v>
      </c>
      <c r="DJ386" s="2" t="s">
        <v>182</v>
      </c>
      <c r="DL386" s="2" t="s">
        <v>182</v>
      </c>
      <c r="DN386" s="2" t="s">
        <v>182</v>
      </c>
      <c r="DP386" s="2" t="s">
        <v>182</v>
      </c>
      <c r="DR386" s="2" t="s">
        <v>182</v>
      </c>
      <c r="DT386" s="2" t="s">
        <v>4300</v>
      </c>
      <c r="DU386" s="2"/>
      <c r="DV386" s="2" t="s">
        <v>4301</v>
      </c>
      <c r="DX386" s="2" t="s">
        <v>4302</v>
      </c>
      <c r="DY386" s="4">
        <v>42797</v>
      </c>
      <c r="EA386" s="3" t="s">
        <v>4303</v>
      </c>
    </row>
    <row r="387" spans="1:132" ht="15.75" hidden="1" customHeight="1" x14ac:dyDescent="0.2">
      <c r="A387" s="1">
        <v>43614.567715636571</v>
      </c>
      <c r="B387" s="2" t="s">
        <v>4270</v>
      </c>
      <c r="C387" s="2">
        <v>2302180181</v>
      </c>
      <c r="D387" s="3" t="s">
        <v>3761</v>
      </c>
      <c r="E387" s="2">
        <v>166</v>
      </c>
      <c r="F387" s="2" t="s">
        <v>4304</v>
      </c>
      <c r="H387" s="2" t="s">
        <v>131</v>
      </c>
      <c r="I387" s="2" t="s">
        <v>132</v>
      </c>
      <c r="J387" s="2" t="s">
        <v>133</v>
      </c>
      <c r="K387" s="2" t="s">
        <v>191</v>
      </c>
      <c r="M387" s="4">
        <v>42795</v>
      </c>
      <c r="O387" s="2" t="s">
        <v>192</v>
      </c>
      <c r="P387" s="9">
        <v>10350000000</v>
      </c>
      <c r="Q387" s="2">
        <v>14295580</v>
      </c>
      <c r="X387" s="2" t="s">
        <v>193</v>
      </c>
      <c r="Y387" s="2" t="s">
        <v>136</v>
      </c>
      <c r="AB387" s="2" t="s">
        <v>132</v>
      </c>
      <c r="AD387" s="2" t="s">
        <v>137</v>
      </c>
      <c r="AE387" s="2" t="s">
        <v>132</v>
      </c>
      <c r="AH387" s="2">
        <v>2017</v>
      </c>
      <c r="AI387" s="11">
        <v>8831352000</v>
      </c>
      <c r="AJ387" s="11">
        <v>12198000</v>
      </c>
      <c r="AK387" s="2" t="s">
        <v>4305</v>
      </c>
      <c r="AQ387" s="2" t="s">
        <v>561</v>
      </c>
      <c r="AR387" s="2" t="s">
        <v>288</v>
      </c>
      <c r="AS387" s="2" t="s">
        <v>142</v>
      </c>
      <c r="AU387" s="2">
        <v>6</v>
      </c>
      <c r="AV387" s="2" t="s">
        <v>143</v>
      </c>
      <c r="AW387" s="2" t="s">
        <v>144</v>
      </c>
      <c r="AX387" s="2" t="s">
        <v>145</v>
      </c>
      <c r="AY387" s="2" t="s">
        <v>171</v>
      </c>
      <c r="AZ387" s="2" t="s">
        <v>198</v>
      </c>
      <c r="BB387" s="2" t="s">
        <v>4306</v>
      </c>
      <c r="BC387" s="2">
        <v>0</v>
      </c>
      <c r="BD387" s="2" t="s">
        <v>330</v>
      </c>
      <c r="BE387" s="9">
        <v>3</v>
      </c>
      <c r="BF387" s="2" t="s">
        <v>132</v>
      </c>
      <c r="BK387" s="2" t="s">
        <v>152</v>
      </c>
      <c r="BL387" s="2" t="s">
        <v>290</v>
      </c>
      <c r="BM387" s="2" t="s">
        <v>154</v>
      </c>
      <c r="BN387" s="2" t="s">
        <v>4273</v>
      </c>
      <c r="BO387" s="2" t="s">
        <v>3382</v>
      </c>
      <c r="BP387" s="2" t="s">
        <v>201</v>
      </c>
      <c r="BQ387" s="2">
        <v>724</v>
      </c>
      <c r="BR387" s="2">
        <v>10</v>
      </c>
      <c r="BS387" s="2" t="s">
        <v>420</v>
      </c>
      <c r="BT387" s="2" t="s">
        <v>420</v>
      </c>
      <c r="BU387" s="2" t="s">
        <v>420</v>
      </c>
      <c r="BV387" s="2" t="s">
        <v>420</v>
      </c>
      <c r="BW387" s="2" t="s">
        <v>70</v>
      </c>
      <c r="BX387" s="2" t="s">
        <v>158</v>
      </c>
      <c r="BY387" s="2" t="s">
        <v>159</v>
      </c>
      <c r="CB387" s="2" t="s">
        <v>204</v>
      </c>
      <c r="CC387" s="2" t="s">
        <v>248</v>
      </c>
      <c r="CD387" s="2" t="s">
        <v>249</v>
      </c>
      <c r="CE387" s="2" t="s">
        <v>163</v>
      </c>
      <c r="CF387" s="2" t="s">
        <v>368</v>
      </c>
      <c r="CG387" s="2" t="s">
        <v>355</v>
      </c>
      <c r="CH387" s="2" t="s">
        <v>207</v>
      </c>
      <c r="CI387" s="2" t="s">
        <v>294</v>
      </c>
      <c r="CJ387" s="2" t="s">
        <v>653</v>
      </c>
      <c r="CK387" s="2" t="s">
        <v>253</v>
      </c>
      <c r="CL387" s="2" t="s">
        <v>356</v>
      </c>
      <c r="CM387" s="2" t="s">
        <v>171</v>
      </c>
      <c r="CN387" s="2">
        <v>100</v>
      </c>
      <c r="CO387" s="2" t="s">
        <v>337</v>
      </c>
      <c r="CP387" s="2" t="s">
        <v>338</v>
      </c>
      <c r="CQ387" s="2" t="s">
        <v>174</v>
      </c>
      <c r="CR387" s="2" t="s">
        <v>234</v>
      </c>
      <c r="CS387" s="2" t="s">
        <v>215</v>
      </c>
      <c r="CT387" s="2" t="s">
        <v>171</v>
      </c>
      <c r="CU387" s="2" t="s">
        <v>216</v>
      </c>
      <c r="CV387" s="2" t="s">
        <v>171</v>
      </c>
      <c r="CW387" s="2" t="s">
        <v>179</v>
      </c>
      <c r="CX387" s="2" t="s">
        <v>146</v>
      </c>
      <c r="CY387" s="2" t="s">
        <v>146</v>
      </c>
      <c r="CZ387" s="2" t="s">
        <v>180</v>
      </c>
      <c r="DA387" s="2" t="s">
        <v>181</v>
      </c>
      <c r="DB387" s="2" t="s">
        <v>181</v>
      </c>
      <c r="DC387" s="2" t="s">
        <v>132</v>
      </c>
      <c r="DF387" s="2" t="s">
        <v>182</v>
      </c>
      <c r="DH387" s="2" t="s">
        <v>182</v>
      </c>
      <c r="DJ387" s="2" t="s">
        <v>182</v>
      </c>
      <c r="DL387" s="2" t="s">
        <v>182</v>
      </c>
      <c r="DN387" s="2" t="s">
        <v>182</v>
      </c>
      <c r="DP387" s="2" t="s">
        <v>182</v>
      </c>
      <c r="DR387" s="2" t="s">
        <v>182</v>
      </c>
      <c r="DT387" s="6">
        <v>106867159</v>
      </c>
      <c r="DU387" s="6"/>
      <c r="DV387" s="6">
        <v>-6169347</v>
      </c>
      <c r="DW387" s="2" t="s">
        <v>298</v>
      </c>
      <c r="DY387" s="4">
        <v>42795</v>
      </c>
      <c r="DZ387" s="2" t="s">
        <v>491</v>
      </c>
    </row>
    <row r="388" spans="1:132" ht="15.75" customHeight="1" x14ac:dyDescent="0.2">
      <c r="A388" s="1">
        <v>43614.568437048612</v>
      </c>
      <c r="B388" s="2" t="s">
        <v>4249</v>
      </c>
      <c r="C388" s="2">
        <v>2302170185</v>
      </c>
      <c r="D388" s="3" t="s">
        <v>4250</v>
      </c>
      <c r="E388" s="2" t="s">
        <v>4307</v>
      </c>
      <c r="H388" s="2" t="s">
        <v>131</v>
      </c>
      <c r="I388" s="2" t="s">
        <v>132</v>
      </c>
      <c r="J388" s="2" t="s">
        <v>133</v>
      </c>
      <c r="M388" s="4">
        <v>42793</v>
      </c>
      <c r="O388" s="2" t="s">
        <v>135</v>
      </c>
      <c r="P388" s="9">
        <v>240000000000</v>
      </c>
      <c r="Q388" s="2">
        <v>200000000</v>
      </c>
      <c r="Y388" s="2" t="s">
        <v>377</v>
      </c>
      <c r="AB388" s="2" t="s">
        <v>132</v>
      </c>
      <c r="AD388" s="2" t="s">
        <v>137</v>
      </c>
      <c r="AE388" s="2" t="s">
        <v>132</v>
      </c>
      <c r="AH388" s="2">
        <v>2016</v>
      </c>
      <c r="AI388" s="11">
        <v>89460000000</v>
      </c>
      <c r="AJ388" s="11">
        <v>7455000</v>
      </c>
      <c r="AK388" s="2" t="s">
        <v>4308</v>
      </c>
      <c r="AP388" s="2" t="s">
        <v>223</v>
      </c>
      <c r="AQ388" s="2" t="s">
        <v>223</v>
      </c>
      <c r="AR388" s="2" t="s">
        <v>141</v>
      </c>
      <c r="AS388" s="2" t="s">
        <v>142</v>
      </c>
      <c r="AU388" s="2">
        <v>6</v>
      </c>
      <c r="AV388" s="2" t="s">
        <v>143</v>
      </c>
      <c r="AW388" s="2" t="s">
        <v>144</v>
      </c>
      <c r="AX388" s="2" t="s">
        <v>145</v>
      </c>
      <c r="AY388" s="2" t="s">
        <v>171</v>
      </c>
      <c r="AZ388" s="2" t="s">
        <v>198</v>
      </c>
      <c r="BA388" s="2" t="s">
        <v>4309</v>
      </c>
      <c r="BB388" s="2" t="s">
        <v>4310</v>
      </c>
      <c r="BC388" s="2">
        <v>100</v>
      </c>
      <c r="BD388" s="2" t="s">
        <v>4311</v>
      </c>
      <c r="BE388" s="9">
        <v>4</v>
      </c>
      <c r="BF388" s="2" t="s">
        <v>132</v>
      </c>
      <c r="BK388" s="2" t="s">
        <v>152</v>
      </c>
      <c r="BL388" s="2" t="s">
        <v>153</v>
      </c>
      <c r="BM388" s="2" t="s">
        <v>308</v>
      </c>
      <c r="BP388" s="2" t="s">
        <v>155</v>
      </c>
      <c r="BQ388" s="2">
        <v>12000</v>
      </c>
      <c r="BR388" s="2">
        <v>100</v>
      </c>
      <c r="BS388" s="2" t="s">
        <v>4309</v>
      </c>
      <c r="BT388" s="2" t="s">
        <v>4312</v>
      </c>
      <c r="BU388" s="2" t="s">
        <v>4313</v>
      </c>
      <c r="BV388" s="2" t="s">
        <v>4309</v>
      </c>
      <c r="BW388" s="2" t="s">
        <v>69</v>
      </c>
      <c r="BX388" s="2" t="s">
        <v>158</v>
      </c>
      <c r="BY388" s="2" t="s">
        <v>159</v>
      </c>
      <c r="CB388" s="2" t="s">
        <v>204</v>
      </c>
      <c r="CD388" s="2" t="s">
        <v>162</v>
      </c>
      <c r="CE388" s="2" t="s">
        <v>163</v>
      </c>
      <c r="CF388" s="2" t="s">
        <v>4314</v>
      </c>
      <c r="CG388" s="2" t="s">
        <v>228</v>
      </c>
      <c r="CH388" s="2" t="s">
        <v>229</v>
      </c>
      <c r="CI388" s="2" t="s">
        <v>167</v>
      </c>
      <c r="CJ388" s="2" t="s">
        <v>168</v>
      </c>
      <c r="CK388" s="2" t="s">
        <v>231</v>
      </c>
      <c r="CL388" s="2" t="s">
        <v>170</v>
      </c>
      <c r="CM388" s="2" t="s">
        <v>177</v>
      </c>
      <c r="CN388" s="2">
        <v>100</v>
      </c>
      <c r="CO388" s="2" t="s">
        <v>232</v>
      </c>
      <c r="CP388" s="2" t="s">
        <v>316</v>
      </c>
      <c r="CQ388" s="2" t="s">
        <v>174</v>
      </c>
      <c r="CR388" s="2" t="s">
        <v>234</v>
      </c>
      <c r="CS388" s="2" t="s">
        <v>215</v>
      </c>
      <c r="CT388" s="2" t="s">
        <v>177</v>
      </c>
      <c r="CU388" s="2" t="s">
        <v>235</v>
      </c>
      <c r="CV388" s="2" t="s">
        <v>171</v>
      </c>
      <c r="CW388" s="2" t="s">
        <v>179</v>
      </c>
      <c r="CX388" s="2" t="s">
        <v>171</v>
      </c>
      <c r="CY388" s="2" t="s">
        <v>146</v>
      </c>
      <c r="CZ388" s="2" t="s">
        <v>180</v>
      </c>
      <c r="DA388" s="2" t="s">
        <v>181</v>
      </c>
      <c r="DB388" s="2" t="s">
        <v>181</v>
      </c>
      <c r="DC388" s="2" t="s">
        <v>132</v>
      </c>
      <c r="DF388" s="2" t="s">
        <v>182</v>
      </c>
      <c r="DH388" s="2" t="s">
        <v>182</v>
      </c>
      <c r="DJ388" s="2" t="s">
        <v>182</v>
      </c>
      <c r="DL388" s="2" t="s">
        <v>182</v>
      </c>
      <c r="DN388" s="2" t="s">
        <v>182</v>
      </c>
      <c r="DP388" s="2" t="s">
        <v>182</v>
      </c>
      <c r="DR388" s="2" t="s">
        <v>182</v>
      </c>
      <c r="DT388" s="2" t="s">
        <v>4315</v>
      </c>
      <c r="DU388" s="2"/>
      <c r="DV388" s="2" t="s">
        <v>4316</v>
      </c>
      <c r="DZ388" s="2" t="s">
        <v>283</v>
      </c>
      <c r="EA388" s="3" t="s">
        <v>4317</v>
      </c>
      <c r="EB388" s="5" t="s">
        <v>4318</v>
      </c>
    </row>
    <row r="389" spans="1:132" ht="15.75" hidden="1" customHeight="1" x14ac:dyDescent="0.2">
      <c r="A389" s="1">
        <v>43614.568916400458</v>
      </c>
      <c r="B389" s="2" t="s">
        <v>4066</v>
      </c>
      <c r="C389" s="2">
        <v>2302180222</v>
      </c>
      <c r="D389" s="2">
        <v>206</v>
      </c>
      <c r="E389" s="2" t="s">
        <v>4319</v>
      </c>
      <c r="F389" s="2" t="s">
        <v>4320</v>
      </c>
      <c r="H389" s="2" t="s">
        <v>131</v>
      </c>
      <c r="I389" s="2" t="s">
        <v>132</v>
      </c>
      <c r="J389" s="2" t="s">
        <v>133</v>
      </c>
      <c r="K389" s="2" t="s">
        <v>302</v>
      </c>
      <c r="M389" s="4">
        <v>42801</v>
      </c>
      <c r="N389" s="2" t="s">
        <v>135</v>
      </c>
      <c r="P389" s="9">
        <v>15840000000</v>
      </c>
      <c r="Q389" s="2">
        <v>11000000</v>
      </c>
      <c r="Y389" s="2" t="s">
        <v>136</v>
      </c>
      <c r="AB389" s="2" t="s">
        <v>132</v>
      </c>
      <c r="AD389" s="2" t="s">
        <v>137</v>
      </c>
      <c r="AE389" s="2" t="s">
        <v>132</v>
      </c>
      <c r="AF389" s="2" t="s">
        <v>132</v>
      </c>
      <c r="AK389" s="2" t="s">
        <v>4321</v>
      </c>
      <c r="AP389" s="2" t="s">
        <v>2042</v>
      </c>
      <c r="AQ389" s="2" t="s">
        <v>1998</v>
      </c>
      <c r="AR389" s="2" t="s">
        <v>141</v>
      </c>
      <c r="AS389" s="2" t="s">
        <v>142</v>
      </c>
      <c r="AU389" s="2">
        <v>6</v>
      </c>
      <c r="AV389" s="2" t="s">
        <v>43</v>
      </c>
      <c r="AW389" s="2" t="s">
        <v>144</v>
      </c>
      <c r="AX389" s="2" t="s">
        <v>145</v>
      </c>
      <c r="AY389" s="2" t="s">
        <v>171</v>
      </c>
      <c r="AZ389" s="2" t="s">
        <v>147</v>
      </c>
      <c r="BC389" s="2">
        <v>0</v>
      </c>
      <c r="BD389" s="2" t="s">
        <v>2046</v>
      </c>
      <c r="BE389" s="9">
        <v>2.9</v>
      </c>
      <c r="BF389" s="2" t="s">
        <v>265</v>
      </c>
      <c r="BK389" s="2" t="s">
        <v>152</v>
      </c>
      <c r="BL389" s="2" t="s">
        <v>153</v>
      </c>
      <c r="BM389" s="2" t="s">
        <v>154</v>
      </c>
      <c r="BP389" s="2" t="s">
        <v>201</v>
      </c>
      <c r="BQ389" s="2">
        <v>1440</v>
      </c>
      <c r="BR389" s="2">
        <v>28</v>
      </c>
      <c r="BS389" s="2" t="s">
        <v>420</v>
      </c>
      <c r="BT389" s="2" t="s">
        <v>420</v>
      </c>
      <c r="BU389" s="2" t="s">
        <v>420</v>
      </c>
      <c r="BV389" s="2" t="s">
        <v>4322</v>
      </c>
      <c r="BW389" s="2" t="s">
        <v>70</v>
      </c>
      <c r="BX389" s="2" t="s">
        <v>3275</v>
      </c>
      <c r="BY389" s="2" t="s">
        <v>159</v>
      </c>
      <c r="CB389" s="2" t="s">
        <v>160</v>
      </c>
      <c r="CC389" s="2" t="s">
        <v>161</v>
      </c>
      <c r="CD389" s="2" t="s">
        <v>162</v>
      </c>
      <c r="CE389" s="2" t="s">
        <v>163</v>
      </c>
      <c r="CF389" s="2" t="s">
        <v>368</v>
      </c>
      <c r="CG389" s="2" t="s">
        <v>2417</v>
      </c>
      <c r="CH389" s="2" t="s">
        <v>2004</v>
      </c>
      <c r="CI389" s="2" t="s">
        <v>167</v>
      </c>
      <c r="CJ389" s="2" t="s">
        <v>168</v>
      </c>
      <c r="CL389" s="2" t="s">
        <v>854</v>
      </c>
      <c r="CM389" s="2" t="s">
        <v>177</v>
      </c>
      <c r="CN389" s="2">
        <v>1</v>
      </c>
      <c r="CO389" s="2" t="s">
        <v>4323</v>
      </c>
      <c r="CP389" s="2" t="s">
        <v>770</v>
      </c>
      <c r="CQ389" s="2" t="s">
        <v>625</v>
      </c>
      <c r="CR389" s="2" t="s">
        <v>175</v>
      </c>
      <c r="CS389" s="2" t="s">
        <v>713</v>
      </c>
      <c r="CT389" s="2" t="s">
        <v>171</v>
      </c>
      <c r="CU389" s="2" t="s">
        <v>235</v>
      </c>
      <c r="CV389" s="2" t="s">
        <v>171</v>
      </c>
      <c r="CW389" s="2" t="s">
        <v>179</v>
      </c>
      <c r="CX389" s="2" t="s">
        <v>171</v>
      </c>
      <c r="CY389" s="2" t="s">
        <v>146</v>
      </c>
      <c r="CZ389" s="2" t="s">
        <v>180</v>
      </c>
      <c r="DA389" s="2" t="s">
        <v>181</v>
      </c>
      <c r="DB389" s="2" t="s">
        <v>181</v>
      </c>
      <c r="DC389" s="2" t="s">
        <v>132</v>
      </c>
      <c r="DF389" s="2" t="s">
        <v>182</v>
      </c>
      <c r="DH389" s="2" t="s">
        <v>182</v>
      </c>
      <c r="DJ389" s="2" t="s">
        <v>182</v>
      </c>
      <c r="DL389" s="2" t="s">
        <v>182</v>
      </c>
      <c r="DN389" s="2" t="s">
        <v>182</v>
      </c>
      <c r="DP389" s="2" t="s">
        <v>182</v>
      </c>
      <c r="DR389" s="2" t="s">
        <v>182</v>
      </c>
      <c r="DT389" s="2" t="s">
        <v>4324</v>
      </c>
      <c r="DU389" s="2"/>
      <c r="DV389" s="2" t="s">
        <v>4325</v>
      </c>
      <c r="DZ389" s="2" t="s">
        <v>185</v>
      </c>
      <c r="EA389" s="3" t="s">
        <v>4326</v>
      </c>
      <c r="EB389" s="5" t="s">
        <v>4327</v>
      </c>
    </row>
    <row r="390" spans="1:132" ht="15.75" hidden="1" customHeight="1" x14ac:dyDescent="0.2">
      <c r="A390" s="1">
        <v>43614.574805439814</v>
      </c>
      <c r="B390" s="2" t="s">
        <v>4109</v>
      </c>
      <c r="C390" s="2">
        <v>2302180147</v>
      </c>
      <c r="D390" s="2">
        <v>206</v>
      </c>
      <c r="E390" s="2" t="s">
        <v>4328</v>
      </c>
      <c r="F390" s="2" t="s">
        <v>3199</v>
      </c>
      <c r="H390" s="2" t="s">
        <v>131</v>
      </c>
      <c r="I390" s="2" t="s">
        <v>132</v>
      </c>
      <c r="J390" s="2" t="s">
        <v>133</v>
      </c>
      <c r="K390" s="2" t="s">
        <v>191</v>
      </c>
      <c r="P390" s="9">
        <v>5500000000</v>
      </c>
      <c r="Q390" s="2">
        <v>27500000</v>
      </c>
      <c r="Y390" s="2" t="s">
        <v>1315</v>
      </c>
      <c r="AB390" s="2" t="s">
        <v>132</v>
      </c>
      <c r="AD390" s="2" t="s">
        <v>137</v>
      </c>
      <c r="AE390" s="2" t="s">
        <v>132</v>
      </c>
      <c r="AF390" s="2" t="s">
        <v>132</v>
      </c>
      <c r="AH390" s="2">
        <v>2016</v>
      </c>
      <c r="AI390" s="11">
        <v>2625000000</v>
      </c>
      <c r="AJ390" s="11">
        <v>13125000</v>
      </c>
      <c r="AK390" s="2" t="s">
        <v>4111</v>
      </c>
      <c r="AL390" s="2">
        <v>12</v>
      </c>
      <c r="AO390" s="2" t="s">
        <v>1317</v>
      </c>
      <c r="AP390" s="2" t="s">
        <v>2736</v>
      </c>
      <c r="AQ390" s="2" t="s">
        <v>2670</v>
      </c>
      <c r="AR390" s="2" t="s">
        <v>976</v>
      </c>
      <c r="AS390" s="2" t="s">
        <v>594</v>
      </c>
      <c r="AU390" s="2">
        <v>7</v>
      </c>
      <c r="AV390" s="2" t="s">
        <v>245</v>
      </c>
      <c r="AW390" s="2" t="s">
        <v>144</v>
      </c>
      <c r="AX390" s="2" t="s">
        <v>145</v>
      </c>
      <c r="AY390" s="2" t="s">
        <v>171</v>
      </c>
      <c r="AZ390" s="2" t="s">
        <v>198</v>
      </c>
      <c r="BB390" s="2" t="s">
        <v>3036</v>
      </c>
      <c r="BC390" s="2">
        <v>350</v>
      </c>
      <c r="BD390" s="2" t="s">
        <v>4112</v>
      </c>
      <c r="BE390" s="9">
        <v>2.4</v>
      </c>
      <c r="BF390" s="2" t="s">
        <v>265</v>
      </c>
      <c r="BG390" s="2" t="s">
        <v>1303</v>
      </c>
      <c r="BH390" s="2">
        <v>2.9</v>
      </c>
      <c r="BI390" s="2" t="s">
        <v>2271</v>
      </c>
      <c r="BJ390" s="3" t="s">
        <v>574</v>
      </c>
      <c r="BK390" s="2" t="s">
        <v>152</v>
      </c>
      <c r="BL390" s="2" t="s">
        <v>200</v>
      </c>
      <c r="BM390" s="2" t="s">
        <v>154</v>
      </c>
      <c r="BP390" s="2" t="s">
        <v>201</v>
      </c>
      <c r="BQ390" s="2">
        <v>200</v>
      </c>
      <c r="BR390" s="2">
        <v>10</v>
      </c>
      <c r="BS390" s="2" t="s">
        <v>4114</v>
      </c>
      <c r="BT390" s="2" t="s">
        <v>153</v>
      </c>
      <c r="BU390" s="2" t="s">
        <v>4115</v>
      </c>
      <c r="BV390" s="2" t="s">
        <v>153</v>
      </c>
      <c r="BW390" s="2" t="s">
        <v>67</v>
      </c>
      <c r="BX390" s="2" t="s">
        <v>158</v>
      </c>
      <c r="BY390" s="2" t="s">
        <v>159</v>
      </c>
      <c r="CB390" s="2" t="s">
        <v>204</v>
      </c>
      <c r="CC390" s="2" t="s">
        <v>248</v>
      </c>
      <c r="CD390" s="2" t="s">
        <v>162</v>
      </c>
      <c r="CE390" s="2" t="s">
        <v>163</v>
      </c>
      <c r="CF390" s="2" t="s">
        <v>1325</v>
      </c>
      <c r="CG390" s="2" t="s">
        <v>382</v>
      </c>
      <c r="CH390" s="2" t="s">
        <v>1326</v>
      </c>
      <c r="CI390" s="2" t="s">
        <v>208</v>
      </c>
      <c r="CJ390" s="2" t="s">
        <v>953</v>
      </c>
      <c r="CK390" s="2" t="s">
        <v>253</v>
      </c>
      <c r="CL390" s="2" t="s">
        <v>314</v>
      </c>
      <c r="CM390" s="2" t="s">
        <v>211</v>
      </c>
      <c r="CN390" s="2">
        <v>350</v>
      </c>
      <c r="CP390" s="2" t="s">
        <v>1308</v>
      </c>
      <c r="CQ390" s="2" t="s">
        <v>174</v>
      </c>
      <c r="CR390" s="2" t="s">
        <v>234</v>
      </c>
      <c r="CS390" s="2" t="s">
        <v>1092</v>
      </c>
      <c r="CT390" s="2" t="s">
        <v>211</v>
      </c>
      <c r="CU390" s="2" t="s">
        <v>235</v>
      </c>
      <c r="CV390" s="2" t="s">
        <v>211</v>
      </c>
      <c r="CW390" s="2" t="s">
        <v>179</v>
      </c>
      <c r="CX390" s="2" t="s">
        <v>171</v>
      </c>
      <c r="CY390" s="2" t="s">
        <v>733</v>
      </c>
      <c r="DA390" s="2" t="s">
        <v>181</v>
      </c>
      <c r="DB390" s="2" t="s">
        <v>181</v>
      </c>
      <c r="DC390" s="2" t="s">
        <v>132</v>
      </c>
      <c r="DF390" s="2" t="s">
        <v>182</v>
      </c>
      <c r="DH390" s="2" t="s">
        <v>182</v>
      </c>
      <c r="DJ390" s="2" t="s">
        <v>182</v>
      </c>
      <c r="DL390" s="2" t="s">
        <v>260</v>
      </c>
      <c r="DM390" s="2">
        <v>750</v>
      </c>
      <c r="DT390" s="2" t="s">
        <v>4329</v>
      </c>
      <c r="DU390" s="2"/>
      <c r="DV390" s="2" t="s">
        <v>4330</v>
      </c>
      <c r="DZ390" s="2" t="s">
        <v>4117</v>
      </c>
      <c r="EA390" s="3" t="s">
        <v>4118</v>
      </c>
    </row>
    <row r="391" spans="1:132" ht="15.75" hidden="1" customHeight="1" x14ac:dyDescent="0.2">
      <c r="A391" s="1">
        <v>43614.581753078703</v>
      </c>
      <c r="B391" s="2" t="s">
        <v>4280</v>
      </c>
      <c r="C391" s="2">
        <v>2302180</v>
      </c>
      <c r="D391" s="3" t="s">
        <v>788</v>
      </c>
      <c r="E391" s="2" t="s">
        <v>4331</v>
      </c>
      <c r="H391" s="2" t="s">
        <v>4332</v>
      </c>
      <c r="I391" s="2" t="s">
        <v>132</v>
      </c>
      <c r="J391" s="2" t="s">
        <v>1130</v>
      </c>
      <c r="K391" s="2" t="s">
        <v>191</v>
      </c>
      <c r="M391" s="4">
        <v>42804</v>
      </c>
      <c r="P391" s="9">
        <v>12000000000</v>
      </c>
      <c r="Q391" s="2">
        <v>5245000</v>
      </c>
      <c r="Y391" s="2" t="s">
        <v>377</v>
      </c>
      <c r="AH391" s="2">
        <v>2016</v>
      </c>
      <c r="AI391" s="11" t="s">
        <v>1859</v>
      </c>
      <c r="AJ391" s="11">
        <v>8145000</v>
      </c>
      <c r="AK391" s="2" t="s">
        <v>4333</v>
      </c>
      <c r="AP391" s="2" t="s">
        <v>4334</v>
      </c>
      <c r="AQ391" s="2" t="s">
        <v>3865</v>
      </c>
      <c r="AR391" s="2" t="s">
        <v>976</v>
      </c>
      <c r="AS391" s="2" t="s">
        <v>594</v>
      </c>
      <c r="AU391" s="2">
        <v>4</v>
      </c>
      <c r="AV391" s="2" t="s">
        <v>245</v>
      </c>
      <c r="AW391" s="2" t="s">
        <v>144</v>
      </c>
      <c r="AX391" s="2" t="s">
        <v>145</v>
      </c>
      <c r="AY391" s="2" t="s">
        <v>171</v>
      </c>
      <c r="AZ391" s="2" t="s">
        <v>198</v>
      </c>
      <c r="BB391" s="2" t="s">
        <v>4335</v>
      </c>
      <c r="BC391" s="2">
        <v>1760</v>
      </c>
      <c r="BD391" s="2" t="s">
        <v>4336</v>
      </c>
      <c r="BE391" s="9">
        <v>1.4</v>
      </c>
      <c r="BF391" s="2" t="s">
        <v>132</v>
      </c>
      <c r="BK391" s="2" t="s">
        <v>152</v>
      </c>
      <c r="BL391" s="2" t="s">
        <v>290</v>
      </c>
      <c r="BN391" s="2" t="s">
        <v>727</v>
      </c>
      <c r="BO391" s="2" t="s">
        <v>3869</v>
      </c>
      <c r="BP391" s="2" t="s">
        <v>155</v>
      </c>
      <c r="BQ391" s="2">
        <v>2288</v>
      </c>
      <c r="BR391" s="2">
        <v>48</v>
      </c>
      <c r="BS391" s="2" t="s">
        <v>850</v>
      </c>
      <c r="BT391" s="2" t="s">
        <v>4337</v>
      </c>
      <c r="BU391" s="2" t="s">
        <v>4338</v>
      </c>
      <c r="BV391" s="2" t="s">
        <v>850</v>
      </c>
      <c r="BW391" s="2" t="s">
        <v>68</v>
      </c>
      <c r="BX391" s="2" t="s">
        <v>158</v>
      </c>
      <c r="BY391" s="2" t="s">
        <v>159</v>
      </c>
      <c r="CB391" s="2" t="s">
        <v>439</v>
      </c>
      <c r="CC391" s="2" t="s">
        <v>161</v>
      </c>
      <c r="CD391" s="2" t="s">
        <v>162</v>
      </c>
      <c r="CE391" s="2" t="s">
        <v>163</v>
      </c>
      <c r="CF391" s="2" t="s">
        <v>4339</v>
      </c>
      <c r="CG391" s="2" t="s">
        <v>1887</v>
      </c>
      <c r="CH391" s="2" t="s">
        <v>4340</v>
      </c>
      <c r="CI391" s="2" t="s">
        <v>167</v>
      </c>
      <c r="CJ391" s="2" t="s">
        <v>1458</v>
      </c>
      <c r="CL391" s="2" t="s">
        <v>4341</v>
      </c>
      <c r="CM391" s="2" t="s">
        <v>171</v>
      </c>
      <c r="CN391" s="2">
        <v>1000</v>
      </c>
      <c r="CO391" s="2" t="s">
        <v>4342</v>
      </c>
      <c r="CS391" s="2" t="s">
        <v>215</v>
      </c>
      <c r="CT391" s="2" t="s">
        <v>171</v>
      </c>
      <c r="CU391" s="2" t="s">
        <v>1139</v>
      </c>
      <c r="CV391" s="2" t="s">
        <v>171</v>
      </c>
      <c r="CW391" s="2" t="s">
        <v>179</v>
      </c>
      <c r="CX391" s="2" t="s">
        <v>171</v>
      </c>
      <c r="CY391" s="2" t="s">
        <v>733</v>
      </c>
      <c r="DL391" s="2" t="s">
        <v>260</v>
      </c>
      <c r="DT391" s="2">
        <v>-6.1928939999999999</v>
      </c>
      <c r="DU391" s="2"/>
      <c r="DV391" s="6">
        <v>106785842</v>
      </c>
      <c r="DX391" s="2" t="s">
        <v>1538</v>
      </c>
      <c r="DY391" s="4">
        <v>42804</v>
      </c>
      <c r="DZ391" s="2" t="s">
        <v>4343</v>
      </c>
      <c r="EA391" s="3" t="s">
        <v>4344</v>
      </c>
    </row>
    <row r="392" spans="1:132" ht="15.75" hidden="1" customHeight="1" x14ac:dyDescent="0.2">
      <c r="A392" s="1">
        <v>43614.5884262037</v>
      </c>
      <c r="B392" s="2" t="s">
        <v>4249</v>
      </c>
      <c r="C392" s="2">
        <v>2302170185</v>
      </c>
      <c r="D392" s="3" t="s">
        <v>4250</v>
      </c>
      <c r="E392" s="2" t="s">
        <v>4345</v>
      </c>
      <c r="I392" s="2" t="s">
        <v>132</v>
      </c>
      <c r="J392" s="2" t="s">
        <v>133</v>
      </c>
      <c r="K392" s="2" t="s">
        <v>738</v>
      </c>
      <c r="M392" s="4">
        <v>42793</v>
      </c>
      <c r="N392" s="2" t="s">
        <v>135</v>
      </c>
      <c r="O392" s="2" t="s">
        <v>135</v>
      </c>
      <c r="P392" s="9">
        <v>1600000000</v>
      </c>
      <c r="Q392" s="2">
        <v>9800000</v>
      </c>
      <c r="Y392" s="2" t="s">
        <v>136</v>
      </c>
      <c r="AB392" s="2" t="s">
        <v>132</v>
      </c>
      <c r="AD392" s="2" t="s">
        <v>137</v>
      </c>
      <c r="AE392" s="2" t="s">
        <v>132</v>
      </c>
      <c r="AF392" s="2" t="s">
        <v>132</v>
      </c>
      <c r="AH392" s="2">
        <v>2016</v>
      </c>
      <c r="AI392" s="11">
        <v>1435820000</v>
      </c>
      <c r="AJ392" s="11">
        <v>8755000</v>
      </c>
      <c r="AK392" s="2" t="s">
        <v>4346</v>
      </c>
      <c r="AP392" s="2" t="s">
        <v>470</v>
      </c>
      <c r="AQ392" s="2" t="s">
        <v>223</v>
      </c>
      <c r="AR392" s="2" t="s">
        <v>141</v>
      </c>
      <c r="AS392" s="2" t="s">
        <v>142</v>
      </c>
      <c r="AU392" s="2">
        <v>6</v>
      </c>
      <c r="AV392" s="2" t="s">
        <v>143</v>
      </c>
      <c r="AW392" s="2" t="s">
        <v>144</v>
      </c>
      <c r="AX392" s="2" t="s">
        <v>145</v>
      </c>
      <c r="AY392" s="2" t="s">
        <v>171</v>
      </c>
      <c r="AZ392" s="2" t="s">
        <v>198</v>
      </c>
      <c r="BA392" s="2" t="s">
        <v>4347</v>
      </c>
      <c r="BB392" s="2" t="s">
        <v>3403</v>
      </c>
      <c r="BC392" s="2">
        <v>300</v>
      </c>
      <c r="BD392" s="2" t="s">
        <v>4311</v>
      </c>
      <c r="BE392" s="9">
        <v>3</v>
      </c>
      <c r="BF392" s="2" t="s">
        <v>132</v>
      </c>
      <c r="BK392" s="2" t="s">
        <v>152</v>
      </c>
      <c r="BL392" s="2" t="s">
        <v>153</v>
      </c>
      <c r="BM392" s="2" t="s">
        <v>154</v>
      </c>
      <c r="BP392" s="2" t="s">
        <v>201</v>
      </c>
      <c r="BQ392" s="2">
        <v>164</v>
      </c>
      <c r="BR392" s="2">
        <v>10</v>
      </c>
      <c r="BS392" s="2" t="s">
        <v>156</v>
      </c>
      <c r="BT392" s="2" t="s">
        <v>156</v>
      </c>
      <c r="BU392" s="2" t="s">
        <v>156</v>
      </c>
      <c r="BV392" s="2" t="s">
        <v>4348</v>
      </c>
      <c r="BW392" s="2" t="s">
        <v>70</v>
      </c>
      <c r="BX392" s="2" t="s">
        <v>158</v>
      </c>
      <c r="BY392" s="2" t="s">
        <v>159</v>
      </c>
      <c r="CB392" s="2" t="s">
        <v>204</v>
      </c>
      <c r="CD392" s="2" t="s">
        <v>162</v>
      </c>
      <c r="CE392" s="2" t="s">
        <v>163</v>
      </c>
      <c r="CF392" s="2" t="s">
        <v>4349</v>
      </c>
      <c r="CG392" s="2" t="s">
        <v>228</v>
      </c>
      <c r="CH392" s="2" t="s">
        <v>229</v>
      </c>
      <c r="CI392" s="2" t="s">
        <v>167</v>
      </c>
      <c r="CJ392" s="2" t="s">
        <v>230</v>
      </c>
      <c r="CK392" s="2" t="s">
        <v>231</v>
      </c>
      <c r="CL392" s="2" t="s">
        <v>170</v>
      </c>
      <c r="CM392" s="2" t="s">
        <v>177</v>
      </c>
      <c r="CN392" s="2">
        <v>450</v>
      </c>
      <c r="CO392" s="2" t="s">
        <v>232</v>
      </c>
      <c r="CP392" s="2" t="s">
        <v>3947</v>
      </c>
      <c r="CQ392" s="2" t="s">
        <v>174</v>
      </c>
      <c r="CR392" s="2" t="s">
        <v>234</v>
      </c>
      <c r="CS392" s="2" t="s">
        <v>215</v>
      </c>
      <c r="CT392" s="2" t="s">
        <v>177</v>
      </c>
      <c r="CU392" s="2" t="s">
        <v>235</v>
      </c>
      <c r="CV392" s="2" t="s">
        <v>171</v>
      </c>
      <c r="CW392" s="2" t="s">
        <v>179</v>
      </c>
      <c r="CX392" s="2" t="s">
        <v>171</v>
      </c>
      <c r="CY392" s="2" t="s">
        <v>146</v>
      </c>
      <c r="CZ392" s="2" t="s">
        <v>180</v>
      </c>
      <c r="DA392" s="2" t="s">
        <v>181</v>
      </c>
      <c r="DB392" s="2" t="s">
        <v>181</v>
      </c>
      <c r="DC392" s="2" t="s">
        <v>132</v>
      </c>
      <c r="DF392" s="2" t="s">
        <v>182</v>
      </c>
      <c r="DH392" s="2" t="s">
        <v>182</v>
      </c>
      <c r="DJ392" s="2" t="s">
        <v>182</v>
      </c>
      <c r="DL392" s="2" t="s">
        <v>182</v>
      </c>
      <c r="DN392" s="2" t="s">
        <v>182</v>
      </c>
      <c r="DP392" s="2" t="s">
        <v>182</v>
      </c>
      <c r="DR392" s="2" t="s">
        <v>182</v>
      </c>
      <c r="DT392" s="2" t="s">
        <v>4350</v>
      </c>
      <c r="DU392" s="2"/>
      <c r="DV392" s="2" t="s">
        <v>4351</v>
      </c>
      <c r="DZ392" s="2" t="s">
        <v>2111</v>
      </c>
      <c r="EA392" s="3" t="s">
        <v>4352</v>
      </c>
    </row>
    <row r="393" spans="1:132" ht="15.75" hidden="1" customHeight="1" x14ac:dyDescent="0.2">
      <c r="A393" s="1">
        <v>43614.589151030093</v>
      </c>
      <c r="B393" s="2" t="s">
        <v>4353</v>
      </c>
      <c r="C393" s="2">
        <v>2302180066</v>
      </c>
      <c r="D393" s="3" t="s">
        <v>788</v>
      </c>
      <c r="E393" s="2" t="s">
        <v>4354</v>
      </c>
      <c r="F393" s="2" t="s">
        <v>4355</v>
      </c>
      <c r="H393" s="2" t="s">
        <v>131</v>
      </c>
      <c r="I393" s="2" t="s">
        <v>132</v>
      </c>
      <c r="J393" s="2" t="s">
        <v>133</v>
      </c>
      <c r="K393" s="2" t="s">
        <v>132</v>
      </c>
      <c r="M393" s="4">
        <v>42799</v>
      </c>
      <c r="O393" s="2" t="s">
        <v>135</v>
      </c>
      <c r="P393" s="9">
        <v>30562000000</v>
      </c>
      <c r="Q393" s="2">
        <v>14000000</v>
      </c>
      <c r="Y393" s="2" t="s">
        <v>136</v>
      </c>
      <c r="AB393" s="2" t="s">
        <v>132</v>
      </c>
      <c r="AD393" s="2" t="s">
        <v>137</v>
      </c>
      <c r="AE393" s="2" t="s">
        <v>132</v>
      </c>
      <c r="AF393" s="2" t="s">
        <v>132</v>
      </c>
      <c r="AG393" s="2" t="s">
        <v>791</v>
      </c>
      <c r="AH393" s="2">
        <v>2016</v>
      </c>
      <c r="AJ393" s="11">
        <v>15000000</v>
      </c>
      <c r="AK393" s="2" t="s">
        <v>4356</v>
      </c>
      <c r="AL393" s="2">
        <v>171</v>
      </c>
      <c r="AM393" s="3" t="s">
        <v>4357</v>
      </c>
      <c r="AP393" s="2" t="s">
        <v>848</v>
      </c>
      <c r="AQ393" s="2" t="s">
        <v>891</v>
      </c>
      <c r="AR393" s="2" t="s">
        <v>610</v>
      </c>
      <c r="AS393" s="2" t="s">
        <v>142</v>
      </c>
      <c r="AT393" s="2">
        <v>12310</v>
      </c>
      <c r="AU393" s="2">
        <v>18</v>
      </c>
      <c r="AV393" s="2" t="s">
        <v>44</v>
      </c>
      <c r="AW393" s="2" t="s">
        <v>197</v>
      </c>
      <c r="AX393" s="2" t="s">
        <v>145</v>
      </c>
      <c r="AY393" s="2" t="s">
        <v>171</v>
      </c>
      <c r="AZ393" s="2" t="s">
        <v>198</v>
      </c>
      <c r="BB393" s="2" t="s">
        <v>4358</v>
      </c>
      <c r="BC393" s="2">
        <v>4</v>
      </c>
      <c r="BD393" s="2" t="s">
        <v>893</v>
      </c>
      <c r="BE393" s="9">
        <v>2.9</v>
      </c>
      <c r="BK393" s="2" t="s">
        <v>152</v>
      </c>
      <c r="BL393" s="2" t="s">
        <v>153</v>
      </c>
      <c r="BM393" s="2" t="s">
        <v>154</v>
      </c>
      <c r="BN393" s="2" t="s">
        <v>576</v>
      </c>
      <c r="BO393" s="2" t="s">
        <v>1650</v>
      </c>
      <c r="BP393" s="2" t="s">
        <v>201</v>
      </c>
      <c r="BQ393" s="2">
        <v>2183</v>
      </c>
      <c r="BR393" s="2">
        <v>25</v>
      </c>
      <c r="BS393" s="2" t="s">
        <v>4359</v>
      </c>
      <c r="BT393" s="2" t="s">
        <v>4360</v>
      </c>
      <c r="BU393" s="2" t="s">
        <v>896</v>
      </c>
      <c r="BV393" s="2" t="s">
        <v>156</v>
      </c>
      <c r="BW393" s="2" t="s">
        <v>69</v>
      </c>
      <c r="BX393" s="2" t="s">
        <v>203</v>
      </c>
      <c r="BY393" s="2" t="s">
        <v>159</v>
      </c>
      <c r="CB393" s="2" t="s">
        <v>204</v>
      </c>
      <c r="CC393" s="2" t="s">
        <v>161</v>
      </c>
      <c r="CD393" s="2" t="s">
        <v>249</v>
      </c>
      <c r="CE393" s="2" t="s">
        <v>163</v>
      </c>
      <c r="CF393" s="2" t="s">
        <v>164</v>
      </c>
      <c r="CG393" s="2" t="s">
        <v>422</v>
      </c>
      <c r="CH393" s="2" t="s">
        <v>423</v>
      </c>
      <c r="CI393" s="2" t="s">
        <v>167</v>
      </c>
      <c r="CJ393" s="2" t="s">
        <v>312</v>
      </c>
      <c r="CK393" s="2" t="s">
        <v>425</v>
      </c>
      <c r="CL393" s="2" t="s">
        <v>2227</v>
      </c>
      <c r="CM393" s="2" t="s">
        <v>211</v>
      </c>
      <c r="CN393" s="2">
        <v>4</v>
      </c>
      <c r="CO393" s="2" t="s">
        <v>1365</v>
      </c>
      <c r="CP393" s="2" t="s">
        <v>1425</v>
      </c>
      <c r="CQ393" s="2" t="s">
        <v>174</v>
      </c>
      <c r="CR393" s="2" t="s">
        <v>175</v>
      </c>
      <c r="CS393" s="2" t="s">
        <v>810</v>
      </c>
      <c r="CT393" s="2" t="s">
        <v>211</v>
      </c>
      <c r="CU393" s="2" t="s">
        <v>1785</v>
      </c>
      <c r="CV393" s="2" t="s">
        <v>171</v>
      </c>
      <c r="CW393" s="2" t="s">
        <v>872</v>
      </c>
      <c r="CX393" s="2" t="s">
        <v>668</v>
      </c>
      <c r="CY393" s="2" t="s">
        <v>627</v>
      </c>
      <c r="CZ393" s="2" t="s">
        <v>180</v>
      </c>
      <c r="DA393" s="2" t="s">
        <v>181</v>
      </c>
      <c r="DB393" s="2" t="s">
        <v>181</v>
      </c>
      <c r="DC393" s="2" t="s">
        <v>132</v>
      </c>
      <c r="DF393" s="2" t="s">
        <v>182</v>
      </c>
      <c r="DH393" s="2" t="s">
        <v>182</v>
      </c>
      <c r="DJ393" s="2" t="s">
        <v>182</v>
      </c>
      <c r="DL393" s="2" t="s">
        <v>182</v>
      </c>
      <c r="DP393" s="2" t="s">
        <v>182</v>
      </c>
      <c r="DR393" s="2" t="s">
        <v>182</v>
      </c>
      <c r="DT393" s="2" t="s">
        <v>4361</v>
      </c>
      <c r="DU393" s="2"/>
      <c r="DV393" s="2" t="s">
        <v>4362</v>
      </c>
      <c r="DY393" s="4">
        <v>42799</v>
      </c>
      <c r="DZ393" s="2" t="s">
        <v>4363</v>
      </c>
      <c r="EA393" s="3" t="s">
        <v>2232</v>
      </c>
    </row>
    <row r="394" spans="1:132" ht="15.75" hidden="1" customHeight="1" x14ac:dyDescent="0.2">
      <c r="A394" s="1">
        <v>43614.593147384257</v>
      </c>
      <c r="B394" s="2" t="s">
        <v>4364</v>
      </c>
      <c r="C394" s="2">
        <v>2302180145</v>
      </c>
      <c r="D394" s="3" t="s">
        <v>816</v>
      </c>
      <c r="E394" s="2" t="s">
        <v>4365</v>
      </c>
      <c r="F394" s="2" t="s">
        <v>4366</v>
      </c>
      <c r="H394" s="2" t="s">
        <v>131</v>
      </c>
      <c r="I394" s="2" t="s">
        <v>132</v>
      </c>
      <c r="J394" s="2" t="s">
        <v>133</v>
      </c>
      <c r="K394" s="2" t="s">
        <v>191</v>
      </c>
      <c r="M394" s="4">
        <v>42803</v>
      </c>
      <c r="N394" s="2" t="s">
        <v>135</v>
      </c>
      <c r="P394" s="9">
        <v>240000000</v>
      </c>
      <c r="Q394" s="2">
        <v>8000000</v>
      </c>
      <c r="Y394" s="2" t="s">
        <v>136</v>
      </c>
      <c r="AB394" s="2" t="s">
        <v>132</v>
      </c>
      <c r="AD394" s="2" t="s">
        <v>992</v>
      </c>
      <c r="AE394" s="2" t="s">
        <v>132</v>
      </c>
      <c r="AF394" s="2" t="s">
        <v>132</v>
      </c>
      <c r="AH394" s="2">
        <v>2016</v>
      </c>
      <c r="AJ394" s="11">
        <v>2508000</v>
      </c>
      <c r="AK394" s="2" t="s">
        <v>4367</v>
      </c>
      <c r="AM394" s="2" t="s">
        <v>4368</v>
      </c>
      <c r="AO394" s="2" t="s">
        <v>4369</v>
      </c>
      <c r="AP394" s="2" t="s">
        <v>794</v>
      </c>
      <c r="AQ394" s="2" t="s">
        <v>609</v>
      </c>
      <c r="AR394" s="2" t="s">
        <v>610</v>
      </c>
      <c r="AS394" s="2" t="s">
        <v>142</v>
      </c>
      <c r="AT394" s="2">
        <v>13960</v>
      </c>
      <c r="AU394" s="2">
        <v>12</v>
      </c>
      <c r="AV394" s="2" t="s">
        <v>245</v>
      </c>
      <c r="AW394" s="2" t="s">
        <v>197</v>
      </c>
      <c r="AX394" s="2" t="s">
        <v>145</v>
      </c>
      <c r="AY394" s="2" t="s">
        <v>171</v>
      </c>
      <c r="AZ394" s="2" t="s">
        <v>198</v>
      </c>
      <c r="BA394" s="2" t="s">
        <v>4370</v>
      </c>
      <c r="BB394" s="2" t="s">
        <v>4371</v>
      </c>
      <c r="BC394" s="2">
        <v>0.85</v>
      </c>
      <c r="BD394" s="2" t="s">
        <v>798</v>
      </c>
      <c r="BE394" s="9">
        <v>2.2000000000000002</v>
      </c>
      <c r="BF394" s="2" t="s">
        <v>132</v>
      </c>
      <c r="BK394" s="2" t="s">
        <v>152</v>
      </c>
      <c r="BL394" s="2" t="s">
        <v>153</v>
      </c>
      <c r="BM394" s="2" t="s">
        <v>154</v>
      </c>
      <c r="BN394" s="2" t="s">
        <v>576</v>
      </c>
      <c r="BO394" s="2" t="s">
        <v>4372</v>
      </c>
      <c r="BP394" s="2" t="s">
        <v>201</v>
      </c>
      <c r="BQ394" s="2">
        <v>300</v>
      </c>
      <c r="BR394" s="2">
        <v>12</v>
      </c>
      <c r="BS394" s="2" t="s">
        <v>4373</v>
      </c>
      <c r="BT394" s="2" t="s">
        <v>576</v>
      </c>
      <c r="BU394" s="2" t="s">
        <v>4374</v>
      </c>
      <c r="BV394" s="2" t="s">
        <v>576</v>
      </c>
      <c r="BW394" s="2" t="s">
        <v>67</v>
      </c>
      <c r="BX394" s="2" t="s">
        <v>1149</v>
      </c>
      <c r="BY394" s="2" t="s">
        <v>159</v>
      </c>
      <c r="CB394" s="2" t="s">
        <v>160</v>
      </c>
      <c r="CC394" s="2" t="s">
        <v>161</v>
      </c>
      <c r="CD394" s="2" t="s">
        <v>162</v>
      </c>
      <c r="CE394" s="2" t="s">
        <v>163</v>
      </c>
      <c r="CF394" s="2" t="s">
        <v>396</v>
      </c>
      <c r="CG394" s="2" t="s">
        <v>804</v>
      </c>
      <c r="CH394" s="2" t="s">
        <v>4375</v>
      </c>
      <c r="CI394" s="2" t="s">
        <v>311</v>
      </c>
      <c r="CJ394" s="2" t="s">
        <v>4376</v>
      </c>
      <c r="CK394" s="2" t="s">
        <v>425</v>
      </c>
      <c r="CL394" s="2" t="s">
        <v>170</v>
      </c>
      <c r="CM394" s="2" t="s">
        <v>171</v>
      </c>
      <c r="CN394" s="2">
        <v>167</v>
      </c>
      <c r="CO394" s="2" t="s">
        <v>4377</v>
      </c>
      <c r="CP394" s="2" t="s">
        <v>809</v>
      </c>
      <c r="CQ394" s="2" t="s">
        <v>174</v>
      </c>
      <c r="CR394" s="2" t="s">
        <v>234</v>
      </c>
      <c r="CS394" s="2" t="s">
        <v>810</v>
      </c>
      <c r="CT394" s="2" t="s">
        <v>171</v>
      </c>
      <c r="CU394" s="2" t="s">
        <v>235</v>
      </c>
      <c r="CV394" s="2" t="s">
        <v>171</v>
      </c>
      <c r="CW394" s="2" t="s">
        <v>179</v>
      </c>
      <c r="CX394" s="2" t="s">
        <v>146</v>
      </c>
      <c r="CY394" s="2" t="s">
        <v>146</v>
      </c>
      <c r="CZ394" s="2" t="s">
        <v>180</v>
      </c>
      <c r="DA394" s="2" t="s">
        <v>181</v>
      </c>
      <c r="DB394" s="2" t="s">
        <v>181</v>
      </c>
      <c r="DC394" s="2" t="s">
        <v>132</v>
      </c>
      <c r="DH394" s="2" t="s">
        <v>182</v>
      </c>
      <c r="DJ394" s="2" t="s">
        <v>182</v>
      </c>
      <c r="DL394" s="2" t="s">
        <v>182</v>
      </c>
      <c r="DN394" s="2" t="s">
        <v>182</v>
      </c>
      <c r="DP394" s="2" t="s">
        <v>182</v>
      </c>
      <c r="DR394" s="2" t="s">
        <v>182</v>
      </c>
      <c r="DT394" s="2" t="s">
        <v>4378</v>
      </c>
      <c r="DU394" s="2"/>
      <c r="DV394" s="2" t="s">
        <v>4379</v>
      </c>
      <c r="DX394" s="2" t="s">
        <v>4380</v>
      </c>
      <c r="DY394" s="4">
        <v>42804</v>
      </c>
      <c r="DZ394" s="2" t="s">
        <v>3010</v>
      </c>
      <c r="EA394" s="3" t="s">
        <v>2566</v>
      </c>
    </row>
    <row r="395" spans="1:132" ht="15.75" hidden="1" customHeight="1" x14ac:dyDescent="0.2">
      <c r="A395" s="1">
        <v>43614.607717708335</v>
      </c>
      <c r="B395" s="2" t="s">
        <v>4381</v>
      </c>
      <c r="C395" s="2">
        <v>2302170128</v>
      </c>
      <c r="D395" s="3" t="s">
        <v>697</v>
      </c>
      <c r="E395" s="2" t="s">
        <v>4382</v>
      </c>
      <c r="F395" s="2" t="s">
        <v>4383</v>
      </c>
      <c r="H395" s="2" t="s">
        <v>2164</v>
      </c>
      <c r="I395" s="2" t="s">
        <v>132</v>
      </c>
      <c r="J395" s="2" t="s">
        <v>133</v>
      </c>
      <c r="K395" s="2" t="s">
        <v>132</v>
      </c>
      <c r="M395" s="4">
        <v>42799</v>
      </c>
      <c r="O395" s="2" t="s">
        <v>135</v>
      </c>
      <c r="P395" s="9">
        <v>600000000</v>
      </c>
      <c r="Q395" s="2">
        <v>2553191</v>
      </c>
      <c r="X395" s="2" t="s">
        <v>193</v>
      </c>
      <c r="Y395" s="2" t="s">
        <v>136</v>
      </c>
      <c r="AB395" s="2" t="s">
        <v>132</v>
      </c>
      <c r="AF395" s="2" t="s">
        <v>132</v>
      </c>
      <c r="AH395" s="2">
        <v>2016</v>
      </c>
      <c r="AI395" s="11">
        <v>213315000</v>
      </c>
      <c r="AJ395" s="11">
        <v>463500</v>
      </c>
      <c r="AK395" s="2" t="s">
        <v>4384</v>
      </c>
      <c r="AO395" s="2" t="s">
        <v>4384</v>
      </c>
      <c r="AP395" s="2" t="s">
        <v>4384</v>
      </c>
      <c r="AQ395" s="2" t="s">
        <v>4385</v>
      </c>
      <c r="AR395" s="2" t="s">
        <v>4386</v>
      </c>
      <c r="AS395" s="2" t="s">
        <v>3756</v>
      </c>
      <c r="AU395" s="2">
        <v>2</v>
      </c>
      <c r="AV395" s="2" t="s">
        <v>245</v>
      </c>
      <c r="AW395" s="2" t="s">
        <v>144</v>
      </c>
      <c r="AX395" s="2" t="s">
        <v>724</v>
      </c>
      <c r="AY395" s="2" t="s">
        <v>146</v>
      </c>
      <c r="AZ395" s="2" t="s">
        <v>147</v>
      </c>
      <c r="BB395" s="2" t="s">
        <v>4387</v>
      </c>
      <c r="BC395" s="2">
        <v>0</v>
      </c>
      <c r="BD395" s="2" t="s">
        <v>4388</v>
      </c>
      <c r="BE395" s="9">
        <v>0.3</v>
      </c>
      <c r="BF395" s="2" t="s">
        <v>132</v>
      </c>
      <c r="BK395" s="2" t="s">
        <v>307</v>
      </c>
      <c r="BL395" s="2" t="s">
        <v>290</v>
      </c>
      <c r="BM395" s="2" t="s">
        <v>154</v>
      </c>
      <c r="BN395" s="2" t="s">
        <v>4389</v>
      </c>
      <c r="BO395" s="2" t="s">
        <v>4390</v>
      </c>
      <c r="BP395" s="2" t="s">
        <v>201</v>
      </c>
      <c r="BQ395" s="2">
        <v>235</v>
      </c>
      <c r="BR395" s="2">
        <v>2</v>
      </c>
      <c r="BS395" s="2" t="s">
        <v>4391</v>
      </c>
      <c r="BT395" s="2" t="s">
        <v>367</v>
      </c>
      <c r="BU395" s="2" t="s">
        <v>367</v>
      </c>
      <c r="BV395" s="2" t="s">
        <v>4391</v>
      </c>
      <c r="BW395" s="2" t="s">
        <v>70</v>
      </c>
      <c r="BX395" s="2" t="s">
        <v>158</v>
      </c>
      <c r="BY395" s="2" t="s">
        <v>707</v>
      </c>
      <c r="CA395" s="4">
        <v>42799</v>
      </c>
      <c r="CC395" s="2" t="s">
        <v>248</v>
      </c>
      <c r="CD395" s="2" t="s">
        <v>249</v>
      </c>
      <c r="CE395" s="2" t="s">
        <v>163</v>
      </c>
      <c r="CF395" s="2" t="s">
        <v>396</v>
      </c>
      <c r="CG395" s="2" t="s">
        <v>708</v>
      </c>
      <c r="CI395" s="2" t="s">
        <v>731</v>
      </c>
      <c r="CJ395" s="2" t="s">
        <v>526</v>
      </c>
      <c r="CK395" s="2" t="s">
        <v>231</v>
      </c>
      <c r="CM395" s="2" t="s">
        <v>177</v>
      </c>
      <c r="CN395" s="2">
        <v>300</v>
      </c>
      <c r="CO395" s="2" t="s">
        <v>711</v>
      </c>
      <c r="CP395" s="2" t="s">
        <v>4392</v>
      </c>
      <c r="CQ395" s="2" t="s">
        <v>174</v>
      </c>
      <c r="CR395" s="2" t="s">
        <v>234</v>
      </c>
      <c r="CS395" s="2" t="s">
        <v>215</v>
      </c>
      <c r="CT395" s="2" t="s">
        <v>171</v>
      </c>
      <c r="CU395" s="2" t="s">
        <v>235</v>
      </c>
      <c r="CV395" s="2" t="s">
        <v>171</v>
      </c>
      <c r="CW395" s="2" t="s">
        <v>714</v>
      </c>
      <c r="CX395" s="2" t="s">
        <v>171</v>
      </c>
      <c r="CY395" s="2" t="s">
        <v>733</v>
      </c>
      <c r="DA395" s="2" t="s">
        <v>429</v>
      </c>
      <c r="DB395" s="2" t="s">
        <v>4393</v>
      </c>
      <c r="DC395" s="2" t="s">
        <v>132</v>
      </c>
      <c r="DF395" s="2" t="s">
        <v>182</v>
      </c>
      <c r="DH395" s="2" t="s">
        <v>182</v>
      </c>
      <c r="DJ395" s="2" t="s">
        <v>182</v>
      </c>
      <c r="DL395" s="2" t="s">
        <v>182</v>
      </c>
      <c r="DN395" s="2" t="s">
        <v>182</v>
      </c>
      <c r="DP395" s="2" t="s">
        <v>182</v>
      </c>
      <c r="DR395" s="2" t="s">
        <v>182</v>
      </c>
      <c r="DT395" s="6">
        <v>-5977890</v>
      </c>
      <c r="DU395" s="6"/>
      <c r="DV395" s="6">
        <v>1067073</v>
      </c>
      <c r="DX395" s="2" t="s">
        <v>4394</v>
      </c>
      <c r="DY395" s="4">
        <v>42799</v>
      </c>
      <c r="DZ395" s="2" t="s">
        <v>4394</v>
      </c>
      <c r="EA395" s="3" t="s">
        <v>4395</v>
      </c>
    </row>
    <row r="396" spans="1:132" ht="15.75" hidden="1" customHeight="1" x14ac:dyDescent="0.2">
      <c r="A396" s="1">
        <v>43614.60803152778</v>
      </c>
      <c r="B396" s="2" t="s">
        <v>4364</v>
      </c>
      <c r="C396" s="2">
        <v>2302180145</v>
      </c>
      <c r="D396" s="3" t="s">
        <v>816</v>
      </c>
      <c r="E396" s="2" t="s">
        <v>4396</v>
      </c>
      <c r="F396" s="2" t="s">
        <v>4397</v>
      </c>
      <c r="H396" s="2" t="s">
        <v>131</v>
      </c>
      <c r="I396" s="2" t="s">
        <v>132</v>
      </c>
      <c r="J396" s="2" t="s">
        <v>133</v>
      </c>
      <c r="K396" s="2" t="s">
        <v>302</v>
      </c>
      <c r="M396" s="4">
        <v>42803</v>
      </c>
      <c r="P396" s="9">
        <v>269445600</v>
      </c>
      <c r="Q396" s="2">
        <v>7200000</v>
      </c>
      <c r="Y396" s="2" t="s">
        <v>136</v>
      </c>
      <c r="AB396" s="2" t="s">
        <v>132</v>
      </c>
      <c r="AD396" s="2" t="s">
        <v>992</v>
      </c>
      <c r="AE396" s="2" t="s">
        <v>132</v>
      </c>
      <c r="AF396" s="2" t="s">
        <v>132</v>
      </c>
      <c r="AG396" s="2" t="s">
        <v>888</v>
      </c>
      <c r="AH396" s="2">
        <v>2016</v>
      </c>
      <c r="AJ396" s="11">
        <v>2508000</v>
      </c>
      <c r="AK396" s="2" t="s">
        <v>4398</v>
      </c>
      <c r="AP396" s="2" t="s">
        <v>794</v>
      </c>
      <c r="AQ396" s="2" t="s">
        <v>609</v>
      </c>
      <c r="AR396" s="2" t="s">
        <v>610</v>
      </c>
      <c r="AS396" s="2" t="s">
        <v>142</v>
      </c>
      <c r="AT396" s="2">
        <v>13960</v>
      </c>
      <c r="AU396" s="2">
        <v>16</v>
      </c>
      <c r="AV396" s="2" t="s">
        <v>271</v>
      </c>
      <c r="AX396" s="2" t="s">
        <v>145</v>
      </c>
      <c r="AY396" s="2" t="s">
        <v>171</v>
      </c>
      <c r="AZ396" s="2" t="s">
        <v>198</v>
      </c>
      <c r="BA396" s="2" t="s">
        <v>4399</v>
      </c>
      <c r="BB396" s="2" t="s">
        <v>2556</v>
      </c>
      <c r="BC396" s="2">
        <v>0.25</v>
      </c>
      <c r="BD396" s="2" t="s">
        <v>798</v>
      </c>
      <c r="BE396" s="9">
        <v>0.1</v>
      </c>
      <c r="BF396" s="2" t="s">
        <v>132</v>
      </c>
      <c r="BK396" s="2" t="s">
        <v>152</v>
      </c>
      <c r="BL396" s="2" t="s">
        <v>153</v>
      </c>
      <c r="BM396" s="2" t="s">
        <v>154</v>
      </c>
      <c r="BN396" s="2" t="s">
        <v>576</v>
      </c>
      <c r="BO396" s="2" t="s">
        <v>576</v>
      </c>
      <c r="BP396" s="2" t="s">
        <v>201</v>
      </c>
      <c r="BQ396" s="2">
        <v>37423</v>
      </c>
      <c r="BR396" s="2">
        <v>150</v>
      </c>
      <c r="BS396" s="2" t="s">
        <v>2556</v>
      </c>
      <c r="BW396" s="2" t="s">
        <v>67</v>
      </c>
      <c r="BX396" s="2" t="s">
        <v>3127</v>
      </c>
      <c r="BY396" s="2" t="s">
        <v>159</v>
      </c>
      <c r="CB396" s="2" t="s">
        <v>160</v>
      </c>
      <c r="CC396" s="2" t="s">
        <v>161</v>
      </c>
      <c r="CD396" s="2" t="s">
        <v>162</v>
      </c>
      <c r="CE396" s="2" t="s">
        <v>163</v>
      </c>
      <c r="CF396" s="2" t="s">
        <v>396</v>
      </c>
      <c r="CG396" s="2" t="s">
        <v>804</v>
      </c>
      <c r="CH396" s="2" t="s">
        <v>4400</v>
      </c>
      <c r="CI396" s="2" t="s">
        <v>311</v>
      </c>
      <c r="CJ396" s="2" t="s">
        <v>4401</v>
      </c>
      <c r="CK396" s="2" t="s">
        <v>253</v>
      </c>
      <c r="CL396" s="2" t="s">
        <v>4402</v>
      </c>
      <c r="CM396" s="2" t="s">
        <v>171</v>
      </c>
      <c r="CN396" s="2">
        <v>0</v>
      </c>
      <c r="CO396" s="2" t="s">
        <v>4377</v>
      </c>
      <c r="CP396" s="2" t="s">
        <v>4403</v>
      </c>
      <c r="CQ396" s="2" t="s">
        <v>214</v>
      </c>
      <c r="CR396" s="2" t="s">
        <v>234</v>
      </c>
      <c r="CS396" s="2" t="s">
        <v>810</v>
      </c>
      <c r="CT396" s="2" t="s">
        <v>171</v>
      </c>
      <c r="CU396" s="2" t="s">
        <v>235</v>
      </c>
      <c r="CV396" s="2" t="s">
        <v>171</v>
      </c>
      <c r="CW396" s="2" t="s">
        <v>179</v>
      </c>
      <c r="CX396" s="2" t="s">
        <v>171</v>
      </c>
      <c r="CY396" s="2" t="s">
        <v>146</v>
      </c>
      <c r="CZ396" s="2" t="s">
        <v>180</v>
      </c>
      <c r="DA396" s="2" t="s">
        <v>181</v>
      </c>
      <c r="DB396" s="2" t="s">
        <v>181</v>
      </c>
      <c r="DC396" s="2" t="s">
        <v>132</v>
      </c>
      <c r="DF396" s="2" t="s">
        <v>182</v>
      </c>
      <c r="DH396" s="2" t="s">
        <v>182</v>
      </c>
      <c r="DJ396" s="2" t="s">
        <v>182</v>
      </c>
      <c r="DL396" s="2" t="s">
        <v>182</v>
      </c>
      <c r="DN396" s="2" t="s">
        <v>182</v>
      </c>
      <c r="DP396" s="2" t="s">
        <v>182</v>
      </c>
      <c r="DR396" s="2" t="s">
        <v>182</v>
      </c>
      <c r="DT396" s="2" t="s">
        <v>4404</v>
      </c>
      <c r="DU396" s="2"/>
      <c r="DV396" s="2" t="s">
        <v>4405</v>
      </c>
      <c r="DY396" s="4">
        <v>42803</v>
      </c>
      <c r="DZ396" s="2" t="s">
        <v>4406</v>
      </c>
      <c r="EA396" s="3" t="s">
        <v>4407</v>
      </c>
    </row>
    <row r="397" spans="1:132" ht="15.75" hidden="1" customHeight="1" x14ac:dyDescent="0.2">
      <c r="A397" s="1">
        <v>43614.615711307866</v>
      </c>
      <c r="B397" s="2" t="s">
        <v>4381</v>
      </c>
      <c r="C397" s="2">
        <v>2302170128</v>
      </c>
      <c r="D397" s="3" t="s">
        <v>697</v>
      </c>
      <c r="E397" s="2" t="s">
        <v>4408</v>
      </c>
      <c r="F397" s="2" t="s">
        <v>4409</v>
      </c>
      <c r="H397" s="2" t="s">
        <v>2164</v>
      </c>
      <c r="I397" s="2" t="s">
        <v>132</v>
      </c>
      <c r="J397" s="2" t="s">
        <v>133</v>
      </c>
      <c r="K397" s="2" t="s">
        <v>132</v>
      </c>
      <c r="M397" s="4">
        <v>42800</v>
      </c>
      <c r="O397" s="2" t="s">
        <v>135</v>
      </c>
      <c r="P397" s="9">
        <v>40000000</v>
      </c>
      <c r="Q397" s="2">
        <v>400000</v>
      </c>
      <c r="Y397" s="2" t="s">
        <v>194</v>
      </c>
      <c r="AB397" s="2" t="s">
        <v>132</v>
      </c>
      <c r="AF397" s="2" t="s">
        <v>132</v>
      </c>
      <c r="AH397" s="2">
        <v>2016</v>
      </c>
      <c r="AJ397" s="11">
        <v>394000</v>
      </c>
      <c r="AK397" s="2" t="s">
        <v>4410</v>
      </c>
      <c r="AO397" s="2" t="s">
        <v>4410</v>
      </c>
      <c r="AP397" s="2" t="s">
        <v>4411</v>
      </c>
      <c r="AQ397" s="2" t="s">
        <v>4385</v>
      </c>
      <c r="AR397" s="2" t="s">
        <v>4386</v>
      </c>
      <c r="AS397" s="2" t="s">
        <v>3756</v>
      </c>
      <c r="AU397" s="2">
        <v>1</v>
      </c>
      <c r="AV397" s="2" t="s">
        <v>245</v>
      </c>
      <c r="AW397" s="2" t="s">
        <v>144</v>
      </c>
      <c r="AX397" s="2" t="s">
        <v>795</v>
      </c>
      <c r="AY397" s="2" t="s">
        <v>999</v>
      </c>
      <c r="AZ397" s="2" t="s">
        <v>147</v>
      </c>
      <c r="BB397" s="2" t="s">
        <v>4412</v>
      </c>
      <c r="BC397" s="2">
        <v>0</v>
      </c>
      <c r="BD397" s="2" t="s">
        <v>4388</v>
      </c>
      <c r="BE397" s="9">
        <v>0.3</v>
      </c>
      <c r="BF397" s="2" t="s">
        <v>132</v>
      </c>
      <c r="BL397" s="2" t="s">
        <v>153</v>
      </c>
      <c r="BM397" s="2" t="s">
        <v>308</v>
      </c>
      <c r="BP397" s="2" t="s">
        <v>291</v>
      </c>
      <c r="BQ397" s="2">
        <v>100</v>
      </c>
      <c r="BR397" s="2">
        <v>10</v>
      </c>
      <c r="BS397" s="2" t="s">
        <v>367</v>
      </c>
      <c r="BT397" s="2" t="s">
        <v>576</v>
      </c>
      <c r="BU397" s="2" t="s">
        <v>4413</v>
      </c>
      <c r="BV397" s="2" t="s">
        <v>4414</v>
      </c>
      <c r="BW397" s="2" t="s">
        <v>70</v>
      </c>
      <c r="BX397" s="2" t="s">
        <v>158</v>
      </c>
      <c r="BY397" s="2" t="s">
        <v>707</v>
      </c>
      <c r="CA397" s="4">
        <v>42799</v>
      </c>
      <c r="CD397" s="2" t="s">
        <v>249</v>
      </c>
      <c r="CF397" s="2" t="s">
        <v>4415</v>
      </c>
      <c r="CG397" s="2" t="s">
        <v>708</v>
      </c>
      <c r="CI397" s="2" t="s">
        <v>731</v>
      </c>
      <c r="CJ397" s="2" t="s">
        <v>453</v>
      </c>
      <c r="CK397" s="2" t="s">
        <v>231</v>
      </c>
      <c r="CM397" s="2" t="s">
        <v>623</v>
      </c>
      <c r="CN397" s="2">
        <v>300</v>
      </c>
      <c r="CO397" s="2" t="s">
        <v>711</v>
      </c>
      <c r="CP397" s="2" t="s">
        <v>4416</v>
      </c>
      <c r="CR397" s="2" t="s">
        <v>234</v>
      </c>
      <c r="CS397" s="2" t="s">
        <v>215</v>
      </c>
      <c r="CT397" s="2" t="s">
        <v>171</v>
      </c>
      <c r="CU397" s="2" t="s">
        <v>235</v>
      </c>
      <c r="CV397" s="2" t="s">
        <v>171</v>
      </c>
      <c r="CW397" s="2" t="s">
        <v>714</v>
      </c>
      <c r="CX397" s="2" t="s">
        <v>171</v>
      </c>
      <c r="CY397" s="2" t="s">
        <v>733</v>
      </c>
      <c r="DA397" s="2" t="s">
        <v>429</v>
      </c>
      <c r="DB397" s="2" t="s">
        <v>132</v>
      </c>
      <c r="DC397" s="2" t="s">
        <v>132</v>
      </c>
      <c r="DF397" s="2" t="s">
        <v>182</v>
      </c>
      <c r="DH397" s="2" t="s">
        <v>182</v>
      </c>
      <c r="DJ397" s="2" t="s">
        <v>182</v>
      </c>
      <c r="DL397" s="2" t="s">
        <v>182</v>
      </c>
      <c r="DN397" s="2" t="s">
        <v>182</v>
      </c>
      <c r="DP397" s="2" t="s">
        <v>182</v>
      </c>
      <c r="DR397" s="2" t="s">
        <v>182</v>
      </c>
      <c r="DT397" s="6">
        <v>-5929500</v>
      </c>
      <c r="DU397" s="6"/>
      <c r="DV397" s="6">
        <v>106586778</v>
      </c>
      <c r="DX397" s="2" t="s">
        <v>4417</v>
      </c>
      <c r="DY397" s="4">
        <v>42799</v>
      </c>
      <c r="DZ397" s="2" t="s">
        <v>4417</v>
      </c>
    </row>
    <row r="398" spans="1:132" ht="15.75" hidden="1" customHeight="1" x14ac:dyDescent="0.2">
      <c r="A398" s="1">
        <v>43614.615950439817</v>
      </c>
      <c r="B398" s="2" t="s">
        <v>4381</v>
      </c>
      <c r="C398" s="2">
        <v>2302170128</v>
      </c>
      <c r="D398" s="3" t="s">
        <v>697</v>
      </c>
      <c r="E398" s="2" t="s">
        <v>4408</v>
      </c>
      <c r="F398" s="2" t="s">
        <v>4409</v>
      </c>
      <c r="H398" s="2" t="s">
        <v>2164</v>
      </c>
      <c r="I398" s="2" t="s">
        <v>132</v>
      </c>
      <c r="J398" s="2" t="s">
        <v>133</v>
      </c>
      <c r="K398" s="2" t="s">
        <v>132</v>
      </c>
      <c r="M398" s="4">
        <v>42800</v>
      </c>
      <c r="O398" s="2" t="s">
        <v>135</v>
      </c>
      <c r="P398" s="9">
        <v>40000000</v>
      </c>
      <c r="Q398" s="2">
        <v>400000</v>
      </c>
      <c r="Y398" s="2" t="s">
        <v>194</v>
      </c>
      <c r="AB398" s="2" t="s">
        <v>132</v>
      </c>
      <c r="AF398" s="2" t="s">
        <v>132</v>
      </c>
      <c r="AH398" s="2">
        <v>2016</v>
      </c>
      <c r="AJ398" s="11">
        <v>394000</v>
      </c>
      <c r="AK398" s="2" t="s">
        <v>4410</v>
      </c>
      <c r="AO398" s="2" t="s">
        <v>4410</v>
      </c>
      <c r="AP398" s="2" t="s">
        <v>4411</v>
      </c>
      <c r="AQ398" s="2" t="s">
        <v>4385</v>
      </c>
      <c r="AR398" s="2" t="s">
        <v>4386</v>
      </c>
      <c r="AS398" s="2" t="s">
        <v>3756</v>
      </c>
      <c r="AU398" s="2">
        <v>1</v>
      </c>
      <c r="AV398" s="2" t="s">
        <v>245</v>
      </c>
      <c r="AW398" s="2" t="s">
        <v>144</v>
      </c>
      <c r="AX398" s="2" t="s">
        <v>795</v>
      </c>
      <c r="AY398" s="2" t="s">
        <v>999</v>
      </c>
      <c r="AZ398" s="2" t="s">
        <v>147</v>
      </c>
      <c r="BB398" s="2" t="s">
        <v>4412</v>
      </c>
      <c r="BC398" s="2">
        <v>0</v>
      </c>
      <c r="BD398" s="2" t="s">
        <v>4388</v>
      </c>
      <c r="BE398" s="9">
        <v>0.3</v>
      </c>
      <c r="BF398" s="2" t="s">
        <v>132</v>
      </c>
      <c r="BL398" s="2" t="s">
        <v>153</v>
      </c>
      <c r="BM398" s="2" t="s">
        <v>308</v>
      </c>
      <c r="BP398" s="2" t="s">
        <v>291</v>
      </c>
      <c r="BQ398" s="2">
        <v>100</v>
      </c>
      <c r="BR398" s="2">
        <v>10</v>
      </c>
      <c r="BS398" s="2" t="s">
        <v>367</v>
      </c>
      <c r="BT398" s="2" t="s">
        <v>576</v>
      </c>
      <c r="BU398" s="2" t="s">
        <v>4413</v>
      </c>
      <c r="BV398" s="2" t="s">
        <v>4414</v>
      </c>
      <c r="BW398" s="2" t="s">
        <v>70</v>
      </c>
      <c r="BX398" s="2" t="s">
        <v>158</v>
      </c>
      <c r="BY398" s="2" t="s">
        <v>707</v>
      </c>
      <c r="CA398" s="4">
        <v>42799</v>
      </c>
      <c r="CD398" s="2" t="s">
        <v>249</v>
      </c>
      <c r="CF398" s="2" t="s">
        <v>4415</v>
      </c>
      <c r="CG398" s="2" t="s">
        <v>708</v>
      </c>
      <c r="CI398" s="2" t="s">
        <v>731</v>
      </c>
      <c r="CJ398" s="2" t="s">
        <v>453</v>
      </c>
      <c r="CK398" s="2" t="s">
        <v>231</v>
      </c>
      <c r="CM398" s="2" t="s">
        <v>623</v>
      </c>
      <c r="CN398" s="2">
        <v>300</v>
      </c>
      <c r="CO398" s="2" t="s">
        <v>711</v>
      </c>
      <c r="CP398" s="2" t="s">
        <v>4416</v>
      </c>
      <c r="CR398" s="2" t="s">
        <v>234</v>
      </c>
      <c r="CS398" s="2" t="s">
        <v>215</v>
      </c>
      <c r="CT398" s="2" t="s">
        <v>171</v>
      </c>
      <c r="CU398" s="2" t="s">
        <v>235</v>
      </c>
      <c r="CV398" s="2" t="s">
        <v>171</v>
      </c>
      <c r="CW398" s="2" t="s">
        <v>714</v>
      </c>
      <c r="CX398" s="2" t="s">
        <v>171</v>
      </c>
      <c r="CY398" s="2" t="s">
        <v>733</v>
      </c>
      <c r="DA398" s="2" t="s">
        <v>429</v>
      </c>
      <c r="DB398" s="2" t="s">
        <v>132</v>
      </c>
      <c r="DC398" s="2" t="s">
        <v>132</v>
      </c>
      <c r="DF398" s="2" t="s">
        <v>182</v>
      </c>
      <c r="DH398" s="2" t="s">
        <v>182</v>
      </c>
      <c r="DJ398" s="2" t="s">
        <v>182</v>
      </c>
      <c r="DL398" s="2" t="s">
        <v>182</v>
      </c>
      <c r="DN398" s="2" t="s">
        <v>182</v>
      </c>
      <c r="DP398" s="2" t="s">
        <v>182</v>
      </c>
      <c r="DR398" s="2" t="s">
        <v>182</v>
      </c>
      <c r="DT398" s="6">
        <v>-5929500</v>
      </c>
      <c r="DU398" s="6"/>
      <c r="DV398" s="6">
        <v>106586778</v>
      </c>
      <c r="DX398" s="2" t="s">
        <v>4417</v>
      </c>
      <c r="DY398" s="4">
        <v>42799</v>
      </c>
      <c r="DZ398" s="2" t="s">
        <v>4417</v>
      </c>
    </row>
    <row r="399" spans="1:132" ht="15.75" hidden="1" customHeight="1" x14ac:dyDescent="0.2">
      <c r="A399" s="1">
        <v>43614.625357141209</v>
      </c>
      <c r="B399" s="2" t="s">
        <v>4381</v>
      </c>
      <c r="C399" s="2">
        <v>2302170128</v>
      </c>
      <c r="D399" s="3" t="s">
        <v>697</v>
      </c>
      <c r="E399" s="2" t="s">
        <v>4418</v>
      </c>
      <c r="F399" s="2" t="s">
        <v>4419</v>
      </c>
      <c r="H399" s="2" t="s">
        <v>131</v>
      </c>
      <c r="I399" s="2" t="s">
        <v>132</v>
      </c>
      <c r="J399" s="2" t="s">
        <v>133</v>
      </c>
      <c r="K399" s="2" t="s">
        <v>191</v>
      </c>
      <c r="M399" s="4">
        <v>42775</v>
      </c>
      <c r="P399" s="9">
        <v>16200000000</v>
      </c>
      <c r="Q399" s="2">
        <v>40500000</v>
      </c>
      <c r="Y399" s="2" t="s">
        <v>377</v>
      </c>
      <c r="AB399" s="2" t="s">
        <v>132</v>
      </c>
      <c r="AD399" s="2" t="s">
        <v>137</v>
      </c>
      <c r="AE399" s="2" t="s">
        <v>132</v>
      </c>
      <c r="AF399" s="2" t="s">
        <v>132</v>
      </c>
      <c r="AH399" s="2">
        <v>2017</v>
      </c>
      <c r="AJ399" s="11">
        <v>16000000</v>
      </c>
      <c r="AK399" s="2" t="s">
        <v>4420</v>
      </c>
      <c r="AL399" s="2">
        <v>33</v>
      </c>
      <c r="AP399" s="2" t="s">
        <v>2736</v>
      </c>
      <c r="AQ399" s="2" t="s">
        <v>1299</v>
      </c>
      <c r="AR399" s="2" t="s">
        <v>976</v>
      </c>
      <c r="AS399" s="2" t="s">
        <v>594</v>
      </c>
      <c r="AU399" s="2">
        <v>4</v>
      </c>
      <c r="AV399" s="2" t="s">
        <v>245</v>
      </c>
      <c r="AW399" s="2" t="s">
        <v>144</v>
      </c>
      <c r="AX399" s="2" t="s">
        <v>145</v>
      </c>
      <c r="AY399" s="2" t="s">
        <v>171</v>
      </c>
      <c r="AZ399" s="2" t="s">
        <v>198</v>
      </c>
      <c r="BC399" s="2">
        <v>0</v>
      </c>
      <c r="BD399" s="2" t="s">
        <v>1303</v>
      </c>
      <c r="BE399" s="9">
        <v>5</v>
      </c>
      <c r="BF399" s="2" t="s">
        <v>265</v>
      </c>
      <c r="BG399" s="2" t="s">
        <v>2383</v>
      </c>
      <c r="BH399" s="2">
        <v>4</v>
      </c>
      <c r="BK399" s="2" t="s">
        <v>307</v>
      </c>
      <c r="BL399" s="2" t="s">
        <v>153</v>
      </c>
      <c r="BM399" s="2" t="s">
        <v>154</v>
      </c>
      <c r="BP399" s="2" t="s">
        <v>2920</v>
      </c>
      <c r="BQ399" s="2">
        <v>400</v>
      </c>
      <c r="BR399" s="2">
        <v>10</v>
      </c>
      <c r="BS399" s="2" t="s">
        <v>36</v>
      </c>
      <c r="BT399" s="2" t="s">
        <v>984</v>
      </c>
      <c r="BU399" s="2" t="s">
        <v>36</v>
      </c>
      <c r="BV399" s="2" t="s">
        <v>36</v>
      </c>
      <c r="BW399" s="2" t="s">
        <v>67</v>
      </c>
      <c r="BX399" s="2" t="s">
        <v>158</v>
      </c>
      <c r="CB399" s="2" t="s">
        <v>204</v>
      </c>
      <c r="CC399" s="2" t="s">
        <v>248</v>
      </c>
      <c r="CD399" s="2" t="s">
        <v>162</v>
      </c>
      <c r="CE399" s="2" t="s">
        <v>163</v>
      </c>
      <c r="CF399" s="2" t="s">
        <v>396</v>
      </c>
      <c r="CG399" s="2" t="s">
        <v>382</v>
      </c>
      <c r="CH399" s="2" t="s">
        <v>2318</v>
      </c>
      <c r="CI399" s="2" t="s">
        <v>311</v>
      </c>
      <c r="CJ399" s="2" t="s">
        <v>769</v>
      </c>
      <c r="CK399" s="2" t="s">
        <v>253</v>
      </c>
      <c r="CL399" s="2" t="s">
        <v>1442</v>
      </c>
      <c r="CM399" s="2" t="s">
        <v>211</v>
      </c>
      <c r="CP399" s="2" t="s">
        <v>1308</v>
      </c>
      <c r="CQ399" s="2" t="s">
        <v>625</v>
      </c>
      <c r="CR399" s="2" t="s">
        <v>234</v>
      </c>
      <c r="CS399" s="2" t="s">
        <v>713</v>
      </c>
      <c r="CT399" s="2" t="s">
        <v>211</v>
      </c>
      <c r="CU399" s="2" t="s">
        <v>235</v>
      </c>
      <c r="CV399" s="2" t="s">
        <v>171</v>
      </c>
      <c r="CW399" s="2" t="s">
        <v>179</v>
      </c>
      <c r="CX399" s="2" t="s">
        <v>171</v>
      </c>
      <c r="CY399" s="2" t="s">
        <v>733</v>
      </c>
      <c r="DA399" s="2" t="s">
        <v>181</v>
      </c>
      <c r="DB399" s="2" t="s">
        <v>181</v>
      </c>
      <c r="DC399" s="2" t="s">
        <v>132</v>
      </c>
      <c r="DF399" s="2" t="s">
        <v>182</v>
      </c>
      <c r="DH399" s="2" t="s">
        <v>182</v>
      </c>
      <c r="DJ399" s="2" t="s">
        <v>182</v>
      </c>
      <c r="DL399" s="2" t="s">
        <v>182</v>
      </c>
      <c r="DN399" s="2" t="s">
        <v>182</v>
      </c>
      <c r="DP399" s="2" t="s">
        <v>182</v>
      </c>
      <c r="DR399" s="2" t="s">
        <v>182</v>
      </c>
      <c r="DT399" s="2" t="s">
        <v>4421</v>
      </c>
      <c r="DU399" s="2"/>
    </row>
    <row r="400" spans="1:132" ht="15.75" hidden="1" customHeight="1" x14ac:dyDescent="0.2">
      <c r="A400" s="1">
        <v>43614.650303518516</v>
      </c>
      <c r="B400" s="2" t="s">
        <v>4270</v>
      </c>
      <c r="C400" s="2">
        <v>2302180181</v>
      </c>
      <c r="D400" s="3" t="s">
        <v>3761</v>
      </c>
      <c r="E400" s="2">
        <v>171</v>
      </c>
      <c r="F400" s="2">
        <v>201703010171</v>
      </c>
      <c r="H400" s="2" t="s">
        <v>131</v>
      </c>
      <c r="I400" s="2" t="s">
        <v>132</v>
      </c>
      <c r="J400" s="2" t="s">
        <v>133</v>
      </c>
      <c r="K400" s="2" t="s">
        <v>191</v>
      </c>
      <c r="M400" s="4">
        <v>42795</v>
      </c>
      <c r="O400" s="2" t="s">
        <v>192</v>
      </c>
      <c r="P400" s="9">
        <v>8624000000</v>
      </c>
      <c r="Q400" s="2">
        <v>28000000</v>
      </c>
      <c r="X400" s="2" t="s">
        <v>193</v>
      </c>
      <c r="Y400" s="2" t="s">
        <v>377</v>
      </c>
      <c r="AB400" s="2" t="s">
        <v>132</v>
      </c>
      <c r="AD400" s="2" t="s">
        <v>137</v>
      </c>
      <c r="AE400" s="2" t="s">
        <v>132</v>
      </c>
      <c r="AH400" s="2">
        <v>2017</v>
      </c>
      <c r="AJ400" s="11">
        <v>19545000</v>
      </c>
      <c r="AK400" s="2" t="s">
        <v>350</v>
      </c>
      <c r="AP400" s="2" t="s">
        <v>4422</v>
      </c>
      <c r="AQ400" s="2" t="s">
        <v>352</v>
      </c>
      <c r="AR400" s="2" t="s">
        <v>288</v>
      </c>
      <c r="AS400" s="2" t="s">
        <v>142</v>
      </c>
      <c r="AU400" s="2">
        <v>3</v>
      </c>
      <c r="AV400" s="2" t="s">
        <v>143</v>
      </c>
      <c r="AW400" s="2" t="s">
        <v>144</v>
      </c>
      <c r="AX400" s="2" t="s">
        <v>145</v>
      </c>
      <c r="AY400" s="2" t="s">
        <v>171</v>
      </c>
      <c r="AZ400" s="2" t="s">
        <v>198</v>
      </c>
      <c r="BB400" s="2" t="s">
        <v>4423</v>
      </c>
      <c r="BC400" s="2">
        <v>150</v>
      </c>
      <c r="BD400" s="2" t="s">
        <v>354</v>
      </c>
      <c r="BE400" s="9">
        <v>1.2</v>
      </c>
      <c r="BK400" s="2" t="s">
        <v>152</v>
      </c>
      <c r="BL400" s="2" t="s">
        <v>290</v>
      </c>
      <c r="BM400" s="2" t="s">
        <v>154</v>
      </c>
      <c r="BN400" s="2" t="s">
        <v>4424</v>
      </c>
      <c r="BP400" s="2" t="s">
        <v>201</v>
      </c>
      <c r="BQ400" s="2">
        <v>308</v>
      </c>
      <c r="BR400" s="2">
        <v>10</v>
      </c>
      <c r="BS400" s="2" t="s">
        <v>420</v>
      </c>
      <c r="BT400" s="2" t="s">
        <v>420</v>
      </c>
      <c r="BU400" s="2" t="s">
        <v>420</v>
      </c>
      <c r="BV400" s="2" t="s">
        <v>420</v>
      </c>
      <c r="BW400" s="2" t="s">
        <v>68</v>
      </c>
      <c r="BX400" s="2" t="s">
        <v>158</v>
      </c>
      <c r="BY400" s="2" t="s">
        <v>159</v>
      </c>
      <c r="CB400" s="2" t="s">
        <v>160</v>
      </c>
      <c r="CC400" s="2" t="s">
        <v>248</v>
      </c>
      <c r="CD400" s="2" t="s">
        <v>249</v>
      </c>
      <c r="CE400" s="2" t="s">
        <v>163</v>
      </c>
      <c r="CF400" s="2" t="s">
        <v>368</v>
      </c>
      <c r="CG400" s="2" t="s">
        <v>355</v>
      </c>
      <c r="CH400" s="2" t="s">
        <v>207</v>
      </c>
      <c r="CI400" s="2" t="s">
        <v>294</v>
      </c>
      <c r="CJ400" s="2" t="s">
        <v>4425</v>
      </c>
      <c r="CK400" s="2" t="s">
        <v>253</v>
      </c>
      <c r="CL400" s="2" t="s">
        <v>356</v>
      </c>
      <c r="CM400" s="2" t="s">
        <v>171</v>
      </c>
      <c r="CN400" s="2">
        <v>100</v>
      </c>
      <c r="CO400" s="2" t="s">
        <v>337</v>
      </c>
      <c r="CP400" s="2" t="s">
        <v>338</v>
      </c>
      <c r="CQ400" s="2" t="s">
        <v>214</v>
      </c>
      <c r="CR400" s="2" t="s">
        <v>234</v>
      </c>
      <c r="CS400" s="2" t="s">
        <v>215</v>
      </c>
      <c r="CT400" s="2" t="s">
        <v>171</v>
      </c>
      <c r="CU400" s="2" t="s">
        <v>216</v>
      </c>
      <c r="CV400" s="2" t="s">
        <v>171</v>
      </c>
      <c r="CW400" s="2" t="s">
        <v>179</v>
      </c>
      <c r="CX400" s="2" t="s">
        <v>146</v>
      </c>
      <c r="CY400" s="2" t="s">
        <v>146</v>
      </c>
      <c r="CZ400" s="2" t="s">
        <v>180</v>
      </c>
      <c r="DA400" s="2" t="s">
        <v>181</v>
      </c>
      <c r="DB400" s="2" t="s">
        <v>181</v>
      </c>
      <c r="DC400" s="2" t="s">
        <v>132</v>
      </c>
      <c r="DF400" s="2" t="s">
        <v>182</v>
      </c>
      <c r="DH400" s="2" t="s">
        <v>182</v>
      </c>
      <c r="DJ400" s="2" t="s">
        <v>182</v>
      </c>
      <c r="DL400" s="2" t="s">
        <v>182</v>
      </c>
      <c r="DN400" s="2" t="s">
        <v>182</v>
      </c>
      <c r="DP400" s="2" t="s">
        <v>182</v>
      </c>
      <c r="DR400" s="2" t="s">
        <v>182</v>
      </c>
      <c r="DT400" s="6">
        <v>106808627</v>
      </c>
      <c r="DU400" s="6"/>
      <c r="DV400" s="6">
        <v>-6167044</v>
      </c>
      <c r="DY400" s="4">
        <v>42795</v>
      </c>
      <c r="DZ400" s="2" t="s">
        <v>4426</v>
      </c>
      <c r="EB400" s="5" t="s">
        <v>4427</v>
      </c>
    </row>
    <row r="401" spans="1:133" ht="15.75" hidden="1" customHeight="1" x14ac:dyDescent="0.2">
      <c r="A401" s="1">
        <v>43614.655514108796</v>
      </c>
      <c r="B401" s="2" t="s">
        <v>4428</v>
      </c>
      <c r="C401" s="2">
        <v>2302180096</v>
      </c>
      <c r="D401" s="3" t="s">
        <v>1726</v>
      </c>
      <c r="E401" s="2" t="s">
        <v>4429</v>
      </c>
      <c r="H401" s="2" t="s">
        <v>131</v>
      </c>
      <c r="I401" s="2" t="s">
        <v>132</v>
      </c>
      <c r="J401" s="2" t="s">
        <v>1130</v>
      </c>
      <c r="K401" s="2" t="s">
        <v>302</v>
      </c>
      <c r="L401" s="4" t="s">
        <v>4047</v>
      </c>
      <c r="M401" s="4">
        <v>42803</v>
      </c>
      <c r="N401" s="2" t="s">
        <v>135</v>
      </c>
      <c r="O401" s="2" t="s">
        <v>135</v>
      </c>
      <c r="P401" s="9">
        <v>13000000000</v>
      </c>
      <c r="Q401" s="2">
        <v>12017000</v>
      </c>
      <c r="X401" s="2" t="s">
        <v>193</v>
      </c>
      <c r="Y401" s="2" t="s">
        <v>377</v>
      </c>
      <c r="AB401" s="2" t="s">
        <v>132</v>
      </c>
      <c r="AH401" s="2">
        <v>2017</v>
      </c>
      <c r="AI401" s="11">
        <v>8662000000</v>
      </c>
      <c r="AJ401" s="11">
        <v>8875000</v>
      </c>
      <c r="AK401" s="2" t="s">
        <v>4430</v>
      </c>
      <c r="AL401" s="2">
        <v>28</v>
      </c>
      <c r="AP401" s="2" t="s">
        <v>4431</v>
      </c>
      <c r="AQ401" s="2" t="s">
        <v>2186</v>
      </c>
      <c r="AR401" s="2" t="s">
        <v>822</v>
      </c>
      <c r="AS401" s="2" t="s">
        <v>142</v>
      </c>
      <c r="AT401" s="2">
        <v>11240</v>
      </c>
      <c r="AU401" s="2">
        <v>5</v>
      </c>
      <c r="AV401" s="2" t="s">
        <v>43</v>
      </c>
      <c r="AW401" s="2" t="s">
        <v>144</v>
      </c>
      <c r="AX401" s="2" t="s">
        <v>145</v>
      </c>
      <c r="AY401" s="2" t="s">
        <v>171</v>
      </c>
      <c r="AZ401" s="2" t="s">
        <v>198</v>
      </c>
      <c r="BA401" s="2" t="s">
        <v>2187</v>
      </c>
      <c r="BB401" s="2" t="s">
        <v>1950</v>
      </c>
      <c r="BC401" s="2">
        <v>1500</v>
      </c>
      <c r="BD401" s="2" t="s">
        <v>2188</v>
      </c>
      <c r="BE401" s="9">
        <v>1</v>
      </c>
      <c r="BK401" s="2" t="s">
        <v>152</v>
      </c>
      <c r="BL401" s="2" t="s">
        <v>290</v>
      </c>
      <c r="BM401" s="2" t="s">
        <v>154</v>
      </c>
      <c r="BN401" s="2" t="s">
        <v>331</v>
      </c>
      <c r="BO401" s="2" t="s">
        <v>4432</v>
      </c>
      <c r="BP401" s="2" t="s">
        <v>201</v>
      </c>
      <c r="BQ401" s="2">
        <v>976</v>
      </c>
      <c r="BR401" s="2">
        <v>5</v>
      </c>
      <c r="BS401" s="2" t="s">
        <v>2135</v>
      </c>
      <c r="BT401" s="2" t="s">
        <v>4433</v>
      </c>
      <c r="BU401" s="2" t="s">
        <v>2135</v>
      </c>
      <c r="BV401" s="2" t="s">
        <v>2135</v>
      </c>
      <c r="BW401" s="2" t="s">
        <v>69</v>
      </c>
      <c r="BX401" s="2" t="s">
        <v>158</v>
      </c>
      <c r="BY401" s="2" t="s">
        <v>1918</v>
      </c>
      <c r="CB401" s="2" t="s">
        <v>204</v>
      </c>
      <c r="CC401" s="2" t="s">
        <v>161</v>
      </c>
      <c r="CD401" s="2" t="s">
        <v>249</v>
      </c>
      <c r="CE401" s="2" t="s">
        <v>163</v>
      </c>
      <c r="CF401" s="2" t="s">
        <v>164</v>
      </c>
      <c r="CG401" s="2" t="s">
        <v>2614</v>
      </c>
      <c r="CH401" s="2" t="s">
        <v>4434</v>
      </c>
      <c r="CI401" s="2" t="s">
        <v>2857</v>
      </c>
      <c r="CJ401" s="2" t="s">
        <v>312</v>
      </c>
      <c r="CK401" s="2" t="s">
        <v>253</v>
      </c>
      <c r="CL401" s="2" t="s">
        <v>170</v>
      </c>
      <c r="CM401" s="2" t="s">
        <v>211</v>
      </c>
      <c r="CN401" s="2">
        <v>0</v>
      </c>
      <c r="CO401" s="2" t="s">
        <v>4435</v>
      </c>
      <c r="CP401" s="2" t="s">
        <v>1831</v>
      </c>
      <c r="CQ401" s="2" t="s">
        <v>214</v>
      </c>
      <c r="CR401" s="2" t="s">
        <v>175</v>
      </c>
      <c r="CS401" s="2" t="s">
        <v>713</v>
      </c>
      <c r="CT401" s="2" t="s">
        <v>171</v>
      </c>
      <c r="CU401" s="2" t="s">
        <v>235</v>
      </c>
      <c r="CV401" s="2" t="s">
        <v>171</v>
      </c>
      <c r="CW401" s="2" t="s">
        <v>714</v>
      </c>
      <c r="CX401" s="2" t="s">
        <v>146</v>
      </c>
      <c r="CY401" s="2" t="s">
        <v>146</v>
      </c>
      <c r="CZ401" s="2" t="s">
        <v>180</v>
      </c>
      <c r="DA401" s="2" t="s">
        <v>181</v>
      </c>
      <c r="DB401" s="2" t="s">
        <v>181</v>
      </c>
      <c r="DC401" s="2" t="s">
        <v>132</v>
      </c>
      <c r="DF401" s="2" t="s">
        <v>182</v>
      </c>
      <c r="DJ401" s="2" t="s">
        <v>182</v>
      </c>
      <c r="DL401" s="2" t="s">
        <v>182</v>
      </c>
      <c r="DN401" s="2" t="s">
        <v>182</v>
      </c>
      <c r="DP401" s="2" t="s">
        <v>182</v>
      </c>
      <c r="DR401" s="2" t="s">
        <v>182</v>
      </c>
      <c r="DT401" s="6">
        <v>-6141373</v>
      </c>
      <c r="DU401" s="6"/>
      <c r="DV401" s="6">
        <v>106806309</v>
      </c>
      <c r="DX401" s="2" t="s">
        <v>4436</v>
      </c>
      <c r="DY401" s="4">
        <v>42803</v>
      </c>
      <c r="DZ401" s="2" t="s">
        <v>4437</v>
      </c>
      <c r="EA401" s="3" t="s">
        <v>4438</v>
      </c>
      <c r="EC401" s="5" t="s">
        <v>4439</v>
      </c>
    </row>
    <row r="402" spans="1:133" ht="15.75" hidden="1" customHeight="1" x14ac:dyDescent="0.2">
      <c r="A402" s="1">
        <v>43614.691465370372</v>
      </c>
      <c r="B402" s="2" t="s">
        <v>787</v>
      </c>
      <c r="C402" s="2">
        <v>2302180113</v>
      </c>
      <c r="D402" s="3" t="s">
        <v>788</v>
      </c>
      <c r="E402" s="2" t="s">
        <v>4440</v>
      </c>
      <c r="F402" s="2" t="s">
        <v>4441</v>
      </c>
      <c r="H402" s="2" t="s">
        <v>131</v>
      </c>
      <c r="I402" s="2" t="s">
        <v>132</v>
      </c>
      <c r="J402" s="2" t="s">
        <v>133</v>
      </c>
      <c r="K402" s="2" t="s">
        <v>191</v>
      </c>
      <c r="M402" s="4">
        <v>42795</v>
      </c>
      <c r="O402" s="2" t="s">
        <v>135</v>
      </c>
      <c r="P402" s="9">
        <v>78000000</v>
      </c>
      <c r="Q402" s="2">
        <v>5000000</v>
      </c>
      <c r="Y402" s="2" t="s">
        <v>136</v>
      </c>
      <c r="AB402" s="2" t="s">
        <v>132</v>
      </c>
      <c r="AD402" s="2" t="s">
        <v>137</v>
      </c>
      <c r="AE402" s="2" t="s">
        <v>132</v>
      </c>
      <c r="AF402" s="2" t="s">
        <v>132</v>
      </c>
      <c r="AG402" s="2" t="s">
        <v>791</v>
      </c>
      <c r="AH402" s="2">
        <v>2016</v>
      </c>
      <c r="AJ402" s="11">
        <v>1722000</v>
      </c>
      <c r="AK402" s="2" t="s">
        <v>4442</v>
      </c>
      <c r="AO402" s="2" t="s">
        <v>4443</v>
      </c>
      <c r="AP402" s="2" t="s">
        <v>4444</v>
      </c>
      <c r="AQ402" s="2" t="s">
        <v>3062</v>
      </c>
      <c r="AR402" s="2" t="s">
        <v>610</v>
      </c>
      <c r="AS402" s="2" t="s">
        <v>142</v>
      </c>
      <c r="AT402" s="2">
        <v>13790</v>
      </c>
      <c r="AU402" s="2">
        <v>6</v>
      </c>
      <c r="AV402" s="2" t="s">
        <v>44</v>
      </c>
      <c r="AW402" s="2" t="s">
        <v>144</v>
      </c>
      <c r="AX402" s="2" t="s">
        <v>145</v>
      </c>
      <c r="AY402" s="2" t="s">
        <v>171</v>
      </c>
      <c r="AZ402" s="2" t="s">
        <v>198</v>
      </c>
      <c r="BB402" s="2" t="s">
        <v>4445</v>
      </c>
      <c r="BC402" s="2">
        <v>300</v>
      </c>
      <c r="BD402" s="2" t="s">
        <v>4446</v>
      </c>
      <c r="BE402" s="9">
        <v>2.6</v>
      </c>
      <c r="BF402" s="2" t="s">
        <v>132</v>
      </c>
      <c r="BK402" s="2" t="s">
        <v>152</v>
      </c>
      <c r="BL402" s="2" t="s">
        <v>153</v>
      </c>
      <c r="BN402" s="2" t="s">
        <v>800</v>
      </c>
      <c r="BO402" s="2" t="s">
        <v>866</v>
      </c>
      <c r="BP402" s="2" t="s">
        <v>201</v>
      </c>
      <c r="BQ402" s="2">
        <v>156</v>
      </c>
      <c r="BR402" s="2">
        <v>10</v>
      </c>
      <c r="BS402" s="2" t="s">
        <v>411</v>
      </c>
      <c r="BT402" s="2" t="s">
        <v>411</v>
      </c>
      <c r="BU402" s="2" t="s">
        <v>411</v>
      </c>
      <c r="BV402" s="2" t="s">
        <v>4447</v>
      </c>
      <c r="BW402" s="2" t="s">
        <v>70</v>
      </c>
      <c r="BX402" s="2" t="s">
        <v>158</v>
      </c>
      <c r="BY402" s="2" t="s">
        <v>159</v>
      </c>
      <c r="CB402" s="2" t="s">
        <v>160</v>
      </c>
      <c r="CC402" s="2" t="s">
        <v>248</v>
      </c>
      <c r="CD402" s="2" t="s">
        <v>162</v>
      </c>
      <c r="CE402" s="2" t="s">
        <v>163</v>
      </c>
      <c r="CF402" s="2" t="s">
        <v>164</v>
      </c>
      <c r="CG402" s="2" t="s">
        <v>930</v>
      </c>
      <c r="CH402" s="2" t="s">
        <v>423</v>
      </c>
      <c r="CI402" s="2" t="s">
        <v>167</v>
      </c>
      <c r="CJ402" s="2" t="s">
        <v>4448</v>
      </c>
      <c r="CK402" s="2" t="s">
        <v>253</v>
      </c>
      <c r="CL402" s="2" t="s">
        <v>170</v>
      </c>
      <c r="CM402" s="2" t="s">
        <v>171</v>
      </c>
      <c r="CN402" s="2">
        <v>5</v>
      </c>
      <c r="CO402" s="2" t="s">
        <v>4449</v>
      </c>
      <c r="CP402" s="2" t="s">
        <v>809</v>
      </c>
      <c r="CQ402" s="2" t="s">
        <v>174</v>
      </c>
      <c r="CR402" s="2" t="s">
        <v>667</v>
      </c>
      <c r="CS402" s="2" t="s">
        <v>215</v>
      </c>
      <c r="CT402" s="2" t="s">
        <v>177</v>
      </c>
      <c r="CU402" s="2" t="s">
        <v>1139</v>
      </c>
      <c r="CV402" s="2" t="s">
        <v>177</v>
      </c>
      <c r="CW402" s="2" t="s">
        <v>714</v>
      </c>
      <c r="CX402" s="2" t="s">
        <v>146</v>
      </c>
      <c r="CY402" s="2" t="s">
        <v>146</v>
      </c>
      <c r="CZ402" s="2" t="s">
        <v>180</v>
      </c>
      <c r="DA402" s="2" t="s">
        <v>181</v>
      </c>
      <c r="DB402" s="2" t="s">
        <v>181</v>
      </c>
      <c r="DC402" s="2" t="s">
        <v>132</v>
      </c>
      <c r="DF402" s="2" t="s">
        <v>182</v>
      </c>
      <c r="DH402" s="2" t="s">
        <v>182</v>
      </c>
      <c r="DJ402" s="2" t="s">
        <v>182</v>
      </c>
      <c r="DL402" s="2" t="s">
        <v>182</v>
      </c>
      <c r="DN402" s="2" t="s">
        <v>182</v>
      </c>
      <c r="DP402" s="2" t="s">
        <v>182</v>
      </c>
      <c r="DR402" s="2" t="s">
        <v>182</v>
      </c>
      <c r="DT402" s="2" t="s">
        <v>4450</v>
      </c>
      <c r="DU402" s="2"/>
      <c r="DV402" s="2" t="s">
        <v>4451</v>
      </c>
      <c r="DY402" s="4">
        <v>42795</v>
      </c>
      <c r="DZ402" s="2" t="s">
        <v>4452</v>
      </c>
      <c r="EA402" s="3" t="s">
        <v>4453</v>
      </c>
    </row>
    <row r="403" spans="1:133" ht="15.75" hidden="1" customHeight="1" x14ac:dyDescent="0.2">
      <c r="A403" s="1">
        <v>43614.705741412035</v>
      </c>
      <c r="B403" s="2" t="s">
        <v>4454</v>
      </c>
      <c r="C403" s="2">
        <v>2302180164</v>
      </c>
      <c r="D403" s="3" t="s">
        <v>2023</v>
      </c>
      <c r="E403" s="2" t="s">
        <v>4455</v>
      </c>
      <c r="H403" s="2" t="s">
        <v>131</v>
      </c>
      <c r="I403" s="2" t="s">
        <v>132</v>
      </c>
      <c r="J403" s="2" t="s">
        <v>133</v>
      </c>
      <c r="K403" s="2" t="s">
        <v>191</v>
      </c>
      <c r="M403" s="4">
        <v>42981</v>
      </c>
      <c r="P403" s="9">
        <v>5040000000</v>
      </c>
      <c r="Q403" s="2">
        <v>18000000</v>
      </c>
      <c r="Y403" s="2" t="s">
        <v>136</v>
      </c>
      <c r="AB403" s="2" t="s">
        <v>132</v>
      </c>
      <c r="AD403" s="2" t="s">
        <v>137</v>
      </c>
      <c r="AE403" s="2" t="s">
        <v>1248</v>
      </c>
      <c r="AF403" s="2" t="s">
        <v>132</v>
      </c>
      <c r="AH403" s="2">
        <v>2016</v>
      </c>
      <c r="AI403" s="11">
        <v>778120000</v>
      </c>
      <c r="AJ403" s="11">
        <v>2779000</v>
      </c>
      <c r="AK403" s="2" t="s">
        <v>4456</v>
      </c>
      <c r="AL403" s="2">
        <v>53</v>
      </c>
      <c r="AP403" s="2" t="s">
        <v>2657</v>
      </c>
      <c r="AQ403" s="2" t="s">
        <v>821</v>
      </c>
      <c r="AR403" s="2" t="s">
        <v>822</v>
      </c>
      <c r="AS403" s="2" t="s">
        <v>142</v>
      </c>
      <c r="AT403" s="2">
        <v>11520</v>
      </c>
      <c r="AU403" s="2" t="s">
        <v>4457</v>
      </c>
      <c r="AV403" s="2" t="s">
        <v>271</v>
      </c>
      <c r="AW403" s="2" t="s">
        <v>144</v>
      </c>
      <c r="AX403" s="2" t="s">
        <v>145</v>
      </c>
      <c r="AY403" s="2" t="s">
        <v>171</v>
      </c>
      <c r="AZ403" s="2" t="s">
        <v>198</v>
      </c>
      <c r="BB403" s="2" t="s">
        <v>4458</v>
      </c>
      <c r="BC403" s="2">
        <v>0</v>
      </c>
      <c r="BD403" s="2" t="s">
        <v>824</v>
      </c>
      <c r="BE403" s="9">
        <v>2</v>
      </c>
      <c r="BK403" s="2" t="s">
        <v>307</v>
      </c>
      <c r="BL403" s="2" t="s">
        <v>153</v>
      </c>
      <c r="BP403" s="2" t="s">
        <v>201</v>
      </c>
      <c r="BQ403" s="2">
        <v>280</v>
      </c>
      <c r="BS403" s="2" t="s">
        <v>156</v>
      </c>
      <c r="BT403" s="2" t="s">
        <v>4458</v>
      </c>
      <c r="BU403" s="2" t="s">
        <v>4458</v>
      </c>
      <c r="BV403" s="2" t="s">
        <v>156</v>
      </c>
      <c r="BW403" s="2" t="s">
        <v>69</v>
      </c>
      <c r="BX403" s="2" t="s">
        <v>158</v>
      </c>
      <c r="BY403" s="2" t="s">
        <v>159</v>
      </c>
      <c r="CA403" s="4">
        <v>42981</v>
      </c>
      <c r="CB403" s="2" t="s">
        <v>160</v>
      </c>
      <c r="CC403" s="2" t="s">
        <v>161</v>
      </c>
      <c r="CD403" s="2" t="s">
        <v>249</v>
      </c>
      <c r="CE403" s="2" t="s">
        <v>163</v>
      </c>
      <c r="CF403" s="2" t="s">
        <v>164</v>
      </c>
      <c r="CG403" s="2" t="s">
        <v>729</v>
      </c>
      <c r="CH403" s="2" t="s">
        <v>4459</v>
      </c>
      <c r="CI403" s="2" t="s">
        <v>167</v>
      </c>
      <c r="CJ403" s="2" t="s">
        <v>828</v>
      </c>
      <c r="CK403" s="2" t="s">
        <v>253</v>
      </c>
      <c r="CL403" s="2" t="s">
        <v>170</v>
      </c>
      <c r="CM403" s="2" t="s">
        <v>171</v>
      </c>
      <c r="CN403" s="2">
        <v>0</v>
      </c>
      <c r="CO403" s="2" t="s">
        <v>830</v>
      </c>
      <c r="CP403" s="2" t="s">
        <v>1257</v>
      </c>
      <c r="CR403" s="2" t="s">
        <v>234</v>
      </c>
      <c r="CS403" s="2" t="s">
        <v>713</v>
      </c>
      <c r="CT403" s="2" t="s">
        <v>171</v>
      </c>
      <c r="CU403" s="2" t="s">
        <v>216</v>
      </c>
      <c r="CV403" s="2" t="s">
        <v>171</v>
      </c>
      <c r="CW403" s="2" t="s">
        <v>179</v>
      </c>
      <c r="CX403" s="2" t="s">
        <v>171</v>
      </c>
      <c r="CY403" s="2" t="s">
        <v>627</v>
      </c>
      <c r="CZ403" s="2" t="s">
        <v>180</v>
      </c>
      <c r="DA403" s="2" t="s">
        <v>181</v>
      </c>
      <c r="DB403" s="2" t="s">
        <v>181</v>
      </c>
      <c r="DC403" s="2" t="s">
        <v>132</v>
      </c>
      <c r="DF403" s="2" t="s">
        <v>182</v>
      </c>
      <c r="DH403" s="2" t="s">
        <v>182</v>
      </c>
      <c r="DJ403" s="2" t="s">
        <v>182</v>
      </c>
      <c r="DL403" s="2" t="s">
        <v>182</v>
      </c>
      <c r="DN403" s="2" t="s">
        <v>182</v>
      </c>
      <c r="DP403" s="2" t="s">
        <v>182</v>
      </c>
      <c r="DR403" s="2" t="s">
        <v>182</v>
      </c>
      <c r="DT403" s="6">
        <v>-6182773</v>
      </c>
      <c r="DU403" s="6"/>
      <c r="DV403" s="6">
        <v>106757959</v>
      </c>
      <c r="DX403" s="2" t="s">
        <v>4460</v>
      </c>
      <c r="DY403" s="4">
        <v>42981</v>
      </c>
      <c r="DZ403" s="2" t="s">
        <v>4461</v>
      </c>
      <c r="EA403" s="3" t="s">
        <v>4462</v>
      </c>
    </row>
    <row r="404" spans="1:133" ht="15.75" hidden="1" customHeight="1" x14ac:dyDescent="0.2">
      <c r="A404" s="1">
        <v>43614.708369675922</v>
      </c>
      <c r="B404" s="2" t="s">
        <v>4463</v>
      </c>
      <c r="C404" s="2">
        <v>2302180076</v>
      </c>
      <c r="D404" s="2">
        <v>206</v>
      </c>
      <c r="E404" s="2" t="s">
        <v>4464</v>
      </c>
      <c r="F404" s="2" t="s">
        <v>4465</v>
      </c>
      <c r="H404" s="2" t="s">
        <v>131</v>
      </c>
      <c r="J404" s="2" t="s">
        <v>133</v>
      </c>
      <c r="K404" s="2" t="s">
        <v>191</v>
      </c>
      <c r="M404" s="4">
        <v>43541</v>
      </c>
      <c r="O404" s="2" t="s">
        <v>192</v>
      </c>
      <c r="P404" s="9">
        <v>5000000000</v>
      </c>
      <c r="Q404" s="2">
        <v>15151515</v>
      </c>
      <c r="X404" s="2" t="s">
        <v>193</v>
      </c>
      <c r="Y404" s="2" t="s">
        <v>136</v>
      </c>
      <c r="AB404" s="2" t="s">
        <v>132</v>
      </c>
      <c r="AD404" s="2" t="s">
        <v>137</v>
      </c>
      <c r="AE404" s="2" t="s">
        <v>132</v>
      </c>
      <c r="AH404" s="2">
        <v>2017</v>
      </c>
      <c r="AI404" s="11">
        <v>1856250000</v>
      </c>
      <c r="AJ404" s="11">
        <v>5625000</v>
      </c>
      <c r="AK404" s="2" t="s">
        <v>4466</v>
      </c>
      <c r="AQ404" s="2" t="s">
        <v>998</v>
      </c>
      <c r="AV404" s="2" t="s">
        <v>43</v>
      </c>
      <c r="AW404" s="2" t="s">
        <v>197</v>
      </c>
      <c r="AX404" s="2" t="s">
        <v>145</v>
      </c>
      <c r="AY404" s="2" t="s">
        <v>171</v>
      </c>
      <c r="AZ404" s="2" t="s">
        <v>198</v>
      </c>
      <c r="BC404" s="2">
        <v>0</v>
      </c>
      <c r="BD404" s="2" t="s">
        <v>4467</v>
      </c>
      <c r="BE404" s="9">
        <v>5</v>
      </c>
      <c r="BF404" s="2" t="s">
        <v>132</v>
      </c>
      <c r="BK404" s="2" t="s">
        <v>152</v>
      </c>
      <c r="BP404" s="2" t="s">
        <v>201</v>
      </c>
      <c r="BQ404" s="2">
        <v>330</v>
      </c>
      <c r="BR404" s="2">
        <v>8</v>
      </c>
      <c r="BS404" s="2" t="s">
        <v>1612</v>
      </c>
      <c r="BT404" s="2" t="s">
        <v>1612</v>
      </c>
      <c r="BU404" s="2" t="s">
        <v>1003</v>
      </c>
      <c r="BV404" s="2" t="s">
        <v>1612</v>
      </c>
      <c r="BW404" s="2" t="s">
        <v>69</v>
      </c>
      <c r="BX404" s="2" t="s">
        <v>158</v>
      </c>
      <c r="BY404" s="2" t="s">
        <v>159</v>
      </c>
      <c r="CB404" s="2" t="s">
        <v>160</v>
      </c>
      <c r="CC404" s="2" t="s">
        <v>161</v>
      </c>
      <c r="CE404" s="2" t="s">
        <v>163</v>
      </c>
      <c r="CF404" s="2" t="s">
        <v>368</v>
      </c>
      <c r="CG404" s="2" t="s">
        <v>228</v>
      </c>
      <c r="CH404" s="2" t="s">
        <v>207</v>
      </c>
      <c r="CI404" s="2" t="s">
        <v>208</v>
      </c>
      <c r="CJ404" s="2" t="s">
        <v>209</v>
      </c>
      <c r="CK404" s="2" t="s">
        <v>253</v>
      </c>
      <c r="CL404" s="2" t="s">
        <v>3815</v>
      </c>
      <c r="CM404" s="2" t="s">
        <v>171</v>
      </c>
      <c r="CN404" s="2">
        <v>200</v>
      </c>
      <c r="CO404" s="2" t="s">
        <v>212</v>
      </c>
      <c r="CP404" s="2" t="s">
        <v>4468</v>
      </c>
      <c r="CQ404" s="2" t="s">
        <v>214</v>
      </c>
      <c r="CR404" s="2" t="s">
        <v>175</v>
      </c>
      <c r="CS404" s="2" t="s">
        <v>215</v>
      </c>
      <c r="CT404" s="2" t="s">
        <v>171</v>
      </c>
      <c r="CU404" s="2" t="s">
        <v>216</v>
      </c>
      <c r="CV404" s="2" t="s">
        <v>171</v>
      </c>
      <c r="CW404" s="2" t="s">
        <v>179</v>
      </c>
      <c r="CX404" s="2" t="s">
        <v>146</v>
      </c>
      <c r="CY404" s="2" t="s">
        <v>146</v>
      </c>
      <c r="CZ404" s="2" t="s">
        <v>180</v>
      </c>
      <c r="DA404" s="2" t="s">
        <v>181</v>
      </c>
      <c r="DB404" s="2" t="s">
        <v>181</v>
      </c>
      <c r="DC404" s="2" t="s">
        <v>132</v>
      </c>
      <c r="DF404" s="2" t="s">
        <v>182</v>
      </c>
      <c r="DJ404" s="2" t="s">
        <v>182</v>
      </c>
      <c r="DL404" s="2" t="s">
        <v>182</v>
      </c>
      <c r="DN404" s="2" t="s">
        <v>182</v>
      </c>
      <c r="DP404" s="2" t="s">
        <v>182</v>
      </c>
      <c r="DR404" s="2" t="s">
        <v>182</v>
      </c>
      <c r="DX404" s="2" t="s">
        <v>385</v>
      </c>
      <c r="DZ404" s="2" t="s">
        <v>385</v>
      </c>
    </row>
    <row r="405" spans="1:133" ht="15.75" hidden="1" customHeight="1" x14ac:dyDescent="0.2">
      <c r="A405" s="1">
        <v>43614.708493564816</v>
      </c>
      <c r="B405" s="2" t="s">
        <v>4463</v>
      </c>
      <c r="C405" s="2">
        <v>2302180076</v>
      </c>
      <c r="D405" s="2">
        <v>206</v>
      </c>
      <c r="E405" s="2" t="s">
        <v>4464</v>
      </c>
      <c r="F405" s="2" t="s">
        <v>4465</v>
      </c>
      <c r="H405" s="2" t="s">
        <v>131</v>
      </c>
      <c r="J405" s="2" t="s">
        <v>133</v>
      </c>
      <c r="K405" s="2" t="s">
        <v>191</v>
      </c>
      <c r="M405" s="4">
        <v>43541</v>
      </c>
      <c r="O405" s="2" t="s">
        <v>192</v>
      </c>
      <c r="P405" s="9">
        <v>5000000000</v>
      </c>
      <c r="Q405" s="2">
        <v>15151515</v>
      </c>
      <c r="X405" s="2" t="s">
        <v>193</v>
      </c>
      <c r="Y405" s="2" t="s">
        <v>136</v>
      </c>
      <c r="AB405" s="2" t="s">
        <v>132</v>
      </c>
      <c r="AD405" s="2" t="s">
        <v>137</v>
      </c>
      <c r="AE405" s="2" t="s">
        <v>132</v>
      </c>
      <c r="AH405" s="2">
        <v>2017</v>
      </c>
      <c r="AI405" s="11">
        <v>1856250000</v>
      </c>
      <c r="AJ405" s="11">
        <v>5625000</v>
      </c>
      <c r="AK405" s="2" t="s">
        <v>4466</v>
      </c>
      <c r="AQ405" s="2" t="s">
        <v>998</v>
      </c>
      <c r="AV405" s="2" t="s">
        <v>43</v>
      </c>
      <c r="AW405" s="2" t="s">
        <v>197</v>
      </c>
      <c r="AX405" s="2" t="s">
        <v>145</v>
      </c>
      <c r="AY405" s="2" t="s">
        <v>171</v>
      </c>
      <c r="AZ405" s="2" t="s">
        <v>198</v>
      </c>
      <c r="BC405" s="2">
        <v>0</v>
      </c>
      <c r="BD405" s="2" t="s">
        <v>4467</v>
      </c>
      <c r="BE405" s="9">
        <v>5</v>
      </c>
      <c r="BF405" s="2" t="s">
        <v>132</v>
      </c>
      <c r="BK405" s="2" t="s">
        <v>152</v>
      </c>
      <c r="BP405" s="2" t="s">
        <v>201</v>
      </c>
      <c r="BQ405" s="2">
        <v>330</v>
      </c>
      <c r="BR405" s="2">
        <v>8</v>
      </c>
      <c r="BS405" s="2" t="s">
        <v>1612</v>
      </c>
      <c r="BT405" s="2" t="s">
        <v>1612</v>
      </c>
      <c r="BU405" s="2" t="s">
        <v>1003</v>
      </c>
      <c r="BV405" s="2" t="s">
        <v>1612</v>
      </c>
      <c r="BW405" s="2" t="s">
        <v>69</v>
      </c>
      <c r="BX405" s="2" t="s">
        <v>158</v>
      </c>
      <c r="BY405" s="2" t="s">
        <v>159</v>
      </c>
      <c r="CB405" s="2" t="s">
        <v>160</v>
      </c>
      <c r="CC405" s="2" t="s">
        <v>161</v>
      </c>
      <c r="CE405" s="2" t="s">
        <v>163</v>
      </c>
      <c r="CF405" s="2" t="s">
        <v>368</v>
      </c>
      <c r="CG405" s="2" t="s">
        <v>228</v>
      </c>
      <c r="CH405" s="2" t="s">
        <v>207</v>
      </c>
      <c r="CI405" s="2" t="s">
        <v>208</v>
      </c>
      <c r="CJ405" s="2" t="s">
        <v>209</v>
      </c>
      <c r="CK405" s="2" t="s">
        <v>253</v>
      </c>
      <c r="CL405" s="2" t="s">
        <v>3815</v>
      </c>
      <c r="CM405" s="2" t="s">
        <v>171</v>
      </c>
      <c r="CN405" s="2">
        <v>200</v>
      </c>
      <c r="CO405" s="2" t="s">
        <v>212</v>
      </c>
      <c r="CP405" s="2" t="s">
        <v>4468</v>
      </c>
      <c r="CQ405" s="2" t="s">
        <v>214</v>
      </c>
      <c r="CR405" s="2" t="s">
        <v>175</v>
      </c>
      <c r="CS405" s="2" t="s">
        <v>215</v>
      </c>
      <c r="CT405" s="2" t="s">
        <v>171</v>
      </c>
      <c r="CU405" s="2" t="s">
        <v>216</v>
      </c>
      <c r="CV405" s="2" t="s">
        <v>171</v>
      </c>
      <c r="CW405" s="2" t="s">
        <v>179</v>
      </c>
      <c r="CX405" s="2" t="s">
        <v>146</v>
      </c>
      <c r="CY405" s="2" t="s">
        <v>146</v>
      </c>
      <c r="CZ405" s="2" t="s">
        <v>180</v>
      </c>
      <c r="DA405" s="2" t="s">
        <v>181</v>
      </c>
      <c r="DB405" s="2" t="s">
        <v>181</v>
      </c>
      <c r="DC405" s="2" t="s">
        <v>132</v>
      </c>
      <c r="DF405" s="2" t="s">
        <v>182</v>
      </c>
      <c r="DJ405" s="2" t="s">
        <v>182</v>
      </c>
      <c r="DL405" s="2" t="s">
        <v>182</v>
      </c>
      <c r="DN405" s="2" t="s">
        <v>182</v>
      </c>
      <c r="DP405" s="2" t="s">
        <v>182</v>
      </c>
      <c r="DR405" s="2" t="s">
        <v>182</v>
      </c>
      <c r="DX405" s="2" t="s">
        <v>385</v>
      </c>
      <c r="DZ405" s="2" t="s">
        <v>385</v>
      </c>
    </row>
    <row r="406" spans="1:133" ht="15.75" hidden="1" customHeight="1" x14ac:dyDescent="0.2">
      <c r="A406" s="1">
        <v>43614.717151527773</v>
      </c>
      <c r="B406" s="2" t="s">
        <v>4463</v>
      </c>
      <c r="C406" s="2">
        <v>2302180076</v>
      </c>
      <c r="D406" s="2">
        <v>206</v>
      </c>
      <c r="E406" s="2" t="s">
        <v>4469</v>
      </c>
      <c r="F406" s="2" t="s">
        <v>4470</v>
      </c>
      <c r="H406" s="2" t="s">
        <v>131</v>
      </c>
      <c r="J406" s="2" t="s">
        <v>133</v>
      </c>
      <c r="K406" s="2" t="s">
        <v>191</v>
      </c>
      <c r="M406" s="4">
        <v>43541</v>
      </c>
      <c r="O406" s="2" t="s">
        <v>192</v>
      </c>
      <c r="P406" s="9">
        <v>8900000000</v>
      </c>
      <c r="Q406" s="2">
        <v>26969696</v>
      </c>
      <c r="X406" s="2" t="s">
        <v>193</v>
      </c>
      <c r="Y406" s="2" t="s">
        <v>136</v>
      </c>
      <c r="AB406" s="2" t="s">
        <v>132</v>
      </c>
      <c r="AD406" s="2" t="s">
        <v>137</v>
      </c>
      <c r="AE406" s="2" t="s">
        <v>132</v>
      </c>
      <c r="AH406" s="2">
        <v>2017</v>
      </c>
      <c r="AK406" s="2" t="s">
        <v>4471</v>
      </c>
      <c r="AQ406" s="2" t="s">
        <v>352</v>
      </c>
      <c r="AV406" s="2" t="s">
        <v>43</v>
      </c>
      <c r="AW406" s="2" t="s">
        <v>197</v>
      </c>
      <c r="AX406" s="2" t="s">
        <v>145</v>
      </c>
      <c r="AY406" s="2" t="s">
        <v>171</v>
      </c>
      <c r="AZ406" s="2" t="s">
        <v>198</v>
      </c>
      <c r="BC406" s="2">
        <v>0</v>
      </c>
      <c r="BD406" s="2" t="s">
        <v>4467</v>
      </c>
      <c r="BE406" s="9">
        <v>5</v>
      </c>
      <c r="BF406" s="2" t="s">
        <v>132</v>
      </c>
      <c r="BK406" s="2" t="s">
        <v>152</v>
      </c>
      <c r="BL406" s="2" t="s">
        <v>200</v>
      </c>
      <c r="BM406" s="2" t="s">
        <v>154</v>
      </c>
      <c r="BP406" s="2" t="s">
        <v>201</v>
      </c>
      <c r="BQ406" s="2">
        <v>337</v>
      </c>
      <c r="BR406" s="2">
        <v>8</v>
      </c>
      <c r="BS406" s="2" t="s">
        <v>1612</v>
      </c>
      <c r="BT406" s="2" t="s">
        <v>1003</v>
      </c>
      <c r="BU406" s="2" t="s">
        <v>1612</v>
      </c>
      <c r="BV406" s="2" t="s">
        <v>1612</v>
      </c>
      <c r="BW406" s="2" t="s">
        <v>68</v>
      </c>
      <c r="BX406" s="2" t="s">
        <v>158</v>
      </c>
      <c r="BY406" s="2" t="s">
        <v>159</v>
      </c>
      <c r="CB406" s="2" t="s">
        <v>160</v>
      </c>
      <c r="CC406" s="2" t="s">
        <v>161</v>
      </c>
      <c r="CE406" s="2" t="s">
        <v>163</v>
      </c>
      <c r="CF406" s="2" t="s">
        <v>368</v>
      </c>
      <c r="CG406" s="2" t="s">
        <v>228</v>
      </c>
      <c r="CH406" s="2" t="s">
        <v>207</v>
      </c>
      <c r="CI406" s="2" t="s">
        <v>208</v>
      </c>
      <c r="CJ406" s="2" t="s">
        <v>209</v>
      </c>
      <c r="CK406" s="2" t="s">
        <v>253</v>
      </c>
      <c r="CL406" s="2" t="s">
        <v>3815</v>
      </c>
      <c r="CM406" s="2" t="s">
        <v>171</v>
      </c>
      <c r="CN406" s="2">
        <v>200</v>
      </c>
      <c r="CO406" s="2" t="s">
        <v>212</v>
      </c>
      <c r="CP406" s="2" t="s">
        <v>213</v>
      </c>
      <c r="CQ406" s="2" t="s">
        <v>214</v>
      </c>
      <c r="CR406" s="2" t="s">
        <v>175</v>
      </c>
      <c r="CS406" s="2" t="s">
        <v>215</v>
      </c>
      <c r="CT406" s="2" t="s">
        <v>171</v>
      </c>
      <c r="CU406" s="2" t="s">
        <v>216</v>
      </c>
      <c r="CV406" s="2" t="s">
        <v>171</v>
      </c>
      <c r="CW406" s="2" t="s">
        <v>179</v>
      </c>
      <c r="CX406" s="2" t="s">
        <v>146</v>
      </c>
      <c r="CY406" s="2" t="s">
        <v>146</v>
      </c>
      <c r="CZ406" s="2" t="s">
        <v>180</v>
      </c>
      <c r="DA406" s="2" t="s">
        <v>181</v>
      </c>
      <c r="DB406" s="2" t="s">
        <v>181</v>
      </c>
      <c r="DC406" s="2" t="s">
        <v>132</v>
      </c>
      <c r="DF406" s="2" t="s">
        <v>182</v>
      </c>
      <c r="DH406" s="2" t="s">
        <v>182</v>
      </c>
      <c r="DJ406" s="2" t="s">
        <v>182</v>
      </c>
      <c r="DL406" s="2" t="s">
        <v>182</v>
      </c>
      <c r="DN406" s="2" t="s">
        <v>182</v>
      </c>
      <c r="DP406" s="2" t="s">
        <v>182</v>
      </c>
      <c r="DR406" s="2" t="s">
        <v>182</v>
      </c>
      <c r="DX406" s="2" t="s">
        <v>385</v>
      </c>
      <c r="DZ406" s="2" t="s">
        <v>218</v>
      </c>
    </row>
    <row r="407" spans="1:133" ht="15.75" hidden="1" customHeight="1" x14ac:dyDescent="0.2">
      <c r="A407" s="1">
        <v>43614.718148148153</v>
      </c>
      <c r="B407" s="2" t="s">
        <v>4454</v>
      </c>
      <c r="C407" s="2">
        <v>2302180164</v>
      </c>
      <c r="D407" s="3" t="s">
        <v>2023</v>
      </c>
      <c r="E407" s="2" t="s">
        <v>4472</v>
      </c>
      <c r="H407" s="2" t="s">
        <v>131</v>
      </c>
      <c r="I407" s="2" t="s">
        <v>132</v>
      </c>
      <c r="J407" s="2" t="s">
        <v>1130</v>
      </c>
      <c r="K407" s="2" t="s">
        <v>132</v>
      </c>
      <c r="M407" s="4">
        <v>42793</v>
      </c>
      <c r="O407" s="2" t="s">
        <v>135</v>
      </c>
      <c r="P407" s="9">
        <v>4220000000</v>
      </c>
      <c r="Q407" s="2">
        <v>10000000</v>
      </c>
      <c r="Y407" s="2" t="s">
        <v>437</v>
      </c>
      <c r="AH407" s="2">
        <v>2017</v>
      </c>
      <c r="AI407" s="11">
        <v>1234350000</v>
      </c>
      <c r="AJ407" s="11">
        <v>2925000</v>
      </c>
      <c r="AK407" s="2" t="s">
        <v>4473</v>
      </c>
      <c r="AL407" s="2">
        <v>45</v>
      </c>
      <c r="AP407" s="2" t="s">
        <v>2131</v>
      </c>
      <c r="AQ407" s="2" t="s">
        <v>1912</v>
      </c>
      <c r="AR407" s="2" t="s">
        <v>822</v>
      </c>
      <c r="AS407" s="2" t="s">
        <v>142</v>
      </c>
      <c r="AT407" s="2">
        <v>11730</v>
      </c>
      <c r="AU407" s="2">
        <v>7</v>
      </c>
      <c r="AV407" s="2" t="s">
        <v>43</v>
      </c>
      <c r="AW407" s="2" t="s">
        <v>144</v>
      </c>
      <c r="AX407" s="2" t="s">
        <v>145</v>
      </c>
      <c r="AY407" s="2" t="s">
        <v>171</v>
      </c>
      <c r="AZ407" s="2" t="s">
        <v>198</v>
      </c>
      <c r="BA407" s="2" t="s">
        <v>2132</v>
      </c>
      <c r="BB407" s="2" t="s">
        <v>4474</v>
      </c>
      <c r="BC407" s="2">
        <v>800</v>
      </c>
      <c r="BE407" s="9">
        <v>0</v>
      </c>
      <c r="BL407" s="2" t="s">
        <v>153</v>
      </c>
      <c r="BM407" s="2" t="s">
        <v>154</v>
      </c>
      <c r="BN407" s="2" t="s">
        <v>4475</v>
      </c>
      <c r="BP407" s="2" t="s">
        <v>201</v>
      </c>
      <c r="BQ407" s="2">
        <v>422</v>
      </c>
      <c r="BR407" s="2">
        <v>7</v>
      </c>
      <c r="BW407" s="2" t="s">
        <v>67</v>
      </c>
      <c r="BX407" s="2" t="s">
        <v>158</v>
      </c>
      <c r="BY407" s="2" t="s">
        <v>1918</v>
      </c>
      <c r="CB407" s="2" t="s">
        <v>204</v>
      </c>
      <c r="CC407" s="2" t="s">
        <v>161</v>
      </c>
      <c r="CD407" s="2" t="s">
        <v>249</v>
      </c>
      <c r="CE407" s="2" t="s">
        <v>163</v>
      </c>
      <c r="CF407" s="2" t="s">
        <v>164</v>
      </c>
      <c r="CG407" s="2" t="s">
        <v>804</v>
      </c>
      <c r="CH407" s="2" t="s">
        <v>2138</v>
      </c>
      <c r="CI407" s="2" t="s">
        <v>208</v>
      </c>
      <c r="CJ407" s="2" t="s">
        <v>2139</v>
      </c>
      <c r="CK407" s="2" t="s">
        <v>253</v>
      </c>
      <c r="CL407" s="2" t="s">
        <v>170</v>
      </c>
      <c r="CM407" s="2" t="s">
        <v>171</v>
      </c>
      <c r="CN407" s="2">
        <v>0</v>
      </c>
      <c r="CO407" s="2" t="s">
        <v>920</v>
      </c>
      <c r="CP407" s="2" t="s">
        <v>4135</v>
      </c>
      <c r="CQ407" s="2" t="s">
        <v>174</v>
      </c>
      <c r="CR407" s="2" t="s">
        <v>175</v>
      </c>
      <c r="CS407" s="2" t="s">
        <v>713</v>
      </c>
      <c r="CT407" s="2" t="s">
        <v>171</v>
      </c>
      <c r="CU407" s="2" t="s">
        <v>235</v>
      </c>
      <c r="CV407" s="2" t="s">
        <v>171</v>
      </c>
      <c r="CW407" s="2" t="s">
        <v>714</v>
      </c>
      <c r="CX407" s="2" t="s">
        <v>171</v>
      </c>
      <c r="CY407" s="2" t="s">
        <v>146</v>
      </c>
      <c r="CZ407" s="2" t="s">
        <v>180</v>
      </c>
      <c r="DA407" s="2" t="s">
        <v>181</v>
      </c>
      <c r="DB407" s="2" t="s">
        <v>181</v>
      </c>
      <c r="DC407" s="2" t="s">
        <v>132</v>
      </c>
      <c r="DF407" s="2" t="s">
        <v>182</v>
      </c>
      <c r="DH407" s="2" t="s">
        <v>182</v>
      </c>
      <c r="DJ407" s="2" t="s">
        <v>182</v>
      </c>
      <c r="DL407" s="2" t="s">
        <v>182</v>
      </c>
      <c r="DN407" s="2" t="s">
        <v>182</v>
      </c>
      <c r="DP407" s="2" t="s">
        <v>182</v>
      </c>
      <c r="DR407" s="2" t="s">
        <v>182</v>
      </c>
      <c r="DT407" s="6">
        <v>-6148846</v>
      </c>
      <c r="DU407" s="6"/>
      <c r="DV407" s="6">
        <v>108721097</v>
      </c>
      <c r="DX407" s="2" t="s">
        <v>2140</v>
      </c>
      <c r="DY407" s="4">
        <v>42943</v>
      </c>
      <c r="DZ407" s="2" t="s">
        <v>4476</v>
      </c>
      <c r="EA407" s="3" t="s">
        <v>4477</v>
      </c>
    </row>
    <row r="408" spans="1:133" ht="15.75" hidden="1" customHeight="1" x14ac:dyDescent="0.2">
      <c r="A408" s="1">
        <v>43614.727838900464</v>
      </c>
      <c r="B408" s="2" t="s">
        <v>2550</v>
      </c>
      <c r="C408" s="2">
        <v>2302180245</v>
      </c>
      <c r="D408" s="3" t="s">
        <v>788</v>
      </c>
      <c r="E408" s="2" t="s">
        <v>4478</v>
      </c>
      <c r="H408" s="2" t="s">
        <v>131</v>
      </c>
      <c r="I408" s="2" t="s">
        <v>132</v>
      </c>
      <c r="J408" s="2" t="s">
        <v>133</v>
      </c>
      <c r="K408" s="2" t="s">
        <v>132</v>
      </c>
      <c r="M408" s="4">
        <v>42803</v>
      </c>
      <c r="P408" s="9">
        <v>2700000000</v>
      </c>
      <c r="Q408" s="2">
        <v>17514000</v>
      </c>
      <c r="X408" s="2" t="s">
        <v>193</v>
      </c>
      <c r="Y408" s="2" t="s">
        <v>136</v>
      </c>
      <c r="AB408" s="2" t="s">
        <v>132</v>
      </c>
      <c r="AD408" s="2" t="s">
        <v>137</v>
      </c>
      <c r="AE408" s="2" t="s">
        <v>818</v>
      </c>
      <c r="AF408" s="2" t="s">
        <v>132</v>
      </c>
      <c r="AH408" s="2">
        <v>2016</v>
      </c>
      <c r="AI408" s="11">
        <v>552600000</v>
      </c>
      <c r="AJ408" s="11">
        <v>4605000</v>
      </c>
      <c r="AK408" s="2" t="s">
        <v>4479</v>
      </c>
      <c r="AL408" s="2">
        <v>41</v>
      </c>
      <c r="AP408" s="2" t="s">
        <v>1158</v>
      </c>
      <c r="AQ408" s="2" t="s">
        <v>1251</v>
      </c>
      <c r="AR408" s="2" t="s">
        <v>822</v>
      </c>
      <c r="AS408" s="2" t="s">
        <v>142</v>
      </c>
      <c r="AT408" s="2">
        <v>11510</v>
      </c>
      <c r="AV408" s="2" t="s">
        <v>271</v>
      </c>
      <c r="AW408" s="2" t="s">
        <v>144</v>
      </c>
      <c r="AX408" s="2" t="s">
        <v>145</v>
      </c>
      <c r="AY408" s="2" t="s">
        <v>171</v>
      </c>
      <c r="AZ408" s="2" t="s">
        <v>198</v>
      </c>
      <c r="BB408" s="2" t="s">
        <v>4480</v>
      </c>
      <c r="BC408" s="2">
        <v>0</v>
      </c>
      <c r="BD408" s="2" t="s">
        <v>824</v>
      </c>
      <c r="BE408" s="9">
        <v>22</v>
      </c>
      <c r="BK408" s="2" t="s">
        <v>307</v>
      </c>
      <c r="BL408" s="2" t="s">
        <v>290</v>
      </c>
      <c r="BN408" s="2" t="s">
        <v>1254</v>
      </c>
      <c r="BO408" s="2" t="s">
        <v>4481</v>
      </c>
      <c r="BP408" s="2" t="s">
        <v>201</v>
      </c>
      <c r="BQ408" s="2">
        <v>120</v>
      </c>
      <c r="BR408" s="2">
        <v>3</v>
      </c>
      <c r="BS408" s="2" t="s">
        <v>156</v>
      </c>
      <c r="BT408" s="2" t="s">
        <v>4480</v>
      </c>
      <c r="BU408" s="2" t="s">
        <v>156</v>
      </c>
      <c r="BV408" s="2" t="s">
        <v>156</v>
      </c>
      <c r="BW408" s="2" t="s">
        <v>68</v>
      </c>
      <c r="BX408" s="2" t="s">
        <v>158</v>
      </c>
      <c r="CA408" s="4">
        <v>42803</v>
      </c>
      <c r="CB408" s="2" t="s">
        <v>160</v>
      </c>
      <c r="CC408" s="2" t="s">
        <v>161</v>
      </c>
      <c r="CD408" s="2" t="s">
        <v>249</v>
      </c>
      <c r="CE408" s="2" t="s">
        <v>163</v>
      </c>
      <c r="CF408" s="2" t="s">
        <v>164</v>
      </c>
      <c r="CG408" s="2" t="s">
        <v>729</v>
      </c>
      <c r="CH408" s="2" t="s">
        <v>1256</v>
      </c>
      <c r="CI408" s="2" t="s">
        <v>167</v>
      </c>
      <c r="CJ408" s="2" t="s">
        <v>828</v>
      </c>
      <c r="CK408" s="2" t="s">
        <v>253</v>
      </c>
      <c r="CL408" s="2" t="s">
        <v>170</v>
      </c>
      <c r="CM408" s="2" t="s">
        <v>171</v>
      </c>
      <c r="CN408" s="2" t="s">
        <v>2352</v>
      </c>
      <c r="CO408" s="2" t="s">
        <v>830</v>
      </c>
      <c r="CP408" s="2" t="s">
        <v>1257</v>
      </c>
      <c r="CQ408" s="2" t="s">
        <v>174</v>
      </c>
      <c r="CR408" s="2" t="s">
        <v>175</v>
      </c>
      <c r="CS408" s="2" t="s">
        <v>713</v>
      </c>
      <c r="CT408" s="2" t="s">
        <v>171</v>
      </c>
      <c r="CU408" s="2" t="s">
        <v>216</v>
      </c>
      <c r="CV408" s="2" t="s">
        <v>171</v>
      </c>
      <c r="CW408" s="2" t="s">
        <v>179</v>
      </c>
      <c r="CX408" s="2" t="s">
        <v>171</v>
      </c>
      <c r="CY408" s="2" t="s">
        <v>146</v>
      </c>
      <c r="CZ408" s="2" t="s">
        <v>180</v>
      </c>
      <c r="DA408" s="2" t="s">
        <v>181</v>
      </c>
      <c r="DB408" s="2" t="s">
        <v>181</v>
      </c>
      <c r="DC408" s="2" t="s">
        <v>132</v>
      </c>
      <c r="DF408" s="2" t="s">
        <v>182</v>
      </c>
      <c r="DH408" s="2" t="s">
        <v>182</v>
      </c>
      <c r="DJ408" s="2" t="s">
        <v>182</v>
      </c>
      <c r="DL408" s="2" t="s">
        <v>182</v>
      </c>
      <c r="DN408" s="2" t="s">
        <v>182</v>
      </c>
      <c r="DP408" s="2" t="s">
        <v>182</v>
      </c>
      <c r="DR408" s="2" t="s">
        <v>182</v>
      </c>
      <c r="DT408" s="6">
        <v>-6185432</v>
      </c>
      <c r="DU408" s="6"/>
      <c r="DV408" s="6">
        <v>106771205</v>
      </c>
      <c r="DX408" s="2" t="s">
        <v>1865</v>
      </c>
      <c r="DY408" s="4">
        <v>42803</v>
      </c>
      <c r="DZ408" s="2" t="s">
        <v>4482</v>
      </c>
      <c r="EA408" s="3" t="s">
        <v>4483</v>
      </c>
      <c r="EC408" s="5" t="s">
        <v>4484</v>
      </c>
    </row>
    <row r="409" spans="1:133" ht="15.75" hidden="1" customHeight="1" x14ac:dyDescent="0.2">
      <c r="A409" s="1">
        <v>43614.732188842594</v>
      </c>
      <c r="B409" s="2" t="s">
        <v>4485</v>
      </c>
      <c r="C409" s="2">
        <v>2302170172</v>
      </c>
      <c r="D409" s="3" t="s">
        <v>697</v>
      </c>
      <c r="E409" s="2" t="s">
        <v>4486</v>
      </c>
      <c r="F409" s="2" t="s">
        <v>4487</v>
      </c>
      <c r="H409" s="2" t="s">
        <v>131</v>
      </c>
      <c r="I409" s="2" t="s">
        <v>132</v>
      </c>
      <c r="J409" s="2" t="s">
        <v>133</v>
      </c>
      <c r="K409" s="2" t="s">
        <v>738</v>
      </c>
      <c r="O409" s="2" t="s">
        <v>135</v>
      </c>
      <c r="Q409" s="2">
        <v>5058366</v>
      </c>
      <c r="Y409" s="2" t="s">
        <v>136</v>
      </c>
      <c r="AK409" s="2" t="s">
        <v>4488</v>
      </c>
      <c r="AP409" s="2" t="s">
        <v>4489</v>
      </c>
      <c r="AQ409" s="2" t="s">
        <v>4490</v>
      </c>
      <c r="AR409" s="2" t="s">
        <v>511</v>
      </c>
      <c r="AS409" s="2" t="s">
        <v>142</v>
      </c>
      <c r="AU409" s="2">
        <v>5</v>
      </c>
      <c r="AV409" s="2" t="s">
        <v>43</v>
      </c>
      <c r="AW409" s="2" t="s">
        <v>144</v>
      </c>
      <c r="AX409" s="2" t="s">
        <v>145</v>
      </c>
      <c r="AY409" s="2" t="s">
        <v>171</v>
      </c>
      <c r="AZ409" s="2" t="s">
        <v>198</v>
      </c>
      <c r="BB409" s="2" t="s">
        <v>4488</v>
      </c>
      <c r="BC409" s="2">
        <v>0</v>
      </c>
      <c r="BD409" s="2" t="s">
        <v>4198</v>
      </c>
      <c r="BE409" s="9">
        <v>2.5</v>
      </c>
      <c r="BL409" s="2" t="s">
        <v>153</v>
      </c>
      <c r="BM409" s="2" t="s">
        <v>154</v>
      </c>
      <c r="BP409" s="2" t="s">
        <v>201</v>
      </c>
      <c r="BQ409" s="2">
        <v>771</v>
      </c>
      <c r="BR409" s="2">
        <v>30</v>
      </c>
      <c r="BS409" s="2" t="s">
        <v>157</v>
      </c>
      <c r="BT409" s="2" t="s">
        <v>753</v>
      </c>
      <c r="BU409" s="2" t="s">
        <v>753</v>
      </c>
      <c r="BV409" s="2" t="s">
        <v>753</v>
      </c>
      <c r="BW409" s="2" t="s">
        <v>67</v>
      </c>
      <c r="BX409" s="2" t="s">
        <v>3127</v>
      </c>
      <c r="BY409" s="2" t="s">
        <v>707</v>
      </c>
      <c r="CA409" s="4">
        <v>42795</v>
      </c>
      <c r="CB409" s="2" t="s">
        <v>160</v>
      </c>
      <c r="CC409" s="2" t="s">
        <v>248</v>
      </c>
      <c r="CD409" s="2" t="s">
        <v>162</v>
      </c>
      <c r="CE409" s="2" t="s">
        <v>163</v>
      </c>
      <c r="CF409" s="2" t="s">
        <v>164</v>
      </c>
      <c r="CG409" s="2" t="s">
        <v>729</v>
      </c>
      <c r="CH409" s="2" t="s">
        <v>709</v>
      </c>
      <c r="CI409" s="2" t="s">
        <v>731</v>
      </c>
      <c r="CJ409" s="2" t="s">
        <v>295</v>
      </c>
      <c r="CK409" s="2" t="s">
        <v>169</v>
      </c>
      <c r="CL409" s="2" t="s">
        <v>710</v>
      </c>
      <c r="CM409" s="2" t="s">
        <v>171</v>
      </c>
      <c r="CN409" s="2">
        <v>0</v>
      </c>
      <c r="CO409" s="2" t="s">
        <v>711</v>
      </c>
      <c r="CP409" s="2" t="s">
        <v>712</v>
      </c>
      <c r="CQ409" s="2" t="s">
        <v>174</v>
      </c>
      <c r="CR409" s="2" t="s">
        <v>667</v>
      </c>
      <c r="CS409" s="2" t="s">
        <v>713</v>
      </c>
      <c r="CT409" s="2" t="s">
        <v>171</v>
      </c>
      <c r="CU409" s="2" t="s">
        <v>216</v>
      </c>
      <c r="CV409" s="2" t="s">
        <v>177</v>
      </c>
      <c r="CW409" s="2" t="s">
        <v>179</v>
      </c>
      <c r="CX409" s="2" t="s">
        <v>146</v>
      </c>
      <c r="CY409" s="2" t="s">
        <v>146</v>
      </c>
      <c r="CZ409" s="2" t="s">
        <v>180</v>
      </c>
      <c r="DA409" s="2" t="s">
        <v>181</v>
      </c>
      <c r="DB409" s="2" t="s">
        <v>181</v>
      </c>
      <c r="DC409" s="2" t="s">
        <v>260</v>
      </c>
      <c r="DD409" s="2" t="s">
        <v>715</v>
      </c>
      <c r="DE409" s="2" t="s">
        <v>744</v>
      </c>
      <c r="DF409" s="2" t="s">
        <v>182</v>
      </c>
      <c r="DH409" s="2" t="s">
        <v>182</v>
      </c>
      <c r="DJ409" s="2" t="s">
        <v>182</v>
      </c>
      <c r="DL409" s="2" t="s">
        <v>182</v>
      </c>
      <c r="DN409" s="2" t="s">
        <v>182</v>
      </c>
      <c r="DP409" s="2" t="s">
        <v>182</v>
      </c>
      <c r="DR409" s="2" t="s">
        <v>182</v>
      </c>
      <c r="DT409" s="6">
        <v>106907813</v>
      </c>
      <c r="DU409" s="6"/>
      <c r="DV409" s="6">
        <v>-6126989</v>
      </c>
      <c r="DX409" s="2" t="s">
        <v>4491</v>
      </c>
      <c r="DY409" s="4">
        <v>42795</v>
      </c>
      <c r="DZ409" s="2" t="s">
        <v>4491</v>
      </c>
      <c r="EA409" s="3" t="s">
        <v>4492</v>
      </c>
      <c r="EC409" s="5" t="s">
        <v>4493</v>
      </c>
    </row>
    <row r="410" spans="1:133" ht="15.75" hidden="1" customHeight="1" x14ac:dyDescent="0.2">
      <c r="A410" s="1">
        <v>43614.735745092592</v>
      </c>
      <c r="B410" s="2" t="s">
        <v>4494</v>
      </c>
      <c r="C410" s="2">
        <v>2302180175</v>
      </c>
      <c r="D410" s="3" t="s">
        <v>2023</v>
      </c>
      <c r="E410" s="2" t="s">
        <v>4495</v>
      </c>
      <c r="F410" s="2" t="s">
        <v>4496</v>
      </c>
      <c r="H410" s="2" t="s">
        <v>131</v>
      </c>
      <c r="I410" s="2" t="s">
        <v>132</v>
      </c>
      <c r="J410" s="2" t="s">
        <v>414</v>
      </c>
      <c r="K410" s="2" t="s">
        <v>738</v>
      </c>
      <c r="M410" s="4">
        <v>43535</v>
      </c>
      <c r="O410" s="2" t="s">
        <v>135</v>
      </c>
      <c r="P410" s="9">
        <v>3655000000</v>
      </c>
      <c r="Q410" s="2">
        <v>8500000</v>
      </c>
      <c r="Y410" s="2" t="s">
        <v>136</v>
      </c>
      <c r="AB410" s="2" t="s">
        <v>132</v>
      </c>
      <c r="AD410" s="2" t="s">
        <v>137</v>
      </c>
      <c r="AE410" s="2" t="s">
        <v>132</v>
      </c>
      <c r="AF410" s="2" t="s">
        <v>132</v>
      </c>
      <c r="AH410" s="2">
        <v>2016</v>
      </c>
      <c r="AJ410" s="11">
        <v>3000000</v>
      </c>
      <c r="AK410" s="2" t="s">
        <v>4497</v>
      </c>
      <c r="AO410" s="2" t="s">
        <v>4498</v>
      </c>
      <c r="AP410" s="2" t="s">
        <v>4499</v>
      </c>
      <c r="AQ410" s="2" t="s">
        <v>1626</v>
      </c>
      <c r="AR410" s="2" t="s">
        <v>658</v>
      </c>
      <c r="AS410" s="2" t="s">
        <v>594</v>
      </c>
      <c r="AT410" s="2">
        <v>13820</v>
      </c>
      <c r="AU410" s="2">
        <v>10</v>
      </c>
      <c r="AV410" s="2" t="s">
        <v>43</v>
      </c>
      <c r="AW410" s="2" t="s">
        <v>144</v>
      </c>
      <c r="AX410" s="2" t="s">
        <v>145</v>
      </c>
      <c r="AY410" s="2" t="s">
        <v>171</v>
      </c>
      <c r="AZ410" s="2" t="s">
        <v>198</v>
      </c>
      <c r="BB410" s="2" t="s">
        <v>4500</v>
      </c>
      <c r="BC410" s="2">
        <v>20</v>
      </c>
      <c r="BD410" s="2" t="s">
        <v>1627</v>
      </c>
      <c r="BE410" s="9">
        <v>3</v>
      </c>
      <c r="BF410" s="2" t="s">
        <v>132</v>
      </c>
      <c r="BK410" s="2" t="s">
        <v>152</v>
      </c>
      <c r="BL410" s="2" t="s">
        <v>200</v>
      </c>
      <c r="BM410" s="2" t="s">
        <v>154</v>
      </c>
      <c r="BN410" s="2" t="s">
        <v>576</v>
      </c>
      <c r="BO410" s="2" t="s">
        <v>866</v>
      </c>
      <c r="BP410" s="2" t="s">
        <v>201</v>
      </c>
      <c r="BQ410" s="2">
        <v>430</v>
      </c>
      <c r="BR410" s="2">
        <v>13</v>
      </c>
      <c r="BS410" s="2" t="s">
        <v>850</v>
      </c>
      <c r="BT410" s="2" t="s">
        <v>850</v>
      </c>
      <c r="BU410" s="2" t="s">
        <v>850</v>
      </c>
      <c r="BV410" s="2" t="s">
        <v>4501</v>
      </c>
      <c r="BW410" s="2" t="s">
        <v>70</v>
      </c>
      <c r="BX410" s="2" t="s">
        <v>158</v>
      </c>
      <c r="BY410" s="2" t="s">
        <v>159</v>
      </c>
      <c r="CB410" s="2" t="s">
        <v>160</v>
      </c>
      <c r="CC410" s="2" t="s">
        <v>248</v>
      </c>
      <c r="CD410" s="2" t="s">
        <v>162</v>
      </c>
      <c r="CE410" s="2" t="s">
        <v>163</v>
      </c>
      <c r="CF410" s="2" t="s">
        <v>396</v>
      </c>
      <c r="CG410" s="2" t="s">
        <v>422</v>
      </c>
      <c r="CH410" s="2" t="s">
        <v>423</v>
      </c>
      <c r="CI410" s="2" t="s">
        <v>167</v>
      </c>
      <c r="CJ410" s="2" t="s">
        <v>966</v>
      </c>
      <c r="CK410" s="2" t="s">
        <v>231</v>
      </c>
      <c r="CL410" s="2" t="s">
        <v>4402</v>
      </c>
      <c r="CM410" s="2" t="s">
        <v>211</v>
      </c>
      <c r="CN410" s="2">
        <v>20</v>
      </c>
      <c r="CO410" s="2" t="s">
        <v>920</v>
      </c>
      <c r="CP410" s="2" t="s">
        <v>4502</v>
      </c>
      <c r="CQ410" s="2" t="s">
        <v>174</v>
      </c>
      <c r="CR410" s="2" t="s">
        <v>234</v>
      </c>
      <c r="CS410" s="2" t="s">
        <v>215</v>
      </c>
      <c r="CT410" s="2" t="s">
        <v>171</v>
      </c>
      <c r="CU410" s="2" t="s">
        <v>235</v>
      </c>
      <c r="CV410" s="2" t="s">
        <v>171</v>
      </c>
      <c r="CW410" s="2" t="s">
        <v>714</v>
      </c>
      <c r="CX410" s="2" t="s">
        <v>171</v>
      </c>
      <c r="CY410" s="2" t="s">
        <v>146</v>
      </c>
      <c r="CZ410" s="2" t="s">
        <v>180</v>
      </c>
      <c r="DA410" s="2" t="s">
        <v>181</v>
      </c>
      <c r="DB410" s="2" t="s">
        <v>181</v>
      </c>
      <c r="DC410" s="2" t="s">
        <v>132</v>
      </c>
      <c r="DF410" s="2" t="s">
        <v>182</v>
      </c>
      <c r="DH410" s="2" t="s">
        <v>182</v>
      </c>
      <c r="DJ410" s="2" t="s">
        <v>182</v>
      </c>
      <c r="DL410" s="2" t="s">
        <v>182</v>
      </c>
      <c r="DN410" s="2" t="s">
        <v>182</v>
      </c>
      <c r="DP410" s="2" t="s">
        <v>182</v>
      </c>
      <c r="DR410" s="2" t="s">
        <v>182</v>
      </c>
      <c r="DT410" s="2" t="s">
        <v>4503</v>
      </c>
      <c r="DU410" s="2"/>
      <c r="DV410" s="2" t="s">
        <v>4504</v>
      </c>
      <c r="DY410" s="4">
        <v>42805</v>
      </c>
      <c r="EA410" s="3" t="s">
        <v>4505</v>
      </c>
    </row>
    <row r="411" spans="1:133" ht="15.75" hidden="1" customHeight="1" x14ac:dyDescent="0.2">
      <c r="A411" s="1">
        <v>43614.742493668979</v>
      </c>
      <c r="B411" s="2" t="s">
        <v>4506</v>
      </c>
      <c r="C411" s="2">
        <v>2302170001</v>
      </c>
      <c r="D411" s="3" t="s">
        <v>3264</v>
      </c>
      <c r="E411" s="2">
        <v>69</v>
      </c>
      <c r="F411" s="2" t="s">
        <v>4507</v>
      </c>
      <c r="H411" s="2" t="s">
        <v>131</v>
      </c>
      <c r="I411" s="2" t="s">
        <v>132</v>
      </c>
      <c r="J411" s="2" t="s">
        <v>133</v>
      </c>
      <c r="K411" s="2" t="s">
        <v>132</v>
      </c>
      <c r="M411" s="4">
        <v>42807</v>
      </c>
      <c r="N411" s="2" t="s">
        <v>192</v>
      </c>
      <c r="O411" s="2" t="s">
        <v>192</v>
      </c>
      <c r="P411" s="9">
        <v>5500000000</v>
      </c>
      <c r="Q411" s="2">
        <v>16768293</v>
      </c>
      <c r="X411" s="2" t="s">
        <v>193</v>
      </c>
      <c r="Y411" s="2" t="s">
        <v>136</v>
      </c>
      <c r="AB411" s="2" t="s">
        <v>132</v>
      </c>
      <c r="AD411" s="2" t="s">
        <v>137</v>
      </c>
      <c r="AE411" s="2" t="s">
        <v>132</v>
      </c>
      <c r="AH411" s="2">
        <v>2017</v>
      </c>
      <c r="AI411" s="11">
        <v>2445240000</v>
      </c>
      <c r="AJ411" s="11">
        <v>7455000</v>
      </c>
      <c r="AK411" s="2" t="s">
        <v>4508</v>
      </c>
      <c r="AQ411" s="2" t="s">
        <v>4509</v>
      </c>
      <c r="AU411" s="2">
        <v>4</v>
      </c>
      <c r="AV411" s="2" t="s">
        <v>245</v>
      </c>
      <c r="AW411" s="2" t="s">
        <v>144</v>
      </c>
      <c r="AX411" s="2" t="s">
        <v>145</v>
      </c>
      <c r="AY411" s="2" t="s">
        <v>171</v>
      </c>
      <c r="AZ411" s="2" t="s">
        <v>198</v>
      </c>
      <c r="BB411" s="2" t="s">
        <v>4510</v>
      </c>
      <c r="BC411" s="2">
        <v>1100</v>
      </c>
      <c r="BD411" s="2" t="s">
        <v>4511</v>
      </c>
      <c r="BE411" s="9">
        <v>1.3</v>
      </c>
      <c r="BK411" s="2" t="s">
        <v>152</v>
      </c>
      <c r="BN411" s="2" t="s">
        <v>4512</v>
      </c>
      <c r="BO411" s="2" t="s">
        <v>3382</v>
      </c>
      <c r="BP411" s="2" t="s">
        <v>201</v>
      </c>
      <c r="BQ411" s="2">
        <v>328</v>
      </c>
      <c r="BR411" s="2">
        <v>16</v>
      </c>
      <c r="BS411" s="2" t="s">
        <v>420</v>
      </c>
      <c r="BT411" s="2" t="s">
        <v>420</v>
      </c>
      <c r="BU411" s="2" t="s">
        <v>420</v>
      </c>
      <c r="BV411" s="2" t="s">
        <v>420</v>
      </c>
      <c r="BW411" s="2" t="s">
        <v>67</v>
      </c>
      <c r="BX411" s="2" t="s">
        <v>158</v>
      </c>
      <c r="CD411" s="2" t="s">
        <v>249</v>
      </c>
      <c r="CE411" s="2" t="s">
        <v>163</v>
      </c>
      <c r="CF411" s="2" t="s">
        <v>368</v>
      </c>
      <c r="CG411" s="2" t="s">
        <v>293</v>
      </c>
      <c r="CH411" s="2" t="s">
        <v>4513</v>
      </c>
      <c r="CI411" s="2" t="s">
        <v>167</v>
      </c>
      <c r="CJ411" s="2" t="s">
        <v>1351</v>
      </c>
      <c r="CK411" s="2" t="s">
        <v>253</v>
      </c>
      <c r="CL411" s="2" t="s">
        <v>1848</v>
      </c>
      <c r="CM411" s="2" t="s">
        <v>171</v>
      </c>
      <c r="CN411" s="2">
        <v>100</v>
      </c>
      <c r="CO411" s="2" t="s">
        <v>255</v>
      </c>
      <c r="CP411" s="2" t="s">
        <v>4514</v>
      </c>
      <c r="CQ411" s="2" t="s">
        <v>214</v>
      </c>
      <c r="CS411" s="2" t="s">
        <v>258</v>
      </c>
      <c r="CT411" s="2" t="s">
        <v>171</v>
      </c>
      <c r="CV411" s="2" t="s">
        <v>171</v>
      </c>
      <c r="CW411" s="2" t="s">
        <v>179</v>
      </c>
      <c r="CX411" s="2" t="s">
        <v>146</v>
      </c>
      <c r="CY411" s="2" t="s">
        <v>146</v>
      </c>
      <c r="CZ411" s="2" t="s">
        <v>180</v>
      </c>
      <c r="DA411" s="2" t="s">
        <v>181</v>
      </c>
      <c r="DB411" s="2" t="s">
        <v>181</v>
      </c>
      <c r="DC411" s="2" t="s">
        <v>132</v>
      </c>
      <c r="DF411" s="2" t="s">
        <v>182</v>
      </c>
      <c r="DH411" s="2" t="s">
        <v>182</v>
      </c>
      <c r="DJ411" s="2" t="s">
        <v>182</v>
      </c>
      <c r="DL411" s="2" t="s">
        <v>260</v>
      </c>
      <c r="DN411" s="2" t="s">
        <v>182</v>
      </c>
      <c r="DP411" s="2" t="s">
        <v>182</v>
      </c>
      <c r="DR411" s="2" t="s">
        <v>182</v>
      </c>
      <c r="DT411" s="2" t="s">
        <v>4515</v>
      </c>
      <c r="DU411" s="2"/>
      <c r="DX411" s="2" t="s">
        <v>4516</v>
      </c>
      <c r="DZ411" s="2" t="s">
        <v>4516</v>
      </c>
      <c r="EC411" s="5" t="s">
        <v>4517</v>
      </c>
    </row>
    <row r="412" spans="1:133" ht="15.75" hidden="1" customHeight="1" x14ac:dyDescent="0.2">
      <c r="A412" s="1">
        <v>43614.756858414352</v>
      </c>
      <c r="B412" s="2" t="s">
        <v>4506</v>
      </c>
      <c r="C412" s="2">
        <v>2302170001</v>
      </c>
      <c r="D412" s="3" t="s">
        <v>3264</v>
      </c>
      <c r="E412" s="2">
        <v>158</v>
      </c>
      <c r="F412" s="2" t="s">
        <v>4518</v>
      </c>
      <c r="H412" s="2" t="s">
        <v>131</v>
      </c>
      <c r="I412" s="2" t="s">
        <v>132</v>
      </c>
      <c r="J412" s="2" t="s">
        <v>133</v>
      </c>
      <c r="K412" s="2" t="s">
        <v>191</v>
      </c>
      <c r="M412" s="4">
        <v>42795</v>
      </c>
      <c r="N412" s="2" t="s">
        <v>192</v>
      </c>
      <c r="O412" s="2" t="s">
        <v>192</v>
      </c>
      <c r="P412" s="9">
        <v>5700000000</v>
      </c>
      <c r="Q412" s="2">
        <v>11561866</v>
      </c>
      <c r="X412" s="2" t="s">
        <v>193</v>
      </c>
      <c r="Y412" s="2" t="s">
        <v>136</v>
      </c>
      <c r="AB412" s="2" t="s">
        <v>132</v>
      </c>
      <c r="AD412" s="2" t="s">
        <v>137</v>
      </c>
      <c r="AE412" s="2" t="s">
        <v>132</v>
      </c>
      <c r="AH412" s="2">
        <v>2017</v>
      </c>
      <c r="AI412" s="11">
        <v>4582599000</v>
      </c>
      <c r="AJ412" s="11">
        <v>9843000</v>
      </c>
      <c r="AK412" s="2" t="s">
        <v>4519</v>
      </c>
      <c r="AL412" s="2">
        <v>25</v>
      </c>
      <c r="AP412" s="2" t="s">
        <v>4520</v>
      </c>
      <c r="AQ412" s="2" t="s">
        <v>4521</v>
      </c>
      <c r="AR412" s="2" t="s">
        <v>4522</v>
      </c>
      <c r="AS412" s="2" t="s">
        <v>2682</v>
      </c>
      <c r="AU412" s="2">
        <v>8</v>
      </c>
      <c r="AV412" s="2" t="s">
        <v>245</v>
      </c>
      <c r="AW412" s="2" t="s">
        <v>144</v>
      </c>
      <c r="AX412" s="2" t="s">
        <v>145</v>
      </c>
      <c r="AY412" s="2" t="s">
        <v>171</v>
      </c>
      <c r="AZ412" s="2" t="s">
        <v>198</v>
      </c>
      <c r="BB412" s="2" t="s">
        <v>4510</v>
      </c>
      <c r="BC412" s="2">
        <v>850</v>
      </c>
      <c r="BD412" s="2" t="s">
        <v>4523</v>
      </c>
      <c r="BE412" s="9">
        <v>1.4</v>
      </c>
      <c r="BK412" s="2" t="s">
        <v>152</v>
      </c>
      <c r="BL412" s="2" t="s">
        <v>290</v>
      </c>
      <c r="BM412" s="2" t="s">
        <v>154</v>
      </c>
      <c r="BN412" s="2" t="s">
        <v>4273</v>
      </c>
      <c r="BO412" s="2" t="s">
        <v>3382</v>
      </c>
      <c r="BP412" s="2" t="s">
        <v>201</v>
      </c>
      <c r="BQ412" s="2">
        <v>493</v>
      </c>
      <c r="BR412" s="2">
        <v>10</v>
      </c>
      <c r="BS412" s="2" t="s">
        <v>420</v>
      </c>
      <c r="BT412" s="2" t="s">
        <v>420</v>
      </c>
      <c r="BU412" s="2" t="s">
        <v>420</v>
      </c>
      <c r="BV412" s="2" t="s">
        <v>420</v>
      </c>
      <c r="BW412" s="2" t="s">
        <v>68</v>
      </c>
      <c r="BX412" s="2" t="s">
        <v>158</v>
      </c>
      <c r="BY412" s="2" t="s">
        <v>159</v>
      </c>
      <c r="CB412" s="2" t="s">
        <v>160</v>
      </c>
      <c r="CC412" s="2" t="s">
        <v>248</v>
      </c>
      <c r="CD412" s="2" t="s">
        <v>249</v>
      </c>
      <c r="CE412" s="2" t="s">
        <v>163</v>
      </c>
      <c r="CF412" s="2" t="s">
        <v>368</v>
      </c>
      <c r="CG412" s="2" t="s">
        <v>355</v>
      </c>
      <c r="CH412" s="2" t="s">
        <v>207</v>
      </c>
      <c r="CI412" s="2" t="s">
        <v>294</v>
      </c>
      <c r="CJ412" s="2" t="s">
        <v>4524</v>
      </c>
      <c r="CK412" s="2" t="s">
        <v>253</v>
      </c>
      <c r="CL412" s="2" t="s">
        <v>356</v>
      </c>
      <c r="CM412" s="2" t="s">
        <v>171</v>
      </c>
      <c r="CN412" s="2">
        <v>100</v>
      </c>
      <c r="CO412" s="2" t="s">
        <v>337</v>
      </c>
      <c r="CP412" s="2" t="s">
        <v>4525</v>
      </c>
      <c r="CQ412" s="2" t="s">
        <v>214</v>
      </c>
      <c r="CR412" s="2" t="s">
        <v>175</v>
      </c>
      <c r="CS412" s="2" t="s">
        <v>215</v>
      </c>
      <c r="CT412" s="2" t="s">
        <v>171</v>
      </c>
      <c r="CU412" s="2" t="s">
        <v>216</v>
      </c>
      <c r="CV412" s="2" t="s">
        <v>171</v>
      </c>
      <c r="CW412" s="2" t="s">
        <v>179</v>
      </c>
      <c r="CX412" s="2" t="s">
        <v>146</v>
      </c>
      <c r="CY412" s="2" t="s">
        <v>146</v>
      </c>
      <c r="CZ412" s="2" t="s">
        <v>180</v>
      </c>
      <c r="DA412" s="2" t="s">
        <v>181</v>
      </c>
      <c r="DB412" s="2" t="s">
        <v>181</v>
      </c>
      <c r="DC412" s="2" t="s">
        <v>132</v>
      </c>
      <c r="DF412" s="2" t="s">
        <v>182</v>
      </c>
      <c r="DH412" s="2" t="s">
        <v>182</v>
      </c>
      <c r="DJ412" s="2" t="s">
        <v>182</v>
      </c>
      <c r="DL412" s="2" t="s">
        <v>182</v>
      </c>
      <c r="DN412" s="2" t="s">
        <v>182</v>
      </c>
      <c r="DP412" s="2" t="s">
        <v>182</v>
      </c>
      <c r="DR412" s="2" t="s">
        <v>182</v>
      </c>
      <c r="DT412" s="2" t="s">
        <v>4526</v>
      </c>
      <c r="DU412" s="2"/>
      <c r="DY412" s="4">
        <v>42795</v>
      </c>
      <c r="DZ412" s="2" t="s">
        <v>4274</v>
      </c>
      <c r="EC412" s="2" t="s">
        <v>4527</v>
      </c>
    </row>
    <row r="413" spans="1:133" ht="15.75" hidden="1" customHeight="1" x14ac:dyDescent="0.2">
      <c r="A413" s="1">
        <v>43614.772082407406</v>
      </c>
      <c r="B413" s="2" t="s">
        <v>4506</v>
      </c>
      <c r="C413" s="2">
        <v>2302170001</v>
      </c>
      <c r="D413" s="3" t="s">
        <v>3264</v>
      </c>
      <c r="E413" s="2" t="s">
        <v>4528</v>
      </c>
      <c r="F413" s="2" t="s">
        <v>4529</v>
      </c>
      <c r="H413" s="2" t="s">
        <v>131</v>
      </c>
      <c r="I413" s="2" t="s">
        <v>132</v>
      </c>
      <c r="J413" s="2" t="s">
        <v>414</v>
      </c>
      <c r="K413" s="2" t="s">
        <v>738</v>
      </c>
      <c r="M413" s="4">
        <v>42769</v>
      </c>
      <c r="O413" s="2" t="s">
        <v>192</v>
      </c>
      <c r="P413" s="9">
        <v>18500000000</v>
      </c>
      <c r="Q413" s="2">
        <v>59485531</v>
      </c>
      <c r="Y413" s="2" t="s">
        <v>136</v>
      </c>
      <c r="AB413" s="2" t="s">
        <v>132</v>
      </c>
      <c r="AE413" s="2" t="s">
        <v>138</v>
      </c>
      <c r="AF413" s="2" t="s">
        <v>132</v>
      </c>
      <c r="AH413" s="2">
        <v>2016</v>
      </c>
      <c r="AJ413" s="11">
        <v>23623000</v>
      </c>
      <c r="AK413" s="2" t="s">
        <v>4530</v>
      </c>
      <c r="AL413" s="2">
        <v>19</v>
      </c>
      <c r="AP413" s="2" t="s">
        <v>4531</v>
      </c>
      <c r="AQ413" s="2" t="s">
        <v>4532</v>
      </c>
      <c r="AR413" s="2" t="s">
        <v>4522</v>
      </c>
      <c r="AS413" s="2" t="s">
        <v>4533</v>
      </c>
      <c r="AT413" s="2">
        <v>10230</v>
      </c>
      <c r="AU413" s="2">
        <v>10</v>
      </c>
      <c r="AV413" s="2" t="s">
        <v>245</v>
      </c>
      <c r="AW413" s="2" t="s">
        <v>144</v>
      </c>
      <c r="AX413" s="2" t="s">
        <v>145</v>
      </c>
      <c r="AY413" s="2" t="s">
        <v>171</v>
      </c>
      <c r="AZ413" s="2" t="s">
        <v>198</v>
      </c>
      <c r="BB413" s="2" t="s">
        <v>4534</v>
      </c>
      <c r="BC413" s="2">
        <v>200</v>
      </c>
      <c r="BD413" s="2" t="s">
        <v>4535</v>
      </c>
      <c r="BE413" s="9">
        <v>1</v>
      </c>
      <c r="BF413" s="2" t="s">
        <v>265</v>
      </c>
      <c r="BG413" s="2" t="s">
        <v>4536</v>
      </c>
      <c r="BH413" s="2">
        <v>3</v>
      </c>
      <c r="BK413" s="2" t="s">
        <v>152</v>
      </c>
      <c r="BL413" s="2" t="s">
        <v>290</v>
      </c>
      <c r="BN413" s="2" t="s">
        <v>4537</v>
      </c>
      <c r="BP413" s="2" t="s">
        <v>201</v>
      </c>
      <c r="BQ413" s="2">
        <v>311</v>
      </c>
      <c r="BS413" s="2" t="s">
        <v>420</v>
      </c>
      <c r="BT413" s="2" t="s">
        <v>4538</v>
      </c>
      <c r="BU413" s="2" t="s">
        <v>4539</v>
      </c>
      <c r="BV413" s="2" t="s">
        <v>420</v>
      </c>
      <c r="BW413" s="2" t="s">
        <v>69</v>
      </c>
      <c r="BX413" s="2" t="s">
        <v>1149</v>
      </c>
      <c r="BY413" s="2" t="s">
        <v>159</v>
      </c>
      <c r="CB413" s="2" t="s">
        <v>160</v>
      </c>
      <c r="CC413" s="2" t="s">
        <v>161</v>
      </c>
      <c r="CD413" s="2" t="s">
        <v>249</v>
      </c>
      <c r="CE413" s="2" t="s">
        <v>163</v>
      </c>
      <c r="CF413" s="2" t="s">
        <v>368</v>
      </c>
      <c r="CH413" s="2" t="s">
        <v>423</v>
      </c>
      <c r="CI413" s="2" t="s">
        <v>167</v>
      </c>
      <c r="CJ413" s="2" t="s">
        <v>424</v>
      </c>
      <c r="CK413" s="2" t="s">
        <v>253</v>
      </c>
      <c r="CL413" s="2" t="s">
        <v>4540</v>
      </c>
      <c r="CM413" s="2" t="s">
        <v>171</v>
      </c>
      <c r="CN413" s="2">
        <v>2</v>
      </c>
      <c r="CO413" s="2" t="s">
        <v>212</v>
      </c>
      <c r="CP413" s="2" t="s">
        <v>488</v>
      </c>
      <c r="CQ413" s="2" t="s">
        <v>214</v>
      </c>
      <c r="CR413" s="2" t="s">
        <v>234</v>
      </c>
      <c r="CS413" s="2" t="s">
        <v>215</v>
      </c>
      <c r="CT413" s="2" t="s">
        <v>171</v>
      </c>
      <c r="CU413" s="2" t="s">
        <v>428</v>
      </c>
      <c r="CV413" s="2" t="s">
        <v>171</v>
      </c>
      <c r="CW413" s="2" t="s">
        <v>179</v>
      </c>
      <c r="CX413" s="2" t="s">
        <v>146</v>
      </c>
      <c r="CY413" s="2" t="s">
        <v>146</v>
      </c>
      <c r="CZ413" s="2" t="s">
        <v>180</v>
      </c>
      <c r="DA413" s="2" t="s">
        <v>181</v>
      </c>
      <c r="DB413" s="2" t="s">
        <v>429</v>
      </c>
      <c r="DC413" s="2" t="s">
        <v>132</v>
      </c>
      <c r="DF413" s="2" t="s">
        <v>182</v>
      </c>
      <c r="DH413" s="2" t="s">
        <v>182</v>
      </c>
      <c r="DJ413" s="2" t="s">
        <v>182</v>
      </c>
      <c r="DL413" s="2" t="s">
        <v>260</v>
      </c>
      <c r="DN413" s="2" t="s">
        <v>182</v>
      </c>
      <c r="DP413" s="2" t="s">
        <v>182</v>
      </c>
      <c r="DR413" s="2" t="s">
        <v>182</v>
      </c>
      <c r="DT413" s="2" t="s">
        <v>4541</v>
      </c>
      <c r="DU413" s="2"/>
      <c r="DY413" s="4">
        <v>42810</v>
      </c>
      <c r="DZ413" s="2" t="s">
        <v>4542</v>
      </c>
      <c r="EA413" s="3" t="s">
        <v>4543</v>
      </c>
      <c r="EB413" s="5" t="s">
        <v>4544</v>
      </c>
      <c r="EC413" s="2" t="s">
        <v>4545</v>
      </c>
    </row>
    <row r="414" spans="1:133" ht="15.75" hidden="1" customHeight="1" x14ac:dyDescent="0.2">
      <c r="A414" s="1">
        <v>43614.774012187496</v>
      </c>
      <c r="B414" s="2" t="s">
        <v>2550</v>
      </c>
      <c r="C414" s="2">
        <v>2302180245</v>
      </c>
      <c r="D414" s="3" t="s">
        <v>788</v>
      </c>
      <c r="E414" s="2" t="s">
        <v>4546</v>
      </c>
      <c r="F414" s="2" t="s">
        <v>4547</v>
      </c>
      <c r="H414" s="2" t="s">
        <v>131</v>
      </c>
      <c r="I414" s="2" t="s">
        <v>132</v>
      </c>
      <c r="J414" s="2" t="s">
        <v>133</v>
      </c>
      <c r="K414" s="2" t="s">
        <v>302</v>
      </c>
      <c r="M414" s="4">
        <v>42797</v>
      </c>
      <c r="O414" s="2" t="s">
        <v>135</v>
      </c>
      <c r="P414" s="9">
        <v>2500000000</v>
      </c>
      <c r="Q414" s="2">
        <v>12500000</v>
      </c>
      <c r="Y414" s="2" t="s">
        <v>136</v>
      </c>
      <c r="AB414" s="2" t="s">
        <v>132</v>
      </c>
      <c r="AD414" s="2" t="s">
        <v>137</v>
      </c>
      <c r="AE414" s="2" t="s">
        <v>132</v>
      </c>
      <c r="AF414" s="2" t="s">
        <v>132</v>
      </c>
      <c r="AG414" s="2" t="s">
        <v>791</v>
      </c>
      <c r="AH414" s="2">
        <v>2016</v>
      </c>
      <c r="AJ414" s="11">
        <v>1722000</v>
      </c>
      <c r="AK414" s="2" t="s">
        <v>4548</v>
      </c>
      <c r="AP414" s="2" t="s">
        <v>2902</v>
      </c>
      <c r="AQ414" s="2" t="s">
        <v>1626</v>
      </c>
      <c r="AR414" s="2" t="s">
        <v>658</v>
      </c>
      <c r="AS414" s="2" t="s">
        <v>594</v>
      </c>
      <c r="AT414" s="2">
        <v>13890</v>
      </c>
      <c r="AU414" s="2">
        <v>6</v>
      </c>
      <c r="AV414" s="2" t="s">
        <v>44</v>
      </c>
      <c r="AW414" s="2" t="s">
        <v>776</v>
      </c>
      <c r="AX414" s="2" t="s">
        <v>145</v>
      </c>
      <c r="AY414" s="2" t="s">
        <v>171</v>
      </c>
      <c r="AZ414" s="2" t="s">
        <v>198</v>
      </c>
      <c r="BB414" s="2" t="s">
        <v>4548</v>
      </c>
      <c r="BC414" s="2">
        <v>3</v>
      </c>
      <c r="BD414" s="2" t="s">
        <v>1627</v>
      </c>
      <c r="BE414" s="9">
        <v>2.4</v>
      </c>
      <c r="BF414" s="2" t="s">
        <v>132</v>
      </c>
      <c r="BK414" s="2" t="s">
        <v>152</v>
      </c>
      <c r="BL414" s="2" t="s">
        <v>153</v>
      </c>
      <c r="BM414" s="2" t="s">
        <v>154</v>
      </c>
      <c r="BN414" s="2" t="s">
        <v>576</v>
      </c>
      <c r="BO414" s="2" t="s">
        <v>866</v>
      </c>
      <c r="BP414" s="2" t="s">
        <v>201</v>
      </c>
      <c r="BQ414" s="2">
        <v>2000</v>
      </c>
      <c r="BR414" s="2">
        <v>35</v>
      </c>
      <c r="BS414" s="2" t="s">
        <v>1806</v>
      </c>
      <c r="BT414" s="2" t="s">
        <v>4548</v>
      </c>
      <c r="BU414" s="2" t="s">
        <v>1806</v>
      </c>
      <c r="BV414" s="2" t="s">
        <v>1806</v>
      </c>
      <c r="BW414" s="2" t="s">
        <v>68</v>
      </c>
      <c r="BX414" s="2" t="s">
        <v>1149</v>
      </c>
      <c r="BY414" s="2" t="s">
        <v>159</v>
      </c>
      <c r="CB414" s="2" t="s">
        <v>160</v>
      </c>
      <c r="CF414" s="2" t="s">
        <v>396</v>
      </c>
      <c r="CG414" s="2" t="s">
        <v>1121</v>
      </c>
      <c r="CH414" s="2" t="s">
        <v>423</v>
      </c>
      <c r="CI414" s="2" t="s">
        <v>167</v>
      </c>
      <c r="CJ414" s="2" t="s">
        <v>4550</v>
      </c>
      <c r="CK414" s="2" t="s">
        <v>3116</v>
      </c>
      <c r="CL414" s="2" t="s">
        <v>665</v>
      </c>
      <c r="CM414" s="2" t="s">
        <v>171</v>
      </c>
      <c r="CN414" s="3" t="s">
        <v>4549</v>
      </c>
      <c r="CO414" s="2" t="s">
        <v>4551</v>
      </c>
      <c r="CP414" s="2" t="s">
        <v>4552</v>
      </c>
      <c r="CQ414" s="2" t="s">
        <v>214</v>
      </c>
      <c r="CR414" s="2" t="s">
        <v>175</v>
      </c>
      <c r="CS414" s="2" t="s">
        <v>1092</v>
      </c>
      <c r="CT414" s="2" t="s">
        <v>171</v>
      </c>
      <c r="CU414" s="2" t="s">
        <v>771</v>
      </c>
      <c r="CV414" s="2" t="s">
        <v>171</v>
      </c>
      <c r="CW414" s="2" t="s">
        <v>714</v>
      </c>
      <c r="CX414" s="2" t="s">
        <v>146</v>
      </c>
      <c r="CY414" s="2" t="s">
        <v>627</v>
      </c>
      <c r="CZ414" s="2" t="s">
        <v>180</v>
      </c>
      <c r="DA414" s="2" t="s">
        <v>181</v>
      </c>
      <c r="DB414" s="2" t="s">
        <v>181</v>
      </c>
      <c r="DC414" s="2" t="s">
        <v>132</v>
      </c>
      <c r="DF414" s="2" t="s">
        <v>182</v>
      </c>
      <c r="DH414" s="2" t="s">
        <v>182</v>
      </c>
      <c r="DJ414" s="2" t="s">
        <v>182</v>
      </c>
      <c r="DL414" s="2" t="s">
        <v>260</v>
      </c>
      <c r="DM414" s="2">
        <v>5</v>
      </c>
      <c r="DN414" s="2" t="s">
        <v>182</v>
      </c>
      <c r="DP414" s="2" t="s">
        <v>182</v>
      </c>
      <c r="DR414" s="2" t="s">
        <v>182</v>
      </c>
      <c r="DT414" s="2" t="s">
        <v>4553</v>
      </c>
      <c r="DU414" s="2"/>
      <c r="DV414" s="2" t="s">
        <v>4554</v>
      </c>
      <c r="DY414" s="4">
        <v>42797</v>
      </c>
      <c r="EA414" s="3" t="s">
        <v>1273</v>
      </c>
    </row>
    <row r="415" spans="1:133" ht="15.75" hidden="1" customHeight="1" x14ac:dyDescent="0.2">
      <c r="A415" s="1">
        <v>43614.787414398146</v>
      </c>
      <c r="B415" s="2" t="s">
        <v>2550</v>
      </c>
      <c r="C415" s="2">
        <v>2302180245</v>
      </c>
      <c r="D415" s="3" t="s">
        <v>788</v>
      </c>
      <c r="E415" s="2" t="s">
        <v>4555</v>
      </c>
      <c r="F415" s="2" t="s">
        <v>3576</v>
      </c>
      <c r="H415" s="2" t="s">
        <v>131</v>
      </c>
      <c r="I415" s="2" t="s">
        <v>132</v>
      </c>
      <c r="J415" s="2" t="s">
        <v>414</v>
      </c>
      <c r="K415" s="2" t="s">
        <v>738</v>
      </c>
      <c r="M415" s="4">
        <v>42805</v>
      </c>
      <c r="N415" s="2" t="s">
        <v>135</v>
      </c>
      <c r="P415" s="9">
        <v>2133000000</v>
      </c>
      <c r="Q415" s="2">
        <v>9000000</v>
      </c>
      <c r="Y415" s="2" t="s">
        <v>136</v>
      </c>
      <c r="AB415" s="2" t="s">
        <v>132</v>
      </c>
      <c r="AD415" s="2" t="s">
        <v>137</v>
      </c>
      <c r="AE415" s="2" t="s">
        <v>132</v>
      </c>
      <c r="AF415" s="2" t="s">
        <v>132</v>
      </c>
      <c r="AG415" s="2" t="s">
        <v>791</v>
      </c>
      <c r="AH415" s="2">
        <v>2016</v>
      </c>
      <c r="AJ415" s="11">
        <v>3745000</v>
      </c>
      <c r="AK415" s="2" t="s">
        <v>4556</v>
      </c>
      <c r="AP415" s="2" t="s">
        <v>4499</v>
      </c>
      <c r="AQ415" s="2" t="s">
        <v>1626</v>
      </c>
      <c r="AR415" s="2" t="s">
        <v>658</v>
      </c>
      <c r="AS415" s="2" t="s">
        <v>594</v>
      </c>
      <c r="AT415" s="2">
        <v>13820</v>
      </c>
      <c r="AU415" s="2">
        <v>10</v>
      </c>
      <c r="AV415" s="2" t="s">
        <v>44</v>
      </c>
      <c r="AW415" s="2" t="s">
        <v>144</v>
      </c>
      <c r="AX415" s="2" t="s">
        <v>145</v>
      </c>
      <c r="AY415" s="2" t="s">
        <v>171</v>
      </c>
      <c r="AZ415" s="2" t="s">
        <v>147</v>
      </c>
      <c r="BB415" s="2" t="s">
        <v>4500</v>
      </c>
      <c r="BC415" s="2">
        <v>7</v>
      </c>
      <c r="BD415" s="2" t="s">
        <v>1627</v>
      </c>
      <c r="BE415" s="9">
        <v>1</v>
      </c>
      <c r="BF415" s="2" t="s">
        <v>132</v>
      </c>
      <c r="BK415" s="2" t="s">
        <v>152</v>
      </c>
      <c r="BL415" s="2" t="s">
        <v>153</v>
      </c>
      <c r="BM415" s="2" t="s">
        <v>154</v>
      </c>
      <c r="BN415" s="2" t="s">
        <v>576</v>
      </c>
      <c r="BO415" s="2" t="s">
        <v>866</v>
      </c>
      <c r="BP415" s="2" t="s">
        <v>201</v>
      </c>
      <c r="BQ415" s="2">
        <v>237</v>
      </c>
      <c r="BR415" s="2">
        <v>10</v>
      </c>
      <c r="BS415" s="2" t="s">
        <v>36</v>
      </c>
      <c r="BT415" s="2" t="s">
        <v>850</v>
      </c>
      <c r="BU415" s="2" t="s">
        <v>850</v>
      </c>
      <c r="BV415" s="2" t="s">
        <v>850</v>
      </c>
      <c r="BW415" s="2" t="s">
        <v>67</v>
      </c>
      <c r="BX415" s="2" t="s">
        <v>3467</v>
      </c>
      <c r="BY415" s="2" t="s">
        <v>159</v>
      </c>
      <c r="CB415" s="2" t="s">
        <v>160</v>
      </c>
      <c r="CC415" s="2" t="s">
        <v>161</v>
      </c>
      <c r="CD415" s="2" t="s">
        <v>162</v>
      </c>
      <c r="CE415" s="2" t="s">
        <v>163</v>
      </c>
      <c r="CF415" s="2" t="s">
        <v>396</v>
      </c>
      <c r="CG415" s="2" t="s">
        <v>422</v>
      </c>
      <c r="CH415" s="2" t="s">
        <v>423</v>
      </c>
      <c r="CI415" s="2" t="s">
        <v>167</v>
      </c>
      <c r="CJ415" s="2" t="s">
        <v>3583</v>
      </c>
      <c r="CK415" s="2" t="s">
        <v>253</v>
      </c>
      <c r="CL415" s="2" t="s">
        <v>371</v>
      </c>
      <c r="CM415" s="2" t="s">
        <v>171</v>
      </c>
      <c r="CN415" s="3" t="s">
        <v>4557</v>
      </c>
      <c r="CO415" s="2" t="s">
        <v>711</v>
      </c>
      <c r="CP415" s="2" t="s">
        <v>4558</v>
      </c>
      <c r="CQ415" s="2" t="s">
        <v>625</v>
      </c>
      <c r="CR415" s="2" t="s">
        <v>234</v>
      </c>
      <c r="CS415" s="2" t="s">
        <v>215</v>
      </c>
      <c r="CT415" s="2" t="s">
        <v>171</v>
      </c>
      <c r="CU415" s="2" t="s">
        <v>235</v>
      </c>
      <c r="CV415" s="2" t="s">
        <v>171</v>
      </c>
      <c r="CW415" s="2" t="s">
        <v>714</v>
      </c>
      <c r="CX415" s="2" t="s">
        <v>171</v>
      </c>
      <c r="CY415" s="2" t="s">
        <v>146</v>
      </c>
      <c r="CZ415" s="2" t="s">
        <v>581</v>
      </c>
      <c r="DA415" s="2" t="s">
        <v>181</v>
      </c>
      <c r="DB415" s="2" t="s">
        <v>181</v>
      </c>
      <c r="DC415" s="2" t="s">
        <v>132</v>
      </c>
      <c r="DF415" s="2" t="s">
        <v>182</v>
      </c>
      <c r="DH415" s="2" t="s">
        <v>182</v>
      </c>
      <c r="DJ415" s="2" t="s">
        <v>182</v>
      </c>
      <c r="DL415" s="2" t="s">
        <v>182</v>
      </c>
      <c r="DN415" s="2" t="s">
        <v>182</v>
      </c>
      <c r="DP415" s="2" t="s">
        <v>182</v>
      </c>
      <c r="DR415" s="2" t="s">
        <v>182</v>
      </c>
      <c r="DT415" s="6">
        <v>-6312003</v>
      </c>
      <c r="DU415" s="6"/>
      <c r="DV415" s="6">
        <v>106889297</v>
      </c>
      <c r="DW415" s="2" t="s">
        <v>4559</v>
      </c>
      <c r="DY415" s="4">
        <v>42805</v>
      </c>
      <c r="EA415" s="3" t="s">
        <v>3585</v>
      </c>
    </row>
    <row r="416" spans="1:133" ht="15.75" hidden="1" customHeight="1" x14ac:dyDescent="0.2">
      <c r="A416" s="1">
        <v>43614.791264386571</v>
      </c>
      <c r="B416" s="2" t="s">
        <v>4560</v>
      </c>
      <c r="C416" s="2">
        <v>2302180227</v>
      </c>
      <c r="D416" s="3" t="s">
        <v>1726</v>
      </c>
      <c r="E416" s="2" t="s">
        <v>4561</v>
      </c>
      <c r="H416" s="2" t="s">
        <v>131</v>
      </c>
      <c r="I416" s="2" t="s">
        <v>132</v>
      </c>
      <c r="J416" s="2" t="s">
        <v>1130</v>
      </c>
      <c r="K416" s="2" t="s">
        <v>302</v>
      </c>
      <c r="M416" s="4">
        <v>42802</v>
      </c>
      <c r="O416" s="2" t="s">
        <v>192</v>
      </c>
      <c r="P416" s="9">
        <v>2000000000</v>
      </c>
      <c r="Q416" s="2">
        <v>30010000</v>
      </c>
      <c r="X416" s="2" t="s">
        <v>193</v>
      </c>
      <c r="Y416" s="2" t="s">
        <v>136</v>
      </c>
      <c r="AB416" s="2" t="s">
        <v>132</v>
      </c>
      <c r="AH416" s="2">
        <v>2017</v>
      </c>
      <c r="AI416" s="11">
        <v>1125000000</v>
      </c>
      <c r="AJ416" s="11">
        <v>5625000</v>
      </c>
      <c r="AK416" s="2" t="s">
        <v>4562</v>
      </c>
      <c r="AL416" s="2">
        <v>43</v>
      </c>
      <c r="AP416" s="2" t="s">
        <v>3112</v>
      </c>
      <c r="AQ416" s="2" t="s">
        <v>2186</v>
      </c>
      <c r="AR416" s="2" t="s">
        <v>822</v>
      </c>
      <c r="AS416" s="2" t="s">
        <v>142</v>
      </c>
      <c r="AT416" s="2">
        <v>11250</v>
      </c>
      <c r="AU416" s="2">
        <v>5</v>
      </c>
      <c r="AV416" s="2" t="s">
        <v>245</v>
      </c>
      <c r="AW416" s="2" t="s">
        <v>197</v>
      </c>
      <c r="AX416" s="2" t="s">
        <v>145</v>
      </c>
      <c r="AY416" s="2" t="s">
        <v>171</v>
      </c>
      <c r="AZ416" s="2" t="s">
        <v>198</v>
      </c>
      <c r="BA416" s="2" t="s">
        <v>2187</v>
      </c>
      <c r="BB416" s="2" t="s">
        <v>4563</v>
      </c>
      <c r="BC416" s="2">
        <v>0</v>
      </c>
      <c r="BD416" s="2" t="s">
        <v>2188</v>
      </c>
      <c r="BE416" s="9">
        <v>1.2</v>
      </c>
      <c r="BK416" s="2" t="s">
        <v>152</v>
      </c>
      <c r="BL416" s="2" t="s">
        <v>290</v>
      </c>
      <c r="BM416" s="2" t="s">
        <v>154</v>
      </c>
      <c r="BN416" s="2" t="s">
        <v>1237</v>
      </c>
      <c r="BO416" s="2" t="s">
        <v>4564</v>
      </c>
      <c r="BP416" s="2" t="s">
        <v>201</v>
      </c>
      <c r="BQ416" s="2">
        <v>200</v>
      </c>
      <c r="BR416" s="2">
        <v>10</v>
      </c>
      <c r="BS416" s="2" t="s">
        <v>4563</v>
      </c>
      <c r="BT416" s="2" t="s">
        <v>2135</v>
      </c>
      <c r="BU416" s="2" t="s">
        <v>2135</v>
      </c>
      <c r="BV416" s="2" t="s">
        <v>2135</v>
      </c>
      <c r="BW416" s="2" t="s">
        <v>67</v>
      </c>
      <c r="BX416" s="2" t="s">
        <v>203</v>
      </c>
      <c r="BY416" s="2" t="s">
        <v>1918</v>
      </c>
      <c r="CB416" s="2" t="s">
        <v>204</v>
      </c>
      <c r="CC416" s="2" t="s">
        <v>161</v>
      </c>
      <c r="CD416" s="2" t="s">
        <v>249</v>
      </c>
      <c r="CE416" s="2" t="s">
        <v>163</v>
      </c>
      <c r="CF416" s="2" t="s">
        <v>396</v>
      </c>
      <c r="CG416" s="2" t="s">
        <v>2614</v>
      </c>
      <c r="CH416" s="2" t="s">
        <v>2192</v>
      </c>
      <c r="CI416" s="2" t="s">
        <v>2193</v>
      </c>
      <c r="CJ416" s="2" t="s">
        <v>2194</v>
      </c>
      <c r="CK416" s="2" t="s">
        <v>1718</v>
      </c>
      <c r="CL416" s="2" t="s">
        <v>2196</v>
      </c>
      <c r="CM416" s="2" t="s">
        <v>211</v>
      </c>
      <c r="CN416" s="2">
        <v>0</v>
      </c>
      <c r="CO416" s="2" t="s">
        <v>1424</v>
      </c>
      <c r="CP416" s="2" t="s">
        <v>1920</v>
      </c>
      <c r="CQ416" s="2" t="s">
        <v>214</v>
      </c>
      <c r="CR416" s="2" t="s">
        <v>175</v>
      </c>
      <c r="CS416" s="2" t="s">
        <v>713</v>
      </c>
      <c r="CT416" s="2" t="s">
        <v>171</v>
      </c>
      <c r="CU416" s="2" t="s">
        <v>235</v>
      </c>
      <c r="CV416" s="2" t="s">
        <v>171</v>
      </c>
      <c r="CW416" s="2" t="s">
        <v>714</v>
      </c>
      <c r="CX416" s="2" t="s">
        <v>146</v>
      </c>
      <c r="CY416" s="2" t="s">
        <v>627</v>
      </c>
      <c r="CZ416" s="2" t="s">
        <v>180</v>
      </c>
      <c r="DA416" s="2" t="s">
        <v>181</v>
      </c>
      <c r="DB416" s="2" t="s">
        <v>181</v>
      </c>
      <c r="DC416" s="2" t="s">
        <v>132</v>
      </c>
      <c r="DF416" s="2" t="s">
        <v>182</v>
      </c>
      <c r="DH416" s="2" t="s">
        <v>182</v>
      </c>
      <c r="DJ416" s="2" t="s">
        <v>182</v>
      </c>
      <c r="DL416" s="2" t="s">
        <v>182</v>
      </c>
      <c r="DN416" s="2" t="s">
        <v>182</v>
      </c>
      <c r="DP416" s="2" t="s">
        <v>182</v>
      </c>
      <c r="DR416" s="2" t="s">
        <v>182</v>
      </c>
      <c r="DT416" s="6">
        <v>106805381</v>
      </c>
      <c r="DU416" s="6"/>
      <c r="DV416" s="6">
        <v>-6142036</v>
      </c>
      <c r="DX416" s="2" t="s">
        <v>4565</v>
      </c>
      <c r="DY416" s="4">
        <v>42802</v>
      </c>
      <c r="DZ416" s="2" t="s">
        <v>4566</v>
      </c>
      <c r="EA416" s="6">
        <v>8.5717189287081205E+22</v>
      </c>
      <c r="EC416" s="2" t="s">
        <v>4567</v>
      </c>
    </row>
    <row r="417" spans="1:133" ht="15.75" hidden="1" customHeight="1" x14ac:dyDescent="0.2">
      <c r="A417" s="1">
        <v>43614.791951956024</v>
      </c>
      <c r="B417" s="2" t="s">
        <v>4560</v>
      </c>
      <c r="C417" s="2">
        <v>2302180227</v>
      </c>
      <c r="D417" s="3" t="s">
        <v>1726</v>
      </c>
      <c r="E417" s="2" t="s">
        <v>4561</v>
      </c>
      <c r="H417" s="2" t="s">
        <v>131</v>
      </c>
      <c r="I417" s="2" t="s">
        <v>132</v>
      </c>
      <c r="J417" s="2" t="s">
        <v>1130</v>
      </c>
      <c r="K417" s="2" t="s">
        <v>302</v>
      </c>
      <c r="M417" s="4">
        <v>42802</v>
      </c>
      <c r="O417" s="2" t="s">
        <v>192</v>
      </c>
      <c r="P417" s="9">
        <v>2000000000</v>
      </c>
      <c r="Q417" s="2">
        <v>30010000</v>
      </c>
      <c r="X417" s="2" t="s">
        <v>193</v>
      </c>
      <c r="Y417" s="2" t="s">
        <v>136</v>
      </c>
      <c r="AB417" s="2" t="s">
        <v>132</v>
      </c>
      <c r="AH417" s="2">
        <v>2017</v>
      </c>
      <c r="AI417" s="11">
        <v>1125000000</v>
      </c>
      <c r="AJ417" s="11">
        <v>5625000</v>
      </c>
      <c r="AK417" s="2" t="s">
        <v>4562</v>
      </c>
      <c r="AL417" s="2">
        <v>43</v>
      </c>
      <c r="AP417" s="2" t="s">
        <v>3112</v>
      </c>
      <c r="AQ417" s="2" t="s">
        <v>2186</v>
      </c>
      <c r="AR417" s="2" t="s">
        <v>822</v>
      </c>
      <c r="AS417" s="2" t="s">
        <v>142</v>
      </c>
      <c r="AT417" s="2">
        <v>11250</v>
      </c>
      <c r="AU417" s="2">
        <v>5</v>
      </c>
      <c r="AV417" s="2" t="s">
        <v>245</v>
      </c>
      <c r="AW417" s="2" t="s">
        <v>197</v>
      </c>
      <c r="AX417" s="2" t="s">
        <v>145</v>
      </c>
      <c r="AY417" s="2" t="s">
        <v>171</v>
      </c>
      <c r="AZ417" s="2" t="s">
        <v>198</v>
      </c>
      <c r="BA417" s="2" t="s">
        <v>2187</v>
      </c>
      <c r="BB417" s="2" t="s">
        <v>4563</v>
      </c>
      <c r="BC417" s="2">
        <v>0</v>
      </c>
      <c r="BD417" s="2" t="s">
        <v>2188</v>
      </c>
      <c r="BE417" s="9">
        <v>1.2</v>
      </c>
      <c r="BK417" s="2" t="s">
        <v>152</v>
      </c>
      <c r="BL417" s="2" t="s">
        <v>290</v>
      </c>
      <c r="BM417" s="2" t="s">
        <v>154</v>
      </c>
      <c r="BN417" s="2" t="s">
        <v>1237</v>
      </c>
      <c r="BO417" s="2" t="s">
        <v>4564</v>
      </c>
      <c r="BP417" s="2" t="s">
        <v>201</v>
      </c>
      <c r="BQ417" s="2">
        <v>200</v>
      </c>
      <c r="BR417" s="2">
        <v>10</v>
      </c>
      <c r="BS417" s="2" t="s">
        <v>4563</v>
      </c>
      <c r="BT417" s="2" t="s">
        <v>2135</v>
      </c>
      <c r="BU417" s="2" t="s">
        <v>2135</v>
      </c>
      <c r="BV417" s="2" t="s">
        <v>2135</v>
      </c>
      <c r="BW417" s="2" t="s">
        <v>67</v>
      </c>
      <c r="BX417" s="2" t="s">
        <v>203</v>
      </c>
      <c r="BY417" s="2" t="s">
        <v>1918</v>
      </c>
      <c r="CB417" s="2" t="s">
        <v>204</v>
      </c>
      <c r="CC417" s="2" t="s">
        <v>161</v>
      </c>
      <c r="CD417" s="2" t="s">
        <v>249</v>
      </c>
      <c r="CE417" s="2" t="s">
        <v>163</v>
      </c>
      <c r="CF417" s="2" t="s">
        <v>396</v>
      </c>
      <c r="CG417" s="2" t="s">
        <v>2614</v>
      </c>
      <c r="CH417" s="2" t="s">
        <v>2192</v>
      </c>
      <c r="CI417" s="2" t="s">
        <v>2193</v>
      </c>
      <c r="CJ417" s="2" t="s">
        <v>2194</v>
      </c>
      <c r="CK417" s="2" t="s">
        <v>1718</v>
      </c>
      <c r="CL417" s="2" t="s">
        <v>2196</v>
      </c>
      <c r="CM417" s="2" t="s">
        <v>211</v>
      </c>
      <c r="CN417" s="2">
        <v>0</v>
      </c>
      <c r="CO417" s="2" t="s">
        <v>1424</v>
      </c>
      <c r="CP417" s="2" t="s">
        <v>1920</v>
      </c>
      <c r="CQ417" s="2" t="s">
        <v>214</v>
      </c>
      <c r="CR417" s="2" t="s">
        <v>175</v>
      </c>
      <c r="CS417" s="2" t="s">
        <v>713</v>
      </c>
      <c r="CT417" s="2" t="s">
        <v>171</v>
      </c>
      <c r="CU417" s="2" t="s">
        <v>235</v>
      </c>
      <c r="CV417" s="2" t="s">
        <v>171</v>
      </c>
      <c r="CW417" s="2" t="s">
        <v>714</v>
      </c>
      <c r="CX417" s="2" t="s">
        <v>146</v>
      </c>
      <c r="CY417" s="2" t="s">
        <v>627</v>
      </c>
      <c r="CZ417" s="2" t="s">
        <v>180</v>
      </c>
      <c r="DA417" s="2" t="s">
        <v>181</v>
      </c>
      <c r="DB417" s="2" t="s">
        <v>181</v>
      </c>
      <c r="DC417" s="2" t="s">
        <v>132</v>
      </c>
      <c r="DF417" s="2" t="s">
        <v>182</v>
      </c>
      <c r="DH417" s="2" t="s">
        <v>182</v>
      </c>
      <c r="DJ417" s="2" t="s">
        <v>182</v>
      </c>
      <c r="DL417" s="2" t="s">
        <v>182</v>
      </c>
      <c r="DN417" s="2" t="s">
        <v>182</v>
      </c>
      <c r="DP417" s="2" t="s">
        <v>182</v>
      </c>
      <c r="DR417" s="2" t="s">
        <v>182</v>
      </c>
      <c r="DT417" s="6">
        <v>106805381</v>
      </c>
      <c r="DU417" s="6"/>
      <c r="DV417" s="6">
        <v>-6142036</v>
      </c>
      <c r="DX417" s="2" t="s">
        <v>4565</v>
      </c>
      <c r="DY417" s="4">
        <v>42802</v>
      </c>
      <c r="DZ417" s="2" t="s">
        <v>4566</v>
      </c>
      <c r="EA417" s="6">
        <v>8.5717189287081205E+22</v>
      </c>
      <c r="EC417" s="2" t="s">
        <v>4568</v>
      </c>
    </row>
    <row r="418" spans="1:133" ht="15.75" hidden="1" customHeight="1" x14ac:dyDescent="0.2">
      <c r="A418" s="1">
        <v>43614.798301770832</v>
      </c>
      <c r="B418" s="2" t="s">
        <v>4569</v>
      </c>
      <c r="C418" s="2">
        <v>2302180043</v>
      </c>
      <c r="D418" s="3" t="s">
        <v>3761</v>
      </c>
      <c r="E418" s="2" t="s">
        <v>4570</v>
      </c>
      <c r="F418" s="2" t="s">
        <v>4571</v>
      </c>
      <c r="H418" s="2" t="s">
        <v>131</v>
      </c>
      <c r="I418" s="2" t="s">
        <v>132</v>
      </c>
      <c r="J418" s="2" t="s">
        <v>133</v>
      </c>
      <c r="K418" s="2" t="s">
        <v>302</v>
      </c>
      <c r="M418" s="4">
        <v>42807</v>
      </c>
      <c r="Q418" s="2">
        <v>40000000</v>
      </c>
      <c r="X418" s="2" t="s">
        <v>193</v>
      </c>
      <c r="Y418" s="2" t="s">
        <v>136</v>
      </c>
      <c r="AB418" s="2" t="s">
        <v>132</v>
      </c>
      <c r="AD418" s="2" t="s">
        <v>137</v>
      </c>
      <c r="AE418" s="2" t="s">
        <v>132</v>
      </c>
      <c r="AH418" s="2">
        <v>2017</v>
      </c>
      <c r="AI418" s="11">
        <v>98500000000</v>
      </c>
      <c r="AJ418" s="11">
        <v>24625000</v>
      </c>
      <c r="AK418" s="2" t="s">
        <v>4572</v>
      </c>
      <c r="AQ418" s="2" t="s">
        <v>998</v>
      </c>
      <c r="AR418" s="2" t="s">
        <v>288</v>
      </c>
      <c r="AS418" s="2" t="s">
        <v>142</v>
      </c>
      <c r="AU418" s="2">
        <v>20</v>
      </c>
      <c r="AV418" s="2" t="s">
        <v>43</v>
      </c>
      <c r="AW418" s="2" t="s">
        <v>197</v>
      </c>
      <c r="AX418" s="2" t="s">
        <v>145</v>
      </c>
      <c r="AY418" s="2" t="s">
        <v>171</v>
      </c>
      <c r="AZ418" s="2" t="s">
        <v>198</v>
      </c>
      <c r="BA418" s="2" t="s">
        <v>1000</v>
      </c>
      <c r="BB418" s="2" t="s">
        <v>4573</v>
      </c>
      <c r="BC418" s="2">
        <v>0</v>
      </c>
      <c r="BD418" s="2" t="s">
        <v>1000</v>
      </c>
      <c r="BE418" s="9">
        <v>0</v>
      </c>
      <c r="BF418" s="2" t="s">
        <v>132</v>
      </c>
      <c r="BK418" s="2" t="s">
        <v>307</v>
      </c>
      <c r="BL418" s="2" t="s">
        <v>153</v>
      </c>
      <c r="BM418" s="2" t="s">
        <v>154</v>
      </c>
      <c r="BP418" s="2" t="s">
        <v>201</v>
      </c>
      <c r="BQ418" s="2">
        <v>4000</v>
      </c>
      <c r="BR418" s="2">
        <v>20</v>
      </c>
      <c r="BS418" s="2" t="s">
        <v>1002</v>
      </c>
      <c r="BT418" s="2" t="s">
        <v>4574</v>
      </c>
      <c r="BU418" s="2" t="s">
        <v>1002</v>
      </c>
      <c r="BV418" s="2" t="s">
        <v>4575</v>
      </c>
      <c r="BW418" s="2" t="s">
        <v>70</v>
      </c>
      <c r="BX418" s="2" t="s">
        <v>1149</v>
      </c>
      <c r="BY418" s="2" t="s">
        <v>159</v>
      </c>
      <c r="CB418" s="2" t="s">
        <v>160</v>
      </c>
      <c r="CC418" s="2" t="s">
        <v>248</v>
      </c>
      <c r="CD418" s="2" t="s">
        <v>249</v>
      </c>
      <c r="CE418" s="2" t="s">
        <v>163</v>
      </c>
      <c r="CF418" s="2" t="s">
        <v>205</v>
      </c>
      <c r="CG418" s="2" t="s">
        <v>1225</v>
      </c>
      <c r="CH418" s="2" t="s">
        <v>423</v>
      </c>
      <c r="CI418" s="2" t="s">
        <v>208</v>
      </c>
      <c r="CJ418" s="2" t="s">
        <v>1005</v>
      </c>
      <c r="CK418" s="2" t="s">
        <v>253</v>
      </c>
      <c r="CL418" s="2" t="s">
        <v>4540</v>
      </c>
      <c r="CM418" s="2" t="s">
        <v>211</v>
      </c>
      <c r="CN418" s="2">
        <v>0</v>
      </c>
      <c r="CO418" s="2" t="s">
        <v>4576</v>
      </c>
      <c r="CP418" s="2" t="s">
        <v>4577</v>
      </c>
      <c r="CQ418" s="2" t="s">
        <v>625</v>
      </c>
      <c r="CR418" s="2" t="s">
        <v>175</v>
      </c>
      <c r="CS418" s="2" t="s">
        <v>713</v>
      </c>
      <c r="CT418" s="2" t="s">
        <v>177</v>
      </c>
      <c r="CU418" s="2" t="s">
        <v>235</v>
      </c>
      <c r="CV418" s="2" t="s">
        <v>177</v>
      </c>
      <c r="CW418" s="2" t="s">
        <v>714</v>
      </c>
      <c r="CX418" s="2" t="s">
        <v>146</v>
      </c>
      <c r="CY418" s="2" t="s">
        <v>146</v>
      </c>
      <c r="CZ418" s="2" t="s">
        <v>180</v>
      </c>
      <c r="DA418" s="2" t="s">
        <v>181</v>
      </c>
      <c r="DB418" s="2" t="s">
        <v>429</v>
      </c>
      <c r="DC418" s="2" t="s">
        <v>132</v>
      </c>
      <c r="DF418" s="2" t="s">
        <v>182</v>
      </c>
      <c r="DH418" s="2" t="s">
        <v>182</v>
      </c>
      <c r="DJ418" s="2" t="s">
        <v>182</v>
      </c>
      <c r="DL418" s="2" t="s">
        <v>182</v>
      </c>
      <c r="DN418" s="2" t="s">
        <v>182</v>
      </c>
      <c r="DP418" s="2" t="s">
        <v>182</v>
      </c>
      <c r="DR418" s="2" t="s">
        <v>182</v>
      </c>
      <c r="DT418" s="2" t="s">
        <v>4578</v>
      </c>
      <c r="DU418" s="2"/>
      <c r="DV418" s="2" t="s">
        <v>4579</v>
      </c>
      <c r="DW418" s="2" t="s">
        <v>398</v>
      </c>
      <c r="EA418" s="3" t="s">
        <v>4580</v>
      </c>
      <c r="EB418" s="2" t="s">
        <v>4581</v>
      </c>
    </row>
    <row r="419" spans="1:133" ht="15.75" hidden="1" customHeight="1" x14ac:dyDescent="0.2">
      <c r="A419" s="1">
        <v>43614.804860567128</v>
      </c>
      <c r="B419" s="2" t="s">
        <v>2550</v>
      </c>
      <c r="C419" s="2">
        <v>2302180245</v>
      </c>
      <c r="D419" s="3" t="s">
        <v>788</v>
      </c>
      <c r="E419" s="2" t="s">
        <v>4582</v>
      </c>
      <c r="F419" s="2" t="s">
        <v>4583</v>
      </c>
      <c r="H419" s="2" t="s">
        <v>131</v>
      </c>
      <c r="I419" s="2" t="s">
        <v>132</v>
      </c>
      <c r="J419" s="2" t="s">
        <v>133</v>
      </c>
      <c r="K419" s="2" t="s">
        <v>191</v>
      </c>
      <c r="M419" s="4">
        <v>42802</v>
      </c>
      <c r="O419" s="2" t="s">
        <v>135</v>
      </c>
      <c r="P419" s="9">
        <v>9945000000</v>
      </c>
      <c r="Q419" s="2">
        <v>8500000</v>
      </c>
      <c r="Y419" s="2" t="s">
        <v>377</v>
      </c>
      <c r="Z419" s="2">
        <v>30</v>
      </c>
      <c r="AB419" s="2" t="s">
        <v>132</v>
      </c>
      <c r="AD419" s="2" t="s">
        <v>137</v>
      </c>
      <c r="AE419" s="2" t="s">
        <v>132</v>
      </c>
      <c r="AF419" s="2" t="s">
        <v>132</v>
      </c>
      <c r="AG419" s="2" t="s">
        <v>791</v>
      </c>
      <c r="AH419" s="2">
        <v>2016</v>
      </c>
      <c r="AJ419" s="11">
        <v>2779000</v>
      </c>
      <c r="AK419" s="2" t="s">
        <v>1647</v>
      </c>
      <c r="AP419" s="2" t="s">
        <v>1217</v>
      </c>
      <c r="AQ419" s="2" t="s">
        <v>1217</v>
      </c>
      <c r="AR419" s="2" t="s">
        <v>658</v>
      </c>
      <c r="AS419" s="2" t="s">
        <v>594</v>
      </c>
      <c r="AT419" s="2">
        <v>13440</v>
      </c>
      <c r="AV419" s="2" t="s">
        <v>143</v>
      </c>
      <c r="AW419" s="2" t="s">
        <v>144</v>
      </c>
      <c r="AX419" s="2" t="s">
        <v>145</v>
      </c>
      <c r="AY419" s="2" t="s">
        <v>146</v>
      </c>
      <c r="AZ419" s="2" t="s">
        <v>362</v>
      </c>
      <c r="BB419" s="2" t="s">
        <v>4584</v>
      </c>
      <c r="BC419" s="2">
        <v>800</v>
      </c>
      <c r="BD419" s="2" t="s">
        <v>1278</v>
      </c>
      <c r="BE419" s="9">
        <v>3.1</v>
      </c>
      <c r="BF419" s="2" t="s">
        <v>132</v>
      </c>
      <c r="BK419" s="2" t="s">
        <v>152</v>
      </c>
      <c r="BL419" s="2" t="s">
        <v>153</v>
      </c>
      <c r="BM419" s="2" t="s">
        <v>154</v>
      </c>
      <c r="BN419" s="2" t="s">
        <v>800</v>
      </c>
      <c r="BO419" s="2" t="s">
        <v>866</v>
      </c>
      <c r="BP419" s="2" t="s">
        <v>201</v>
      </c>
      <c r="BQ419" s="2">
        <v>1170</v>
      </c>
      <c r="BR419" s="2">
        <v>16</v>
      </c>
      <c r="BS419" s="2" t="s">
        <v>180</v>
      </c>
      <c r="BT419" s="2" t="s">
        <v>3365</v>
      </c>
      <c r="BU419" s="2" t="s">
        <v>850</v>
      </c>
      <c r="BV419" s="2" t="s">
        <v>3365</v>
      </c>
      <c r="BW419" s="2" t="s">
        <v>67</v>
      </c>
      <c r="BX419" s="2" t="s">
        <v>158</v>
      </c>
      <c r="BY419" s="2" t="s">
        <v>159</v>
      </c>
      <c r="CB419" s="2" t="s">
        <v>160</v>
      </c>
      <c r="CC419" s="2" t="s">
        <v>248</v>
      </c>
      <c r="CD419" s="2" t="s">
        <v>162</v>
      </c>
      <c r="CE419" s="2" t="s">
        <v>163</v>
      </c>
      <c r="CF419" s="2" t="s">
        <v>396</v>
      </c>
      <c r="CG419" s="2" t="s">
        <v>1904</v>
      </c>
      <c r="CH419" s="2" t="s">
        <v>423</v>
      </c>
      <c r="CI419" s="2" t="s">
        <v>167</v>
      </c>
      <c r="CJ419" s="2" t="s">
        <v>4585</v>
      </c>
      <c r="CK419" s="2" t="s">
        <v>253</v>
      </c>
      <c r="CL419" s="2" t="s">
        <v>807</v>
      </c>
      <c r="CM419" s="2" t="s">
        <v>177</v>
      </c>
      <c r="CN419" s="2">
        <v>75</v>
      </c>
      <c r="CO419" s="2" t="s">
        <v>4449</v>
      </c>
      <c r="CP419" s="2" t="s">
        <v>4586</v>
      </c>
      <c r="CQ419" s="2" t="s">
        <v>174</v>
      </c>
      <c r="CR419" s="2" t="s">
        <v>667</v>
      </c>
      <c r="CT419" s="2" t="s">
        <v>171</v>
      </c>
      <c r="CU419" s="2" t="s">
        <v>2372</v>
      </c>
      <c r="CV419" s="2" t="s">
        <v>171</v>
      </c>
      <c r="CW419" s="2" t="s">
        <v>714</v>
      </c>
      <c r="CX419" s="2" t="s">
        <v>146</v>
      </c>
      <c r="CY419" s="2" t="s">
        <v>627</v>
      </c>
      <c r="CZ419" s="2" t="s">
        <v>180</v>
      </c>
      <c r="DA419" s="2" t="s">
        <v>181</v>
      </c>
      <c r="DB419" s="2" t="s">
        <v>181</v>
      </c>
      <c r="DC419" s="2" t="s">
        <v>132</v>
      </c>
      <c r="DF419" s="2" t="s">
        <v>182</v>
      </c>
      <c r="DH419" s="2" t="s">
        <v>182</v>
      </c>
      <c r="DJ419" s="2" t="s">
        <v>182</v>
      </c>
      <c r="DL419" s="2" t="s">
        <v>182</v>
      </c>
      <c r="DN419" s="2" t="s">
        <v>182</v>
      </c>
      <c r="DP419" s="2" t="s">
        <v>182</v>
      </c>
      <c r="DR419" s="2" t="s">
        <v>182</v>
      </c>
      <c r="DT419" s="2" t="s">
        <v>4587</v>
      </c>
      <c r="DU419" s="2"/>
      <c r="DV419" s="2" t="s">
        <v>4588</v>
      </c>
      <c r="DY419" s="4">
        <v>42802</v>
      </c>
      <c r="EA419" s="3" t="s">
        <v>4589</v>
      </c>
    </row>
    <row r="420" spans="1:133" ht="15.75" hidden="1" customHeight="1" x14ac:dyDescent="0.2">
      <c r="A420" s="1">
        <v>43614.805538483793</v>
      </c>
      <c r="B420" s="2" t="s">
        <v>4590</v>
      </c>
      <c r="C420" s="2">
        <v>2302180148</v>
      </c>
      <c r="D420" s="3" t="s">
        <v>2023</v>
      </c>
      <c r="E420" s="2" t="s">
        <v>4591</v>
      </c>
      <c r="F420" s="2" t="s">
        <v>4592</v>
      </c>
      <c r="H420" s="2" t="s">
        <v>131</v>
      </c>
      <c r="I420" s="2" t="s">
        <v>132</v>
      </c>
      <c r="J420" s="2" t="s">
        <v>133</v>
      </c>
      <c r="K420" s="2" t="s">
        <v>132</v>
      </c>
      <c r="M420" s="4">
        <v>42750</v>
      </c>
      <c r="O420" s="2" t="s">
        <v>135</v>
      </c>
      <c r="P420" s="9">
        <v>3500000000</v>
      </c>
      <c r="Q420" s="2">
        <v>5000000</v>
      </c>
      <c r="Y420" s="2" t="s">
        <v>136</v>
      </c>
      <c r="AB420" s="2" t="s">
        <v>132</v>
      </c>
      <c r="AD420" s="2" t="s">
        <v>137</v>
      </c>
      <c r="AE420" s="2" t="s">
        <v>132</v>
      </c>
      <c r="AF420" s="2" t="s">
        <v>132</v>
      </c>
      <c r="AG420" s="2" t="s">
        <v>791</v>
      </c>
      <c r="AH420" s="2">
        <v>2016</v>
      </c>
      <c r="AJ420" s="11">
        <v>2508000</v>
      </c>
      <c r="AK420" s="2" t="s">
        <v>4593</v>
      </c>
      <c r="AL420" s="2">
        <v>10</v>
      </c>
      <c r="AM420" s="3" t="s">
        <v>607</v>
      </c>
      <c r="AP420" s="2" t="s">
        <v>4594</v>
      </c>
      <c r="AQ420" s="2" t="s">
        <v>1898</v>
      </c>
      <c r="AR420" s="2" t="s">
        <v>658</v>
      </c>
      <c r="AS420" s="2" t="s">
        <v>594</v>
      </c>
      <c r="AT420" s="2">
        <v>13830</v>
      </c>
      <c r="AU420" s="2">
        <v>6</v>
      </c>
      <c r="AV420" s="2" t="s">
        <v>143</v>
      </c>
      <c r="AW420" s="2" t="s">
        <v>144</v>
      </c>
      <c r="AX420" s="2" t="s">
        <v>145</v>
      </c>
      <c r="AY420" s="2" t="s">
        <v>171</v>
      </c>
      <c r="AZ420" s="2" t="s">
        <v>198</v>
      </c>
      <c r="BB420" s="2" t="s">
        <v>4595</v>
      </c>
      <c r="BC420" s="2">
        <v>0</v>
      </c>
      <c r="BD420" s="2" t="s">
        <v>1900</v>
      </c>
      <c r="BE420" s="9">
        <v>11</v>
      </c>
      <c r="BF420" s="2" t="s">
        <v>265</v>
      </c>
      <c r="BG420" s="2" t="s">
        <v>1901</v>
      </c>
      <c r="BH420" s="2">
        <v>5.3</v>
      </c>
      <c r="BI420" s="2" t="s">
        <v>1766</v>
      </c>
      <c r="BJ420" s="3" t="s">
        <v>4596</v>
      </c>
      <c r="BK420" s="2" t="s">
        <v>152</v>
      </c>
      <c r="BL420" s="2" t="s">
        <v>153</v>
      </c>
      <c r="BM420" s="2" t="s">
        <v>154</v>
      </c>
      <c r="BN420" s="2" t="s">
        <v>576</v>
      </c>
      <c r="BO420" s="2" t="s">
        <v>866</v>
      </c>
      <c r="BP420" s="2" t="s">
        <v>201</v>
      </c>
      <c r="BQ420" s="2">
        <v>700</v>
      </c>
      <c r="BR420" s="2">
        <v>10</v>
      </c>
      <c r="BS420" s="2" t="s">
        <v>4597</v>
      </c>
      <c r="BT420" s="2" t="s">
        <v>4598</v>
      </c>
      <c r="BU420" s="2" t="s">
        <v>850</v>
      </c>
      <c r="BV420" s="2" t="s">
        <v>4599</v>
      </c>
      <c r="BW420" s="2" t="s">
        <v>70</v>
      </c>
      <c r="BX420" s="2" t="s">
        <v>158</v>
      </c>
      <c r="BY420" s="2" t="s">
        <v>159</v>
      </c>
      <c r="CB420" s="2" t="s">
        <v>160</v>
      </c>
      <c r="CC420" s="2" t="s">
        <v>161</v>
      </c>
      <c r="CD420" s="2" t="s">
        <v>249</v>
      </c>
      <c r="CE420" s="2" t="s">
        <v>163</v>
      </c>
      <c r="CF420" s="2" t="s">
        <v>396</v>
      </c>
      <c r="CG420" s="2" t="s">
        <v>422</v>
      </c>
      <c r="CH420" s="2" t="s">
        <v>423</v>
      </c>
      <c r="CI420" s="2" t="s">
        <v>167</v>
      </c>
      <c r="CJ420" s="2" t="s">
        <v>2775</v>
      </c>
      <c r="CK420" s="2" t="s">
        <v>425</v>
      </c>
      <c r="CL420" s="2" t="s">
        <v>854</v>
      </c>
      <c r="CM420" s="2" t="s">
        <v>171</v>
      </c>
      <c r="CN420" s="2">
        <v>0</v>
      </c>
      <c r="CO420" s="2" t="s">
        <v>3634</v>
      </c>
      <c r="CP420" s="2" t="s">
        <v>4600</v>
      </c>
      <c r="CQ420" s="2" t="s">
        <v>214</v>
      </c>
      <c r="CR420" s="2" t="s">
        <v>667</v>
      </c>
      <c r="CS420" s="2" t="s">
        <v>215</v>
      </c>
      <c r="CT420" s="2" t="s">
        <v>171</v>
      </c>
      <c r="CU420" s="2" t="s">
        <v>771</v>
      </c>
      <c r="CV420" s="2" t="s">
        <v>171</v>
      </c>
      <c r="CW420" s="2" t="s">
        <v>714</v>
      </c>
      <c r="CX420" s="2" t="s">
        <v>146</v>
      </c>
      <c r="CY420" s="2" t="s">
        <v>146</v>
      </c>
      <c r="CZ420" s="2" t="s">
        <v>180</v>
      </c>
      <c r="DA420" s="2" t="s">
        <v>181</v>
      </c>
      <c r="DB420" s="2" t="s">
        <v>181</v>
      </c>
      <c r="DC420" s="2" t="s">
        <v>132</v>
      </c>
      <c r="DF420" s="2" t="s">
        <v>182</v>
      </c>
      <c r="DH420" s="2" t="s">
        <v>182</v>
      </c>
      <c r="DJ420" s="2" t="s">
        <v>182</v>
      </c>
      <c r="DL420" s="2" t="s">
        <v>182</v>
      </c>
      <c r="DN420" s="2" t="s">
        <v>182</v>
      </c>
      <c r="DP420" s="2" t="s">
        <v>182</v>
      </c>
      <c r="DR420" s="2" t="s">
        <v>182</v>
      </c>
      <c r="DT420" s="6">
        <v>-6316897</v>
      </c>
      <c r="DU420" s="6"/>
      <c r="DV420" s="6">
        <v>106885044</v>
      </c>
      <c r="DY420" s="4">
        <v>42750</v>
      </c>
      <c r="EA420" s="3" t="s">
        <v>3636</v>
      </c>
    </row>
    <row r="421" spans="1:133" ht="15.75" hidden="1" customHeight="1" x14ac:dyDescent="0.2">
      <c r="A421" s="1">
        <v>43614.8068575</v>
      </c>
      <c r="B421" s="2" t="s">
        <v>3292</v>
      </c>
      <c r="C421" s="2">
        <v>2302180022</v>
      </c>
      <c r="D421" s="3" t="s">
        <v>2023</v>
      </c>
      <c r="E421" s="2" t="s">
        <v>3293</v>
      </c>
      <c r="F421" s="2" t="s">
        <v>3294</v>
      </c>
      <c r="H421" s="2" t="s">
        <v>131</v>
      </c>
      <c r="I421" s="2" t="s">
        <v>132</v>
      </c>
      <c r="J421" s="2" t="s">
        <v>133</v>
      </c>
      <c r="K421" s="2" t="s">
        <v>132</v>
      </c>
      <c r="M421" s="4">
        <v>42804</v>
      </c>
      <c r="O421" s="2" t="s">
        <v>135</v>
      </c>
      <c r="P421" s="9">
        <v>5400000000</v>
      </c>
      <c r="Q421" s="2">
        <v>4500000</v>
      </c>
      <c r="Y421" s="2" t="s">
        <v>437</v>
      </c>
      <c r="AB421" s="2" t="s">
        <v>132</v>
      </c>
      <c r="AD421" s="2" t="s">
        <v>137</v>
      </c>
      <c r="AE421" s="2" t="s">
        <v>132</v>
      </c>
      <c r="AF421" s="2" t="s">
        <v>132</v>
      </c>
      <c r="AG421" s="2" t="s">
        <v>888</v>
      </c>
      <c r="AH421" s="2">
        <v>2016</v>
      </c>
      <c r="AJ421" s="11">
        <v>1722000</v>
      </c>
      <c r="AK421" s="2" t="s">
        <v>3295</v>
      </c>
      <c r="AM421" s="3" t="s">
        <v>3296</v>
      </c>
      <c r="AP421" s="2" t="s">
        <v>1625</v>
      </c>
      <c r="AQ421" s="2" t="s">
        <v>1626</v>
      </c>
      <c r="AR421" s="2" t="s">
        <v>658</v>
      </c>
      <c r="AS421" s="2" t="s">
        <v>594</v>
      </c>
      <c r="AT421" s="2">
        <v>13870</v>
      </c>
      <c r="AU421" s="2" t="s">
        <v>3297</v>
      </c>
      <c r="AV421" s="2" t="s">
        <v>143</v>
      </c>
      <c r="AW421" s="2" t="s">
        <v>144</v>
      </c>
      <c r="AX421" s="2" t="s">
        <v>145</v>
      </c>
      <c r="AY421" s="2" t="s">
        <v>171</v>
      </c>
      <c r="AZ421" s="2" t="s">
        <v>147</v>
      </c>
      <c r="BA421" s="2" t="s">
        <v>3298</v>
      </c>
      <c r="BB421" s="2" t="s">
        <v>4601</v>
      </c>
      <c r="BC421" s="2">
        <v>182</v>
      </c>
      <c r="BD421" s="2" t="s">
        <v>1627</v>
      </c>
      <c r="BE421" s="9">
        <v>2.5</v>
      </c>
      <c r="BF421" s="2" t="s">
        <v>132</v>
      </c>
      <c r="BK421" s="2" t="s">
        <v>152</v>
      </c>
      <c r="BL421" s="2" t="s">
        <v>153</v>
      </c>
      <c r="BM421" s="2" t="s">
        <v>154</v>
      </c>
      <c r="BN421" s="2" t="s">
        <v>576</v>
      </c>
      <c r="BP421" s="2" t="s">
        <v>201</v>
      </c>
      <c r="BQ421" s="2">
        <v>1200</v>
      </c>
      <c r="BR421" s="2" t="s">
        <v>4602</v>
      </c>
      <c r="BS421" s="2" t="s">
        <v>1628</v>
      </c>
      <c r="BT421" s="2" t="s">
        <v>1628</v>
      </c>
      <c r="BU421" s="2" t="s">
        <v>3301</v>
      </c>
      <c r="BV421" s="2" t="s">
        <v>1628</v>
      </c>
      <c r="BW421" s="2" t="s">
        <v>69</v>
      </c>
      <c r="BX421" s="2" t="s">
        <v>158</v>
      </c>
      <c r="BY421" s="2" t="s">
        <v>159</v>
      </c>
      <c r="CB421" s="2" t="s">
        <v>160</v>
      </c>
      <c r="CC421" s="2" t="s">
        <v>161</v>
      </c>
      <c r="CD421" s="2" t="s">
        <v>162</v>
      </c>
      <c r="CE421" s="2" t="s">
        <v>163</v>
      </c>
      <c r="CF421" s="2" t="s">
        <v>396</v>
      </c>
      <c r="CG421" s="2" t="s">
        <v>804</v>
      </c>
      <c r="CH421" s="2" t="s">
        <v>2774</v>
      </c>
      <c r="CI421" s="2" t="s">
        <v>731</v>
      </c>
      <c r="CJ421" s="2" t="s">
        <v>621</v>
      </c>
      <c r="CK421" s="2" t="s">
        <v>253</v>
      </c>
      <c r="CL421" s="2" t="s">
        <v>170</v>
      </c>
      <c r="CM421" s="2" t="s">
        <v>177</v>
      </c>
      <c r="CN421" s="2">
        <v>50</v>
      </c>
      <c r="CO421" s="2" t="s">
        <v>920</v>
      </c>
      <c r="CP421" s="2" t="s">
        <v>1181</v>
      </c>
      <c r="CQ421" s="2" t="s">
        <v>174</v>
      </c>
      <c r="CR421" s="2" t="s">
        <v>234</v>
      </c>
      <c r="CS421" s="2" t="s">
        <v>215</v>
      </c>
      <c r="CT421" s="2" t="s">
        <v>171</v>
      </c>
      <c r="CU421" s="2" t="s">
        <v>235</v>
      </c>
      <c r="CV421" s="2" t="s">
        <v>171</v>
      </c>
      <c r="CW421" s="2" t="s">
        <v>179</v>
      </c>
      <c r="CX421" s="2" t="s">
        <v>171</v>
      </c>
      <c r="CY421" s="2" t="s">
        <v>146</v>
      </c>
      <c r="CZ421" s="2" t="s">
        <v>180</v>
      </c>
      <c r="DA421" s="2" t="s">
        <v>181</v>
      </c>
      <c r="DB421" s="2" t="s">
        <v>181</v>
      </c>
      <c r="DC421" s="2" t="s">
        <v>132</v>
      </c>
      <c r="DF421" s="2" t="s">
        <v>182</v>
      </c>
      <c r="DH421" s="2" t="s">
        <v>182</v>
      </c>
      <c r="DJ421" s="2" t="s">
        <v>182</v>
      </c>
      <c r="DL421" s="2" t="s">
        <v>182</v>
      </c>
      <c r="DN421" s="2" t="s">
        <v>182</v>
      </c>
      <c r="DP421" s="2" t="s">
        <v>182</v>
      </c>
      <c r="DR421" s="2" t="s">
        <v>182</v>
      </c>
      <c r="DT421" s="2">
        <v>-6.3304530000000003</v>
      </c>
      <c r="DU421" s="2"/>
      <c r="DV421" s="2">
        <v>106.90442</v>
      </c>
      <c r="DW421" s="2" t="s">
        <v>3302</v>
      </c>
      <c r="DY421" s="4">
        <v>42804</v>
      </c>
      <c r="EA421" s="3" t="s">
        <v>3303</v>
      </c>
      <c r="EC421" s="5" t="s">
        <v>4603</v>
      </c>
    </row>
    <row r="422" spans="1:133" ht="15.75" hidden="1" customHeight="1" x14ac:dyDescent="0.2">
      <c r="A422" s="1">
        <v>43614.81483693287</v>
      </c>
      <c r="B422" s="2" t="s">
        <v>4158</v>
      </c>
      <c r="C422" s="2">
        <v>2302180030</v>
      </c>
      <c r="D422" s="3" t="s">
        <v>1726</v>
      </c>
      <c r="E422" s="2" t="s">
        <v>4604</v>
      </c>
      <c r="H422" s="2" t="s">
        <v>131</v>
      </c>
      <c r="I422" s="2" t="s">
        <v>132</v>
      </c>
      <c r="J422" s="2" t="s">
        <v>1130</v>
      </c>
      <c r="K422" s="2" t="s">
        <v>191</v>
      </c>
      <c r="M422" s="4">
        <v>42804</v>
      </c>
      <c r="P422" s="9">
        <v>32270000000</v>
      </c>
      <c r="Q422" s="2">
        <v>35000000</v>
      </c>
      <c r="Y422" s="2" t="s">
        <v>377</v>
      </c>
      <c r="AF422" s="2" t="s">
        <v>132</v>
      </c>
      <c r="AH422" s="2">
        <v>2016</v>
      </c>
      <c r="AI422" s="11" t="s">
        <v>4605</v>
      </c>
      <c r="AJ422" s="11">
        <v>3745000</v>
      </c>
      <c r="AK422" s="2" t="s">
        <v>4606</v>
      </c>
      <c r="AL422" s="2">
        <v>20</v>
      </c>
      <c r="AP422" s="2" t="s">
        <v>3865</v>
      </c>
      <c r="AQ422" s="2" t="s">
        <v>3865</v>
      </c>
      <c r="AR422" s="2" t="s">
        <v>976</v>
      </c>
      <c r="AS422" s="2" t="s">
        <v>594</v>
      </c>
      <c r="AU422" s="2">
        <v>4</v>
      </c>
      <c r="AV422" s="2" t="s">
        <v>245</v>
      </c>
      <c r="AW422" s="2" t="s">
        <v>144</v>
      </c>
      <c r="AX422" s="2" t="s">
        <v>145</v>
      </c>
      <c r="AY422" s="2" t="s">
        <v>171</v>
      </c>
      <c r="AZ422" s="2" t="s">
        <v>198</v>
      </c>
      <c r="BB422" s="2" t="s">
        <v>3866</v>
      </c>
      <c r="BC422" s="2">
        <v>200</v>
      </c>
      <c r="BD422" s="2" t="s">
        <v>4607</v>
      </c>
      <c r="BE422" s="9">
        <v>0.5</v>
      </c>
      <c r="BF422" s="2" t="s">
        <v>132</v>
      </c>
      <c r="BK422" s="2" t="s">
        <v>152</v>
      </c>
      <c r="BL422" s="2" t="s">
        <v>290</v>
      </c>
      <c r="BN422" s="2" t="s">
        <v>4608</v>
      </c>
      <c r="BO422" s="2" t="s">
        <v>4609</v>
      </c>
      <c r="BP422" s="2" t="s">
        <v>155</v>
      </c>
      <c r="BQ422" s="2">
        <v>922</v>
      </c>
      <c r="BR422" s="2">
        <v>32</v>
      </c>
      <c r="BS422" s="2" t="s">
        <v>4610</v>
      </c>
      <c r="BT422" s="2" t="s">
        <v>4611</v>
      </c>
      <c r="BU422" s="2" t="s">
        <v>4612</v>
      </c>
      <c r="BV422" s="2" t="s">
        <v>4613</v>
      </c>
      <c r="BW422" s="2" t="s">
        <v>70</v>
      </c>
      <c r="BX422" s="2" t="s">
        <v>1149</v>
      </c>
      <c r="BY422" s="2" t="s">
        <v>159</v>
      </c>
      <c r="CB422" s="2" t="s">
        <v>160</v>
      </c>
      <c r="CC422" s="2" t="s">
        <v>161</v>
      </c>
      <c r="CD422" s="2" t="s">
        <v>249</v>
      </c>
      <c r="CE422" s="2" t="s">
        <v>163</v>
      </c>
      <c r="CF422" s="2" t="s">
        <v>396</v>
      </c>
      <c r="CG422" s="2" t="s">
        <v>4614</v>
      </c>
      <c r="CH422" s="2" t="s">
        <v>2017</v>
      </c>
      <c r="CJ422" s="2" t="s">
        <v>1458</v>
      </c>
      <c r="CL422" s="2" t="s">
        <v>1336</v>
      </c>
      <c r="CN422" s="2">
        <v>65</v>
      </c>
      <c r="CO422" s="2" t="s">
        <v>4615</v>
      </c>
      <c r="CP422" s="2" t="s">
        <v>4616</v>
      </c>
      <c r="CS422" s="2" t="s">
        <v>215</v>
      </c>
      <c r="CT422" s="2" t="s">
        <v>171</v>
      </c>
      <c r="CU422" s="2" t="s">
        <v>1139</v>
      </c>
      <c r="CV422" s="2" t="s">
        <v>171</v>
      </c>
      <c r="CW422" s="2" t="s">
        <v>179</v>
      </c>
      <c r="CX422" s="2" t="s">
        <v>171</v>
      </c>
      <c r="CY422" s="2" t="s">
        <v>146</v>
      </c>
      <c r="CZ422" s="2" t="s">
        <v>1462</v>
      </c>
      <c r="DA422" s="2" t="s">
        <v>181</v>
      </c>
      <c r="DB422" s="2" t="s">
        <v>181</v>
      </c>
      <c r="DH422" s="2" t="s">
        <v>260</v>
      </c>
      <c r="DJ422" s="2" t="s">
        <v>182</v>
      </c>
      <c r="DL422" s="2" t="s">
        <v>260</v>
      </c>
      <c r="DN422" s="2" t="s">
        <v>260</v>
      </c>
      <c r="DP422" s="2" t="s">
        <v>260</v>
      </c>
      <c r="DR422" s="2" t="s">
        <v>182</v>
      </c>
      <c r="DT422" s="6">
        <v>106798396</v>
      </c>
      <c r="DU422" s="6"/>
      <c r="DV422" s="6">
        <v>-6201763</v>
      </c>
      <c r="DX422" s="2" t="s">
        <v>1538</v>
      </c>
      <c r="DY422" s="4">
        <v>42804</v>
      </c>
      <c r="DZ422" s="2" t="s">
        <v>4617</v>
      </c>
      <c r="EA422" s="3" t="s">
        <v>1141</v>
      </c>
      <c r="EB422" s="5" t="s">
        <v>4618</v>
      </c>
    </row>
    <row r="423" spans="1:133" ht="15.75" hidden="1" customHeight="1" x14ac:dyDescent="0.2">
      <c r="A423" s="1">
        <v>43614.814914074072</v>
      </c>
      <c r="B423" s="2" t="s">
        <v>4560</v>
      </c>
      <c r="C423" s="2">
        <v>2302180227</v>
      </c>
      <c r="D423" s="3" t="s">
        <v>1726</v>
      </c>
      <c r="E423" s="2" t="s">
        <v>4619</v>
      </c>
      <c r="F423" s="2" t="s">
        <v>4620</v>
      </c>
      <c r="H423" s="2" t="s">
        <v>131</v>
      </c>
      <c r="I423" s="2" t="s">
        <v>132</v>
      </c>
      <c r="J423" s="2" t="s">
        <v>133</v>
      </c>
      <c r="K423" s="2" t="s">
        <v>738</v>
      </c>
      <c r="M423" s="4">
        <v>42807</v>
      </c>
      <c r="O423" s="2" t="s">
        <v>135</v>
      </c>
      <c r="P423" s="9">
        <v>1350000000</v>
      </c>
      <c r="Q423" s="2">
        <v>6750000</v>
      </c>
      <c r="Y423" s="2" t="s">
        <v>136</v>
      </c>
      <c r="AB423" s="2" t="s">
        <v>132</v>
      </c>
      <c r="AD423" s="2" t="s">
        <v>137</v>
      </c>
      <c r="AE423" s="2" t="s">
        <v>132</v>
      </c>
      <c r="AF423" s="2" t="s">
        <v>132</v>
      </c>
      <c r="AG423" s="2" t="s">
        <v>4621</v>
      </c>
      <c r="AH423" s="2">
        <v>2016</v>
      </c>
      <c r="AI423" s="11" t="s">
        <v>4622</v>
      </c>
      <c r="AJ423" s="11">
        <v>1862000</v>
      </c>
      <c r="AK423" s="2" t="s">
        <v>1623</v>
      </c>
      <c r="AM423" s="3" t="s">
        <v>4623</v>
      </c>
      <c r="AP423" s="2" t="s">
        <v>1625</v>
      </c>
      <c r="AQ423" s="2" t="s">
        <v>1626</v>
      </c>
      <c r="AR423" s="2" t="s">
        <v>658</v>
      </c>
      <c r="AS423" s="2" t="s">
        <v>594</v>
      </c>
      <c r="AT423" s="2">
        <v>13870</v>
      </c>
      <c r="AU423" s="2">
        <v>6</v>
      </c>
      <c r="AV423" s="2" t="s">
        <v>143</v>
      </c>
      <c r="AW423" s="2" t="s">
        <v>144</v>
      </c>
      <c r="AX423" s="2" t="s">
        <v>863</v>
      </c>
      <c r="AY423" s="2" t="s">
        <v>171</v>
      </c>
      <c r="AZ423" s="2" t="s">
        <v>147</v>
      </c>
      <c r="BB423" s="2" t="s">
        <v>4624</v>
      </c>
      <c r="BC423" s="2">
        <v>1.5</v>
      </c>
      <c r="BD423" s="2" t="s">
        <v>1627</v>
      </c>
      <c r="BE423" s="9">
        <v>3</v>
      </c>
      <c r="BF423" s="2" t="s">
        <v>132</v>
      </c>
      <c r="BK423" s="2" t="s">
        <v>152</v>
      </c>
      <c r="BL423" s="2" t="s">
        <v>153</v>
      </c>
      <c r="BM423" s="2" t="s">
        <v>154</v>
      </c>
      <c r="BN423" s="2" t="s">
        <v>576</v>
      </c>
      <c r="BO423" s="2" t="s">
        <v>1082</v>
      </c>
      <c r="BP423" s="2" t="s">
        <v>201</v>
      </c>
      <c r="BQ423" s="2">
        <v>200</v>
      </c>
      <c r="BR423" s="2">
        <v>1</v>
      </c>
      <c r="BS423" s="2" t="s">
        <v>1628</v>
      </c>
      <c r="BT423" s="2" t="s">
        <v>4625</v>
      </c>
      <c r="BU423" s="2" t="s">
        <v>1628</v>
      </c>
      <c r="BV423" s="2" t="s">
        <v>1628</v>
      </c>
      <c r="BW423" s="2" t="s">
        <v>68</v>
      </c>
      <c r="BX423" s="2" t="s">
        <v>1149</v>
      </c>
      <c r="BY423" s="2" t="s">
        <v>159</v>
      </c>
      <c r="CF423" s="2" t="s">
        <v>396</v>
      </c>
      <c r="CG423" s="2" t="s">
        <v>804</v>
      </c>
      <c r="CH423" s="2" t="s">
        <v>709</v>
      </c>
      <c r="CI423" s="2" t="s">
        <v>294</v>
      </c>
      <c r="CJ423" s="2" t="s">
        <v>453</v>
      </c>
      <c r="CK423" s="2" t="s">
        <v>425</v>
      </c>
      <c r="CL423" s="2" t="s">
        <v>710</v>
      </c>
      <c r="CM423" s="2" t="s">
        <v>171</v>
      </c>
      <c r="CN423" s="2">
        <v>15</v>
      </c>
      <c r="CP423" s="2" t="s">
        <v>1181</v>
      </c>
      <c r="CQ423" s="2" t="s">
        <v>174</v>
      </c>
      <c r="CR423" s="2" t="s">
        <v>234</v>
      </c>
      <c r="CS423" s="2" t="s">
        <v>215</v>
      </c>
      <c r="CT423" s="2" t="s">
        <v>171</v>
      </c>
      <c r="CU423" s="2" t="s">
        <v>235</v>
      </c>
      <c r="CV423" s="2" t="s">
        <v>171</v>
      </c>
      <c r="CW423" s="2" t="s">
        <v>179</v>
      </c>
      <c r="CX423" s="2" t="s">
        <v>171</v>
      </c>
      <c r="CY423" s="2" t="s">
        <v>146</v>
      </c>
      <c r="CZ423" s="2" t="s">
        <v>180</v>
      </c>
      <c r="DA423" s="2" t="s">
        <v>181</v>
      </c>
      <c r="DB423" s="2" t="s">
        <v>181</v>
      </c>
      <c r="DC423" s="2" t="s">
        <v>132</v>
      </c>
      <c r="DF423" s="2" t="s">
        <v>182</v>
      </c>
      <c r="DH423" s="2" t="s">
        <v>182</v>
      </c>
      <c r="DJ423" s="2" t="s">
        <v>182</v>
      </c>
      <c r="DL423" s="2" t="s">
        <v>260</v>
      </c>
      <c r="DM423" s="2">
        <v>900</v>
      </c>
      <c r="DN423" s="2" t="s">
        <v>182</v>
      </c>
      <c r="DP423" s="2" t="s">
        <v>182</v>
      </c>
      <c r="DR423" s="2" t="s">
        <v>182</v>
      </c>
      <c r="DT423" s="6">
        <v>106907</v>
      </c>
      <c r="DU423" s="6"/>
      <c r="DV423" s="6">
        <v>-6342375</v>
      </c>
      <c r="DY423" s="4">
        <v>42807</v>
      </c>
      <c r="EA423" s="3" t="s">
        <v>4626</v>
      </c>
    </row>
    <row r="424" spans="1:133" ht="15.75" hidden="1" customHeight="1" x14ac:dyDescent="0.2">
      <c r="A424" s="1">
        <v>43614.816450196755</v>
      </c>
      <c r="B424" s="2" t="s">
        <v>4560</v>
      </c>
      <c r="C424" s="2">
        <v>2302180227</v>
      </c>
      <c r="D424" s="3" t="s">
        <v>1726</v>
      </c>
      <c r="E424" s="2" t="s">
        <v>4619</v>
      </c>
      <c r="F424" s="2" t="s">
        <v>4620</v>
      </c>
      <c r="H424" s="2" t="s">
        <v>131</v>
      </c>
      <c r="I424" s="2" t="s">
        <v>132</v>
      </c>
      <c r="J424" s="2" t="s">
        <v>133</v>
      </c>
      <c r="K424" s="2" t="s">
        <v>738</v>
      </c>
      <c r="M424" s="4">
        <v>42807</v>
      </c>
      <c r="O424" s="2" t="s">
        <v>135</v>
      </c>
      <c r="P424" s="9">
        <v>1350000000</v>
      </c>
      <c r="Q424" s="2">
        <v>6750000</v>
      </c>
      <c r="Y424" s="2" t="s">
        <v>136</v>
      </c>
      <c r="AB424" s="2" t="s">
        <v>132</v>
      </c>
      <c r="AD424" s="2" t="s">
        <v>137</v>
      </c>
      <c r="AE424" s="2" t="s">
        <v>132</v>
      </c>
      <c r="AF424" s="2" t="s">
        <v>132</v>
      </c>
      <c r="AG424" s="2" t="s">
        <v>4621</v>
      </c>
      <c r="AH424" s="2">
        <v>2016</v>
      </c>
      <c r="AI424" s="11" t="s">
        <v>4622</v>
      </c>
      <c r="AJ424" s="11">
        <v>1862000</v>
      </c>
      <c r="AK424" s="2" t="s">
        <v>1623</v>
      </c>
      <c r="AM424" s="3" t="s">
        <v>4623</v>
      </c>
      <c r="AP424" s="2" t="s">
        <v>1625</v>
      </c>
      <c r="AQ424" s="2" t="s">
        <v>1626</v>
      </c>
      <c r="AR424" s="2" t="s">
        <v>658</v>
      </c>
      <c r="AS424" s="2" t="s">
        <v>594</v>
      </c>
      <c r="AT424" s="2">
        <v>13870</v>
      </c>
      <c r="AU424" s="2">
        <v>6</v>
      </c>
      <c r="AV424" s="2" t="s">
        <v>143</v>
      </c>
      <c r="AW424" s="2" t="s">
        <v>144</v>
      </c>
      <c r="AX424" s="2" t="s">
        <v>863</v>
      </c>
      <c r="AY424" s="2" t="s">
        <v>171</v>
      </c>
      <c r="AZ424" s="2" t="s">
        <v>147</v>
      </c>
      <c r="BB424" s="2" t="s">
        <v>4624</v>
      </c>
      <c r="BC424" s="2">
        <v>1.5</v>
      </c>
      <c r="BD424" s="2" t="s">
        <v>1627</v>
      </c>
      <c r="BE424" s="9">
        <v>3</v>
      </c>
      <c r="BF424" s="2" t="s">
        <v>132</v>
      </c>
      <c r="BK424" s="2" t="s">
        <v>152</v>
      </c>
      <c r="BL424" s="2" t="s">
        <v>153</v>
      </c>
      <c r="BM424" s="2" t="s">
        <v>154</v>
      </c>
      <c r="BN424" s="2" t="s">
        <v>576</v>
      </c>
      <c r="BO424" s="2" t="s">
        <v>1082</v>
      </c>
      <c r="BP424" s="2" t="s">
        <v>201</v>
      </c>
      <c r="BQ424" s="2">
        <v>200</v>
      </c>
      <c r="BR424" s="2">
        <v>1</v>
      </c>
      <c r="BS424" s="2" t="s">
        <v>1628</v>
      </c>
      <c r="BT424" s="2" t="s">
        <v>4625</v>
      </c>
      <c r="BU424" s="2" t="s">
        <v>1628</v>
      </c>
      <c r="BV424" s="2" t="s">
        <v>1628</v>
      </c>
      <c r="BW424" s="2" t="s">
        <v>68</v>
      </c>
      <c r="BX424" s="2" t="s">
        <v>1149</v>
      </c>
      <c r="BY424" s="2" t="s">
        <v>159</v>
      </c>
      <c r="CF424" s="2" t="s">
        <v>396</v>
      </c>
      <c r="CG424" s="2" t="s">
        <v>804</v>
      </c>
      <c r="CH424" s="2" t="s">
        <v>709</v>
      </c>
      <c r="CI424" s="2" t="s">
        <v>294</v>
      </c>
      <c r="CJ424" s="2" t="s">
        <v>453</v>
      </c>
      <c r="CK424" s="2" t="s">
        <v>425</v>
      </c>
      <c r="CL424" s="2" t="s">
        <v>710</v>
      </c>
      <c r="CM424" s="2" t="s">
        <v>171</v>
      </c>
      <c r="CN424" s="2">
        <v>15</v>
      </c>
      <c r="CP424" s="2" t="s">
        <v>1181</v>
      </c>
      <c r="CQ424" s="2" t="s">
        <v>174</v>
      </c>
      <c r="CR424" s="2" t="s">
        <v>234</v>
      </c>
      <c r="CS424" s="2" t="s">
        <v>215</v>
      </c>
      <c r="CT424" s="2" t="s">
        <v>171</v>
      </c>
      <c r="CU424" s="2" t="s">
        <v>235</v>
      </c>
      <c r="CV424" s="2" t="s">
        <v>171</v>
      </c>
      <c r="CW424" s="2" t="s">
        <v>179</v>
      </c>
      <c r="CX424" s="2" t="s">
        <v>171</v>
      </c>
      <c r="CY424" s="2" t="s">
        <v>146</v>
      </c>
      <c r="CZ424" s="2" t="s">
        <v>180</v>
      </c>
      <c r="DA424" s="2" t="s">
        <v>181</v>
      </c>
      <c r="DB424" s="2" t="s">
        <v>181</v>
      </c>
      <c r="DC424" s="2" t="s">
        <v>132</v>
      </c>
      <c r="DF424" s="2" t="s">
        <v>182</v>
      </c>
      <c r="DH424" s="2" t="s">
        <v>182</v>
      </c>
      <c r="DJ424" s="2" t="s">
        <v>182</v>
      </c>
      <c r="DL424" s="2" t="s">
        <v>260</v>
      </c>
      <c r="DM424" s="2">
        <v>900</v>
      </c>
      <c r="DN424" s="2" t="s">
        <v>182</v>
      </c>
      <c r="DP424" s="2" t="s">
        <v>182</v>
      </c>
      <c r="DR424" s="2" t="s">
        <v>182</v>
      </c>
      <c r="DT424" s="6">
        <v>106907</v>
      </c>
      <c r="DU424" s="6"/>
      <c r="DV424" s="6">
        <v>-6342375</v>
      </c>
      <c r="DY424" s="4">
        <v>42807</v>
      </c>
      <c r="EA424" s="3" t="s">
        <v>4626</v>
      </c>
    </row>
    <row r="425" spans="1:133" ht="15.75" hidden="1" customHeight="1" x14ac:dyDescent="0.2">
      <c r="A425" s="1">
        <v>43614.817055277774</v>
      </c>
      <c r="B425" s="2" t="s">
        <v>2756</v>
      </c>
      <c r="C425" s="2">
        <v>2302160014</v>
      </c>
      <c r="D425" s="3" t="s">
        <v>2757</v>
      </c>
      <c r="E425" s="2">
        <v>41</v>
      </c>
      <c r="F425" s="2" t="s">
        <v>4627</v>
      </c>
      <c r="H425" s="2" t="s">
        <v>131</v>
      </c>
      <c r="I425" s="2" t="s">
        <v>132</v>
      </c>
      <c r="J425" s="2" t="s">
        <v>133</v>
      </c>
      <c r="K425" s="2" t="s">
        <v>191</v>
      </c>
      <c r="P425" s="9">
        <v>5400000000</v>
      </c>
      <c r="Q425" s="2">
        <v>27000000</v>
      </c>
      <c r="Y425" s="2" t="s">
        <v>1315</v>
      </c>
      <c r="AB425" s="2" t="s">
        <v>132</v>
      </c>
      <c r="AD425" s="2" t="s">
        <v>137</v>
      </c>
      <c r="AE425" s="2" t="s">
        <v>132</v>
      </c>
      <c r="AF425" s="2" t="s">
        <v>132</v>
      </c>
      <c r="AH425" s="2">
        <v>2016</v>
      </c>
      <c r="AI425" s="11">
        <v>2625000000</v>
      </c>
      <c r="AJ425" s="11">
        <v>13125000</v>
      </c>
      <c r="AK425" s="2" t="s">
        <v>4628</v>
      </c>
      <c r="AL425" s="2">
        <v>2</v>
      </c>
      <c r="AO425" s="2" t="s">
        <v>2760</v>
      </c>
      <c r="AP425" s="2" t="s">
        <v>2761</v>
      </c>
      <c r="AQ425" s="2" t="s">
        <v>1931</v>
      </c>
      <c r="AR425" s="2" t="s">
        <v>822</v>
      </c>
      <c r="AS425" s="2" t="s">
        <v>142</v>
      </c>
      <c r="AU425" s="2">
        <v>8</v>
      </c>
      <c r="AV425" s="2" t="s">
        <v>245</v>
      </c>
      <c r="AW425" s="2" t="s">
        <v>197</v>
      </c>
      <c r="AX425" s="2" t="s">
        <v>145</v>
      </c>
      <c r="AY425" s="2" t="s">
        <v>171</v>
      </c>
      <c r="AZ425" s="2" t="s">
        <v>198</v>
      </c>
      <c r="BB425" s="2" t="s">
        <v>2762</v>
      </c>
      <c r="BC425" s="2">
        <v>200</v>
      </c>
      <c r="BD425" s="2" t="s">
        <v>1936</v>
      </c>
      <c r="BE425" s="9">
        <v>1.4</v>
      </c>
      <c r="BF425" s="2" t="s">
        <v>265</v>
      </c>
      <c r="BG425" s="2" t="s">
        <v>4629</v>
      </c>
      <c r="BH425" s="2">
        <v>4.5</v>
      </c>
      <c r="BI425" s="2" t="s">
        <v>1938</v>
      </c>
      <c r="BJ425" s="3" t="s">
        <v>1935</v>
      </c>
      <c r="BK425" s="2" t="s">
        <v>152</v>
      </c>
      <c r="BL425" s="2" t="s">
        <v>200</v>
      </c>
      <c r="BM425" s="2" t="s">
        <v>154</v>
      </c>
      <c r="BP425" s="2" t="s">
        <v>201</v>
      </c>
      <c r="BQ425" s="2">
        <v>200</v>
      </c>
      <c r="BR425" s="2">
        <v>10</v>
      </c>
      <c r="BS425" s="2" t="s">
        <v>2789</v>
      </c>
      <c r="BT425" s="2" t="s">
        <v>2789</v>
      </c>
      <c r="BU425" s="2" t="s">
        <v>4630</v>
      </c>
      <c r="BV425" s="2" t="s">
        <v>2789</v>
      </c>
      <c r="BW425" s="2" t="s">
        <v>70</v>
      </c>
      <c r="BX425" s="2" t="s">
        <v>158</v>
      </c>
      <c r="BY425" s="2" t="s">
        <v>159</v>
      </c>
      <c r="CB425" s="2" t="s">
        <v>160</v>
      </c>
      <c r="CC425" s="2" t="s">
        <v>248</v>
      </c>
      <c r="CD425" s="2" t="s">
        <v>162</v>
      </c>
      <c r="CE425" s="2" t="s">
        <v>163</v>
      </c>
      <c r="CF425" s="2" t="s">
        <v>368</v>
      </c>
      <c r="CG425" s="2" t="s">
        <v>382</v>
      </c>
      <c r="CH425" s="2" t="s">
        <v>1326</v>
      </c>
      <c r="CI425" s="2" t="s">
        <v>208</v>
      </c>
      <c r="CJ425" s="2" t="s">
        <v>953</v>
      </c>
      <c r="CK425" s="2" t="s">
        <v>253</v>
      </c>
      <c r="CL425" s="2" t="s">
        <v>170</v>
      </c>
      <c r="CM425" s="2" t="s">
        <v>211</v>
      </c>
      <c r="CN425" s="2">
        <v>200</v>
      </c>
      <c r="CP425" s="2" t="s">
        <v>4631</v>
      </c>
      <c r="CQ425" s="2" t="s">
        <v>174</v>
      </c>
      <c r="CR425" s="2" t="s">
        <v>234</v>
      </c>
      <c r="CS425" s="2" t="s">
        <v>810</v>
      </c>
      <c r="CT425" s="2" t="s">
        <v>211</v>
      </c>
      <c r="CU425" s="2" t="s">
        <v>235</v>
      </c>
      <c r="CV425" s="2" t="s">
        <v>211</v>
      </c>
      <c r="CW425" s="2" t="s">
        <v>179</v>
      </c>
      <c r="CX425" s="2" t="s">
        <v>171</v>
      </c>
      <c r="CY425" s="2" t="s">
        <v>733</v>
      </c>
      <c r="DA425" s="2" t="s">
        <v>181</v>
      </c>
      <c r="DB425" s="2" t="s">
        <v>181</v>
      </c>
      <c r="DC425" s="2" t="s">
        <v>132</v>
      </c>
      <c r="DF425" s="2" t="s">
        <v>182</v>
      </c>
      <c r="DH425" s="2" t="s">
        <v>182</v>
      </c>
      <c r="DJ425" s="2" t="s">
        <v>182</v>
      </c>
      <c r="DL425" s="2" t="s">
        <v>260</v>
      </c>
      <c r="DT425" s="6">
        <v>-6173011</v>
      </c>
      <c r="DU425" s="6"/>
      <c r="DV425" s="6">
        <v>106742245</v>
      </c>
      <c r="DZ425" s="2" t="s">
        <v>4632</v>
      </c>
      <c r="EA425" s="3" t="s">
        <v>4633</v>
      </c>
    </row>
    <row r="426" spans="1:133" ht="15.75" hidden="1" customHeight="1" x14ac:dyDescent="0.2">
      <c r="A426" s="1">
        <v>43614.821814606483</v>
      </c>
      <c r="B426" s="2" t="s">
        <v>4560</v>
      </c>
      <c r="C426" s="2">
        <v>2302180227</v>
      </c>
      <c r="D426" s="3" t="s">
        <v>1726</v>
      </c>
      <c r="E426" s="2" t="s">
        <v>4619</v>
      </c>
      <c r="F426" s="2" t="s">
        <v>4620</v>
      </c>
      <c r="H426" s="2" t="s">
        <v>131</v>
      </c>
      <c r="I426" s="2" t="s">
        <v>132</v>
      </c>
      <c r="J426" s="2" t="s">
        <v>133</v>
      </c>
      <c r="K426" s="2" t="s">
        <v>738</v>
      </c>
      <c r="M426" s="4">
        <v>42807</v>
      </c>
      <c r="O426" s="2" t="s">
        <v>135</v>
      </c>
      <c r="P426" s="9">
        <v>1350000000</v>
      </c>
      <c r="Q426" s="2">
        <v>6750000</v>
      </c>
      <c r="Y426" s="2" t="s">
        <v>136</v>
      </c>
      <c r="AB426" s="2" t="s">
        <v>132</v>
      </c>
      <c r="AD426" s="2" t="s">
        <v>137</v>
      </c>
      <c r="AE426" s="2" t="s">
        <v>132</v>
      </c>
      <c r="AF426" s="2" t="s">
        <v>132</v>
      </c>
      <c r="AG426" s="2" t="s">
        <v>4621</v>
      </c>
      <c r="AH426" s="2">
        <v>2016</v>
      </c>
      <c r="AI426" s="11" t="s">
        <v>4622</v>
      </c>
      <c r="AJ426" s="11">
        <v>1862000</v>
      </c>
      <c r="AK426" s="2" t="s">
        <v>1623</v>
      </c>
      <c r="AM426" s="3" t="s">
        <v>4623</v>
      </c>
      <c r="AP426" s="2" t="s">
        <v>1625</v>
      </c>
      <c r="AQ426" s="2" t="s">
        <v>1626</v>
      </c>
      <c r="AR426" s="2" t="s">
        <v>658</v>
      </c>
      <c r="AS426" s="2" t="s">
        <v>594</v>
      </c>
      <c r="AT426" s="2">
        <v>13870</v>
      </c>
      <c r="AU426" s="2">
        <v>6</v>
      </c>
      <c r="AV426" s="2" t="s">
        <v>143</v>
      </c>
      <c r="AW426" s="2" t="s">
        <v>144</v>
      </c>
      <c r="AX426" s="2" t="s">
        <v>863</v>
      </c>
      <c r="AY426" s="2" t="s">
        <v>171</v>
      </c>
      <c r="AZ426" s="2" t="s">
        <v>147</v>
      </c>
      <c r="BB426" s="2" t="s">
        <v>4624</v>
      </c>
      <c r="BC426" s="2">
        <v>1.5</v>
      </c>
      <c r="BD426" s="2" t="s">
        <v>1627</v>
      </c>
      <c r="BE426" s="9">
        <v>3</v>
      </c>
      <c r="BF426" s="2" t="s">
        <v>132</v>
      </c>
      <c r="BK426" s="2" t="s">
        <v>152</v>
      </c>
      <c r="BL426" s="2" t="s">
        <v>153</v>
      </c>
      <c r="BM426" s="2" t="s">
        <v>154</v>
      </c>
      <c r="BN426" s="2" t="s">
        <v>576</v>
      </c>
      <c r="BO426" s="2" t="s">
        <v>1082</v>
      </c>
      <c r="BP426" s="2" t="s">
        <v>201</v>
      </c>
      <c r="BQ426" s="2">
        <v>200</v>
      </c>
      <c r="BR426" s="2">
        <v>1</v>
      </c>
      <c r="BS426" s="2" t="s">
        <v>1628</v>
      </c>
      <c r="BT426" s="2" t="s">
        <v>4625</v>
      </c>
      <c r="BU426" s="2" t="s">
        <v>1628</v>
      </c>
      <c r="BV426" s="2" t="s">
        <v>1628</v>
      </c>
      <c r="BW426" s="2" t="s">
        <v>68</v>
      </c>
      <c r="BX426" s="2" t="s">
        <v>1149</v>
      </c>
      <c r="BY426" s="2" t="s">
        <v>159</v>
      </c>
      <c r="CF426" s="2" t="s">
        <v>396</v>
      </c>
      <c r="CG426" s="2" t="s">
        <v>804</v>
      </c>
      <c r="CH426" s="2" t="s">
        <v>709</v>
      </c>
      <c r="CI426" s="2" t="s">
        <v>294</v>
      </c>
      <c r="CJ426" s="2" t="s">
        <v>453</v>
      </c>
      <c r="CK426" s="2" t="s">
        <v>425</v>
      </c>
      <c r="CL426" s="2" t="s">
        <v>710</v>
      </c>
      <c r="CM426" s="2" t="s">
        <v>171</v>
      </c>
      <c r="CN426" s="2">
        <v>15</v>
      </c>
      <c r="CP426" s="2" t="s">
        <v>1181</v>
      </c>
      <c r="CQ426" s="2" t="s">
        <v>174</v>
      </c>
      <c r="CR426" s="2" t="s">
        <v>234</v>
      </c>
      <c r="CS426" s="2" t="s">
        <v>215</v>
      </c>
      <c r="CT426" s="2" t="s">
        <v>171</v>
      </c>
      <c r="CU426" s="2" t="s">
        <v>235</v>
      </c>
      <c r="CV426" s="2" t="s">
        <v>171</v>
      </c>
      <c r="CW426" s="2" t="s">
        <v>179</v>
      </c>
      <c r="CX426" s="2" t="s">
        <v>171</v>
      </c>
      <c r="CY426" s="2" t="s">
        <v>146</v>
      </c>
      <c r="CZ426" s="2" t="s">
        <v>180</v>
      </c>
      <c r="DA426" s="2" t="s">
        <v>181</v>
      </c>
      <c r="DB426" s="2" t="s">
        <v>181</v>
      </c>
      <c r="DC426" s="2" t="s">
        <v>132</v>
      </c>
      <c r="DF426" s="2" t="s">
        <v>182</v>
      </c>
      <c r="DH426" s="2" t="s">
        <v>182</v>
      </c>
      <c r="DJ426" s="2" t="s">
        <v>182</v>
      </c>
      <c r="DL426" s="2" t="s">
        <v>260</v>
      </c>
      <c r="DM426" s="2">
        <v>900</v>
      </c>
      <c r="DN426" s="2" t="s">
        <v>182</v>
      </c>
      <c r="DP426" s="2" t="s">
        <v>182</v>
      </c>
      <c r="DR426" s="2" t="s">
        <v>182</v>
      </c>
      <c r="DT426" s="6">
        <v>106907</v>
      </c>
      <c r="DU426" s="6"/>
      <c r="DV426" s="6">
        <v>-6342375</v>
      </c>
      <c r="DY426" s="4">
        <v>42807</v>
      </c>
      <c r="EA426" s="3" t="s">
        <v>4626</v>
      </c>
    </row>
    <row r="427" spans="1:133" ht="15.75" hidden="1" customHeight="1" x14ac:dyDescent="0.2">
      <c r="A427" s="1">
        <v>43614.822761932868</v>
      </c>
      <c r="B427" s="2" t="s">
        <v>4590</v>
      </c>
      <c r="C427" s="2">
        <v>2302180148</v>
      </c>
      <c r="D427" s="3" t="s">
        <v>2023</v>
      </c>
      <c r="E427" s="2" t="s">
        <v>4634</v>
      </c>
      <c r="H427" s="2" t="s">
        <v>131</v>
      </c>
      <c r="I427" s="2" t="s">
        <v>132</v>
      </c>
      <c r="J427" s="2" t="s">
        <v>133</v>
      </c>
      <c r="K427" s="2" t="s">
        <v>191</v>
      </c>
      <c r="M427" s="4">
        <v>42803</v>
      </c>
      <c r="P427" s="9">
        <v>286128000000</v>
      </c>
      <c r="Q427" s="2">
        <v>12000000</v>
      </c>
      <c r="Y427" s="2" t="s">
        <v>136</v>
      </c>
      <c r="AB427" s="2" t="s">
        <v>132</v>
      </c>
      <c r="AD427" s="2" t="s">
        <v>137</v>
      </c>
      <c r="AF427" s="2" t="s">
        <v>132</v>
      </c>
      <c r="AH427" s="2">
        <v>2016</v>
      </c>
      <c r="AI427" s="11">
        <v>166025772000</v>
      </c>
      <c r="AJ427" s="11">
        <v>6963000</v>
      </c>
      <c r="AK427" s="2" t="s">
        <v>4456</v>
      </c>
      <c r="AL427" s="2">
        <v>1</v>
      </c>
      <c r="AP427" s="2" t="s">
        <v>2657</v>
      </c>
      <c r="AQ427" s="2" t="s">
        <v>821</v>
      </c>
      <c r="AR427" s="2" t="s">
        <v>822</v>
      </c>
      <c r="AS427" s="2" t="s">
        <v>142</v>
      </c>
      <c r="AT427" s="2">
        <v>11520</v>
      </c>
      <c r="AU427" s="2">
        <v>15</v>
      </c>
      <c r="AV427" s="2" t="s">
        <v>271</v>
      </c>
      <c r="AW427" s="2" t="s">
        <v>144</v>
      </c>
      <c r="AX427" s="2" t="s">
        <v>863</v>
      </c>
      <c r="AY427" s="2" t="s">
        <v>146</v>
      </c>
      <c r="AZ427" s="2" t="s">
        <v>198</v>
      </c>
      <c r="BB427" s="2" t="s">
        <v>4635</v>
      </c>
      <c r="BC427" s="2">
        <v>0</v>
      </c>
      <c r="BD427" s="2" t="s">
        <v>824</v>
      </c>
      <c r="BE427" s="9">
        <v>2</v>
      </c>
      <c r="BF427" s="2" t="s">
        <v>132</v>
      </c>
      <c r="BK427" s="2" t="s">
        <v>307</v>
      </c>
      <c r="BL427" s="2" t="s">
        <v>153</v>
      </c>
      <c r="BQ427" s="2" t="s">
        <v>4636</v>
      </c>
      <c r="BS427" s="2" t="s">
        <v>4635</v>
      </c>
      <c r="BT427" s="2" t="s">
        <v>2658</v>
      </c>
      <c r="BU427" s="2" t="s">
        <v>2658</v>
      </c>
      <c r="BV427" s="2" t="s">
        <v>4637</v>
      </c>
      <c r="BW427" s="2" t="s">
        <v>67</v>
      </c>
      <c r="BX427" s="2" t="s">
        <v>158</v>
      </c>
      <c r="CA427" s="4">
        <v>42803</v>
      </c>
      <c r="CB427" s="2" t="s">
        <v>160</v>
      </c>
      <c r="CC427" s="2" t="s">
        <v>161</v>
      </c>
      <c r="CD427" s="2" t="s">
        <v>249</v>
      </c>
      <c r="CE427" s="2" t="s">
        <v>163</v>
      </c>
      <c r="CF427" s="2" t="s">
        <v>396</v>
      </c>
      <c r="CG427" s="2" t="s">
        <v>1887</v>
      </c>
      <c r="CH427" s="2" t="s">
        <v>1256</v>
      </c>
      <c r="CI427" s="2" t="s">
        <v>167</v>
      </c>
      <c r="CJ427" s="2" t="s">
        <v>828</v>
      </c>
      <c r="CK427" s="2" t="s">
        <v>253</v>
      </c>
      <c r="CL427" s="2" t="s">
        <v>170</v>
      </c>
      <c r="CM427" s="2" t="s">
        <v>171</v>
      </c>
      <c r="CN427" s="2">
        <v>350</v>
      </c>
      <c r="CO427" s="2" t="s">
        <v>830</v>
      </c>
      <c r="CP427" s="2" t="s">
        <v>1164</v>
      </c>
      <c r="CQ427" s="2" t="s">
        <v>174</v>
      </c>
      <c r="CR427" s="2" t="s">
        <v>234</v>
      </c>
      <c r="CS427" s="2" t="s">
        <v>713</v>
      </c>
      <c r="CT427" s="2" t="s">
        <v>171</v>
      </c>
      <c r="CU427" s="2" t="s">
        <v>216</v>
      </c>
      <c r="CV427" s="2" t="s">
        <v>171</v>
      </c>
      <c r="CW427" s="2" t="s">
        <v>179</v>
      </c>
      <c r="CX427" s="2" t="s">
        <v>171</v>
      </c>
      <c r="CY427" s="2" t="s">
        <v>146</v>
      </c>
      <c r="CZ427" s="2" t="s">
        <v>180</v>
      </c>
      <c r="DA427" s="2" t="s">
        <v>181</v>
      </c>
      <c r="DB427" s="2" t="s">
        <v>181</v>
      </c>
      <c r="DC427" s="2" t="s">
        <v>132</v>
      </c>
      <c r="DF427" s="2" t="s">
        <v>182</v>
      </c>
      <c r="DH427" s="2" t="s">
        <v>182</v>
      </c>
      <c r="DJ427" s="2" t="s">
        <v>182</v>
      </c>
      <c r="DL427" s="2" t="s">
        <v>182</v>
      </c>
      <c r="DN427" s="2" t="s">
        <v>182</v>
      </c>
      <c r="DP427" s="2" t="s">
        <v>182</v>
      </c>
      <c r="DR427" s="2" t="s">
        <v>182</v>
      </c>
      <c r="DT427" s="6">
        <v>-6188394</v>
      </c>
      <c r="DU427" s="6"/>
      <c r="DV427" s="6">
        <v>105758599</v>
      </c>
      <c r="DX427" s="2" t="s">
        <v>4638</v>
      </c>
      <c r="DY427" s="4">
        <v>42803</v>
      </c>
      <c r="DZ427" s="2" t="s">
        <v>4639</v>
      </c>
      <c r="EA427" s="3" t="s">
        <v>4640</v>
      </c>
    </row>
    <row r="428" spans="1:133" ht="15.75" hidden="1" customHeight="1" x14ac:dyDescent="0.2">
      <c r="A428" s="1">
        <v>43614.823763460648</v>
      </c>
      <c r="B428" s="2" t="s">
        <v>4560</v>
      </c>
      <c r="C428" s="2">
        <v>2302180227</v>
      </c>
      <c r="D428" s="3" t="s">
        <v>1726</v>
      </c>
      <c r="E428" s="2" t="s">
        <v>4619</v>
      </c>
      <c r="F428" s="2" t="s">
        <v>4620</v>
      </c>
      <c r="H428" s="2" t="s">
        <v>131</v>
      </c>
      <c r="I428" s="2" t="s">
        <v>132</v>
      </c>
      <c r="J428" s="2" t="s">
        <v>133</v>
      </c>
      <c r="K428" s="2" t="s">
        <v>738</v>
      </c>
      <c r="M428" s="4">
        <v>42807</v>
      </c>
      <c r="O428" s="2" t="s">
        <v>135</v>
      </c>
      <c r="P428" s="9">
        <v>1350000000</v>
      </c>
      <c r="Q428" s="2">
        <v>6750000</v>
      </c>
      <c r="Y428" s="2" t="s">
        <v>136</v>
      </c>
      <c r="AB428" s="2" t="s">
        <v>132</v>
      </c>
      <c r="AD428" s="2" t="s">
        <v>137</v>
      </c>
      <c r="AE428" s="2" t="s">
        <v>132</v>
      </c>
      <c r="AF428" s="2" t="s">
        <v>132</v>
      </c>
      <c r="AG428" s="2" t="s">
        <v>4621</v>
      </c>
      <c r="AH428" s="2">
        <v>2016</v>
      </c>
      <c r="AI428" s="11" t="s">
        <v>4622</v>
      </c>
      <c r="AJ428" s="11">
        <v>1862000</v>
      </c>
      <c r="AK428" s="2" t="s">
        <v>1623</v>
      </c>
      <c r="AM428" s="3" t="s">
        <v>4623</v>
      </c>
      <c r="AP428" s="2" t="s">
        <v>1625</v>
      </c>
      <c r="AQ428" s="2" t="s">
        <v>1626</v>
      </c>
      <c r="AR428" s="2" t="s">
        <v>658</v>
      </c>
      <c r="AS428" s="2" t="s">
        <v>594</v>
      </c>
      <c r="AT428" s="2">
        <v>13870</v>
      </c>
      <c r="AU428" s="2">
        <v>6</v>
      </c>
      <c r="AV428" s="2" t="s">
        <v>143</v>
      </c>
      <c r="AW428" s="2" t="s">
        <v>144</v>
      </c>
      <c r="AX428" s="2" t="s">
        <v>863</v>
      </c>
      <c r="AY428" s="2" t="s">
        <v>171</v>
      </c>
      <c r="AZ428" s="2" t="s">
        <v>147</v>
      </c>
      <c r="BB428" s="2" t="s">
        <v>4624</v>
      </c>
      <c r="BC428" s="2">
        <v>1.5</v>
      </c>
      <c r="BD428" s="2" t="s">
        <v>1627</v>
      </c>
      <c r="BE428" s="9">
        <v>3</v>
      </c>
      <c r="BF428" s="2" t="s">
        <v>132</v>
      </c>
      <c r="BK428" s="2" t="s">
        <v>152</v>
      </c>
      <c r="BL428" s="2" t="s">
        <v>153</v>
      </c>
      <c r="BM428" s="2" t="s">
        <v>154</v>
      </c>
      <c r="BN428" s="2" t="s">
        <v>576</v>
      </c>
      <c r="BO428" s="2" t="s">
        <v>1082</v>
      </c>
      <c r="BP428" s="2" t="s">
        <v>201</v>
      </c>
      <c r="BQ428" s="2">
        <v>200</v>
      </c>
      <c r="BR428" s="2">
        <v>1</v>
      </c>
      <c r="BS428" s="2" t="s">
        <v>1628</v>
      </c>
      <c r="BT428" s="2" t="s">
        <v>4625</v>
      </c>
      <c r="BU428" s="2" t="s">
        <v>1628</v>
      </c>
      <c r="BV428" s="2" t="s">
        <v>1628</v>
      </c>
      <c r="BW428" s="2" t="s">
        <v>68</v>
      </c>
      <c r="BX428" s="2" t="s">
        <v>1149</v>
      </c>
      <c r="BY428" s="2" t="s">
        <v>159</v>
      </c>
      <c r="CF428" s="2" t="s">
        <v>396</v>
      </c>
      <c r="CG428" s="2" t="s">
        <v>804</v>
      </c>
      <c r="CH428" s="2" t="s">
        <v>709</v>
      </c>
      <c r="CI428" s="2" t="s">
        <v>294</v>
      </c>
      <c r="CJ428" s="2" t="s">
        <v>453</v>
      </c>
      <c r="CK428" s="2" t="s">
        <v>425</v>
      </c>
      <c r="CL428" s="2" t="s">
        <v>710</v>
      </c>
      <c r="CM428" s="2" t="s">
        <v>171</v>
      </c>
      <c r="CN428" s="2">
        <v>15</v>
      </c>
      <c r="CP428" s="2" t="s">
        <v>1181</v>
      </c>
      <c r="CQ428" s="2" t="s">
        <v>174</v>
      </c>
      <c r="CR428" s="2" t="s">
        <v>234</v>
      </c>
      <c r="CS428" s="2" t="s">
        <v>215</v>
      </c>
      <c r="CT428" s="2" t="s">
        <v>171</v>
      </c>
      <c r="CU428" s="2" t="s">
        <v>235</v>
      </c>
      <c r="CV428" s="2" t="s">
        <v>171</v>
      </c>
      <c r="CW428" s="2" t="s">
        <v>179</v>
      </c>
      <c r="CX428" s="2" t="s">
        <v>171</v>
      </c>
      <c r="CY428" s="2" t="s">
        <v>146</v>
      </c>
      <c r="CZ428" s="2" t="s">
        <v>180</v>
      </c>
      <c r="DA428" s="2" t="s">
        <v>181</v>
      </c>
      <c r="DB428" s="2" t="s">
        <v>181</v>
      </c>
      <c r="DC428" s="2" t="s">
        <v>132</v>
      </c>
      <c r="DF428" s="2" t="s">
        <v>182</v>
      </c>
      <c r="DH428" s="2" t="s">
        <v>182</v>
      </c>
      <c r="DJ428" s="2" t="s">
        <v>182</v>
      </c>
      <c r="DL428" s="2" t="s">
        <v>260</v>
      </c>
      <c r="DM428" s="2">
        <v>900</v>
      </c>
      <c r="DN428" s="2" t="s">
        <v>182</v>
      </c>
      <c r="DP428" s="2" t="s">
        <v>182</v>
      </c>
      <c r="DR428" s="2" t="s">
        <v>182</v>
      </c>
      <c r="DT428" s="6">
        <v>106907</v>
      </c>
      <c r="DU428" s="6"/>
      <c r="DV428" s="6">
        <v>-6342375</v>
      </c>
      <c r="DY428" s="4">
        <v>42807</v>
      </c>
      <c r="EA428" s="3" t="s">
        <v>4626</v>
      </c>
    </row>
    <row r="429" spans="1:133" ht="15.75" hidden="1" customHeight="1" x14ac:dyDescent="0.2">
      <c r="A429" s="1">
        <v>43614.825929039347</v>
      </c>
      <c r="B429" s="2" t="s">
        <v>4463</v>
      </c>
      <c r="C429" s="2">
        <v>2302180076</v>
      </c>
      <c r="D429" s="2">
        <v>206</v>
      </c>
      <c r="E429" s="2" t="s">
        <v>4641</v>
      </c>
      <c r="F429" s="2" t="s">
        <v>4642</v>
      </c>
      <c r="H429" s="2" t="s">
        <v>131</v>
      </c>
      <c r="I429" s="2" t="s">
        <v>132</v>
      </c>
      <c r="J429" s="2" t="s">
        <v>133</v>
      </c>
      <c r="K429" s="2" t="s">
        <v>302</v>
      </c>
      <c r="M429" s="4">
        <v>43537</v>
      </c>
      <c r="Q429" s="2">
        <v>40000000</v>
      </c>
      <c r="X429" s="2" t="s">
        <v>193</v>
      </c>
      <c r="Y429" s="2" t="s">
        <v>136</v>
      </c>
      <c r="AB429" s="2" t="s">
        <v>132</v>
      </c>
      <c r="AD429" s="2" t="s">
        <v>137</v>
      </c>
      <c r="AE429" s="2" t="s">
        <v>132</v>
      </c>
      <c r="AH429" s="2">
        <v>2017</v>
      </c>
      <c r="AI429" s="11">
        <v>104434625000</v>
      </c>
      <c r="AJ429" s="11">
        <v>24625000</v>
      </c>
      <c r="AK429" s="2" t="s">
        <v>4643</v>
      </c>
      <c r="AQ429" s="2" t="s">
        <v>998</v>
      </c>
      <c r="AR429" s="2" t="s">
        <v>288</v>
      </c>
      <c r="AS429" s="2" t="s">
        <v>142</v>
      </c>
      <c r="AU429" s="2">
        <v>16</v>
      </c>
      <c r="AV429" s="2" t="s">
        <v>43</v>
      </c>
      <c r="AW429" s="2" t="s">
        <v>197</v>
      </c>
      <c r="AX429" s="2" t="s">
        <v>145</v>
      </c>
      <c r="AY429" s="2" t="s">
        <v>171</v>
      </c>
      <c r="AZ429" s="2" t="s">
        <v>198</v>
      </c>
      <c r="BA429" s="2" t="s">
        <v>1000</v>
      </c>
      <c r="BB429" s="2" t="s">
        <v>4573</v>
      </c>
      <c r="BC429" s="2">
        <v>0</v>
      </c>
      <c r="BD429" s="2" t="s">
        <v>1000</v>
      </c>
      <c r="BE429" s="9">
        <v>0</v>
      </c>
      <c r="BF429" s="2" t="s">
        <v>132</v>
      </c>
      <c r="BK429" s="2" t="s">
        <v>307</v>
      </c>
      <c r="BL429" s="2" t="s">
        <v>153</v>
      </c>
      <c r="BM429" s="2" t="s">
        <v>154</v>
      </c>
      <c r="BP429" s="2" t="s">
        <v>201</v>
      </c>
      <c r="BQ429" s="2">
        <v>4241</v>
      </c>
      <c r="BR429" s="2">
        <v>45</v>
      </c>
      <c r="BS429" s="2" t="s">
        <v>1003</v>
      </c>
      <c r="BT429" s="2" t="s">
        <v>4644</v>
      </c>
      <c r="BU429" s="2" t="s">
        <v>1003</v>
      </c>
      <c r="BV429" s="2" t="s">
        <v>1002</v>
      </c>
      <c r="BW429" s="2" t="s">
        <v>67</v>
      </c>
      <c r="BX429" s="2" t="s">
        <v>3929</v>
      </c>
      <c r="BY429" s="2" t="s">
        <v>159</v>
      </c>
      <c r="CB429" s="2" t="s">
        <v>160</v>
      </c>
      <c r="CC429" s="2" t="s">
        <v>248</v>
      </c>
      <c r="CD429" s="2" t="s">
        <v>249</v>
      </c>
      <c r="CE429" s="2" t="s">
        <v>163</v>
      </c>
      <c r="CF429" s="2" t="s">
        <v>368</v>
      </c>
      <c r="CG429" s="2" t="s">
        <v>422</v>
      </c>
      <c r="CH429" s="2" t="s">
        <v>423</v>
      </c>
      <c r="CI429" s="2" t="s">
        <v>208</v>
      </c>
      <c r="CJ429" s="2" t="s">
        <v>4645</v>
      </c>
      <c r="CK429" s="2" t="s">
        <v>253</v>
      </c>
      <c r="CL429" s="2" t="s">
        <v>4540</v>
      </c>
      <c r="CM429" s="2" t="s">
        <v>171</v>
      </c>
      <c r="CN429" s="2">
        <v>0</v>
      </c>
      <c r="CO429" s="2" t="s">
        <v>4576</v>
      </c>
      <c r="CP429" s="2" t="s">
        <v>4646</v>
      </c>
      <c r="CQ429" s="2" t="s">
        <v>625</v>
      </c>
      <c r="CR429" s="2" t="s">
        <v>175</v>
      </c>
      <c r="CS429" s="2" t="s">
        <v>258</v>
      </c>
      <c r="CT429" s="2" t="s">
        <v>177</v>
      </c>
      <c r="CU429" s="2" t="s">
        <v>235</v>
      </c>
      <c r="CV429" s="2" t="s">
        <v>177</v>
      </c>
      <c r="CW429" s="2" t="s">
        <v>714</v>
      </c>
      <c r="CX429" s="2" t="s">
        <v>146</v>
      </c>
      <c r="CY429" s="2" t="s">
        <v>146</v>
      </c>
      <c r="CZ429" s="2" t="s">
        <v>1008</v>
      </c>
      <c r="DA429" s="2" t="s">
        <v>181</v>
      </c>
      <c r="DB429" s="2" t="s">
        <v>429</v>
      </c>
      <c r="DC429" s="2" t="s">
        <v>132</v>
      </c>
      <c r="DF429" s="2" t="s">
        <v>182</v>
      </c>
      <c r="DH429" s="2" t="s">
        <v>182</v>
      </c>
      <c r="DJ429" s="2" t="s">
        <v>182</v>
      </c>
      <c r="DL429" s="2" t="s">
        <v>182</v>
      </c>
      <c r="DN429" s="2" t="s">
        <v>182</v>
      </c>
      <c r="DP429" s="2" t="s">
        <v>182</v>
      </c>
      <c r="DR429" s="2" t="s">
        <v>182</v>
      </c>
      <c r="DT429" s="2" t="s">
        <v>4647</v>
      </c>
      <c r="DU429" s="2"/>
      <c r="DV429" s="2" t="s">
        <v>4648</v>
      </c>
      <c r="EA429" s="3" t="s">
        <v>4580</v>
      </c>
      <c r="EB429" s="5" t="s">
        <v>4649</v>
      </c>
    </row>
    <row r="430" spans="1:133" ht="15.75" hidden="1" customHeight="1" x14ac:dyDescent="0.2">
      <c r="A430" s="1">
        <v>43614.829143854164</v>
      </c>
      <c r="B430" s="2" t="s">
        <v>4494</v>
      </c>
      <c r="C430" s="2">
        <v>2302180175</v>
      </c>
      <c r="D430" s="3" t="s">
        <v>2023</v>
      </c>
      <c r="E430" s="2" t="s">
        <v>4650</v>
      </c>
      <c r="F430" s="2">
        <v>2017051007050120</v>
      </c>
      <c r="H430" s="2" t="s">
        <v>131</v>
      </c>
      <c r="I430" s="2" t="s">
        <v>132</v>
      </c>
      <c r="J430" s="2" t="s">
        <v>133</v>
      </c>
      <c r="K430" s="2" t="s">
        <v>132</v>
      </c>
      <c r="M430" s="4">
        <v>42795</v>
      </c>
      <c r="O430" s="2" t="s">
        <v>135</v>
      </c>
      <c r="P430" s="9">
        <v>8320000000</v>
      </c>
      <c r="Q430" s="2">
        <v>4000000</v>
      </c>
      <c r="Y430" s="2" t="s">
        <v>136</v>
      </c>
      <c r="AB430" s="2" t="s">
        <v>132</v>
      </c>
      <c r="AD430" s="2" t="s">
        <v>137</v>
      </c>
      <c r="AE430" s="2" t="s">
        <v>132</v>
      </c>
      <c r="AF430" s="2" t="s">
        <v>132</v>
      </c>
      <c r="AG430" s="2" t="s">
        <v>888</v>
      </c>
      <c r="AH430" s="2">
        <v>2016</v>
      </c>
      <c r="AJ430" s="11">
        <v>2013000</v>
      </c>
      <c r="AK430" s="2" t="s">
        <v>4651</v>
      </c>
      <c r="AM430" s="3" t="s">
        <v>4652</v>
      </c>
      <c r="AP430" s="2" t="s">
        <v>2027</v>
      </c>
      <c r="AQ430" s="2" t="s">
        <v>1217</v>
      </c>
      <c r="AR430" s="2" t="s">
        <v>658</v>
      </c>
      <c r="AS430" s="2" t="s">
        <v>594</v>
      </c>
      <c r="AT430" s="2">
        <v>13440</v>
      </c>
      <c r="AV430" s="2" t="s">
        <v>245</v>
      </c>
      <c r="AW430" s="2" t="s">
        <v>776</v>
      </c>
      <c r="AX430" s="2" t="s">
        <v>145</v>
      </c>
      <c r="AY430" s="2" t="s">
        <v>146</v>
      </c>
      <c r="AZ430" s="2" t="s">
        <v>198</v>
      </c>
      <c r="BB430" s="2" t="s">
        <v>4653</v>
      </c>
      <c r="BC430" s="2">
        <v>216</v>
      </c>
      <c r="BD430" s="2" t="s">
        <v>2028</v>
      </c>
      <c r="BE430" s="9">
        <v>3.6</v>
      </c>
      <c r="BF430" s="2" t="s">
        <v>132</v>
      </c>
      <c r="BK430" s="2" t="s">
        <v>152</v>
      </c>
      <c r="BL430" s="2" t="s">
        <v>153</v>
      </c>
      <c r="BM430" s="2" t="s">
        <v>154</v>
      </c>
      <c r="BN430" s="2" t="s">
        <v>576</v>
      </c>
      <c r="BO430" s="2" t="s">
        <v>866</v>
      </c>
      <c r="BP430" s="2" t="s">
        <v>201</v>
      </c>
      <c r="BQ430" s="2">
        <v>208</v>
      </c>
      <c r="BR430" s="2">
        <v>14</v>
      </c>
      <c r="BS430" s="2" t="s">
        <v>1223</v>
      </c>
      <c r="BT430" s="2" t="s">
        <v>4651</v>
      </c>
      <c r="BU430" s="2" t="s">
        <v>1223</v>
      </c>
      <c r="BV430" s="2" t="s">
        <v>1223</v>
      </c>
      <c r="BW430" s="2" t="s">
        <v>68</v>
      </c>
      <c r="BX430" s="2" t="s">
        <v>158</v>
      </c>
      <c r="BY430" s="2" t="s">
        <v>159</v>
      </c>
      <c r="CB430" s="2" t="s">
        <v>160</v>
      </c>
      <c r="CC430" s="2" t="s">
        <v>161</v>
      </c>
      <c r="CD430" s="2" t="s">
        <v>162</v>
      </c>
      <c r="CE430" s="2" t="s">
        <v>163</v>
      </c>
      <c r="CF430" s="2" t="s">
        <v>396</v>
      </c>
      <c r="CG430" s="2" t="s">
        <v>422</v>
      </c>
      <c r="CH430" s="2" t="s">
        <v>423</v>
      </c>
      <c r="CI430" s="2" t="s">
        <v>167</v>
      </c>
      <c r="CJ430" s="2" t="s">
        <v>4654</v>
      </c>
      <c r="CK430" s="2" t="s">
        <v>425</v>
      </c>
      <c r="CL430" s="2" t="s">
        <v>1336</v>
      </c>
      <c r="CM430" s="2" t="s">
        <v>177</v>
      </c>
      <c r="CN430" s="2">
        <v>200</v>
      </c>
      <c r="CO430" s="2" t="s">
        <v>1720</v>
      </c>
      <c r="CP430" s="2" t="s">
        <v>4552</v>
      </c>
      <c r="CQ430" s="2" t="s">
        <v>174</v>
      </c>
      <c r="CR430" s="2" t="s">
        <v>667</v>
      </c>
      <c r="CS430" s="2" t="s">
        <v>810</v>
      </c>
      <c r="CT430" s="2" t="s">
        <v>171</v>
      </c>
      <c r="CU430" s="2" t="s">
        <v>1139</v>
      </c>
      <c r="CV430" s="2" t="s">
        <v>171</v>
      </c>
      <c r="CW430" s="2" t="s">
        <v>714</v>
      </c>
      <c r="CX430" s="2" t="s">
        <v>146</v>
      </c>
      <c r="CY430" s="2" t="s">
        <v>146</v>
      </c>
      <c r="CZ430" s="2" t="s">
        <v>180</v>
      </c>
      <c r="DA430" s="2" t="s">
        <v>181</v>
      </c>
      <c r="DB430" s="2" t="s">
        <v>181</v>
      </c>
      <c r="DC430" s="2" t="s">
        <v>132</v>
      </c>
      <c r="DF430" s="2" t="s">
        <v>182</v>
      </c>
      <c r="DH430" s="2" t="s">
        <v>182</v>
      </c>
      <c r="DJ430" s="2" t="s">
        <v>182</v>
      </c>
      <c r="DL430" s="2" t="s">
        <v>182</v>
      </c>
      <c r="DN430" s="2" t="s">
        <v>182</v>
      </c>
      <c r="DP430" s="2" t="s">
        <v>182</v>
      </c>
      <c r="DR430" s="2" t="s">
        <v>182</v>
      </c>
      <c r="DT430" s="2" t="s">
        <v>4655</v>
      </c>
      <c r="DU430" s="2"/>
      <c r="DV430" s="2" t="s">
        <v>4656</v>
      </c>
      <c r="DY430" s="4">
        <v>42795</v>
      </c>
      <c r="DZ430" s="2" t="s">
        <v>4657</v>
      </c>
      <c r="EA430" s="3" t="s">
        <v>4658</v>
      </c>
    </row>
    <row r="431" spans="1:133" ht="15.75" hidden="1" customHeight="1" x14ac:dyDescent="0.2">
      <c r="A431" s="1">
        <v>43614.834013657412</v>
      </c>
      <c r="B431" s="2" t="s">
        <v>4659</v>
      </c>
      <c r="C431" s="2">
        <v>2302170012</v>
      </c>
      <c r="D431" s="2" t="s">
        <v>4660</v>
      </c>
      <c r="E431" s="2">
        <v>66</v>
      </c>
      <c r="F431" s="2" t="s">
        <v>242</v>
      </c>
      <c r="H431" s="2" t="s">
        <v>131</v>
      </c>
      <c r="I431" s="2" t="s">
        <v>132</v>
      </c>
      <c r="J431" s="2" t="s">
        <v>133</v>
      </c>
      <c r="K431" s="2" t="s">
        <v>191</v>
      </c>
      <c r="M431" s="4">
        <v>42809</v>
      </c>
      <c r="N431" s="2" t="s">
        <v>135</v>
      </c>
      <c r="O431" s="2" t="s">
        <v>192</v>
      </c>
      <c r="P431" s="9">
        <v>7500000000</v>
      </c>
      <c r="Q431" s="2">
        <v>15375546</v>
      </c>
      <c r="X431" s="2" t="s">
        <v>193</v>
      </c>
      <c r="Y431" s="2" t="s">
        <v>136</v>
      </c>
      <c r="AB431" s="2" t="s">
        <v>132</v>
      </c>
      <c r="AD431" s="2" t="s">
        <v>137</v>
      </c>
      <c r="AE431" s="2" t="s">
        <v>132</v>
      </c>
      <c r="AH431" s="2">
        <v>2017</v>
      </c>
      <c r="AI431" s="11">
        <v>3116690000</v>
      </c>
      <c r="AJ431" s="11">
        <v>6805000</v>
      </c>
      <c r="AK431" s="2" t="s">
        <v>243</v>
      </c>
      <c r="AU431" s="2">
        <v>4</v>
      </c>
      <c r="AV431" s="2" t="s">
        <v>245</v>
      </c>
      <c r="AX431" s="2" t="s">
        <v>145</v>
      </c>
      <c r="AY431" s="2" t="s">
        <v>171</v>
      </c>
      <c r="AZ431" s="2" t="s">
        <v>198</v>
      </c>
      <c r="BC431" s="2">
        <v>0</v>
      </c>
      <c r="BD431" s="2" t="s">
        <v>289</v>
      </c>
      <c r="BE431" s="9">
        <v>3.3</v>
      </c>
      <c r="BK431" s="2" t="s">
        <v>152</v>
      </c>
      <c r="BL431" s="2" t="s">
        <v>200</v>
      </c>
      <c r="BM431" s="2" t="s">
        <v>154</v>
      </c>
      <c r="BP431" s="2" t="s">
        <v>201</v>
      </c>
      <c r="BQ431" s="2">
        <v>458</v>
      </c>
      <c r="BR431" s="2">
        <v>20</v>
      </c>
      <c r="BS431" s="2" t="s">
        <v>420</v>
      </c>
      <c r="BT431" s="2" t="s">
        <v>420</v>
      </c>
      <c r="BU431" s="2" t="s">
        <v>420</v>
      </c>
      <c r="BV431" s="2" t="s">
        <v>420</v>
      </c>
      <c r="BW431" s="2" t="s">
        <v>68</v>
      </c>
      <c r="BX431" s="2" t="s">
        <v>158</v>
      </c>
      <c r="CB431" s="2" t="s">
        <v>160</v>
      </c>
      <c r="CC431" s="2" t="s">
        <v>248</v>
      </c>
      <c r="CD431" s="2" t="s">
        <v>249</v>
      </c>
      <c r="CE431" s="2" t="s">
        <v>163</v>
      </c>
      <c r="CF431" s="2" t="s">
        <v>368</v>
      </c>
      <c r="CG431" s="2" t="s">
        <v>2963</v>
      </c>
      <c r="CH431" s="2" t="s">
        <v>251</v>
      </c>
      <c r="CI431" s="2" t="s">
        <v>167</v>
      </c>
      <c r="CJ431" s="2" t="s">
        <v>4661</v>
      </c>
      <c r="CK431" s="2" t="s">
        <v>253</v>
      </c>
      <c r="CL431" s="2" t="s">
        <v>254</v>
      </c>
      <c r="CM431" s="2" t="s">
        <v>171</v>
      </c>
      <c r="CN431" s="2">
        <v>100</v>
      </c>
      <c r="CO431" s="2" t="s">
        <v>255</v>
      </c>
      <c r="CP431" s="2" t="s">
        <v>256</v>
      </c>
      <c r="CQ431" s="2" t="s">
        <v>214</v>
      </c>
      <c r="CR431" s="2" t="s">
        <v>257</v>
      </c>
      <c r="CS431" s="2" t="s">
        <v>258</v>
      </c>
      <c r="CT431" s="2" t="s">
        <v>171</v>
      </c>
      <c r="CU431" s="2" t="s">
        <v>771</v>
      </c>
      <c r="CV431" s="2" t="s">
        <v>171</v>
      </c>
      <c r="CW431" s="2" t="s">
        <v>179</v>
      </c>
      <c r="CX431" s="2" t="s">
        <v>146</v>
      </c>
      <c r="CY431" s="2" t="s">
        <v>146</v>
      </c>
      <c r="CZ431" s="2" t="s">
        <v>180</v>
      </c>
      <c r="DA431" s="2" t="s">
        <v>181</v>
      </c>
      <c r="DB431" s="2" t="s">
        <v>181</v>
      </c>
      <c r="DC431" s="2" t="s">
        <v>132</v>
      </c>
      <c r="DF431" s="2" t="s">
        <v>182</v>
      </c>
      <c r="DH431" s="2" t="s">
        <v>182</v>
      </c>
      <c r="DJ431" s="2" t="s">
        <v>182</v>
      </c>
      <c r="DL431" s="2" t="s">
        <v>260</v>
      </c>
      <c r="DN431" s="2" t="s">
        <v>182</v>
      </c>
      <c r="DP431" s="2" t="s">
        <v>182</v>
      </c>
      <c r="DR431" s="2" t="s">
        <v>182</v>
      </c>
      <c r="DT431" s="2" t="s">
        <v>4662</v>
      </c>
      <c r="DU431" s="2"/>
      <c r="DV431" s="2" t="s">
        <v>4663</v>
      </c>
      <c r="DX431" s="2" t="s">
        <v>299</v>
      </c>
      <c r="DZ431" s="2" t="s">
        <v>299</v>
      </c>
      <c r="EC431" s="5" t="s">
        <v>4664</v>
      </c>
    </row>
    <row r="432" spans="1:133" ht="15.75" hidden="1" customHeight="1" x14ac:dyDescent="0.2">
      <c r="A432" s="1">
        <v>43614.83789101852</v>
      </c>
      <c r="B432" s="2" t="s">
        <v>4569</v>
      </c>
      <c r="C432" s="2">
        <v>2302180043</v>
      </c>
      <c r="D432" s="3" t="s">
        <v>3761</v>
      </c>
      <c r="E432" s="2" t="s">
        <v>4665</v>
      </c>
      <c r="F432" s="2">
        <v>2017031307010100</v>
      </c>
      <c r="H432" s="2" t="s">
        <v>131</v>
      </c>
      <c r="I432" s="2" t="s">
        <v>132</v>
      </c>
      <c r="J432" s="2" t="s">
        <v>133</v>
      </c>
      <c r="K432" s="2" t="s">
        <v>302</v>
      </c>
      <c r="M432" s="4">
        <v>42807</v>
      </c>
      <c r="Q432" s="2">
        <v>40000000</v>
      </c>
      <c r="X432" s="2" t="s">
        <v>193</v>
      </c>
      <c r="Y432" s="2" t="s">
        <v>377</v>
      </c>
      <c r="AB432" s="2" t="s">
        <v>132</v>
      </c>
      <c r="AD432" s="2" t="s">
        <v>137</v>
      </c>
      <c r="AE432" s="2" t="s">
        <v>132</v>
      </c>
      <c r="AH432" s="2">
        <v>2017</v>
      </c>
      <c r="AI432" s="11">
        <v>105202800000</v>
      </c>
      <c r="AJ432" s="11">
        <v>29223000</v>
      </c>
      <c r="AK432" s="2" t="s">
        <v>683</v>
      </c>
      <c r="AP432" s="2" t="s">
        <v>4666</v>
      </c>
      <c r="AQ432" s="2" t="s">
        <v>998</v>
      </c>
      <c r="AR432" s="2" t="s">
        <v>288</v>
      </c>
      <c r="AS432" s="2" t="s">
        <v>142</v>
      </c>
      <c r="AU432" s="2">
        <v>12</v>
      </c>
      <c r="AV432" s="2" t="s">
        <v>43</v>
      </c>
      <c r="AW432" s="2" t="s">
        <v>776</v>
      </c>
      <c r="AX432" s="2" t="s">
        <v>145</v>
      </c>
      <c r="AY432" s="2" t="s">
        <v>146</v>
      </c>
      <c r="AZ432" s="2" t="s">
        <v>198</v>
      </c>
      <c r="BA432" s="2" t="s">
        <v>1000</v>
      </c>
      <c r="BB432" s="2" t="s">
        <v>4667</v>
      </c>
      <c r="BC432" s="2">
        <v>100</v>
      </c>
      <c r="BD432" s="2" t="s">
        <v>1000</v>
      </c>
      <c r="BE432" s="9">
        <v>0.6</v>
      </c>
      <c r="BF432" s="2" t="s">
        <v>132</v>
      </c>
      <c r="BK432" s="2" t="s">
        <v>307</v>
      </c>
      <c r="BL432" s="2" t="s">
        <v>153</v>
      </c>
      <c r="BM432" s="2" t="s">
        <v>154</v>
      </c>
      <c r="BP432" s="2" t="s">
        <v>201</v>
      </c>
      <c r="BQ432" s="2">
        <v>3600</v>
      </c>
      <c r="BR432" s="2">
        <v>20</v>
      </c>
      <c r="BS432" s="2" t="s">
        <v>4668</v>
      </c>
      <c r="BT432" s="2" t="s">
        <v>4669</v>
      </c>
      <c r="BU432" s="2" t="s">
        <v>4670</v>
      </c>
      <c r="BV432" s="2" t="s">
        <v>683</v>
      </c>
      <c r="BW432" s="2" t="s">
        <v>70</v>
      </c>
      <c r="BX432" s="2" t="s">
        <v>1149</v>
      </c>
      <c r="BY432" s="2" t="s">
        <v>159</v>
      </c>
      <c r="CB432" s="2" t="s">
        <v>160</v>
      </c>
      <c r="CC432" s="2" t="s">
        <v>248</v>
      </c>
      <c r="CD432" s="2" t="s">
        <v>249</v>
      </c>
      <c r="CE432" s="2" t="s">
        <v>163</v>
      </c>
      <c r="CF432" s="2" t="s">
        <v>279</v>
      </c>
      <c r="CG432" s="2" t="s">
        <v>422</v>
      </c>
      <c r="CH432" s="2" t="s">
        <v>423</v>
      </c>
      <c r="CI432" s="2" t="s">
        <v>208</v>
      </c>
      <c r="CJ432" s="2" t="s">
        <v>1005</v>
      </c>
      <c r="CK432" s="2" t="s">
        <v>253</v>
      </c>
      <c r="CL432" s="2" t="s">
        <v>4671</v>
      </c>
      <c r="CM432" s="2" t="s">
        <v>171</v>
      </c>
      <c r="CN432" s="2">
        <v>0</v>
      </c>
      <c r="CO432" s="2" t="s">
        <v>4576</v>
      </c>
      <c r="CP432" s="2" t="s">
        <v>4672</v>
      </c>
      <c r="CQ432" s="2" t="s">
        <v>625</v>
      </c>
      <c r="CR432" s="2" t="s">
        <v>175</v>
      </c>
      <c r="CS432" s="2" t="s">
        <v>713</v>
      </c>
      <c r="CT432" s="2" t="s">
        <v>177</v>
      </c>
      <c r="CU432" s="2" t="s">
        <v>235</v>
      </c>
      <c r="CV432" s="2" t="s">
        <v>177</v>
      </c>
      <c r="CW432" s="2" t="s">
        <v>714</v>
      </c>
      <c r="CX432" s="2" t="s">
        <v>146</v>
      </c>
      <c r="CY432" s="2" t="s">
        <v>146</v>
      </c>
      <c r="CZ432" s="2" t="s">
        <v>180</v>
      </c>
      <c r="DA432" s="2" t="s">
        <v>181</v>
      </c>
      <c r="DB432" s="2" t="s">
        <v>429</v>
      </c>
      <c r="DC432" s="2" t="s">
        <v>132</v>
      </c>
      <c r="DF432" s="2" t="s">
        <v>182</v>
      </c>
      <c r="DH432" s="2" t="s">
        <v>182</v>
      </c>
      <c r="DJ432" s="2" t="s">
        <v>182</v>
      </c>
      <c r="DL432" s="2" t="s">
        <v>182</v>
      </c>
      <c r="DN432" s="2" t="s">
        <v>182</v>
      </c>
      <c r="DP432" s="2" t="s">
        <v>182</v>
      </c>
      <c r="DR432" s="2" t="s">
        <v>182</v>
      </c>
      <c r="DT432" s="2" t="s">
        <v>4673</v>
      </c>
      <c r="DU432" s="2"/>
      <c r="DV432" s="2" t="s">
        <v>4674</v>
      </c>
      <c r="DW432" s="2" t="s">
        <v>398</v>
      </c>
      <c r="EA432" s="3" t="s">
        <v>4675</v>
      </c>
      <c r="EB432" s="5" t="s">
        <v>4676</v>
      </c>
    </row>
    <row r="433" spans="1:133" ht="15.75" hidden="1" customHeight="1" x14ac:dyDescent="0.2">
      <c r="A433" s="1">
        <v>43614.838992511577</v>
      </c>
      <c r="B433" s="2" t="s">
        <v>4590</v>
      </c>
      <c r="C433" s="2">
        <v>2302180148</v>
      </c>
      <c r="D433" s="3" t="s">
        <v>2023</v>
      </c>
      <c r="E433" s="2" t="s">
        <v>4677</v>
      </c>
      <c r="H433" s="2" t="s">
        <v>131</v>
      </c>
      <c r="J433" s="2" t="s">
        <v>1130</v>
      </c>
      <c r="K433" s="2" t="s">
        <v>191</v>
      </c>
      <c r="M433" s="4">
        <v>42804</v>
      </c>
      <c r="P433" s="9">
        <v>40000000000</v>
      </c>
      <c r="Q433" s="2">
        <v>37363000</v>
      </c>
      <c r="Y433" s="2" t="s">
        <v>377</v>
      </c>
      <c r="AB433" s="2" t="s">
        <v>132</v>
      </c>
      <c r="AF433" s="2" t="s">
        <v>132</v>
      </c>
      <c r="AH433" s="2">
        <v>2016</v>
      </c>
      <c r="AI433" s="11">
        <v>15105000000</v>
      </c>
      <c r="AJ433" s="11">
        <v>15363000</v>
      </c>
      <c r="AK433" s="2" t="s">
        <v>4678</v>
      </c>
      <c r="AP433" s="2" t="s">
        <v>3865</v>
      </c>
      <c r="AQ433" s="2" t="s">
        <v>3865</v>
      </c>
      <c r="AR433" s="2" t="s">
        <v>976</v>
      </c>
      <c r="AS433" s="2" t="s">
        <v>594</v>
      </c>
      <c r="AU433" s="2">
        <v>11</v>
      </c>
      <c r="AV433" s="2" t="s">
        <v>271</v>
      </c>
      <c r="AW433" s="2" t="s">
        <v>144</v>
      </c>
      <c r="AX433" s="2" t="s">
        <v>145</v>
      </c>
      <c r="AY433" s="2" t="s">
        <v>171</v>
      </c>
      <c r="AZ433" s="2" t="s">
        <v>198</v>
      </c>
      <c r="BB433" s="2" t="s">
        <v>4679</v>
      </c>
      <c r="BC433" s="2">
        <v>150</v>
      </c>
      <c r="BD433" s="2" t="s">
        <v>4680</v>
      </c>
      <c r="BE433" s="9">
        <v>0.4</v>
      </c>
      <c r="BK433" s="2" t="s">
        <v>152</v>
      </c>
      <c r="BL433" s="2" t="s">
        <v>153</v>
      </c>
      <c r="BM433" s="2" t="s">
        <v>154</v>
      </c>
      <c r="BP433" s="2" t="s">
        <v>201</v>
      </c>
      <c r="BQ433" s="2">
        <v>1070</v>
      </c>
      <c r="BR433" s="2">
        <v>12</v>
      </c>
      <c r="BS433" s="2" t="s">
        <v>4681</v>
      </c>
      <c r="BT433" s="2" t="s">
        <v>850</v>
      </c>
      <c r="BU433" s="2" t="s">
        <v>4682</v>
      </c>
      <c r="BV433" s="2" t="s">
        <v>4683</v>
      </c>
      <c r="BW433" s="2" t="s">
        <v>67</v>
      </c>
      <c r="BX433" s="2" t="s">
        <v>203</v>
      </c>
      <c r="BY433" s="2" t="s">
        <v>159</v>
      </c>
      <c r="CB433" s="2" t="s">
        <v>160</v>
      </c>
      <c r="CC433" s="2" t="s">
        <v>161</v>
      </c>
      <c r="CD433" s="2" t="s">
        <v>162</v>
      </c>
      <c r="CE433" s="2" t="s">
        <v>163</v>
      </c>
      <c r="CF433" s="2" t="s">
        <v>396</v>
      </c>
      <c r="CG433" s="2" t="s">
        <v>3318</v>
      </c>
      <c r="CH433" s="2" t="s">
        <v>4684</v>
      </c>
      <c r="CI433" s="2" t="s">
        <v>167</v>
      </c>
      <c r="CJ433" s="2" t="s">
        <v>1458</v>
      </c>
      <c r="CK433" s="2" t="s">
        <v>4685</v>
      </c>
      <c r="CL433" s="2" t="s">
        <v>296</v>
      </c>
      <c r="CM433" s="2" t="s">
        <v>171</v>
      </c>
      <c r="CO433" s="2" t="s">
        <v>4686</v>
      </c>
      <c r="CP433" s="2" t="s">
        <v>4687</v>
      </c>
      <c r="CQ433" s="2" t="s">
        <v>174</v>
      </c>
      <c r="CR433" s="2" t="s">
        <v>234</v>
      </c>
      <c r="CS433" s="2" t="s">
        <v>215</v>
      </c>
      <c r="CT433" s="2" t="s">
        <v>171</v>
      </c>
      <c r="CU433" s="2" t="s">
        <v>235</v>
      </c>
      <c r="CV433" s="2" t="s">
        <v>171</v>
      </c>
      <c r="CW433" s="2" t="s">
        <v>179</v>
      </c>
      <c r="CX433" s="2" t="s">
        <v>171</v>
      </c>
      <c r="CY433" s="2" t="s">
        <v>146</v>
      </c>
      <c r="CZ433" s="2" t="s">
        <v>180</v>
      </c>
      <c r="DA433" s="2" t="s">
        <v>181</v>
      </c>
      <c r="DB433" s="2" t="s">
        <v>181</v>
      </c>
      <c r="DC433" s="2" t="s">
        <v>132</v>
      </c>
      <c r="DF433" s="2" t="s">
        <v>182</v>
      </c>
      <c r="DH433" s="2" t="s">
        <v>182</v>
      </c>
      <c r="DJ433" s="2" t="s">
        <v>182</v>
      </c>
      <c r="DL433" s="2" t="s">
        <v>182</v>
      </c>
      <c r="DN433" s="2" t="s">
        <v>182</v>
      </c>
      <c r="DP433" s="2" t="s">
        <v>182</v>
      </c>
      <c r="DR433" s="2" t="s">
        <v>182</v>
      </c>
      <c r="DT433" s="6">
        <v>-6302367</v>
      </c>
      <c r="DU433" s="6"/>
      <c r="DV433" s="6">
        <v>156796491</v>
      </c>
      <c r="DX433" s="2" t="s">
        <v>1538</v>
      </c>
      <c r="DY433" s="4">
        <v>42804</v>
      </c>
      <c r="DZ433" s="2" t="s">
        <v>4688</v>
      </c>
      <c r="EA433" s="3" t="s">
        <v>4689</v>
      </c>
    </row>
    <row r="434" spans="1:133" ht="15.75" hidden="1" customHeight="1" x14ac:dyDescent="0.2">
      <c r="A434" s="1">
        <v>43614.84033071759</v>
      </c>
      <c r="B434" s="2" t="s">
        <v>4560</v>
      </c>
      <c r="C434" s="2">
        <v>2302180227</v>
      </c>
      <c r="D434" s="3" t="s">
        <v>1726</v>
      </c>
      <c r="E434" s="2" t="s">
        <v>4690</v>
      </c>
      <c r="F434" s="2" t="s">
        <v>4691</v>
      </c>
      <c r="H434" s="2" t="s">
        <v>131</v>
      </c>
      <c r="I434" s="2" t="s">
        <v>132</v>
      </c>
      <c r="J434" s="2" t="s">
        <v>414</v>
      </c>
      <c r="K434" s="2" t="s">
        <v>738</v>
      </c>
      <c r="M434" s="4">
        <v>42805</v>
      </c>
      <c r="O434" s="2" t="s">
        <v>135</v>
      </c>
      <c r="P434" s="9">
        <v>4380000000</v>
      </c>
      <c r="Q434" s="2">
        <v>6000000</v>
      </c>
      <c r="Y434" s="2" t="s">
        <v>136</v>
      </c>
      <c r="AB434" s="2" t="s">
        <v>132</v>
      </c>
      <c r="AD434" s="2" t="s">
        <v>137</v>
      </c>
      <c r="AE434" s="2" t="s">
        <v>132</v>
      </c>
      <c r="AF434" s="2" t="s">
        <v>132</v>
      </c>
      <c r="AG434" s="2" t="s">
        <v>4692</v>
      </c>
      <c r="AH434" s="2">
        <v>2016</v>
      </c>
      <c r="AJ434" s="11">
        <v>1862000</v>
      </c>
      <c r="AK434" s="2" t="s">
        <v>4693</v>
      </c>
      <c r="AP434" s="2" t="s">
        <v>1625</v>
      </c>
      <c r="AQ434" s="2" t="s">
        <v>1626</v>
      </c>
      <c r="AR434" s="2" t="s">
        <v>658</v>
      </c>
      <c r="AS434" s="2" t="s">
        <v>594</v>
      </c>
      <c r="AT434" s="2">
        <v>13870</v>
      </c>
      <c r="AU434" s="2">
        <v>10</v>
      </c>
      <c r="AV434" s="2" t="s">
        <v>43</v>
      </c>
      <c r="AW434" s="2" t="s">
        <v>144</v>
      </c>
      <c r="AX434" s="2" t="s">
        <v>145</v>
      </c>
      <c r="AY434" s="2" t="s">
        <v>171</v>
      </c>
      <c r="AZ434" s="2" t="s">
        <v>147</v>
      </c>
      <c r="BB434" s="2" t="s">
        <v>1623</v>
      </c>
      <c r="BC434" s="2">
        <v>2500</v>
      </c>
      <c r="BD434" s="2" t="s">
        <v>1627</v>
      </c>
      <c r="BE434" s="9">
        <v>7</v>
      </c>
      <c r="BF434" s="2" t="s">
        <v>132</v>
      </c>
      <c r="BK434" s="2" t="s">
        <v>152</v>
      </c>
      <c r="BL434" s="2" t="s">
        <v>153</v>
      </c>
      <c r="BM434" s="2" t="s">
        <v>154</v>
      </c>
      <c r="BP434" s="2" t="s">
        <v>201</v>
      </c>
      <c r="BQ434" s="2">
        <v>730</v>
      </c>
      <c r="BR434" s="2">
        <v>20</v>
      </c>
      <c r="BS434" s="2" t="s">
        <v>1224</v>
      </c>
      <c r="BT434" s="2" t="s">
        <v>850</v>
      </c>
      <c r="BU434" s="2" t="s">
        <v>850</v>
      </c>
      <c r="BV434" s="2" t="s">
        <v>4694</v>
      </c>
      <c r="BW434" s="2" t="s">
        <v>70</v>
      </c>
      <c r="BX434" s="2" t="s">
        <v>158</v>
      </c>
      <c r="BY434" s="2" t="s">
        <v>159</v>
      </c>
      <c r="CB434" s="2" t="s">
        <v>160</v>
      </c>
      <c r="CC434" s="2" t="s">
        <v>248</v>
      </c>
      <c r="CD434" s="2" t="s">
        <v>162</v>
      </c>
      <c r="CE434" s="2" t="s">
        <v>163</v>
      </c>
      <c r="CF434" s="2" t="s">
        <v>396</v>
      </c>
      <c r="CG434" s="2" t="s">
        <v>1225</v>
      </c>
      <c r="CH434" s="2" t="s">
        <v>423</v>
      </c>
      <c r="CI434" s="2" t="s">
        <v>208</v>
      </c>
      <c r="CJ434" s="2" t="s">
        <v>966</v>
      </c>
      <c r="CK434" s="2" t="s">
        <v>253</v>
      </c>
      <c r="CL434" s="2" t="s">
        <v>710</v>
      </c>
      <c r="CN434" s="2">
        <v>518</v>
      </c>
      <c r="CO434" s="2" t="s">
        <v>920</v>
      </c>
      <c r="CP434" s="2" t="s">
        <v>1138</v>
      </c>
      <c r="CQ434" s="2" t="s">
        <v>174</v>
      </c>
      <c r="CR434" s="2" t="s">
        <v>234</v>
      </c>
      <c r="CS434" s="2" t="s">
        <v>215</v>
      </c>
      <c r="CT434" s="2" t="s">
        <v>171</v>
      </c>
      <c r="CU434" s="2" t="s">
        <v>235</v>
      </c>
      <c r="CV434" s="2" t="s">
        <v>171</v>
      </c>
      <c r="CW434" s="2" t="s">
        <v>179</v>
      </c>
      <c r="CX434" s="2" t="s">
        <v>171</v>
      </c>
      <c r="CY434" s="2" t="s">
        <v>146</v>
      </c>
      <c r="CZ434" s="2" t="s">
        <v>180</v>
      </c>
      <c r="DA434" s="2" t="s">
        <v>181</v>
      </c>
      <c r="DB434" s="2" t="s">
        <v>181</v>
      </c>
      <c r="DC434" s="2" t="s">
        <v>132</v>
      </c>
      <c r="DF434" s="2" t="s">
        <v>182</v>
      </c>
      <c r="DH434" s="2" t="s">
        <v>182</v>
      </c>
      <c r="DJ434" s="2" t="s">
        <v>182</v>
      </c>
      <c r="DL434" s="2" t="s">
        <v>182</v>
      </c>
      <c r="DN434" s="2" t="s">
        <v>182</v>
      </c>
      <c r="DP434" s="2" t="s">
        <v>182</v>
      </c>
      <c r="DR434" s="2" t="s">
        <v>182</v>
      </c>
      <c r="DT434" s="6">
        <v>106911400</v>
      </c>
      <c r="DU434" s="6"/>
      <c r="DV434" s="6">
        <v>-6345048</v>
      </c>
      <c r="DY434" s="4">
        <v>42805</v>
      </c>
      <c r="EA434" s="3" t="s">
        <v>4505</v>
      </c>
    </row>
    <row r="435" spans="1:133" ht="15.75" hidden="1" customHeight="1" x14ac:dyDescent="0.2">
      <c r="A435" s="1">
        <v>43614.84336230324</v>
      </c>
      <c r="B435" s="2" t="s">
        <v>3586</v>
      </c>
      <c r="C435" s="2">
        <v>2302170164</v>
      </c>
      <c r="D435" s="3" t="s">
        <v>3264</v>
      </c>
      <c r="E435" s="2" t="s">
        <v>3587</v>
      </c>
      <c r="F435" s="2" t="s">
        <v>3588</v>
      </c>
      <c r="H435" s="2" t="s">
        <v>131</v>
      </c>
      <c r="I435" s="2" t="s">
        <v>132</v>
      </c>
      <c r="J435" s="2" t="s">
        <v>133</v>
      </c>
      <c r="K435" s="2" t="s">
        <v>738</v>
      </c>
      <c r="M435" s="4">
        <v>43525</v>
      </c>
      <c r="O435" s="2" t="s">
        <v>135</v>
      </c>
      <c r="Q435" s="2">
        <v>3500000</v>
      </c>
      <c r="Y435" s="2" t="s">
        <v>136</v>
      </c>
      <c r="AK435" s="2" t="s">
        <v>3589</v>
      </c>
      <c r="AP435" s="2" t="s">
        <v>3590</v>
      </c>
      <c r="AQ435" s="2" t="s">
        <v>3591</v>
      </c>
      <c r="AR435" s="2" t="s">
        <v>593</v>
      </c>
      <c r="AS435" s="2" t="s">
        <v>594</v>
      </c>
      <c r="AU435" s="2">
        <v>5</v>
      </c>
      <c r="AV435" s="2" t="s">
        <v>43</v>
      </c>
      <c r="AW435" s="2" t="s">
        <v>144</v>
      </c>
      <c r="AX435" s="2" t="s">
        <v>145</v>
      </c>
      <c r="AY435" s="2" t="s">
        <v>171</v>
      </c>
      <c r="AZ435" s="2" t="s">
        <v>198</v>
      </c>
      <c r="BB435" s="2" t="s">
        <v>3589</v>
      </c>
      <c r="BC435" s="2">
        <v>0</v>
      </c>
      <c r="BD435" s="2" t="s">
        <v>3592</v>
      </c>
      <c r="BE435" s="9">
        <v>10.6</v>
      </c>
      <c r="BL435" s="2" t="s">
        <v>3593</v>
      </c>
      <c r="BM435" s="2" t="s">
        <v>154</v>
      </c>
      <c r="BP435" s="2" t="s">
        <v>201</v>
      </c>
      <c r="BQ435" s="2">
        <v>57000</v>
      </c>
      <c r="BR435" s="2">
        <v>570</v>
      </c>
      <c r="BS435" s="2" t="s">
        <v>36</v>
      </c>
      <c r="BT435" s="2" t="s">
        <v>727</v>
      </c>
      <c r="BU435" s="2" t="s">
        <v>727</v>
      </c>
      <c r="BV435" s="2" t="s">
        <v>727</v>
      </c>
      <c r="BW435" s="2" t="s">
        <v>67</v>
      </c>
      <c r="BX435" s="2" t="s">
        <v>3127</v>
      </c>
      <c r="BY435" s="2" t="s">
        <v>707</v>
      </c>
      <c r="CA435" s="4">
        <v>43525</v>
      </c>
      <c r="CB435" s="2" t="s">
        <v>160</v>
      </c>
      <c r="CC435" s="2" t="s">
        <v>248</v>
      </c>
      <c r="CD435" s="2" t="s">
        <v>162</v>
      </c>
      <c r="CE435" s="2" t="s">
        <v>163</v>
      </c>
      <c r="CF435" s="2" t="s">
        <v>396</v>
      </c>
      <c r="CG435" s="2" t="s">
        <v>729</v>
      </c>
      <c r="CH435" s="2" t="s">
        <v>709</v>
      </c>
      <c r="CI435" s="2" t="s">
        <v>731</v>
      </c>
      <c r="CJ435" s="2" t="s">
        <v>397</v>
      </c>
      <c r="CL435" s="2" t="s">
        <v>710</v>
      </c>
      <c r="CM435" s="2" t="s">
        <v>171</v>
      </c>
      <c r="CN435" s="2">
        <v>0</v>
      </c>
      <c r="CO435" s="2" t="s">
        <v>711</v>
      </c>
      <c r="CP435" s="2" t="s">
        <v>712</v>
      </c>
      <c r="CR435" s="2" t="s">
        <v>667</v>
      </c>
      <c r="CS435" s="2" t="s">
        <v>713</v>
      </c>
      <c r="CT435" s="2" t="s">
        <v>171</v>
      </c>
      <c r="CU435" s="2" t="s">
        <v>216</v>
      </c>
      <c r="CV435" s="2" t="s">
        <v>177</v>
      </c>
      <c r="CW435" s="2" t="s">
        <v>714</v>
      </c>
      <c r="CX435" s="2" t="s">
        <v>146</v>
      </c>
      <c r="CY435" s="2" t="s">
        <v>627</v>
      </c>
      <c r="CZ435" s="2" t="s">
        <v>180</v>
      </c>
      <c r="DA435" s="2" t="s">
        <v>181</v>
      </c>
      <c r="DB435" s="2" t="s">
        <v>181</v>
      </c>
      <c r="DC435" s="2" t="s">
        <v>260</v>
      </c>
      <c r="DD435" s="2" t="s">
        <v>715</v>
      </c>
      <c r="DE435" s="2" t="s">
        <v>744</v>
      </c>
      <c r="DF435" s="2" t="s">
        <v>182</v>
      </c>
      <c r="DH435" s="2" t="s">
        <v>182</v>
      </c>
      <c r="DJ435" s="2" t="s">
        <v>182</v>
      </c>
      <c r="DL435" s="2" t="s">
        <v>182</v>
      </c>
      <c r="DN435" s="2" t="s">
        <v>182</v>
      </c>
      <c r="DP435" s="2" t="s">
        <v>182</v>
      </c>
      <c r="DR435" s="2" t="s">
        <v>182</v>
      </c>
      <c r="DT435" s="6">
        <v>106955899</v>
      </c>
      <c r="DU435" s="6"/>
      <c r="DV435" s="6">
        <v>-6141010</v>
      </c>
      <c r="DX435" s="2" t="s">
        <v>3594</v>
      </c>
      <c r="DY435" s="4">
        <v>43525</v>
      </c>
      <c r="DZ435" s="2" t="s">
        <v>3594</v>
      </c>
      <c r="EA435" s="3" t="s">
        <v>3595</v>
      </c>
      <c r="EC435" s="5" t="s">
        <v>4695</v>
      </c>
    </row>
    <row r="436" spans="1:133" ht="15.75" hidden="1" customHeight="1" x14ac:dyDescent="0.2">
      <c r="A436" s="1">
        <v>43614.848389340274</v>
      </c>
      <c r="B436" s="2" t="s">
        <v>4494</v>
      </c>
      <c r="C436" s="2">
        <v>2302180175</v>
      </c>
      <c r="D436" s="3" t="s">
        <v>2023</v>
      </c>
      <c r="E436" s="2" t="s">
        <v>4696</v>
      </c>
      <c r="F436" s="2" t="s">
        <v>4697</v>
      </c>
      <c r="H436" s="2" t="s">
        <v>2164</v>
      </c>
      <c r="J436" s="2" t="s">
        <v>133</v>
      </c>
      <c r="K436" s="2" t="s">
        <v>132</v>
      </c>
      <c r="M436" s="4">
        <v>42804</v>
      </c>
      <c r="O436" s="2" t="s">
        <v>135</v>
      </c>
      <c r="P436" s="9">
        <v>1700000000</v>
      </c>
      <c r="Q436" s="2">
        <v>5666667</v>
      </c>
      <c r="Y436" s="2" t="s">
        <v>136</v>
      </c>
      <c r="AB436" s="2" t="s">
        <v>132</v>
      </c>
      <c r="AD436" s="2" t="s">
        <v>137</v>
      </c>
      <c r="AE436" s="2" t="s">
        <v>132</v>
      </c>
      <c r="AF436" s="2" t="s">
        <v>132</v>
      </c>
      <c r="AG436" s="2" t="s">
        <v>888</v>
      </c>
      <c r="AH436" s="2">
        <v>2016</v>
      </c>
      <c r="AJ436" s="11">
        <v>3375000</v>
      </c>
      <c r="AK436" s="2" t="s">
        <v>4698</v>
      </c>
      <c r="AL436" s="2">
        <v>66</v>
      </c>
      <c r="AP436" s="2" t="s">
        <v>4699</v>
      </c>
      <c r="AQ436" s="2" t="s">
        <v>2838</v>
      </c>
      <c r="AR436" s="2" t="s">
        <v>658</v>
      </c>
      <c r="AS436" s="2" t="s">
        <v>594</v>
      </c>
      <c r="AT436" s="2">
        <v>13540</v>
      </c>
      <c r="AU436" s="2">
        <v>6</v>
      </c>
      <c r="AV436" s="2" t="s">
        <v>245</v>
      </c>
      <c r="AW436" s="2" t="s">
        <v>144</v>
      </c>
      <c r="AX436" s="2" t="s">
        <v>863</v>
      </c>
      <c r="AY436" s="2" t="s">
        <v>171</v>
      </c>
      <c r="AZ436" s="2" t="s">
        <v>362</v>
      </c>
      <c r="BB436" s="2" t="s">
        <v>4700</v>
      </c>
      <c r="BC436" s="2">
        <v>131</v>
      </c>
      <c r="BD436" s="2" t="s">
        <v>4701</v>
      </c>
      <c r="BE436" s="9">
        <v>1.6</v>
      </c>
      <c r="BF436" s="2" t="s">
        <v>132</v>
      </c>
      <c r="BK436" s="2" t="s">
        <v>152</v>
      </c>
      <c r="BL436" s="2" t="s">
        <v>200</v>
      </c>
      <c r="BM436" s="2" t="s">
        <v>154</v>
      </c>
      <c r="BN436" s="2" t="s">
        <v>576</v>
      </c>
      <c r="BO436" s="2" t="s">
        <v>866</v>
      </c>
      <c r="BQ436" s="2">
        <v>300</v>
      </c>
      <c r="BR436" s="2">
        <v>5</v>
      </c>
      <c r="BS436" s="2" t="s">
        <v>1223</v>
      </c>
      <c r="BT436" s="2" t="s">
        <v>36</v>
      </c>
      <c r="BU436" s="2" t="s">
        <v>1223</v>
      </c>
      <c r="BV436" s="2" t="s">
        <v>1223</v>
      </c>
      <c r="BW436" s="2" t="s">
        <v>68</v>
      </c>
      <c r="BX436" s="2" t="s">
        <v>158</v>
      </c>
      <c r="BY436" s="2" t="s">
        <v>159</v>
      </c>
      <c r="CB436" s="2" t="s">
        <v>160</v>
      </c>
      <c r="CC436" s="2" t="s">
        <v>248</v>
      </c>
      <c r="CD436" s="2" t="s">
        <v>249</v>
      </c>
      <c r="CE436" s="2" t="s">
        <v>163</v>
      </c>
      <c r="CF436" s="2" t="s">
        <v>396</v>
      </c>
      <c r="CG436" s="2" t="s">
        <v>1830</v>
      </c>
      <c r="CH436" s="2" t="s">
        <v>743</v>
      </c>
      <c r="CI436" s="2" t="s">
        <v>294</v>
      </c>
      <c r="CJ436" s="2" t="s">
        <v>453</v>
      </c>
      <c r="CK436" s="2" t="s">
        <v>253</v>
      </c>
      <c r="CL436" s="2" t="s">
        <v>710</v>
      </c>
      <c r="CM436" s="2" t="s">
        <v>177</v>
      </c>
      <c r="CN436" s="2">
        <v>400</v>
      </c>
      <c r="CO436" s="2" t="s">
        <v>212</v>
      </c>
      <c r="CP436" s="2" t="s">
        <v>1831</v>
      </c>
      <c r="CQ436" s="2" t="s">
        <v>174</v>
      </c>
      <c r="CR436" s="2" t="s">
        <v>175</v>
      </c>
      <c r="CS436" s="2" t="s">
        <v>215</v>
      </c>
      <c r="CT436" s="2" t="s">
        <v>177</v>
      </c>
      <c r="CU436" s="2" t="s">
        <v>216</v>
      </c>
      <c r="CV436" s="2" t="s">
        <v>177</v>
      </c>
      <c r="CW436" s="2" t="s">
        <v>714</v>
      </c>
      <c r="CX436" s="2" t="s">
        <v>146</v>
      </c>
      <c r="CY436" s="2" t="s">
        <v>146</v>
      </c>
      <c r="DA436" s="2" t="s">
        <v>181</v>
      </c>
      <c r="DB436" s="2" t="s">
        <v>181</v>
      </c>
      <c r="DC436" s="2" t="s">
        <v>132</v>
      </c>
      <c r="DF436" s="2" t="s">
        <v>182</v>
      </c>
      <c r="DH436" s="2" t="s">
        <v>182</v>
      </c>
      <c r="DJ436" s="2" t="s">
        <v>182</v>
      </c>
      <c r="DL436" s="2" t="s">
        <v>182</v>
      </c>
      <c r="DN436" s="2" t="s">
        <v>182</v>
      </c>
      <c r="DP436" s="2" t="s">
        <v>182</v>
      </c>
      <c r="DR436" s="2" t="s">
        <v>182</v>
      </c>
      <c r="DT436" s="2">
        <v>106.863145</v>
      </c>
      <c r="DU436" s="2"/>
      <c r="DV436" s="2">
        <v>-6.291226</v>
      </c>
      <c r="DW436" s="2" t="s">
        <v>4702</v>
      </c>
      <c r="DY436" s="4">
        <v>42804</v>
      </c>
      <c r="DZ436" s="2" t="s">
        <v>4703</v>
      </c>
      <c r="EA436" s="3" t="s">
        <v>4704</v>
      </c>
      <c r="EC436" s="5" t="s">
        <v>4705</v>
      </c>
    </row>
    <row r="437" spans="1:133" ht="15.75" hidden="1" customHeight="1" x14ac:dyDescent="0.2">
      <c r="A437" s="1">
        <v>43614.848711712963</v>
      </c>
      <c r="B437" s="2" t="s">
        <v>4569</v>
      </c>
      <c r="C437" s="2">
        <v>2302180043</v>
      </c>
      <c r="D437" s="3" t="s">
        <v>3761</v>
      </c>
      <c r="E437" s="2" t="s">
        <v>4706</v>
      </c>
      <c r="F437" s="2" t="s">
        <v>4707</v>
      </c>
      <c r="H437" s="2" t="s">
        <v>2164</v>
      </c>
      <c r="I437" s="2" t="s">
        <v>132</v>
      </c>
      <c r="J437" s="2" t="s">
        <v>133</v>
      </c>
      <c r="K437" s="2" t="s">
        <v>132</v>
      </c>
      <c r="M437" s="4">
        <v>42807</v>
      </c>
      <c r="P437" s="9">
        <v>1600000000</v>
      </c>
      <c r="Q437" s="2">
        <v>0</v>
      </c>
      <c r="X437" s="2" t="s">
        <v>193</v>
      </c>
      <c r="Y437" s="2" t="s">
        <v>136</v>
      </c>
      <c r="AB437" s="2" t="s">
        <v>132</v>
      </c>
      <c r="AD437" s="2" t="s">
        <v>137</v>
      </c>
      <c r="AE437" s="2" t="s">
        <v>132</v>
      </c>
      <c r="AH437" s="2">
        <v>2017</v>
      </c>
      <c r="AK437" s="2" t="s">
        <v>4708</v>
      </c>
      <c r="AL437" s="2">
        <v>3</v>
      </c>
      <c r="AP437" s="2" t="s">
        <v>3843</v>
      </c>
      <c r="AQ437" s="2" t="s">
        <v>244</v>
      </c>
      <c r="AR437" s="2" t="s">
        <v>288</v>
      </c>
      <c r="AS437" s="2" t="s">
        <v>142</v>
      </c>
      <c r="AU437" s="2">
        <v>5</v>
      </c>
      <c r="AV437" s="2" t="s">
        <v>43</v>
      </c>
      <c r="AW437" s="2" t="s">
        <v>144</v>
      </c>
      <c r="AX437" s="2" t="s">
        <v>145</v>
      </c>
      <c r="AY437" s="2" t="s">
        <v>146</v>
      </c>
      <c r="AZ437" s="2" t="s">
        <v>198</v>
      </c>
      <c r="BA437" s="2" t="s">
        <v>1000</v>
      </c>
      <c r="BB437" s="2" t="s">
        <v>3844</v>
      </c>
      <c r="BC437" s="2">
        <v>1000</v>
      </c>
      <c r="BD437" s="2" t="s">
        <v>1000</v>
      </c>
      <c r="BE437" s="9">
        <v>1</v>
      </c>
      <c r="BF437" s="2" t="s">
        <v>132</v>
      </c>
      <c r="BK437" s="2" t="s">
        <v>307</v>
      </c>
      <c r="BL437" s="2" t="s">
        <v>153</v>
      </c>
      <c r="BM437" s="2" t="s">
        <v>154</v>
      </c>
      <c r="BN437" s="2" t="s">
        <v>4709</v>
      </c>
      <c r="BP437" s="2" t="s">
        <v>201</v>
      </c>
      <c r="BQ437" s="2">
        <v>198</v>
      </c>
      <c r="BR437" s="2">
        <v>8</v>
      </c>
      <c r="BS437" s="2" t="s">
        <v>1002</v>
      </c>
      <c r="BT437" s="2" t="s">
        <v>1002</v>
      </c>
      <c r="BU437" s="2" t="s">
        <v>1003</v>
      </c>
      <c r="BV437" s="2" t="s">
        <v>1002</v>
      </c>
      <c r="BW437" s="2" t="s">
        <v>69</v>
      </c>
      <c r="BX437" s="2" t="s">
        <v>1149</v>
      </c>
      <c r="BY437" s="2" t="s">
        <v>159</v>
      </c>
      <c r="CB437" s="2" t="s">
        <v>160</v>
      </c>
      <c r="CC437" s="2" t="s">
        <v>248</v>
      </c>
      <c r="CD437" s="2" t="s">
        <v>249</v>
      </c>
      <c r="CE437" s="2" t="s">
        <v>163</v>
      </c>
      <c r="CF437" s="2" t="s">
        <v>279</v>
      </c>
      <c r="CG437" s="2" t="s">
        <v>422</v>
      </c>
      <c r="CH437" s="2" t="s">
        <v>423</v>
      </c>
      <c r="CI437" s="2" t="s">
        <v>208</v>
      </c>
      <c r="CJ437" s="2" t="s">
        <v>1005</v>
      </c>
      <c r="CK437" s="2" t="s">
        <v>253</v>
      </c>
      <c r="CL437" s="2" t="s">
        <v>1442</v>
      </c>
      <c r="CM437" s="2" t="s">
        <v>171</v>
      </c>
      <c r="CO437" s="2" t="s">
        <v>3846</v>
      </c>
      <c r="CP437" s="2" t="s">
        <v>1181</v>
      </c>
      <c r="CQ437" s="2" t="s">
        <v>214</v>
      </c>
      <c r="CR437" s="2" t="s">
        <v>175</v>
      </c>
      <c r="CS437" s="2" t="s">
        <v>215</v>
      </c>
      <c r="CT437" s="2" t="s">
        <v>177</v>
      </c>
      <c r="CU437" s="2" t="s">
        <v>235</v>
      </c>
      <c r="CV437" s="2" t="s">
        <v>177</v>
      </c>
      <c r="CW437" s="2" t="s">
        <v>714</v>
      </c>
      <c r="CX437" s="2" t="s">
        <v>146</v>
      </c>
      <c r="CY437" s="2" t="s">
        <v>627</v>
      </c>
      <c r="CZ437" s="2" t="s">
        <v>1008</v>
      </c>
      <c r="DA437" s="2" t="s">
        <v>181</v>
      </c>
      <c r="DB437" s="2" t="s">
        <v>429</v>
      </c>
      <c r="DC437" s="2" t="s">
        <v>132</v>
      </c>
      <c r="DF437" s="2" t="s">
        <v>182</v>
      </c>
      <c r="DH437" s="2" t="s">
        <v>182</v>
      </c>
      <c r="DJ437" s="2" t="s">
        <v>182</v>
      </c>
      <c r="DL437" s="2" t="s">
        <v>182</v>
      </c>
      <c r="DN437" s="2" t="s">
        <v>182</v>
      </c>
      <c r="DR437" s="2" t="s">
        <v>182</v>
      </c>
      <c r="DT437" s="2" t="s">
        <v>3848</v>
      </c>
      <c r="DU437" s="2"/>
      <c r="DV437" s="2" t="s">
        <v>4710</v>
      </c>
      <c r="DW437" s="2" t="s">
        <v>398</v>
      </c>
      <c r="DX437" s="2" t="s">
        <v>218</v>
      </c>
      <c r="DZ437" s="2" t="s">
        <v>218</v>
      </c>
    </row>
    <row r="438" spans="1:133" ht="15.75" hidden="1" customHeight="1" x14ac:dyDescent="0.2">
      <c r="A438" s="1">
        <v>43614.87139487268</v>
      </c>
      <c r="B438" s="2" t="s">
        <v>1101</v>
      </c>
      <c r="C438" s="2">
        <v>2302160012</v>
      </c>
      <c r="D438" s="3" t="s">
        <v>937</v>
      </c>
      <c r="E438" s="2" t="s">
        <v>4711</v>
      </c>
      <c r="F438" s="2" t="s">
        <v>4712</v>
      </c>
      <c r="H438" s="2" t="s">
        <v>4332</v>
      </c>
      <c r="I438" s="2" t="s">
        <v>132</v>
      </c>
      <c r="J438" s="2" t="s">
        <v>133</v>
      </c>
      <c r="K438" s="2" t="s">
        <v>302</v>
      </c>
      <c r="M438" s="4">
        <v>43159</v>
      </c>
      <c r="P438" s="9">
        <v>35000000000</v>
      </c>
      <c r="Q438" s="2">
        <v>43750000</v>
      </c>
      <c r="AB438" s="2" t="s">
        <v>132</v>
      </c>
      <c r="AD438" s="2" t="s">
        <v>137</v>
      </c>
      <c r="AE438" s="2" t="s">
        <v>132</v>
      </c>
      <c r="AF438" s="2" t="s">
        <v>132</v>
      </c>
      <c r="AK438" s="2" t="s">
        <v>4713</v>
      </c>
      <c r="AP438" s="2" t="s">
        <v>1345</v>
      </c>
      <c r="AQ438" s="2" t="s">
        <v>1346</v>
      </c>
      <c r="AR438" s="2" t="s">
        <v>288</v>
      </c>
      <c r="AS438" s="2" t="s">
        <v>142</v>
      </c>
      <c r="AV438" s="2" t="s">
        <v>143</v>
      </c>
      <c r="AW438" s="2" t="s">
        <v>197</v>
      </c>
      <c r="AX438" s="2" t="s">
        <v>145</v>
      </c>
      <c r="AY438" s="2" t="s">
        <v>171</v>
      </c>
      <c r="AZ438" s="2" t="s">
        <v>198</v>
      </c>
      <c r="BA438" s="2" t="s">
        <v>4714</v>
      </c>
      <c r="BB438" s="2" t="s">
        <v>4715</v>
      </c>
      <c r="BC438" s="2">
        <v>150</v>
      </c>
      <c r="BD438" s="2" t="s">
        <v>3435</v>
      </c>
      <c r="BE438" s="9">
        <v>0.04</v>
      </c>
      <c r="BF438" s="2" t="s">
        <v>265</v>
      </c>
      <c r="BG438" s="2" t="s">
        <v>4716</v>
      </c>
      <c r="BH438" s="2" t="s">
        <v>613</v>
      </c>
      <c r="BK438" s="2" t="s">
        <v>152</v>
      </c>
      <c r="BL438" s="2" t="s">
        <v>200</v>
      </c>
      <c r="BM438" s="2" t="s">
        <v>154</v>
      </c>
      <c r="BN438" s="2" t="s">
        <v>4717</v>
      </c>
      <c r="BO438" s="2" t="s">
        <v>4718</v>
      </c>
      <c r="BP438" s="2" t="s">
        <v>201</v>
      </c>
      <c r="BQ438" s="2">
        <v>800</v>
      </c>
      <c r="BS438" s="2" t="s">
        <v>3435</v>
      </c>
      <c r="BT438" s="2" t="s">
        <v>4719</v>
      </c>
      <c r="BU438" s="2" t="s">
        <v>4720</v>
      </c>
      <c r="BV438" s="2" t="s">
        <v>617</v>
      </c>
      <c r="BW438" s="2" t="s">
        <v>69</v>
      </c>
      <c r="BX438" s="2" t="s">
        <v>203</v>
      </c>
      <c r="CB438" s="2" t="s">
        <v>160</v>
      </c>
      <c r="CC438" s="2" t="s">
        <v>161</v>
      </c>
      <c r="CD438" s="2" t="s">
        <v>249</v>
      </c>
      <c r="CE438" s="2" t="s">
        <v>163</v>
      </c>
      <c r="CF438" s="2" t="s">
        <v>279</v>
      </c>
      <c r="CG438" s="2" t="s">
        <v>1706</v>
      </c>
      <c r="CI438" s="2" t="s">
        <v>208</v>
      </c>
      <c r="CJ438" s="2" t="s">
        <v>3583</v>
      </c>
      <c r="CL438" s="2" t="s">
        <v>170</v>
      </c>
      <c r="CM438" s="2" t="s">
        <v>211</v>
      </c>
      <c r="CP438" s="2" t="s">
        <v>666</v>
      </c>
      <c r="CQ438" s="2" t="s">
        <v>625</v>
      </c>
      <c r="CR438" s="2" t="s">
        <v>175</v>
      </c>
      <c r="CT438" s="2" t="s">
        <v>177</v>
      </c>
      <c r="CV438" s="2" t="s">
        <v>177</v>
      </c>
      <c r="CX438" s="2" t="s">
        <v>146</v>
      </c>
      <c r="CY438" s="2" t="s">
        <v>146</v>
      </c>
      <c r="CZ438" s="2" t="s">
        <v>180</v>
      </c>
      <c r="DA438" s="2" t="s">
        <v>181</v>
      </c>
      <c r="DB438" s="2" t="s">
        <v>181</v>
      </c>
      <c r="DC438" s="2" t="s">
        <v>132</v>
      </c>
      <c r="DH438" s="2" t="s">
        <v>182</v>
      </c>
      <c r="DJ438" s="2" t="s">
        <v>182</v>
      </c>
      <c r="DL438" s="2" t="s">
        <v>260</v>
      </c>
      <c r="DN438" s="2" t="s">
        <v>182</v>
      </c>
      <c r="DP438" s="2" t="s">
        <v>182</v>
      </c>
      <c r="DR438" s="2" t="s">
        <v>182</v>
      </c>
      <c r="DT438" s="6">
        <v>106834135</v>
      </c>
      <c r="DU438" s="6"/>
      <c r="DV438" s="6">
        <v>-6161876</v>
      </c>
      <c r="EA438" s="3" t="s">
        <v>4721</v>
      </c>
      <c r="EB438" s="5" t="s">
        <v>4722</v>
      </c>
    </row>
    <row r="439" spans="1:133" ht="15.75" hidden="1" customHeight="1" x14ac:dyDescent="0.2">
      <c r="A439" s="1">
        <v>43614.875015150465</v>
      </c>
      <c r="B439" s="2" t="s">
        <v>4723</v>
      </c>
      <c r="C439" s="2">
        <v>2302170175</v>
      </c>
      <c r="D439" s="3" t="s">
        <v>3264</v>
      </c>
      <c r="E439" s="2" t="s">
        <v>4724</v>
      </c>
      <c r="F439" s="2" t="s">
        <v>4725</v>
      </c>
      <c r="H439" s="2" t="s">
        <v>131</v>
      </c>
      <c r="I439" s="2" t="s">
        <v>132</v>
      </c>
      <c r="J439" s="2" t="s">
        <v>133</v>
      </c>
      <c r="K439" s="2" t="s">
        <v>302</v>
      </c>
      <c r="M439" s="4">
        <v>42801</v>
      </c>
      <c r="O439" s="2" t="s">
        <v>135</v>
      </c>
      <c r="Q439" s="2">
        <v>20000000</v>
      </c>
      <c r="Y439" s="2" t="s">
        <v>136</v>
      </c>
      <c r="AB439" s="2" t="s">
        <v>132</v>
      </c>
      <c r="AE439" s="2" t="s">
        <v>138</v>
      </c>
      <c r="AF439" s="2" t="s">
        <v>132</v>
      </c>
      <c r="AH439" s="2">
        <v>2018</v>
      </c>
      <c r="AJ439" s="11">
        <v>13125000</v>
      </c>
      <c r="AK439" s="2" t="s">
        <v>4726</v>
      </c>
      <c r="AP439" s="2" t="s">
        <v>4049</v>
      </c>
      <c r="AQ439" s="2" t="s">
        <v>3156</v>
      </c>
      <c r="AR439" s="2" t="s">
        <v>593</v>
      </c>
      <c r="AS439" s="2" t="s">
        <v>3756</v>
      </c>
      <c r="AU439" s="2" t="s">
        <v>4727</v>
      </c>
      <c r="AV439" s="2" t="s">
        <v>43</v>
      </c>
      <c r="AW439" s="2" t="s">
        <v>144</v>
      </c>
      <c r="AX439" s="2" t="s">
        <v>145</v>
      </c>
      <c r="AY439" s="2" t="s">
        <v>171</v>
      </c>
      <c r="AZ439" s="2" t="s">
        <v>198</v>
      </c>
      <c r="BB439" s="2" t="s">
        <v>4728</v>
      </c>
      <c r="BC439" s="2">
        <v>0</v>
      </c>
      <c r="BD439" s="2" t="s">
        <v>4052</v>
      </c>
      <c r="BE439" s="9">
        <v>2.2999999999999998</v>
      </c>
      <c r="BL439" s="2" t="s">
        <v>153</v>
      </c>
      <c r="BM439" s="2" t="s">
        <v>154</v>
      </c>
      <c r="BP439" s="2" t="s">
        <v>201</v>
      </c>
      <c r="BQ439" s="2">
        <v>682</v>
      </c>
      <c r="BR439" s="2">
        <v>2</v>
      </c>
      <c r="BS439" s="2" t="s">
        <v>36</v>
      </c>
      <c r="BT439" s="2" t="s">
        <v>727</v>
      </c>
      <c r="BU439" s="2" t="s">
        <v>727</v>
      </c>
      <c r="BV439" s="2" t="s">
        <v>727</v>
      </c>
      <c r="BW439" s="2" t="s">
        <v>67</v>
      </c>
      <c r="BX439" s="2" t="s">
        <v>1149</v>
      </c>
      <c r="BY439" s="2" t="s">
        <v>707</v>
      </c>
      <c r="CA439" s="4">
        <v>42801</v>
      </c>
      <c r="CB439" s="2" t="s">
        <v>160</v>
      </c>
      <c r="CC439" s="2" t="s">
        <v>248</v>
      </c>
      <c r="CD439" s="2" t="s">
        <v>249</v>
      </c>
      <c r="CE439" s="2" t="s">
        <v>163</v>
      </c>
      <c r="CF439" s="2" t="s">
        <v>396</v>
      </c>
      <c r="CG439" s="2" t="s">
        <v>4729</v>
      </c>
      <c r="CH439" s="2" t="s">
        <v>743</v>
      </c>
      <c r="CI439" s="2" t="s">
        <v>731</v>
      </c>
      <c r="CJ439" s="2" t="s">
        <v>397</v>
      </c>
      <c r="CK439" s="2" t="s">
        <v>169</v>
      </c>
      <c r="CL439" s="2" t="s">
        <v>854</v>
      </c>
      <c r="CM439" s="2" t="s">
        <v>171</v>
      </c>
      <c r="CN439" s="2">
        <v>0</v>
      </c>
      <c r="CO439" s="2" t="s">
        <v>212</v>
      </c>
      <c r="CP439" s="2" t="s">
        <v>712</v>
      </c>
      <c r="CQ439" s="2" t="s">
        <v>174</v>
      </c>
      <c r="CR439" s="2" t="s">
        <v>667</v>
      </c>
      <c r="CS439" s="2" t="s">
        <v>810</v>
      </c>
      <c r="CT439" s="2" t="s">
        <v>171</v>
      </c>
      <c r="CU439" s="2" t="s">
        <v>235</v>
      </c>
      <c r="CV439" s="2" t="s">
        <v>171</v>
      </c>
      <c r="CW439" s="2" t="s">
        <v>714</v>
      </c>
      <c r="CX439" s="2" t="s">
        <v>146</v>
      </c>
      <c r="CY439" s="2" t="s">
        <v>733</v>
      </c>
      <c r="DA439" s="2" t="s">
        <v>181</v>
      </c>
      <c r="DB439" s="2" t="s">
        <v>181</v>
      </c>
      <c r="DC439" s="2" t="s">
        <v>132</v>
      </c>
      <c r="DE439" s="2" t="s">
        <v>744</v>
      </c>
      <c r="DF439" s="2" t="s">
        <v>182</v>
      </c>
      <c r="DH439" s="2" t="s">
        <v>182</v>
      </c>
      <c r="DJ439" s="2" t="s">
        <v>182</v>
      </c>
      <c r="DL439" s="2" t="s">
        <v>182</v>
      </c>
      <c r="DN439" s="2" t="s">
        <v>182</v>
      </c>
      <c r="DP439" s="2" t="s">
        <v>182</v>
      </c>
      <c r="DR439" s="2" t="s">
        <v>182</v>
      </c>
      <c r="DT439" s="6">
        <v>-6116791</v>
      </c>
      <c r="DU439" s="6"/>
      <c r="DV439" s="6">
        <v>106768622</v>
      </c>
      <c r="DX439" s="2" t="s">
        <v>4730</v>
      </c>
      <c r="DY439" s="4">
        <v>42801</v>
      </c>
      <c r="DZ439" s="2" t="s">
        <v>4730</v>
      </c>
      <c r="EA439" s="2">
        <v>8128215575</v>
      </c>
    </row>
    <row r="440" spans="1:133" ht="15.75" hidden="1" customHeight="1" x14ac:dyDescent="0.2">
      <c r="A440" s="1">
        <v>43614.882952604166</v>
      </c>
      <c r="B440" s="2" t="s">
        <v>3370</v>
      </c>
      <c r="C440" s="2">
        <v>2302170142</v>
      </c>
      <c r="D440" s="2" t="s">
        <v>3371</v>
      </c>
      <c r="E440" s="2" t="s">
        <v>4731</v>
      </c>
      <c r="F440" s="2" t="s">
        <v>1816</v>
      </c>
      <c r="H440" s="2" t="s">
        <v>131</v>
      </c>
      <c r="I440" s="2" t="s">
        <v>132</v>
      </c>
      <c r="J440" s="2" t="s">
        <v>133</v>
      </c>
      <c r="K440" s="2" t="s">
        <v>191</v>
      </c>
      <c r="M440" s="4">
        <v>42795</v>
      </c>
      <c r="O440" s="2" t="s">
        <v>192</v>
      </c>
      <c r="P440" s="9">
        <v>2500000000</v>
      </c>
      <c r="Q440" s="2">
        <v>18518519</v>
      </c>
      <c r="X440" s="2" t="s">
        <v>193</v>
      </c>
      <c r="Y440" s="2" t="s">
        <v>377</v>
      </c>
      <c r="AB440" s="2" t="s">
        <v>132</v>
      </c>
      <c r="AH440" s="2">
        <v>2017</v>
      </c>
      <c r="AJ440" s="11">
        <v>8145000</v>
      </c>
      <c r="AK440" s="2" t="s">
        <v>4732</v>
      </c>
      <c r="AP440" s="2" t="s">
        <v>351</v>
      </c>
      <c r="AQ440" s="2" t="s">
        <v>196</v>
      </c>
      <c r="AR440" s="2" t="s">
        <v>288</v>
      </c>
      <c r="AS440" s="2" t="s">
        <v>142</v>
      </c>
      <c r="AU440" s="2">
        <v>2</v>
      </c>
      <c r="AV440" s="2" t="s">
        <v>43</v>
      </c>
      <c r="AW440" s="2" t="s">
        <v>144</v>
      </c>
      <c r="AX440" s="2" t="s">
        <v>145</v>
      </c>
      <c r="AY440" s="2" t="s">
        <v>171</v>
      </c>
      <c r="AZ440" s="2" t="s">
        <v>198</v>
      </c>
      <c r="BB440" s="2" t="s">
        <v>2865</v>
      </c>
      <c r="BC440" s="2">
        <v>500</v>
      </c>
      <c r="BD440" s="2" t="s">
        <v>1547</v>
      </c>
      <c r="BE440" s="9">
        <v>1</v>
      </c>
      <c r="BF440" s="2" t="s">
        <v>132</v>
      </c>
      <c r="BK440" s="2" t="s">
        <v>152</v>
      </c>
      <c r="BL440" s="2" t="s">
        <v>290</v>
      </c>
      <c r="BM440" s="2" t="s">
        <v>154</v>
      </c>
      <c r="BN440" s="2" t="s">
        <v>3382</v>
      </c>
      <c r="BO440" s="2" t="s">
        <v>4733</v>
      </c>
      <c r="BP440" s="2" t="s">
        <v>201</v>
      </c>
      <c r="BQ440" s="2">
        <v>135</v>
      </c>
      <c r="BR440" s="2">
        <v>18</v>
      </c>
      <c r="BS440" s="2" t="s">
        <v>411</v>
      </c>
      <c r="BT440" s="2" t="s">
        <v>411</v>
      </c>
      <c r="BU440" s="2" t="s">
        <v>411</v>
      </c>
      <c r="BV440" s="2" t="s">
        <v>411</v>
      </c>
      <c r="BW440" s="2" t="s">
        <v>68</v>
      </c>
      <c r="BX440" s="2" t="s">
        <v>158</v>
      </c>
      <c r="BY440" s="2" t="s">
        <v>159</v>
      </c>
      <c r="CB440" s="2" t="s">
        <v>160</v>
      </c>
      <c r="CC440" s="2" t="s">
        <v>248</v>
      </c>
      <c r="CD440" s="2" t="s">
        <v>249</v>
      </c>
      <c r="CE440" s="2" t="s">
        <v>163</v>
      </c>
      <c r="CF440" s="2" t="s">
        <v>164</v>
      </c>
      <c r="CG440" s="2" t="s">
        <v>382</v>
      </c>
      <c r="CH440" s="2" t="s">
        <v>207</v>
      </c>
      <c r="CI440" s="2" t="s">
        <v>208</v>
      </c>
      <c r="CJ440" s="2" t="s">
        <v>295</v>
      </c>
      <c r="CK440" s="2" t="s">
        <v>253</v>
      </c>
      <c r="CL440" s="2" t="s">
        <v>383</v>
      </c>
      <c r="CM440" s="2" t="s">
        <v>171</v>
      </c>
      <c r="CO440" s="2" t="s">
        <v>212</v>
      </c>
      <c r="CP440" s="2" t="s">
        <v>384</v>
      </c>
      <c r="CQ440" s="2" t="s">
        <v>214</v>
      </c>
      <c r="CR440" s="2" t="s">
        <v>175</v>
      </c>
      <c r="CS440" s="2" t="s">
        <v>215</v>
      </c>
      <c r="CT440" s="2" t="s">
        <v>171</v>
      </c>
      <c r="CU440" s="2" t="s">
        <v>216</v>
      </c>
      <c r="CV440" s="2" t="s">
        <v>171</v>
      </c>
      <c r="CW440" s="2" t="s">
        <v>179</v>
      </c>
      <c r="CX440" s="2" t="s">
        <v>146</v>
      </c>
      <c r="CY440" s="2" t="s">
        <v>146</v>
      </c>
      <c r="CZ440" s="2" t="s">
        <v>180</v>
      </c>
      <c r="DA440" s="2" t="s">
        <v>181</v>
      </c>
      <c r="DB440" s="2" t="s">
        <v>181</v>
      </c>
      <c r="DC440" s="2" t="s">
        <v>132</v>
      </c>
      <c r="DF440" s="2" t="s">
        <v>182</v>
      </c>
      <c r="DH440" s="2" t="s">
        <v>182</v>
      </c>
      <c r="DJ440" s="2" t="s">
        <v>182</v>
      </c>
      <c r="DL440" s="2" t="s">
        <v>182</v>
      </c>
      <c r="DN440" s="2" t="s">
        <v>182</v>
      </c>
      <c r="DP440" s="2" t="s">
        <v>182</v>
      </c>
      <c r="DR440" s="2" t="s">
        <v>182</v>
      </c>
      <c r="DT440" s="6">
        <v>-6272618</v>
      </c>
      <c r="DU440" s="6"/>
      <c r="DV440" s="6">
        <v>106807445</v>
      </c>
      <c r="DW440" s="2" t="s">
        <v>217</v>
      </c>
      <c r="DX440" s="2" t="s">
        <v>385</v>
      </c>
      <c r="DY440" s="4">
        <v>42795</v>
      </c>
      <c r="DZ440" s="2" t="s">
        <v>385</v>
      </c>
      <c r="EB440" s="5" t="s">
        <v>4734</v>
      </c>
    </row>
    <row r="441" spans="1:133" ht="15.75" hidden="1" customHeight="1" x14ac:dyDescent="0.2">
      <c r="A441" s="1">
        <v>43614.886166377313</v>
      </c>
      <c r="B441" s="2" t="s">
        <v>1101</v>
      </c>
      <c r="C441" s="2">
        <v>2302160012</v>
      </c>
      <c r="D441" s="3" t="s">
        <v>937</v>
      </c>
      <c r="E441" s="2" t="s">
        <v>4735</v>
      </c>
      <c r="F441" s="2">
        <v>208030507000020</v>
      </c>
      <c r="H441" s="2" t="s">
        <v>4332</v>
      </c>
      <c r="I441" s="2" t="s">
        <v>265</v>
      </c>
      <c r="J441" s="2" t="s">
        <v>133</v>
      </c>
      <c r="K441" s="2" t="s">
        <v>302</v>
      </c>
      <c r="M441" s="4">
        <v>43157</v>
      </c>
      <c r="P441" s="9">
        <v>25000000000</v>
      </c>
      <c r="Q441" s="2" t="s">
        <v>4736</v>
      </c>
      <c r="Y441" s="2" t="s">
        <v>136</v>
      </c>
      <c r="AB441" s="2" t="s">
        <v>132</v>
      </c>
      <c r="AD441" s="2" t="s">
        <v>137</v>
      </c>
      <c r="AE441" s="2" t="s">
        <v>132</v>
      </c>
      <c r="AF441" s="2" t="s">
        <v>132</v>
      </c>
      <c r="AG441" s="2" t="s">
        <v>791</v>
      </c>
      <c r="AK441" s="2" t="s">
        <v>4737</v>
      </c>
      <c r="AM441" s="3" t="s">
        <v>607</v>
      </c>
      <c r="AP441" s="2" t="s">
        <v>416</v>
      </c>
      <c r="AQ441" s="2" t="s">
        <v>352</v>
      </c>
      <c r="AR441" s="2" t="s">
        <v>407</v>
      </c>
      <c r="AS441" s="2" t="s">
        <v>142</v>
      </c>
      <c r="AU441" s="2">
        <v>12</v>
      </c>
      <c r="AV441" s="2" t="s">
        <v>143</v>
      </c>
      <c r="AW441" s="2" t="s">
        <v>144</v>
      </c>
      <c r="AX441" s="2" t="s">
        <v>145</v>
      </c>
      <c r="AY441" s="2" t="s">
        <v>171</v>
      </c>
      <c r="AZ441" s="2" t="s">
        <v>198</v>
      </c>
      <c r="BA441" s="2" t="s">
        <v>4738</v>
      </c>
      <c r="BB441" s="2" t="s">
        <v>4739</v>
      </c>
      <c r="BC441" s="2">
        <v>100</v>
      </c>
      <c r="BD441" s="2" t="s">
        <v>4738</v>
      </c>
      <c r="BE441" s="9">
        <v>0.1</v>
      </c>
      <c r="BF441" s="2" t="s">
        <v>265</v>
      </c>
      <c r="BG441" s="2" t="s">
        <v>4741</v>
      </c>
      <c r="BH441" s="2" t="s">
        <v>4740</v>
      </c>
      <c r="BK441" s="2" t="s">
        <v>152</v>
      </c>
      <c r="BL441" s="2" t="s">
        <v>200</v>
      </c>
      <c r="BM441" s="2" t="s">
        <v>154</v>
      </c>
      <c r="BN441" s="2" t="s">
        <v>3391</v>
      </c>
      <c r="BO441" s="2" t="s">
        <v>4742</v>
      </c>
      <c r="BP441" s="2" t="s">
        <v>201</v>
      </c>
      <c r="BQ441" s="2">
        <v>695</v>
      </c>
      <c r="BS441" s="2" t="s">
        <v>753</v>
      </c>
      <c r="BT441" s="2" t="s">
        <v>4743</v>
      </c>
      <c r="BU441" s="2" t="s">
        <v>753</v>
      </c>
      <c r="BV441" s="2" t="s">
        <v>753</v>
      </c>
      <c r="BW441" s="2" t="s">
        <v>68</v>
      </c>
      <c r="BX441" s="2" t="s">
        <v>158</v>
      </c>
      <c r="CB441" s="2" t="s">
        <v>160</v>
      </c>
      <c r="CC441" s="2" t="s">
        <v>248</v>
      </c>
      <c r="CE441" s="2" t="s">
        <v>163</v>
      </c>
      <c r="CF441" s="2" t="s">
        <v>279</v>
      </c>
      <c r="CG441" s="2" t="s">
        <v>2855</v>
      </c>
      <c r="CI441" s="2" t="s">
        <v>208</v>
      </c>
      <c r="CJ441" s="2" t="s">
        <v>966</v>
      </c>
      <c r="CL441" s="2" t="s">
        <v>854</v>
      </c>
      <c r="CM441" s="2" t="s">
        <v>177</v>
      </c>
      <c r="CP441" s="2" t="s">
        <v>666</v>
      </c>
      <c r="CQ441" s="2" t="s">
        <v>625</v>
      </c>
      <c r="CR441" s="2" t="s">
        <v>175</v>
      </c>
      <c r="CU441" s="2" t="s">
        <v>626</v>
      </c>
      <c r="CV441" s="2" t="s">
        <v>177</v>
      </c>
      <c r="CX441" s="2" t="s">
        <v>146</v>
      </c>
      <c r="CY441" s="2" t="s">
        <v>146</v>
      </c>
      <c r="CZ441" s="2" t="s">
        <v>180</v>
      </c>
      <c r="DA441" s="2" t="s">
        <v>181</v>
      </c>
      <c r="DB441" s="2" t="s">
        <v>181</v>
      </c>
      <c r="DC441" s="2" t="s">
        <v>132</v>
      </c>
      <c r="DF441" s="2" t="s">
        <v>182</v>
      </c>
      <c r="DH441" s="2" t="s">
        <v>182</v>
      </c>
      <c r="DJ441" s="2" t="s">
        <v>182</v>
      </c>
      <c r="DL441" s="2" t="s">
        <v>182</v>
      </c>
      <c r="DN441" s="2" t="s">
        <v>182</v>
      </c>
      <c r="DP441" s="2" t="s">
        <v>182</v>
      </c>
      <c r="DR441" s="2" t="s">
        <v>182</v>
      </c>
      <c r="DT441" s="6">
        <v>106808295</v>
      </c>
      <c r="DU441" s="6"/>
      <c r="DV441" s="6">
        <v>-6206545</v>
      </c>
      <c r="DX441" s="5" t="s">
        <v>4744</v>
      </c>
      <c r="DY441" s="4">
        <v>43160</v>
      </c>
      <c r="EA441" s="3" t="s">
        <v>4745</v>
      </c>
      <c r="EB441" s="5" t="s">
        <v>4744</v>
      </c>
    </row>
    <row r="442" spans="1:133" ht="15.75" hidden="1" customHeight="1" x14ac:dyDescent="0.2">
      <c r="A442" s="1">
        <v>43614.888147662037</v>
      </c>
      <c r="B442" s="2" t="s">
        <v>4746</v>
      </c>
      <c r="C442" s="2">
        <v>2302180068</v>
      </c>
      <c r="D442" s="3" t="s">
        <v>2023</v>
      </c>
      <c r="E442" s="2" t="s">
        <v>4747</v>
      </c>
      <c r="F442" s="2" t="s">
        <v>4748</v>
      </c>
      <c r="H442" s="2" t="s">
        <v>131</v>
      </c>
      <c r="I442" s="2" t="s">
        <v>132</v>
      </c>
      <c r="J442" s="2" t="s">
        <v>133</v>
      </c>
      <c r="K442" s="2" t="s">
        <v>132</v>
      </c>
      <c r="M442" s="4">
        <v>42801</v>
      </c>
      <c r="O442" s="2" t="s">
        <v>135</v>
      </c>
      <c r="P442" s="9">
        <v>5473000000</v>
      </c>
      <c r="Q442" s="2">
        <v>6500000</v>
      </c>
      <c r="Y442" s="2" t="s">
        <v>136</v>
      </c>
      <c r="AB442" s="2" t="s">
        <v>132</v>
      </c>
      <c r="AD442" s="2" t="s">
        <v>137</v>
      </c>
      <c r="AE442" s="2" t="s">
        <v>132</v>
      </c>
      <c r="AF442" s="2" t="s">
        <v>132</v>
      </c>
      <c r="AH442" s="2">
        <v>2016</v>
      </c>
      <c r="AJ442" s="11">
        <v>2508000</v>
      </c>
      <c r="AK442" s="2" t="s">
        <v>4749</v>
      </c>
      <c r="AM442" s="3" t="s">
        <v>4750</v>
      </c>
      <c r="AP442" s="2" t="s">
        <v>4751</v>
      </c>
      <c r="AQ442" s="2" t="s">
        <v>1175</v>
      </c>
      <c r="AR442" s="2" t="s">
        <v>610</v>
      </c>
      <c r="AS442" s="2" t="s">
        <v>142</v>
      </c>
      <c r="AT442" s="2">
        <v>13890</v>
      </c>
      <c r="AU442" s="2" t="s">
        <v>2970</v>
      </c>
      <c r="AV442" s="2" t="s">
        <v>143</v>
      </c>
      <c r="AW442" s="2" t="s">
        <v>144</v>
      </c>
      <c r="AX442" s="2" t="s">
        <v>145</v>
      </c>
      <c r="AY442" s="2" t="s">
        <v>171</v>
      </c>
      <c r="AZ442" s="2" t="s">
        <v>198</v>
      </c>
      <c r="BB442" s="2" t="s">
        <v>4749</v>
      </c>
      <c r="BC442" s="2">
        <v>3</v>
      </c>
      <c r="BD442" s="2" t="s">
        <v>1178</v>
      </c>
      <c r="BE442" s="9">
        <v>3</v>
      </c>
      <c r="BF442" s="2" t="s">
        <v>132</v>
      </c>
      <c r="BK442" s="2" t="s">
        <v>152</v>
      </c>
      <c r="BL442" s="2" t="s">
        <v>153</v>
      </c>
      <c r="BM442" s="2" t="s">
        <v>308</v>
      </c>
      <c r="BN442" s="2" t="s">
        <v>576</v>
      </c>
      <c r="BP442" s="2" t="s">
        <v>201</v>
      </c>
      <c r="BQ442" s="2">
        <v>842</v>
      </c>
      <c r="BR442" s="2">
        <v>20</v>
      </c>
      <c r="BS442" s="2" t="s">
        <v>4752</v>
      </c>
      <c r="BT442" s="2" t="s">
        <v>2135</v>
      </c>
      <c r="BU442" s="2" t="s">
        <v>2135</v>
      </c>
      <c r="BV442" s="2" t="s">
        <v>4749</v>
      </c>
      <c r="BW442" s="2" t="s">
        <v>70</v>
      </c>
      <c r="BX442" s="2" t="s">
        <v>158</v>
      </c>
      <c r="BY442" s="2" t="s">
        <v>159</v>
      </c>
      <c r="CB442" s="2" t="s">
        <v>160</v>
      </c>
      <c r="CC442" s="2" t="s">
        <v>161</v>
      </c>
      <c r="CD442" s="2" t="s">
        <v>162</v>
      </c>
      <c r="CE442" s="2" t="s">
        <v>163</v>
      </c>
      <c r="CF442" s="2" t="s">
        <v>4753</v>
      </c>
      <c r="CG442" s="2" t="s">
        <v>525</v>
      </c>
      <c r="CH442" s="2" t="s">
        <v>2909</v>
      </c>
      <c r="CI442" s="2" t="s">
        <v>311</v>
      </c>
      <c r="CJ442" s="2" t="s">
        <v>598</v>
      </c>
      <c r="CL442" s="2" t="s">
        <v>710</v>
      </c>
      <c r="CM442" s="2" t="s">
        <v>171</v>
      </c>
      <c r="CN442" s="3" t="s">
        <v>4549</v>
      </c>
      <c r="CO442" s="2" t="s">
        <v>830</v>
      </c>
      <c r="CP442" s="2" t="s">
        <v>4754</v>
      </c>
      <c r="CQ442" s="2" t="s">
        <v>174</v>
      </c>
      <c r="CR442" s="2" t="s">
        <v>234</v>
      </c>
      <c r="CS442" s="2" t="s">
        <v>215</v>
      </c>
      <c r="CT442" s="2" t="s">
        <v>171</v>
      </c>
      <c r="CU442" s="2" t="s">
        <v>235</v>
      </c>
      <c r="CV442" s="2" t="s">
        <v>171</v>
      </c>
      <c r="CW442" s="2" t="s">
        <v>179</v>
      </c>
      <c r="CX442" s="2" t="s">
        <v>171</v>
      </c>
      <c r="CY442" s="2" t="s">
        <v>733</v>
      </c>
      <c r="CZ442" s="2" t="s">
        <v>180</v>
      </c>
      <c r="DA442" s="2" t="s">
        <v>181</v>
      </c>
      <c r="DB442" s="2" t="s">
        <v>181</v>
      </c>
      <c r="DC442" s="2" t="s">
        <v>132</v>
      </c>
      <c r="DF442" s="2" t="s">
        <v>182</v>
      </c>
      <c r="DH442" s="2" t="s">
        <v>182</v>
      </c>
      <c r="DJ442" s="2" t="s">
        <v>182</v>
      </c>
      <c r="DL442" s="2" t="s">
        <v>182</v>
      </c>
      <c r="DN442" s="2" t="s">
        <v>182</v>
      </c>
      <c r="DP442" s="2" t="s">
        <v>182</v>
      </c>
      <c r="DR442" s="2" t="s">
        <v>182</v>
      </c>
      <c r="DT442" s="2">
        <v>106.9024</v>
      </c>
      <c r="DU442" s="2"/>
      <c r="DV442" s="2">
        <v>-6.3135570000000003</v>
      </c>
      <c r="DY442" s="4">
        <v>42801</v>
      </c>
      <c r="EA442" s="3" t="s">
        <v>4755</v>
      </c>
    </row>
    <row r="443" spans="1:133" ht="15.75" hidden="1" customHeight="1" x14ac:dyDescent="0.2">
      <c r="A443" s="1">
        <v>43614.889753703705</v>
      </c>
      <c r="B443" s="2" t="s">
        <v>4756</v>
      </c>
      <c r="C443" s="2">
        <v>2302170177</v>
      </c>
      <c r="D443" s="3" t="s">
        <v>697</v>
      </c>
      <c r="E443" s="2" t="s">
        <v>4757</v>
      </c>
      <c r="F443" s="2" t="s">
        <v>4758</v>
      </c>
      <c r="H443" s="2" t="s">
        <v>131</v>
      </c>
      <c r="I443" s="2" t="s">
        <v>132</v>
      </c>
      <c r="J443" s="2" t="s">
        <v>133</v>
      </c>
      <c r="K443" s="2" t="s">
        <v>738</v>
      </c>
      <c r="M443" s="4">
        <v>42795</v>
      </c>
      <c r="Q443" s="2">
        <v>30000000</v>
      </c>
      <c r="Y443" s="2" t="s">
        <v>136</v>
      </c>
      <c r="AK443" s="2" t="s">
        <v>4759</v>
      </c>
      <c r="AP443" s="2" t="s">
        <v>4760</v>
      </c>
      <c r="AQ443" s="2" t="s">
        <v>4215</v>
      </c>
      <c r="AR443" s="2" t="s">
        <v>511</v>
      </c>
      <c r="AS443" s="2" t="s">
        <v>3756</v>
      </c>
      <c r="AT443" s="2">
        <v>14460</v>
      </c>
      <c r="AU443" s="2">
        <v>5</v>
      </c>
      <c r="AV443" s="2" t="s">
        <v>43</v>
      </c>
      <c r="AW443" s="2" t="s">
        <v>144</v>
      </c>
      <c r="AX443" s="2" t="s">
        <v>145</v>
      </c>
      <c r="AY443" s="2" t="s">
        <v>171</v>
      </c>
      <c r="AZ443" s="2" t="s">
        <v>198</v>
      </c>
      <c r="BB443" s="2" t="s">
        <v>4759</v>
      </c>
      <c r="BC443" s="2">
        <v>0</v>
      </c>
      <c r="BE443" s="9">
        <v>2.8</v>
      </c>
      <c r="BL443" s="2" t="s">
        <v>153</v>
      </c>
      <c r="BM443" s="2" t="s">
        <v>154</v>
      </c>
      <c r="BP443" s="2" t="s">
        <v>201</v>
      </c>
      <c r="BQ443" s="2">
        <v>600</v>
      </c>
      <c r="BR443" s="2">
        <v>24</v>
      </c>
      <c r="BS443" s="2" t="s">
        <v>157</v>
      </c>
      <c r="BT443" s="2" t="s">
        <v>753</v>
      </c>
      <c r="BU443" s="2" t="s">
        <v>753</v>
      </c>
      <c r="BV443" s="2" t="s">
        <v>753</v>
      </c>
      <c r="BW443" s="2" t="s">
        <v>67</v>
      </c>
      <c r="BX443" s="2" t="s">
        <v>754</v>
      </c>
      <c r="BY443" s="2" t="s">
        <v>707</v>
      </c>
      <c r="CA443" s="4">
        <v>42795</v>
      </c>
      <c r="CB443" s="2" t="s">
        <v>160</v>
      </c>
      <c r="CC443" s="2" t="s">
        <v>248</v>
      </c>
      <c r="CD443" s="2" t="s">
        <v>162</v>
      </c>
      <c r="CE443" s="2" t="s">
        <v>163</v>
      </c>
      <c r="CF443" s="2" t="s">
        <v>279</v>
      </c>
      <c r="CG443" s="2" t="s">
        <v>729</v>
      </c>
      <c r="CH443" s="2" t="s">
        <v>1108</v>
      </c>
      <c r="CI443" s="2" t="s">
        <v>731</v>
      </c>
      <c r="CJ443" s="2" t="s">
        <v>397</v>
      </c>
      <c r="CK443" s="2" t="s">
        <v>169</v>
      </c>
      <c r="CL443" s="2" t="s">
        <v>854</v>
      </c>
      <c r="CM443" s="2" t="s">
        <v>171</v>
      </c>
      <c r="CN443" s="2">
        <v>0</v>
      </c>
      <c r="CO443" s="2" t="s">
        <v>212</v>
      </c>
      <c r="CP443" s="2" t="s">
        <v>3601</v>
      </c>
      <c r="CQ443" s="2" t="s">
        <v>174</v>
      </c>
      <c r="CR443" s="2" t="s">
        <v>667</v>
      </c>
      <c r="CS443" s="2" t="s">
        <v>810</v>
      </c>
      <c r="CT443" s="2" t="s">
        <v>171</v>
      </c>
      <c r="CU443" s="2" t="s">
        <v>235</v>
      </c>
      <c r="CV443" s="2" t="s">
        <v>211</v>
      </c>
      <c r="CW443" s="2" t="s">
        <v>179</v>
      </c>
      <c r="CX443" s="2" t="s">
        <v>146</v>
      </c>
      <c r="CY443" s="2" t="s">
        <v>733</v>
      </c>
      <c r="DA443" s="2" t="s">
        <v>181</v>
      </c>
      <c r="DB443" s="2" t="s">
        <v>181</v>
      </c>
      <c r="DC443" s="2" t="s">
        <v>260</v>
      </c>
      <c r="DD443" s="2" t="s">
        <v>715</v>
      </c>
      <c r="DE443" s="2" t="s">
        <v>744</v>
      </c>
      <c r="DF443" s="2" t="s">
        <v>182</v>
      </c>
      <c r="DH443" s="2" t="s">
        <v>182</v>
      </c>
      <c r="DJ443" s="2" t="s">
        <v>182</v>
      </c>
      <c r="DL443" s="2" t="s">
        <v>182</v>
      </c>
      <c r="DN443" s="2" t="s">
        <v>182</v>
      </c>
      <c r="DP443" s="2" t="s">
        <v>182</v>
      </c>
      <c r="DR443" s="2" t="s">
        <v>182</v>
      </c>
      <c r="DT443" s="6">
        <v>-6127558</v>
      </c>
      <c r="DU443" s="6"/>
      <c r="DV443" s="6">
        <v>106839912</v>
      </c>
      <c r="DX443" s="2" t="s">
        <v>4761</v>
      </c>
      <c r="DY443" s="4">
        <v>42795</v>
      </c>
      <c r="DZ443" s="2" t="s">
        <v>4761</v>
      </c>
      <c r="EA443" s="3" t="s">
        <v>4762</v>
      </c>
    </row>
    <row r="444" spans="1:133" ht="15.75" hidden="1" customHeight="1" x14ac:dyDescent="0.2">
      <c r="A444" s="1">
        <v>43614.890909270835</v>
      </c>
      <c r="B444" s="2" t="s">
        <v>1101</v>
      </c>
      <c r="C444" s="2">
        <v>2302160012</v>
      </c>
      <c r="D444" s="3" t="s">
        <v>937</v>
      </c>
      <c r="E444" s="2" t="s">
        <v>4763</v>
      </c>
      <c r="F444" s="2" t="s">
        <v>4764</v>
      </c>
      <c r="H444" s="2" t="s">
        <v>131</v>
      </c>
      <c r="I444" s="2" t="s">
        <v>132</v>
      </c>
      <c r="J444" s="2" t="s">
        <v>414</v>
      </c>
      <c r="K444" s="2" t="s">
        <v>302</v>
      </c>
      <c r="M444" s="4">
        <v>43157</v>
      </c>
      <c r="P444" s="9">
        <v>48000000000</v>
      </c>
      <c r="Q444" s="2" t="s">
        <v>4765</v>
      </c>
      <c r="Y444" s="2" t="s">
        <v>136</v>
      </c>
      <c r="AE444" s="2" t="s">
        <v>132</v>
      </c>
      <c r="AK444" s="2" t="s">
        <v>4766</v>
      </c>
      <c r="AP444" s="2" t="s">
        <v>4767</v>
      </c>
      <c r="AQ444" s="2" t="s">
        <v>380</v>
      </c>
      <c r="AR444" s="2" t="s">
        <v>288</v>
      </c>
      <c r="AS444" s="2" t="s">
        <v>142</v>
      </c>
      <c r="AU444" s="2">
        <v>4</v>
      </c>
      <c r="AV444" s="2" t="s">
        <v>143</v>
      </c>
      <c r="AX444" s="2" t="s">
        <v>145</v>
      </c>
      <c r="AY444" s="2" t="s">
        <v>171</v>
      </c>
      <c r="AZ444" s="2" t="s">
        <v>198</v>
      </c>
      <c r="BC444" s="2">
        <v>0</v>
      </c>
      <c r="BD444" s="2" t="s">
        <v>4768</v>
      </c>
      <c r="BE444" s="9">
        <v>1</v>
      </c>
      <c r="BF444" s="2" t="s">
        <v>265</v>
      </c>
      <c r="BG444" s="2" t="s">
        <v>4769</v>
      </c>
      <c r="BH444" s="2">
        <v>0</v>
      </c>
      <c r="BI444" s="2" t="s">
        <v>4770</v>
      </c>
      <c r="BJ444" s="2">
        <v>0</v>
      </c>
      <c r="BK444" s="2" t="s">
        <v>152</v>
      </c>
      <c r="BL444" s="2" t="s">
        <v>153</v>
      </c>
      <c r="BM444" s="2" t="s">
        <v>154</v>
      </c>
      <c r="BP444" s="2" t="s">
        <v>201</v>
      </c>
      <c r="BQ444" s="2">
        <v>1080</v>
      </c>
      <c r="BS444" s="2" t="s">
        <v>753</v>
      </c>
      <c r="BT444" s="2" t="s">
        <v>157</v>
      </c>
      <c r="BU444" s="2" t="s">
        <v>753</v>
      </c>
      <c r="BV444" s="2" t="s">
        <v>753</v>
      </c>
      <c r="BW444" s="2" t="s">
        <v>68</v>
      </c>
      <c r="BX444" s="2" t="s">
        <v>158</v>
      </c>
      <c r="CB444" s="2" t="s">
        <v>160</v>
      </c>
      <c r="CC444" s="2" t="s">
        <v>161</v>
      </c>
      <c r="CD444" s="2" t="s">
        <v>249</v>
      </c>
      <c r="CE444" s="2" t="s">
        <v>163</v>
      </c>
      <c r="CF444" s="2" t="s">
        <v>279</v>
      </c>
      <c r="CG444" s="2" t="s">
        <v>804</v>
      </c>
      <c r="CH444" s="2" t="s">
        <v>2842</v>
      </c>
      <c r="CI444" s="2" t="s">
        <v>294</v>
      </c>
      <c r="CJ444" s="2" t="s">
        <v>4771</v>
      </c>
      <c r="CL444" s="2" t="s">
        <v>4772</v>
      </c>
      <c r="CM444" s="2" t="s">
        <v>211</v>
      </c>
      <c r="DT444" s="6">
        <v>106842125</v>
      </c>
      <c r="DU444" s="6"/>
      <c r="DV444" s="6">
        <v>-6195640</v>
      </c>
      <c r="DY444" s="4">
        <v>43158</v>
      </c>
      <c r="EA444" s="3" t="s">
        <v>4773</v>
      </c>
      <c r="EB444" s="5" t="s">
        <v>4774</v>
      </c>
    </row>
    <row r="445" spans="1:133" ht="15.75" hidden="1" customHeight="1" x14ac:dyDescent="0.2">
      <c r="A445" s="1">
        <v>43614.891075763888</v>
      </c>
      <c r="B445" s="2" t="s">
        <v>3280</v>
      </c>
      <c r="C445" s="2">
        <v>2302170087</v>
      </c>
      <c r="D445" s="3" t="s">
        <v>3264</v>
      </c>
      <c r="E445" s="2" t="s">
        <v>4775</v>
      </c>
      <c r="F445" s="2" t="s">
        <v>4776</v>
      </c>
      <c r="H445" s="2" t="s">
        <v>131</v>
      </c>
      <c r="I445" s="2" t="s">
        <v>132</v>
      </c>
      <c r="J445" s="2" t="s">
        <v>133</v>
      </c>
      <c r="K445" s="2" t="s">
        <v>191</v>
      </c>
      <c r="M445" s="4">
        <v>42795</v>
      </c>
      <c r="O445" s="2" t="s">
        <v>192</v>
      </c>
      <c r="P445" s="9">
        <v>2200000000</v>
      </c>
      <c r="Q445" s="2">
        <v>11000000</v>
      </c>
      <c r="X445" s="2" t="s">
        <v>193</v>
      </c>
      <c r="Y445" s="2" t="s">
        <v>136</v>
      </c>
      <c r="AB445" s="2" t="s">
        <v>132</v>
      </c>
      <c r="AD445" s="2" t="s">
        <v>137</v>
      </c>
      <c r="AE445" s="2" t="s">
        <v>132</v>
      </c>
      <c r="AH445" s="2">
        <v>2017</v>
      </c>
      <c r="AI445" s="11">
        <v>1812600000</v>
      </c>
      <c r="AJ445" s="11">
        <v>9063000</v>
      </c>
      <c r="AK445" s="2" t="s">
        <v>4777</v>
      </c>
      <c r="AP445" s="2" t="s">
        <v>327</v>
      </c>
      <c r="AQ445" s="2" t="s">
        <v>328</v>
      </c>
      <c r="AR445" s="2" t="s">
        <v>288</v>
      </c>
      <c r="AS445" s="2" t="s">
        <v>142</v>
      </c>
      <c r="AU445" s="2">
        <v>3.5</v>
      </c>
      <c r="AV445" s="2" t="s">
        <v>143</v>
      </c>
      <c r="AW445" s="2" t="s">
        <v>144</v>
      </c>
      <c r="AX445" s="2" t="s">
        <v>145</v>
      </c>
      <c r="AY445" s="2" t="s">
        <v>171</v>
      </c>
      <c r="AZ445" s="2" t="s">
        <v>198</v>
      </c>
      <c r="BB445" s="2" t="s">
        <v>4778</v>
      </c>
      <c r="BC445" s="2">
        <v>150</v>
      </c>
      <c r="BD445" s="2" t="s">
        <v>330</v>
      </c>
      <c r="BE445" s="9">
        <v>3</v>
      </c>
      <c r="BF445" s="2" t="s">
        <v>132</v>
      </c>
      <c r="BK445" s="2" t="s">
        <v>152</v>
      </c>
      <c r="BL445" s="2" t="s">
        <v>290</v>
      </c>
      <c r="BM445" s="2" t="s">
        <v>154</v>
      </c>
      <c r="BN445" s="2" t="s">
        <v>331</v>
      </c>
      <c r="BO445" s="2" t="s">
        <v>332</v>
      </c>
      <c r="BP445" s="2" t="s">
        <v>201</v>
      </c>
      <c r="BQ445" s="2">
        <v>200</v>
      </c>
      <c r="BR445" s="2">
        <v>10</v>
      </c>
      <c r="BS445" s="2" t="s">
        <v>156</v>
      </c>
      <c r="BT445" s="2" t="s">
        <v>156</v>
      </c>
      <c r="BU445" s="2" t="s">
        <v>156</v>
      </c>
      <c r="BV445" s="2" t="s">
        <v>156</v>
      </c>
      <c r="BW445" s="2" t="s">
        <v>70</v>
      </c>
      <c r="BX445" s="2" t="s">
        <v>158</v>
      </c>
      <c r="BY445" s="2" t="s">
        <v>159</v>
      </c>
      <c r="CB445" s="2" t="s">
        <v>160</v>
      </c>
      <c r="CC445" s="2" t="s">
        <v>248</v>
      </c>
      <c r="CD445" s="2" t="s">
        <v>249</v>
      </c>
      <c r="CE445" s="2" t="s">
        <v>163</v>
      </c>
      <c r="CF445" s="2" t="s">
        <v>164</v>
      </c>
      <c r="CG445" s="2" t="s">
        <v>4779</v>
      </c>
      <c r="CH445" s="2" t="s">
        <v>207</v>
      </c>
      <c r="CI445" s="2" t="s">
        <v>208</v>
      </c>
      <c r="CJ445" s="2" t="s">
        <v>4780</v>
      </c>
      <c r="CK445" s="2" t="s">
        <v>253</v>
      </c>
      <c r="CL445" s="2" t="s">
        <v>336</v>
      </c>
      <c r="CM445" s="2" t="s">
        <v>171</v>
      </c>
      <c r="CN445" s="2">
        <v>100</v>
      </c>
      <c r="CO445" s="2" t="s">
        <v>212</v>
      </c>
      <c r="CP445" s="2" t="s">
        <v>338</v>
      </c>
      <c r="CQ445" s="2" t="s">
        <v>214</v>
      </c>
      <c r="CR445" s="2" t="s">
        <v>234</v>
      </c>
      <c r="CS445" s="2" t="s">
        <v>215</v>
      </c>
      <c r="CT445" s="2" t="s">
        <v>171</v>
      </c>
      <c r="CU445" s="2" t="s">
        <v>216</v>
      </c>
      <c r="CV445" s="2" t="s">
        <v>171</v>
      </c>
      <c r="CW445" s="2" t="s">
        <v>179</v>
      </c>
      <c r="CX445" s="2" t="s">
        <v>146</v>
      </c>
      <c r="CY445" s="2" t="s">
        <v>146</v>
      </c>
      <c r="CZ445" s="2" t="s">
        <v>180</v>
      </c>
      <c r="DA445" s="2" t="s">
        <v>181</v>
      </c>
      <c r="DB445" s="2" t="s">
        <v>181</v>
      </c>
      <c r="DC445" s="2" t="s">
        <v>132</v>
      </c>
      <c r="DF445" s="2" t="s">
        <v>182</v>
      </c>
      <c r="DH445" s="2" t="s">
        <v>182</v>
      </c>
      <c r="DJ445" s="2" t="s">
        <v>182</v>
      </c>
      <c r="DL445" s="2" t="s">
        <v>182</v>
      </c>
      <c r="DN445" s="2" t="s">
        <v>182</v>
      </c>
      <c r="DP445" s="2" t="s">
        <v>182</v>
      </c>
      <c r="DR445" s="2" t="s">
        <v>182</v>
      </c>
      <c r="DT445" s="6">
        <v>-6158298</v>
      </c>
      <c r="DU445" s="6"/>
      <c r="DV445" s="6">
        <v>106844141</v>
      </c>
      <c r="DY445" s="4">
        <v>42795</v>
      </c>
      <c r="DZ445" s="2" t="s">
        <v>4274</v>
      </c>
      <c r="EC445" s="5" t="s">
        <v>4781</v>
      </c>
    </row>
    <row r="446" spans="1:133" ht="15.75" hidden="1" customHeight="1" x14ac:dyDescent="0.2">
      <c r="A446" s="1">
        <v>43614.892549687502</v>
      </c>
      <c r="B446" s="2" t="s">
        <v>4782</v>
      </c>
      <c r="C446" s="2">
        <v>2302170069</v>
      </c>
      <c r="D446" s="3" t="s">
        <v>4783</v>
      </c>
      <c r="E446" s="2" t="s">
        <v>4784</v>
      </c>
      <c r="F446" s="2" t="s">
        <v>4785</v>
      </c>
      <c r="H446" s="2" t="s">
        <v>131</v>
      </c>
      <c r="I446" s="2" t="s">
        <v>132</v>
      </c>
      <c r="J446" s="2" t="s">
        <v>133</v>
      </c>
      <c r="K446" s="2" t="s">
        <v>738</v>
      </c>
      <c r="O446" s="2" t="s">
        <v>135</v>
      </c>
      <c r="Q446" s="2">
        <v>10000000</v>
      </c>
      <c r="Y446" s="2" t="s">
        <v>136</v>
      </c>
      <c r="AK446" s="2" t="s">
        <v>4786</v>
      </c>
      <c r="AP446" s="2" t="s">
        <v>4786</v>
      </c>
      <c r="AQ446" s="2" t="s">
        <v>3982</v>
      </c>
      <c r="AR446" s="2" t="s">
        <v>511</v>
      </c>
      <c r="AS446" s="2" t="s">
        <v>4787</v>
      </c>
      <c r="AT446" s="2">
        <v>14460</v>
      </c>
      <c r="AU446" s="2">
        <v>5</v>
      </c>
      <c r="AV446" s="2" t="s">
        <v>43</v>
      </c>
      <c r="AW446" s="2" t="s">
        <v>144</v>
      </c>
      <c r="AX446" s="2" t="s">
        <v>145</v>
      </c>
      <c r="AY446" s="2" t="s">
        <v>171</v>
      </c>
      <c r="AZ446" s="2" t="s">
        <v>198</v>
      </c>
      <c r="BB446" s="2" t="s">
        <v>4786</v>
      </c>
      <c r="BC446" s="2">
        <v>0</v>
      </c>
      <c r="BD446" s="2" t="s">
        <v>3984</v>
      </c>
      <c r="BE446" s="9">
        <v>2.2000000000000002</v>
      </c>
      <c r="BL446" s="2" t="s">
        <v>153</v>
      </c>
      <c r="BM446" s="2" t="s">
        <v>154</v>
      </c>
      <c r="BP446" s="2" t="s">
        <v>201</v>
      </c>
      <c r="BQ446" s="2">
        <v>775</v>
      </c>
      <c r="BR446" s="2">
        <v>31</v>
      </c>
      <c r="BS446" s="2" t="s">
        <v>157</v>
      </c>
      <c r="BT446" s="2" t="s">
        <v>753</v>
      </c>
      <c r="BU446" s="2" t="s">
        <v>753</v>
      </c>
      <c r="BV446" s="2" t="s">
        <v>753</v>
      </c>
      <c r="BW446" s="2" t="s">
        <v>67</v>
      </c>
      <c r="BX446" s="2" t="s">
        <v>3127</v>
      </c>
      <c r="BY446" s="2" t="s">
        <v>707</v>
      </c>
      <c r="CB446" s="2" t="s">
        <v>160</v>
      </c>
      <c r="CC446" s="2" t="s">
        <v>248</v>
      </c>
      <c r="CD446" s="2" t="s">
        <v>162</v>
      </c>
      <c r="CE446" s="2" t="s">
        <v>163</v>
      </c>
      <c r="CF446" s="2" t="s">
        <v>396</v>
      </c>
      <c r="CG446" s="2" t="s">
        <v>729</v>
      </c>
      <c r="CH446" s="2" t="s">
        <v>1108</v>
      </c>
      <c r="CI446" s="2" t="s">
        <v>731</v>
      </c>
      <c r="CJ446" s="2" t="s">
        <v>397</v>
      </c>
      <c r="CK446" s="2" t="s">
        <v>169</v>
      </c>
      <c r="CL446" s="2" t="s">
        <v>170</v>
      </c>
      <c r="CM446" s="2" t="s">
        <v>171</v>
      </c>
      <c r="CN446" s="2">
        <v>0</v>
      </c>
      <c r="CO446" s="2" t="s">
        <v>711</v>
      </c>
      <c r="CP446" s="2" t="s">
        <v>3601</v>
      </c>
      <c r="CQ446" s="2" t="s">
        <v>174</v>
      </c>
      <c r="CR446" s="2" t="s">
        <v>667</v>
      </c>
      <c r="CS446" s="2" t="s">
        <v>810</v>
      </c>
      <c r="CT446" s="2" t="s">
        <v>171</v>
      </c>
      <c r="CU446" s="2" t="s">
        <v>216</v>
      </c>
      <c r="CV446" s="2" t="s">
        <v>177</v>
      </c>
      <c r="CW446" s="2" t="s">
        <v>179</v>
      </c>
      <c r="CX446" s="2" t="s">
        <v>146</v>
      </c>
      <c r="CY446" s="2" t="s">
        <v>627</v>
      </c>
      <c r="CZ446" s="2" t="s">
        <v>180</v>
      </c>
      <c r="DA446" s="2" t="s">
        <v>181</v>
      </c>
      <c r="DB446" s="2" t="s">
        <v>181</v>
      </c>
      <c r="DC446" s="2" t="s">
        <v>260</v>
      </c>
      <c r="DD446" s="2" t="s">
        <v>715</v>
      </c>
      <c r="DE446" s="2" t="s">
        <v>744</v>
      </c>
      <c r="DF446" s="2" t="s">
        <v>182</v>
      </c>
      <c r="DH446" s="2" t="s">
        <v>182</v>
      </c>
      <c r="DJ446" s="2" t="s">
        <v>182</v>
      </c>
      <c r="DL446" s="2" t="s">
        <v>182</v>
      </c>
      <c r="DN446" s="2" t="s">
        <v>182</v>
      </c>
      <c r="DP446" s="2" t="s">
        <v>182</v>
      </c>
      <c r="DR446" s="2" t="s">
        <v>182</v>
      </c>
      <c r="DT446" s="2">
        <v>106.892416</v>
      </c>
      <c r="DU446" s="2"/>
      <c r="DV446" s="2">
        <v>-6.1283599999999998</v>
      </c>
      <c r="DX446" s="2" t="s">
        <v>4788</v>
      </c>
      <c r="DY446" s="4">
        <v>42795</v>
      </c>
      <c r="EA446" s="2">
        <v>81288666096</v>
      </c>
    </row>
    <row r="447" spans="1:133" ht="15.75" hidden="1" customHeight="1" x14ac:dyDescent="0.2">
      <c r="A447" s="1">
        <v>43614.89849688657</v>
      </c>
      <c r="B447" s="2" t="s">
        <v>4723</v>
      </c>
      <c r="C447" s="2">
        <v>2302170175</v>
      </c>
      <c r="D447" s="3" t="s">
        <v>3264</v>
      </c>
      <c r="E447" s="2">
        <v>151</v>
      </c>
      <c r="F447" s="2" t="s">
        <v>4789</v>
      </c>
      <c r="H447" s="2" t="s">
        <v>131</v>
      </c>
      <c r="I447" s="2" t="s">
        <v>132</v>
      </c>
      <c r="J447" s="2" t="s">
        <v>133</v>
      </c>
      <c r="K447" s="2" t="s">
        <v>132</v>
      </c>
      <c r="M447" s="4">
        <v>42795</v>
      </c>
      <c r="O447" s="2" t="s">
        <v>1604</v>
      </c>
      <c r="P447" s="9">
        <v>10200000000</v>
      </c>
      <c r="Q447" s="2">
        <v>17000000</v>
      </c>
      <c r="X447" s="2" t="s">
        <v>193</v>
      </c>
      <c r="Y447" s="2" t="s">
        <v>136</v>
      </c>
      <c r="AB447" s="2" t="s">
        <v>132</v>
      </c>
      <c r="AC447" s="2" t="s">
        <v>4790</v>
      </c>
      <c r="AD447" s="2" t="s">
        <v>137</v>
      </c>
      <c r="AE447" s="2" t="s">
        <v>132</v>
      </c>
      <c r="AH447" s="2">
        <v>2017</v>
      </c>
      <c r="AI447" s="11">
        <v>3457800000</v>
      </c>
      <c r="AJ447" s="11">
        <v>5763000</v>
      </c>
      <c r="AK447" s="2" t="s">
        <v>4791</v>
      </c>
      <c r="AP447" s="2" t="s">
        <v>486</v>
      </c>
      <c r="AQ447" s="2" t="s">
        <v>328</v>
      </c>
      <c r="AR447" s="2" t="s">
        <v>288</v>
      </c>
      <c r="AS447" s="2" t="s">
        <v>142</v>
      </c>
      <c r="AU447" s="2">
        <v>6</v>
      </c>
      <c r="AV447" s="2" t="s">
        <v>245</v>
      </c>
      <c r="AW447" s="2" t="s">
        <v>144</v>
      </c>
      <c r="AX447" s="2" t="s">
        <v>145</v>
      </c>
      <c r="AY447" s="2" t="s">
        <v>171</v>
      </c>
      <c r="AZ447" s="2" t="s">
        <v>198</v>
      </c>
      <c r="BB447" s="2" t="s">
        <v>4272</v>
      </c>
      <c r="BC447" s="2">
        <v>300</v>
      </c>
      <c r="BD447" s="2" t="s">
        <v>330</v>
      </c>
      <c r="BE447" s="9">
        <v>2</v>
      </c>
      <c r="BF447" s="2" t="s">
        <v>132</v>
      </c>
      <c r="BK447" s="2" t="s">
        <v>152</v>
      </c>
      <c r="BL447" s="2" t="s">
        <v>153</v>
      </c>
      <c r="BM447" s="2" t="s">
        <v>154</v>
      </c>
      <c r="BP447" s="2" t="s">
        <v>201</v>
      </c>
      <c r="BQ447" s="2">
        <v>600</v>
      </c>
      <c r="BR447" s="2">
        <v>10</v>
      </c>
      <c r="BS447" s="2" t="s">
        <v>156</v>
      </c>
      <c r="BT447" s="2" t="s">
        <v>156</v>
      </c>
      <c r="BU447" s="2" t="s">
        <v>156</v>
      </c>
      <c r="BV447" s="2" t="s">
        <v>156</v>
      </c>
      <c r="BW447" s="2" t="s">
        <v>70</v>
      </c>
      <c r="BX447" s="2" t="s">
        <v>158</v>
      </c>
      <c r="BY447" s="2" t="s">
        <v>159</v>
      </c>
      <c r="CB447" s="2" t="s">
        <v>160</v>
      </c>
      <c r="CC447" s="2" t="s">
        <v>248</v>
      </c>
      <c r="CD447" s="2" t="s">
        <v>249</v>
      </c>
      <c r="CE447" s="2" t="s">
        <v>163</v>
      </c>
      <c r="CF447" s="2" t="s">
        <v>396</v>
      </c>
      <c r="CG447" s="2" t="s">
        <v>3781</v>
      </c>
      <c r="CH447" s="2" t="s">
        <v>207</v>
      </c>
      <c r="CI447" s="2" t="s">
        <v>294</v>
      </c>
      <c r="CJ447" s="2" t="s">
        <v>335</v>
      </c>
      <c r="CK447" s="2" t="s">
        <v>253</v>
      </c>
      <c r="CL447" s="2" t="s">
        <v>356</v>
      </c>
      <c r="CM447" s="2" t="s">
        <v>171</v>
      </c>
      <c r="CN447" s="2">
        <v>100</v>
      </c>
      <c r="CO447" s="2" t="s">
        <v>337</v>
      </c>
      <c r="CP447" s="2" t="s">
        <v>4792</v>
      </c>
      <c r="CQ447" s="2" t="s">
        <v>174</v>
      </c>
      <c r="CR447" s="2" t="s">
        <v>667</v>
      </c>
      <c r="CS447" s="2" t="s">
        <v>215</v>
      </c>
      <c r="CT447" s="2" t="s">
        <v>171</v>
      </c>
      <c r="CU447" s="2" t="s">
        <v>216</v>
      </c>
      <c r="CV447" s="2" t="s">
        <v>171</v>
      </c>
      <c r="CW447" s="2" t="s">
        <v>179</v>
      </c>
      <c r="CY447" s="2" t="s">
        <v>146</v>
      </c>
      <c r="CZ447" s="2" t="s">
        <v>180</v>
      </c>
      <c r="DA447" s="2" t="s">
        <v>181</v>
      </c>
      <c r="DB447" s="2" t="s">
        <v>181</v>
      </c>
      <c r="DC447" s="2" t="s">
        <v>132</v>
      </c>
      <c r="DF447" s="2" t="s">
        <v>182</v>
      </c>
      <c r="DH447" s="2" t="s">
        <v>182</v>
      </c>
      <c r="DJ447" s="2" t="s">
        <v>182</v>
      </c>
      <c r="DL447" s="2" t="s">
        <v>182</v>
      </c>
      <c r="DN447" s="2" t="s">
        <v>182</v>
      </c>
      <c r="DP447" s="2" t="s">
        <v>182</v>
      </c>
      <c r="DR447" s="2" t="s">
        <v>182</v>
      </c>
      <c r="DT447" s="6">
        <v>106848336</v>
      </c>
      <c r="DU447" s="6"/>
      <c r="DV447" s="6">
        <v>-6163936</v>
      </c>
      <c r="DW447" s="2" t="s">
        <v>398</v>
      </c>
      <c r="DY447" s="4">
        <v>42795</v>
      </c>
      <c r="DZ447" s="2" t="s">
        <v>491</v>
      </c>
    </row>
    <row r="448" spans="1:133" ht="15.75" hidden="1" customHeight="1" x14ac:dyDescent="0.2">
      <c r="A448" s="1">
        <v>43614.907938275464</v>
      </c>
      <c r="B448" s="2" t="s">
        <v>4793</v>
      </c>
      <c r="C448" s="2">
        <v>2302170176</v>
      </c>
      <c r="D448" s="2">
        <v>405</v>
      </c>
      <c r="E448" s="2" t="s">
        <v>4794</v>
      </c>
      <c r="F448" s="2" t="s">
        <v>4795</v>
      </c>
      <c r="H448" s="2" t="s">
        <v>131</v>
      </c>
      <c r="I448" s="2" t="s">
        <v>132</v>
      </c>
      <c r="J448" s="2" t="s">
        <v>133</v>
      </c>
      <c r="K448" s="2" t="s">
        <v>738</v>
      </c>
      <c r="Q448" s="2">
        <v>3000000</v>
      </c>
      <c r="AK448" s="2" t="s">
        <v>4796</v>
      </c>
      <c r="AP448" s="2" t="s">
        <v>4797</v>
      </c>
      <c r="AQ448" s="2" t="s">
        <v>4798</v>
      </c>
      <c r="AS448" s="2" t="s">
        <v>142</v>
      </c>
      <c r="AU448" s="2">
        <v>5</v>
      </c>
      <c r="AV448" s="2" t="s">
        <v>43</v>
      </c>
      <c r="AW448" s="2" t="s">
        <v>144</v>
      </c>
      <c r="AX448" s="2" t="s">
        <v>145</v>
      </c>
      <c r="AY448" s="2" t="s">
        <v>171</v>
      </c>
      <c r="AZ448" s="2" t="s">
        <v>198</v>
      </c>
      <c r="BB448" s="2" t="s">
        <v>4799</v>
      </c>
      <c r="BC448" s="2">
        <v>50</v>
      </c>
      <c r="BD448" s="2" t="s">
        <v>4800</v>
      </c>
      <c r="BE448" s="9">
        <v>8</v>
      </c>
      <c r="BL448" s="2" t="s">
        <v>153</v>
      </c>
      <c r="BM448" s="2" t="s">
        <v>154</v>
      </c>
      <c r="BP448" s="2" t="s">
        <v>201</v>
      </c>
      <c r="BQ448" s="2">
        <v>15443</v>
      </c>
      <c r="BR448" s="2">
        <v>155</v>
      </c>
      <c r="BS448" s="2" t="s">
        <v>4801</v>
      </c>
      <c r="BT448" s="2" t="s">
        <v>4802</v>
      </c>
      <c r="BU448" s="2" t="s">
        <v>1003</v>
      </c>
      <c r="BV448" s="2" t="s">
        <v>1003</v>
      </c>
      <c r="BX448" s="2" t="s">
        <v>158</v>
      </c>
      <c r="BY448" s="2" t="s">
        <v>707</v>
      </c>
      <c r="CA448" s="4">
        <v>42738</v>
      </c>
      <c r="CB448" s="2" t="s">
        <v>160</v>
      </c>
      <c r="CC448" s="2" t="s">
        <v>248</v>
      </c>
      <c r="CD448" s="2" t="s">
        <v>249</v>
      </c>
      <c r="CE448" s="2" t="s">
        <v>163</v>
      </c>
      <c r="CF448" s="2" t="s">
        <v>368</v>
      </c>
      <c r="CG448" s="2" t="s">
        <v>729</v>
      </c>
      <c r="CH448" s="2" t="s">
        <v>743</v>
      </c>
      <c r="CI448" s="2" t="s">
        <v>731</v>
      </c>
      <c r="CJ448" s="2" t="s">
        <v>295</v>
      </c>
      <c r="CL448" s="2" t="s">
        <v>710</v>
      </c>
      <c r="CM448" s="2" t="s">
        <v>171</v>
      </c>
      <c r="CN448" s="2">
        <v>0</v>
      </c>
      <c r="CO448" s="2" t="s">
        <v>212</v>
      </c>
      <c r="CP448" s="2" t="s">
        <v>712</v>
      </c>
      <c r="CQ448" s="2" t="s">
        <v>174</v>
      </c>
      <c r="CR448" s="2" t="s">
        <v>667</v>
      </c>
      <c r="CS448" s="2" t="s">
        <v>810</v>
      </c>
      <c r="CT448" s="2" t="s">
        <v>171</v>
      </c>
      <c r="CU448" s="2" t="s">
        <v>235</v>
      </c>
      <c r="CV448" s="2" t="s">
        <v>171</v>
      </c>
      <c r="CW448" s="2" t="s">
        <v>714</v>
      </c>
      <c r="CX448" s="2" t="s">
        <v>146</v>
      </c>
      <c r="CY448" s="2" t="s">
        <v>733</v>
      </c>
      <c r="CZ448" s="2" t="s">
        <v>180</v>
      </c>
      <c r="DA448" s="2" t="s">
        <v>181</v>
      </c>
      <c r="DB448" s="2" t="s">
        <v>181</v>
      </c>
      <c r="DF448" s="2" t="s">
        <v>182</v>
      </c>
      <c r="DH448" s="2" t="s">
        <v>182</v>
      </c>
      <c r="DJ448" s="2" t="s">
        <v>182</v>
      </c>
      <c r="DL448" s="2" t="s">
        <v>182</v>
      </c>
      <c r="DN448" s="2" t="s">
        <v>182</v>
      </c>
      <c r="DP448" s="2" t="s">
        <v>182</v>
      </c>
      <c r="DR448" s="2" t="s">
        <v>182</v>
      </c>
      <c r="DT448" s="6">
        <v>-6157794</v>
      </c>
      <c r="DU448" s="6"/>
      <c r="DV448" s="6">
        <v>106951278</v>
      </c>
      <c r="DX448" s="2" t="s">
        <v>4803</v>
      </c>
      <c r="DY448" s="4">
        <v>42738</v>
      </c>
      <c r="DZ448" s="2" t="s">
        <v>4804</v>
      </c>
      <c r="EA448" s="3" t="s">
        <v>4805</v>
      </c>
    </row>
    <row r="449" spans="1:133" ht="15.75" hidden="1" customHeight="1" x14ac:dyDescent="0.2">
      <c r="A449" s="1">
        <v>43614.908777557866</v>
      </c>
      <c r="B449" s="2" t="s">
        <v>4782</v>
      </c>
      <c r="C449" s="2">
        <v>2302170069</v>
      </c>
      <c r="D449" s="3" t="s">
        <v>4783</v>
      </c>
      <c r="E449" s="2" t="s">
        <v>4806</v>
      </c>
      <c r="F449" s="2" t="s">
        <v>4807</v>
      </c>
      <c r="H449" s="2" t="s">
        <v>131</v>
      </c>
      <c r="I449" s="2" t="s">
        <v>132</v>
      </c>
      <c r="J449" s="2" t="s">
        <v>133</v>
      </c>
      <c r="K449" s="2" t="s">
        <v>738</v>
      </c>
      <c r="O449" s="2" t="s">
        <v>135</v>
      </c>
      <c r="Q449" s="2">
        <v>25000000</v>
      </c>
      <c r="Y449" s="2" t="s">
        <v>136</v>
      </c>
      <c r="AK449" s="2" t="s">
        <v>4808</v>
      </c>
      <c r="AP449" s="2" t="s">
        <v>4081</v>
      </c>
      <c r="AQ449" s="2" t="s">
        <v>3982</v>
      </c>
      <c r="AR449" s="2" t="s">
        <v>511</v>
      </c>
      <c r="AS449" s="2" t="s">
        <v>4787</v>
      </c>
      <c r="AT449" s="2">
        <v>14460</v>
      </c>
      <c r="AU449" s="2">
        <v>5</v>
      </c>
      <c r="AV449" s="2" t="s">
        <v>43</v>
      </c>
      <c r="AW449" s="2" t="s">
        <v>144</v>
      </c>
      <c r="AX449" s="2" t="s">
        <v>145</v>
      </c>
      <c r="AY449" s="2" t="s">
        <v>171</v>
      </c>
      <c r="AZ449" s="2" t="s">
        <v>198</v>
      </c>
      <c r="BB449" s="2" t="s">
        <v>4808</v>
      </c>
      <c r="BC449" s="2">
        <v>0</v>
      </c>
      <c r="BD449" s="2" t="s">
        <v>4809</v>
      </c>
      <c r="BE449" s="9">
        <v>4.3</v>
      </c>
      <c r="BL449" s="2" t="s">
        <v>153</v>
      </c>
      <c r="BM449" s="2" t="s">
        <v>154</v>
      </c>
      <c r="BP449" s="2" t="s">
        <v>201</v>
      </c>
      <c r="BQ449" s="2">
        <v>285</v>
      </c>
      <c r="BR449" s="2">
        <v>14</v>
      </c>
      <c r="BS449" s="2" t="s">
        <v>157</v>
      </c>
      <c r="BT449" s="2" t="s">
        <v>753</v>
      </c>
      <c r="BU449" s="2" t="s">
        <v>753</v>
      </c>
      <c r="BV449" s="2" t="s">
        <v>753</v>
      </c>
      <c r="BW449" s="2" t="s">
        <v>67</v>
      </c>
      <c r="BX449" s="2" t="s">
        <v>3127</v>
      </c>
      <c r="BY449" s="2" t="s">
        <v>707</v>
      </c>
      <c r="CA449" s="4">
        <v>42795</v>
      </c>
      <c r="CB449" s="2" t="s">
        <v>160</v>
      </c>
      <c r="CC449" s="2" t="s">
        <v>248</v>
      </c>
      <c r="CD449" s="2" t="s">
        <v>162</v>
      </c>
      <c r="CE449" s="2" t="s">
        <v>163</v>
      </c>
      <c r="CF449" s="2" t="s">
        <v>396</v>
      </c>
      <c r="CG449" s="2" t="s">
        <v>729</v>
      </c>
      <c r="CH449" s="2" t="s">
        <v>1108</v>
      </c>
      <c r="CI449" s="2" t="s">
        <v>731</v>
      </c>
      <c r="CJ449" s="2" t="s">
        <v>397</v>
      </c>
      <c r="CL449" s="2" t="s">
        <v>854</v>
      </c>
      <c r="CM449" s="2" t="s">
        <v>171</v>
      </c>
      <c r="CN449" s="2">
        <v>0</v>
      </c>
      <c r="CO449" s="2" t="s">
        <v>212</v>
      </c>
      <c r="CP449" s="2" t="s">
        <v>3601</v>
      </c>
      <c r="CQ449" s="2" t="s">
        <v>174</v>
      </c>
      <c r="CR449" s="2" t="s">
        <v>667</v>
      </c>
      <c r="CS449" s="2" t="s">
        <v>810</v>
      </c>
      <c r="CT449" s="2" t="s">
        <v>171</v>
      </c>
      <c r="CU449" s="2" t="s">
        <v>235</v>
      </c>
      <c r="CV449" s="2" t="s">
        <v>171</v>
      </c>
      <c r="CW449" s="2" t="s">
        <v>714</v>
      </c>
      <c r="CX449" s="2" t="s">
        <v>146</v>
      </c>
      <c r="CY449" s="2" t="s">
        <v>733</v>
      </c>
      <c r="CZ449" s="2" t="s">
        <v>180</v>
      </c>
      <c r="DA449" s="2" t="s">
        <v>181</v>
      </c>
      <c r="DB449" s="2" t="s">
        <v>181</v>
      </c>
      <c r="DC449" s="2" t="s">
        <v>260</v>
      </c>
      <c r="DD449" s="2" t="s">
        <v>715</v>
      </c>
      <c r="DE449" s="2" t="s">
        <v>744</v>
      </c>
      <c r="DF449" s="2" t="s">
        <v>182</v>
      </c>
      <c r="DH449" s="2" t="s">
        <v>182</v>
      </c>
      <c r="DJ449" s="2" t="s">
        <v>182</v>
      </c>
      <c r="DL449" s="2" t="s">
        <v>182</v>
      </c>
      <c r="DN449" s="2" t="s">
        <v>182</v>
      </c>
      <c r="DP449" s="2" t="s">
        <v>182</v>
      </c>
      <c r="DR449" s="2" t="s">
        <v>182</v>
      </c>
      <c r="DT449" s="2">
        <v>106.873621</v>
      </c>
      <c r="DU449" s="2"/>
      <c r="DV449" s="2">
        <v>-6.1375159999999997</v>
      </c>
      <c r="DX449" s="2" t="s">
        <v>4810</v>
      </c>
      <c r="DY449" s="4">
        <v>42795</v>
      </c>
      <c r="DZ449" s="2" t="s">
        <v>4810</v>
      </c>
      <c r="EA449" s="2">
        <v>8128052334</v>
      </c>
    </row>
    <row r="450" spans="1:133" ht="15.75" hidden="1" customHeight="1" x14ac:dyDescent="0.2">
      <c r="A450" s="1">
        <v>43614.910599062496</v>
      </c>
      <c r="B450" s="2" t="s">
        <v>4756</v>
      </c>
      <c r="C450" s="2">
        <v>2302170177</v>
      </c>
      <c r="D450" s="3" t="s">
        <v>697</v>
      </c>
      <c r="E450" s="2" t="s">
        <v>4811</v>
      </c>
      <c r="F450" s="2" t="s">
        <v>4812</v>
      </c>
      <c r="H450" s="2" t="s">
        <v>131</v>
      </c>
      <c r="I450" s="2" t="s">
        <v>132</v>
      </c>
      <c r="J450" s="2" t="s">
        <v>133</v>
      </c>
      <c r="K450" s="2" t="s">
        <v>738</v>
      </c>
      <c r="M450" s="4">
        <v>42795</v>
      </c>
      <c r="Q450" s="2">
        <v>39285714</v>
      </c>
      <c r="Y450" s="2" t="s">
        <v>136</v>
      </c>
      <c r="AB450" s="2" t="s">
        <v>132</v>
      </c>
      <c r="AK450" s="2" t="s">
        <v>4813</v>
      </c>
      <c r="AP450" s="2" t="s">
        <v>3754</v>
      </c>
      <c r="AQ450" s="2" t="s">
        <v>3124</v>
      </c>
      <c r="AR450" s="2" t="s">
        <v>511</v>
      </c>
      <c r="AS450" s="2" t="s">
        <v>4814</v>
      </c>
      <c r="AU450" s="2">
        <v>5</v>
      </c>
      <c r="AV450" s="2" t="s">
        <v>43</v>
      </c>
      <c r="AW450" s="2" t="s">
        <v>144</v>
      </c>
      <c r="AX450" s="2" t="s">
        <v>145</v>
      </c>
      <c r="AY450" s="2" t="s">
        <v>171</v>
      </c>
      <c r="AZ450" s="2" t="s">
        <v>198</v>
      </c>
      <c r="BB450" s="2" t="s">
        <v>4813</v>
      </c>
      <c r="BC450" s="2">
        <v>0</v>
      </c>
      <c r="BE450" s="9">
        <v>2.4</v>
      </c>
      <c r="BF450" s="2" t="s">
        <v>132</v>
      </c>
      <c r="BL450" s="2" t="s">
        <v>153</v>
      </c>
      <c r="BM450" s="2" t="s">
        <v>154</v>
      </c>
      <c r="BP450" s="2" t="s">
        <v>201</v>
      </c>
      <c r="BQ450" s="2">
        <v>280</v>
      </c>
      <c r="BR450" s="2">
        <v>14</v>
      </c>
      <c r="BS450" s="2" t="s">
        <v>157</v>
      </c>
      <c r="BT450" s="2" t="s">
        <v>753</v>
      </c>
      <c r="BU450" s="2" t="s">
        <v>753</v>
      </c>
      <c r="BV450" s="2" t="s">
        <v>753</v>
      </c>
      <c r="BW450" s="2" t="s">
        <v>67</v>
      </c>
      <c r="BX450" s="2" t="s">
        <v>3127</v>
      </c>
      <c r="BY450" s="2" t="s">
        <v>707</v>
      </c>
      <c r="CA450" s="4">
        <v>42795</v>
      </c>
      <c r="CB450" s="2" t="s">
        <v>160</v>
      </c>
      <c r="CC450" s="2" t="s">
        <v>248</v>
      </c>
      <c r="CD450" s="2" t="s">
        <v>162</v>
      </c>
      <c r="CE450" s="2" t="s">
        <v>163</v>
      </c>
      <c r="CF450" s="2" t="s">
        <v>279</v>
      </c>
      <c r="CG450" s="2" t="s">
        <v>729</v>
      </c>
      <c r="CH450" s="2" t="s">
        <v>743</v>
      </c>
      <c r="CI450" s="2" t="s">
        <v>731</v>
      </c>
      <c r="CJ450" s="2" t="s">
        <v>397</v>
      </c>
      <c r="CK450" s="2" t="s">
        <v>169</v>
      </c>
      <c r="CL450" s="2" t="s">
        <v>710</v>
      </c>
      <c r="CM450" s="2" t="s">
        <v>171</v>
      </c>
      <c r="CN450" s="2">
        <v>0</v>
      </c>
      <c r="CO450" s="2" t="s">
        <v>212</v>
      </c>
      <c r="CP450" s="2" t="s">
        <v>712</v>
      </c>
      <c r="CQ450" s="2" t="s">
        <v>174</v>
      </c>
      <c r="CR450" s="2" t="s">
        <v>667</v>
      </c>
      <c r="CS450" s="2" t="s">
        <v>810</v>
      </c>
      <c r="CT450" s="2" t="s">
        <v>171</v>
      </c>
      <c r="CU450" s="2" t="s">
        <v>235</v>
      </c>
      <c r="CV450" s="2" t="s">
        <v>211</v>
      </c>
      <c r="CW450" s="2" t="s">
        <v>714</v>
      </c>
      <c r="CX450" s="2" t="s">
        <v>146</v>
      </c>
      <c r="CY450" s="2" t="s">
        <v>733</v>
      </c>
      <c r="DA450" s="2" t="s">
        <v>181</v>
      </c>
      <c r="DB450" s="2" t="s">
        <v>181</v>
      </c>
      <c r="DC450" s="2" t="s">
        <v>260</v>
      </c>
      <c r="DD450" s="2" t="s">
        <v>715</v>
      </c>
      <c r="DE450" s="2" t="s">
        <v>744</v>
      </c>
      <c r="DF450" s="2" t="s">
        <v>182</v>
      </c>
      <c r="DH450" s="2" t="s">
        <v>182</v>
      </c>
      <c r="DJ450" s="2" t="s">
        <v>182</v>
      </c>
      <c r="DL450" s="2" t="s">
        <v>182</v>
      </c>
      <c r="DN450" s="2" t="s">
        <v>182</v>
      </c>
      <c r="DP450" s="2" t="s">
        <v>182</v>
      </c>
      <c r="DR450" s="2" t="s">
        <v>182</v>
      </c>
      <c r="DT450" s="6">
        <v>-6172632</v>
      </c>
      <c r="DU450" s="6"/>
      <c r="DV450" s="6">
        <v>106913987</v>
      </c>
      <c r="DX450" s="2" t="s">
        <v>4815</v>
      </c>
      <c r="DY450" s="4">
        <v>42795</v>
      </c>
      <c r="DZ450" s="2" t="s">
        <v>4815</v>
      </c>
      <c r="EA450" s="3" t="s">
        <v>4816</v>
      </c>
    </row>
    <row r="451" spans="1:133" ht="15.75" hidden="1" customHeight="1" x14ac:dyDescent="0.2">
      <c r="A451" s="1">
        <v>43614.915870729164</v>
      </c>
      <c r="B451" s="2" t="s">
        <v>4485</v>
      </c>
      <c r="C451" s="2">
        <v>2302170172</v>
      </c>
      <c r="D451" s="3" t="s">
        <v>697</v>
      </c>
      <c r="E451" s="2" t="s">
        <v>4817</v>
      </c>
      <c r="F451" s="2" t="s">
        <v>4818</v>
      </c>
      <c r="H451" s="2" t="s">
        <v>131</v>
      </c>
      <c r="I451" s="2" t="s">
        <v>132</v>
      </c>
      <c r="J451" s="2" t="s">
        <v>133</v>
      </c>
      <c r="K451" s="2" t="s">
        <v>738</v>
      </c>
      <c r="O451" s="2" t="s">
        <v>135</v>
      </c>
      <c r="Q451" s="2">
        <v>5754717</v>
      </c>
      <c r="Y451" s="2" t="s">
        <v>136</v>
      </c>
      <c r="AK451" s="2" t="s">
        <v>4819</v>
      </c>
      <c r="AP451" s="2" t="s">
        <v>4820</v>
      </c>
      <c r="AQ451" s="2" t="s">
        <v>4490</v>
      </c>
      <c r="AR451" s="2" t="s">
        <v>511</v>
      </c>
      <c r="AS451" s="2" t="s">
        <v>142</v>
      </c>
      <c r="AT451" s="2">
        <v>14460</v>
      </c>
      <c r="AU451" s="2">
        <v>5</v>
      </c>
      <c r="AV451" s="2" t="s">
        <v>43</v>
      </c>
      <c r="AW451" s="2" t="s">
        <v>144</v>
      </c>
      <c r="AX451" s="2" t="s">
        <v>145</v>
      </c>
      <c r="AY451" s="2" t="s">
        <v>171</v>
      </c>
      <c r="AZ451" s="2" t="s">
        <v>198</v>
      </c>
      <c r="BB451" s="2" t="s">
        <v>4821</v>
      </c>
      <c r="BC451" s="2">
        <v>0</v>
      </c>
      <c r="BD451" s="2" t="s">
        <v>4198</v>
      </c>
      <c r="BE451" s="9">
        <v>0.4</v>
      </c>
      <c r="BL451" s="2" t="s">
        <v>153</v>
      </c>
      <c r="BM451" s="2" t="s">
        <v>154</v>
      </c>
      <c r="BP451" s="2" t="s">
        <v>201</v>
      </c>
      <c r="BQ451" s="2">
        <v>1060</v>
      </c>
      <c r="BR451" s="2">
        <v>21</v>
      </c>
      <c r="BS451" s="2" t="s">
        <v>157</v>
      </c>
      <c r="BT451" s="2" t="s">
        <v>753</v>
      </c>
      <c r="BU451" s="2" t="s">
        <v>753</v>
      </c>
      <c r="BV451" s="2" t="s">
        <v>753</v>
      </c>
      <c r="BW451" s="2" t="s">
        <v>67</v>
      </c>
      <c r="BX451" s="2" t="s">
        <v>3127</v>
      </c>
      <c r="BY451" s="2" t="s">
        <v>707</v>
      </c>
      <c r="CA451" s="4">
        <v>42795</v>
      </c>
      <c r="CB451" s="2" t="s">
        <v>160</v>
      </c>
      <c r="CC451" s="2" t="s">
        <v>248</v>
      </c>
      <c r="CD451" s="2" t="s">
        <v>162</v>
      </c>
      <c r="CE451" s="2" t="s">
        <v>163</v>
      </c>
      <c r="CF451" s="2" t="s">
        <v>164</v>
      </c>
      <c r="CG451" s="2" t="s">
        <v>729</v>
      </c>
      <c r="CH451" s="2" t="s">
        <v>1108</v>
      </c>
      <c r="CI451" s="2" t="s">
        <v>731</v>
      </c>
      <c r="CJ451" s="2" t="s">
        <v>295</v>
      </c>
      <c r="CK451" s="2" t="s">
        <v>169</v>
      </c>
      <c r="CL451" s="2" t="s">
        <v>170</v>
      </c>
      <c r="CM451" s="2" t="s">
        <v>171</v>
      </c>
      <c r="CN451" s="2">
        <v>0</v>
      </c>
      <c r="CO451" s="2" t="s">
        <v>711</v>
      </c>
      <c r="CP451" s="2" t="s">
        <v>3601</v>
      </c>
      <c r="CQ451" s="2" t="s">
        <v>174</v>
      </c>
      <c r="CR451" s="2" t="s">
        <v>667</v>
      </c>
      <c r="CS451" s="2" t="s">
        <v>810</v>
      </c>
      <c r="CT451" s="2" t="s">
        <v>171</v>
      </c>
      <c r="CU451" s="2" t="s">
        <v>216</v>
      </c>
      <c r="CV451" s="2" t="s">
        <v>177</v>
      </c>
      <c r="CW451" s="2" t="s">
        <v>179</v>
      </c>
      <c r="CX451" s="2" t="s">
        <v>146</v>
      </c>
      <c r="CY451" s="2" t="s">
        <v>146</v>
      </c>
      <c r="CZ451" s="2" t="s">
        <v>180</v>
      </c>
      <c r="DA451" s="2" t="s">
        <v>181</v>
      </c>
      <c r="DB451" s="2" t="s">
        <v>181</v>
      </c>
      <c r="DC451" s="2" t="s">
        <v>260</v>
      </c>
      <c r="DD451" s="2" t="s">
        <v>715</v>
      </c>
      <c r="DE451" s="2" t="s">
        <v>744</v>
      </c>
      <c r="DF451" s="2" t="s">
        <v>182</v>
      </c>
      <c r="DH451" s="2" t="s">
        <v>182</v>
      </c>
      <c r="DJ451" s="2" t="s">
        <v>182</v>
      </c>
      <c r="DL451" s="2" t="s">
        <v>182</v>
      </c>
      <c r="DN451" s="2" t="s">
        <v>182</v>
      </c>
      <c r="DP451" s="2" t="s">
        <v>182</v>
      </c>
      <c r="DR451" s="2" t="s">
        <v>182</v>
      </c>
      <c r="DT451" s="6">
        <v>106915584</v>
      </c>
      <c r="DU451" s="6"/>
      <c r="DV451" s="6">
        <v>-6115688</v>
      </c>
      <c r="DX451" s="2" t="s">
        <v>4491</v>
      </c>
      <c r="DY451" s="4">
        <v>42795</v>
      </c>
      <c r="DZ451" s="2" t="s">
        <v>4491</v>
      </c>
      <c r="EA451" s="3" t="s">
        <v>4822</v>
      </c>
      <c r="EC451" s="5" t="s">
        <v>4823</v>
      </c>
    </row>
    <row r="452" spans="1:133" ht="15.75" hidden="1" customHeight="1" x14ac:dyDescent="0.2">
      <c r="A452" s="1">
        <v>43614.916419398149</v>
      </c>
      <c r="B452" s="2" t="s">
        <v>4824</v>
      </c>
      <c r="C452" s="2">
        <v>2302180198</v>
      </c>
      <c r="D452" s="3" t="s">
        <v>2959</v>
      </c>
      <c r="E452" s="2" t="s">
        <v>4825</v>
      </c>
      <c r="H452" s="2" t="s">
        <v>4332</v>
      </c>
      <c r="I452" s="2" t="s">
        <v>132</v>
      </c>
      <c r="J452" s="2" t="s">
        <v>133</v>
      </c>
      <c r="K452" s="2" t="s">
        <v>3218</v>
      </c>
      <c r="M452" s="4">
        <v>42766</v>
      </c>
      <c r="O452" s="2" t="s">
        <v>135</v>
      </c>
      <c r="P452" s="9">
        <v>26125000000</v>
      </c>
      <c r="Q452" s="2">
        <v>25000000</v>
      </c>
      <c r="Y452" s="2" t="s">
        <v>136</v>
      </c>
      <c r="AB452" s="2" t="s">
        <v>132</v>
      </c>
      <c r="AD452" s="2" t="s">
        <v>137</v>
      </c>
      <c r="AE452" s="2" t="s">
        <v>132</v>
      </c>
      <c r="AF452" s="2" t="s">
        <v>132</v>
      </c>
      <c r="AH452" s="2">
        <v>2016</v>
      </c>
      <c r="AI452" s="11">
        <v>15784725000</v>
      </c>
      <c r="AJ452" s="11">
        <v>15105000</v>
      </c>
      <c r="AK452" s="2" t="s">
        <v>4826</v>
      </c>
      <c r="AP452" s="2" t="s">
        <v>568</v>
      </c>
      <c r="AQ452" s="2" t="s">
        <v>140</v>
      </c>
      <c r="AR452" s="2" t="s">
        <v>141</v>
      </c>
      <c r="AS452" s="2" t="s">
        <v>142</v>
      </c>
      <c r="AU452" s="2">
        <v>8</v>
      </c>
      <c r="AV452" s="2" t="s">
        <v>143</v>
      </c>
      <c r="AW452" s="2" t="s">
        <v>144</v>
      </c>
      <c r="AX452" s="2" t="s">
        <v>145</v>
      </c>
      <c r="AY452" s="2" t="s">
        <v>146</v>
      </c>
      <c r="AZ452" s="2" t="s">
        <v>147</v>
      </c>
      <c r="BA452" s="2" t="s">
        <v>4827</v>
      </c>
      <c r="BB452" s="2" t="s">
        <v>4826</v>
      </c>
      <c r="BC452" s="2">
        <v>1</v>
      </c>
      <c r="BD452" s="2" t="s">
        <v>150</v>
      </c>
      <c r="BE452" s="9">
        <v>2</v>
      </c>
      <c r="BG452" s="2" t="s">
        <v>151</v>
      </c>
      <c r="BH452" s="3" t="s">
        <v>1401</v>
      </c>
      <c r="BK452" s="2" t="s">
        <v>152</v>
      </c>
      <c r="BL452" s="2" t="s">
        <v>153</v>
      </c>
      <c r="BM452" s="2" t="s">
        <v>154</v>
      </c>
      <c r="BP452" s="2" t="s">
        <v>155</v>
      </c>
      <c r="BQ452" s="6">
        <v>1045</v>
      </c>
      <c r="BR452" s="2" t="s">
        <v>4828</v>
      </c>
      <c r="BS452" s="2" t="s">
        <v>156</v>
      </c>
      <c r="BT452" s="2" t="s">
        <v>156</v>
      </c>
      <c r="BU452" s="2" t="s">
        <v>156</v>
      </c>
      <c r="BV452" s="2" t="s">
        <v>4826</v>
      </c>
      <c r="BW452" s="2" t="s">
        <v>70</v>
      </c>
      <c r="BX452" s="2" t="s">
        <v>4829</v>
      </c>
      <c r="BY452" s="2" t="s">
        <v>159</v>
      </c>
      <c r="CB452" s="2" t="s">
        <v>160</v>
      </c>
      <c r="CC452" s="2" t="s">
        <v>161</v>
      </c>
      <c r="CD452" s="2" t="s">
        <v>162</v>
      </c>
      <c r="CE452" s="2" t="s">
        <v>163</v>
      </c>
      <c r="CF452" s="2" t="s">
        <v>164</v>
      </c>
      <c r="CG452" s="2" t="s">
        <v>638</v>
      </c>
      <c r="CH452" s="2" t="s">
        <v>166</v>
      </c>
      <c r="CI452" s="2" t="s">
        <v>167</v>
      </c>
      <c r="CJ452" s="2" t="s">
        <v>230</v>
      </c>
      <c r="CK452" s="2" t="s">
        <v>231</v>
      </c>
      <c r="CL452" s="2" t="s">
        <v>170</v>
      </c>
      <c r="CM452" s="2" t="s">
        <v>171</v>
      </c>
      <c r="CN452" s="2">
        <v>1</v>
      </c>
      <c r="CO452" s="2" t="s">
        <v>172</v>
      </c>
      <c r="CP452" s="2" t="s">
        <v>173</v>
      </c>
      <c r="CQ452" s="2" t="s">
        <v>174</v>
      </c>
      <c r="CR452" s="2" t="s">
        <v>175</v>
      </c>
      <c r="CS452" s="2" t="s">
        <v>215</v>
      </c>
      <c r="CT452" s="2" t="s">
        <v>177</v>
      </c>
      <c r="CU452" s="2" t="s">
        <v>2372</v>
      </c>
      <c r="CV452" s="2" t="s">
        <v>177</v>
      </c>
      <c r="CW452" s="2" t="s">
        <v>179</v>
      </c>
      <c r="CX452" s="2" t="s">
        <v>146</v>
      </c>
      <c r="CY452" s="2" t="s">
        <v>146</v>
      </c>
      <c r="CZ452" s="2" t="s">
        <v>180</v>
      </c>
      <c r="DA452" s="2" t="s">
        <v>181</v>
      </c>
      <c r="DB452" s="2" t="s">
        <v>181</v>
      </c>
      <c r="DC452" s="2" t="s">
        <v>132</v>
      </c>
      <c r="DF452" s="2" t="s">
        <v>182</v>
      </c>
      <c r="DH452" s="2" t="s">
        <v>182</v>
      </c>
      <c r="DJ452" s="2" t="s">
        <v>182</v>
      </c>
      <c r="DL452" s="2" t="s">
        <v>182</v>
      </c>
      <c r="DN452" s="2" t="s">
        <v>182</v>
      </c>
      <c r="DP452" s="2" t="s">
        <v>182</v>
      </c>
      <c r="DR452" s="2" t="s">
        <v>182</v>
      </c>
      <c r="DT452" s="2" t="s">
        <v>4830</v>
      </c>
      <c r="DU452" s="2"/>
      <c r="DV452" s="2" t="s">
        <v>4831</v>
      </c>
      <c r="DZ452" s="2" t="s">
        <v>2068</v>
      </c>
      <c r="EA452" s="3" t="s">
        <v>4832</v>
      </c>
      <c r="EB452" s="5" t="s">
        <v>4833</v>
      </c>
    </row>
    <row r="453" spans="1:133" ht="15.75" hidden="1" customHeight="1" x14ac:dyDescent="0.2">
      <c r="A453" s="1">
        <v>43614.91647585648</v>
      </c>
      <c r="B453" s="2" t="s">
        <v>4834</v>
      </c>
      <c r="C453" s="2">
        <v>2302170166</v>
      </c>
      <c r="D453" s="3" t="s">
        <v>4783</v>
      </c>
      <c r="E453" s="3" t="s">
        <v>4835</v>
      </c>
      <c r="F453" s="2" t="s">
        <v>4836</v>
      </c>
      <c r="H453" s="2" t="s">
        <v>131</v>
      </c>
      <c r="I453" s="2" t="s">
        <v>132</v>
      </c>
      <c r="J453" s="2" t="s">
        <v>133</v>
      </c>
      <c r="K453" s="2" t="s">
        <v>738</v>
      </c>
      <c r="M453" s="4">
        <v>42788</v>
      </c>
      <c r="O453" s="2" t="s">
        <v>135</v>
      </c>
      <c r="P453" s="9">
        <v>3888000000</v>
      </c>
      <c r="Q453" s="2">
        <v>27000000</v>
      </c>
      <c r="Y453" s="2" t="s">
        <v>377</v>
      </c>
      <c r="AH453" s="2">
        <v>2016</v>
      </c>
      <c r="AJ453" s="11">
        <v>11305000</v>
      </c>
      <c r="AK453" s="2" t="s">
        <v>4837</v>
      </c>
      <c r="AP453" s="2" t="s">
        <v>4838</v>
      </c>
      <c r="AQ453" s="2" t="s">
        <v>741</v>
      </c>
      <c r="AR453" s="2" t="s">
        <v>593</v>
      </c>
      <c r="AS453" s="2" t="s">
        <v>594</v>
      </c>
      <c r="AU453" s="2">
        <v>5</v>
      </c>
      <c r="AV453" s="2" t="s">
        <v>43</v>
      </c>
      <c r="AW453" s="2" t="s">
        <v>144</v>
      </c>
      <c r="AX453" s="2" t="s">
        <v>145</v>
      </c>
      <c r="AY453" s="2" t="s">
        <v>171</v>
      </c>
      <c r="AZ453" s="2" t="s">
        <v>198</v>
      </c>
      <c r="BB453" s="2" t="s">
        <v>4837</v>
      </c>
      <c r="BC453" s="2">
        <v>0</v>
      </c>
      <c r="BD453" s="2" t="s">
        <v>742</v>
      </c>
      <c r="BE453" s="9">
        <v>0</v>
      </c>
      <c r="BF453" s="2" t="s">
        <v>265</v>
      </c>
      <c r="BG453" s="2" t="s">
        <v>4839</v>
      </c>
      <c r="BH453" s="2">
        <v>4.2</v>
      </c>
      <c r="BK453" s="2" t="s">
        <v>152</v>
      </c>
      <c r="BL453" s="2" t="s">
        <v>153</v>
      </c>
      <c r="BM453" s="2" t="s">
        <v>154</v>
      </c>
      <c r="BP453" s="2" t="s">
        <v>201</v>
      </c>
      <c r="BQ453" s="2">
        <v>144</v>
      </c>
      <c r="BR453" s="2">
        <v>9</v>
      </c>
      <c r="BS453" s="2" t="s">
        <v>36</v>
      </c>
      <c r="BT453" s="2" t="s">
        <v>727</v>
      </c>
      <c r="BU453" s="2" t="s">
        <v>727</v>
      </c>
      <c r="BV453" s="2" t="s">
        <v>727</v>
      </c>
      <c r="BW453" s="2" t="s">
        <v>67</v>
      </c>
      <c r="BX453" s="2" t="s">
        <v>3127</v>
      </c>
      <c r="BY453" s="2" t="s">
        <v>707</v>
      </c>
      <c r="CA453" s="4">
        <v>42788</v>
      </c>
      <c r="CB453" s="2" t="s">
        <v>160</v>
      </c>
      <c r="CC453" s="2" t="s">
        <v>248</v>
      </c>
      <c r="CD453" s="2" t="s">
        <v>249</v>
      </c>
      <c r="CE453" s="2" t="s">
        <v>163</v>
      </c>
      <c r="CF453" s="2" t="s">
        <v>396</v>
      </c>
      <c r="CG453" s="2" t="s">
        <v>1034</v>
      </c>
      <c r="CH453" s="2" t="s">
        <v>743</v>
      </c>
      <c r="CI453" s="2" t="s">
        <v>731</v>
      </c>
      <c r="CJ453" s="2" t="s">
        <v>397</v>
      </c>
      <c r="CK453" s="2" t="s">
        <v>169</v>
      </c>
      <c r="CL453" s="2" t="s">
        <v>710</v>
      </c>
      <c r="CM453" s="2" t="s">
        <v>171</v>
      </c>
      <c r="CO453" s="2" t="s">
        <v>212</v>
      </c>
      <c r="CP453" s="2" t="s">
        <v>1831</v>
      </c>
      <c r="CQ453" s="2" t="s">
        <v>174</v>
      </c>
      <c r="CR453" s="2" t="s">
        <v>667</v>
      </c>
      <c r="CS453" s="2" t="s">
        <v>713</v>
      </c>
      <c r="CT453" s="2" t="s">
        <v>171</v>
      </c>
      <c r="CU453" s="2" t="s">
        <v>235</v>
      </c>
      <c r="CV453" s="2" t="s">
        <v>171</v>
      </c>
      <c r="CW453" s="2" t="s">
        <v>714</v>
      </c>
      <c r="CX453" s="2" t="s">
        <v>146</v>
      </c>
      <c r="CY453" s="2" t="s">
        <v>146</v>
      </c>
      <c r="CZ453" s="2" t="s">
        <v>180</v>
      </c>
      <c r="DA453" s="2" t="s">
        <v>181</v>
      </c>
      <c r="DB453" s="2" t="s">
        <v>181</v>
      </c>
      <c r="DC453" s="2" t="s">
        <v>132</v>
      </c>
      <c r="DF453" s="2" t="s">
        <v>182</v>
      </c>
      <c r="DH453" s="2" t="s">
        <v>182</v>
      </c>
      <c r="DJ453" s="2" t="s">
        <v>182</v>
      </c>
      <c r="DL453" s="2" t="s">
        <v>182</v>
      </c>
      <c r="DN453" s="2" t="s">
        <v>182</v>
      </c>
      <c r="DP453" s="2" t="s">
        <v>182</v>
      </c>
      <c r="DR453" s="2" t="s">
        <v>182</v>
      </c>
      <c r="DT453" s="6">
        <v>106905889</v>
      </c>
      <c r="DU453" s="6"/>
      <c r="DV453" s="6">
        <v>-6159028</v>
      </c>
      <c r="DY453" s="4">
        <v>42788</v>
      </c>
      <c r="DZ453" s="2" t="s">
        <v>4840</v>
      </c>
      <c r="EA453" s="3" t="s">
        <v>3861</v>
      </c>
    </row>
    <row r="454" spans="1:133" ht="15.75" hidden="1" customHeight="1" x14ac:dyDescent="0.2">
      <c r="A454" s="1">
        <v>43614.916608252315</v>
      </c>
      <c r="B454" s="2" t="s">
        <v>3499</v>
      </c>
      <c r="C454" s="2">
        <v>2302170047</v>
      </c>
      <c r="D454" s="3" t="s">
        <v>3264</v>
      </c>
      <c r="E454" s="2" t="s">
        <v>4841</v>
      </c>
      <c r="H454" s="2" t="s">
        <v>131</v>
      </c>
      <c r="I454" s="2" t="s">
        <v>132</v>
      </c>
      <c r="J454" s="2" t="s">
        <v>133</v>
      </c>
      <c r="K454" s="2" t="s">
        <v>738</v>
      </c>
      <c r="M454" s="4">
        <v>42793</v>
      </c>
      <c r="O454" s="2" t="s">
        <v>135</v>
      </c>
      <c r="P454" s="9">
        <v>7150000000</v>
      </c>
      <c r="Q454" s="2">
        <v>6500000</v>
      </c>
      <c r="Y454" s="2" t="s">
        <v>136</v>
      </c>
      <c r="AB454" s="2" t="s">
        <v>132</v>
      </c>
      <c r="AD454" s="2" t="s">
        <v>137</v>
      </c>
      <c r="AE454" s="2" t="s">
        <v>132</v>
      </c>
      <c r="AF454" s="2" t="s">
        <v>132</v>
      </c>
      <c r="AH454" s="2">
        <v>2016</v>
      </c>
      <c r="AI454" s="11">
        <v>2487100000</v>
      </c>
      <c r="AJ454" s="11">
        <v>2261000</v>
      </c>
      <c r="AK454" s="2" t="s">
        <v>4842</v>
      </c>
      <c r="AP454" s="2" t="s">
        <v>518</v>
      </c>
      <c r="AQ454" s="2" t="s">
        <v>269</v>
      </c>
      <c r="AR454" s="2" t="s">
        <v>141</v>
      </c>
      <c r="AS454" s="2" t="s">
        <v>142</v>
      </c>
      <c r="AU454" s="2">
        <v>6</v>
      </c>
      <c r="AV454" s="2" t="s">
        <v>43</v>
      </c>
      <c r="AW454" s="2" t="s">
        <v>144</v>
      </c>
      <c r="AX454" s="2" t="s">
        <v>145</v>
      </c>
      <c r="AY454" s="2" t="s">
        <v>171</v>
      </c>
      <c r="AZ454" s="2" t="s">
        <v>198</v>
      </c>
      <c r="BA454" s="2" t="s">
        <v>4843</v>
      </c>
      <c r="BB454" s="2" t="s">
        <v>520</v>
      </c>
      <c r="BC454" s="2">
        <v>100</v>
      </c>
      <c r="BD454" s="2" t="s">
        <v>521</v>
      </c>
      <c r="BE454" s="9">
        <v>4</v>
      </c>
      <c r="BF454" s="2" t="s">
        <v>265</v>
      </c>
      <c r="BG454" s="2" t="s">
        <v>522</v>
      </c>
      <c r="BH454" s="2">
        <v>3</v>
      </c>
      <c r="BK454" s="2" t="s">
        <v>307</v>
      </c>
      <c r="BL454" s="2" t="s">
        <v>153</v>
      </c>
      <c r="BM454" s="2" t="s">
        <v>308</v>
      </c>
      <c r="BP454" s="2" t="s">
        <v>155</v>
      </c>
      <c r="BQ454" s="2">
        <v>1100</v>
      </c>
      <c r="BR454" s="2">
        <v>20</v>
      </c>
      <c r="BS454" s="2" t="s">
        <v>156</v>
      </c>
      <c r="BT454" s="2" t="s">
        <v>156</v>
      </c>
      <c r="BU454" s="2" t="s">
        <v>156</v>
      </c>
      <c r="BV454" s="2" t="s">
        <v>4844</v>
      </c>
      <c r="BW454" s="2" t="s">
        <v>70</v>
      </c>
      <c r="BX454" s="2" t="s">
        <v>158</v>
      </c>
      <c r="BY454" s="2" t="s">
        <v>159</v>
      </c>
      <c r="CB454" s="2" t="s">
        <v>204</v>
      </c>
      <c r="CC454" s="2" t="s">
        <v>161</v>
      </c>
      <c r="CD454" s="2" t="s">
        <v>162</v>
      </c>
      <c r="CE454" s="2" t="s">
        <v>163</v>
      </c>
      <c r="CF454" s="2" t="s">
        <v>205</v>
      </c>
      <c r="CG454" s="2" t="s">
        <v>1162</v>
      </c>
      <c r="CI454" s="2" t="s">
        <v>311</v>
      </c>
      <c r="CJ454" s="2" t="s">
        <v>526</v>
      </c>
      <c r="CK454" s="2" t="s">
        <v>425</v>
      </c>
      <c r="CL454" s="2" t="s">
        <v>527</v>
      </c>
      <c r="CM454" s="2" t="s">
        <v>171</v>
      </c>
      <c r="CO454" s="2" t="s">
        <v>212</v>
      </c>
      <c r="CP454" s="2" t="s">
        <v>528</v>
      </c>
      <c r="CQ454" s="2" t="s">
        <v>174</v>
      </c>
      <c r="CR454" s="2" t="s">
        <v>234</v>
      </c>
      <c r="CS454" s="2" t="s">
        <v>215</v>
      </c>
      <c r="CT454" s="2" t="s">
        <v>171</v>
      </c>
      <c r="CU454" s="2" t="s">
        <v>235</v>
      </c>
      <c r="CV454" s="2" t="s">
        <v>171</v>
      </c>
      <c r="CW454" s="2" t="s">
        <v>179</v>
      </c>
      <c r="CX454" s="2" t="s">
        <v>171</v>
      </c>
      <c r="CY454" s="2" t="s">
        <v>146</v>
      </c>
      <c r="CZ454" s="2" t="s">
        <v>180</v>
      </c>
      <c r="DA454" s="2" t="s">
        <v>181</v>
      </c>
      <c r="DB454" s="2" t="s">
        <v>181</v>
      </c>
      <c r="DC454" s="2" t="s">
        <v>132</v>
      </c>
      <c r="DF454" s="2" t="s">
        <v>182</v>
      </c>
      <c r="DH454" s="2" t="s">
        <v>182</v>
      </c>
      <c r="DJ454" s="2" t="s">
        <v>182</v>
      </c>
      <c r="DL454" s="2" t="s">
        <v>182</v>
      </c>
      <c r="DN454" s="2" t="s">
        <v>182</v>
      </c>
      <c r="DP454" s="2" t="s">
        <v>182</v>
      </c>
      <c r="DR454" s="2" t="s">
        <v>182</v>
      </c>
      <c r="DT454" s="2" t="s">
        <v>4845</v>
      </c>
      <c r="DU454" s="2"/>
      <c r="DV454" s="2" t="s">
        <v>4846</v>
      </c>
      <c r="DZ454" s="2" t="s">
        <v>4847</v>
      </c>
      <c r="EA454" s="3" t="s">
        <v>4848</v>
      </c>
      <c r="EB454" s="5" t="s">
        <v>4849</v>
      </c>
      <c r="EC454" s="5" t="s">
        <v>4850</v>
      </c>
    </row>
    <row r="455" spans="1:133" ht="15.75" hidden="1" customHeight="1" x14ac:dyDescent="0.2">
      <c r="A455" s="1">
        <v>43614.917159375</v>
      </c>
      <c r="B455" s="2" t="s">
        <v>4851</v>
      </c>
      <c r="C455" s="2">
        <v>2302170080</v>
      </c>
      <c r="D455" s="3" t="s">
        <v>3264</v>
      </c>
      <c r="E455" s="2">
        <v>172</v>
      </c>
      <c r="F455" s="2" t="s">
        <v>4852</v>
      </c>
      <c r="H455" s="2" t="s">
        <v>131</v>
      </c>
      <c r="I455" s="2" t="s">
        <v>132</v>
      </c>
      <c r="J455" s="2" t="s">
        <v>133</v>
      </c>
      <c r="K455" s="2" t="s">
        <v>191</v>
      </c>
      <c r="M455" s="4">
        <v>43525</v>
      </c>
      <c r="N455" s="2" t="s">
        <v>192</v>
      </c>
      <c r="O455" s="2" t="s">
        <v>192</v>
      </c>
      <c r="P455" s="9">
        <v>13000000000</v>
      </c>
      <c r="Q455" s="2">
        <v>66666667</v>
      </c>
      <c r="X455" s="2" t="s">
        <v>193</v>
      </c>
      <c r="Y455" s="2" t="s">
        <v>136</v>
      </c>
      <c r="AB455" s="2" t="s">
        <v>132</v>
      </c>
      <c r="AD455" s="2" t="s">
        <v>137</v>
      </c>
      <c r="AE455" s="2" t="s">
        <v>132</v>
      </c>
      <c r="AH455" s="2">
        <v>2017</v>
      </c>
      <c r="AJ455" s="11">
        <v>38823000</v>
      </c>
      <c r="AK455" s="2" t="s">
        <v>4853</v>
      </c>
      <c r="AP455" s="2" t="s">
        <v>3388</v>
      </c>
      <c r="AQ455" s="2" t="s">
        <v>352</v>
      </c>
      <c r="AR455" s="2" t="s">
        <v>288</v>
      </c>
      <c r="AS455" s="2" t="s">
        <v>142</v>
      </c>
      <c r="AU455" s="2">
        <v>6</v>
      </c>
      <c r="AV455" s="2" t="s">
        <v>43</v>
      </c>
      <c r="AW455" s="2" t="s">
        <v>144</v>
      </c>
      <c r="AX455" s="2" t="s">
        <v>145</v>
      </c>
      <c r="AY455" s="2" t="s">
        <v>171</v>
      </c>
      <c r="AZ455" s="2" t="s">
        <v>198</v>
      </c>
      <c r="BB455" s="2" t="s">
        <v>4853</v>
      </c>
      <c r="BC455" s="2">
        <v>50</v>
      </c>
      <c r="BD455" s="2" t="s">
        <v>419</v>
      </c>
      <c r="BE455" s="9">
        <v>0.75</v>
      </c>
      <c r="BF455" s="2" t="s">
        <v>132</v>
      </c>
      <c r="BK455" s="2" t="s">
        <v>152</v>
      </c>
      <c r="BL455" s="2" t="s">
        <v>153</v>
      </c>
      <c r="BM455" s="2" t="s">
        <v>154</v>
      </c>
      <c r="BP455" s="2" t="s">
        <v>201</v>
      </c>
      <c r="BQ455" s="2">
        <v>195</v>
      </c>
      <c r="BR455" s="2">
        <v>10</v>
      </c>
      <c r="BS455" s="2" t="s">
        <v>156</v>
      </c>
      <c r="BT455" s="2" t="s">
        <v>156</v>
      </c>
      <c r="BU455" s="2" t="s">
        <v>156</v>
      </c>
      <c r="BV455" s="2" t="s">
        <v>156</v>
      </c>
      <c r="BW455" s="2" t="s">
        <v>70</v>
      </c>
      <c r="BX455" s="2" t="s">
        <v>158</v>
      </c>
      <c r="BY455" s="2" t="s">
        <v>159</v>
      </c>
      <c r="CB455" s="2" t="s">
        <v>160</v>
      </c>
      <c r="CC455" s="2" t="s">
        <v>248</v>
      </c>
      <c r="CD455" s="2" t="s">
        <v>249</v>
      </c>
      <c r="CE455" s="2" t="s">
        <v>163</v>
      </c>
      <c r="CF455" s="2" t="s">
        <v>164</v>
      </c>
      <c r="CG455" s="2" t="s">
        <v>4854</v>
      </c>
      <c r="CH455" s="2" t="s">
        <v>4855</v>
      </c>
      <c r="CI455" s="2" t="s">
        <v>294</v>
      </c>
      <c r="CJ455" s="2" t="s">
        <v>335</v>
      </c>
      <c r="CK455" s="2" t="s">
        <v>253</v>
      </c>
      <c r="CL455" s="2" t="s">
        <v>4856</v>
      </c>
      <c r="CM455" s="2" t="s">
        <v>171</v>
      </c>
      <c r="CN455" s="2">
        <v>100</v>
      </c>
      <c r="CO455" s="2" t="s">
        <v>337</v>
      </c>
      <c r="CP455" s="2" t="s">
        <v>338</v>
      </c>
      <c r="CQ455" s="2" t="s">
        <v>214</v>
      </c>
      <c r="CR455" s="2" t="s">
        <v>175</v>
      </c>
      <c r="CS455" s="2" t="s">
        <v>215</v>
      </c>
      <c r="CT455" s="2" t="s">
        <v>171</v>
      </c>
      <c r="CU455" s="2" t="s">
        <v>216</v>
      </c>
      <c r="CV455" s="2" t="s">
        <v>171</v>
      </c>
      <c r="CW455" s="2" t="s">
        <v>179</v>
      </c>
      <c r="CX455" s="2" t="s">
        <v>146</v>
      </c>
      <c r="CY455" s="2" t="s">
        <v>146</v>
      </c>
      <c r="CZ455" s="2" t="s">
        <v>180</v>
      </c>
      <c r="DA455" s="2" t="s">
        <v>181</v>
      </c>
      <c r="DB455" s="2" t="s">
        <v>181</v>
      </c>
      <c r="DC455" s="2" t="s">
        <v>132</v>
      </c>
      <c r="DF455" s="2" t="s">
        <v>182</v>
      </c>
      <c r="DH455" s="2" t="s">
        <v>182</v>
      </c>
      <c r="DJ455" s="2" t="s">
        <v>182</v>
      </c>
      <c r="DL455" s="2" t="s">
        <v>182</v>
      </c>
      <c r="DN455" s="2" t="s">
        <v>182</v>
      </c>
      <c r="DP455" s="2" t="s">
        <v>182</v>
      </c>
      <c r="DR455" s="2" t="s">
        <v>182</v>
      </c>
      <c r="DT455" s="6">
        <v>1068169316</v>
      </c>
      <c r="DU455" s="6"/>
      <c r="DV455" s="6">
        <v>-61929714</v>
      </c>
      <c r="DW455" s="2" t="s">
        <v>398</v>
      </c>
      <c r="DY455" s="4">
        <v>43525</v>
      </c>
      <c r="DZ455" s="2" t="s">
        <v>4857</v>
      </c>
      <c r="EB455" s="5" t="s">
        <v>4858</v>
      </c>
    </row>
    <row r="456" spans="1:133" ht="15.75" hidden="1" customHeight="1" x14ac:dyDescent="0.2">
      <c r="A456" s="1">
        <v>43614.917300150468</v>
      </c>
      <c r="B456" s="2" t="s">
        <v>4851</v>
      </c>
      <c r="C456" s="2">
        <v>2302170080</v>
      </c>
      <c r="D456" s="3" t="s">
        <v>3264</v>
      </c>
      <c r="E456" s="2">
        <v>172</v>
      </c>
      <c r="F456" s="2" t="s">
        <v>4852</v>
      </c>
      <c r="H456" s="2" t="s">
        <v>131</v>
      </c>
      <c r="I456" s="2" t="s">
        <v>132</v>
      </c>
      <c r="J456" s="2" t="s">
        <v>133</v>
      </c>
      <c r="K456" s="2" t="s">
        <v>191</v>
      </c>
      <c r="M456" s="4">
        <v>43525</v>
      </c>
      <c r="N456" s="2" t="s">
        <v>192</v>
      </c>
      <c r="O456" s="2" t="s">
        <v>192</v>
      </c>
      <c r="P456" s="9">
        <v>13000000000</v>
      </c>
      <c r="Q456" s="2">
        <v>66666667</v>
      </c>
      <c r="X456" s="2" t="s">
        <v>193</v>
      </c>
      <c r="Y456" s="2" t="s">
        <v>136</v>
      </c>
      <c r="AB456" s="2" t="s">
        <v>132</v>
      </c>
      <c r="AD456" s="2" t="s">
        <v>137</v>
      </c>
      <c r="AE456" s="2" t="s">
        <v>132</v>
      </c>
      <c r="AH456" s="2">
        <v>2017</v>
      </c>
      <c r="AJ456" s="11">
        <v>38823000</v>
      </c>
      <c r="AK456" s="2" t="s">
        <v>4853</v>
      </c>
      <c r="AP456" s="2" t="s">
        <v>3388</v>
      </c>
      <c r="AQ456" s="2" t="s">
        <v>352</v>
      </c>
      <c r="AR456" s="2" t="s">
        <v>288</v>
      </c>
      <c r="AS456" s="2" t="s">
        <v>142</v>
      </c>
      <c r="AU456" s="2">
        <v>6</v>
      </c>
      <c r="AV456" s="2" t="s">
        <v>43</v>
      </c>
      <c r="AW456" s="2" t="s">
        <v>144</v>
      </c>
      <c r="AX456" s="2" t="s">
        <v>145</v>
      </c>
      <c r="AY456" s="2" t="s">
        <v>171</v>
      </c>
      <c r="AZ456" s="2" t="s">
        <v>198</v>
      </c>
      <c r="BB456" s="2" t="s">
        <v>4853</v>
      </c>
      <c r="BC456" s="2">
        <v>50</v>
      </c>
      <c r="BD456" s="2" t="s">
        <v>419</v>
      </c>
      <c r="BE456" s="9">
        <v>0.75</v>
      </c>
      <c r="BF456" s="2" t="s">
        <v>132</v>
      </c>
      <c r="BK456" s="2" t="s">
        <v>152</v>
      </c>
      <c r="BL456" s="2" t="s">
        <v>153</v>
      </c>
      <c r="BM456" s="2" t="s">
        <v>154</v>
      </c>
      <c r="BP456" s="2" t="s">
        <v>201</v>
      </c>
      <c r="BQ456" s="2">
        <v>195</v>
      </c>
      <c r="BR456" s="2">
        <v>10</v>
      </c>
      <c r="BS456" s="2" t="s">
        <v>156</v>
      </c>
      <c r="BT456" s="2" t="s">
        <v>156</v>
      </c>
      <c r="BU456" s="2" t="s">
        <v>156</v>
      </c>
      <c r="BV456" s="2" t="s">
        <v>156</v>
      </c>
      <c r="BW456" s="2" t="s">
        <v>70</v>
      </c>
      <c r="BX456" s="2" t="s">
        <v>158</v>
      </c>
      <c r="BY456" s="2" t="s">
        <v>159</v>
      </c>
      <c r="CB456" s="2" t="s">
        <v>160</v>
      </c>
      <c r="CC456" s="2" t="s">
        <v>248</v>
      </c>
      <c r="CD456" s="2" t="s">
        <v>249</v>
      </c>
      <c r="CE456" s="2" t="s">
        <v>163</v>
      </c>
      <c r="CF456" s="2" t="s">
        <v>164</v>
      </c>
      <c r="CG456" s="2" t="s">
        <v>4854</v>
      </c>
      <c r="CH456" s="2" t="s">
        <v>4855</v>
      </c>
      <c r="CI456" s="2" t="s">
        <v>294</v>
      </c>
      <c r="CJ456" s="2" t="s">
        <v>335</v>
      </c>
      <c r="CK456" s="2" t="s">
        <v>253</v>
      </c>
      <c r="CL456" s="2" t="s">
        <v>4856</v>
      </c>
      <c r="CM456" s="2" t="s">
        <v>171</v>
      </c>
      <c r="CN456" s="2">
        <v>100</v>
      </c>
      <c r="CO456" s="2" t="s">
        <v>337</v>
      </c>
      <c r="CP456" s="2" t="s">
        <v>338</v>
      </c>
      <c r="CQ456" s="2" t="s">
        <v>214</v>
      </c>
      <c r="CR456" s="2" t="s">
        <v>175</v>
      </c>
      <c r="CS456" s="2" t="s">
        <v>215</v>
      </c>
      <c r="CT456" s="2" t="s">
        <v>171</v>
      </c>
      <c r="CU456" s="2" t="s">
        <v>216</v>
      </c>
      <c r="CV456" s="2" t="s">
        <v>171</v>
      </c>
      <c r="CW456" s="2" t="s">
        <v>179</v>
      </c>
      <c r="CX456" s="2" t="s">
        <v>146</v>
      </c>
      <c r="CY456" s="2" t="s">
        <v>146</v>
      </c>
      <c r="CZ456" s="2" t="s">
        <v>180</v>
      </c>
      <c r="DA456" s="2" t="s">
        <v>181</v>
      </c>
      <c r="DB456" s="2" t="s">
        <v>181</v>
      </c>
      <c r="DC456" s="2" t="s">
        <v>132</v>
      </c>
      <c r="DF456" s="2" t="s">
        <v>182</v>
      </c>
      <c r="DH456" s="2" t="s">
        <v>182</v>
      </c>
      <c r="DJ456" s="2" t="s">
        <v>182</v>
      </c>
      <c r="DL456" s="2" t="s">
        <v>182</v>
      </c>
      <c r="DN456" s="2" t="s">
        <v>182</v>
      </c>
      <c r="DP456" s="2" t="s">
        <v>182</v>
      </c>
      <c r="DR456" s="2" t="s">
        <v>182</v>
      </c>
      <c r="DT456" s="6">
        <v>1068169316</v>
      </c>
      <c r="DU456" s="6"/>
      <c r="DV456" s="6">
        <v>-61929714</v>
      </c>
      <c r="DW456" s="2" t="s">
        <v>398</v>
      </c>
      <c r="DY456" s="4">
        <v>43525</v>
      </c>
      <c r="DZ456" s="2" t="s">
        <v>4857</v>
      </c>
      <c r="EB456" s="5" t="s">
        <v>4858</v>
      </c>
    </row>
    <row r="457" spans="1:133" ht="15.75" hidden="1" customHeight="1" x14ac:dyDescent="0.2">
      <c r="A457" s="1">
        <v>43614.91819271991</v>
      </c>
      <c r="B457" s="2" t="s">
        <v>4756</v>
      </c>
      <c r="C457" s="2">
        <v>2302170177</v>
      </c>
      <c r="D457" s="3" t="s">
        <v>697</v>
      </c>
      <c r="E457" s="2" t="s">
        <v>4859</v>
      </c>
      <c r="F457" s="2">
        <v>2017030107020170</v>
      </c>
      <c r="H457" s="2" t="s">
        <v>131</v>
      </c>
      <c r="I457" s="2" t="s">
        <v>132</v>
      </c>
      <c r="J457" s="2" t="s">
        <v>133</v>
      </c>
      <c r="K457" s="2" t="s">
        <v>738</v>
      </c>
      <c r="M457" s="4">
        <v>43525</v>
      </c>
      <c r="Q457" s="2">
        <v>1500000</v>
      </c>
      <c r="Y457" s="2" t="s">
        <v>136</v>
      </c>
      <c r="AK457" s="2" t="s">
        <v>4860</v>
      </c>
      <c r="AP457" s="2" t="s">
        <v>4820</v>
      </c>
      <c r="AQ457" s="2" t="s">
        <v>4490</v>
      </c>
      <c r="AR457" s="2" t="s">
        <v>511</v>
      </c>
      <c r="AS457" s="2" t="s">
        <v>3756</v>
      </c>
      <c r="AT457" s="2">
        <v>14270</v>
      </c>
      <c r="AU457" s="2">
        <v>5</v>
      </c>
      <c r="AV457" s="2" t="s">
        <v>43</v>
      </c>
      <c r="AW457" s="2" t="s">
        <v>144</v>
      </c>
      <c r="AX457" s="2" t="s">
        <v>145</v>
      </c>
      <c r="AY457" s="2" t="s">
        <v>171</v>
      </c>
      <c r="AZ457" s="2" t="s">
        <v>198</v>
      </c>
      <c r="BB457" s="2" t="s">
        <v>4860</v>
      </c>
      <c r="BC457" s="2">
        <v>0</v>
      </c>
      <c r="BE457" s="9">
        <v>1.7</v>
      </c>
      <c r="BL457" s="2" t="s">
        <v>153</v>
      </c>
      <c r="BM457" s="2" t="s">
        <v>154</v>
      </c>
      <c r="BP457" s="2" t="s">
        <v>201</v>
      </c>
      <c r="BQ457" s="2">
        <v>50000</v>
      </c>
      <c r="BR457" s="2">
        <v>100</v>
      </c>
      <c r="BS457" s="2" t="s">
        <v>157</v>
      </c>
      <c r="BT457" s="2" t="s">
        <v>753</v>
      </c>
      <c r="BU457" s="2" t="s">
        <v>753</v>
      </c>
      <c r="BV457" s="2" t="s">
        <v>753</v>
      </c>
      <c r="BW457" s="2" t="s">
        <v>67</v>
      </c>
      <c r="BX457" s="2" t="s">
        <v>3127</v>
      </c>
      <c r="BY457" s="2" t="s">
        <v>707</v>
      </c>
      <c r="CA457" s="4">
        <v>42795</v>
      </c>
      <c r="CB457" s="2" t="s">
        <v>160</v>
      </c>
      <c r="CC457" s="2" t="s">
        <v>248</v>
      </c>
      <c r="CD457" s="2" t="s">
        <v>162</v>
      </c>
      <c r="CE457" s="2" t="s">
        <v>163</v>
      </c>
      <c r="CF457" s="2" t="s">
        <v>279</v>
      </c>
      <c r="CG457" s="2" t="s">
        <v>729</v>
      </c>
      <c r="CH457" s="2" t="s">
        <v>1108</v>
      </c>
      <c r="CI457" s="2" t="s">
        <v>731</v>
      </c>
      <c r="CJ457" s="2" t="s">
        <v>397</v>
      </c>
      <c r="CK457" s="2" t="s">
        <v>169</v>
      </c>
      <c r="CL457" s="2" t="s">
        <v>854</v>
      </c>
      <c r="CM457" s="2" t="s">
        <v>171</v>
      </c>
      <c r="CN457" s="2">
        <v>0</v>
      </c>
      <c r="CO457" s="2" t="s">
        <v>711</v>
      </c>
      <c r="CP457" s="2" t="s">
        <v>712</v>
      </c>
      <c r="CQ457" s="2" t="s">
        <v>174</v>
      </c>
      <c r="CR457" s="2" t="s">
        <v>667</v>
      </c>
      <c r="CS457" s="2" t="s">
        <v>713</v>
      </c>
      <c r="CT457" s="2" t="s">
        <v>171</v>
      </c>
      <c r="CU457" s="2" t="s">
        <v>216</v>
      </c>
      <c r="CV457" s="2" t="s">
        <v>177</v>
      </c>
      <c r="CW457" s="2" t="s">
        <v>714</v>
      </c>
      <c r="CX457" s="2" t="s">
        <v>146</v>
      </c>
      <c r="CY457" s="2" t="s">
        <v>627</v>
      </c>
      <c r="CZ457" s="2" t="s">
        <v>180</v>
      </c>
      <c r="DA457" s="2" t="s">
        <v>181</v>
      </c>
      <c r="DB457" s="2" t="s">
        <v>181</v>
      </c>
      <c r="DC457" s="2" t="s">
        <v>260</v>
      </c>
      <c r="DD457" s="2" t="s">
        <v>715</v>
      </c>
      <c r="DE457" s="2" t="s">
        <v>744</v>
      </c>
      <c r="DF457" s="2" t="s">
        <v>182</v>
      </c>
      <c r="DH457" s="2" t="s">
        <v>182</v>
      </c>
      <c r="DJ457" s="2" t="s">
        <v>182</v>
      </c>
      <c r="DL457" s="2" t="s">
        <v>182</v>
      </c>
      <c r="DN457" s="2" t="s">
        <v>182</v>
      </c>
      <c r="DP457" s="2" t="s">
        <v>182</v>
      </c>
      <c r="DR457" s="2" t="s">
        <v>182</v>
      </c>
      <c r="DT457" s="6">
        <v>-6108276</v>
      </c>
      <c r="DU457" s="6"/>
      <c r="DV457" s="6">
        <v>106917522</v>
      </c>
      <c r="DX457" s="2" t="s">
        <v>4861</v>
      </c>
      <c r="DY457" s="4">
        <v>42795</v>
      </c>
      <c r="DZ457" s="2" t="s">
        <v>4861</v>
      </c>
      <c r="EA457" s="3" t="s">
        <v>4862</v>
      </c>
    </row>
    <row r="458" spans="1:133" ht="15.75" hidden="1" customHeight="1" x14ac:dyDescent="0.2">
      <c r="A458" s="1">
        <v>43614.919825138888</v>
      </c>
      <c r="B458" s="2" t="s">
        <v>4863</v>
      </c>
      <c r="C458" s="2">
        <v>2302180180</v>
      </c>
      <c r="D458" s="3" t="s">
        <v>2023</v>
      </c>
      <c r="E458" s="2" t="s">
        <v>4864</v>
      </c>
      <c r="F458" s="2" t="s">
        <v>4865</v>
      </c>
      <c r="H458" s="2" t="s">
        <v>131</v>
      </c>
      <c r="I458" s="2" t="s">
        <v>132</v>
      </c>
      <c r="J458" s="2" t="s">
        <v>133</v>
      </c>
      <c r="K458" s="2" t="s">
        <v>191</v>
      </c>
      <c r="M458" s="4">
        <v>42950</v>
      </c>
      <c r="O458" s="2" t="s">
        <v>135</v>
      </c>
      <c r="P458" s="9">
        <v>6800000000</v>
      </c>
      <c r="Q458" s="2">
        <v>17000000</v>
      </c>
      <c r="Y458" s="2" t="s">
        <v>136</v>
      </c>
      <c r="AB458" s="2" t="s">
        <v>132</v>
      </c>
      <c r="AD458" s="2" t="s">
        <v>137</v>
      </c>
      <c r="AE458" s="2" t="s">
        <v>132</v>
      </c>
      <c r="AF458" s="2" t="s">
        <v>132</v>
      </c>
      <c r="AG458" s="2" t="s">
        <v>4621</v>
      </c>
      <c r="AH458" s="2">
        <v>2016</v>
      </c>
      <c r="AJ458" s="11">
        <v>4604000</v>
      </c>
      <c r="AK458" s="2" t="s">
        <v>4866</v>
      </c>
      <c r="AL458" s="2">
        <v>92</v>
      </c>
      <c r="AP458" s="2" t="s">
        <v>1115</v>
      </c>
      <c r="AQ458" s="2" t="s">
        <v>862</v>
      </c>
      <c r="AR458" s="2" t="s">
        <v>610</v>
      </c>
      <c r="AS458" s="2" t="s">
        <v>142</v>
      </c>
      <c r="AT458" s="2">
        <v>13440</v>
      </c>
      <c r="AU458" s="2">
        <v>6</v>
      </c>
      <c r="AV458" s="2" t="s">
        <v>43</v>
      </c>
      <c r="AW458" s="2" t="s">
        <v>197</v>
      </c>
      <c r="AX458" s="2" t="s">
        <v>145</v>
      </c>
      <c r="AY458" s="2" t="s">
        <v>171</v>
      </c>
      <c r="AZ458" s="2" t="s">
        <v>198</v>
      </c>
      <c r="BB458" s="2" t="s">
        <v>4866</v>
      </c>
      <c r="BC458" s="2">
        <v>2</v>
      </c>
      <c r="BD458" s="2" t="s">
        <v>4867</v>
      </c>
      <c r="BE458" s="9">
        <v>3.3</v>
      </c>
      <c r="BF458" s="2" t="s">
        <v>132</v>
      </c>
      <c r="BK458" s="2" t="s">
        <v>152</v>
      </c>
      <c r="BL458" s="2" t="s">
        <v>290</v>
      </c>
      <c r="BN458" s="2" t="s">
        <v>800</v>
      </c>
      <c r="BO458" s="2" t="s">
        <v>4868</v>
      </c>
      <c r="BP458" s="2" t="s">
        <v>201</v>
      </c>
      <c r="BQ458" s="2">
        <v>400</v>
      </c>
      <c r="BR458" s="2">
        <v>10</v>
      </c>
      <c r="BS458" s="2" t="s">
        <v>367</v>
      </c>
      <c r="BT458" s="2" t="s">
        <v>4869</v>
      </c>
      <c r="BU458" s="2" t="s">
        <v>4870</v>
      </c>
      <c r="BV458" s="2" t="s">
        <v>4871</v>
      </c>
      <c r="BW458" s="2" t="s">
        <v>70</v>
      </c>
      <c r="BX458" s="2" t="s">
        <v>1149</v>
      </c>
      <c r="BY458" s="2" t="s">
        <v>159</v>
      </c>
      <c r="CB458" s="2" t="s">
        <v>160</v>
      </c>
      <c r="CC458" s="2" t="s">
        <v>248</v>
      </c>
      <c r="CD458" s="2" t="s">
        <v>162</v>
      </c>
      <c r="CE458" s="2" t="s">
        <v>163</v>
      </c>
      <c r="CF458" s="2" t="s">
        <v>164</v>
      </c>
      <c r="CG458" s="2" t="s">
        <v>422</v>
      </c>
      <c r="CH458" s="2" t="s">
        <v>423</v>
      </c>
      <c r="CI458" s="2" t="s">
        <v>167</v>
      </c>
      <c r="CJ458" s="2" t="s">
        <v>1123</v>
      </c>
      <c r="CK458" s="2" t="s">
        <v>253</v>
      </c>
      <c r="CL458" s="2" t="s">
        <v>170</v>
      </c>
      <c r="CM458" s="2" t="s">
        <v>171</v>
      </c>
      <c r="CN458" s="2">
        <v>2</v>
      </c>
      <c r="CP458" s="2" t="s">
        <v>4872</v>
      </c>
      <c r="CR458" s="2" t="s">
        <v>667</v>
      </c>
      <c r="CS458" s="2" t="s">
        <v>215</v>
      </c>
      <c r="CT458" s="2" t="s">
        <v>171</v>
      </c>
      <c r="CU458" s="2" t="s">
        <v>235</v>
      </c>
      <c r="CV458" s="2" t="s">
        <v>177</v>
      </c>
      <c r="CW458" s="2" t="s">
        <v>714</v>
      </c>
      <c r="CX458" s="2" t="s">
        <v>171</v>
      </c>
      <c r="CY458" s="2" t="s">
        <v>627</v>
      </c>
      <c r="CZ458" s="2" t="s">
        <v>180</v>
      </c>
      <c r="DA458" s="2" t="s">
        <v>181</v>
      </c>
      <c r="DB458" s="2" t="s">
        <v>181</v>
      </c>
      <c r="DC458" s="2" t="s">
        <v>132</v>
      </c>
      <c r="DF458" s="2" t="s">
        <v>182</v>
      </c>
      <c r="DH458" s="2" t="s">
        <v>182</v>
      </c>
      <c r="DJ458" s="2" t="s">
        <v>182</v>
      </c>
      <c r="DL458" s="2" t="s">
        <v>182</v>
      </c>
      <c r="DN458" s="2" t="s">
        <v>182</v>
      </c>
      <c r="DP458" s="2" t="s">
        <v>182</v>
      </c>
      <c r="DR458" s="2" t="s">
        <v>182</v>
      </c>
      <c r="DT458" s="6">
        <v>106921188</v>
      </c>
      <c r="DU458" s="6"/>
      <c r="DV458" s="6">
        <v>-6241337</v>
      </c>
      <c r="DY458" s="4">
        <v>42950</v>
      </c>
      <c r="EA458" s="3" t="s">
        <v>4873</v>
      </c>
    </row>
    <row r="459" spans="1:133" ht="15.75" hidden="1" customHeight="1" x14ac:dyDescent="0.2">
      <c r="A459" s="1">
        <v>43614.920922893521</v>
      </c>
      <c r="B459" s="2" t="s">
        <v>4793</v>
      </c>
      <c r="C459" s="2">
        <v>2302170176</v>
      </c>
      <c r="D459" s="2">
        <v>405</v>
      </c>
      <c r="E459" s="2" t="s">
        <v>4874</v>
      </c>
      <c r="F459" s="2" t="s">
        <v>4875</v>
      </c>
      <c r="H459" s="2" t="s">
        <v>131</v>
      </c>
      <c r="I459" s="2" t="s">
        <v>132</v>
      </c>
      <c r="J459" s="2" t="s">
        <v>133</v>
      </c>
      <c r="K459" s="2" t="s">
        <v>738</v>
      </c>
      <c r="O459" s="2" t="s">
        <v>135</v>
      </c>
      <c r="Q459" s="2">
        <v>6500000</v>
      </c>
      <c r="Y459" s="2" t="s">
        <v>136</v>
      </c>
      <c r="AK459" s="2" t="s">
        <v>4876</v>
      </c>
      <c r="AP459" s="2" t="s">
        <v>4877</v>
      </c>
      <c r="AQ459" s="2" t="s">
        <v>4878</v>
      </c>
      <c r="AR459" s="2" t="s">
        <v>4017</v>
      </c>
      <c r="AS459" s="2" t="s">
        <v>142</v>
      </c>
      <c r="AU459" s="2">
        <v>5</v>
      </c>
      <c r="AV459" s="2" t="s">
        <v>43</v>
      </c>
      <c r="AW459" s="2" t="s">
        <v>144</v>
      </c>
      <c r="AX459" s="2" t="s">
        <v>145</v>
      </c>
      <c r="AY459" s="2" t="s">
        <v>171</v>
      </c>
      <c r="AZ459" s="2" t="s">
        <v>198</v>
      </c>
      <c r="BB459" s="2" t="s">
        <v>4879</v>
      </c>
      <c r="BC459" s="2">
        <v>0</v>
      </c>
      <c r="BD459" s="2" t="s">
        <v>4800</v>
      </c>
      <c r="BE459" s="9">
        <v>4.2</v>
      </c>
      <c r="BL459" s="2" t="s">
        <v>153</v>
      </c>
      <c r="BM459" s="2" t="s">
        <v>154</v>
      </c>
      <c r="BP459" s="2" t="s">
        <v>201</v>
      </c>
      <c r="BQ459" s="2">
        <v>140000</v>
      </c>
      <c r="BR459" s="2">
        <v>140</v>
      </c>
      <c r="BS459" s="2" t="s">
        <v>1003</v>
      </c>
      <c r="BT459" s="2" t="s">
        <v>3835</v>
      </c>
      <c r="BU459" s="2" t="s">
        <v>3835</v>
      </c>
      <c r="BV459" s="2" t="s">
        <v>3835</v>
      </c>
      <c r="BW459" s="2" t="s">
        <v>67</v>
      </c>
      <c r="BX459" s="2" t="s">
        <v>754</v>
      </c>
      <c r="BY459" s="2" t="s">
        <v>707</v>
      </c>
      <c r="CA459" s="4">
        <v>42738</v>
      </c>
      <c r="CB459" s="2" t="s">
        <v>160</v>
      </c>
      <c r="CC459" s="2" t="s">
        <v>248</v>
      </c>
      <c r="CD459" s="2" t="s">
        <v>162</v>
      </c>
      <c r="CE459" s="2" t="s">
        <v>163</v>
      </c>
      <c r="CF459" s="2" t="s">
        <v>368</v>
      </c>
      <c r="CG459" s="2" t="s">
        <v>729</v>
      </c>
      <c r="CH459" s="2" t="s">
        <v>709</v>
      </c>
      <c r="CI459" s="2" t="s">
        <v>731</v>
      </c>
      <c r="CJ459" s="2" t="s">
        <v>295</v>
      </c>
      <c r="CL459" s="2" t="s">
        <v>710</v>
      </c>
      <c r="CM459" s="2" t="s">
        <v>171</v>
      </c>
      <c r="CN459" s="2">
        <v>0</v>
      </c>
      <c r="CO459" s="2" t="s">
        <v>711</v>
      </c>
      <c r="CP459" s="2" t="s">
        <v>712</v>
      </c>
      <c r="CQ459" s="2" t="s">
        <v>174</v>
      </c>
      <c r="CR459" s="2" t="s">
        <v>667</v>
      </c>
      <c r="CS459" s="2" t="s">
        <v>713</v>
      </c>
      <c r="CT459" s="2" t="s">
        <v>171</v>
      </c>
      <c r="CU459" s="2" t="s">
        <v>235</v>
      </c>
      <c r="CV459" s="2" t="s">
        <v>177</v>
      </c>
      <c r="CW459" s="2" t="s">
        <v>714</v>
      </c>
      <c r="CX459" s="2" t="s">
        <v>146</v>
      </c>
      <c r="CY459" s="2" t="s">
        <v>146</v>
      </c>
      <c r="CZ459" s="2" t="s">
        <v>180</v>
      </c>
      <c r="DA459" s="2" t="s">
        <v>181</v>
      </c>
      <c r="DB459" s="2" t="s">
        <v>181</v>
      </c>
      <c r="DC459" s="2" t="s">
        <v>260</v>
      </c>
      <c r="DD459" s="2" t="s">
        <v>715</v>
      </c>
      <c r="DE459" s="2" t="s">
        <v>744</v>
      </c>
      <c r="DF459" s="2" t="s">
        <v>182</v>
      </c>
      <c r="DH459" s="2" t="s">
        <v>182</v>
      </c>
      <c r="DJ459" s="2" t="s">
        <v>182</v>
      </c>
      <c r="DL459" s="2" t="s">
        <v>182</v>
      </c>
      <c r="DN459" s="2" t="s">
        <v>182</v>
      </c>
      <c r="DP459" s="2" t="s">
        <v>182</v>
      </c>
      <c r="DR459" s="2" t="s">
        <v>182</v>
      </c>
      <c r="DT459" s="6">
        <v>-6166309</v>
      </c>
      <c r="DU459" s="6"/>
      <c r="DV459" s="6">
        <v>106939454</v>
      </c>
      <c r="DX459" s="2" t="s">
        <v>4880</v>
      </c>
      <c r="DY459" s="4">
        <v>42738</v>
      </c>
      <c r="DZ459" s="2" t="s">
        <v>4881</v>
      </c>
      <c r="EA459" s="3" t="s">
        <v>4882</v>
      </c>
    </row>
    <row r="460" spans="1:133" ht="15.75" hidden="1" customHeight="1" x14ac:dyDescent="0.2">
      <c r="A460" s="1">
        <v>43614.925912719904</v>
      </c>
      <c r="B460" s="2" t="s">
        <v>4834</v>
      </c>
      <c r="C460" s="2">
        <v>2302170166</v>
      </c>
      <c r="D460" s="3" t="s">
        <v>4783</v>
      </c>
      <c r="E460" s="3" t="s">
        <v>4883</v>
      </c>
      <c r="F460" s="2" t="s">
        <v>4884</v>
      </c>
      <c r="H460" s="2" t="s">
        <v>131</v>
      </c>
      <c r="I460" s="2" t="s">
        <v>132</v>
      </c>
      <c r="J460" s="2" t="s">
        <v>133</v>
      </c>
      <c r="K460" s="2" t="s">
        <v>738</v>
      </c>
      <c r="M460" s="4">
        <v>42795</v>
      </c>
      <c r="N460" s="2" t="s">
        <v>135</v>
      </c>
      <c r="Q460" s="2">
        <v>20000000</v>
      </c>
      <c r="Y460" s="2" t="s">
        <v>136</v>
      </c>
      <c r="AH460" s="2">
        <v>2016</v>
      </c>
      <c r="AJ460" s="11">
        <v>13125000</v>
      </c>
      <c r="AK460" s="2" t="s">
        <v>4885</v>
      </c>
      <c r="AP460" s="2" t="s">
        <v>4886</v>
      </c>
      <c r="AQ460" s="2" t="s">
        <v>3591</v>
      </c>
      <c r="AR460" s="2" t="s">
        <v>593</v>
      </c>
      <c r="AS460" s="2" t="s">
        <v>594</v>
      </c>
      <c r="AU460" s="2">
        <v>5</v>
      </c>
      <c r="AV460" s="2" t="s">
        <v>43</v>
      </c>
      <c r="AW460" s="2" t="s">
        <v>144</v>
      </c>
      <c r="AX460" s="2" t="s">
        <v>145</v>
      </c>
      <c r="AY460" s="2" t="s">
        <v>171</v>
      </c>
      <c r="AZ460" s="2" t="s">
        <v>198</v>
      </c>
      <c r="BB460" s="2" t="s">
        <v>4885</v>
      </c>
      <c r="BC460" s="2">
        <v>0</v>
      </c>
      <c r="BD460" s="2" t="s">
        <v>742</v>
      </c>
      <c r="BE460" s="9">
        <v>3.4</v>
      </c>
      <c r="BL460" s="2" t="s">
        <v>153</v>
      </c>
      <c r="BM460" s="2" t="s">
        <v>154</v>
      </c>
      <c r="BP460" s="2" t="s">
        <v>201</v>
      </c>
      <c r="BQ460" s="2">
        <v>467</v>
      </c>
      <c r="BR460" s="2">
        <v>23</v>
      </c>
      <c r="BS460" s="2" t="s">
        <v>36</v>
      </c>
      <c r="BT460" s="2" t="s">
        <v>727</v>
      </c>
      <c r="BU460" s="2" t="s">
        <v>727</v>
      </c>
      <c r="BV460" s="2" t="s">
        <v>727</v>
      </c>
      <c r="BW460" s="2" t="s">
        <v>67</v>
      </c>
      <c r="BX460" s="2" t="s">
        <v>3127</v>
      </c>
      <c r="BY460" s="2" t="s">
        <v>707</v>
      </c>
      <c r="CA460" s="4">
        <v>42795</v>
      </c>
      <c r="CB460" s="2" t="s">
        <v>160</v>
      </c>
      <c r="CC460" s="2" t="s">
        <v>248</v>
      </c>
      <c r="CD460" s="2" t="s">
        <v>162</v>
      </c>
      <c r="CE460" s="2" t="s">
        <v>163</v>
      </c>
      <c r="CF460" s="2" t="s">
        <v>396</v>
      </c>
      <c r="CG460" s="2" t="s">
        <v>729</v>
      </c>
      <c r="CH460" s="2" t="s">
        <v>743</v>
      </c>
      <c r="CI460" s="2" t="s">
        <v>731</v>
      </c>
      <c r="CJ460" s="2" t="s">
        <v>397</v>
      </c>
      <c r="CK460" s="2" t="s">
        <v>169</v>
      </c>
      <c r="CL460" s="2" t="s">
        <v>710</v>
      </c>
      <c r="CM460" s="2" t="s">
        <v>171</v>
      </c>
      <c r="CN460" s="2">
        <v>0</v>
      </c>
      <c r="CO460" s="2" t="s">
        <v>212</v>
      </c>
      <c r="CP460" s="2" t="s">
        <v>712</v>
      </c>
      <c r="CQ460" s="2" t="s">
        <v>174</v>
      </c>
      <c r="CS460" s="2" t="s">
        <v>713</v>
      </c>
      <c r="CT460" s="2" t="s">
        <v>171</v>
      </c>
      <c r="CU460" s="2" t="s">
        <v>235</v>
      </c>
      <c r="CV460" s="2" t="s">
        <v>211</v>
      </c>
      <c r="CW460" s="2" t="s">
        <v>714</v>
      </c>
      <c r="CX460" s="2" t="s">
        <v>146</v>
      </c>
      <c r="CY460" s="2" t="s">
        <v>733</v>
      </c>
      <c r="CZ460" s="2" t="s">
        <v>180</v>
      </c>
      <c r="DA460" s="2" t="s">
        <v>181</v>
      </c>
      <c r="DB460" s="2" t="s">
        <v>181</v>
      </c>
      <c r="DC460" s="2" t="s">
        <v>260</v>
      </c>
      <c r="DD460" s="2" t="s">
        <v>715</v>
      </c>
      <c r="DE460" s="2" t="s">
        <v>744</v>
      </c>
      <c r="DF460" s="2" t="s">
        <v>182</v>
      </c>
      <c r="DH460" s="2" t="s">
        <v>182</v>
      </c>
      <c r="DJ460" s="2" t="s">
        <v>182</v>
      </c>
      <c r="DL460" s="2" t="s">
        <v>182</v>
      </c>
      <c r="DN460" s="2" t="s">
        <v>182</v>
      </c>
      <c r="DP460" s="2" t="s">
        <v>182</v>
      </c>
      <c r="DR460" s="2" t="s">
        <v>182</v>
      </c>
      <c r="DT460" s="6">
        <v>106917669</v>
      </c>
      <c r="DU460" s="6"/>
      <c r="DV460" s="6">
        <v>-6147189</v>
      </c>
      <c r="DX460" s="2" t="s">
        <v>4840</v>
      </c>
      <c r="DY460" s="4">
        <v>42795</v>
      </c>
      <c r="DZ460" s="2" t="s">
        <v>4840</v>
      </c>
      <c r="EA460" s="3" t="s">
        <v>3861</v>
      </c>
    </row>
    <row r="461" spans="1:133" ht="15.75" hidden="1" customHeight="1" x14ac:dyDescent="0.2">
      <c r="A461" s="1">
        <v>43614.928804675925</v>
      </c>
      <c r="B461" s="2" t="s">
        <v>3990</v>
      </c>
      <c r="C461" s="2">
        <v>2302180233</v>
      </c>
      <c r="D461" s="3" t="s">
        <v>2023</v>
      </c>
      <c r="E461" s="2" t="s">
        <v>4887</v>
      </c>
      <c r="F461" s="2" t="s">
        <v>4888</v>
      </c>
      <c r="H461" s="2" t="s">
        <v>131</v>
      </c>
      <c r="I461" s="2" t="s">
        <v>132</v>
      </c>
      <c r="J461" s="2" t="s">
        <v>133</v>
      </c>
      <c r="K461" s="2" t="s">
        <v>132</v>
      </c>
      <c r="M461" s="4">
        <v>42797</v>
      </c>
      <c r="N461" s="2" t="s">
        <v>135</v>
      </c>
      <c r="P461" s="9">
        <v>1855000000</v>
      </c>
      <c r="Q461" s="2">
        <v>7000000</v>
      </c>
      <c r="Y461" s="2" t="s">
        <v>136</v>
      </c>
      <c r="AB461" s="2" t="s">
        <v>132</v>
      </c>
      <c r="AD461" s="2" t="s">
        <v>137</v>
      </c>
      <c r="AE461" s="2" t="s">
        <v>132</v>
      </c>
      <c r="AF461" s="2" t="s">
        <v>132</v>
      </c>
      <c r="AG461" s="2" t="s">
        <v>791</v>
      </c>
      <c r="AH461" s="2">
        <v>2016</v>
      </c>
      <c r="AJ461" s="11">
        <v>2508000</v>
      </c>
      <c r="AK461" s="2" t="s">
        <v>3993</v>
      </c>
      <c r="AL461" s="2">
        <v>30</v>
      </c>
      <c r="AP461" s="2" t="s">
        <v>1084</v>
      </c>
      <c r="AQ461" s="2" t="s">
        <v>891</v>
      </c>
      <c r="AR461" s="2" t="s">
        <v>610</v>
      </c>
      <c r="AS461" s="2" t="s">
        <v>142</v>
      </c>
      <c r="AT461" s="2">
        <v>13530</v>
      </c>
      <c r="AU461" s="2">
        <v>6</v>
      </c>
      <c r="AV461" s="2" t="s">
        <v>44</v>
      </c>
      <c r="AW461" s="2" t="s">
        <v>144</v>
      </c>
      <c r="AX461" s="2" t="s">
        <v>145</v>
      </c>
      <c r="AY461" s="2" t="s">
        <v>171</v>
      </c>
      <c r="AZ461" s="2" t="s">
        <v>198</v>
      </c>
      <c r="BB461" s="2" t="s">
        <v>3993</v>
      </c>
      <c r="BC461" s="2">
        <v>15</v>
      </c>
      <c r="BD461" s="2" t="s">
        <v>893</v>
      </c>
      <c r="BE461" s="9">
        <v>3.3</v>
      </c>
      <c r="BF461" s="2" t="s">
        <v>132</v>
      </c>
      <c r="BK461" s="2" t="s">
        <v>152</v>
      </c>
      <c r="BL461" s="2" t="s">
        <v>200</v>
      </c>
      <c r="BM461" s="2" t="s">
        <v>154</v>
      </c>
      <c r="BN461" s="2" t="s">
        <v>800</v>
      </c>
      <c r="BO461" s="2" t="s">
        <v>4889</v>
      </c>
      <c r="BP461" s="2" t="s">
        <v>201</v>
      </c>
      <c r="BQ461" s="2">
        <v>265</v>
      </c>
      <c r="BR461" s="2">
        <v>10</v>
      </c>
      <c r="BS461" s="2" t="s">
        <v>4890</v>
      </c>
      <c r="BT461" s="2" t="s">
        <v>367</v>
      </c>
      <c r="BU461" s="2" t="s">
        <v>2340</v>
      </c>
      <c r="BV461" s="2" t="s">
        <v>2340</v>
      </c>
      <c r="BW461" s="2" t="s">
        <v>67</v>
      </c>
      <c r="BX461" s="2" t="s">
        <v>158</v>
      </c>
      <c r="BY461" s="2" t="s">
        <v>159</v>
      </c>
      <c r="CB461" s="2" t="s">
        <v>160</v>
      </c>
      <c r="CC461" s="2" t="s">
        <v>248</v>
      </c>
      <c r="CD461" s="2" t="s">
        <v>249</v>
      </c>
      <c r="CE461" s="2" t="s">
        <v>163</v>
      </c>
      <c r="CF461" s="2" t="s">
        <v>164</v>
      </c>
      <c r="CG461" s="2" t="s">
        <v>1121</v>
      </c>
      <c r="CH461" s="2" t="s">
        <v>423</v>
      </c>
      <c r="CI461" s="2" t="s">
        <v>167</v>
      </c>
      <c r="CJ461" s="2" t="s">
        <v>1123</v>
      </c>
      <c r="CK461" s="2" t="s">
        <v>253</v>
      </c>
      <c r="CL461" s="2" t="s">
        <v>314</v>
      </c>
      <c r="CM461" s="2" t="s">
        <v>171</v>
      </c>
      <c r="CN461" s="2">
        <v>15</v>
      </c>
      <c r="CO461" s="2" t="s">
        <v>2815</v>
      </c>
      <c r="CP461" s="2" t="s">
        <v>3997</v>
      </c>
      <c r="CQ461" s="2" t="s">
        <v>174</v>
      </c>
      <c r="CR461" s="2" t="s">
        <v>667</v>
      </c>
      <c r="CS461" s="2" t="s">
        <v>1092</v>
      </c>
      <c r="CT461" s="2" t="s">
        <v>177</v>
      </c>
      <c r="CU461" s="2" t="s">
        <v>1139</v>
      </c>
      <c r="CV461" s="2" t="s">
        <v>177</v>
      </c>
      <c r="CW461" s="2" t="s">
        <v>714</v>
      </c>
      <c r="CX461" s="2" t="s">
        <v>146</v>
      </c>
      <c r="CY461" s="2" t="s">
        <v>146</v>
      </c>
      <c r="CZ461" s="2" t="s">
        <v>180</v>
      </c>
      <c r="DA461" s="2" t="s">
        <v>181</v>
      </c>
      <c r="DB461" s="2" t="s">
        <v>181</v>
      </c>
      <c r="DC461" s="2" t="s">
        <v>132</v>
      </c>
      <c r="DF461" s="2" t="s">
        <v>182</v>
      </c>
      <c r="DH461" s="2" t="s">
        <v>182</v>
      </c>
      <c r="DJ461" s="2" t="s">
        <v>182</v>
      </c>
      <c r="DL461" s="2" t="s">
        <v>182</v>
      </c>
      <c r="DN461" s="2" t="s">
        <v>182</v>
      </c>
      <c r="DP461" s="2" t="s">
        <v>182</v>
      </c>
      <c r="DR461" s="2" t="s">
        <v>182</v>
      </c>
      <c r="DT461" s="2" t="s">
        <v>4891</v>
      </c>
      <c r="DU461" s="2"/>
      <c r="DV461" s="2" t="s">
        <v>4892</v>
      </c>
      <c r="DY461" s="4">
        <v>42797</v>
      </c>
      <c r="EA461" s="3" t="s">
        <v>4893</v>
      </c>
      <c r="EC461" s="5" t="s">
        <v>4894</v>
      </c>
    </row>
    <row r="462" spans="1:133" ht="15.75" hidden="1" customHeight="1" x14ac:dyDescent="0.2">
      <c r="A462" s="1">
        <v>43614.930833472223</v>
      </c>
      <c r="B462" s="2" t="s">
        <v>4824</v>
      </c>
      <c r="C462" s="2">
        <v>2302180198</v>
      </c>
      <c r="D462" s="3" t="s">
        <v>2959</v>
      </c>
      <c r="E462" s="2" t="s">
        <v>4895</v>
      </c>
      <c r="H462" s="2" t="s">
        <v>131</v>
      </c>
      <c r="I462" s="2" t="s">
        <v>132</v>
      </c>
      <c r="J462" s="2" t="s">
        <v>133</v>
      </c>
      <c r="K462" s="2" t="s">
        <v>738</v>
      </c>
      <c r="M462" s="4">
        <v>42790</v>
      </c>
      <c r="O462" s="2" t="s">
        <v>135</v>
      </c>
      <c r="P462" s="9">
        <v>52000000000</v>
      </c>
      <c r="Q462" s="2">
        <v>4000000</v>
      </c>
      <c r="Y462" s="2" t="s">
        <v>136</v>
      </c>
      <c r="AB462" s="2" t="s">
        <v>132</v>
      </c>
      <c r="AD462" s="2" t="s">
        <v>137</v>
      </c>
      <c r="AE462" s="2" t="s">
        <v>132</v>
      </c>
      <c r="AF462" s="2" t="s">
        <v>132</v>
      </c>
      <c r="AH462" s="2">
        <v>2016</v>
      </c>
      <c r="AI462" s="11">
        <v>32604000000</v>
      </c>
      <c r="AJ462" s="11">
        <v>2508000</v>
      </c>
      <c r="AK462" s="2" t="s">
        <v>4896</v>
      </c>
      <c r="AP462" s="2" t="s">
        <v>4004</v>
      </c>
      <c r="AQ462" s="2" t="s">
        <v>268</v>
      </c>
      <c r="AR462" s="2" t="s">
        <v>141</v>
      </c>
      <c r="AS462" s="2" t="s">
        <v>142</v>
      </c>
      <c r="AU462" s="2">
        <v>24</v>
      </c>
      <c r="AV462" s="2" t="s">
        <v>271</v>
      </c>
      <c r="AW462" s="2" t="s">
        <v>197</v>
      </c>
      <c r="AX462" s="2" t="s">
        <v>145</v>
      </c>
      <c r="AY462" s="2" t="s">
        <v>146</v>
      </c>
      <c r="AZ462" s="2" t="s">
        <v>147</v>
      </c>
      <c r="BA462" s="2" t="s">
        <v>2527</v>
      </c>
      <c r="BB462" s="2" t="s">
        <v>4896</v>
      </c>
      <c r="BC462" s="2">
        <v>0</v>
      </c>
      <c r="BD462" s="2" t="s">
        <v>274</v>
      </c>
      <c r="BE462" s="9">
        <v>4</v>
      </c>
      <c r="BF462" s="2" t="s">
        <v>132</v>
      </c>
      <c r="BK462" s="2" t="s">
        <v>152</v>
      </c>
      <c r="BL462" s="2" t="s">
        <v>153</v>
      </c>
      <c r="BM462" s="2" t="s">
        <v>154</v>
      </c>
      <c r="BP462" s="2" t="s">
        <v>155</v>
      </c>
      <c r="BQ462" s="2">
        <v>13000</v>
      </c>
      <c r="BR462" s="2">
        <v>80</v>
      </c>
      <c r="BS462" s="2" t="s">
        <v>156</v>
      </c>
      <c r="BT462" s="2" t="s">
        <v>4897</v>
      </c>
      <c r="BU462" s="2" t="s">
        <v>156</v>
      </c>
      <c r="BV462" s="2" t="s">
        <v>4898</v>
      </c>
      <c r="BW462" s="2" t="s">
        <v>70</v>
      </c>
      <c r="BX462" s="2" t="s">
        <v>3275</v>
      </c>
      <c r="CB462" s="2" t="s">
        <v>160</v>
      </c>
      <c r="CD462" s="2" t="s">
        <v>162</v>
      </c>
      <c r="CE462" s="2" t="s">
        <v>163</v>
      </c>
      <c r="CF462" s="2" t="s">
        <v>164</v>
      </c>
      <c r="CG462" s="2" t="s">
        <v>228</v>
      </c>
      <c r="CH462" s="2" t="s">
        <v>229</v>
      </c>
      <c r="CI462" s="2" t="s">
        <v>167</v>
      </c>
      <c r="CJ462" s="2" t="s">
        <v>230</v>
      </c>
      <c r="CK462" s="2" t="s">
        <v>231</v>
      </c>
      <c r="CL462" s="2" t="s">
        <v>170</v>
      </c>
      <c r="CM462" s="2" t="s">
        <v>177</v>
      </c>
      <c r="CN462" s="2">
        <v>0</v>
      </c>
      <c r="CO462" s="2" t="s">
        <v>232</v>
      </c>
      <c r="CP462" s="2" t="s">
        <v>316</v>
      </c>
      <c r="CQ462" s="2" t="s">
        <v>174</v>
      </c>
      <c r="CR462" s="2" t="s">
        <v>234</v>
      </c>
      <c r="CS462" s="2" t="s">
        <v>215</v>
      </c>
      <c r="CT462" s="2" t="s">
        <v>177</v>
      </c>
      <c r="CU462" s="2" t="s">
        <v>235</v>
      </c>
      <c r="CV462" s="2" t="s">
        <v>171</v>
      </c>
      <c r="CW462" s="2" t="s">
        <v>179</v>
      </c>
      <c r="CX462" s="2" t="s">
        <v>171</v>
      </c>
      <c r="CY462" s="2" t="s">
        <v>146</v>
      </c>
      <c r="CZ462" s="2" t="s">
        <v>180</v>
      </c>
      <c r="DA462" s="2" t="s">
        <v>181</v>
      </c>
      <c r="DB462" s="2" t="s">
        <v>181</v>
      </c>
      <c r="DC462" s="2" t="s">
        <v>132</v>
      </c>
      <c r="DH462" s="2" t="s">
        <v>182</v>
      </c>
      <c r="DJ462" s="2" t="s">
        <v>182</v>
      </c>
      <c r="DL462" s="2" t="s">
        <v>182</v>
      </c>
      <c r="DN462" s="2" t="s">
        <v>182</v>
      </c>
      <c r="DP462" s="2" t="s">
        <v>182</v>
      </c>
      <c r="DR462" s="2" t="s">
        <v>182</v>
      </c>
      <c r="DT462" s="2" t="s">
        <v>4899</v>
      </c>
      <c r="DU462" s="2"/>
      <c r="DV462" s="2" t="s">
        <v>4900</v>
      </c>
      <c r="DZ462" s="2" t="s">
        <v>2732</v>
      </c>
      <c r="EA462" s="3" t="s">
        <v>284</v>
      </c>
      <c r="EB462" s="5" t="s">
        <v>4901</v>
      </c>
    </row>
    <row r="463" spans="1:133" ht="15.75" hidden="1" customHeight="1" x14ac:dyDescent="0.2">
      <c r="A463" s="1">
        <v>43614.933327349536</v>
      </c>
      <c r="B463" s="2" t="s">
        <v>4834</v>
      </c>
      <c r="C463" s="2">
        <v>2302170166</v>
      </c>
      <c r="D463" s="3" t="s">
        <v>4783</v>
      </c>
      <c r="E463" s="3" t="s">
        <v>4902</v>
      </c>
      <c r="F463" s="2" t="s">
        <v>4903</v>
      </c>
      <c r="H463" s="2" t="s">
        <v>131</v>
      </c>
      <c r="I463" s="2" t="s">
        <v>132</v>
      </c>
      <c r="J463" s="2" t="s">
        <v>133</v>
      </c>
      <c r="K463" s="2" t="s">
        <v>738</v>
      </c>
      <c r="M463" s="4">
        <v>42795</v>
      </c>
      <c r="O463" s="2" t="s">
        <v>135</v>
      </c>
      <c r="Q463" s="2">
        <v>8000000</v>
      </c>
      <c r="Y463" s="2" t="s">
        <v>136</v>
      </c>
      <c r="AH463" s="2">
        <v>2016</v>
      </c>
      <c r="AJ463" s="11">
        <v>5095000</v>
      </c>
      <c r="AK463" s="2" t="s">
        <v>4904</v>
      </c>
      <c r="AP463" s="2" t="s">
        <v>4905</v>
      </c>
      <c r="AQ463" s="2" t="s">
        <v>3591</v>
      </c>
      <c r="AR463" s="2" t="s">
        <v>593</v>
      </c>
      <c r="AS463" s="2" t="s">
        <v>594</v>
      </c>
      <c r="AT463" s="2">
        <v>14460</v>
      </c>
      <c r="AU463" s="2">
        <v>5</v>
      </c>
      <c r="AV463" s="2" t="s">
        <v>43</v>
      </c>
      <c r="AW463" s="2" t="s">
        <v>144</v>
      </c>
      <c r="AX463" s="2" t="s">
        <v>145</v>
      </c>
      <c r="AY463" s="2" t="s">
        <v>171</v>
      </c>
      <c r="AZ463" s="2" t="s">
        <v>198</v>
      </c>
      <c r="BB463" s="2" t="s">
        <v>4904</v>
      </c>
      <c r="BC463" s="2">
        <v>0</v>
      </c>
      <c r="BD463" s="2" t="s">
        <v>4839</v>
      </c>
      <c r="BE463" s="9">
        <v>8.1999999999999993</v>
      </c>
      <c r="BL463" s="2" t="s">
        <v>153</v>
      </c>
      <c r="BM463" s="2" t="s">
        <v>154</v>
      </c>
      <c r="BP463" s="2" t="s">
        <v>201</v>
      </c>
      <c r="BQ463" s="2">
        <v>55000</v>
      </c>
      <c r="BR463" s="2">
        <v>550</v>
      </c>
      <c r="BS463" s="2" t="s">
        <v>2906</v>
      </c>
      <c r="BT463" s="2" t="s">
        <v>727</v>
      </c>
      <c r="BU463" s="2" t="s">
        <v>727</v>
      </c>
      <c r="BV463" s="2" t="s">
        <v>727</v>
      </c>
      <c r="BW463" s="2" t="s">
        <v>67</v>
      </c>
      <c r="BX463" s="2" t="s">
        <v>3127</v>
      </c>
      <c r="BY463" s="2" t="s">
        <v>707</v>
      </c>
      <c r="CA463" s="4">
        <v>42795</v>
      </c>
      <c r="CB463" s="2" t="s">
        <v>160</v>
      </c>
      <c r="CC463" s="2" t="s">
        <v>248</v>
      </c>
      <c r="CD463" s="2" t="s">
        <v>162</v>
      </c>
      <c r="CE463" s="2" t="s">
        <v>163</v>
      </c>
      <c r="CF463" s="2" t="s">
        <v>396</v>
      </c>
      <c r="CG463" s="2" t="s">
        <v>729</v>
      </c>
      <c r="CH463" s="2" t="s">
        <v>1108</v>
      </c>
      <c r="CI463" s="2" t="s">
        <v>731</v>
      </c>
      <c r="CJ463" s="2" t="s">
        <v>397</v>
      </c>
      <c r="CK463" s="2" t="s">
        <v>169</v>
      </c>
      <c r="CL463" s="2" t="s">
        <v>919</v>
      </c>
      <c r="CM463" s="2" t="s">
        <v>171</v>
      </c>
      <c r="CN463" s="2">
        <v>0</v>
      </c>
      <c r="CO463" s="2" t="s">
        <v>711</v>
      </c>
      <c r="CP463" s="2" t="s">
        <v>712</v>
      </c>
      <c r="CQ463" s="2" t="s">
        <v>174</v>
      </c>
      <c r="CR463" s="2" t="s">
        <v>667</v>
      </c>
      <c r="CS463" s="2" t="s">
        <v>713</v>
      </c>
      <c r="CT463" s="2" t="s">
        <v>171</v>
      </c>
      <c r="CU463" s="2" t="s">
        <v>216</v>
      </c>
      <c r="CV463" s="2" t="s">
        <v>177</v>
      </c>
      <c r="CW463" s="2" t="s">
        <v>714</v>
      </c>
      <c r="CX463" s="2" t="s">
        <v>146</v>
      </c>
      <c r="CY463" s="2" t="s">
        <v>627</v>
      </c>
      <c r="CZ463" s="2" t="s">
        <v>180</v>
      </c>
      <c r="DA463" s="2" t="s">
        <v>181</v>
      </c>
      <c r="DB463" s="2" t="s">
        <v>181</v>
      </c>
      <c r="DC463" s="2" t="s">
        <v>260</v>
      </c>
      <c r="DD463" s="2" t="s">
        <v>715</v>
      </c>
      <c r="DE463" s="2" t="s">
        <v>744</v>
      </c>
      <c r="DF463" s="2" t="s">
        <v>182</v>
      </c>
      <c r="DH463" s="2" t="s">
        <v>182</v>
      </c>
      <c r="DJ463" s="2" t="s">
        <v>182</v>
      </c>
      <c r="DL463" s="2" t="s">
        <v>182</v>
      </c>
      <c r="DN463" s="2" t="s">
        <v>182</v>
      </c>
      <c r="DP463" s="2" t="s">
        <v>182</v>
      </c>
      <c r="DR463" s="2" t="s">
        <v>182</v>
      </c>
      <c r="DT463" s="6">
        <v>-6114792</v>
      </c>
      <c r="DU463" s="6"/>
      <c r="DV463" s="6">
        <v>106924373</v>
      </c>
      <c r="DX463" s="2" t="s">
        <v>4906</v>
      </c>
      <c r="DY463" s="4">
        <v>42795</v>
      </c>
      <c r="DZ463" s="2" t="s">
        <v>4906</v>
      </c>
      <c r="EA463" s="3" t="s">
        <v>4907</v>
      </c>
    </row>
    <row r="464" spans="1:133" ht="15.75" hidden="1" customHeight="1" x14ac:dyDescent="0.2">
      <c r="A464" s="1">
        <v>43614.940711689815</v>
      </c>
      <c r="B464" s="2" t="s">
        <v>4851</v>
      </c>
      <c r="C464" s="2">
        <v>2302170080</v>
      </c>
      <c r="D464" s="3" t="s">
        <v>3264</v>
      </c>
      <c r="E464" s="2" t="s">
        <v>4908</v>
      </c>
      <c r="H464" s="2" t="s">
        <v>131</v>
      </c>
      <c r="I464" s="2" t="s">
        <v>132</v>
      </c>
      <c r="J464" s="2" t="s">
        <v>133</v>
      </c>
      <c r="K464" s="2" t="s">
        <v>738</v>
      </c>
      <c r="M464" s="4">
        <v>42802</v>
      </c>
      <c r="O464" s="2" t="s">
        <v>135</v>
      </c>
      <c r="P464" s="9">
        <v>479000000000</v>
      </c>
      <c r="Q464" s="2">
        <v>10000000</v>
      </c>
      <c r="Y464" s="2" t="s">
        <v>136</v>
      </c>
      <c r="AB464" s="2" t="s">
        <v>132</v>
      </c>
      <c r="AD464" s="2" t="s">
        <v>137</v>
      </c>
      <c r="AE464" s="2" t="s">
        <v>132</v>
      </c>
      <c r="AF464" s="2" t="s">
        <v>132</v>
      </c>
      <c r="AH464" s="2">
        <v>2016</v>
      </c>
      <c r="AI464" s="11">
        <v>108301900000</v>
      </c>
      <c r="AJ464" s="11">
        <v>2261000</v>
      </c>
      <c r="AK464" s="2" t="s">
        <v>4909</v>
      </c>
      <c r="AP464" s="2" t="s">
        <v>539</v>
      </c>
      <c r="AQ464" s="2" t="s">
        <v>540</v>
      </c>
      <c r="AR464" s="2" t="s">
        <v>141</v>
      </c>
      <c r="AS464" s="2" t="s">
        <v>142</v>
      </c>
      <c r="AU464" s="2">
        <v>6.95</v>
      </c>
      <c r="AV464" s="2" t="s">
        <v>143</v>
      </c>
      <c r="AW464" s="2" t="s">
        <v>144</v>
      </c>
      <c r="AX464" s="2" t="s">
        <v>145</v>
      </c>
      <c r="AY464" s="2" t="s">
        <v>171</v>
      </c>
      <c r="AZ464" s="2" t="s">
        <v>198</v>
      </c>
      <c r="BA464" s="2" t="s">
        <v>4237</v>
      </c>
      <c r="BB464" s="2" t="s">
        <v>4910</v>
      </c>
      <c r="BC464" s="2">
        <v>239</v>
      </c>
      <c r="BD464" s="2" t="s">
        <v>4237</v>
      </c>
      <c r="BE464" s="9">
        <v>0.17899999999999999</v>
      </c>
      <c r="BF464" s="2" t="s">
        <v>132</v>
      </c>
      <c r="BK464" s="2" t="s">
        <v>152</v>
      </c>
      <c r="BL464" s="2" t="s">
        <v>153</v>
      </c>
      <c r="BM464" s="2" t="s">
        <v>154</v>
      </c>
      <c r="BP464" s="2" t="s">
        <v>155</v>
      </c>
      <c r="BQ464" s="2">
        <v>47900</v>
      </c>
      <c r="BR464" s="2">
        <v>172</v>
      </c>
      <c r="BS464" s="2" t="s">
        <v>4911</v>
      </c>
      <c r="BT464" s="2" t="s">
        <v>4912</v>
      </c>
      <c r="BU464" s="2" t="s">
        <v>156</v>
      </c>
      <c r="BV464" s="2" t="s">
        <v>4911</v>
      </c>
      <c r="BW464" s="2" t="s">
        <v>68</v>
      </c>
      <c r="BX464" s="2" t="s">
        <v>158</v>
      </c>
      <c r="CB464" s="2" t="s">
        <v>204</v>
      </c>
      <c r="CC464" s="2" t="s">
        <v>161</v>
      </c>
      <c r="CD464" s="2" t="s">
        <v>162</v>
      </c>
      <c r="CE464" s="2" t="s">
        <v>163</v>
      </c>
      <c r="CF464" s="2" t="s">
        <v>368</v>
      </c>
      <c r="CG464" s="2" t="s">
        <v>4913</v>
      </c>
      <c r="CH464" s="2" t="s">
        <v>1068</v>
      </c>
      <c r="CI464" s="2" t="s">
        <v>167</v>
      </c>
      <c r="CJ464" s="2" t="s">
        <v>4914</v>
      </c>
      <c r="CK464" s="2" t="s">
        <v>313</v>
      </c>
      <c r="CL464" s="2" t="s">
        <v>170</v>
      </c>
      <c r="CM464" s="2" t="s">
        <v>623</v>
      </c>
      <c r="CN464" s="2">
        <v>245</v>
      </c>
      <c r="CP464" s="2" t="s">
        <v>316</v>
      </c>
      <c r="CR464" s="2" t="s">
        <v>234</v>
      </c>
      <c r="CS464" s="2" t="s">
        <v>215</v>
      </c>
      <c r="CT464" s="2" t="s">
        <v>171</v>
      </c>
      <c r="CU464" s="2" t="s">
        <v>235</v>
      </c>
      <c r="CV464" s="2" t="s">
        <v>177</v>
      </c>
      <c r="CW464" s="2" t="s">
        <v>179</v>
      </c>
      <c r="CX464" s="2" t="s">
        <v>171</v>
      </c>
      <c r="CY464" s="2" t="s">
        <v>146</v>
      </c>
      <c r="CZ464" s="2" t="s">
        <v>180</v>
      </c>
      <c r="DA464" s="2" t="s">
        <v>181</v>
      </c>
      <c r="DB464" s="2" t="s">
        <v>181</v>
      </c>
      <c r="DD464" s="2" t="s">
        <v>715</v>
      </c>
      <c r="DE464" s="2" t="s">
        <v>744</v>
      </c>
      <c r="DH464" s="2" t="s">
        <v>182</v>
      </c>
      <c r="DJ464" s="2" t="s">
        <v>182</v>
      </c>
      <c r="DL464" s="2" t="s">
        <v>182</v>
      </c>
      <c r="DN464" s="2" t="s">
        <v>182</v>
      </c>
      <c r="DP464" s="2" t="s">
        <v>182</v>
      </c>
      <c r="DR464" s="2" t="s">
        <v>182</v>
      </c>
      <c r="DT464" s="2" t="s">
        <v>4915</v>
      </c>
      <c r="DU464" s="2"/>
      <c r="DV464" s="2" t="s">
        <v>4916</v>
      </c>
      <c r="DX464" s="2" t="s">
        <v>4917</v>
      </c>
      <c r="EA464" s="3" t="s">
        <v>4918</v>
      </c>
      <c r="EB464" s="5" t="s">
        <v>4919</v>
      </c>
    </row>
    <row r="465" spans="1:133" ht="15.75" hidden="1" customHeight="1" x14ac:dyDescent="0.2">
      <c r="A465" s="1">
        <v>43614.941444583332</v>
      </c>
      <c r="B465" s="2" t="s">
        <v>4824</v>
      </c>
      <c r="C465" s="2">
        <v>2302180198</v>
      </c>
      <c r="D465" s="3" t="s">
        <v>2959</v>
      </c>
      <c r="E465" s="2" t="s">
        <v>4920</v>
      </c>
      <c r="H465" s="2" t="s">
        <v>131</v>
      </c>
      <c r="I465" s="2" t="s">
        <v>132</v>
      </c>
      <c r="J465" s="2" t="s">
        <v>133</v>
      </c>
      <c r="K465" s="2" t="s">
        <v>738</v>
      </c>
      <c r="M465" s="4">
        <v>42790</v>
      </c>
      <c r="O465" s="2" t="s">
        <v>135</v>
      </c>
      <c r="P465" s="9">
        <v>9016000000</v>
      </c>
      <c r="Q465" s="2">
        <v>7000000</v>
      </c>
      <c r="Y465" s="2" t="s">
        <v>136</v>
      </c>
      <c r="AB465" s="2" t="s">
        <v>132</v>
      </c>
      <c r="AD465" s="2" t="s">
        <v>137</v>
      </c>
      <c r="AE465" s="2" t="s">
        <v>132</v>
      </c>
      <c r="AF465" s="2" t="s">
        <v>132</v>
      </c>
      <c r="AH465" s="2">
        <v>2016</v>
      </c>
      <c r="AI465" s="11">
        <v>4823560000</v>
      </c>
      <c r="AJ465" s="11">
        <v>3745000</v>
      </c>
      <c r="AK465" s="2" t="s">
        <v>4921</v>
      </c>
      <c r="AP465" s="2" t="s">
        <v>4004</v>
      </c>
      <c r="AQ465" s="2" t="s">
        <v>268</v>
      </c>
      <c r="AR465" s="2" t="s">
        <v>141</v>
      </c>
      <c r="AS465" s="2" t="s">
        <v>142</v>
      </c>
      <c r="AU465" s="2">
        <v>24</v>
      </c>
      <c r="AV465" s="2" t="s">
        <v>143</v>
      </c>
      <c r="AW465" s="2" t="s">
        <v>197</v>
      </c>
      <c r="AX465" s="2" t="s">
        <v>145</v>
      </c>
      <c r="AY465" s="2" t="s">
        <v>146</v>
      </c>
      <c r="AZ465" s="2" t="s">
        <v>147</v>
      </c>
      <c r="BA465" s="2" t="s">
        <v>4922</v>
      </c>
      <c r="BB465" s="2" t="s">
        <v>4923</v>
      </c>
      <c r="BC465" s="2">
        <v>150</v>
      </c>
      <c r="BD465" s="2" t="s">
        <v>274</v>
      </c>
      <c r="BE465" s="9">
        <v>4</v>
      </c>
      <c r="BF465" s="2" t="s">
        <v>132</v>
      </c>
      <c r="BK465" s="2" t="s">
        <v>307</v>
      </c>
      <c r="BL465" s="2" t="s">
        <v>153</v>
      </c>
      <c r="BM465" s="2" t="s">
        <v>154</v>
      </c>
      <c r="BP465" s="2" t="s">
        <v>155</v>
      </c>
      <c r="BQ465" s="2">
        <v>1288</v>
      </c>
      <c r="BR465" s="2">
        <v>40</v>
      </c>
      <c r="BS465" s="2" t="s">
        <v>156</v>
      </c>
      <c r="BT465" s="2" t="s">
        <v>156</v>
      </c>
      <c r="BU465" s="2" t="s">
        <v>156</v>
      </c>
      <c r="BV465" s="2" t="s">
        <v>4924</v>
      </c>
      <c r="BW465" s="2" t="s">
        <v>70</v>
      </c>
      <c r="BX465" s="2" t="s">
        <v>3275</v>
      </c>
      <c r="CB465" s="2" t="s">
        <v>160</v>
      </c>
      <c r="CD465" s="2" t="s">
        <v>162</v>
      </c>
      <c r="CE465" s="2" t="s">
        <v>163</v>
      </c>
      <c r="CF465" s="2" t="s">
        <v>164</v>
      </c>
      <c r="CG465" s="2" t="s">
        <v>228</v>
      </c>
      <c r="CH465" s="2" t="s">
        <v>229</v>
      </c>
      <c r="CI465" s="2" t="s">
        <v>167</v>
      </c>
      <c r="CJ465" s="2" t="s">
        <v>230</v>
      </c>
      <c r="CK465" s="2" t="s">
        <v>231</v>
      </c>
      <c r="CL465" s="2" t="s">
        <v>170</v>
      </c>
      <c r="CM465" s="2" t="s">
        <v>177</v>
      </c>
      <c r="CN465" s="2">
        <v>100</v>
      </c>
      <c r="CO465" s="2" t="s">
        <v>232</v>
      </c>
      <c r="CP465" s="2" t="s">
        <v>316</v>
      </c>
      <c r="CQ465" s="2" t="s">
        <v>174</v>
      </c>
      <c r="CR465" s="2" t="s">
        <v>234</v>
      </c>
      <c r="CS465" s="2" t="s">
        <v>215</v>
      </c>
      <c r="CT465" s="2" t="s">
        <v>177</v>
      </c>
      <c r="CU465" s="2" t="s">
        <v>235</v>
      </c>
      <c r="CV465" s="2" t="s">
        <v>171</v>
      </c>
      <c r="CW465" s="2" t="s">
        <v>179</v>
      </c>
      <c r="CX465" s="2" t="s">
        <v>171</v>
      </c>
      <c r="CY465" s="2" t="s">
        <v>146</v>
      </c>
      <c r="CZ465" s="2" t="s">
        <v>180</v>
      </c>
      <c r="DA465" s="2" t="s">
        <v>181</v>
      </c>
      <c r="DB465" s="2" t="s">
        <v>181</v>
      </c>
      <c r="DC465" s="2" t="s">
        <v>132</v>
      </c>
      <c r="DH465" s="2" t="s">
        <v>182</v>
      </c>
      <c r="DJ465" s="2" t="s">
        <v>182</v>
      </c>
      <c r="DL465" s="2" t="s">
        <v>182</v>
      </c>
      <c r="DN465" s="2" t="s">
        <v>182</v>
      </c>
      <c r="DP465" s="2" t="s">
        <v>182</v>
      </c>
      <c r="DR465" s="2" t="s">
        <v>182</v>
      </c>
      <c r="DT465" s="2" t="s">
        <v>4925</v>
      </c>
      <c r="DU465" s="2"/>
      <c r="DV465" s="2" t="s">
        <v>4926</v>
      </c>
      <c r="DZ465" s="2" t="s">
        <v>2732</v>
      </c>
      <c r="EA465" s="3" t="s">
        <v>284</v>
      </c>
      <c r="EB465" s="5" t="s">
        <v>4901</v>
      </c>
    </row>
    <row r="466" spans="1:133" ht="15.75" hidden="1" customHeight="1" x14ac:dyDescent="0.2">
      <c r="A466" s="1">
        <v>43614.946296226852</v>
      </c>
      <c r="B466" s="2" t="s">
        <v>4927</v>
      </c>
      <c r="C466" s="2">
        <v>2302180238</v>
      </c>
      <c r="D466" s="3" t="s">
        <v>3761</v>
      </c>
      <c r="E466" s="2" t="s">
        <v>4928</v>
      </c>
      <c r="F466" s="2" t="s">
        <v>3199</v>
      </c>
      <c r="H466" s="2" t="s">
        <v>131</v>
      </c>
      <c r="I466" s="2" t="s">
        <v>132</v>
      </c>
      <c r="J466" s="2" t="s">
        <v>133</v>
      </c>
      <c r="K466" s="2" t="s">
        <v>191</v>
      </c>
      <c r="M466" s="4">
        <v>42795</v>
      </c>
      <c r="P466" s="9">
        <v>5000000000</v>
      </c>
      <c r="Q466" s="2">
        <v>25000000</v>
      </c>
      <c r="Y466" s="2" t="s">
        <v>1315</v>
      </c>
      <c r="AB466" s="2" t="s">
        <v>132</v>
      </c>
      <c r="AD466" s="2" t="s">
        <v>137</v>
      </c>
      <c r="AE466" s="2" t="s">
        <v>132</v>
      </c>
      <c r="AF466" s="2" t="s">
        <v>132</v>
      </c>
      <c r="AH466" s="2">
        <v>2016</v>
      </c>
      <c r="AI466" s="11">
        <v>2625000000</v>
      </c>
      <c r="AJ466" s="11">
        <v>13125000</v>
      </c>
      <c r="AK466" s="2" t="s">
        <v>4929</v>
      </c>
      <c r="AL466" s="2">
        <v>61</v>
      </c>
      <c r="AO466" s="2" t="s">
        <v>2380</v>
      </c>
      <c r="AP466" s="2" t="s">
        <v>2381</v>
      </c>
      <c r="AQ466" s="2" t="s">
        <v>1299</v>
      </c>
      <c r="AR466" s="2" t="s">
        <v>976</v>
      </c>
      <c r="AS466" s="2" t="s">
        <v>594</v>
      </c>
      <c r="AU466" s="2">
        <v>8</v>
      </c>
      <c r="AV466" s="2" t="s">
        <v>245</v>
      </c>
      <c r="AW466" s="2" t="s">
        <v>197</v>
      </c>
      <c r="AX466" s="2" t="s">
        <v>145</v>
      </c>
      <c r="AY466" s="2" t="s">
        <v>171</v>
      </c>
      <c r="AZ466" s="2" t="s">
        <v>198</v>
      </c>
      <c r="BB466" s="2" t="s">
        <v>4930</v>
      </c>
      <c r="BC466" s="2">
        <v>950</v>
      </c>
      <c r="BD466" s="2" t="s">
        <v>1303</v>
      </c>
      <c r="BE466" s="9">
        <v>0.9</v>
      </c>
      <c r="BF466" s="2" t="s">
        <v>265</v>
      </c>
      <c r="BG466" s="2" t="s">
        <v>2383</v>
      </c>
      <c r="BH466" s="3" t="s">
        <v>3203</v>
      </c>
      <c r="BI466" s="2" t="s">
        <v>2271</v>
      </c>
      <c r="BJ466" s="3" t="s">
        <v>2258</v>
      </c>
      <c r="BK466" s="2" t="s">
        <v>152</v>
      </c>
      <c r="BL466" s="2" t="s">
        <v>200</v>
      </c>
      <c r="BM466" s="2" t="s">
        <v>154</v>
      </c>
      <c r="BP466" s="2" t="s">
        <v>201</v>
      </c>
      <c r="BQ466" s="2">
        <v>200</v>
      </c>
      <c r="BR466" s="2">
        <v>10</v>
      </c>
      <c r="BS466" s="2" t="s">
        <v>2384</v>
      </c>
      <c r="BT466" s="2" t="s">
        <v>984</v>
      </c>
      <c r="BU466" s="2" t="s">
        <v>984</v>
      </c>
      <c r="BV466" s="2" t="s">
        <v>984</v>
      </c>
      <c r="BW466" s="2" t="s">
        <v>67</v>
      </c>
      <c r="BX466" s="2" t="s">
        <v>158</v>
      </c>
      <c r="BY466" s="2" t="s">
        <v>159</v>
      </c>
      <c r="CB466" s="2" t="s">
        <v>160</v>
      </c>
      <c r="CC466" s="2" t="s">
        <v>248</v>
      </c>
      <c r="CD466" s="2" t="s">
        <v>162</v>
      </c>
      <c r="CE466" s="2" t="s">
        <v>163</v>
      </c>
      <c r="CF466" s="2" t="s">
        <v>396</v>
      </c>
      <c r="CG466" s="2" t="s">
        <v>382</v>
      </c>
      <c r="CH466" s="2" t="s">
        <v>1326</v>
      </c>
      <c r="CI466" s="2" t="s">
        <v>208</v>
      </c>
      <c r="CJ466" s="2" t="s">
        <v>953</v>
      </c>
      <c r="CK466" s="2" t="s">
        <v>253</v>
      </c>
      <c r="CL466" s="2" t="s">
        <v>170</v>
      </c>
      <c r="CM466" s="2" t="s">
        <v>211</v>
      </c>
      <c r="CN466" s="2">
        <v>950</v>
      </c>
      <c r="CP466" s="2" t="s">
        <v>1308</v>
      </c>
      <c r="CQ466" s="2" t="s">
        <v>174</v>
      </c>
      <c r="CR466" s="2" t="s">
        <v>234</v>
      </c>
      <c r="CS466" s="2" t="s">
        <v>810</v>
      </c>
      <c r="CT466" s="2" t="s">
        <v>211</v>
      </c>
      <c r="CU466" s="2" t="s">
        <v>235</v>
      </c>
      <c r="CV466" s="2" t="s">
        <v>211</v>
      </c>
      <c r="CW466" s="2" t="s">
        <v>179</v>
      </c>
      <c r="CX466" s="2" t="s">
        <v>171</v>
      </c>
      <c r="CY466" s="2" t="s">
        <v>733</v>
      </c>
      <c r="DA466" s="2" t="s">
        <v>181</v>
      </c>
      <c r="DB466" s="2" t="s">
        <v>181</v>
      </c>
      <c r="DC466" s="2" t="s">
        <v>132</v>
      </c>
      <c r="DF466" s="2" t="s">
        <v>182</v>
      </c>
      <c r="DH466" s="2" t="s">
        <v>182</v>
      </c>
      <c r="DJ466" s="2" t="s">
        <v>182</v>
      </c>
      <c r="DL466" s="2" t="s">
        <v>260</v>
      </c>
      <c r="DM466" s="2">
        <v>1600</v>
      </c>
      <c r="DT466" s="2" t="s">
        <v>4931</v>
      </c>
      <c r="DU466" s="2"/>
      <c r="DV466" s="2" t="s">
        <v>4932</v>
      </c>
      <c r="DZ466" s="2" t="s">
        <v>4933</v>
      </c>
      <c r="EA466" s="3" t="s">
        <v>4934</v>
      </c>
    </row>
    <row r="467" spans="1:133" ht="15.75" hidden="1" customHeight="1" x14ac:dyDescent="0.2">
      <c r="A467" s="1">
        <v>43614.948722650464</v>
      </c>
      <c r="B467" s="2" t="s">
        <v>3771</v>
      </c>
      <c r="C467" s="2">
        <v>2302180125</v>
      </c>
      <c r="D467" s="3" t="s">
        <v>3761</v>
      </c>
      <c r="E467" s="2" t="s">
        <v>4935</v>
      </c>
      <c r="F467" s="2" t="s">
        <v>2999</v>
      </c>
      <c r="H467" s="2" t="s">
        <v>131</v>
      </c>
      <c r="I467" s="2" t="s">
        <v>132</v>
      </c>
      <c r="J467" s="2" t="s">
        <v>133</v>
      </c>
      <c r="K467" s="2" t="s">
        <v>191</v>
      </c>
      <c r="M467" s="4">
        <v>43011</v>
      </c>
      <c r="P467" s="9">
        <v>1140000000</v>
      </c>
      <c r="Q467" s="2">
        <v>6000000</v>
      </c>
      <c r="Y467" s="2" t="s">
        <v>377</v>
      </c>
      <c r="Z467" s="2">
        <v>30</v>
      </c>
      <c r="AA467" s="2">
        <v>20</v>
      </c>
      <c r="AB467" s="2" t="s">
        <v>132</v>
      </c>
      <c r="AD467" s="2" t="s">
        <v>137</v>
      </c>
      <c r="AE467" s="2" t="s">
        <v>132</v>
      </c>
      <c r="AF467" s="2" t="s">
        <v>132</v>
      </c>
      <c r="AH467" s="2">
        <v>2016</v>
      </c>
      <c r="AJ467" s="11">
        <v>2508000</v>
      </c>
      <c r="AK467" s="2" t="s">
        <v>2554</v>
      </c>
      <c r="AM467" s="2" t="s">
        <v>4936</v>
      </c>
      <c r="AP467" s="2" t="s">
        <v>794</v>
      </c>
      <c r="AQ467" s="2" t="s">
        <v>609</v>
      </c>
      <c r="AR467" s="2" t="s">
        <v>610</v>
      </c>
      <c r="AS467" s="2" t="s">
        <v>142</v>
      </c>
      <c r="AT467" s="2">
        <v>13960</v>
      </c>
      <c r="AU467" s="2">
        <v>7</v>
      </c>
      <c r="AV467" s="2" t="s">
        <v>245</v>
      </c>
      <c r="AW467" s="2" t="s">
        <v>144</v>
      </c>
      <c r="AX467" s="2" t="s">
        <v>795</v>
      </c>
      <c r="AY467" s="2" t="s">
        <v>171</v>
      </c>
      <c r="BB467" s="2" t="s">
        <v>2556</v>
      </c>
      <c r="BC467" s="2">
        <v>1500</v>
      </c>
      <c r="BD467" s="2" t="s">
        <v>798</v>
      </c>
      <c r="BE467" s="9">
        <v>2.2000000000000002</v>
      </c>
      <c r="BF467" s="2" t="s">
        <v>132</v>
      </c>
      <c r="BK467" s="2" t="s">
        <v>152</v>
      </c>
      <c r="BL467" s="2" t="s">
        <v>153</v>
      </c>
      <c r="BM467" s="2" t="s">
        <v>154</v>
      </c>
      <c r="BN467" s="2" t="s">
        <v>576</v>
      </c>
      <c r="BO467" s="2" t="s">
        <v>3002</v>
      </c>
      <c r="BP467" s="2" t="s">
        <v>201</v>
      </c>
      <c r="BQ467" s="2">
        <v>190</v>
      </c>
      <c r="BR467" s="2">
        <v>12.65</v>
      </c>
      <c r="BS467" s="2" t="s">
        <v>4937</v>
      </c>
      <c r="BT467" s="2" t="s">
        <v>2559</v>
      </c>
      <c r="BU467" s="2" t="s">
        <v>2559</v>
      </c>
      <c r="BV467" s="2" t="s">
        <v>3004</v>
      </c>
      <c r="BX467" s="2" t="s">
        <v>158</v>
      </c>
      <c r="BY467" s="2" t="s">
        <v>159</v>
      </c>
      <c r="CB467" s="2" t="s">
        <v>160</v>
      </c>
      <c r="CC467" s="2" t="s">
        <v>248</v>
      </c>
      <c r="CD467" s="2" t="s">
        <v>249</v>
      </c>
      <c r="CE467" s="2" t="s">
        <v>163</v>
      </c>
      <c r="CF467" s="2" t="s">
        <v>164</v>
      </c>
      <c r="CG467" s="2" t="s">
        <v>804</v>
      </c>
      <c r="CH467" s="2" t="s">
        <v>3005</v>
      </c>
      <c r="CI467" s="2" t="s">
        <v>311</v>
      </c>
      <c r="CJ467" s="2" t="s">
        <v>2775</v>
      </c>
      <c r="CK467" s="2" t="s">
        <v>425</v>
      </c>
      <c r="CL467" s="2" t="s">
        <v>1719</v>
      </c>
      <c r="CM467" s="2" t="s">
        <v>171</v>
      </c>
      <c r="CN467" s="2">
        <v>36</v>
      </c>
      <c r="CO467" s="2" t="s">
        <v>3006</v>
      </c>
      <c r="CP467" s="2" t="s">
        <v>809</v>
      </c>
      <c r="CQ467" s="2" t="s">
        <v>625</v>
      </c>
      <c r="CR467" s="2" t="s">
        <v>175</v>
      </c>
      <c r="CS467" s="2" t="s">
        <v>3837</v>
      </c>
      <c r="CT467" s="2" t="s">
        <v>171</v>
      </c>
      <c r="CU467" s="2" t="s">
        <v>428</v>
      </c>
      <c r="CV467" s="2" t="s">
        <v>171</v>
      </c>
      <c r="CW467" s="2" t="s">
        <v>872</v>
      </c>
      <c r="CX467" s="2" t="s">
        <v>146</v>
      </c>
      <c r="CY467" s="2" t="s">
        <v>146</v>
      </c>
      <c r="CZ467" s="2" t="s">
        <v>180</v>
      </c>
      <c r="DA467" s="2" t="s">
        <v>181</v>
      </c>
      <c r="DB467" s="2" t="s">
        <v>181</v>
      </c>
      <c r="DC467" s="2" t="s">
        <v>132</v>
      </c>
      <c r="DE467" s="2" t="s">
        <v>901</v>
      </c>
      <c r="DF467" s="2" t="s">
        <v>182</v>
      </c>
      <c r="DH467" s="2" t="s">
        <v>182</v>
      </c>
      <c r="DJ467" s="2" t="s">
        <v>182</v>
      </c>
      <c r="DL467" s="2" t="s">
        <v>182</v>
      </c>
      <c r="DN467" s="2" t="s">
        <v>182</v>
      </c>
      <c r="DP467" s="2" t="s">
        <v>182</v>
      </c>
      <c r="DR467" s="2" t="s">
        <v>182</v>
      </c>
      <c r="DT467" s="2" t="s">
        <v>4938</v>
      </c>
      <c r="DU467" s="2"/>
      <c r="DV467" s="2" t="s">
        <v>4939</v>
      </c>
      <c r="DX467" s="2" t="s">
        <v>4940</v>
      </c>
      <c r="DY467" s="4" t="s">
        <v>4941</v>
      </c>
      <c r="DZ467" s="2" t="s">
        <v>4942</v>
      </c>
      <c r="EA467" s="3" t="s">
        <v>2566</v>
      </c>
    </row>
    <row r="468" spans="1:133" ht="15.75" hidden="1" customHeight="1" x14ac:dyDescent="0.2">
      <c r="A468" s="1">
        <v>43614.951355474535</v>
      </c>
      <c r="B468" s="2" t="s">
        <v>4428</v>
      </c>
      <c r="C468" s="2">
        <v>2302180096</v>
      </c>
      <c r="D468" s="3" t="s">
        <v>1726</v>
      </c>
      <c r="E468" s="2" t="s">
        <v>4943</v>
      </c>
      <c r="H468" s="2" t="s">
        <v>131</v>
      </c>
      <c r="I468" s="2" t="s">
        <v>132</v>
      </c>
      <c r="J468" s="2" t="s">
        <v>1130</v>
      </c>
      <c r="K468" s="2" t="s">
        <v>132</v>
      </c>
      <c r="M468" s="4">
        <v>42815</v>
      </c>
      <c r="O468" s="2" t="s">
        <v>135</v>
      </c>
      <c r="P468" s="9">
        <v>4454000000</v>
      </c>
      <c r="Q468" s="2">
        <v>10114000</v>
      </c>
      <c r="X468" s="2" t="s">
        <v>193</v>
      </c>
      <c r="Y468" s="2" t="s">
        <v>136</v>
      </c>
      <c r="AB468" s="2" t="s">
        <v>132</v>
      </c>
      <c r="AH468" s="2">
        <v>2017</v>
      </c>
      <c r="AI468" s="11">
        <v>1240200000</v>
      </c>
      <c r="AJ468" s="11">
        <v>2925500</v>
      </c>
      <c r="AK468" s="2" t="s">
        <v>4944</v>
      </c>
      <c r="AP468" s="2" t="s">
        <v>2610</v>
      </c>
      <c r="AQ468" s="2" t="s">
        <v>1912</v>
      </c>
      <c r="AR468" s="2" t="s">
        <v>822</v>
      </c>
      <c r="AS468" s="2" t="s">
        <v>142</v>
      </c>
      <c r="AT468" s="2">
        <v>11740</v>
      </c>
      <c r="AU468" s="2">
        <v>4</v>
      </c>
      <c r="AV468" s="2" t="s">
        <v>43</v>
      </c>
      <c r="AW468" s="2" t="s">
        <v>144</v>
      </c>
      <c r="AX468" s="2" t="s">
        <v>145</v>
      </c>
      <c r="AY468" s="2" t="s">
        <v>171</v>
      </c>
      <c r="AZ468" s="2" t="s">
        <v>198</v>
      </c>
      <c r="BA468" s="2" t="s">
        <v>2611</v>
      </c>
      <c r="BB468" s="2" t="s">
        <v>4945</v>
      </c>
      <c r="BC468" s="2">
        <v>200</v>
      </c>
      <c r="BD468" s="2" t="s">
        <v>4946</v>
      </c>
      <c r="BE468" s="9">
        <v>1.4</v>
      </c>
      <c r="BK468" s="2" t="s">
        <v>152</v>
      </c>
      <c r="BL468" s="2" t="s">
        <v>290</v>
      </c>
      <c r="BM468" s="2" t="s">
        <v>154</v>
      </c>
      <c r="BN468" s="2" t="s">
        <v>331</v>
      </c>
      <c r="BO468" s="2" t="s">
        <v>4947</v>
      </c>
      <c r="BP468" s="2" t="s">
        <v>201</v>
      </c>
      <c r="BQ468" s="2">
        <v>424</v>
      </c>
      <c r="BS468" s="2" t="s">
        <v>2135</v>
      </c>
      <c r="BT468" s="2" t="s">
        <v>2135</v>
      </c>
      <c r="BU468" s="2" t="s">
        <v>2135</v>
      </c>
      <c r="BV468" s="2" t="s">
        <v>4948</v>
      </c>
      <c r="BW468" s="2" t="s">
        <v>70</v>
      </c>
      <c r="BX468" s="2" t="s">
        <v>158</v>
      </c>
      <c r="BY468" s="2" t="s">
        <v>1918</v>
      </c>
      <c r="CB468" s="2" t="s">
        <v>160</v>
      </c>
      <c r="CC468" s="2" t="s">
        <v>161</v>
      </c>
      <c r="CD468" s="2" t="s">
        <v>249</v>
      </c>
      <c r="CE468" s="2" t="s">
        <v>163</v>
      </c>
      <c r="CF468" s="2" t="s">
        <v>164</v>
      </c>
      <c r="CG468" s="2" t="s">
        <v>2614</v>
      </c>
      <c r="CH468" s="2" t="s">
        <v>2615</v>
      </c>
      <c r="CI468" s="2" t="s">
        <v>167</v>
      </c>
      <c r="CJ468" s="2" t="s">
        <v>4949</v>
      </c>
      <c r="CK468" s="2" t="s">
        <v>253</v>
      </c>
      <c r="CL468" s="2" t="s">
        <v>2616</v>
      </c>
      <c r="CM468" s="2" t="s">
        <v>171</v>
      </c>
      <c r="CN468" s="2">
        <v>11</v>
      </c>
      <c r="CO468" s="2" t="s">
        <v>920</v>
      </c>
      <c r="CP468" s="2" t="s">
        <v>1831</v>
      </c>
      <c r="CQ468" s="2" t="s">
        <v>174</v>
      </c>
      <c r="CR468" s="2" t="s">
        <v>234</v>
      </c>
      <c r="CS468" s="2" t="s">
        <v>713</v>
      </c>
      <c r="CT468" s="2" t="s">
        <v>171</v>
      </c>
      <c r="CU468" s="2" t="s">
        <v>235</v>
      </c>
      <c r="CV468" s="2" t="s">
        <v>171</v>
      </c>
      <c r="CW468" s="2" t="s">
        <v>714</v>
      </c>
      <c r="CX468" s="2" t="s">
        <v>171</v>
      </c>
      <c r="CY468" s="2" t="s">
        <v>146</v>
      </c>
      <c r="CZ468" s="2" t="s">
        <v>180</v>
      </c>
      <c r="DA468" s="2" t="s">
        <v>181</v>
      </c>
      <c r="DB468" s="2" t="s">
        <v>181</v>
      </c>
      <c r="DC468" s="2" t="s">
        <v>132</v>
      </c>
      <c r="DF468" s="2" t="s">
        <v>182</v>
      </c>
      <c r="DH468" s="2" t="s">
        <v>182</v>
      </c>
      <c r="DJ468" s="2" t="s">
        <v>182</v>
      </c>
      <c r="DL468" s="2" t="s">
        <v>182</v>
      </c>
      <c r="DN468" s="2" t="s">
        <v>182</v>
      </c>
      <c r="DP468" s="2" t="s">
        <v>182</v>
      </c>
      <c r="DR468" s="2" t="s">
        <v>182</v>
      </c>
      <c r="EC468" s="5" t="s">
        <v>4950</v>
      </c>
    </row>
    <row r="469" spans="1:133" ht="15.75" hidden="1" customHeight="1" x14ac:dyDescent="0.2">
      <c r="A469" s="1">
        <v>43614.955145740736</v>
      </c>
      <c r="B469" s="2" t="s">
        <v>4951</v>
      </c>
      <c r="C469" s="2">
        <v>2302180061</v>
      </c>
      <c r="D469" s="3" t="s">
        <v>3761</v>
      </c>
      <c r="E469" s="2" t="s">
        <v>4952</v>
      </c>
      <c r="F469" s="2" t="s">
        <v>4953</v>
      </c>
      <c r="H469" s="2" t="s">
        <v>131</v>
      </c>
      <c r="I469" s="2" t="s">
        <v>132</v>
      </c>
      <c r="J469" s="2" t="s">
        <v>133</v>
      </c>
      <c r="K469" s="2" t="s">
        <v>191</v>
      </c>
      <c r="M469" s="4">
        <v>42782</v>
      </c>
      <c r="N469" s="2" t="s">
        <v>135</v>
      </c>
      <c r="O469" s="2" t="s">
        <v>192</v>
      </c>
      <c r="P469" s="9">
        <v>5200000000</v>
      </c>
      <c r="Q469" s="2">
        <v>17747400</v>
      </c>
      <c r="X469" s="2" t="s">
        <v>193</v>
      </c>
      <c r="Y469" s="2" t="s">
        <v>377</v>
      </c>
      <c r="AD469" s="2" t="s">
        <v>137</v>
      </c>
      <c r="AE469" s="2" t="s">
        <v>132</v>
      </c>
      <c r="AH469" s="2">
        <v>2017</v>
      </c>
      <c r="AI469" s="11">
        <v>2184315000</v>
      </c>
      <c r="AJ469" s="11">
        <v>7455000</v>
      </c>
      <c r="AK469" s="2" t="s">
        <v>4954</v>
      </c>
      <c r="AQ469" s="2" t="s">
        <v>244</v>
      </c>
      <c r="AU469" s="2">
        <v>6</v>
      </c>
      <c r="AV469" s="2" t="s">
        <v>43</v>
      </c>
      <c r="AX469" s="2" t="s">
        <v>145</v>
      </c>
      <c r="AY469" s="2" t="s">
        <v>171</v>
      </c>
      <c r="AZ469" s="2" t="s">
        <v>198</v>
      </c>
      <c r="BB469" s="2" t="s">
        <v>394</v>
      </c>
      <c r="BC469" s="2">
        <v>1000</v>
      </c>
      <c r="BD469" s="2" t="s">
        <v>289</v>
      </c>
      <c r="BE469" s="9">
        <v>1.1000000000000001</v>
      </c>
      <c r="BK469" s="2" t="s">
        <v>152</v>
      </c>
      <c r="BL469" s="2" t="s">
        <v>200</v>
      </c>
      <c r="BM469" s="2" t="s">
        <v>154</v>
      </c>
      <c r="BP469" s="2" t="s">
        <v>201</v>
      </c>
      <c r="BQ469" s="2">
        <v>293</v>
      </c>
      <c r="BR469" s="2">
        <v>15</v>
      </c>
      <c r="BS469" s="2" t="s">
        <v>411</v>
      </c>
      <c r="BT469" s="2" t="s">
        <v>420</v>
      </c>
      <c r="BU469" s="2" t="s">
        <v>420</v>
      </c>
      <c r="BV469" s="2" t="s">
        <v>420</v>
      </c>
      <c r="BW469" s="2" t="s">
        <v>69</v>
      </c>
      <c r="BX469" s="2" t="s">
        <v>158</v>
      </c>
      <c r="CB469" s="2" t="s">
        <v>160</v>
      </c>
      <c r="CC469" s="2" t="s">
        <v>248</v>
      </c>
      <c r="CD469" s="2" t="s">
        <v>249</v>
      </c>
      <c r="CE469" s="2" t="s">
        <v>163</v>
      </c>
      <c r="CF469" s="2" t="s">
        <v>368</v>
      </c>
      <c r="CG469" s="2" t="s">
        <v>2963</v>
      </c>
      <c r="CH469" s="2" t="s">
        <v>4955</v>
      </c>
      <c r="CI469" s="2" t="s">
        <v>167</v>
      </c>
      <c r="CJ469" s="2" t="s">
        <v>1707</v>
      </c>
      <c r="CK469" s="2" t="s">
        <v>253</v>
      </c>
      <c r="CL469" s="2" t="s">
        <v>4956</v>
      </c>
      <c r="CM469" s="2" t="s">
        <v>171</v>
      </c>
      <c r="CN469" s="2">
        <v>100</v>
      </c>
      <c r="CO469" s="2" t="s">
        <v>212</v>
      </c>
      <c r="CP469" s="2" t="s">
        <v>256</v>
      </c>
      <c r="CQ469" s="2" t="s">
        <v>174</v>
      </c>
      <c r="CR469" s="2" t="s">
        <v>1038</v>
      </c>
      <c r="CS469" s="2" t="s">
        <v>258</v>
      </c>
      <c r="CU469" s="2" t="s">
        <v>259</v>
      </c>
      <c r="CV469" s="2" t="s">
        <v>171</v>
      </c>
      <c r="CW469" s="2" t="s">
        <v>179</v>
      </c>
      <c r="CX469" s="2" t="s">
        <v>146</v>
      </c>
      <c r="CY469" s="2" t="s">
        <v>146</v>
      </c>
      <c r="CZ469" s="2" t="s">
        <v>180</v>
      </c>
      <c r="DA469" s="2" t="s">
        <v>181</v>
      </c>
      <c r="DB469" s="2" t="s">
        <v>181</v>
      </c>
      <c r="DC469" s="2" t="s">
        <v>132</v>
      </c>
      <c r="DF469" s="2" t="s">
        <v>182</v>
      </c>
      <c r="DH469" s="2" t="s">
        <v>182</v>
      </c>
      <c r="DJ469" s="2" t="s">
        <v>182</v>
      </c>
      <c r="DL469" s="2" t="s">
        <v>260</v>
      </c>
      <c r="DN469" s="2" t="s">
        <v>182</v>
      </c>
      <c r="DP469" s="2" t="s">
        <v>182</v>
      </c>
      <c r="DR469" s="2" t="s">
        <v>182</v>
      </c>
      <c r="DT469" s="6">
        <v>-61782676</v>
      </c>
      <c r="DU469" s="6"/>
      <c r="DV469" s="6">
        <v>1068655811</v>
      </c>
      <c r="DX469" s="2" t="s">
        <v>263</v>
      </c>
      <c r="DZ469" s="2" t="s">
        <v>263</v>
      </c>
    </row>
    <row r="470" spans="1:133" ht="15.75" hidden="1" customHeight="1" x14ac:dyDescent="0.2">
      <c r="A470" s="1">
        <v>43614.956405393517</v>
      </c>
      <c r="B470" s="2" t="s">
        <v>4851</v>
      </c>
      <c r="C470" s="2">
        <v>2302170080</v>
      </c>
      <c r="D470" s="3" t="s">
        <v>3264</v>
      </c>
      <c r="E470" s="2" t="s">
        <v>4957</v>
      </c>
      <c r="H470" s="2" t="s">
        <v>131</v>
      </c>
      <c r="I470" s="2" t="s">
        <v>132</v>
      </c>
      <c r="J470" s="2" t="s">
        <v>133</v>
      </c>
      <c r="K470" s="2" t="s">
        <v>191</v>
      </c>
      <c r="P470" s="9">
        <v>5200000000</v>
      </c>
      <c r="Q470" s="2">
        <v>26000000</v>
      </c>
      <c r="Y470" s="2" t="s">
        <v>1315</v>
      </c>
      <c r="AB470" s="2" t="s">
        <v>132</v>
      </c>
      <c r="AD470" s="2" t="s">
        <v>137</v>
      </c>
      <c r="AE470" s="2" t="s">
        <v>132</v>
      </c>
      <c r="AF470" s="2" t="s">
        <v>132</v>
      </c>
      <c r="AH470" s="2">
        <v>2016</v>
      </c>
      <c r="AI470" s="11">
        <v>2625000000</v>
      </c>
      <c r="AJ470" s="11">
        <v>13125000</v>
      </c>
      <c r="AK470" s="2" t="s">
        <v>4958</v>
      </c>
      <c r="AL470" s="2">
        <v>63</v>
      </c>
      <c r="AO470" s="2" t="s">
        <v>2760</v>
      </c>
      <c r="AP470" s="2" t="s">
        <v>2761</v>
      </c>
      <c r="AQ470" s="2" t="s">
        <v>1931</v>
      </c>
      <c r="AR470" s="2" t="s">
        <v>822</v>
      </c>
      <c r="AS470" s="2" t="s">
        <v>142</v>
      </c>
      <c r="AU470" s="2">
        <v>8</v>
      </c>
      <c r="AV470" s="2" t="s">
        <v>245</v>
      </c>
      <c r="AW470" s="2" t="s">
        <v>197</v>
      </c>
      <c r="AX470" s="2" t="s">
        <v>145</v>
      </c>
      <c r="AY470" s="2" t="s">
        <v>171</v>
      </c>
      <c r="AZ470" s="2" t="s">
        <v>198</v>
      </c>
      <c r="BB470" s="2" t="s">
        <v>2762</v>
      </c>
      <c r="BC470" s="2">
        <v>950</v>
      </c>
      <c r="BD470" s="2" t="s">
        <v>1936</v>
      </c>
      <c r="BE470" s="9">
        <v>900</v>
      </c>
      <c r="BF470" s="2" t="s">
        <v>265</v>
      </c>
      <c r="BG470" s="2" t="s">
        <v>4959</v>
      </c>
      <c r="BH470" s="2">
        <v>4.5999999999999996</v>
      </c>
      <c r="BI470" s="2" t="s">
        <v>1938</v>
      </c>
      <c r="BJ470" s="3" t="s">
        <v>2258</v>
      </c>
      <c r="BK470" s="2" t="s">
        <v>152</v>
      </c>
      <c r="BL470" s="2" t="s">
        <v>200</v>
      </c>
      <c r="BM470" s="2" t="s">
        <v>154</v>
      </c>
      <c r="BP470" s="2" t="s">
        <v>201</v>
      </c>
      <c r="BQ470" s="2">
        <v>200</v>
      </c>
      <c r="BR470" s="2">
        <v>10</v>
      </c>
      <c r="BS470" s="2" t="s">
        <v>4958</v>
      </c>
      <c r="BT470" s="2" t="s">
        <v>1941</v>
      </c>
      <c r="BU470" s="2" t="s">
        <v>4960</v>
      </c>
      <c r="BV470" s="2" t="s">
        <v>1941</v>
      </c>
      <c r="BW470" s="2" t="s">
        <v>67</v>
      </c>
      <c r="BX470" s="2" t="s">
        <v>158</v>
      </c>
      <c r="BY470" s="2" t="s">
        <v>159</v>
      </c>
      <c r="CB470" s="2" t="s">
        <v>160</v>
      </c>
      <c r="CC470" s="2" t="s">
        <v>248</v>
      </c>
      <c r="CD470" s="2" t="s">
        <v>162</v>
      </c>
      <c r="CE470" s="2" t="s">
        <v>163</v>
      </c>
      <c r="CF470" s="2" t="s">
        <v>279</v>
      </c>
      <c r="CG470" s="2" t="s">
        <v>382</v>
      </c>
      <c r="CH470" s="2" t="s">
        <v>1326</v>
      </c>
      <c r="CI470" s="2" t="s">
        <v>208</v>
      </c>
      <c r="CJ470" s="2" t="s">
        <v>953</v>
      </c>
      <c r="CK470" s="2" t="s">
        <v>253</v>
      </c>
      <c r="CL470" s="2" t="s">
        <v>170</v>
      </c>
      <c r="CM470" s="2" t="s">
        <v>211</v>
      </c>
      <c r="CN470" s="2">
        <v>950</v>
      </c>
      <c r="CP470" s="2" t="s">
        <v>1308</v>
      </c>
      <c r="CQ470" s="2" t="s">
        <v>174</v>
      </c>
      <c r="CR470" s="2" t="s">
        <v>234</v>
      </c>
      <c r="CS470" s="2" t="s">
        <v>810</v>
      </c>
      <c r="CT470" s="2" t="s">
        <v>211</v>
      </c>
      <c r="CU470" s="2" t="s">
        <v>235</v>
      </c>
      <c r="CV470" s="2" t="s">
        <v>211</v>
      </c>
      <c r="CW470" s="2" t="s">
        <v>179</v>
      </c>
      <c r="CX470" s="2" t="s">
        <v>171</v>
      </c>
      <c r="CY470" s="2" t="s">
        <v>733</v>
      </c>
      <c r="DA470" s="2" t="s">
        <v>181</v>
      </c>
      <c r="DB470" s="2" t="s">
        <v>181</v>
      </c>
      <c r="DC470" s="2" t="s">
        <v>132</v>
      </c>
      <c r="DF470" s="2" t="s">
        <v>182</v>
      </c>
      <c r="DH470" s="2" t="s">
        <v>182</v>
      </c>
      <c r="DJ470" s="2" t="s">
        <v>182</v>
      </c>
      <c r="DL470" s="2" t="s">
        <v>260</v>
      </c>
      <c r="DM470" s="2">
        <v>1600</v>
      </c>
      <c r="DT470" s="2" t="s">
        <v>4961</v>
      </c>
      <c r="DU470" s="2"/>
      <c r="DV470" s="2" t="s">
        <v>4962</v>
      </c>
      <c r="DZ470" s="2" t="s">
        <v>4963</v>
      </c>
      <c r="EA470" s="3" t="s">
        <v>4964</v>
      </c>
    </row>
    <row r="471" spans="1:133" ht="15.75" hidden="1" customHeight="1" x14ac:dyDescent="0.2">
      <c r="A471" s="1">
        <v>43614.960786006945</v>
      </c>
      <c r="B471" s="2" t="s">
        <v>4965</v>
      </c>
      <c r="C471" s="2">
        <v>2302160010</v>
      </c>
      <c r="D471" s="3" t="s">
        <v>937</v>
      </c>
      <c r="E471" s="2" t="s">
        <v>4966</v>
      </c>
      <c r="F471" s="2" t="s">
        <v>4967</v>
      </c>
      <c r="H471" s="2" t="s">
        <v>131</v>
      </c>
      <c r="I471" s="2" t="s">
        <v>132</v>
      </c>
      <c r="J471" s="2" t="s">
        <v>133</v>
      </c>
      <c r="K471" s="2" t="s">
        <v>191</v>
      </c>
      <c r="P471" s="9">
        <v>5200000000</v>
      </c>
      <c r="Q471" s="2">
        <v>26000000</v>
      </c>
      <c r="Y471" s="2" t="s">
        <v>1315</v>
      </c>
      <c r="AB471" s="2" t="s">
        <v>132</v>
      </c>
      <c r="AD471" s="2" t="s">
        <v>137</v>
      </c>
      <c r="AE471" s="2" t="s">
        <v>132</v>
      </c>
      <c r="AF471" s="2" t="s">
        <v>132</v>
      </c>
      <c r="AH471" s="2">
        <v>2016</v>
      </c>
      <c r="AI471" s="11">
        <v>2625000000</v>
      </c>
      <c r="AJ471" s="11">
        <v>13125000</v>
      </c>
      <c r="AK471" s="2" t="s">
        <v>4968</v>
      </c>
      <c r="AL471" s="2">
        <v>26</v>
      </c>
      <c r="AO471" s="2" t="s">
        <v>2380</v>
      </c>
      <c r="AP471" s="2" t="s">
        <v>2381</v>
      </c>
      <c r="AQ471" s="2" t="s">
        <v>1299</v>
      </c>
      <c r="AR471" s="2" t="s">
        <v>976</v>
      </c>
      <c r="AS471" s="2" t="s">
        <v>594</v>
      </c>
      <c r="AU471" s="2">
        <v>8</v>
      </c>
      <c r="AV471" s="2" t="s">
        <v>245</v>
      </c>
      <c r="AW471" s="2" t="s">
        <v>197</v>
      </c>
      <c r="AX471" s="2" t="s">
        <v>145</v>
      </c>
      <c r="AY471" s="2" t="s">
        <v>171</v>
      </c>
      <c r="AZ471" s="2" t="s">
        <v>198</v>
      </c>
      <c r="BB471" s="2" t="s">
        <v>4930</v>
      </c>
      <c r="BC471" s="2">
        <v>200</v>
      </c>
      <c r="BD471" s="2" t="s">
        <v>1303</v>
      </c>
      <c r="BE471" s="9">
        <v>1.4</v>
      </c>
      <c r="BF471" s="2" t="s">
        <v>265</v>
      </c>
      <c r="BG471" s="2" t="s">
        <v>2383</v>
      </c>
      <c r="BH471" s="3" t="s">
        <v>635</v>
      </c>
      <c r="BI471" s="2" t="s">
        <v>2271</v>
      </c>
      <c r="BJ471" s="3" t="s">
        <v>1935</v>
      </c>
      <c r="BK471" s="2" t="s">
        <v>152</v>
      </c>
      <c r="BL471" s="2" t="s">
        <v>200</v>
      </c>
      <c r="BM471" s="2" t="s">
        <v>154</v>
      </c>
      <c r="BP471" s="2" t="s">
        <v>201</v>
      </c>
      <c r="BQ471" s="2">
        <v>200</v>
      </c>
      <c r="BR471" s="2">
        <v>10</v>
      </c>
      <c r="BS471" s="2" t="s">
        <v>984</v>
      </c>
      <c r="BT471" s="2" t="s">
        <v>984</v>
      </c>
      <c r="BU471" s="2" t="s">
        <v>4969</v>
      </c>
      <c r="BV471" s="2" t="s">
        <v>984</v>
      </c>
      <c r="BW471" s="2" t="s">
        <v>69</v>
      </c>
      <c r="BX471" s="2" t="s">
        <v>158</v>
      </c>
      <c r="BY471" s="2" t="s">
        <v>159</v>
      </c>
      <c r="CB471" s="2" t="s">
        <v>160</v>
      </c>
      <c r="CC471" s="2" t="s">
        <v>248</v>
      </c>
      <c r="CD471" s="2" t="s">
        <v>162</v>
      </c>
      <c r="CE471" s="2" t="s">
        <v>163</v>
      </c>
      <c r="CF471" s="2" t="s">
        <v>396</v>
      </c>
      <c r="CG471" s="2" t="s">
        <v>382</v>
      </c>
      <c r="CH471" s="2" t="s">
        <v>1326</v>
      </c>
      <c r="CI471" s="2" t="s">
        <v>208</v>
      </c>
      <c r="CJ471" s="2" t="s">
        <v>953</v>
      </c>
      <c r="CK471" s="2" t="s">
        <v>253</v>
      </c>
      <c r="CL471" s="2" t="s">
        <v>170</v>
      </c>
      <c r="CM471" s="2" t="s">
        <v>211</v>
      </c>
      <c r="CN471" s="2">
        <v>200</v>
      </c>
      <c r="CP471" s="2" t="s">
        <v>1308</v>
      </c>
      <c r="CQ471" s="2" t="s">
        <v>174</v>
      </c>
      <c r="CR471" s="2" t="s">
        <v>234</v>
      </c>
      <c r="CS471" s="2" t="s">
        <v>810</v>
      </c>
      <c r="CT471" s="2" t="s">
        <v>211</v>
      </c>
      <c r="CU471" s="2" t="s">
        <v>235</v>
      </c>
      <c r="CV471" s="2" t="s">
        <v>211</v>
      </c>
      <c r="CW471" s="2" t="s">
        <v>179</v>
      </c>
      <c r="CX471" s="2" t="s">
        <v>171</v>
      </c>
      <c r="CY471" s="2" t="s">
        <v>733</v>
      </c>
      <c r="DA471" s="2" t="s">
        <v>181</v>
      </c>
      <c r="DB471" s="2" t="s">
        <v>181</v>
      </c>
      <c r="DC471" s="2" t="s">
        <v>132</v>
      </c>
      <c r="DF471" s="2" t="s">
        <v>182</v>
      </c>
      <c r="DH471" s="2" t="s">
        <v>182</v>
      </c>
      <c r="DJ471" s="2" t="s">
        <v>182</v>
      </c>
      <c r="DL471" s="2" t="s">
        <v>260</v>
      </c>
      <c r="DM471" s="2">
        <v>1600</v>
      </c>
      <c r="DT471" s="6">
        <v>106744796</v>
      </c>
      <c r="DU471" s="6"/>
      <c r="DV471" s="6">
        <v>-6171614</v>
      </c>
      <c r="DZ471" s="2" t="s">
        <v>4970</v>
      </c>
      <c r="EA471" s="3" t="s">
        <v>4971</v>
      </c>
    </row>
    <row r="472" spans="1:133" ht="15.75" hidden="1" customHeight="1" x14ac:dyDescent="0.2">
      <c r="A472" s="1">
        <v>43614.96579991898</v>
      </c>
      <c r="B472" s="2" t="s">
        <v>4972</v>
      </c>
      <c r="C472" s="2">
        <v>2302170075</v>
      </c>
      <c r="D472" s="3" t="s">
        <v>4783</v>
      </c>
      <c r="E472" s="3" t="s">
        <v>4973</v>
      </c>
      <c r="F472" s="2" t="s">
        <v>4974</v>
      </c>
      <c r="G472" s="2" t="s">
        <v>4975</v>
      </c>
      <c r="Y472" s="2" t="s">
        <v>136</v>
      </c>
      <c r="AK472" s="2" t="s">
        <v>4976</v>
      </c>
      <c r="AP472" s="2" t="s">
        <v>4977</v>
      </c>
      <c r="AQ472" s="2" t="s">
        <v>4490</v>
      </c>
      <c r="AR472" s="2" t="s">
        <v>511</v>
      </c>
      <c r="AS472" s="2" t="s">
        <v>142</v>
      </c>
      <c r="AU472" s="2">
        <v>5</v>
      </c>
      <c r="AV472" s="2" t="s">
        <v>43</v>
      </c>
      <c r="AW472" s="2" t="s">
        <v>144</v>
      </c>
      <c r="AX472" s="2" t="s">
        <v>145</v>
      </c>
      <c r="AY472" s="2" t="s">
        <v>171</v>
      </c>
      <c r="AZ472" s="2" t="s">
        <v>198</v>
      </c>
      <c r="BC472" s="2">
        <v>0</v>
      </c>
      <c r="BD472" s="2" t="s">
        <v>4198</v>
      </c>
      <c r="BE472" s="9">
        <v>2.6</v>
      </c>
      <c r="BL472" s="2" t="s">
        <v>153</v>
      </c>
      <c r="BM472" s="2" t="s">
        <v>154</v>
      </c>
      <c r="BP472" s="2" t="s">
        <v>201</v>
      </c>
      <c r="BQ472" s="2">
        <v>920</v>
      </c>
      <c r="BR472" s="2">
        <v>36</v>
      </c>
      <c r="BS472" s="2" t="s">
        <v>753</v>
      </c>
      <c r="BT472" s="2" t="s">
        <v>753</v>
      </c>
      <c r="BU472" s="2" t="s">
        <v>753</v>
      </c>
      <c r="BV472" s="2" t="s">
        <v>157</v>
      </c>
      <c r="BW472" s="2" t="s">
        <v>70</v>
      </c>
      <c r="BX472" s="2" t="s">
        <v>158</v>
      </c>
      <c r="BY472" s="2" t="s">
        <v>707</v>
      </c>
      <c r="CA472" s="4">
        <v>42795</v>
      </c>
      <c r="CB472" s="2" t="s">
        <v>160</v>
      </c>
      <c r="CC472" s="2" t="s">
        <v>248</v>
      </c>
      <c r="CD472" s="2" t="s">
        <v>249</v>
      </c>
      <c r="CE472" s="2" t="s">
        <v>163</v>
      </c>
      <c r="CF472" s="2" t="s">
        <v>279</v>
      </c>
      <c r="CG472" s="2" t="s">
        <v>729</v>
      </c>
      <c r="CH472" s="2" t="s">
        <v>709</v>
      </c>
      <c r="CI472" s="2" t="s">
        <v>731</v>
      </c>
      <c r="CJ472" s="2" t="s">
        <v>397</v>
      </c>
      <c r="CK472" s="2" t="s">
        <v>169</v>
      </c>
      <c r="CL472" s="2" t="s">
        <v>710</v>
      </c>
      <c r="CM472" s="2" t="s">
        <v>171</v>
      </c>
      <c r="CN472" s="2">
        <v>0</v>
      </c>
      <c r="CO472" s="2" t="s">
        <v>711</v>
      </c>
      <c r="CP472" s="2" t="s">
        <v>712</v>
      </c>
      <c r="CQ472" s="2" t="s">
        <v>174</v>
      </c>
      <c r="CR472" s="2" t="s">
        <v>667</v>
      </c>
      <c r="CS472" s="2" t="s">
        <v>215</v>
      </c>
      <c r="CT472" s="2" t="s">
        <v>177</v>
      </c>
      <c r="CU472" s="2" t="s">
        <v>216</v>
      </c>
      <c r="CV472" s="2" t="s">
        <v>177</v>
      </c>
      <c r="CW472" s="2" t="s">
        <v>714</v>
      </c>
      <c r="CX472" s="2" t="s">
        <v>146</v>
      </c>
      <c r="CY472" s="2" t="s">
        <v>146</v>
      </c>
      <c r="CZ472" s="2" t="s">
        <v>180</v>
      </c>
      <c r="DA472" s="2" t="s">
        <v>181</v>
      </c>
      <c r="DB472" s="2" t="s">
        <v>181</v>
      </c>
      <c r="DC472" s="2" t="s">
        <v>260</v>
      </c>
      <c r="DD472" s="2" t="s">
        <v>715</v>
      </c>
      <c r="DE472" s="2" t="s">
        <v>716</v>
      </c>
      <c r="DF472" s="2" t="s">
        <v>182</v>
      </c>
      <c r="DH472" s="2" t="s">
        <v>182</v>
      </c>
      <c r="DJ472" s="2" t="s">
        <v>182</v>
      </c>
      <c r="DL472" s="2" t="s">
        <v>182</v>
      </c>
      <c r="DN472" s="2" t="s">
        <v>182</v>
      </c>
      <c r="DP472" s="2" t="s">
        <v>182</v>
      </c>
      <c r="DR472" s="2" t="s">
        <v>182</v>
      </c>
      <c r="DT472" s="6">
        <v>106913283</v>
      </c>
      <c r="DU472" s="6"/>
      <c r="DV472" s="6">
        <v>-6131319</v>
      </c>
      <c r="DX472" s="2" t="s">
        <v>4978</v>
      </c>
      <c r="DY472" s="4">
        <v>42795</v>
      </c>
      <c r="DZ472" s="2" t="s">
        <v>4978</v>
      </c>
      <c r="EA472" s="3" t="s">
        <v>4979</v>
      </c>
    </row>
    <row r="473" spans="1:133" ht="15.75" hidden="1" customHeight="1" x14ac:dyDescent="0.2">
      <c r="A473" s="1">
        <v>43614.967567326385</v>
      </c>
      <c r="B473" s="2" t="s">
        <v>4980</v>
      </c>
      <c r="C473" s="2">
        <v>2302160005</v>
      </c>
      <c r="D473" s="3" t="s">
        <v>937</v>
      </c>
      <c r="E473" s="2" t="s">
        <v>4981</v>
      </c>
      <c r="F473" s="2" t="s">
        <v>4982</v>
      </c>
      <c r="H473" s="2" t="s">
        <v>131</v>
      </c>
      <c r="I473" s="2" t="s">
        <v>132</v>
      </c>
      <c r="J473" s="2" t="s">
        <v>133</v>
      </c>
      <c r="K473" s="2" t="s">
        <v>191</v>
      </c>
      <c r="Y473" s="2" t="s">
        <v>1315</v>
      </c>
      <c r="AB473" s="2" t="s">
        <v>132</v>
      </c>
      <c r="AD473" s="2" t="s">
        <v>137</v>
      </c>
      <c r="AE473" s="2" t="s">
        <v>132</v>
      </c>
      <c r="AF473" s="2" t="s">
        <v>132</v>
      </c>
      <c r="AH473" s="2">
        <v>2016</v>
      </c>
      <c r="AI473" s="11">
        <v>2625000000</v>
      </c>
      <c r="AJ473" s="11">
        <v>13125000</v>
      </c>
      <c r="AK473" s="2" t="s">
        <v>4968</v>
      </c>
      <c r="AL473" s="2">
        <v>26</v>
      </c>
      <c r="AO473" s="2" t="s">
        <v>2380</v>
      </c>
      <c r="AP473" s="2" t="s">
        <v>2381</v>
      </c>
      <c r="AQ473" s="2" t="s">
        <v>1299</v>
      </c>
      <c r="AR473" s="2" t="s">
        <v>976</v>
      </c>
      <c r="AS473" s="2" t="s">
        <v>594</v>
      </c>
      <c r="AU473" s="2">
        <v>8</v>
      </c>
      <c r="AV473" s="2" t="s">
        <v>245</v>
      </c>
      <c r="AW473" s="2" t="s">
        <v>197</v>
      </c>
      <c r="AX473" s="2" t="s">
        <v>145</v>
      </c>
      <c r="AY473" s="2" t="s">
        <v>171</v>
      </c>
      <c r="AZ473" s="2" t="s">
        <v>198</v>
      </c>
      <c r="BB473" s="2" t="s">
        <v>4983</v>
      </c>
      <c r="BC473" s="2">
        <v>200</v>
      </c>
      <c r="BD473" s="2" t="s">
        <v>1303</v>
      </c>
      <c r="BE473" s="9">
        <v>1.4</v>
      </c>
      <c r="BF473" s="2" t="s">
        <v>265</v>
      </c>
      <c r="BG473" s="2" t="s">
        <v>2383</v>
      </c>
      <c r="BH473" s="3" t="s">
        <v>635</v>
      </c>
      <c r="BI473" s="2" t="s">
        <v>2271</v>
      </c>
      <c r="BJ473" s="3" t="s">
        <v>1935</v>
      </c>
      <c r="BK473" s="2" t="s">
        <v>152</v>
      </c>
      <c r="BL473" s="2" t="s">
        <v>200</v>
      </c>
      <c r="BM473" s="2" t="s">
        <v>154</v>
      </c>
      <c r="BP473" s="2" t="s">
        <v>291</v>
      </c>
      <c r="BQ473" s="2">
        <v>200</v>
      </c>
      <c r="BR473" s="2">
        <v>10</v>
      </c>
      <c r="BS473" s="2" t="s">
        <v>4984</v>
      </c>
      <c r="BT473" s="2" t="s">
        <v>984</v>
      </c>
      <c r="BU473" s="2" t="s">
        <v>984</v>
      </c>
      <c r="BV473" s="2" t="s">
        <v>984</v>
      </c>
      <c r="BW473" s="2" t="s">
        <v>67</v>
      </c>
      <c r="BX473" s="2" t="s">
        <v>158</v>
      </c>
      <c r="BY473" s="2" t="s">
        <v>159</v>
      </c>
      <c r="CB473" s="2" t="s">
        <v>160</v>
      </c>
      <c r="CC473" s="2" t="s">
        <v>248</v>
      </c>
      <c r="CD473" s="2" t="s">
        <v>162</v>
      </c>
      <c r="CE473" s="2" t="s">
        <v>163</v>
      </c>
      <c r="CF473" s="2" t="s">
        <v>396</v>
      </c>
      <c r="CG473" s="2" t="s">
        <v>206</v>
      </c>
      <c r="CH473" s="2" t="s">
        <v>1326</v>
      </c>
      <c r="CI473" s="2" t="s">
        <v>208</v>
      </c>
      <c r="CJ473" s="2" t="s">
        <v>953</v>
      </c>
      <c r="CL473" s="2" t="s">
        <v>170</v>
      </c>
      <c r="CM473" s="2" t="s">
        <v>211</v>
      </c>
      <c r="CN473" s="2">
        <v>200</v>
      </c>
      <c r="CP473" s="2" t="s">
        <v>1308</v>
      </c>
      <c r="CQ473" s="2" t="s">
        <v>174</v>
      </c>
      <c r="CR473" s="2" t="s">
        <v>234</v>
      </c>
      <c r="CS473" s="2" t="s">
        <v>810</v>
      </c>
      <c r="CT473" s="2" t="s">
        <v>211</v>
      </c>
      <c r="CU473" s="2" t="s">
        <v>235</v>
      </c>
      <c r="CV473" s="2" t="s">
        <v>211</v>
      </c>
      <c r="CW473" s="2" t="s">
        <v>179</v>
      </c>
      <c r="CX473" s="2" t="s">
        <v>171</v>
      </c>
      <c r="CY473" s="2" t="s">
        <v>733</v>
      </c>
      <c r="DA473" s="2" t="s">
        <v>181</v>
      </c>
      <c r="DB473" s="2" t="s">
        <v>181</v>
      </c>
      <c r="DC473" s="2" t="s">
        <v>132</v>
      </c>
      <c r="DF473" s="2" t="s">
        <v>182</v>
      </c>
      <c r="DH473" s="2" t="s">
        <v>182</v>
      </c>
      <c r="DJ473" s="2" t="s">
        <v>182</v>
      </c>
      <c r="DL473" s="2" t="s">
        <v>260</v>
      </c>
      <c r="DM473" s="2">
        <v>1600</v>
      </c>
      <c r="DT473" s="6">
        <v>-6170634</v>
      </c>
      <c r="DU473" s="6"/>
      <c r="DV473" s="6">
        <v>106744910</v>
      </c>
      <c r="DZ473" s="2" t="s">
        <v>4985</v>
      </c>
      <c r="EA473" s="3" t="s">
        <v>4633</v>
      </c>
    </row>
    <row r="474" spans="1:133" ht="15.75" hidden="1" customHeight="1" x14ac:dyDescent="0.2">
      <c r="A474" s="1">
        <v>43614.969458715277</v>
      </c>
      <c r="B474" s="2" t="s">
        <v>4270</v>
      </c>
      <c r="C474" s="2">
        <v>2302180181</v>
      </c>
      <c r="D474" s="3" t="s">
        <v>3761</v>
      </c>
      <c r="E474" s="2">
        <v>181</v>
      </c>
      <c r="F474" s="2" t="s">
        <v>4986</v>
      </c>
      <c r="H474" s="2" t="s">
        <v>131</v>
      </c>
      <c r="I474" s="2" t="s">
        <v>132</v>
      </c>
      <c r="J474" s="2" t="s">
        <v>133</v>
      </c>
      <c r="K474" s="2" t="s">
        <v>191</v>
      </c>
      <c r="M474" s="4">
        <v>42795</v>
      </c>
      <c r="O474" s="2" t="s">
        <v>192</v>
      </c>
      <c r="P474" s="9">
        <v>3820000000</v>
      </c>
      <c r="Q474" s="2">
        <v>19292930</v>
      </c>
      <c r="X474" s="2" t="s">
        <v>193</v>
      </c>
      <c r="Y474" s="2" t="s">
        <v>136</v>
      </c>
      <c r="AB474" s="2" t="s">
        <v>132</v>
      </c>
      <c r="AK474" s="2" t="s">
        <v>4987</v>
      </c>
      <c r="AP474" s="2" t="s">
        <v>1345</v>
      </c>
      <c r="AQ474" s="2" t="s">
        <v>328</v>
      </c>
      <c r="AR474" s="2" t="s">
        <v>407</v>
      </c>
      <c r="AS474" s="2" t="s">
        <v>142</v>
      </c>
      <c r="AX474" s="2" t="s">
        <v>145</v>
      </c>
      <c r="AY474" s="2" t="s">
        <v>171</v>
      </c>
      <c r="AZ474" s="2" t="s">
        <v>198</v>
      </c>
      <c r="BC474" s="2">
        <v>0</v>
      </c>
      <c r="BD474" s="2" t="s">
        <v>1147</v>
      </c>
      <c r="BE474" s="9">
        <v>4</v>
      </c>
      <c r="BK474" s="2" t="s">
        <v>152</v>
      </c>
      <c r="BL474" s="2" t="s">
        <v>290</v>
      </c>
      <c r="BM474" s="2" t="s">
        <v>154</v>
      </c>
      <c r="BP474" s="2" t="s">
        <v>201</v>
      </c>
      <c r="BQ474" s="2">
        <v>198</v>
      </c>
      <c r="BR474" s="2">
        <v>22</v>
      </c>
      <c r="BX474" s="2" t="s">
        <v>158</v>
      </c>
      <c r="CB474" s="2" t="s">
        <v>160</v>
      </c>
      <c r="CC474" s="2" t="s">
        <v>248</v>
      </c>
      <c r="CE474" s="2" t="s">
        <v>163</v>
      </c>
      <c r="CG474" s="2" t="s">
        <v>440</v>
      </c>
      <c r="CI474" s="2" t="s">
        <v>2813</v>
      </c>
      <c r="CJ474" s="2" t="s">
        <v>598</v>
      </c>
      <c r="CK474" s="2" t="s">
        <v>169</v>
      </c>
    </row>
    <row r="475" spans="1:133" ht="15.75" hidden="1" customHeight="1" x14ac:dyDescent="0.2">
      <c r="A475" s="1">
        <v>43614.97002231481</v>
      </c>
      <c r="B475" s="2" t="s">
        <v>4965</v>
      </c>
      <c r="C475" s="2">
        <v>2302160010</v>
      </c>
      <c r="D475" s="3" t="s">
        <v>937</v>
      </c>
      <c r="E475" s="2" t="s">
        <v>4988</v>
      </c>
      <c r="F475" s="2" t="s">
        <v>4989</v>
      </c>
      <c r="H475" s="2" t="s">
        <v>131</v>
      </c>
      <c r="I475" s="2" t="s">
        <v>132</v>
      </c>
      <c r="J475" s="2" t="s">
        <v>133</v>
      </c>
      <c r="K475" s="2" t="s">
        <v>191</v>
      </c>
      <c r="P475" s="9">
        <v>5500000000</v>
      </c>
      <c r="Q475" s="2">
        <v>27500000</v>
      </c>
      <c r="Y475" s="2" t="s">
        <v>1315</v>
      </c>
      <c r="AB475" s="2" t="s">
        <v>132</v>
      </c>
      <c r="AD475" s="2" t="s">
        <v>137</v>
      </c>
      <c r="AE475" s="2" t="s">
        <v>132</v>
      </c>
      <c r="AF475" s="2" t="s">
        <v>132</v>
      </c>
      <c r="AH475" s="2">
        <v>2016</v>
      </c>
      <c r="AI475" s="11">
        <v>2625000000</v>
      </c>
      <c r="AJ475" s="11">
        <v>13125000</v>
      </c>
      <c r="AK475" s="2" t="s">
        <v>4990</v>
      </c>
      <c r="AL475" s="2">
        <v>14</v>
      </c>
      <c r="AO475" s="2" t="s">
        <v>2380</v>
      </c>
      <c r="AP475" s="2" t="s">
        <v>2381</v>
      </c>
      <c r="AQ475" s="2" t="s">
        <v>1299</v>
      </c>
      <c r="AR475" s="2" t="s">
        <v>976</v>
      </c>
      <c r="AS475" s="2" t="s">
        <v>594</v>
      </c>
      <c r="AU475" s="2">
        <v>8</v>
      </c>
      <c r="AV475" s="2" t="s">
        <v>245</v>
      </c>
      <c r="AW475" s="2" t="s">
        <v>197</v>
      </c>
      <c r="AX475" s="2" t="s">
        <v>145</v>
      </c>
      <c r="AY475" s="2" t="s">
        <v>171</v>
      </c>
      <c r="AZ475" s="2" t="s">
        <v>198</v>
      </c>
      <c r="BB475" s="2" t="s">
        <v>4930</v>
      </c>
      <c r="BC475" s="2">
        <v>200</v>
      </c>
      <c r="BD475" s="2" t="s">
        <v>1303</v>
      </c>
      <c r="BE475" s="9">
        <v>1.4</v>
      </c>
      <c r="BF475" s="2" t="s">
        <v>265</v>
      </c>
      <c r="BG475" s="2" t="s">
        <v>2383</v>
      </c>
      <c r="BH475" s="3" t="s">
        <v>635</v>
      </c>
      <c r="BI475" s="2" t="s">
        <v>2271</v>
      </c>
      <c r="BJ475" s="3" t="s">
        <v>1935</v>
      </c>
      <c r="BK475" s="2" t="s">
        <v>152</v>
      </c>
      <c r="BL475" s="2" t="s">
        <v>200</v>
      </c>
      <c r="BM475" s="2" t="s">
        <v>154</v>
      </c>
      <c r="BP475" s="2" t="s">
        <v>201</v>
      </c>
      <c r="BQ475" s="2">
        <v>200</v>
      </c>
      <c r="BR475" s="2">
        <v>10</v>
      </c>
      <c r="BS475" s="2" t="s">
        <v>984</v>
      </c>
      <c r="BT475" s="2" t="s">
        <v>984</v>
      </c>
      <c r="BU475" s="2" t="s">
        <v>4969</v>
      </c>
      <c r="BV475" s="2" t="s">
        <v>984</v>
      </c>
      <c r="BW475" s="2" t="s">
        <v>69</v>
      </c>
      <c r="BX475" s="2" t="s">
        <v>158</v>
      </c>
      <c r="BY475" s="2" t="s">
        <v>159</v>
      </c>
      <c r="CB475" s="2" t="s">
        <v>160</v>
      </c>
      <c r="CC475" s="2" t="s">
        <v>248</v>
      </c>
      <c r="CD475" s="2" t="s">
        <v>162</v>
      </c>
      <c r="CE475" s="2" t="s">
        <v>163</v>
      </c>
      <c r="CF475" s="2" t="s">
        <v>396</v>
      </c>
      <c r="CG475" s="2" t="s">
        <v>382</v>
      </c>
      <c r="CH475" s="2" t="s">
        <v>1326</v>
      </c>
      <c r="CI475" s="2" t="s">
        <v>208</v>
      </c>
      <c r="CJ475" s="2" t="s">
        <v>953</v>
      </c>
      <c r="CK475" s="2" t="s">
        <v>253</v>
      </c>
      <c r="CL475" s="2" t="s">
        <v>170</v>
      </c>
      <c r="CM475" s="2" t="s">
        <v>211</v>
      </c>
      <c r="CN475" s="2">
        <v>200</v>
      </c>
      <c r="CP475" s="2" t="s">
        <v>1308</v>
      </c>
      <c r="CQ475" s="2" t="s">
        <v>174</v>
      </c>
      <c r="CR475" s="2" t="s">
        <v>234</v>
      </c>
      <c r="CS475" s="2" t="s">
        <v>810</v>
      </c>
      <c r="CT475" s="2" t="s">
        <v>211</v>
      </c>
      <c r="CU475" s="2" t="s">
        <v>235</v>
      </c>
      <c r="CV475" s="2" t="s">
        <v>211</v>
      </c>
      <c r="CW475" s="2" t="s">
        <v>179</v>
      </c>
      <c r="CX475" s="2" t="s">
        <v>171</v>
      </c>
      <c r="CY475" s="2" t="s">
        <v>733</v>
      </c>
      <c r="DA475" s="2" t="s">
        <v>181</v>
      </c>
      <c r="DB475" s="2" t="s">
        <v>181</v>
      </c>
      <c r="DC475" s="2" t="s">
        <v>132</v>
      </c>
      <c r="DF475" s="2" t="s">
        <v>182</v>
      </c>
      <c r="DH475" s="2" t="s">
        <v>182</v>
      </c>
      <c r="DJ475" s="2" t="s">
        <v>182</v>
      </c>
      <c r="DL475" s="2" t="s">
        <v>260</v>
      </c>
      <c r="DM475" s="2">
        <v>1600</v>
      </c>
      <c r="DT475" s="6">
        <v>106744609</v>
      </c>
      <c r="DU475" s="6"/>
      <c r="DV475" s="6">
        <v>-6171750</v>
      </c>
      <c r="DZ475" s="2" t="s">
        <v>4991</v>
      </c>
      <c r="EA475" s="3" t="s">
        <v>4992</v>
      </c>
    </row>
    <row r="476" spans="1:133" ht="15.75" hidden="1" customHeight="1" x14ac:dyDescent="0.2">
      <c r="A476" s="1">
        <v>43614.974486053237</v>
      </c>
      <c r="B476" s="2" t="s">
        <v>4993</v>
      </c>
      <c r="C476" s="2">
        <v>2302180189</v>
      </c>
      <c r="D476" s="3" t="s">
        <v>2023</v>
      </c>
      <c r="E476" s="2" t="s">
        <v>4994</v>
      </c>
      <c r="F476" s="2" t="s">
        <v>1082</v>
      </c>
      <c r="H476" s="2" t="s">
        <v>131</v>
      </c>
      <c r="J476" s="2" t="s">
        <v>414</v>
      </c>
      <c r="K476" s="2" t="s">
        <v>132</v>
      </c>
      <c r="M476" s="4">
        <v>42769</v>
      </c>
      <c r="P476" s="9" t="s">
        <v>4995</v>
      </c>
      <c r="Q476" s="6">
        <v>8443000</v>
      </c>
      <c r="X476" s="2" t="s">
        <v>193</v>
      </c>
      <c r="Y476" s="2" t="s">
        <v>136</v>
      </c>
      <c r="AH476" s="2">
        <v>2016</v>
      </c>
      <c r="AJ476" s="11">
        <v>1274000</v>
      </c>
      <c r="AP476" s="2" t="s">
        <v>3711</v>
      </c>
      <c r="AQ476" s="2" t="s">
        <v>3712</v>
      </c>
      <c r="AU476" s="2">
        <v>7</v>
      </c>
      <c r="AW476" s="2" t="s">
        <v>144</v>
      </c>
      <c r="AX476" s="2" t="s">
        <v>145</v>
      </c>
      <c r="AY476" s="2" t="s">
        <v>171</v>
      </c>
      <c r="AZ476" s="2" t="s">
        <v>198</v>
      </c>
      <c r="BC476" s="2">
        <v>0</v>
      </c>
      <c r="BE476" s="9">
        <v>0</v>
      </c>
      <c r="BL476" s="2" t="s">
        <v>290</v>
      </c>
      <c r="BP476" s="2" t="s">
        <v>201</v>
      </c>
      <c r="BQ476" s="2">
        <v>750</v>
      </c>
      <c r="BR476" s="2">
        <v>12</v>
      </c>
      <c r="BS476" s="2" t="s">
        <v>4996</v>
      </c>
      <c r="BT476" s="2" t="s">
        <v>523</v>
      </c>
      <c r="BU476" s="2" t="s">
        <v>4024</v>
      </c>
      <c r="BV476" s="2" t="s">
        <v>4025</v>
      </c>
      <c r="BW476" s="2" t="s">
        <v>70</v>
      </c>
      <c r="BX476" s="2" t="s">
        <v>203</v>
      </c>
      <c r="CB476" s="2" t="s">
        <v>160</v>
      </c>
      <c r="CC476" s="2" t="s">
        <v>161</v>
      </c>
      <c r="CD476" s="2" t="s">
        <v>249</v>
      </c>
      <c r="CE476" s="2" t="s">
        <v>163</v>
      </c>
      <c r="CF476" s="2" t="s">
        <v>368</v>
      </c>
      <c r="CG476" s="2" t="s">
        <v>293</v>
      </c>
      <c r="CH476" s="2" t="s">
        <v>3717</v>
      </c>
      <c r="CI476" s="2" t="s">
        <v>311</v>
      </c>
      <c r="CJ476" s="2" t="s">
        <v>4997</v>
      </c>
      <c r="CK476" s="2" t="s">
        <v>253</v>
      </c>
      <c r="CL476" s="2" t="s">
        <v>665</v>
      </c>
      <c r="CM476" s="2" t="s">
        <v>211</v>
      </c>
      <c r="CN476" s="2">
        <v>1</v>
      </c>
      <c r="CO476" s="2" t="s">
        <v>3719</v>
      </c>
      <c r="CP476" s="2" t="s">
        <v>855</v>
      </c>
      <c r="CQ476" s="2" t="s">
        <v>625</v>
      </c>
      <c r="CR476" s="2" t="s">
        <v>257</v>
      </c>
      <c r="CS476" s="2" t="s">
        <v>968</v>
      </c>
      <c r="CT476" s="2" t="s">
        <v>211</v>
      </c>
      <c r="CU476" s="2" t="s">
        <v>1139</v>
      </c>
      <c r="CV476" s="2" t="s">
        <v>211</v>
      </c>
      <c r="CW476" s="2" t="s">
        <v>179</v>
      </c>
      <c r="CX476" s="2" t="s">
        <v>171</v>
      </c>
      <c r="CY476" s="2" t="s">
        <v>146</v>
      </c>
      <c r="CZ476" s="2" t="s">
        <v>180</v>
      </c>
      <c r="DA476" s="2" t="s">
        <v>181</v>
      </c>
      <c r="DB476" s="2" t="s">
        <v>181</v>
      </c>
      <c r="DC476" s="2" t="s">
        <v>132</v>
      </c>
      <c r="DF476" s="2" t="s">
        <v>182</v>
      </c>
      <c r="DH476" s="2" t="s">
        <v>182</v>
      </c>
      <c r="DJ476" s="2" t="s">
        <v>182</v>
      </c>
      <c r="DL476" s="2" t="s">
        <v>182</v>
      </c>
      <c r="DN476" s="2" t="s">
        <v>182</v>
      </c>
      <c r="DP476" s="2" t="s">
        <v>182</v>
      </c>
      <c r="DR476" s="2" t="s">
        <v>182</v>
      </c>
      <c r="DT476" s="6">
        <v>-6179009</v>
      </c>
      <c r="DU476" s="6"/>
      <c r="DV476" s="6">
        <v>106719421</v>
      </c>
      <c r="DY476" s="4">
        <v>41307</v>
      </c>
      <c r="DZ476" s="2" t="s">
        <v>4998</v>
      </c>
      <c r="EA476" s="3" t="s">
        <v>4999</v>
      </c>
    </row>
    <row r="477" spans="1:133" ht="15.75" hidden="1" customHeight="1" x14ac:dyDescent="0.2">
      <c r="A477" s="1">
        <v>43614.976044351853</v>
      </c>
      <c r="B477" s="2" t="s">
        <v>4951</v>
      </c>
      <c r="C477" s="2">
        <v>2302180061</v>
      </c>
      <c r="D477" s="3" t="s">
        <v>3761</v>
      </c>
      <c r="E477" s="2" t="s">
        <v>5000</v>
      </c>
      <c r="F477" s="2" t="s">
        <v>5001</v>
      </c>
      <c r="H477" s="2" t="s">
        <v>131</v>
      </c>
      <c r="I477" s="2" t="s">
        <v>265</v>
      </c>
      <c r="J477" s="2" t="s">
        <v>133</v>
      </c>
      <c r="K477" s="2" t="s">
        <v>132</v>
      </c>
      <c r="M477" s="4">
        <v>42807</v>
      </c>
      <c r="P477" s="9">
        <v>3000000000</v>
      </c>
      <c r="Q477" s="2">
        <v>10000000</v>
      </c>
      <c r="X477" s="2" t="s">
        <v>193</v>
      </c>
      <c r="Y477" s="2" t="s">
        <v>136</v>
      </c>
      <c r="AB477" s="2" t="s">
        <v>132</v>
      </c>
      <c r="AD477" s="2" t="s">
        <v>137</v>
      </c>
      <c r="AE477" s="2" t="s">
        <v>132</v>
      </c>
      <c r="AH477" s="2">
        <v>2017</v>
      </c>
      <c r="AI477" s="11">
        <v>1246500000</v>
      </c>
      <c r="AJ477" s="11">
        <v>4155000</v>
      </c>
      <c r="AK477" s="2" t="s">
        <v>5002</v>
      </c>
      <c r="AL477" s="2">
        <v>23</v>
      </c>
      <c r="AP477" s="2" t="s">
        <v>3799</v>
      </c>
      <c r="AQ477" s="2" t="s">
        <v>393</v>
      </c>
      <c r="AR477" s="2" t="s">
        <v>407</v>
      </c>
      <c r="AS477" s="2" t="s">
        <v>594</v>
      </c>
      <c r="AU477" s="2">
        <v>8</v>
      </c>
      <c r="AV477" s="2" t="s">
        <v>43</v>
      </c>
      <c r="AW477" s="2" t="s">
        <v>144</v>
      </c>
      <c r="AX477" s="2" t="s">
        <v>145</v>
      </c>
      <c r="AY477" s="2" t="s">
        <v>146</v>
      </c>
      <c r="AZ477" s="2" t="s">
        <v>198</v>
      </c>
      <c r="BA477" s="2" t="s">
        <v>5003</v>
      </c>
      <c r="BB477" s="2" t="s">
        <v>3801</v>
      </c>
      <c r="BC477" s="2">
        <v>150</v>
      </c>
      <c r="BD477" s="2" t="s">
        <v>5003</v>
      </c>
      <c r="BE477" s="9">
        <v>1</v>
      </c>
      <c r="BF477" s="2" t="s">
        <v>132</v>
      </c>
      <c r="BK477" s="2" t="s">
        <v>307</v>
      </c>
      <c r="BL477" s="2" t="s">
        <v>290</v>
      </c>
      <c r="BM477" s="2" t="s">
        <v>154</v>
      </c>
      <c r="BP477" s="2" t="s">
        <v>201</v>
      </c>
      <c r="BQ477" s="2">
        <v>300</v>
      </c>
      <c r="BR477" s="2">
        <v>8</v>
      </c>
      <c r="BS477" s="2" t="s">
        <v>420</v>
      </c>
      <c r="BT477" s="2" t="s">
        <v>420</v>
      </c>
      <c r="BU477" s="2" t="s">
        <v>5004</v>
      </c>
      <c r="BV477" s="2" t="s">
        <v>420</v>
      </c>
      <c r="BW477" s="2" t="s">
        <v>69</v>
      </c>
      <c r="BX477" s="2" t="s">
        <v>158</v>
      </c>
      <c r="CB477" s="2" t="s">
        <v>160</v>
      </c>
      <c r="CC477" s="2" t="s">
        <v>248</v>
      </c>
      <c r="CD477" s="2" t="s">
        <v>249</v>
      </c>
      <c r="CE477" s="2" t="s">
        <v>163</v>
      </c>
      <c r="CF477" s="2" t="s">
        <v>5005</v>
      </c>
      <c r="CG477" s="2" t="s">
        <v>422</v>
      </c>
      <c r="CH477" s="2" t="s">
        <v>5006</v>
      </c>
      <c r="CI477" s="2" t="s">
        <v>208</v>
      </c>
      <c r="CJ477" s="2" t="s">
        <v>5007</v>
      </c>
      <c r="CK477" s="2" t="s">
        <v>253</v>
      </c>
      <c r="CL477" s="2" t="s">
        <v>426</v>
      </c>
      <c r="CM477" s="2" t="s">
        <v>171</v>
      </c>
      <c r="CN477" s="2">
        <v>150</v>
      </c>
      <c r="CO477" s="2" t="s">
        <v>5008</v>
      </c>
      <c r="CP477" s="2" t="s">
        <v>5009</v>
      </c>
      <c r="CQ477" s="2" t="s">
        <v>214</v>
      </c>
      <c r="CR477" s="2" t="s">
        <v>234</v>
      </c>
      <c r="CS477" s="2" t="s">
        <v>215</v>
      </c>
      <c r="CT477" s="2" t="s">
        <v>177</v>
      </c>
      <c r="CU477" s="2" t="s">
        <v>235</v>
      </c>
      <c r="CV477" s="2" t="s">
        <v>177</v>
      </c>
      <c r="CW477" s="2" t="s">
        <v>714</v>
      </c>
      <c r="CX477" s="2" t="s">
        <v>146</v>
      </c>
      <c r="CY477" s="2" t="s">
        <v>627</v>
      </c>
      <c r="CZ477" s="2" t="s">
        <v>1008</v>
      </c>
      <c r="DA477" s="2" t="s">
        <v>181</v>
      </c>
      <c r="DB477" s="2" t="s">
        <v>429</v>
      </c>
      <c r="DC477" s="2" t="s">
        <v>132</v>
      </c>
      <c r="DF477" s="2" t="s">
        <v>182</v>
      </c>
      <c r="DJ477" s="2" t="s">
        <v>182</v>
      </c>
      <c r="DL477" s="2" t="s">
        <v>182</v>
      </c>
      <c r="DN477" s="2" t="s">
        <v>182</v>
      </c>
      <c r="DP477" s="2" t="s">
        <v>182</v>
      </c>
      <c r="DR477" s="2" t="s">
        <v>182</v>
      </c>
      <c r="DT477" s="2" t="s">
        <v>5010</v>
      </c>
      <c r="DU477" s="2"/>
      <c r="DV477" s="6">
        <v>6183</v>
      </c>
      <c r="DX477" s="2" t="s">
        <v>385</v>
      </c>
      <c r="DZ477" s="2" t="s">
        <v>385</v>
      </c>
      <c r="EA477" s="3" t="s">
        <v>5011</v>
      </c>
    </row>
    <row r="478" spans="1:133" ht="15.75" hidden="1" customHeight="1" x14ac:dyDescent="0.2">
      <c r="A478" s="1">
        <v>43614.977213738428</v>
      </c>
      <c r="B478" s="2" t="s">
        <v>5012</v>
      </c>
      <c r="C478" s="2">
        <v>2302180133</v>
      </c>
      <c r="D478" s="3" t="s">
        <v>2959</v>
      </c>
      <c r="E478" s="2" t="s">
        <v>5013</v>
      </c>
      <c r="H478" s="2" t="s">
        <v>131</v>
      </c>
      <c r="I478" s="2" t="s">
        <v>132</v>
      </c>
      <c r="J478" s="2" t="s">
        <v>133</v>
      </c>
      <c r="K478" s="2" t="s">
        <v>191</v>
      </c>
      <c r="M478" s="4">
        <v>42884</v>
      </c>
      <c r="P478" s="9">
        <v>14094000000</v>
      </c>
      <c r="Q478" s="2">
        <v>12000000</v>
      </c>
      <c r="Y478" s="2" t="s">
        <v>377</v>
      </c>
      <c r="AB478" s="2" t="s">
        <v>132</v>
      </c>
      <c r="AD478" s="2" t="s">
        <v>137</v>
      </c>
      <c r="AE478" s="2" t="s">
        <v>132</v>
      </c>
      <c r="AF478" s="2" t="s">
        <v>132</v>
      </c>
      <c r="AH478" s="2">
        <v>2016</v>
      </c>
      <c r="AI478" s="11">
        <v>3963937500</v>
      </c>
      <c r="AJ478" s="11">
        <v>3375000</v>
      </c>
      <c r="AK478" s="2" t="s">
        <v>5014</v>
      </c>
      <c r="AL478" s="2">
        <v>19</v>
      </c>
      <c r="AO478" s="2" t="s">
        <v>5015</v>
      </c>
      <c r="AP478" s="2" t="s">
        <v>2695</v>
      </c>
      <c r="AQ478" s="2" t="s">
        <v>1299</v>
      </c>
      <c r="AR478" s="2" t="s">
        <v>976</v>
      </c>
      <c r="AS478" s="2" t="s">
        <v>594</v>
      </c>
      <c r="AU478" s="2">
        <v>3</v>
      </c>
      <c r="AV478" s="2" t="s">
        <v>143</v>
      </c>
      <c r="AW478" s="2" t="s">
        <v>144</v>
      </c>
      <c r="AX478" s="2" t="s">
        <v>145</v>
      </c>
      <c r="AY478" s="2" t="s">
        <v>171</v>
      </c>
      <c r="AZ478" s="2" t="s">
        <v>198</v>
      </c>
      <c r="BB478" s="2" t="s">
        <v>3851</v>
      </c>
      <c r="BC478" s="2">
        <v>2100</v>
      </c>
      <c r="BD478" s="2" t="s">
        <v>1302</v>
      </c>
      <c r="BE478" s="9">
        <v>2.2999999999999998</v>
      </c>
      <c r="BF478" s="2" t="s">
        <v>265</v>
      </c>
      <c r="BG478" s="2" t="s">
        <v>1303</v>
      </c>
      <c r="BH478" s="2">
        <v>4</v>
      </c>
      <c r="BI478" s="2" t="s">
        <v>2271</v>
      </c>
      <c r="BJ478" s="3" t="s">
        <v>945</v>
      </c>
      <c r="BK478" s="2" t="s">
        <v>152</v>
      </c>
      <c r="BL478" s="2" t="s">
        <v>200</v>
      </c>
      <c r="BM478" s="2" t="s">
        <v>154</v>
      </c>
      <c r="BP478" s="2" t="s">
        <v>201</v>
      </c>
      <c r="BQ478" s="3" t="s">
        <v>5016</v>
      </c>
      <c r="BR478" s="2">
        <v>27</v>
      </c>
      <c r="BS478" s="2" t="s">
        <v>5017</v>
      </c>
      <c r="BT478" s="2" t="s">
        <v>984</v>
      </c>
      <c r="BU478" s="2" t="s">
        <v>5018</v>
      </c>
      <c r="BV478" s="2" t="s">
        <v>984</v>
      </c>
      <c r="BW478" s="2" t="s">
        <v>67</v>
      </c>
      <c r="BX478" s="2" t="s">
        <v>158</v>
      </c>
      <c r="BY478" s="2" t="s">
        <v>159</v>
      </c>
      <c r="CB478" s="2" t="s">
        <v>160</v>
      </c>
      <c r="CC478" s="2" t="s">
        <v>248</v>
      </c>
      <c r="CD478" s="2" t="s">
        <v>162</v>
      </c>
      <c r="CE478" s="2" t="s">
        <v>163</v>
      </c>
      <c r="CG478" s="2" t="s">
        <v>382</v>
      </c>
      <c r="CH478" s="2" t="s">
        <v>1326</v>
      </c>
      <c r="CI478" s="2" t="s">
        <v>167</v>
      </c>
      <c r="CJ478" s="2" t="s">
        <v>1583</v>
      </c>
      <c r="CK478" s="2" t="s">
        <v>253</v>
      </c>
      <c r="CL478" s="2" t="s">
        <v>314</v>
      </c>
      <c r="CM478" s="2" t="s">
        <v>211</v>
      </c>
      <c r="CN478" s="2">
        <v>2100</v>
      </c>
      <c r="CP478" s="2" t="s">
        <v>1308</v>
      </c>
      <c r="CQ478" s="2" t="s">
        <v>174</v>
      </c>
      <c r="CR478" s="2" t="s">
        <v>234</v>
      </c>
      <c r="CT478" s="2" t="s">
        <v>177</v>
      </c>
      <c r="CU478" s="2" t="s">
        <v>235</v>
      </c>
      <c r="CV478" s="2" t="s">
        <v>211</v>
      </c>
      <c r="CW478" s="2" t="s">
        <v>179</v>
      </c>
      <c r="CX478" s="2" t="s">
        <v>171</v>
      </c>
      <c r="CY478" s="2" t="s">
        <v>733</v>
      </c>
      <c r="DA478" s="2" t="s">
        <v>181</v>
      </c>
      <c r="DB478" s="2" t="s">
        <v>181</v>
      </c>
      <c r="DC478" s="2" t="s">
        <v>132</v>
      </c>
      <c r="DF478" s="2" t="s">
        <v>182</v>
      </c>
      <c r="DH478" s="2" t="s">
        <v>182</v>
      </c>
      <c r="DJ478" s="2" t="s">
        <v>182</v>
      </c>
      <c r="DL478" s="2" t="s">
        <v>260</v>
      </c>
      <c r="DT478" s="2" t="s">
        <v>5019</v>
      </c>
      <c r="DU478" s="2"/>
      <c r="EA478" s="3" t="s">
        <v>5020</v>
      </c>
      <c r="EC478" s="5" t="s">
        <v>5021</v>
      </c>
    </row>
    <row r="479" spans="1:133" ht="15.75" hidden="1" customHeight="1" x14ac:dyDescent="0.2">
      <c r="A479" s="1">
        <v>43614.978212766204</v>
      </c>
      <c r="B479" s="2" t="s">
        <v>5022</v>
      </c>
      <c r="C479" s="2">
        <v>2302180146</v>
      </c>
      <c r="D479" s="3" t="s">
        <v>2959</v>
      </c>
      <c r="E479" s="2" t="s">
        <v>5023</v>
      </c>
      <c r="F479" s="2" t="s">
        <v>1082</v>
      </c>
      <c r="H479" s="2" t="s">
        <v>131</v>
      </c>
      <c r="I479" s="2" t="s">
        <v>132</v>
      </c>
      <c r="J479" s="2" t="s">
        <v>133</v>
      </c>
      <c r="K479" s="2" t="s">
        <v>738</v>
      </c>
      <c r="M479" s="4">
        <v>42801</v>
      </c>
      <c r="O479" s="2" t="s">
        <v>135</v>
      </c>
      <c r="P479" s="9">
        <v>30400000000</v>
      </c>
      <c r="Q479" s="2">
        <v>8000000</v>
      </c>
      <c r="Y479" s="2" t="s">
        <v>136</v>
      </c>
      <c r="AB479" s="2" t="s">
        <v>132</v>
      </c>
      <c r="AD479" s="2" t="s">
        <v>137</v>
      </c>
      <c r="AE479" s="2" t="s">
        <v>132</v>
      </c>
      <c r="AF479" s="2" t="s">
        <v>132</v>
      </c>
      <c r="AH479" s="2">
        <v>2016</v>
      </c>
      <c r="AJ479" s="11">
        <v>2176000</v>
      </c>
      <c r="AK479" s="2" t="s">
        <v>5024</v>
      </c>
      <c r="AP479" s="2" t="s">
        <v>1997</v>
      </c>
      <c r="AQ479" s="2" t="s">
        <v>1998</v>
      </c>
      <c r="AR479" s="2" t="s">
        <v>141</v>
      </c>
      <c r="AS479" s="2" t="s">
        <v>142</v>
      </c>
      <c r="AU479" s="2">
        <v>3</v>
      </c>
      <c r="AV479" s="2" t="s">
        <v>143</v>
      </c>
      <c r="AW479" s="2" t="s">
        <v>144</v>
      </c>
      <c r="AY479" s="2" t="s">
        <v>171</v>
      </c>
      <c r="AZ479" s="2" t="s">
        <v>147</v>
      </c>
      <c r="BA479" s="2" t="s">
        <v>5025</v>
      </c>
      <c r="BB479" s="2" t="s">
        <v>5026</v>
      </c>
      <c r="BC479" s="2">
        <v>300</v>
      </c>
      <c r="BD479" s="2" t="s">
        <v>1997</v>
      </c>
      <c r="BE479" s="9">
        <v>4</v>
      </c>
      <c r="BF479" s="2" t="s">
        <v>132</v>
      </c>
      <c r="BK479" s="2" t="s">
        <v>307</v>
      </c>
      <c r="BL479" s="2" t="s">
        <v>200</v>
      </c>
      <c r="BM479" s="2" t="s">
        <v>154</v>
      </c>
      <c r="BP479" s="2" t="s">
        <v>155</v>
      </c>
      <c r="BQ479" s="2">
        <v>3800</v>
      </c>
      <c r="BS479" s="2" t="s">
        <v>367</v>
      </c>
      <c r="BT479" s="2" t="s">
        <v>5024</v>
      </c>
      <c r="BU479" s="2" t="s">
        <v>5027</v>
      </c>
      <c r="BV479" s="2" t="s">
        <v>367</v>
      </c>
      <c r="BW479" s="2" t="s">
        <v>68</v>
      </c>
      <c r="BX479" s="2" t="s">
        <v>158</v>
      </c>
      <c r="BY479" s="2" t="s">
        <v>159</v>
      </c>
      <c r="CB479" s="2" t="s">
        <v>160</v>
      </c>
      <c r="CC479" s="2" t="s">
        <v>161</v>
      </c>
      <c r="CD479" s="2" t="s">
        <v>162</v>
      </c>
      <c r="CE479" s="2" t="s">
        <v>163</v>
      </c>
      <c r="CF479" s="2" t="s">
        <v>164</v>
      </c>
      <c r="CG479" s="2" t="s">
        <v>500</v>
      </c>
      <c r="CH479" s="2" t="s">
        <v>2004</v>
      </c>
      <c r="CI479" s="2" t="s">
        <v>167</v>
      </c>
      <c r="CJ479" s="2" t="s">
        <v>2150</v>
      </c>
      <c r="CK479" s="2" t="s">
        <v>231</v>
      </c>
      <c r="CL479" s="2" t="s">
        <v>371</v>
      </c>
      <c r="CM479" s="2" t="s">
        <v>211</v>
      </c>
      <c r="CN479" s="2">
        <v>15</v>
      </c>
      <c r="CP479" s="2" t="s">
        <v>316</v>
      </c>
      <c r="CQ479" s="2" t="s">
        <v>174</v>
      </c>
      <c r="CR479" s="2" t="s">
        <v>234</v>
      </c>
      <c r="CS479" s="2" t="s">
        <v>215</v>
      </c>
      <c r="CT479" s="2" t="s">
        <v>177</v>
      </c>
      <c r="CU479" s="2" t="s">
        <v>235</v>
      </c>
      <c r="CV479" s="2" t="s">
        <v>171</v>
      </c>
      <c r="CW479" s="2" t="s">
        <v>179</v>
      </c>
      <c r="CX479" s="2" t="s">
        <v>171</v>
      </c>
      <c r="CY479" s="2" t="s">
        <v>146</v>
      </c>
      <c r="CZ479" s="2" t="s">
        <v>180</v>
      </c>
      <c r="DA479" s="2" t="s">
        <v>181</v>
      </c>
      <c r="DB479" s="2" t="s">
        <v>181</v>
      </c>
      <c r="DC479" s="2" t="s">
        <v>132</v>
      </c>
      <c r="DH479" s="2" t="s">
        <v>182</v>
      </c>
      <c r="DJ479" s="2" t="s">
        <v>182</v>
      </c>
      <c r="DL479" s="2" t="s">
        <v>182</v>
      </c>
      <c r="DN479" s="2" t="s">
        <v>182</v>
      </c>
      <c r="DP479" s="2" t="s">
        <v>182</v>
      </c>
      <c r="DR479" s="2" t="s">
        <v>182</v>
      </c>
      <c r="DT479" s="2" t="s">
        <v>5028</v>
      </c>
      <c r="DU479" s="2"/>
      <c r="DV479" s="2" t="s">
        <v>5029</v>
      </c>
      <c r="DZ479" s="2" t="s">
        <v>2068</v>
      </c>
      <c r="EA479" s="3" t="s">
        <v>2010</v>
      </c>
    </row>
    <row r="480" spans="1:133" ht="15.75" hidden="1" customHeight="1" x14ac:dyDescent="0.2">
      <c r="A480" s="1">
        <v>43614.979396747687</v>
      </c>
      <c r="B480" s="2" t="s">
        <v>4965</v>
      </c>
      <c r="C480" s="2">
        <v>2302160010</v>
      </c>
      <c r="D480" s="3" t="s">
        <v>937</v>
      </c>
      <c r="E480" s="2" t="s">
        <v>5030</v>
      </c>
      <c r="F480" s="2" t="s">
        <v>5031</v>
      </c>
      <c r="H480" s="2" t="s">
        <v>131</v>
      </c>
      <c r="I480" s="2" t="s">
        <v>132</v>
      </c>
      <c r="J480" s="2" t="s">
        <v>133</v>
      </c>
      <c r="K480" s="2" t="s">
        <v>191</v>
      </c>
      <c r="P480" s="9">
        <v>5500000000</v>
      </c>
      <c r="Q480" s="2">
        <v>27500000</v>
      </c>
      <c r="Y480" s="2" t="s">
        <v>1315</v>
      </c>
      <c r="AB480" s="2" t="s">
        <v>132</v>
      </c>
      <c r="AD480" s="2" t="s">
        <v>137</v>
      </c>
      <c r="AE480" s="2" t="s">
        <v>132</v>
      </c>
      <c r="AF480" s="2" t="s">
        <v>132</v>
      </c>
      <c r="AH480" s="2">
        <v>2016</v>
      </c>
      <c r="AI480" s="11">
        <v>2625000000</v>
      </c>
      <c r="AJ480" s="11">
        <v>13125000</v>
      </c>
      <c r="AK480" s="2" t="s">
        <v>5032</v>
      </c>
      <c r="AL480" s="2">
        <v>8</v>
      </c>
      <c r="AO480" s="2" t="s">
        <v>2380</v>
      </c>
      <c r="AP480" s="2" t="s">
        <v>5033</v>
      </c>
      <c r="AQ480" s="2" t="s">
        <v>1299</v>
      </c>
      <c r="AR480" s="2" t="s">
        <v>976</v>
      </c>
      <c r="AS480" s="2" t="s">
        <v>594</v>
      </c>
      <c r="AU480" s="2">
        <v>8</v>
      </c>
      <c r="AV480" s="2" t="s">
        <v>245</v>
      </c>
      <c r="AW480" s="2" t="s">
        <v>197</v>
      </c>
      <c r="AX480" s="2" t="s">
        <v>145</v>
      </c>
      <c r="AY480" s="2" t="s">
        <v>171</v>
      </c>
      <c r="AZ480" s="2" t="s">
        <v>198</v>
      </c>
      <c r="BB480" s="2" t="s">
        <v>4930</v>
      </c>
      <c r="BC480" s="2">
        <v>200</v>
      </c>
      <c r="BD480" s="2" t="s">
        <v>1303</v>
      </c>
      <c r="BE480" s="9">
        <v>1.4</v>
      </c>
      <c r="BF480" s="2" t="s">
        <v>265</v>
      </c>
      <c r="BG480" s="2" t="s">
        <v>2383</v>
      </c>
      <c r="BH480" s="3" t="s">
        <v>635</v>
      </c>
      <c r="BI480" s="2" t="s">
        <v>2271</v>
      </c>
      <c r="BJ480" s="3" t="s">
        <v>1935</v>
      </c>
      <c r="BK480" s="2" t="s">
        <v>152</v>
      </c>
      <c r="BL480" s="2" t="s">
        <v>200</v>
      </c>
      <c r="BM480" s="2" t="s">
        <v>154</v>
      </c>
      <c r="BP480" s="2" t="s">
        <v>201</v>
      </c>
      <c r="BQ480" s="2">
        <v>200</v>
      </c>
      <c r="BR480" s="2">
        <v>10</v>
      </c>
      <c r="BS480" s="2" t="s">
        <v>5034</v>
      </c>
      <c r="BT480" s="2" t="s">
        <v>984</v>
      </c>
      <c r="BU480" s="2" t="s">
        <v>984</v>
      </c>
      <c r="BV480" s="2" t="s">
        <v>984</v>
      </c>
      <c r="BW480" s="2" t="s">
        <v>67</v>
      </c>
      <c r="BX480" s="2" t="s">
        <v>158</v>
      </c>
      <c r="BY480" s="2" t="s">
        <v>159</v>
      </c>
      <c r="CB480" s="2" t="s">
        <v>160</v>
      </c>
      <c r="CC480" s="2" t="s">
        <v>248</v>
      </c>
      <c r="CD480" s="2" t="s">
        <v>162</v>
      </c>
      <c r="CE480" s="2" t="s">
        <v>163</v>
      </c>
      <c r="CF480" s="2" t="s">
        <v>396</v>
      </c>
      <c r="CG480" s="2" t="s">
        <v>382</v>
      </c>
      <c r="CH480" s="2" t="s">
        <v>1326</v>
      </c>
      <c r="CI480" s="2" t="s">
        <v>208</v>
      </c>
      <c r="CJ480" s="2" t="s">
        <v>953</v>
      </c>
      <c r="CK480" s="2" t="s">
        <v>253</v>
      </c>
      <c r="CL480" s="2" t="s">
        <v>170</v>
      </c>
      <c r="CM480" s="2" t="s">
        <v>211</v>
      </c>
      <c r="CN480" s="2">
        <v>200</v>
      </c>
      <c r="CP480" s="2" t="s">
        <v>1308</v>
      </c>
      <c r="CQ480" s="2" t="s">
        <v>174</v>
      </c>
      <c r="CR480" s="2" t="s">
        <v>234</v>
      </c>
      <c r="CS480" s="2" t="s">
        <v>810</v>
      </c>
      <c r="CT480" s="2" t="s">
        <v>211</v>
      </c>
      <c r="CU480" s="2" t="s">
        <v>235</v>
      </c>
      <c r="CV480" s="2" t="s">
        <v>211</v>
      </c>
      <c r="CW480" s="2" t="s">
        <v>179</v>
      </c>
      <c r="CX480" s="2" t="s">
        <v>171</v>
      </c>
      <c r="CY480" s="2" t="s">
        <v>733</v>
      </c>
      <c r="DA480" s="2" t="s">
        <v>181</v>
      </c>
      <c r="DB480" s="2" t="s">
        <v>181</v>
      </c>
      <c r="DC480" s="2" t="s">
        <v>132</v>
      </c>
      <c r="DF480" s="2" t="s">
        <v>182</v>
      </c>
      <c r="DH480" s="2" t="s">
        <v>182</v>
      </c>
      <c r="DJ480" s="2" t="s">
        <v>182</v>
      </c>
      <c r="DL480" s="2" t="s">
        <v>260</v>
      </c>
      <c r="DM480" s="2">
        <v>1600</v>
      </c>
      <c r="DT480" s="6">
        <v>106743920</v>
      </c>
      <c r="DU480" s="6"/>
      <c r="DV480" s="6">
        <v>-6172480</v>
      </c>
      <c r="DZ480" s="2" t="s">
        <v>5035</v>
      </c>
      <c r="EA480" s="2">
        <v>58300088</v>
      </c>
    </row>
    <row r="481" spans="1:132" ht="15.75" hidden="1" customHeight="1" x14ac:dyDescent="0.2">
      <c r="A481" s="1">
        <v>43614.979529525459</v>
      </c>
      <c r="B481" s="2" t="s">
        <v>5036</v>
      </c>
      <c r="C481" s="2">
        <v>2302160005</v>
      </c>
      <c r="D481" s="3" t="s">
        <v>937</v>
      </c>
      <c r="E481" s="2" t="s">
        <v>5037</v>
      </c>
      <c r="F481" s="2" t="s">
        <v>5038</v>
      </c>
      <c r="H481" s="2" t="s">
        <v>131</v>
      </c>
      <c r="I481" s="2" t="s">
        <v>132</v>
      </c>
      <c r="J481" s="2" t="s">
        <v>133</v>
      </c>
      <c r="K481" s="2" t="s">
        <v>191</v>
      </c>
      <c r="P481" s="9">
        <v>5500000000000</v>
      </c>
      <c r="Q481" s="2">
        <v>27500000</v>
      </c>
      <c r="Y481" s="2" t="s">
        <v>1315</v>
      </c>
      <c r="AB481" s="2" t="s">
        <v>132</v>
      </c>
      <c r="AD481" s="2" t="s">
        <v>137</v>
      </c>
      <c r="AE481" s="2" t="s">
        <v>132</v>
      </c>
      <c r="AF481" s="2" t="s">
        <v>132</v>
      </c>
      <c r="AH481" s="2">
        <v>2016</v>
      </c>
      <c r="AI481" s="11">
        <v>2625000000</v>
      </c>
      <c r="AJ481" s="11">
        <v>13125000</v>
      </c>
      <c r="AK481" s="2" t="s">
        <v>5039</v>
      </c>
      <c r="AL481" s="2">
        <v>3</v>
      </c>
      <c r="AO481" s="2" t="s">
        <v>2380</v>
      </c>
      <c r="AP481" s="2" t="s">
        <v>2381</v>
      </c>
      <c r="AQ481" s="2" t="s">
        <v>1299</v>
      </c>
      <c r="AR481" s="2" t="s">
        <v>976</v>
      </c>
      <c r="AS481" s="2" t="s">
        <v>594</v>
      </c>
      <c r="AU481" s="2">
        <v>8</v>
      </c>
      <c r="AV481" s="2" t="s">
        <v>245</v>
      </c>
      <c r="AW481" s="2" t="s">
        <v>197</v>
      </c>
      <c r="AX481" s="2" t="s">
        <v>145</v>
      </c>
      <c r="AY481" s="2" t="s">
        <v>171</v>
      </c>
      <c r="AZ481" s="2" t="s">
        <v>198</v>
      </c>
      <c r="BB481" s="2" t="s">
        <v>4930</v>
      </c>
      <c r="BC481" s="2">
        <v>200</v>
      </c>
      <c r="BD481" s="2" t="s">
        <v>1303</v>
      </c>
      <c r="BE481" s="9">
        <v>1.4</v>
      </c>
      <c r="BF481" s="2" t="s">
        <v>265</v>
      </c>
      <c r="BG481" s="2" t="s">
        <v>2383</v>
      </c>
      <c r="BH481" s="3" t="s">
        <v>635</v>
      </c>
      <c r="BI481" s="2" t="s">
        <v>2271</v>
      </c>
      <c r="BJ481" s="3" t="s">
        <v>1935</v>
      </c>
      <c r="BK481" s="2" t="s">
        <v>152</v>
      </c>
      <c r="BL481" s="2" t="s">
        <v>200</v>
      </c>
      <c r="BM481" s="2" t="s">
        <v>154</v>
      </c>
      <c r="BP481" s="2" t="s">
        <v>201</v>
      </c>
      <c r="BQ481" s="2">
        <v>200</v>
      </c>
      <c r="BR481" s="2">
        <v>10</v>
      </c>
      <c r="BS481" s="2" t="s">
        <v>984</v>
      </c>
      <c r="BT481" s="2" t="s">
        <v>984</v>
      </c>
      <c r="BU481" s="2" t="s">
        <v>5040</v>
      </c>
      <c r="BV481" s="2" t="s">
        <v>984</v>
      </c>
      <c r="BW481" s="2" t="s">
        <v>69</v>
      </c>
      <c r="BX481" s="2" t="s">
        <v>158</v>
      </c>
      <c r="BY481" s="2" t="s">
        <v>159</v>
      </c>
      <c r="CB481" s="2" t="s">
        <v>160</v>
      </c>
      <c r="CC481" s="2" t="s">
        <v>248</v>
      </c>
      <c r="CD481" s="2" t="s">
        <v>162</v>
      </c>
      <c r="CE481" s="2" t="s">
        <v>163</v>
      </c>
      <c r="CF481" s="2" t="s">
        <v>396</v>
      </c>
      <c r="CG481" s="2" t="s">
        <v>382</v>
      </c>
      <c r="CH481" s="2" t="s">
        <v>1326</v>
      </c>
      <c r="CI481" s="2" t="s">
        <v>208</v>
      </c>
      <c r="CJ481" s="2" t="s">
        <v>953</v>
      </c>
      <c r="CL481" s="2" t="s">
        <v>170</v>
      </c>
      <c r="CM481" s="2" t="s">
        <v>211</v>
      </c>
      <c r="CN481" s="2">
        <v>200</v>
      </c>
      <c r="CP481" s="2" t="s">
        <v>1443</v>
      </c>
      <c r="CQ481" s="2" t="s">
        <v>174</v>
      </c>
      <c r="CR481" s="2" t="s">
        <v>234</v>
      </c>
      <c r="CS481" s="2" t="s">
        <v>810</v>
      </c>
      <c r="CT481" s="2" t="s">
        <v>211</v>
      </c>
      <c r="CU481" s="2" t="s">
        <v>235</v>
      </c>
      <c r="CV481" s="2" t="s">
        <v>211</v>
      </c>
      <c r="CW481" s="2" t="s">
        <v>179</v>
      </c>
      <c r="CX481" s="2" t="s">
        <v>171</v>
      </c>
      <c r="CY481" s="2" t="s">
        <v>733</v>
      </c>
      <c r="DA481" s="2" t="s">
        <v>181</v>
      </c>
      <c r="DB481" s="2" t="s">
        <v>181</v>
      </c>
      <c r="DC481" s="2" t="s">
        <v>132</v>
      </c>
      <c r="DH481" s="2" t="s">
        <v>182</v>
      </c>
      <c r="DJ481" s="2" t="s">
        <v>182</v>
      </c>
      <c r="DL481" s="2" t="s">
        <v>260</v>
      </c>
      <c r="DM481" s="2">
        <v>1600</v>
      </c>
      <c r="DT481" s="6">
        <v>-6175808</v>
      </c>
      <c r="DU481" s="6"/>
      <c r="DV481" s="6">
        <v>106742388</v>
      </c>
      <c r="DZ481" s="2" t="s">
        <v>4933</v>
      </c>
      <c r="EA481" s="3" t="s">
        <v>4934</v>
      </c>
    </row>
    <row r="482" spans="1:132" ht="15.75" customHeight="1" x14ac:dyDescent="0.2">
      <c r="A482" s="1">
        <v>43614.989317476851</v>
      </c>
      <c r="B482" s="2" t="s">
        <v>5036</v>
      </c>
      <c r="C482" s="2">
        <v>2302160005</v>
      </c>
      <c r="D482" s="3" t="s">
        <v>937</v>
      </c>
      <c r="E482" s="2" t="s">
        <v>5041</v>
      </c>
      <c r="F482" s="2" t="s">
        <v>5042</v>
      </c>
      <c r="H482" s="2" t="s">
        <v>131</v>
      </c>
      <c r="I482" s="2" t="s">
        <v>132</v>
      </c>
      <c r="J482" s="2" t="s">
        <v>133</v>
      </c>
      <c r="K482" s="2" t="s">
        <v>191</v>
      </c>
      <c r="P482" s="9">
        <v>54099999900</v>
      </c>
      <c r="Q482" s="2">
        <v>122222222</v>
      </c>
      <c r="Y482" s="2" t="s">
        <v>136</v>
      </c>
      <c r="AB482" s="2" t="s">
        <v>132</v>
      </c>
      <c r="AD482" s="2" t="s">
        <v>137</v>
      </c>
      <c r="AE482" s="2" t="s">
        <v>132</v>
      </c>
      <c r="AF482" s="2" t="s">
        <v>132</v>
      </c>
      <c r="AH482" s="2">
        <v>2017</v>
      </c>
      <c r="AK482" s="2" t="s">
        <v>5043</v>
      </c>
      <c r="AL482" s="2">
        <v>28</v>
      </c>
      <c r="AP482" s="2" t="s">
        <v>5044</v>
      </c>
      <c r="AQ482" s="2" t="s">
        <v>5045</v>
      </c>
      <c r="AR482" s="2" t="s">
        <v>943</v>
      </c>
      <c r="AS482" s="2" t="s">
        <v>594</v>
      </c>
      <c r="AU482" s="2">
        <v>8</v>
      </c>
      <c r="AV482" s="2" t="s">
        <v>43</v>
      </c>
      <c r="AW482" s="2" t="s">
        <v>197</v>
      </c>
      <c r="AX482" s="2" t="s">
        <v>145</v>
      </c>
      <c r="AY482" s="2" t="s">
        <v>171</v>
      </c>
      <c r="AZ482" s="2" t="s">
        <v>198</v>
      </c>
      <c r="BB482" s="2" t="s">
        <v>5046</v>
      </c>
      <c r="BC482" s="2">
        <v>0</v>
      </c>
      <c r="BD482" s="2" t="s">
        <v>944</v>
      </c>
      <c r="BE482" s="9">
        <v>0.5</v>
      </c>
      <c r="BF482" s="2" t="s">
        <v>265</v>
      </c>
      <c r="BG482" s="2" t="s">
        <v>947</v>
      </c>
      <c r="BH482" s="3" t="s">
        <v>5047</v>
      </c>
      <c r="BI482" s="2" t="s">
        <v>5048</v>
      </c>
      <c r="BJ482" s="3" t="s">
        <v>2933</v>
      </c>
      <c r="BK482" s="2" t="s">
        <v>152</v>
      </c>
      <c r="BL482" s="2" t="s">
        <v>200</v>
      </c>
      <c r="BM482" s="2" t="s">
        <v>154</v>
      </c>
      <c r="BP482" s="2" t="s">
        <v>201</v>
      </c>
      <c r="BQ482" s="2">
        <v>450</v>
      </c>
      <c r="BR482" s="2">
        <v>25</v>
      </c>
      <c r="BS482" s="2" t="s">
        <v>5049</v>
      </c>
      <c r="BT482" s="2" t="s">
        <v>984</v>
      </c>
      <c r="BU482" s="2" t="s">
        <v>984</v>
      </c>
      <c r="BV482" s="2" t="s">
        <v>984</v>
      </c>
      <c r="BW482" s="2" t="s">
        <v>67</v>
      </c>
      <c r="BX482" s="2" t="s">
        <v>158</v>
      </c>
      <c r="BY482" s="2" t="s">
        <v>159</v>
      </c>
      <c r="CB482" s="2" t="s">
        <v>160</v>
      </c>
      <c r="CC482" s="2" t="s">
        <v>161</v>
      </c>
      <c r="CD482" s="2" t="s">
        <v>249</v>
      </c>
      <c r="CE482" s="2" t="s">
        <v>163</v>
      </c>
      <c r="CF482" s="2" t="s">
        <v>396</v>
      </c>
      <c r="CG482" s="2" t="s">
        <v>382</v>
      </c>
      <c r="CH482" s="2" t="s">
        <v>952</v>
      </c>
      <c r="CI482" s="2" t="s">
        <v>167</v>
      </c>
      <c r="CJ482" s="2" t="s">
        <v>168</v>
      </c>
      <c r="CK482" s="2" t="s">
        <v>253</v>
      </c>
      <c r="CL482" s="2" t="s">
        <v>5050</v>
      </c>
      <c r="CM482" s="2" t="s">
        <v>211</v>
      </c>
      <c r="CN482" s="2">
        <v>0</v>
      </c>
      <c r="CO482" s="2" t="s">
        <v>830</v>
      </c>
      <c r="CP482" s="2" t="s">
        <v>954</v>
      </c>
      <c r="CQ482" s="2" t="s">
        <v>174</v>
      </c>
      <c r="CR482" s="2" t="s">
        <v>175</v>
      </c>
      <c r="CS482" s="2" t="s">
        <v>810</v>
      </c>
      <c r="CT482" s="2" t="s">
        <v>211</v>
      </c>
      <c r="CU482" s="2" t="s">
        <v>771</v>
      </c>
      <c r="CV482" s="2" t="s">
        <v>211</v>
      </c>
      <c r="CW482" s="2" t="s">
        <v>179</v>
      </c>
      <c r="CX482" s="2" t="s">
        <v>171</v>
      </c>
      <c r="CY482" s="2" t="s">
        <v>733</v>
      </c>
      <c r="DA482" s="2" t="s">
        <v>181</v>
      </c>
      <c r="DB482" s="2" t="s">
        <v>181</v>
      </c>
      <c r="DC482" s="2" t="s">
        <v>132</v>
      </c>
      <c r="DH482" s="2" t="s">
        <v>182</v>
      </c>
      <c r="DJ482" s="2" t="s">
        <v>182</v>
      </c>
      <c r="DL482" s="2" t="s">
        <v>260</v>
      </c>
      <c r="DM482" s="2">
        <v>500</v>
      </c>
      <c r="DT482" s="6">
        <v>-6230463</v>
      </c>
      <c r="DU482" s="6"/>
      <c r="DV482" s="6">
        <v>106806713</v>
      </c>
      <c r="DZ482" s="2" t="s">
        <v>5051</v>
      </c>
      <c r="EA482" s="3" t="s">
        <v>5052</v>
      </c>
    </row>
    <row r="483" spans="1:132" ht="15.75" hidden="1" customHeight="1" x14ac:dyDescent="0.2">
      <c r="A483" s="1">
        <v>43614.99552596065</v>
      </c>
      <c r="B483" s="2" t="s">
        <v>835</v>
      </c>
      <c r="C483" s="2">
        <v>2302180216</v>
      </c>
      <c r="D483" s="3" t="s">
        <v>816</v>
      </c>
      <c r="E483" s="2" t="s">
        <v>5053</v>
      </c>
      <c r="F483" s="2" t="s">
        <v>837</v>
      </c>
      <c r="G483" s="2" t="s">
        <v>589</v>
      </c>
      <c r="I483" s="2" t="s">
        <v>132</v>
      </c>
      <c r="J483" s="2" t="s">
        <v>133</v>
      </c>
      <c r="K483" s="2" t="s">
        <v>132</v>
      </c>
      <c r="L483" s="4">
        <v>42794</v>
      </c>
      <c r="M483" s="4">
        <v>42736</v>
      </c>
      <c r="N483" s="2" t="s">
        <v>135</v>
      </c>
      <c r="O483" s="2" t="s">
        <v>135</v>
      </c>
      <c r="P483" s="9">
        <v>225000000</v>
      </c>
      <c r="Q483" s="2">
        <v>1500000</v>
      </c>
      <c r="R483" s="2">
        <v>195000000</v>
      </c>
      <c r="S483" s="2">
        <v>1300000</v>
      </c>
      <c r="T483" s="2">
        <v>30000000</v>
      </c>
      <c r="U483" s="2">
        <v>200000</v>
      </c>
      <c r="V483" s="2" t="s">
        <v>838</v>
      </c>
      <c r="W483" s="2" t="s">
        <v>838</v>
      </c>
      <c r="Y483" s="2" t="s">
        <v>136</v>
      </c>
      <c r="AB483" s="2" t="s">
        <v>132</v>
      </c>
      <c r="AD483" s="2" t="s">
        <v>137</v>
      </c>
      <c r="AE483" s="2" t="s">
        <v>132</v>
      </c>
      <c r="AF483" s="2" t="s">
        <v>839</v>
      </c>
      <c r="AG483" s="2" t="s">
        <v>888</v>
      </c>
      <c r="AH483" s="2">
        <v>2016</v>
      </c>
      <c r="AJ483" s="11">
        <v>2013000</v>
      </c>
      <c r="AK483" s="2" t="s">
        <v>5054</v>
      </c>
      <c r="AL483" s="2">
        <v>6</v>
      </c>
      <c r="AM483" s="3" t="s">
        <v>843</v>
      </c>
      <c r="AP483" s="2" t="s">
        <v>1901</v>
      </c>
      <c r="AQ483" s="2" t="s">
        <v>1898</v>
      </c>
      <c r="AR483" s="2" t="s">
        <v>658</v>
      </c>
      <c r="AS483" s="2" t="s">
        <v>594</v>
      </c>
      <c r="AT483" s="2">
        <v>13720</v>
      </c>
      <c r="AU483" s="3" t="s">
        <v>1401</v>
      </c>
      <c r="AV483" s="2" t="s">
        <v>245</v>
      </c>
      <c r="AW483" s="2" t="s">
        <v>197</v>
      </c>
      <c r="AX483" s="2" t="s">
        <v>145</v>
      </c>
      <c r="AY483" s="2" t="s">
        <v>171</v>
      </c>
      <c r="AZ483" s="2" t="s">
        <v>198</v>
      </c>
      <c r="BB483" s="2" t="s">
        <v>5055</v>
      </c>
      <c r="BC483" s="2">
        <v>100</v>
      </c>
      <c r="BD483" s="2" t="s">
        <v>1900</v>
      </c>
      <c r="BE483" s="9">
        <v>16</v>
      </c>
      <c r="BF483" s="2" t="s">
        <v>265</v>
      </c>
      <c r="BG483" s="2" t="s">
        <v>1901</v>
      </c>
      <c r="BH483" s="2">
        <v>10</v>
      </c>
      <c r="BK483" s="2" t="s">
        <v>152</v>
      </c>
      <c r="BL483" s="2" t="s">
        <v>153</v>
      </c>
      <c r="BM483" s="2" t="s">
        <v>154</v>
      </c>
      <c r="BN483" s="2" t="s">
        <v>153</v>
      </c>
      <c r="BO483" s="2" t="s">
        <v>1969</v>
      </c>
      <c r="BP483" s="2" t="s">
        <v>291</v>
      </c>
      <c r="BQ483" s="2">
        <v>150</v>
      </c>
      <c r="BR483" s="2">
        <v>10</v>
      </c>
      <c r="BS483" s="2" t="s">
        <v>850</v>
      </c>
      <c r="BT483" s="2" t="s">
        <v>850</v>
      </c>
      <c r="BU483" s="2" t="s">
        <v>851</v>
      </c>
      <c r="BV483" s="2" t="s">
        <v>850</v>
      </c>
      <c r="BW483" s="2" t="s">
        <v>69</v>
      </c>
      <c r="BX483" s="2" t="s">
        <v>158</v>
      </c>
      <c r="BY483" s="2" t="s">
        <v>159</v>
      </c>
      <c r="CD483" s="2" t="s">
        <v>249</v>
      </c>
      <c r="CE483" s="2" t="s">
        <v>163</v>
      </c>
      <c r="CF483" s="2" t="s">
        <v>396</v>
      </c>
      <c r="CG483" s="2" t="s">
        <v>852</v>
      </c>
      <c r="CH483" s="2" t="s">
        <v>853</v>
      </c>
      <c r="CI483" s="2" t="s">
        <v>311</v>
      </c>
      <c r="CJ483" s="2" t="s">
        <v>397</v>
      </c>
      <c r="CK483" s="2" t="s">
        <v>253</v>
      </c>
      <c r="CL483" s="2" t="s">
        <v>854</v>
      </c>
      <c r="CM483" s="2" t="s">
        <v>211</v>
      </c>
      <c r="CN483" s="2">
        <v>100</v>
      </c>
      <c r="CO483" s="2" t="s">
        <v>711</v>
      </c>
      <c r="CP483" s="2" t="s">
        <v>855</v>
      </c>
      <c r="CQ483" s="2" t="s">
        <v>214</v>
      </c>
      <c r="CR483" s="2" t="s">
        <v>667</v>
      </c>
      <c r="CT483" s="2" t="s">
        <v>171</v>
      </c>
      <c r="CU483" s="2" t="s">
        <v>235</v>
      </c>
      <c r="CV483" s="2" t="s">
        <v>171</v>
      </c>
      <c r="CW483" s="2" t="s">
        <v>714</v>
      </c>
      <c r="CX483" s="2" t="s">
        <v>146</v>
      </c>
      <c r="CY483" s="2" t="s">
        <v>146</v>
      </c>
      <c r="CZ483" s="2" t="s">
        <v>180</v>
      </c>
      <c r="DA483" s="2" t="s">
        <v>181</v>
      </c>
      <c r="DB483" s="2" t="s">
        <v>181</v>
      </c>
      <c r="DC483" s="2" t="s">
        <v>132</v>
      </c>
      <c r="DF483" s="2" t="s">
        <v>182</v>
      </c>
      <c r="DH483" s="2" t="s">
        <v>182</v>
      </c>
      <c r="DJ483" s="2" t="s">
        <v>182</v>
      </c>
      <c r="DL483" s="2" t="s">
        <v>260</v>
      </c>
      <c r="DM483" s="2">
        <v>500</v>
      </c>
      <c r="DN483" s="2" t="s">
        <v>182</v>
      </c>
      <c r="DP483" s="2" t="s">
        <v>182</v>
      </c>
      <c r="DR483" s="2" t="s">
        <v>182</v>
      </c>
      <c r="DT483" s="6">
        <v>-6340732</v>
      </c>
      <c r="DU483" s="6"/>
      <c r="DV483" s="6">
        <v>106877556</v>
      </c>
      <c r="DY483" s="4">
        <v>42736</v>
      </c>
      <c r="EA483" s="3" t="s">
        <v>856</v>
      </c>
    </row>
    <row r="484" spans="1:132" ht="15.75" hidden="1" customHeight="1" x14ac:dyDescent="0.2">
      <c r="A484" s="1">
        <v>43615.002202280091</v>
      </c>
      <c r="B484" s="2" t="s">
        <v>5056</v>
      </c>
      <c r="C484" s="2">
        <v>2302180070</v>
      </c>
      <c r="D484" s="3" t="s">
        <v>3761</v>
      </c>
      <c r="E484" s="2" t="s">
        <v>5057</v>
      </c>
      <c r="H484" s="2" t="s">
        <v>131</v>
      </c>
      <c r="I484" s="2" t="s">
        <v>132</v>
      </c>
      <c r="J484" s="2" t="s">
        <v>133</v>
      </c>
      <c r="K484" s="2" t="s">
        <v>738</v>
      </c>
      <c r="M484" s="4">
        <v>42794</v>
      </c>
      <c r="N484" s="2" t="s">
        <v>135</v>
      </c>
      <c r="O484" s="2" t="s">
        <v>135</v>
      </c>
      <c r="P484" s="9">
        <v>1177250000000</v>
      </c>
      <c r="Q484" s="2">
        <v>85000000</v>
      </c>
      <c r="Y484" s="2" t="s">
        <v>377</v>
      </c>
      <c r="AB484" s="2" t="s">
        <v>132</v>
      </c>
      <c r="AD484" s="2" t="s">
        <v>137</v>
      </c>
      <c r="AE484" s="2" t="s">
        <v>132</v>
      </c>
      <c r="AF484" s="2" t="s">
        <v>132</v>
      </c>
      <c r="AH484" s="2">
        <v>2016</v>
      </c>
      <c r="AI484" s="11">
        <v>425513550000</v>
      </c>
      <c r="AJ484" s="11">
        <v>30723000</v>
      </c>
      <c r="AK484" s="2" t="s">
        <v>5058</v>
      </c>
      <c r="AP484" s="2" t="s">
        <v>1333</v>
      </c>
      <c r="AQ484" s="2" t="s">
        <v>760</v>
      </c>
      <c r="AR484" s="2" t="s">
        <v>141</v>
      </c>
      <c r="AS484" s="2" t="s">
        <v>142</v>
      </c>
      <c r="AT484" s="2">
        <v>12870</v>
      </c>
      <c r="AU484" s="2">
        <v>6</v>
      </c>
      <c r="AV484" s="2" t="s">
        <v>271</v>
      </c>
      <c r="AW484" s="2" t="s">
        <v>197</v>
      </c>
      <c r="AX484" s="2" t="s">
        <v>145</v>
      </c>
      <c r="AY484" s="2" t="s">
        <v>171</v>
      </c>
      <c r="AZ484" s="2" t="s">
        <v>198</v>
      </c>
      <c r="BA484" s="2" t="s">
        <v>761</v>
      </c>
      <c r="BB484" s="2" t="s">
        <v>5059</v>
      </c>
      <c r="BC484" s="2">
        <v>1</v>
      </c>
      <c r="BD484" s="2" t="s">
        <v>763</v>
      </c>
      <c r="BE484" s="9">
        <v>0.3</v>
      </c>
      <c r="BF484" s="2" t="s">
        <v>265</v>
      </c>
      <c r="BG484" s="2" t="s">
        <v>764</v>
      </c>
      <c r="BH484" s="2">
        <v>5</v>
      </c>
      <c r="BK484" s="2" t="s">
        <v>307</v>
      </c>
      <c r="BL484" s="2" t="s">
        <v>153</v>
      </c>
      <c r="BM484" s="2" t="s">
        <v>154</v>
      </c>
      <c r="BP484" s="2" t="s">
        <v>201</v>
      </c>
      <c r="BQ484" s="2">
        <v>13850</v>
      </c>
      <c r="BR484" s="2">
        <v>50</v>
      </c>
      <c r="BS484" s="2" t="s">
        <v>5060</v>
      </c>
      <c r="BT484" s="2" t="s">
        <v>766</v>
      </c>
      <c r="BU484" s="2" t="s">
        <v>766</v>
      </c>
      <c r="BV484" s="2" t="s">
        <v>766</v>
      </c>
      <c r="BW484" s="2" t="s">
        <v>67</v>
      </c>
      <c r="BX484" s="2" t="s">
        <v>754</v>
      </c>
      <c r="BY484" s="2" t="s">
        <v>159</v>
      </c>
      <c r="CB484" s="2" t="s">
        <v>204</v>
      </c>
      <c r="CC484" s="2" t="s">
        <v>161</v>
      </c>
      <c r="CD484" s="2" t="s">
        <v>162</v>
      </c>
      <c r="CE484" s="2" t="s">
        <v>163</v>
      </c>
      <c r="CF484" s="2" t="s">
        <v>396</v>
      </c>
      <c r="CG484" s="2" t="s">
        <v>768</v>
      </c>
      <c r="CH484" s="2" t="s">
        <v>166</v>
      </c>
      <c r="CI484" s="2" t="s">
        <v>167</v>
      </c>
      <c r="CJ484" s="2" t="s">
        <v>769</v>
      </c>
      <c r="CK484" s="2" t="s">
        <v>313</v>
      </c>
      <c r="CL484" s="2" t="s">
        <v>296</v>
      </c>
      <c r="CM484" s="2" t="s">
        <v>171</v>
      </c>
      <c r="CN484" s="2">
        <v>1</v>
      </c>
      <c r="CO484" s="2" t="s">
        <v>2122</v>
      </c>
      <c r="CP484" s="2" t="s">
        <v>770</v>
      </c>
      <c r="CQ484" s="2" t="s">
        <v>174</v>
      </c>
      <c r="CR484" s="2" t="s">
        <v>667</v>
      </c>
      <c r="CS484" s="2" t="s">
        <v>713</v>
      </c>
      <c r="CT484" s="2" t="s">
        <v>171</v>
      </c>
      <c r="CU484" s="2" t="s">
        <v>771</v>
      </c>
      <c r="CV484" s="2" t="s">
        <v>171</v>
      </c>
      <c r="CW484" s="2" t="s">
        <v>179</v>
      </c>
      <c r="CX484" s="2" t="s">
        <v>171</v>
      </c>
      <c r="CY484" s="2" t="s">
        <v>146</v>
      </c>
      <c r="CZ484" s="2" t="s">
        <v>180</v>
      </c>
      <c r="DA484" s="2" t="s">
        <v>181</v>
      </c>
      <c r="DB484" s="2" t="s">
        <v>181</v>
      </c>
      <c r="DC484" s="2" t="s">
        <v>132</v>
      </c>
      <c r="DF484" s="2" t="s">
        <v>182</v>
      </c>
      <c r="DH484" s="2" t="s">
        <v>182</v>
      </c>
      <c r="DJ484" s="2" t="s">
        <v>182</v>
      </c>
      <c r="DL484" s="2" t="s">
        <v>260</v>
      </c>
      <c r="DM484" s="2">
        <v>100</v>
      </c>
      <c r="DN484" s="2" t="s">
        <v>182</v>
      </c>
      <c r="DP484" s="2" t="s">
        <v>260</v>
      </c>
      <c r="DQ484" s="2">
        <v>100</v>
      </c>
      <c r="DR484" s="2" t="s">
        <v>182</v>
      </c>
      <c r="DT484" s="2" t="s">
        <v>5061</v>
      </c>
      <c r="DU484" s="2"/>
      <c r="DV484" s="2" t="s">
        <v>5062</v>
      </c>
      <c r="DZ484" s="2" t="s">
        <v>185</v>
      </c>
      <c r="EA484" s="3" t="s">
        <v>5063</v>
      </c>
      <c r="EB484" s="5" t="s">
        <v>557</v>
      </c>
    </row>
    <row r="485" spans="1:132" ht="15.75" hidden="1" customHeight="1" x14ac:dyDescent="0.2">
      <c r="A485" s="1">
        <v>43615.005725057868</v>
      </c>
      <c r="B485" s="2" t="s">
        <v>5064</v>
      </c>
      <c r="C485" s="2">
        <v>2302180216</v>
      </c>
      <c r="D485" s="3" t="s">
        <v>816</v>
      </c>
      <c r="E485" s="2" t="s">
        <v>5065</v>
      </c>
      <c r="F485" s="2" t="s">
        <v>5066</v>
      </c>
      <c r="H485" s="2" t="s">
        <v>131</v>
      </c>
      <c r="I485" s="2" t="s">
        <v>132</v>
      </c>
      <c r="J485" s="2" t="s">
        <v>133</v>
      </c>
      <c r="K485" s="2" t="s">
        <v>302</v>
      </c>
      <c r="M485" s="4">
        <v>42803</v>
      </c>
      <c r="O485" s="2" t="s">
        <v>135</v>
      </c>
      <c r="P485" s="9">
        <v>6775000000</v>
      </c>
      <c r="Q485" s="2">
        <v>7000000</v>
      </c>
      <c r="Y485" s="2" t="s">
        <v>136</v>
      </c>
      <c r="AB485" s="2" t="s">
        <v>132</v>
      </c>
      <c r="AD485" s="2" t="s">
        <v>992</v>
      </c>
      <c r="AE485" s="2" t="s">
        <v>132</v>
      </c>
      <c r="AF485" s="2" t="s">
        <v>132</v>
      </c>
      <c r="AG485" s="2" t="s">
        <v>888</v>
      </c>
      <c r="AH485" s="2">
        <v>2016</v>
      </c>
      <c r="AJ485" s="11">
        <v>3800000</v>
      </c>
      <c r="AK485" s="2" t="s">
        <v>5067</v>
      </c>
      <c r="AM485" s="3" t="s">
        <v>5068</v>
      </c>
      <c r="AP485" s="2" t="s">
        <v>4594</v>
      </c>
      <c r="AQ485" s="2" t="s">
        <v>1898</v>
      </c>
      <c r="AR485" s="2" t="s">
        <v>658</v>
      </c>
      <c r="AS485" s="2" t="s">
        <v>594</v>
      </c>
      <c r="AT485" s="2">
        <v>13830</v>
      </c>
      <c r="AU485" s="3" t="s">
        <v>2466</v>
      </c>
      <c r="AV485" s="2" t="s">
        <v>43</v>
      </c>
      <c r="AW485" s="2" t="s">
        <v>144</v>
      </c>
      <c r="AX485" s="2" t="s">
        <v>145</v>
      </c>
      <c r="AY485" s="2" t="s">
        <v>171</v>
      </c>
      <c r="AZ485" s="2" t="s">
        <v>198</v>
      </c>
      <c r="BB485" s="2" t="s">
        <v>1766</v>
      </c>
      <c r="BC485" s="2">
        <v>875</v>
      </c>
      <c r="BD485" s="2" t="s">
        <v>5069</v>
      </c>
      <c r="BE485" s="9">
        <v>1.4</v>
      </c>
      <c r="BF485" s="2" t="s">
        <v>265</v>
      </c>
      <c r="BG485" s="2" t="s">
        <v>2837</v>
      </c>
      <c r="BH485" s="3" t="s">
        <v>1117</v>
      </c>
      <c r="BI485" s="2" t="s">
        <v>5070</v>
      </c>
      <c r="BJ485" s="3" t="s">
        <v>1804</v>
      </c>
      <c r="BK485" s="2" t="s">
        <v>152</v>
      </c>
      <c r="BL485" s="2" t="s">
        <v>153</v>
      </c>
      <c r="BM485" s="2" t="s">
        <v>308</v>
      </c>
      <c r="BN485" s="2" t="s">
        <v>576</v>
      </c>
      <c r="BO485" s="2" t="s">
        <v>849</v>
      </c>
      <c r="BP485" s="2" t="s">
        <v>291</v>
      </c>
      <c r="BQ485" s="2">
        <v>965</v>
      </c>
      <c r="BR485" s="2">
        <v>16</v>
      </c>
      <c r="BS485" s="2" t="s">
        <v>5071</v>
      </c>
      <c r="BT485" s="2" t="s">
        <v>5072</v>
      </c>
      <c r="BU485" s="2" t="s">
        <v>5073</v>
      </c>
      <c r="BV485" s="2" t="s">
        <v>5067</v>
      </c>
      <c r="BW485" s="2" t="s">
        <v>70</v>
      </c>
      <c r="BX485" s="2" t="s">
        <v>158</v>
      </c>
      <c r="BY485" s="2" t="s">
        <v>159</v>
      </c>
      <c r="CB485" s="2" t="s">
        <v>160</v>
      </c>
      <c r="CC485" s="2" t="s">
        <v>161</v>
      </c>
      <c r="CD485" s="2" t="s">
        <v>162</v>
      </c>
      <c r="CE485" s="2" t="s">
        <v>163</v>
      </c>
      <c r="CF485" s="2" t="s">
        <v>396</v>
      </c>
      <c r="CG485" s="2" t="s">
        <v>852</v>
      </c>
      <c r="CH485" s="2" t="s">
        <v>730</v>
      </c>
      <c r="CI485" s="2" t="s">
        <v>208</v>
      </c>
      <c r="CL485" s="2" t="s">
        <v>3480</v>
      </c>
      <c r="CM485" s="2" t="s">
        <v>177</v>
      </c>
      <c r="CN485" s="2">
        <v>5</v>
      </c>
      <c r="CP485" s="2" t="s">
        <v>5074</v>
      </c>
      <c r="CR485" s="2" t="s">
        <v>667</v>
      </c>
      <c r="CS485" s="2" t="s">
        <v>215</v>
      </c>
      <c r="CT485" s="2" t="s">
        <v>171</v>
      </c>
      <c r="CU485" s="2" t="s">
        <v>235</v>
      </c>
      <c r="CV485" s="2" t="s">
        <v>171</v>
      </c>
      <c r="CW485" s="2" t="s">
        <v>714</v>
      </c>
      <c r="CX485" s="2" t="s">
        <v>171</v>
      </c>
      <c r="CY485" s="2" t="s">
        <v>146</v>
      </c>
      <c r="CZ485" s="2" t="s">
        <v>180</v>
      </c>
      <c r="DA485" s="2" t="s">
        <v>181</v>
      </c>
      <c r="DB485" s="2" t="s">
        <v>181</v>
      </c>
      <c r="DC485" s="2" t="s">
        <v>132</v>
      </c>
      <c r="DF485" s="2" t="s">
        <v>182</v>
      </c>
      <c r="DH485" s="2" t="s">
        <v>182</v>
      </c>
      <c r="DJ485" s="2" t="s">
        <v>182</v>
      </c>
      <c r="DL485" s="2" t="s">
        <v>182</v>
      </c>
      <c r="DP485" s="2" t="s">
        <v>182</v>
      </c>
      <c r="DR485" s="2" t="s">
        <v>182</v>
      </c>
      <c r="DT485" s="6">
        <v>-6311667</v>
      </c>
      <c r="DU485" s="6"/>
      <c r="DV485" s="6">
        <v>106879639</v>
      </c>
      <c r="DY485" s="4">
        <v>42803</v>
      </c>
      <c r="EA485" s="3" t="s">
        <v>5075</v>
      </c>
    </row>
    <row r="486" spans="1:132" ht="15.75" hidden="1" customHeight="1" x14ac:dyDescent="0.2">
      <c r="A486" s="1">
        <v>43615.010406493057</v>
      </c>
      <c r="B486" s="2" t="s">
        <v>5076</v>
      </c>
      <c r="C486" s="2">
        <v>2302160013</v>
      </c>
      <c r="D486" s="3" t="s">
        <v>937</v>
      </c>
      <c r="E486" s="2" t="s">
        <v>5077</v>
      </c>
      <c r="F486" s="2" t="s">
        <v>5078</v>
      </c>
      <c r="H486" s="2" t="s">
        <v>131</v>
      </c>
      <c r="I486" s="2" t="s">
        <v>265</v>
      </c>
      <c r="J486" s="2" t="s">
        <v>133</v>
      </c>
      <c r="K486" s="2" t="s">
        <v>302</v>
      </c>
      <c r="M486" s="4">
        <v>43157</v>
      </c>
      <c r="P486" s="9">
        <v>37000000000</v>
      </c>
      <c r="Q486" s="2">
        <v>7000000</v>
      </c>
      <c r="Y486" s="2" t="s">
        <v>136</v>
      </c>
      <c r="AF486" s="2" t="s">
        <v>1490</v>
      </c>
      <c r="AK486" s="2" t="s">
        <v>5079</v>
      </c>
      <c r="AP486" s="2" t="s">
        <v>845</v>
      </c>
      <c r="AQ486" s="2" t="s">
        <v>845</v>
      </c>
      <c r="AR486" s="2" t="s">
        <v>610</v>
      </c>
      <c r="AS486" s="2" t="s">
        <v>142</v>
      </c>
      <c r="AT486" s="2">
        <v>13740</v>
      </c>
      <c r="AU486" s="2">
        <v>7</v>
      </c>
      <c r="AW486" s="2" t="s">
        <v>197</v>
      </c>
      <c r="AX486" s="2" t="s">
        <v>145</v>
      </c>
      <c r="AY486" s="2" t="s">
        <v>171</v>
      </c>
      <c r="AZ486" s="2" t="s">
        <v>198</v>
      </c>
      <c r="BB486" s="2" t="s">
        <v>5080</v>
      </c>
      <c r="BC486" s="2">
        <v>193</v>
      </c>
      <c r="BD486" s="2" t="s">
        <v>5081</v>
      </c>
      <c r="BE486" s="9">
        <v>659</v>
      </c>
      <c r="BK486" s="2" t="s">
        <v>152</v>
      </c>
      <c r="BL486" s="2" t="s">
        <v>290</v>
      </c>
      <c r="BM486" s="2" t="s">
        <v>154</v>
      </c>
      <c r="BN486" s="2" t="s">
        <v>5082</v>
      </c>
      <c r="BP486" s="2" t="s">
        <v>201</v>
      </c>
      <c r="BQ486" s="2">
        <v>5400</v>
      </c>
      <c r="BS486" s="2" t="s">
        <v>331</v>
      </c>
      <c r="BV486" s="2" t="s">
        <v>157</v>
      </c>
      <c r="BW486" s="2" t="s">
        <v>70</v>
      </c>
      <c r="BX486" s="2" t="s">
        <v>158</v>
      </c>
      <c r="CB486" s="2" t="s">
        <v>160</v>
      </c>
      <c r="CC486" s="2" t="s">
        <v>161</v>
      </c>
      <c r="CE486" s="2" t="s">
        <v>163</v>
      </c>
      <c r="CF486" s="2" t="s">
        <v>164</v>
      </c>
      <c r="CG486" s="2" t="s">
        <v>5083</v>
      </c>
      <c r="CH486" s="2" t="s">
        <v>3100</v>
      </c>
      <c r="CI486" s="2" t="s">
        <v>311</v>
      </c>
      <c r="CJ486" s="2" t="s">
        <v>397</v>
      </c>
      <c r="CK486" s="2" t="s">
        <v>169</v>
      </c>
      <c r="CL486" s="2" t="s">
        <v>170</v>
      </c>
      <c r="CM486" s="2" t="s">
        <v>171</v>
      </c>
      <c r="CN486" s="2">
        <v>0</v>
      </c>
      <c r="CO486" s="2" t="s">
        <v>212</v>
      </c>
      <c r="CP486" s="2" t="s">
        <v>1500</v>
      </c>
      <c r="CQ486" s="2" t="s">
        <v>174</v>
      </c>
      <c r="CR486" s="2" t="s">
        <v>234</v>
      </c>
      <c r="CS486" s="2" t="s">
        <v>713</v>
      </c>
      <c r="CT486" s="2" t="s">
        <v>171</v>
      </c>
      <c r="CU486" s="2" t="s">
        <v>626</v>
      </c>
      <c r="CV486" s="2" t="s">
        <v>177</v>
      </c>
      <c r="CW486" s="2" t="s">
        <v>179</v>
      </c>
      <c r="CX486" s="2" t="s">
        <v>146</v>
      </c>
      <c r="CY486" s="2" t="s">
        <v>146</v>
      </c>
      <c r="CZ486" s="2" t="s">
        <v>180</v>
      </c>
      <c r="DA486" s="2" t="s">
        <v>181</v>
      </c>
      <c r="DB486" s="2" t="s">
        <v>181</v>
      </c>
      <c r="DL486" s="2" t="s">
        <v>260</v>
      </c>
      <c r="DM486" s="2">
        <v>1200</v>
      </c>
      <c r="DT486" s="6">
        <v>106876028</v>
      </c>
      <c r="DU486" s="6"/>
      <c r="DV486" s="6">
        <v>-6327682</v>
      </c>
      <c r="DY486" s="4">
        <v>43161</v>
      </c>
      <c r="EA486" s="2" t="s">
        <v>5084</v>
      </c>
      <c r="EB486" s="5" t="s">
        <v>5085</v>
      </c>
    </row>
    <row r="487" spans="1:132" ht="15.75" hidden="1" customHeight="1" x14ac:dyDescent="0.2">
      <c r="A487" s="1">
        <v>43615.011885486107</v>
      </c>
      <c r="B487" s="2" t="s">
        <v>5056</v>
      </c>
      <c r="C487" s="2">
        <v>2302180070</v>
      </c>
      <c r="D487" s="3" t="s">
        <v>3761</v>
      </c>
      <c r="E487" s="2" t="s">
        <v>5086</v>
      </c>
      <c r="F487" s="2" t="s">
        <v>5087</v>
      </c>
      <c r="H487" s="2" t="s">
        <v>131</v>
      </c>
      <c r="J487" s="2" t="s">
        <v>133</v>
      </c>
      <c r="K487" s="2" t="s">
        <v>191</v>
      </c>
      <c r="M487" s="4">
        <v>43517</v>
      </c>
      <c r="O487" s="2" t="s">
        <v>192</v>
      </c>
      <c r="P487" s="9">
        <v>5850000000</v>
      </c>
      <c r="Q487" s="2">
        <v>30000000</v>
      </c>
      <c r="X487" s="2" t="s">
        <v>193</v>
      </c>
      <c r="Y487" s="2" t="s">
        <v>136</v>
      </c>
      <c r="AB487" s="2" t="s">
        <v>132</v>
      </c>
      <c r="AD487" s="2" t="s">
        <v>137</v>
      </c>
      <c r="AE487" s="2" t="s">
        <v>132</v>
      </c>
      <c r="AH487" s="2">
        <v>2017</v>
      </c>
      <c r="AI487" s="11">
        <v>3166380000</v>
      </c>
      <c r="AJ487" s="11">
        <v>16155000</v>
      </c>
      <c r="AK487" s="2" t="s">
        <v>5088</v>
      </c>
      <c r="AQ487" s="2" t="s">
        <v>196</v>
      </c>
      <c r="AV487" s="2" t="s">
        <v>43</v>
      </c>
      <c r="AW487" s="2" t="s">
        <v>197</v>
      </c>
      <c r="AX487" s="2" t="s">
        <v>145</v>
      </c>
      <c r="AY487" s="2" t="s">
        <v>171</v>
      </c>
      <c r="AZ487" s="2" t="s">
        <v>198</v>
      </c>
      <c r="BC487" s="2">
        <v>0</v>
      </c>
      <c r="BD487" s="2" t="s">
        <v>1547</v>
      </c>
      <c r="BE487" s="9">
        <v>1</v>
      </c>
      <c r="BF487" s="2" t="s">
        <v>132</v>
      </c>
      <c r="BK487" s="2" t="s">
        <v>152</v>
      </c>
      <c r="BL487" s="2" t="s">
        <v>200</v>
      </c>
      <c r="BM487" s="2" t="s">
        <v>154</v>
      </c>
      <c r="BN487" s="2" t="s">
        <v>5089</v>
      </c>
      <c r="BP487" s="2" t="s">
        <v>201</v>
      </c>
      <c r="BQ487" s="2">
        <v>196</v>
      </c>
      <c r="BS487" s="2" t="s">
        <v>156</v>
      </c>
      <c r="BT487" s="2" t="s">
        <v>156</v>
      </c>
      <c r="BU487" s="2" t="s">
        <v>156</v>
      </c>
      <c r="BV487" s="2" t="s">
        <v>156</v>
      </c>
      <c r="BW487" s="2" t="s">
        <v>70</v>
      </c>
      <c r="BX487" s="2" t="s">
        <v>158</v>
      </c>
      <c r="BY487" s="2" t="s">
        <v>159</v>
      </c>
      <c r="CB487" s="2" t="s">
        <v>160</v>
      </c>
      <c r="CC487" s="2" t="s">
        <v>161</v>
      </c>
      <c r="CE487" s="2" t="s">
        <v>163</v>
      </c>
      <c r="CF487" s="2" t="s">
        <v>396</v>
      </c>
      <c r="CG487" s="2" t="s">
        <v>804</v>
      </c>
      <c r="CH487" s="2" t="s">
        <v>207</v>
      </c>
      <c r="CI487" s="2" t="s">
        <v>208</v>
      </c>
      <c r="CJ487" s="2" t="s">
        <v>598</v>
      </c>
      <c r="CK487" s="2" t="s">
        <v>253</v>
      </c>
      <c r="CL487" s="2" t="s">
        <v>854</v>
      </c>
      <c r="CM487" s="2" t="s">
        <v>171</v>
      </c>
      <c r="CN487" s="2">
        <v>200</v>
      </c>
      <c r="CO487" s="2" t="s">
        <v>212</v>
      </c>
      <c r="CP487" s="2" t="s">
        <v>297</v>
      </c>
      <c r="CQ487" s="2" t="s">
        <v>214</v>
      </c>
      <c r="CR487" s="2" t="s">
        <v>175</v>
      </c>
      <c r="CS487" s="2" t="s">
        <v>215</v>
      </c>
      <c r="CT487" s="2" t="s">
        <v>171</v>
      </c>
      <c r="CU487" s="2" t="s">
        <v>216</v>
      </c>
      <c r="CV487" s="2" t="s">
        <v>171</v>
      </c>
      <c r="CW487" s="2" t="s">
        <v>179</v>
      </c>
      <c r="CX487" s="2" t="s">
        <v>146</v>
      </c>
      <c r="CY487" s="2" t="s">
        <v>146</v>
      </c>
      <c r="CZ487" s="2" t="s">
        <v>180</v>
      </c>
      <c r="DA487" s="2" t="s">
        <v>181</v>
      </c>
      <c r="DB487" s="2" t="s">
        <v>181</v>
      </c>
      <c r="DC487" s="2" t="s">
        <v>132</v>
      </c>
      <c r="DF487" s="2" t="s">
        <v>182</v>
      </c>
      <c r="DH487" s="2" t="s">
        <v>182</v>
      </c>
      <c r="DJ487" s="2" t="s">
        <v>182</v>
      </c>
      <c r="DL487" s="2" t="s">
        <v>182</v>
      </c>
      <c r="DN487" s="2" t="s">
        <v>182</v>
      </c>
      <c r="DP487" s="2" t="s">
        <v>182</v>
      </c>
      <c r="DR487" s="2" t="s">
        <v>182</v>
      </c>
      <c r="DX487" s="2" t="s">
        <v>218</v>
      </c>
      <c r="DZ487" s="2" t="s">
        <v>218</v>
      </c>
    </row>
    <row r="488" spans="1:132" ht="15.75" hidden="1" customHeight="1" x14ac:dyDescent="0.2">
      <c r="A488" s="1">
        <v>43615.018227939814</v>
      </c>
      <c r="B488" s="2" t="s">
        <v>4428</v>
      </c>
      <c r="C488" s="2">
        <v>2302180096</v>
      </c>
      <c r="D488" s="3" t="s">
        <v>1726</v>
      </c>
      <c r="E488" s="2" t="s">
        <v>5090</v>
      </c>
      <c r="H488" s="2" t="s">
        <v>131</v>
      </c>
      <c r="I488" s="2" t="s">
        <v>132</v>
      </c>
      <c r="J488" s="2" t="s">
        <v>133</v>
      </c>
      <c r="K488" s="2" t="s">
        <v>191</v>
      </c>
      <c r="M488" s="4">
        <v>42793</v>
      </c>
      <c r="O488" s="2" t="s">
        <v>135</v>
      </c>
      <c r="P488" s="9">
        <v>3200000000</v>
      </c>
      <c r="Q488" s="2">
        <v>20000000</v>
      </c>
      <c r="X488" s="2" t="s">
        <v>1633</v>
      </c>
      <c r="Y488" s="2" t="s">
        <v>437</v>
      </c>
      <c r="AB488" s="2" t="s">
        <v>132</v>
      </c>
      <c r="AE488" s="2" t="s">
        <v>132</v>
      </c>
      <c r="AH488" s="2">
        <v>2015</v>
      </c>
      <c r="AJ488" s="11">
        <v>12145000</v>
      </c>
      <c r="AK488" s="2" t="s">
        <v>5091</v>
      </c>
      <c r="AP488" s="2" t="s">
        <v>1234</v>
      </c>
      <c r="AQ488" s="2" t="s">
        <v>960</v>
      </c>
      <c r="AR488" s="2" t="s">
        <v>822</v>
      </c>
      <c r="AS488" s="2" t="s">
        <v>142</v>
      </c>
      <c r="AV488" s="2" t="s">
        <v>43</v>
      </c>
      <c r="AW488" s="2" t="s">
        <v>144</v>
      </c>
      <c r="AX488" s="2" t="s">
        <v>145</v>
      </c>
      <c r="AY488" s="2" t="s">
        <v>171</v>
      </c>
      <c r="AZ488" s="2" t="s">
        <v>198</v>
      </c>
      <c r="BB488" s="2" t="s">
        <v>5092</v>
      </c>
      <c r="BC488" s="2">
        <v>100</v>
      </c>
      <c r="BD488" s="2" t="s">
        <v>961</v>
      </c>
      <c r="BE488" s="9">
        <v>1</v>
      </c>
      <c r="BK488" s="2" t="s">
        <v>307</v>
      </c>
      <c r="BL488" s="2" t="s">
        <v>290</v>
      </c>
      <c r="BM488" s="2" t="s">
        <v>154</v>
      </c>
      <c r="BN488" s="2" t="s">
        <v>331</v>
      </c>
      <c r="BO488" s="2" t="s">
        <v>5093</v>
      </c>
      <c r="BP488" s="2" t="s">
        <v>201</v>
      </c>
      <c r="BQ488" s="2">
        <v>165</v>
      </c>
      <c r="BS488" s="2" t="s">
        <v>1238</v>
      </c>
      <c r="BT488" s="2" t="s">
        <v>5094</v>
      </c>
      <c r="BU488" s="2" t="s">
        <v>5091</v>
      </c>
      <c r="BV488" s="2" t="s">
        <v>1239</v>
      </c>
      <c r="BW488" s="2" t="s">
        <v>69</v>
      </c>
      <c r="BX488" s="2" t="s">
        <v>158</v>
      </c>
      <c r="CB488" s="2" t="s">
        <v>160</v>
      </c>
      <c r="CC488" s="2" t="s">
        <v>161</v>
      </c>
      <c r="CD488" s="2" t="s">
        <v>249</v>
      </c>
      <c r="CE488" s="2" t="s">
        <v>163</v>
      </c>
      <c r="CF488" s="2" t="s">
        <v>279</v>
      </c>
      <c r="CG488" s="2" t="s">
        <v>964</v>
      </c>
      <c r="CH488" s="2" t="s">
        <v>1048</v>
      </c>
      <c r="CI488" s="2" t="s">
        <v>1049</v>
      </c>
      <c r="CJ488" s="2" t="s">
        <v>295</v>
      </c>
      <c r="CK488" s="2" t="s">
        <v>253</v>
      </c>
      <c r="CL488" s="2" t="s">
        <v>1050</v>
      </c>
      <c r="CM488" s="2" t="s">
        <v>211</v>
      </c>
      <c r="CP488" s="2" t="s">
        <v>1242</v>
      </c>
      <c r="CR488" s="2" t="s">
        <v>234</v>
      </c>
      <c r="CS488" s="2" t="s">
        <v>968</v>
      </c>
      <c r="CT488" s="2" t="s">
        <v>171</v>
      </c>
      <c r="CU488" s="2" t="s">
        <v>771</v>
      </c>
      <c r="CV488" s="2" t="s">
        <v>171</v>
      </c>
      <c r="CW488" s="2" t="s">
        <v>714</v>
      </c>
      <c r="CX488" s="2" t="s">
        <v>171</v>
      </c>
      <c r="CY488" s="2" t="s">
        <v>627</v>
      </c>
      <c r="CZ488" s="2" t="s">
        <v>180</v>
      </c>
      <c r="DA488" s="2" t="s">
        <v>181</v>
      </c>
      <c r="DB488" s="2" t="s">
        <v>181</v>
      </c>
      <c r="DC488" s="2" t="s">
        <v>132</v>
      </c>
      <c r="DF488" s="2" t="s">
        <v>182</v>
      </c>
      <c r="DH488" s="2" t="s">
        <v>260</v>
      </c>
      <c r="DI488" s="2">
        <v>2</v>
      </c>
      <c r="DT488" s="6">
        <v>-614114</v>
      </c>
      <c r="DU488" s="6"/>
      <c r="DV488" s="6">
        <v>106818</v>
      </c>
      <c r="DX488" s="2" t="s">
        <v>5095</v>
      </c>
      <c r="DZ488" s="2" t="s">
        <v>5095</v>
      </c>
      <c r="EB488" s="3" t="s">
        <v>5096</v>
      </c>
    </row>
    <row r="489" spans="1:132" ht="15.75" hidden="1" customHeight="1" x14ac:dyDescent="0.2">
      <c r="A489" s="1">
        <v>43615.020704479168</v>
      </c>
      <c r="B489" s="2" t="s">
        <v>5056</v>
      </c>
      <c r="C489" s="2">
        <v>2302180070</v>
      </c>
      <c r="D489" s="3" t="s">
        <v>3761</v>
      </c>
      <c r="E489" s="2" t="s">
        <v>5097</v>
      </c>
      <c r="F489" s="2">
        <v>2017022107010040</v>
      </c>
      <c r="H489" s="2" t="s">
        <v>131</v>
      </c>
      <c r="J489" s="2" t="s">
        <v>133</v>
      </c>
      <c r="K489" s="2" t="s">
        <v>191</v>
      </c>
      <c r="M489" s="4">
        <v>42787</v>
      </c>
      <c r="O489" s="2" t="s">
        <v>192</v>
      </c>
      <c r="P489" s="9">
        <v>65790000000</v>
      </c>
      <c r="Q489" s="2">
        <v>43000000</v>
      </c>
      <c r="X489" s="2" t="s">
        <v>193</v>
      </c>
      <c r="Y489" s="2" t="s">
        <v>136</v>
      </c>
      <c r="AB489" s="2" t="s">
        <v>132</v>
      </c>
      <c r="AD489" s="2" t="s">
        <v>137</v>
      </c>
      <c r="AE489" s="2" t="s">
        <v>132</v>
      </c>
      <c r="AH489" s="2">
        <v>2017</v>
      </c>
      <c r="AI489" s="11">
        <v>31755150</v>
      </c>
      <c r="AJ489" s="11">
        <v>20755000</v>
      </c>
      <c r="AK489" s="2" t="s">
        <v>5098</v>
      </c>
      <c r="AQ489" s="2" t="s">
        <v>196</v>
      </c>
      <c r="AV489" s="2" t="s">
        <v>43</v>
      </c>
      <c r="AW489" s="2" t="s">
        <v>197</v>
      </c>
      <c r="AX489" s="2" t="s">
        <v>145</v>
      </c>
      <c r="AY489" s="2" t="s">
        <v>171</v>
      </c>
      <c r="AZ489" s="2" t="s">
        <v>198</v>
      </c>
      <c r="BC489" s="2">
        <v>0</v>
      </c>
      <c r="BD489" s="2" t="s">
        <v>5099</v>
      </c>
      <c r="BE489" s="9">
        <v>3</v>
      </c>
      <c r="BF489" s="2" t="s">
        <v>132</v>
      </c>
      <c r="BK489" s="2" t="s">
        <v>152</v>
      </c>
      <c r="BL489" s="2" t="s">
        <v>200</v>
      </c>
      <c r="BM489" s="2" t="s">
        <v>154</v>
      </c>
      <c r="BN489" s="2" t="s">
        <v>5089</v>
      </c>
      <c r="BP489" s="2" t="s">
        <v>201</v>
      </c>
      <c r="BQ489" s="2">
        <v>1530</v>
      </c>
      <c r="BR489" s="2">
        <v>10</v>
      </c>
      <c r="BW489" s="2" t="s">
        <v>67</v>
      </c>
      <c r="BX489" s="2" t="s">
        <v>158</v>
      </c>
      <c r="BY489" s="2" t="s">
        <v>159</v>
      </c>
      <c r="CB489" s="2" t="s">
        <v>204</v>
      </c>
      <c r="CC489" s="2" t="s">
        <v>161</v>
      </c>
      <c r="CE489" s="2" t="s">
        <v>163</v>
      </c>
      <c r="CF489" s="2" t="s">
        <v>396</v>
      </c>
      <c r="CG489" s="2" t="s">
        <v>804</v>
      </c>
      <c r="CH489" s="2" t="s">
        <v>207</v>
      </c>
      <c r="CI489" s="2" t="s">
        <v>208</v>
      </c>
      <c r="CJ489" s="2" t="s">
        <v>598</v>
      </c>
      <c r="CK489" s="2" t="s">
        <v>253</v>
      </c>
      <c r="CL489" s="2" t="s">
        <v>1498</v>
      </c>
      <c r="CM489" s="2" t="s">
        <v>171</v>
      </c>
      <c r="CN489" s="2">
        <v>200</v>
      </c>
      <c r="CO489" s="2" t="s">
        <v>212</v>
      </c>
      <c r="CP489" s="2" t="s">
        <v>297</v>
      </c>
      <c r="CQ489" s="2" t="s">
        <v>214</v>
      </c>
      <c r="CR489" s="2" t="s">
        <v>175</v>
      </c>
      <c r="CS489" s="2" t="s">
        <v>215</v>
      </c>
      <c r="CT489" s="2" t="s">
        <v>171</v>
      </c>
      <c r="CU489" s="2" t="s">
        <v>216</v>
      </c>
      <c r="CV489" s="2" t="s">
        <v>171</v>
      </c>
      <c r="CW489" s="2" t="s">
        <v>179</v>
      </c>
      <c r="CX489" s="2" t="s">
        <v>146</v>
      </c>
      <c r="CY489" s="2" t="s">
        <v>146</v>
      </c>
      <c r="CZ489" s="2" t="s">
        <v>180</v>
      </c>
      <c r="DA489" s="2" t="s">
        <v>181</v>
      </c>
      <c r="DB489" s="2" t="s">
        <v>181</v>
      </c>
      <c r="DC489" s="2" t="s">
        <v>132</v>
      </c>
      <c r="DF489" s="2" t="s">
        <v>182</v>
      </c>
      <c r="DH489" s="2" t="s">
        <v>182</v>
      </c>
      <c r="DJ489" s="2" t="s">
        <v>182</v>
      </c>
      <c r="DL489" s="2" t="s">
        <v>182</v>
      </c>
      <c r="DN489" s="2" t="s">
        <v>182</v>
      </c>
      <c r="DP489" s="2" t="s">
        <v>182</v>
      </c>
      <c r="DR489" s="2" t="s">
        <v>182</v>
      </c>
      <c r="DX489" s="2" t="s">
        <v>218</v>
      </c>
      <c r="DZ489" s="2" t="s">
        <v>218</v>
      </c>
    </row>
    <row r="490" spans="1:132" ht="15.75" hidden="1" customHeight="1" x14ac:dyDescent="0.2">
      <c r="A490" s="1">
        <v>43615.021371585652</v>
      </c>
      <c r="B490" s="2" t="s">
        <v>5100</v>
      </c>
      <c r="C490" s="2">
        <v>2302160015</v>
      </c>
      <c r="D490" s="3" t="s">
        <v>2757</v>
      </c>
      <c r="E490" s="2" t="s">
        <v>5101</v>
      </c>
      <c r="F490" s="2" t="s">
        <v>5102</v>
      </c>
      <c r="G490" s="2" t="s">
        <v>589</v>
      </c>
      <c r="H490" s="2" t="s">
        <v>131</v>
      </c>
      <c r="I490" s="2" t="s">
        <v>132</v>
      </c>
      <c r="J490" s="2" t="s">
        <v>133</v>
      </c>
      <c r="K490" s="2" t="s">
        <v>302</v>
      </c>
      <c r="M490" s="4">
        <v>43103</v>
      </c>
      <c r="O490" s="2" t="s">
        <v>135</v>
      </c>
      <c r="P490" s="9">
        <v>85000000000</v>
      </c>
      <c r="Q490" s="2" t="s">
        <v>5103</v>
      </c>
      <c r="X490" s="2" t="s">
        <v>5104</v>
      </c>
      <c r="Y490" s="2" t="s">
        <v>136</v>
      </c>
      <c r="AB490" s="2" t="s">
        <v>132</v>
      </c>
      <c r="AK490" s="2" t="s">
        <v>3926</v>
      </c>
      <c r="AL490" s="2">
        <v>85</v>
      </c>
      <c r="AM490" s="2" t="s">
        <v>5105</v>
      </c>
      <c r="AP490" s="2" t="s">
        <v>5106</v>
      </c>
      <c r="AQ490" s="2" t="s">
        <v>5106</v>
      </c>
      <c r="AR490" s="2" t="s">
        <v>511</v>
      </c>
      <c r="AS490" s="2" t="s">
        <v>142</v>
      </c>
      <c r="AT490" s="2" t="s">
        <v>5107</v>
      </c>
      <c r="AU490" s="2">
        <v>15</v>
      </c>
      <c r="AW490" s="2" t="s">
        <v>776</v>
      </c>
      <c r="AX490" s="2" t="s">
        <v>145</v>
      </c>
      <c r="AY490" s="2" t="s">
        <v>171</v>
      </c>
      <c r="AZ490" s="2" t="s">
        <v>198</v>
      </c>
      <c r="BC490" s="2">
        <v>0</v>
      </c>
      <c r="BE490" s="9">
        <v>0</v>
      </c>
      <c r="BM490" s="2" t="s">
        <v>308</v>
      </c>
      <c r="BQ490" s="2">
        <v>4096</v>
      </c>
      <c r="BS490" s="2" t="s">
        <v>595</v>
      </c>
      <c r="BT490" s="2" t="s">
        <v>36</v>
      </c>
      <c r="BU490" s="2" t="s">
        <v>595</v>
      </c>
      <c r="BV490" s="2" t="s">
        <v>595</v>
      </c>
      <c r="BW490" s="2" t="s">
        <v>68</v>
      </c>
      <c r="CG490" s="2" t="s">
        <v>1034</v>
      </c>
      <c r="CH490" s="2" t="s">
        <v>5108</v>
      </c>
      <c r="CJ490" s="2" t="s">
        <v>295</v>
      </c>
      <c r="CL490" s="2" t="s">
        <v>1821</v>
      </c>
      <c r="CP490" s="2" t="s">
        <v>599</v>
      </c>
      <c r="CR490" s="2" t="s">
        <v>234</v>
      </c>
      <c r="CU490" s="2" t="s">
        <v>1139</v>
      </c>
      <c r="CV490" s="2" t="s">
        <v>171</v>
      </c>
      <c r="CW490" s="2" t="s">
        <v>179</v>
      </c>
      <c r="CX490" s="2" t="s">
        <v>146</v>
      </c>
      <c r="CY490" s="2" t="s">
        <v>146</v>
      </c>
      <c r="CZ490" s="2" t="s">
        <v>180</v>
      </c>
      <c r="DA490" s="2" t="s">
        <v>181</v>
      </c>
      <c r="DB490" s="2" t="s">
        <v>181</v>
      </c>
      <c r="DC490" s="2" t="s">
        <v>132</v>
      </c>
      <c r="DF490" s="2" t="s">
        <v>182</v>
      </c>
      <c r="DH490" s="2" t="s">
        <v>182</v>
      </c>
      <c r="DJ490" s="2" t="s">
        <v>182</v>
      </c>
      <c r="DL490" s="2" t="s">
        <v>182</v>
      </c>
      <c r="DN490" s="2" t="s">
        <v>182</v>
      </c>
      <c r="DP490" s="2" t="s">
        <v>182</v>
      </c>
      <c r="DR490" s="2" t="s">
        <v>182</v>
      </c>
      <c r="DT490" s="2" t="s">
        <v>5109</v>
      </c>
      <c r="DU490" s="2"/>
      <c r="DV490" s="2" t="s">
        <v>5110</v>
      </c>
      <c r="EA490" s="3" t="s">
        <v>5111</v>
      </c>
      <c r="EB490" s="5" t="s">
        <v>5112</v>
      </c>
    </row>
    <row r="491" spans="1:132" ht="15.75" hidden="1" customHeight="1" x14ac:dyDescent="0.2">
      <c r="A491" s="1">
        <v>43615.022278842589</v>
      </c>
      <c r="B491" s="2" t="s">
        <v>5076</v>
      </c>
      <c r="C491" s="2">
        <v>2302160013</v>
      </c>
      <c r="D491" s="2" t="s">
        <v>5113</v>
      </c>
      <c r="E491" s="2" t="s">
        <v>5114</v>
      </c>
      <c r="F491" s="2" t="s">
        <v>5115</v>
      </c>
      <c r="G491" s="2" t="s">
        <v>589</v>
      </c>
      <c r="H491" s="2" t="s">
        <v>131</v>
      </c>
      <c r="I491" s="2" t="s">
        <v>265</v>
      </c>
      <c r="J491" s="2" t="s">
        <v>133</v>
      </c>
      <c r="K491" s="2" t="s">
        <v>302</v>
      </c>
      <c r="M491" s="4">
        <v>43141</v>
      </c>
      <c r="P491" s="9">
        <v>1800000000</v>
      </c>
      <c r="Q491" s="2">
        <v>4000000</v>
      </c>
      <c r="Y491" s="2" t="s">
        <v>437</v>
      </c>
      <c r="AB491" s="2" t="s">
        <v>132</v>
      </c>
      <c r="AD491" s="2" t="s">
        <v>137</v>
      </c>
      <c r="AE491" s="2" t="s">
        <v>132</v>
      </c>
      <c r="AF491" s="2" t="s">
        <v>1490</v>
      </c>
      <c r="AG491" s="2" t="s">
        <v>3577</v>
      </c>
      <c r="AK491" s="2" t="s">
        <v>5116</v>
      </c>
      <c r="AP491" s="2" t="s">
        <v>5117</v>
      </c>
      <c r="AQ491" s="2" t="s">
        <v>609</v>
      </c>
      <c r="AR491" s="2" t="s">
        <v>610</v>
      </c>
      <c r="AS491" s="2" t="s">
        <v>142</v>
      </c>
      <c r="AU491" s="2">
        <v>3</v>
      </c>
      <c r="AV491" s="2" t="s">
        <v>245</v>
      </c>
      <c r="AW491" s="2" t="s">
        <v>144</v>
      </c>
      <c r="AX491" s="2" t="s">
        <v>145</v>
      </c>
      <c r="AY491" s="2" t="s">
        <v>171</v>
      </c>
      <c r="AZ491" s="2" t="s">
        <v>198</v>
      </c>
      <c r="BB491" s="2" t="s">
        <v>5118</v>
      </c>
      <c r="BC491" s="2">
        <v>150</v>
      </c>
      <c r="BD491" s="2" t="s">
        <v>5119</v>
      </c>
      <c r="BE491" s="9">
        <v>2</v>
      </c>
      <c r="BF491" s="2" t="s">
        <v>132</v>
      </c>
      <c r="BK491" s="2" t="s">
        <v>152</v>
      </c>
      <c r="BL491" s="2" t="s">
        <v>200</v>
      </c>
      <c r="BM491" s="2" t="s">
        <v>154</v>
      </c>
      <c r="BP491" s="2" t="s">
        <v>3037</v>
      </c>
      <c r="BQ491" s="2">
        <v>450</v>
      </c>
      <c r="BR491" s="2">
        <v>15</v>
      </c>
      <c r="BS491" s="2" t="s">
        <v>157</v>
      </c>
      <c r="BT491" s="2" t="s">
        <v>617</v>
      </c>
      <c r="BU491" s="2" t="s">
        <v>157</v>
      </c>
      <c r="BV491" s="2" t="s">
        <v>617</v>
      </c>
      <c r="BW491" s="2" t="s">
        <v>67</v>
      </c>
      <c r="BX491" s="2" t="s">
        <v>158</v>
      </c>
      <c r="CB491" s="2" t="s">
        <v>160</v>
      </c>
      <c r="CC491" s="2" t="s">
        <v>248</v>
      </c>
      <c r="CE491" s="2" t="s">
        <v>163</v>
      </c>
      <c r="CF491" s="2" t="s">
        <v>164</v>
      </c>
      <c r="CG491" s="2" t="s">
        <v>440</v>
      </c>
      <c r="CH491" s="2" t="s">
        <v>1108</v>
      </c>
      <c r="CI491" s="2" t="s">
        <v>294</v>
      </c>
      <c r="CJ491" s="2" t="s">
        <v>621</v>
      </c>
      <c r="CL491" s="2" t="s">
        <v>1110</v>
      </c>
      <c r="CM491" s="2" t="s">
        <v>171</v>
      </c>
      <c r="CN491" s="2">
        <v>250</v>
      </c>
      <c r="CP491" s="2" t="s">
        <v>666</v>
      </c>
      <c r="CQ491" s="2" t="s">
        <v>625</v>
      </c>
      <c r="CR491" s="2" t="s">
        <v>234</v>
      </c>
      <c r="CS491" s="2" t="s">
        <v>215</v>
      </c>
      <c r="CT491" s="2" t="s">
        <v>171</v>
      </c>
      <c r="CU491" s="2" t="s">
        <v>626</v>
      </c>
      <c r="CV491" s="2" t="s">
        <v>171</v>
      </c>
      <c r="CW491" s="2" t="s">
        <v>179</v>
      </c>
      <c r="CX491" s="2" t="s">
        <v>146</v>
      </c>
      <c r="CY491" s="2" t="s">
        <v>627</v>
      </c>
      <c r="CZ491" s="2" t="s">
        <v>180</v>
      </c>
      <c r="DA491" s="2" t="s">
        <v>181</v>
      </c>
      <c r="DB491" s="2" t="s">
        <v>181</v>
      </c>
      <c r="DC491" s="2" t="s">
        <v>132</v>
      </c>
      <c r="DL491" s="2" t="s">
        <v>260</v>
      </c>
      <c r="DM491" s="2">
        <v>1200</v>
      </c>
      <c r="DT491" s="6">
        <v>106940954</v>
      </c>
      <c r="DU491" s="6"/>
      <c r="DV491" s="6">
        <v>-6214900</v>
      </c>
      <c r="EA491" s="3" t="s">
        <v>5120</v>
      </c>
      <c r="EB491" s="5" t="s">
        <v>5121</v>
      </c>
    </row>
    <row r="492" spans="1:132" ht="15.75" hidden="1" customHeight="1" x14ac:dyDescent="0.2">
      <c r="A492" s="1">
        <v>43615.023350358795</v>
      </c>
      <c r="B492" s="2" t="s">
        <v>5122</v>
      </c>
      <c r="C492" s="2">
        <v>2302180172</v>
      </c>
      <c r="D492" s="3" t="s">
        <v>2023</v>
      </c>
      <c r="E492" s="2" t="s">
        <v>5123</v>
      </c>
      <c r="F492" s="2">
        <v>20170700</v>
      </c>
      <c r="H492" s="2" t="s">
        <v>131</v>
      </c>
      <c r="I492" s="2" t="s">
        <v>132</v>
      </c>
      <c r="J492" s="2" t="s">
        <v>133</v>
      </c>
      <c r="K492" s="2" t="s">
        <v>738</v>
      </c>
      <c r="P492" s="9">
        <v>17062500000</v>
      </c>
      <c r="Q492" s="2">
        <v>15000000</v>
      </c>
      <c r="Y492" s="2" t="s">
        <v>136</v>
      </c>
      <c r="AB492" s="2" t="s">
        <v>132</v>
      </c>
      <c r="AD492" s="2" t="s">
        <v>137</v>
      </c>
      <c r="AE492" s="2" t="s">
        <v>132</v>
      </c>
      <c r="AF492" s="2" t="s">
        <v>132</v>
      </c>
      <c r="AH492" s="2">
        <v>2016</v>
      </c>
      <c r="AI492" s="11">
        <v>3839062500</v>
      </c>
      <c r="AJ492" s="11">
        <v>3375000</v>
      </c>
      <c r="AK492" s="2" t="s">
        <v>5124</v>
      </c>
      <c r="AL492" s="2">
        <v>30</v>
      </c>
      <c r="AP492" s="2" t="s">
        <v>1298</v>
      </c>
      <c r="AQ492" s="2" t="s">
        <v>1299</v>
      </c>
      <c r="AR492" s="2" t="s">
        <v>976</v>
      </c>
      <c r="AS492" s="2" t="s">
        <v>594</v>
      </c>
      <c r="AU492" s="2">
        <v>8</v>
      </c>
      <c r="AV492" s="2" t="s">
        <v>143</v>
      </c>
      <c r="AW492" s="2" t="s">
        <v>144</v>
      </c>
      <c r="AX492" s="2" t="s">
        <v>145</v>
      </c>
      <c r="AY492" s="2" t="s">
        <v>171</v>
      </c>
      <c r="AZ492" s="2" t="s">
        <v>198</v>
      </c>
      <c r="BB492" s="2" t="s">
        <v>5124</v>
      </c>
      <c r="BC492" s="2">
        <v>0</v>
      </c>
      <c r="BD492" s="2" t="s">
        <v>1302</v>
      </c>
      <c r="BE492" s="9">
        <v>4.2</v>
      </c>
      <c r="BF492" s="2" t="s">
        <v>265</v>
      </c>
      <c r="BG492" s="2" t="s">
        <v>1303</v>
      </c>
      <c r="BH492" s="2">
        <v>6.9</v>
      </c>
      <c r="BI492" s="2" t="s">
        <v>2271</v>
      </c>
      <c r="BJ492" s="3" t="s">
        <v>5125</v>
      </c>
      <c r="BK492" s="2" t="s">
        <v>152</v>
      </c>
      <c r="BL492" s="2" t="s">
        <v>200</v>
      </c>
      <c r="BM492" s="2" t="s">
        <v>154</v>
      </c>
      <c r="BP492" s="2" t="s">
        <v>201</v>
      </c>
      <c r="BQ492" s="2">
        <v>1137.5</v>
      </c>
      <c r="BR492" s="2">
        <v>25</v>
      </c>
      <c r="BS492" s="2" t="s">
        <v>153</v>
      </c>
      <c r="BT492" s="2" t="s">
        <v>5124</v>
      </c>
      <c r="BU492" s="2" t="s">
        <v>5126</v>
      </c>
      <c r="BV492" s="2" t="s">
        <v>5126</v>
      </c>
      <c r="BW492" s="2" t="s">
        <v>68</v>
      </c>
      <c r="BX492" s="2" t="s">
        <v>203</v>
      </c>
      <c r="BY492" s="2" t="s">
        <v>159</v>
      </c>
      <c r="CB492" s="2" t="s">
        <v>160</v>
      </c>
      <c r="CC492" s="2" t="s">
        <v>248</v>
      </c>
      <c r="CD492" s="2" t="s">
        <v>162</v>
      </c>
      <c r="CE492" s="2" t="s">
        <v>163</v>
      </c>
      <c r="CF492" s="2" t="s">
        <v>396</v>
      </c>
      <c r="CG492" s="2" t="s">
        <v>382</v>
      </c>
      <c r="CH492" s="2" t="s">
        <v>1326</v>
      </c>
      <c r="CI492" s="2" t="s">
        <v>167</v>
      </c>
      <c r="CJ492" s="2" t="s">
        <v>953</v>
      </c>
      <c r="CK492" s="2" t="s">
        <v>253</v>
      </c>
      <c r="CL492" s="2" t="s">
        <v>314</v>
      </c>
      <c r="CM492" s="2" t="s">
        <v>211</v>
      </c>
      <c r="CN492" s="2">
        <v>0</v>
      </c>
      <c r="CP492" s="2" t="s">
        <v>1443</v>
      </c>
      <c r="CQ492" s="2" t="s">
        <v>174</v>
      </c>
      <c r="CR492" s="2" t="s">
        <v>234</v>
      </c>
      <c r="CT492" s="2" t="s">
        <v>177</v>
      </c>
      <c r="CU492" s="2" t="s">
        <v>235</v>
      </c>
      <c r="CV492" s="2" t="s">
        <v>211</v>
      </c>
      <c r="CW492" s="2" t="s">
        <v>179</v>
      </c>
      <c r="CX492" s="2" t="s">
        <v>171</v>
      </c>
      <c r="CY492" s="2" t="s">
        <v>733</v>
      </c>
      <c r="DA492" s="2" t="s">
        <v>181</v>
      </c>
      <c r="DB492" s="2" t="s">
        <v>181</v>
      </c>
      <c r="DC492" s="2" t="s">
        <v>132</v>
      </c>
      <c r="DF492" s="2" t="s">
        <v>182</v>
      </c>
      <c r="DH492" s="2" t="s">
        <v>182</v>
      </c>
      <c r="DJ492" s="2" t="s">
        <v>182</v>
      </c>
      <c r="DL492" s="2" t="s">
        <v>260</v>
      </c>
      <c r="DM492" s="2">
        <v>2</v>
      </c>
      <c r="DT492" s="2" t="s">
        <v>5127</v>
      </c>
      <c r="DU492" s="2"/>
      <c r="DV492" s="2" t="s">
        <v>5128</v>
      </c>
      <c r="DZ492" s="2" t="s">
        <v>1526</v>
      </c>
      <c r="EA492" s="3" t="s">
        <v>5129</v>
      </c>
    </row>
    <row r="493" spans="1:132" ht="15.75" hidden="1" customHeight="1" x14ac:dyDescent="0.2">
      <c r="A493" s="1">
        <v>43615.023958020829</v>
      </c>
      <c r="B493" s="2" t="s">
        <v>2780</v>
      </c>
      <c r="C493" s="2">
        <v>2302180191</v>
      </c>
      <c r="D493" s="3" t="s">
        <v>816</v>
      </c>
      <c r="E493" s="2" t="s">
        <v>5130</v>
      </c>
      <c r="H493" s="2" t="s">
        <v>131</v>
      </c>
      <c r="I493" s="2" t="s">
        <v>132</v>
      </c>
      <c r="J493" s="2" t="s">
        <v>133</v>
      </c>
      <c r="K493" s="2" t="s">
        <v>132</v>
      </c>
      <c r="M493" s="4">
        <v>42803</v>
      </c>
      <c r="P493" s="9">
        <v>6000000000</v>
      </c>
      <c r="Q493" s="2">
        <v>12000000</v>
      </c>
      <c r="Y493" s="2" t="s">
        <v>136</v>
      </c>
      <c r="AB493" s="2" t="s">
        <v>132</v>
      </c>
      <c r="AD493" s="2" t="s">
        <v>137</v>
      </c>
      <c r="AE493" s="2" t="s">
        <v>818</v>
      </c>
      <c r="AH493" s="2">
        <v>2016</v>
      </c>
      <c r="AI493" s="11">
        <v>1687500000</v>
      </c>
      <c r="AJ493" s="11">
        <v>3375000</v>
      </c>
      <c r="AK493" s="2" t="s">
        <v>5131</v>
      </c>
      <c r="AL493" s="2">
        <v>28</v>
      </c>
      <c r="AP493" s="2" t="s">
        <v>820</v>
      </c>
      <c r="AQ493" s="2" t="s">
        <v>821</v>
      </c>
      <c r="AR493" s="2" t="s">
        <v>822</v>
      </c>
      <c r="AS493" s="2" t="s">
        <v>142</v>
      </c>
      <c r="AT493" s="2">
        <v>11540</v>
      </c>
      <c r="AU493" s="2">
        <v>5</v>
      </c>
      <c r="AV493" s="2" t="s">
        <v>271</v>
      </c>
      <c r="AW493" s="2" t="s">
        <v>144</v>
      </c>
      <c r="AX493" s="2" t="s">
        <v>145</v>
      </c>
      <c r="BB493" s="2" t="s">
        <v>2581</v>
      </c>
      <c r="BC493" s="2">
        <v>100</v>
      </c>
      <c r="BD493" s="2" t="s">
        <v>824</v>
      </c>
      <c r="BE493" s="9">
        <v>22</v>
      </c>
      <c r="BK493" s="2" t="s">
        <v>307</v>
      </c>
      <c r="BL493" s="2" t="s">
        <v>153</v>
      </c>
      <c r="BP493" s="2" t="s">
        <v>201</v>
      </c>
      <c r="BQ493" s="2">
        <v>500</v>
      </c>
      <c r="BS493" s="2" t="s">
        <v>411</v>
      </c>
      <c r="BT493" s="2" t="s">
        <v>5132</v>
      </c>
      <c r="BU493" s="2" t="s">
        <v>411</v>
      </c>
      <c r="BV493" s="2" t="s">
        <v>411</v>
      </c>
      <c r="BW493" s="2" t="s">
        <v>68</v>
      </c>
      <c r="BX493" s="2" t="s">
        <v>158</v>
      </c>
      <c r="CA493" s="4">
        <v>42802</v>
      </c>
      <c r="CB493" s="2" t="s">
        <v>160</v>
      </c>
      <c r="CC493" s="2" t="s">
        <v>161</v>
      </c>
      <c r="CD493" s="2" t="s">
        <v>162</v>
      </c>
      <c r="CE493" s="2" t="s">
        <v>163</v>
      </c>
      <c r="CF493" s="2" t="s">
        <v>368</v>
      </c>
      <c r="CG493" s="2" t="s">
        <v>1887</v>
      </c>
      <c r="CH493" s="2" t="s">
        <v>827</v>
      </c>
      <c r="CI493" s="2" t="s">
        <v>208</v>
      </c>
      <c r="CJ493" s="2" t="s">
        <v>312</v>
      </c>
      <c r="CK493" s="2" t="s">
        <v>253</v>
      </c>
      <c r="CL493" s="2" t="s">
        <v>829</v>
      </c>
      <c r="CM493" s="2" t="s">
        <v>171</v>
      </c>
      <c r="CN493" s="2">
        <v>100</v>
      </c>
      <c r="CO493" s="2" t="s">
        <v>830</v>
      </c>
      <c r="CP493" s="2" t="s">
        <v>831</v>
      </c>
      <c r="CR493" s="2" t="s">
        <v>234</v>
      </c>
      <c r="CS493" s="2" t="s">
        <v>713</v>
      </c>
      <c r="CT493" s="2" t="s">
        <v>177</v>
      </c>
      <c r="CU493" s="2" t="s">
        <v>216</v>
      </c>
      <c r="CV493" s="2" t="s">
        <v>177</v>
      </c>
      <c r="CW493" s="2" t="s">
        <v>179</v>
      </c>
      <c r="CX493" s="2" t="s">
        <v>146</v>
      </c>
      <c r="CY493" s="2" t="s">
        <v>627</v>
      </c>
      <c r="CZ493" s="2" t="s">
        <v>180</v>
      </c>
      <c r="DA493" s="2" t="s">
        <v>181</v>
      </c>
      <c r="DB493" s="2" t="s">
        <v>181</v>
      </c>
      <c r="DC493" s="2" t="s">
        <v>132</v>
      </c>
      <c r="DF493" s="2" t="s">
        <v>182</v>
      </c>
      <c r="DH493" s="2" t="s">
        <v>182</v>
      </c>
      <c r="DJ493" s="2" t="s">
        <v>182</v>
      </c>
      <c r="DL493" s="2" t="s">
        <v>182</v>
      </c>
      <c r="DN493" s="2" t="s">
        <v>182</v>
      </c>
      <c r="DP493" s="2" t="s">
        <v>182</v>
      </c>
      <c r="DR493" s="2" t="s">
        <v>182</v>
      </c>
      <c r="DT493" s="6">
        <v>-6211497</v>
      </c>
      <c r="DU493" s="6"/>
      <c r="DV493" s="6">
        <v>106772116</v>
      </c>
      <c r="DX493" s="2" t="s">
        <v>1865</v>
      </c>
      <c r="DY493" s="4">
        <v>42803</v>
      </c>
      <c r="DZ493" s="2" t="s">
        <v>5133</v>
      </c>
      <c r="EA493" s="3" t="s">
        <v>834</v>
      </c>
    </row>
    <row r="494" spans="1:132" ht="15.75" hidden="1" customHeight="1" x14ac:dyDescent="0.2">
      <c r="A494" s="1">
        <v>43615.026887662039</v>
      </c>
      <c r="B494" s="2" t="s">
        <v>5134</v>
      </c>
      <c r="C494" s="2">
        <v>2302170195</v>
      </c>
      <c r="D494" s="3" t="s">
        <v>5135</v>
      </c>
      <c r="E494" s="2" t="s">
        <v>5136</v>
      </c>
      <c r="F494" s="2" t="s">
        <v>5137</v>
      </c>
      <c r="H494" s="2" t="s">
        <v>131</v>
      </c>
      <c r="I494" s="2" t="s">
        <v>132</v>
      </c>
      <c r="J494" s="2" t="s">
        <v>133</v>
      </c>
      <c r="K494" s="2" t="s">
        <v>191</v>
      </c>
      <c r="M494" s="4">
        <v>42795</v>
      </c>
      <c r="O494" s="2" t="s">
        <v>192</v>
      </c>
      <c r="P494" s="9">
        <v>2275000000</v>
      </c>
      <c r="Q494" s="2">
        <v>12638889</v>
      </c>
      <c r="X494" s="2" t="s">
        <v>193</v>
      </c>
      <c r="Y494" s="2" t="s">
        <v>136</v>
      </c>
      <c r="AB494" s="2" t="s">
        <v>132</v>
      </c>
      <c r="AD494" s="2" t="s">
        <v>137</v>
      </c>
      <c r="AE494" s="2" t="s">
        <v>132</v>
      </c>
      <c r="AH494" s="2">
        <v>2017</v>
      </c>
      <c r="AI494" s="11">
        <v>1631340000</v>
      </c>
      <c r="AJ494" s="11">
        <v>9063000</v>
      </c>
      <c r="AK494" s="2" t="s">
        <v>326</v>
      </c>
      <c r="AP494" s="2" t="s">
        <v>327</v>
      </c>
      <c r="AQ494" s="2" t="s">
        <v>328</v>
      </c>
      <c r="AR494" s="2" t="s">
        <v>288</v>
      </c>
      <c r="AS494" s="2" t="s">
        <v>142</v>
      </c>
      <c r="AU494" s="2">
        <v>6</v>
      </c>
      <c r="AV494" s="2" t="s">
        <v>245</v>
      </c>
      <c r="AW494" s="2" t="s">
        <v>144</v>
      </c>
      <c r="AX494" s="2" t="s">
        <v>145</v>
      </c>
      <c r="AY494" s="2" t="s">
        <v>171</v>
      </c>
      <c r="AZ494" s="2" t="s">
        <v>198</v>
      </c>
      <c r="BB494" s="2" t="s">
        <v>4778</v>
      </c>
      <c r="BC494" s="2">
        <v>350</v>
      </c>
      <c r="BD494" s="2" t="s">
        <v>330</v>
      </c>
      <c r="BE494" s="9">
        <v>1.7</v>
      </c>
      <c r="BF494" s="2" t="s">
        <v>132</v>
      </c>
      <c r="BK494" s="2" t="s">
        <v>152</v>
      </c>
      <c r="BL494" s="2" t="s">
        <v>290</v>
      </c>
      <c r="BM494" s="2" t="s">
        <v>154</v>
      </c>
      <c r="BN494" s="2" t="s">
        <v>331</v>
      </c>
      <c r="BO494" s="2" t="s">
        <v>332</v>
      </c>
      <c r="BP494" s="2" t="s">
        <v>201</v>
      </c>
      <c r="BQ494" s="2">
        <v>180</v>
      </c>
      <c r="BR494" s="2">
        <v>10</v>
      </c>
      <c r="BS494" s="2" t="s">
        <v>156</v>
      </c>
      <c r="BT494" s="2" t="s">
        <v>156</v>
      </c>
      <c r="BU494" s="2" t="s">
        <v>156</v>
      </c>
      <c r="BV494" s="2" t="s">
        <v>156</v>
      </c>
      <c r="BW494" s="2" t="s">
        <v>70</v>
      </c>
      <c r="BX494" s="2" t="s">
        <v>158</v>
      </c>
      <c r="BY494" s="2" t="s">
        <v>159</v>
      </c>
      <c r="CB494" s="2" t="s">
        <v>160</v>
      </c>
      <c r="CC494" s="2" t="s">
        <v>248</v>
      </c>
      <c r="CD494" s="2" t="s">
        <v>249</v>
      </c>
      <c r="CE494" s="2" t="s">
        <v>163</v>
      </c>
      <c r="CF494" s="2" t="s">
        <v>396</v>
      </c>
      <c r="CG494" s="2" t="s">
        <v>333</v>
      </c>
      <c r="CH494" s="2" t="s">
        <v>207</v>
      </c>
      <c r="CI494" s="2" t="s">
        <v>208</v>
      </c>
      <c r="CJ494" s="2" t="s">
        <v>335</v>
      </c>
      <c r="CK494" s="2" t="s">
        <v>253</v>
      </c>
      <c r="CL494" s="2" t="s">
        <v>5138</v>
      </c>
      <c r="CM494" s="2" t="s">
        <v>171</v>
      </c>
      <c r="CN494" s="2">
        <v>100</v>
      </c>
      <c r="CO494" s="2" t="s">
        <v>212</v>
      </c>
      <c r="CP494" s="2" t="s">
        <v>338</v>
      </c>
      <c r="CQ494" s="2" t="s">
        <v>214</v>
      </c>
      <c r="CR494" s="2" t="s">
        <v>234</v>
      </c>
      <c r="CS494" s="2" t="s">
        <v>215</v>
      </c>
      <c r="CT494" s="2" t="s">
        <v>171</v>
      </c>
      <c r="CU494" s="2" t="s">
        <v>216</v>
      </c>
      <c r="CV494" s="2" t="s">
        <v>171</v>
      </c>
      <c r="CW494" s="2" t="s">
        <v>179</v>
      </c>
      <c r="CX494" s="2" t="s">
        <v>146</v>
      </c>
      <c r="CY494" s="2" t="s">
        <v>146</v>
      </c>
      <c r="CZ494" s="2" t="s">
        <v>180</v>
      </c>
      <c r="DA494" s="2" t="s">
        <v>181</v>
      </c>
      <c r="DB494" s="2" t="s">
        <v>181</v>
      </c>
      <c r="DC494" s="2" t="s">
        <v>132</v>
      </c>
      <c r="DF494" s="2" t="s">
        <v>182</v>
      </c>
      <c r="DH494" s="2" t="s">
        <v>182</v>
      </c>
      <c r="DJ494" s="2" t="s">
        <v>182</v>
      </c>
      <c r="DL494" s="2" t="s">
        <v>182</v>
      </c>
      <c r="DN494" s="2" t="s">
        <v>182</v>
      </c>
      <c r="DP494" s="2" t="s">
        <v>182</v>
      </c>
      <c r="DR494" s="2" t="s">
        <v>182</v>
      </c>
      <c r="DT494" s="2" t="s">
        <v>5139</v>
      </c>
      <c r="DU494" s="2"/>
      <c r="DV494" s="2" t="s">
        <v>5140</v>
      </c>
      <c r="DX494" s="2" t="s">
        <v>398</v>
      </c>
      <c r="DY494" s="4">
        <v>42795</v>
      </c>
      <c r="DZ494" s="2" t="s">
        <v>491</v>
      </c>
    </row>
    <row r="495" spans="1:132" ht="15.75" hidden="1" customHeight="1" x14ac:dyDescent="0.2">
      <c r="A495" s="1">
        <v>43615.027091249998</v>
      </c>
      <c r="B495" s="2" t="s">
        <v>5141</v>
      </c>
      <c r="C495" s="2">
        <v>2302170116</v>
      </c>
      <c r="D495" s="3" t="s">
        <v>697</v>
      </c>
      <c r="E495" s="2" t="s">
        <v>4013</v>
      </c>
      <c r="F495" s="2" t="s">
        <v>5142</v>
      </c>
      <c r="H495" s="2" t="s">
        <v>131</v>
      </c>
      <c r="I495" s="2" t="s">
        <v>132</v>
      </c>
      <c r="J495" s="2" t="s">
        <v>133</v>
      </c>
      <c r="K495" s="2" t="s">
        <v>738</v>
      </c>
      <c r="M495" s="4">
        <v>42788</v>
      </c>
      <c r="O495" s="2" t="s">
        <v>135</v>
      </c>
      <c r="Q495" s="2">
        <v>23000000</v>
      </c>
      <c r="Y495" s="2" t="s">
        <v>136</v>
      </c>
      <c r="AH495" s="2">
        <v>2016</v>
      </c>
      <c r="AJ495" s="11">
        <v>13125000</v>
      </c>
      <c r="AK495" s="2" t="s">
        <v>5143</v>
      </c>
      <c r="AP495" s="2" t="s">
        <v>5144</v>
      </c>
      <c r="AQ495" s="2" t="s">
        <v>5145</v>
      </c>
      <c r="AR495" s="2" t="s">
        <v>511</v>
      </c>
      <c r="AS495" s="2" t="s">
        <v>142</v>
      </c>
      <c r="AU495" s="2">
        <v>5</v>
      </c>
      <c r="AV495" s="2" t="s">
        <v>43</v>
      </c>
      <c r="AW495" s="2" t="s">
        <v>144</v>
      </c>
      <c r="AX495" s="2" t="s">
        <v>145</v>
      </c>
      <c r="AY495" s="2" t="s">
        <v>171</v>
      </c>
      <c r="AZ495" s="2" t="s">
        <v>198</v>
      </c>
      <c r="BB495" s="2" t="s">
        <v>5143</v>
      </c>
      <c r="BC495" s="2">
        <v>0</v>
      </c>
      <c r="BD495" s="2" t="s">
        <v>3125</v>
      </c>
      <c r="BE495" s="9">
        <v>2.2999999999999998</v>
      </c>
      <c r="BL495" s="2" t="s">
        <v>153</v>
      </c>
      <c r="BM495" s="2" t="s">
        <v>154</v>
      </c>
      <c r="BP495" s="2" t="s">
        <v>201</v>
      </c>
      <c r="BQ495" s="2">
        <v>800</v>
      </c>
      <c r="BR495" s="2">
        <v>32</v>
      </c>
      <c r="BS495" s="2" t="s">
        <v>157</v>
      </c>
      <c r="BT495" s="2" t="s">
        <v>753</v>
      </c>
      <c r="BU495" s="2" t="s">
        <v>753</v>
      </c>
      <c r="BV495" s="2" t="s">
        <v>753</v>
      </c>
      <c r="BW495" s="2" t="s">
        <v>67</v>
      </c>
      <c r="BX495" s="2" t="s">
        <v>3127</v>
      </c>
      <c r="BY495" s="2" t="s">
        <v>707</v>
      </c>
      <c r="CA495" s="4">
        <v>42795</v>
      </c>
      <c r="CB495" s="2" t="s">
        <v>160</v>
      </c>
      <c r="CC495" s="2" t="s">
        <v>248</v>
      </c>
      <c r="CD495" s="2" t="s">
        <v>162</v>
      </c>
      <c r="CE495" s="2" t="s">
        <v>163</v>
      </c>
      <c r="CF495" s="2" t="s">
        <v>164</v>
      </c>
      <c r="CG495" s="2" t="s">
        <v>3985</v>
      </c>
      <c r="CH495" s="2" t="s">
        <v>743</v>
      </c>
      <c r="CI495" s="2" t="s">
        <v>731</v>
      </c>
      <c r="CJ495" s="2" t="s">
        <v>397</v>
      </c>
      <c r="CK495" s="2" t="s">
        <v>169</v>
      </c>
      <c r="CL495" s="2" t="s">
        <v>710</v>
      </c>
      <c r="CM495" s="2" t="s">
        <v>171</v>
      </c>
      <c r="CN495" s="2">
        <v>0</v>
      </c>
      <c r="CO495" s="2" t="s">
        <v>212</v>
      </c>
      <c r="CP495" s="2" t="s">
        <v>712</v>
      </c>
      <c r="CQ495" s="2" t="s">
        <v>174</v>
      </c>
      <c r="CR495" s="2" t="s">
        <v>667</v>
      </c>
      <c r="CS495" s="2" t="s">
        <v>713</v>
      </c>
      <c r="CT495" s="2" t="s">
        <v>171</v>
      </c>
      <c r="CU495" s="2" t="s">
        <v>235</v>
      </c>
      <c r="CV495" s="2" t="s">
        <v>211</v>
      </c>
      <c r="CW495" s="2" t="s">
        <v>179</v>
      </c>
      <c r="CX495" s="2" t="s">
        <v>146</v>
      </c>
      <c r="CY495" s="2" t="s">
        <v>733</v>
      </c>
      <c r="CZ495" s="2" t="s">
        <v>180</v>
      </c>
      <c r="DA495" s="2" t="s">
        <v>181</v>
      </c>
      <c r="DB495" s="2" t="s">
        <v>181</v>
      </c>
      <c r="DC495" s="2" t="s">
        <v>260</v>
      </c>
      <c r="DD495" s="2" t="s">
        <v>715</v>
      </c>
      <c r="DE495" s="2" t="s">
        <v>716</v>
      </c>
      <c r="DF495" s="2" t="s">
        <v>182</v>
      </c>
      <c r="DH495" s="2" t="s">
        <v>182</v>
      </c>
      <c r="DJ495" s="2" t="s">
        <v>182</v>
      </c>
      <c r="DL495" s="2" t="s">
        <v>182</v>
      </c>
      <c r="DN495" s="2" t="s">
        <v>182</v>
      </c>
      <c r="DP495" s="2" t="s">
        <v>182</v>
      </c>
      <c r="DR495" s="2" t="s">
        <v>182</v>
      </c>
      <c r="DT495" s="6">
        <v>-6160685</v>
      </c>
      <c r="DU495" s="6"/>
      <c r="DV495" s="6">
        <v>106917879</v>
      </c>
      <c r="DX495" s="2" t="s">
        <v>3860</v>
      </c>
      <c r="DY495" s="4">
        <v>42795</v>
      </c>
      <c r="DZ495" s="2" t="s">
        <v>3860</v>
      </c>
      <c r="EA495" s="3" t="s">
        <v>3861</v>
      </c>
    </row>
    <row r="496" spans="1:132" ht="15.75" hidden="1" customHeight="1" x14ac:dyDescent="0.2">
      <c r="A496" s="1">
        <v>43615.027774421294</v>
      </c>
      <c r="B496" s="2" t="s">
        <v>5141</v>
      </c>
      <c r="C496" s="2">
        <v>2302170116</v>
      </c>
      <c r="D496" s="3" t="s">
        <v>697</v>
      </c>
      <c r="E496" s="2" t="s">
        <v>4013</v>
      </c>
      <c r="F496" s="2" t="s">
        <v>5142</v>
      </c>
      <c r="H496" s="2" t="s">
        <v>131</v>
      </c>
      <c r="I496" s="2" t="s">
        <v>132</v>
      </c>
      <c r="J496" s="2" t="s">
        <v>133</v>
      </c>
      <c r="K496" s="2" t="s">
        <v>738</v>
      </c>
      <c r="M496" s="4">
        <v>42788</v>
      </c>
      <c r="O496" s="2" t="s">
        <v>135</v>
      </c>
      <c r="Q496" s="2">
        <v>23000000</v>
      </c>
      <c r="Y496" s="2" t="s">
        <v>136</v>
      </c>
      <c r="AH496" s="2">
        <v>2016</v>
      </c>
      <c r="AJ496" s="11">
        <v>13125000</v>
      </c>
      <c r="AK496" s="2" t="s">
        <v>5143</v>
      </c>
      <c r="AP496" s="2" t="s">
        <v>5144</v>
      </c>
      <c r="AQ496" s="2" t="s">
        <v>5145</v>
      </c>
      <c r="AR496" s="2" t="s">
        <v>511</v>
      </c>
      <c r="AS496" s="2" t="s">
        <v>142</v>
      </c>
      <c r="AU496" s="2">
        <v>5</v>
      </c>
      <c r="AV496" s="2" t="s">
        <v>43</v>
      </c>
      <c r="AW496" s="2" t="s">
        <v>144</v>
      </c>
      <c r="AX496" s="2" t="s">
        <v>145</v>
      </c>
      <c r="AY496" s="2" t="s">
        <v>171</v>
      </c>
      <c r="AZ496" s="2" t="s">
        <v>198</v>
      </c>
      <c r="BB496" s="2" t="s">
        <v>5143</v>
      </c>
      <c r="BC496" s="2">
        <v>0</v>
      </c>
      <c r="BD496" s="2" t="s">
        <v>3125</v>
      </c>
      <c r="BE496" s="9">
        <v>2.2999999999999998</v>
      </c>
      <c r="BL496" s="2" t="s">
        <v>153</v>
      </c>
      <c r="BM496" s="2" t="s">
        <v>154</v>
      </c>
      <c r="BP496" s="2" t="s">
        <v>201</v>
      </c>
      <c r="BQ496" s="2">
        <v>800</v>
      </c>
      <c r="BR496" s="2">
        <v>32</v>
      </c>
      <c r="BS496" s="2" t="s">
        <v>157</v>
      </c>
      <c r="BT496" s="2" t="s">
        <v>753</v>
      </c>
      <c r="BU496" s="2" t="s">
        <v>753</v>
      </c>
      <c r="BV496" s="2" t="s">
        <v>753</v>
      </c>
      <c r="BW496" s="2" t="s">
        <v>67</v>
      </c>
      <c r="BX496" s="2" t="s">
        <v>3127</v>
      </c>
      <c r="BY496" s="2" t="s">
        <v>707</v>
      </c>
      <c r="CA496" s="4">
        <v>42795</v>
      </c>
      <c r="CB496" s="2" t="s">
        <v>160</v>
      </c>
      <c r="CC496" s="2" t="s">
        <v>248</v>
      </c>
      <c r="CD496" s="2" t="s">
        <v>162</v>
      </c>
      <c r="CE496" s="2" t="s">
        <v>163</v>
      </c>
      <c r="CF496" s="2" t="s">
        <v>164</v>
      </c>
      <c r="CG496" s="2" t="s">
        <v>3985</v>
      </c>
      <c r="CH496" s="2" t="s">
        <v>743</v>
      </c>
      <c r="CI496" s="2" t="s">
        <v>731</v>
      </c>
      <c r="CJ496" s="2" t="s">
        <v>397</v>
      </c>
      <c r="CK496" s="2" t="s">
        <v>169</v>
      </c>
      <c r="CL496" s="2" t="s">
        <v>710</v>
      </c>
      <c r="CM496" s="2" t="s">
        <v>171</v>
      </c>
      <c r="CN496" s="2">
        <v>0</v>
      </c>
      <c r="CO496" s="2" t="s">
        <v>212</v>
      </c>
      <c r="CP496" s="2" t="s">
        <v>712</v>
      </c>
      <c r="CQ496" s="2" t="s">
        <v>174</v>
      </c>
      <c r="CR496" s="2" t="s">
        <v>667</v>
      </c>
      <c r="CS496" s="2" t="s">
        <v>713</v>
      </c>
      <c r="CT496" s="2" t="s">
        <v>171</v>
      </c>
      <c r="CU496" s="2" t="s">
        <v>235</v>
      </c>
      <c r="CV496" s="2" t="s">
        <v>211</v>
      </c>
      <c r="CW496" s="2" t="s">
        <v>179</v>
      </c>
      <c r="CX496" s="2" t="s">
        <v>146</v>
      </c>
      <c r="CY496" s="2" t="s">
        <v>733</v>
      </c>
      <c r="CZ496" s="2" t="s">
        <v>180</v>
      </c>
      <c r="DA496" s="2" t="s">
        <v>181</v>
      </c>
      <c r="DB496" s="2" t="s">
        <v>181</v>
      </c>
      <c r="DC496" s="2" t="s">
        <v>260</v>
      </c>
      <c r="DD496" s="2" t="s">
        <v>715</v>
      </c>
      <c r="DE496" s="2" t="s">
        <v>716</v>
      </c>
      <c r="DF496" s="2" t="s">
        <v>182</v>
      </c>
      <c r="DH496" s="2" t="s">
        <v>182</v>
      </c>
      <c r="DJ496" s="2" t="s">
        <v>182</v>
      </c>
      <c r="DL496" s="2" t="s">
        <v>182</v>
      </c>
      <c r="DN496" s="2" t="s">
        <v>182</v>
      </c>
      <c r="DP496" s="2" t="s">
        <v>182</v>
      </c>
      <c r="DR496" s="2" t="s">
        <v>182</v>
      </c>
      <c r="DT496" s="6">
        <v>-6160685</v>
      </c>
      <c r="DU496" s="6"/>
      <c r="DV496" s="6">
        <v>106917879</v>
      </c>
      <c r="DX496" s="2" t="s">
        <v>3860</v>
      </c>
      <c r="DY496" s="4">
        <v>42795</v>
      </c>
      <c r="DZ496" s="2" t="s">
        <v>3860</v>
      </c>
      <c r="EA496" s="3" t="s">
        <v>3861</v>
      </c>
    </row>
    <row r="497" spans="1:133" ht="15.75" hidden="1" customHeight="1" x14ac:dyDescent="0.2">
      <c r="A497" s="1">
        <v>43615.031368981479</v>
      </c>
      <c r="B497" s="2" t="s">
        <v>5076</v>
      </c>
      <c r="C497" s="2">
        <v>2302160013</v>
      </c>
      <c r="D497" s="2" t="s">
        <v>5113</v>
      </c>
      <c r="E497" s="2" t="s">
        <v>5146</v>
      </c>
      <c r="F497" s="2" t="s">
        <v>3191</v>
      </c>
      <c r="G497" s="2" t="s">
        <v>589</v>
      </c>
      <c r="H497" s="2" t="s">
        <v>131</v>
      </c>
      <c r="I497" s="2" t="s">
        <v>265</v>
      </c>
      <c r="J497" s="2" t="s">
        <v>133</v>
      </c>
      <c r="K497" s="2" t="s">
        <v>302</v>
      </c>
      <c r="M497" s="4">
        <v>43156</v>
      </c>
      <c r="P497" s="9">
        <v>6250000000</v>
      </c>
      <c r="Q497" s="2">
        <v>5000000</v>
      </c>
      <c r="Y497" s="2" t="s">
        <v>136</v>
      </c>
      <c r="AB497" s="2" t="s">
        <v>132</v>
      </c>
      <c r="AD497" s="2" t="s">
        <v>137</v>
      </c>
      <c r="AE497" s="2" t="s">
        <v>132</v>
      </c>
      <c r="AF497" s="2" t="s">
        <v>1490</v>
      </c>
      <c r="AG497" s="2" t="s">
        <v>5147</v>
      </c>
      <c r="AK497" s="2" t="s">
        <v>3192</v>
      </c>
      <c r="AP497" s="2" t="s">
        <v>1492</v>
      </c>
      <c r="AQ497" s="2" t="s">
        <v>1175</v>
      </c>
      <c r="AR497" s="2" t="s">
        <v>610</v>
      </c>
      <c r="AS497" s="2" t="s">
        <v>5148</v>
      </c>
      <c r="AU497" s="2">
        <v>4</v>
      </c>
      <c r="AV497" s="2" t="s">
        <v>143</v>
      </c>
      <c r="AW497" s="2" t="s">
        <v>144</v>
      </c>
      <c r="AX497" s="2" t="s">
        <v>145</v>
      </c>
      <c r="AY497" s="2" t="s">
        <v>171</v>
      </c>
      <c r="AZ497" s="2" t="s">
        <v>198</v>
      </c>
      <c r="BA497" s="2" t="s">
        <v>1178</v>
      </c>
      <c r="BB497" s="2" t="s">
        <v>5149</v>
      </c>
      <c r="BC497" s="2">
        <v>52</v>
      </c>
      <c r="BD497" s="2" t="s">
        <v>1178</v>
      </c>
      <c r="BE497" s="9">
        <v>5</v>
      </c>
      <c r="BF497" s="2" t="s">
        <v>265</v>
      </c>
      <c r="BH497" s="2" t="s">
        <v>991</v>
      </c>
      <c r="BK497" s="2" t="s">
        <v>152</v>
      </c>
      <c r="BL497" s="2" t="s">
        <v>153</v>
      </c>
      <c r="BM497" s="2" t="s">
        <v>154</v>
      </c>
      <c r="BP497" s="2" t="s">
        <v>201</v>
      </c>
      <c r="BQ497" s="2">
        <v>1250</v>
      </c>
      <c r="BR497" s="2">
        <v>10</v>
      </c>
      <c r="BS497" s="2" t="s">
        <v>157</v>
      </c>
      <c r="BT497" s="2" t="s">
        <v>617</v>
      </c>
      <c r="BU497" s="2" t="s">
        <v>202</v>
      </c>
      <c r="BV497" s="2" t="s">
        <v>5150</v>
      </c>
      <c r="BW497" s="2" t="s">
        <v>70</v>
      </c>
      <c r="BX497" s="2" t="s">
        <v>158</v>
      </c>
      <c r="CB497" s="2" t="s">
        <v>160</v>
      </c>
      <c r="CC497" s="2" t="s">
        <v>248</v>
      </c>
      <c r="CE497" s="2" t="s">
        <v>163</v>
      </c>
      <c r="CF497" s="2" t="s">
        <v>164</v>
      </c>
      <c r="CG497" s="2" t="s">
        <v>2687</v>
      </c>
      <c r="CH497" s="2" t="s">
        <v>620</v>
      </c>
      <c r="CI497" s="2" t="s">
        <v>208</v>
      </c>
      <c r="CJ497" s="2" t="s">
        <v>5151</v>
      </c>
      <c r="CK497" s="2" t="s">
        <v>169</v>
      </c>
      <c r="CL497" s="2" t="s">
        <v>829</v>
      </c>
      <c r="CM497" s="2" t="s">
        <v>171</v>
      </c>
      <c r="CN497" s="2">
        <v>10</v>
      </c>
      <c r="CO497" s="2" t="s">
        <v>830</v>
      </c>
      <c r="CP497" s="2" t="s">
        <v>666</v>
      </c>
      <c r="CQ497" s="2" t="s">
        <v>625</v>
      </c>
      <c r="CR497" s="2" t="s">
        <v>175</v>
      </c>
      <c r="CS497" s="2" t="s">
        <v>215</v>
      </c>
      <c r="CT497" s="2" t="s">
        <v>171</v>
      </c>
      <c r="CU497" s="2" t="s">
        <v>626</v>
      </c>
      <c r="CV497" s="2" t="s">
        <v>171</v>
      </c>
      <c r="CW497" s="2" t="s">
        <v>179</v>
      </c>
      <c r="CX497" s="2" t="s">
        <v>146</v>
      </c>
      <c r="CY497" s="2" t="s">
        <v>627</v>
      </c>
      <c r="CZ497" s="2" t="s">
        <v>180</v>
      </c>
      <c r="DA497" s="2" t="s">
        <v>181</v>
      </c>
      <c r="DB497" s="2" t="s">
        <v>181</v>
      </c>
      <c r="DC497" s="2" t="s">
        <v>132</v>
      </c>
      <c r="DL497" s="2" t="s">
        <v>260</v>
      </c>
      <c r="DM497" s="2">
        <v>1500</v>
      </c>
      <c r="DT497" s="6">
        <v>106917651</v>
      </c>
      <c r="DU497" s="6"/>
      <c r="DW497" s="6">
        <v>-6315479</v>
      </c>
      <c r="EA497" s="3" t="s">
        <v>5152</v>
      </c>
      <c r="EB497" s="5" t="s">
        <v>5153</v>
      </c>
    </row>
    <row r="498" spans="1:133" ht="15.75" hidden="1" customHeight="1" x14ac:dyDescent="0.2">
      <c r="A498" s="1">
        <v>43615.037798738427</v>
      </c>
      <c r="B498" s="2" t="s">
        <v>5100</v>
      </c>
      <c r="C498" s="2">
        <v>2302160015</v>
      </c>
      <c r="D498" s="3" t="s">
        <v>2757</v>
      </c>
      <c r="E498" s="2" t="s">
        <v>5154</v>
      </c>
      <c r="F498" s="2" t="s">
        <v>5155</v>
      </c>
      <c r="G498" s="2" t="s">
        <v>589</v>
      </c>
      <c r="H498" s="2" t="s">
        <v>131</v>
      </c>
      <c r="I498" s="2" t="s">
        <v>132</v>
      </c>
      <c r="J498" s="2" t="s">
        <v>133</v>
      </c>
      <c r="K498" s="2" t="s">
        <v>302</v>
      </c>
      <c r="M498" s="4">
        <v>43123</v>
      </c>
      <c r="N498" s="2" t="s">
        <v>135</v>
      </c>
      <c r="O498" s="2" t="s">
        <v>135</v>
      </c>
      <c r="P498" s="9">
        <v>300000000000</v>
      </c>
      <c r="Q498" s="2">
        <v>2000000</v>
      </c>
      <c r="Y498" s="2" t="s">
        <v>1315</v>
      </c>
      <c r="AK498" s="2" t="s">
        <v>5156</v>
      </c>
      <c r="AP498" s="2" t="s">
        <v>5157</v>
      </c>
      <c r="AQ498" s="2" t="s">
        <v>3591</v>
      </c>
      <c r="AR498" s="2" t="s">
        <v>593</v>
      </c>
      <c r="AS498" s="2" t="s">
        <v>594</v>
      </c>
      <c r="AU498" s="2">
        <v>5</v>
      </c>
      <c r="AW498" s="2" t="s">
        <v>776</v>
      </c>
      <c r="AX498" s="2" t="s">
        <v>145</v>
      </c>
      <c r="AY498" s="2" t="s">
        <v>171</v>
      </c>
      <c r="AZ498" s="2" t="s">
        <v>198</v>
      </c>
      <c r="BC498" s="2">
        <v>0</v>
      </c>
      <c r="BD498" s="2" t="s">
        <v>5158</v>
      </c>
      <c r="BE498" s="9">
        <v>0</v>
      </c>
      <c r="BL498" s="2" t="s">
        <v>1805</v>
      </c>
      <c r="BM498" s="2" t="s">
        <v>308</v>
      </c>
      <c r="BP498" s="2" t="s">
        <v>155</v>
      </c>
      <c r="BQ498" s="2">
        <v>150000</v>
      </c>
      <c r="BS498" s="2" t="s">
        <v>5156</v>
      </c>
      <c r="BT498" s="2" t="s">
        <v>5159</v>
      </c>
      <c r="BU498" s="2" t="s">
        <v>5160</v>
      </c>
      <c r="BV498" s="2" t="s">
        <v>5161</v>
      </c>
      <c r="BX498" s="2" t="s">
        <v>5162</v>
      </c>
      <c r="CI498" s="2" t="s">
        <v>294</v>
      </c>
      <c r="CJ498" s="2" t="s">
        <v>5151</v>
      </c>
      <c r="CK498" s="2" t="s">
        <v>4685</v>
      </c>
      <c r="DA498" s="2" t="s">
        <v>181</v>
      </c>
      <c r="DB498" s="2" t="s">
        <v>181</v>
      </c>
      <c r="DF498" s="2" t="s">
        <v>182</v>
      </c>
      <c r="DH498" s="2" t="s">
        <v>182</v>
      </c>
      <c r="DJ498" s="2" t="s">
        <v>182</v>
      </c>
      <c r="DL498" s="2" t="s">
        <v>182</v>
      </c>
      <c r="DN498" s="2" t="s">
        <v>182</v>
      </c>
      <c r="DP498" s="2" t="s">
        <v>182</v>
      </c>
      <c r="DR498" s="2" t="s">
        <v>182</v>
      </c>
      <c r="DT498" s="2" t="s">
        <v>5163</v>
      </c>
      <c r="DU498" s="2"/>
      <c r="DV498" s="2" t="s">
        <v>5164</v>
      </c>
      <c r="EA498" s="3" t="s">
        <v>5165</v>
      </c>
      <c r="EB498" s="5" t="s">
        <v>5166</v>
      </c>
    </row>
    <row r="499" spans="1:133" ht="15.75" hidden="1" customHeight="1" x14ac:dyDescent="0.2">
      <c r="A499" s="1">
        <v>43615.037886666665</v>
      </c>
      <c r="B499" s="2" t="s">
        <v>5100</v>
      </c>
      <c r="C499" s="2">
        <v>2302160015</v>
      </c>
      <c r="D499" s="3" t="s">
        <v>2757</v>
      </c>
      <c r="E499" s="2" t="s">
        <v>5154</v>
      </c>
      <c r="F499" s="2" t="s">
        <v>5155</v>
      </c>
      <c r="G499" s="2" t="s">
        <v>589</v>
      </c>
      <c r="H499" s="2" t="s">
        <v>131</v>
      </c>
      <c r="I499" s="2" t="s">
        <v>132</v>
      </c>
      <c r="J499" s="2" t="s">
        <v>133</v>
      </c>
      <c r="K499" s="2" t="s">
        <v>302</v>
      </c>
      <c r="M499" s="4">
        <v>43123</v>
      </c>
      <c r="N499" s="2" t="s">
        <v>135</v>
      </c>
      <c r="O499" s="2" t="s">
        <v>135</v>
      </c>
      <c r="P499" s="9">
        <v>300000000000</v>
      </c>
      <c r="Q499" s="2">
        <v>2000000</v>
      </c>
      <c r="Y499" s="2" t="s">
        <v>1315</v>
      </c>
      <c r="AK499" s="2" t="s">
        <v>5156</v>
      </c>
      <c r="AP499" s="2" t="s">
        <v>5157</v>
      </c>
      <c r="AQ499" s="2" t="s">
        <v>3591</v>
      </c>
      <c r="AR499" s="2" t="s">
        <v>593</v>
      </c>
      <c r="AS499" s="2" t="s">
        <v>594</v>
      </c>
      <c r="AU499" s="2">
        <v>5</v>
      </c>
      <c r="AW499" s="2" t="s">
        <v>776</v>
      </c>
      <c r="AX499" s="2" t="s">
        <v>145</v>
      </c>
      <c r="AY499" s="2" t="s">
        <v>171</v>
      </c>
      <c r="AZ499" s="2" t="s">
        <v>198</v>
      </c>
      <c r="BC499" s="2">
        <v>0</v>
      </c>
      <c r="BD499" s="2" t="s">
        <v>5158</v>
      </c>
      <c r="BE499" s="9">
        <v>0</v>
      </c>
      <c r="BL499" s="2" t="s">
        <v>1805</v>
      </c>
      <c r="BM499" s="2" t="s">
        <v>308</v>
      </c>
      <c r="BP499" s="2" t="s">
        <v>155</v>
      </c>
      <c r="BQ499" s="2">
        <v>150000</v>
      </c>
      <c r="BS499" s="2" t="s">
        <v>5156</v>
      </c>
      <c r="BT499" s="2" t="s">
        <v>5159</v>
      </c>
      <c r="BU499" s="2" t="s">
        <v>5160</v>
      </c>
      <c r="BV499" s="2" t="s">
        <v>5161</v>
      </c>
      <c r="BX499" s="2" t="s">
        <v>5162</v>
      </c>
      <c r="CI499" s="2" t="s">
        <v>294</v>
      </c>
      <c r="CJ499" s="2" t="s">
        <v>5151</v>
      </c>
      <c r="CK499" s="2" t="s">
        <v>4685</v>
      </c>
      <c r="DA499" s="2" t="s">
        <v>181</v>
      </c>
      <c r="DB499" s="2" t="s">
        <v>181</v>
      </c>
      <c r="DF499" s="2" t="s">
        <v>182</v>
      </c>
      <c r="DH499" s="2" t="s">
        <v>182</v>
      </c>
      <c r="DJ499" s="2" t="s">
        <v>182</v>
      </c>
      <c r="DL499" s="2" t="s">
        <v>182</v>
      </c>
      <c r="DN499" s="2" t="s">
        <v>182</v>
      </c>
      <c r="DP499" s="2" t="s">
        <v>182</v>
      </c>
      <c r="DR499" s="2" t="s">
        <v>182</v>
      </c>
      <c r="DT499" s="2" t="s">
        <v>5163</v>
      </c>
      <c r="DU499" s="2"/>
      <c r="DV499" s="2" t="s">
        <v>5164</v>
      </c>
      <c r="EA499" s="3" t="s">
        <v>5165</v>
      </c>
      <c r="EB499" s="5" t="s">
        <v>5166</v>
      </c>
    </row>
    <row r="500" spans="1:133" ht="15.75" hidden="1" customHeight="1" x14ac:dyDescent="0.2">
      <c r="A500" s="1">
        <v>43615.039349872684</v>
      </c>
      <c r="B500" s="2" t="s">
        <v>5141</v>
      </c>
      <c r="C500" s="2">
        <v>2302170116</v>
      </c>
      <c r="D500" s="3" t="s">
        <v>697</v>
      </c>
      <c r="E500" s="2" t="s">
        <v>4054</v>
      </c>
      <c r="F500" s="2" t="s">
        <v>4055</v>
      </c>
      <c r="H500" s="2" t="s">
        <v>131</v>
      </c>
      <c r="I500" s="2" t="s">
        <v>132</v>
      </c>
      <c r="J500" s="2" t="s">
        <v>133</v>
      </c>
      <c r="K500" s="2" t="s">
        <v>738</v>
      </c>
      <c r="M500" s="4">
        <v>42788</v>
      </c>
      <c r="O500" s="2" t="s">
        <v>135</v>
      </c>
      <c r="Q500" s="2">
        <v>28000000</v>
      </c>
      <c r="Y500" s="2" t="s">
        <v>136</v>
      </c>
      <c r="AH500" s="2">
        <v>2016</v>
      </c>
      <c r="AJ500" s="11">
        <v>25995000</v>
      </c>
      <c r="AK500" s="2" t="s">
        <v>3122</v>
      </c>
      <c r="AP500" s="2" t="s">
        <v>3123</v>
      </c>
      <c r="AQ500" s="2" t="s">
        <v>3124</v>
      </c>
      <c r="AR500" s="2" t="s">
        <v>511</v>
      </c>
      <c r="AS500" s="2" t="s">
        <v>142</v>
      </c>
      <c r="AU500" s="2">
        <v>5</v>
      </c>
      <c r="AV500" s="2" t="s">
        <v>43</v>
      </c>
      <c r="AW500" s="2" t="s">
        <v>144</v>
      </c>
      <c r="AX500" s="2" t="s">
        <v>145</v>
      </c>
      <c r="AY500" s="2" t="s">
        <v>171</v>
      </c>
      <c r="AZ500" s="2" t="s">
        <v>198</v>
      </c>
      <c r="BB500" s="2" t="s">
        <v>3122</v>
      </c>
      <c r="BC500" s="2">
        <v>0</v>
      </c>
      <c r="BD500" s="2" t="s">
        <v>3125</v>
      </c>
      <c r="BE500" s="9">
        <v>1.1000000000000001</v>
      </c>
      <c r="BL500" s="2" t="s">
        <v>153</v>
      </c>
      <c r="BM500" s="2" t="s">
        <v>154</v>
      </c>
      <c r="BP500" s="2" t="s">
        <v>201</v>
      </c>
      <c r="BQ500" s="2">
        <v>430</v>
      </c>
      <c r="BR500" s="2">
        <v>22</v>
      </c>
      <c r="BS500" s="2" t="s">
        <v>157</v>
      </c>
      <c r="BT500" s="2" t="s">
        <v>753</v>
      </c>
      <c r="BU500" s="2" t="s">
        <v>753</v>
      </c>
      <c r="BV500" s="2" t="s">
        <v>753</v>
      </c>
      <c r="BW500" s="2" t="s">
        <v>67</v>
      </c>
      <c r="BX500" s="2" t="s">
        <v>3127</v>
      </c>
      <c r="BY500" s="2" t="s">
        <v>707</v>
      </c>
      <c r="CA500" s="4">
        <v>42788</v>
      </c>
      <c r="CB500" s="2" t="s">
        <v>160</v>
      </c>
      <c r="CC500" s="2" t="s">
        <v>248</v>
      </c>
      <c r="CD500" s="2" t="s">
        <v>162</v>
      </c>
      <c r="CE500" s="2" t="s">
        <v>163</v>
      </c>
      <c r="CF500" s="2" t="s">
        <v>368</v>
      </c>
      <c r="CG500" s="2" t="s">
        <v>729</v>
      </c>
      <c r="CH500" s="2" t="s">
        <v>743</v>
      </c>
      <c r="CI500" s="2" t="s">
        <v>731</v>
      </c>
      <c r="CJ500" s="2" t="s">
        <v>397</v>
      </c>
      <c r="CK500" s="2" t="s">
        <v>169</v>
      </c>
      <c r="CL500" s="2" t="s">
        <v>710</v>
      </c>
      <c r="CM500" s="2" t="s">
        <v>171</v>
      </c>
      <c r="CN500" s="2">
        <v>0</v>
      </c>
      <c r="CO500" s="2" t="s">
        <v>212</v>
      </c>
      <c r="CP500" s="2" t="s">
        <v>712</v>
      </c>
      <c r="CQ500" s="2" t="s">
        <v>174</v>
      </c>
      <c r="CR500" s="2" t="s">
        <v>667</v>
      </c>
      <c r="CS500" s="2" t="s">
        <v>713</v>
      </c>
      <c r="CT500" s="2" t="s">
        <v>171</v>
      </c>
      <c r="CU500" s="2" t="s">
        <v>235</v>
      </c>
      <c r="CV500" s="2" t="s">
        <v>211</v>
      </c>
      <c r="CW500" s="2" t="s">
        <v>179</v>
      </c>
      <c r="CX500" s="2" t="s">
        <v>146</v>
      </c>
      <c r="CY500" s="2" t="s">
        <v>733</v>
      </c>
      <c r="CZ500" s="2" t="s">
        <v>180</v>
      </c>
      <c r="DA500" s="2" t="s">
        <v>181</v>
      </c>
      <c r="DB500" s="2" t="s">
        <v>181</v>
      </c>
      <c r="DC500" s="2" t="s">
        <v>260</v>
      </c>
      <c r="DD500" s="2" t="s">
        <v>715</v>
      </c>
      <c r="DE500" s="2" t="s">
        <v>744</v>
      </c>
      <c r="DF500" s="2" t="s">
        <v>182</v>
      </c>
      <c r="DH500" s="2" t="s">
        <v>182</v>
      </c>
      <c r="DJ500" s="2" t="s">
        <v>182</v>
      </c>
      <c r="DL500" s="2" t="s">
        <v>182</v>
      </c>
      <c r="DN500" s="2" t="s">
        <v>182</v>
      </c>
      <c r="DP500" s="2" t="s">
        <v>182</v>
      </c>
      <c r="DR500" s="2" t="s">
        <v>182</v>
      </c>
      <c r="DT500" s="2">
        <v>-162842</v>
      </c>
      <c r="DU500" s="2"/>
      <c r="DV500" s="6">
        <v>106903426</v>
      </c>
      <c r="DX500" s="2" t="s">
        <v>3860</v>
      </c>
      <c r="DY500" s="4">
        <v>42788</v>
      </c>
      <c r="DZ500" s="2" t="s">
        <v>3860</v>
      </c>
      <c r="EA500" s="3" t="s">
        <v>3861</v>
      </c>
    </row>
    <row r="501" spans="1:133" ht="15.75" hidden="1" customHeight="1" x14ac:dyDescent="0.2">
      <c r="A501" s="1">
        <v>43615.03948162037</v>
      </c>
      <c r="B501" s="2" t="s">
        <v>5141</v>
      </c>
      <c r="C501" s="2">
        <v>2302170116</v>
      </c>
      <c r="D501" s="3" t="s">
        <v>697</v>
      </c>
      <c r="E501" s="2" t="s">
        <v>4054</v>
      </c>
      <c r="F501" s="2" t="s">
        <v>4055</v>
      </c>
      <c r="H501" s="2" t="s">
        <v>131</v>
      </c>
      <c r="I501" s="2" t="s">
        <v>132</v>
      </c>
      <c r="J501" s="2" t="s">
        <v>133</v>
      </c>
      <c r="K501" s="2" t="s">
        <v>738</v>
      </c>
      <c r="M501" s="4">
        <v>42788</v>
      </c>
      <c r="O501" s="2" t="s">
        <v>135</v>
      </c>
      <c r="Q501" s="2">
        <v>28000000</v>
      </c>
      <c r="Y501" s="2" t="s">
        <v>136</v>
      </c>
      <c r="AH501" s="2">
        <v>2016</v>
      </c>
      <c r="AJ501" s="11">
        <v>25995000</v>
      </c>
      <c r="AK501" s="2" t="s">
        <v>3122</v>
      </c>
      <c r="AP501" s="2" t="s">
        <v>3123</v>
      </c>
      <c r="AQ501" s="2" t="s">
        <v>3124</v>
      </c>
      <c r="AR501" s="2" t="s">
        <v>511</v>
      </c>
      <c r="AS501" s="2" t="s">
        <v>142</v>
      </c>
      <c r="AU501" s="2">
        <v>5</v>
      </c>
      <c r="AV501" s="2" t="s">
        <v>43</v>
      </c>
      <c r="AW501" s="2" t="s">
        <v>144</v>
      </c>
      <c r="AX501" s="2" t="s">
        <v>145</v>
      </c>
      <c r="AY501" s="2" t="s">
        <v>171</v>
      </c>
      <c r="AZ501" s="2" t="s">
        <v>198</v>
      </c>
      <c r="BB501" s="2" t="s">
        <v>3122</v>
      </c>
      <c r="BC501" s="2">
        <v>0</v>
      </c>
      <c r="BD501" s="2" t="s">
        <v>3125</v>
      </c>
      <c r="BE501" s="9">
        <v>1.1000000000000001</v>
      </c>
      <c r="BL501" s="2" t="s">
        <v>153</v>
      </c>
      <c r="BM501" s="2" t="s">
        <v>154</v>
      </c>
      <c r="BP501" s="2" t="s">
        <v>201</v>
      </c>
      <c r="BQ501" s="2">
        <v>430</v>
      </c>
      <c r="BR501" s="2">
        <v>22</v>
      </c>
      <c r="BS501" s="2" t="s">
        <v>157</v>
      </c>
      <c r="BT501" s="2" t="s">
        <v>753</v>
      </c>
      <c r="BU501" s="2" t="s">
        <v>753</v>
      </c>
      <c r="BV501" s="2" t="s">
        <v>753</v>
      </c>
      <c r="BW501" s="2" t="s">
        <v>67</v>
      </c>
      <c r="BX501" s="2" t="s">
        <v>3127</v>
      </c>
      <c r="BY501" s="2" t="s">
        <v>707</v>
      </c>
      <c r="CA501" s="4">
        <v>42788</v>
      </c>
      <c r="CB501" s="2" t="s">
        <v>160</v>
      </c>
      <c r="CC501" s="2" t="s">
        <v>248</v>
      </c>
      <c r="CD501" s="2" t="s">
        <v>162</v>
      </c>
      <c r="CE501" s="2" t="s">
        <v>163</v>
      </c>
      <c r="CF501" s="2" t="s">
        <v>368</v>
      </c>
      <c r="CG501" s="2" t="s">
        <v>729</v>
      </c>
      <c r="CH501" s="2" t="s">
        <v>743</v>
      </c>
      <c r="CI501" s="2" t="s">
        <v>731</v>
      </c>
      <c r="CJ501" s="2" t="s">
        <v>397</v>
      </c>
      <c r="CK501" s="2" t="s">
        <v>169</v>
      </c>
      <c r="CL501" s="2" t="s">
        <v>710</v>
      </c>
      <c r="CM501" s="2" t="s">
        <v>171</v>
      </c>
      <c r="CN501" s="2">
        <v>0</v>
      </c>
      <c r="CO501" s="2" t="s">
        <v>212</v>
      </c>
      <c r="CP501" s="2" t="s">
        <v>712</v>
      </c>
      <c r="CQ501" s="2" t="s">
        <v>174</v>
      </c>
      <c r="CR501" s="2" t="s">
        <v>667</v>
      </c>
      <c r="CS501" s="2" t="s">
        <v>713</v>
      </c>
      <c r="CT501" s="2" t="s">
        <v>171</v>
      </c>
      <c r="CU501" s="2" t="s">
        <v>235</v>
      </c>
      <c r="CV501" s="2" t="s">
        <v>211</v>
      </c>
      <c r="CW501" s="2" t="s">
        <v>179</v>
      </c>
      <c r="CX501" s="2" t="s">
        <v>146</v>
      </c>
      <c r="CY501" s="2" t="s">
        <v>733</v>
      </c>
      <c r="CZ501" s="2" t="s">
        <v>180</v>
      </c>
      <c r="DA501" s="2" t="s">
        <v>181</v>
      </c>
      <c r="DB501" s="2" t="s">
        <v>181</v>
      </c>
      <c r="DC501" s="2" t="s">
        <v>260</v>
      </c>
      <c r="DD501" s="2" t="s">
        <v>715</v>
      </c>
      <c r="DE501" s="2" t="s">
        <v>744</v>
      </c>
      <c r="DF501" s="2" t="s">
        <v>182</v>
      </c>
      <c r="DH501" s="2" t="s">
        <v>182</v>
      </c>
      <c r="DJ501" s="2" t="s">
        <v>182</v>
      </c>
      <c r="DL501" s="2" t="s">
        <v>182</v>
      </c>
      <c r="DN501" s="2" t="s">
        <v>182</v>
      </c>
      <c r="DP501" s="2" t="s">
        <v>182</v>
      </c>
      <c r="DR501" s="2" t="s">
        <v>182</v>
      </c>
      <c r="DT501" s="2">
        <v>-162842</v>
      </c>
      <c r="DU501" s="2"/>
      <c r="DV501" s="6">
        <v>106903426</v>
      </c>
      <c r="DX501" s="2" t="s">
        <v>3860</v>
      </c>
      <c r="DY501" s="4">
        <v>42788</v>
      </c>
      <c r="DZ501" s="2" t="s">
        <v>3860</v>
      </c>
      <c r="EA501" s="3" t="s">
        <v>3861</v>
      </c>
    </row>
    <row r="502" spans="1:133" ht="15.75" hidden="1" customHeight="1" x14ac:dyDescent="0.2">
      <c r="A502" s="1">
        <v>43615.039976238426</v>
      </c>
      <c r="B502" s="2" t="s">
        <v>5076</v>
      </c>
      <c r="C502" s="2">
        <v>2302160013</v>
      </c>
      <c r="D502" s="2" t="s">
        <v>5113</v>
      </c>
      <c r="E502" s="2" t="s">
        <v>5167</v>
      </c>
      <c r="F502" s="2" t="s">
        <v>1661</v>
      </c>
      <c r="G502" s="2" t="s">
        <v>589</v>
      </c>
      <c r="H502" s="2" t="s">
        <v>131</v>
      </c>
      <c r="I502" s="2" t="s">
        <v>265</v>
      </c>
      <c r="J502" s="2" t="s">
        <v>133</v>
      </c>
      <c r="K502" s="2" t="s">
        <v>302</v>
      </c>
      <c r="M502" s="4">
        <v>43154</v>
      </c>
      <c r="P502" s="9">
        <v>1400000000000</v>
      </c>
      <c r="Q502" s="2">
        <v>5000000</v>
      </c>
      <c r="Y502" s="2" t="s">
        <v>136</v>
      </c>
      <c r="AB502" s="2" t="s">
        <v>132</v>
      </c>
      <c r="AD502" s="2" t="s">
        <v>137</v>
      </c>
      <c r="AE502" s="2" t="s">
        <v>132</v>
      </c>
      <c r="AF502" s="2" t="s">
        <v>1490</v>
      </c>
      <c r="AG502" s="2" t="s">
        <v>5168</v>
      </c>
      <c r="AK502" s="2" t="s">
        <v>2556</v>
      </c>
      <c r="AP502" s="2" t="s">
        <v>5169</v>
      </c>
      <c r="AQ502" s="2" t="s">
        <v>609</v>
      </c>
      <c r="AR502" s="2" t="s">
        <v>610</v>
      </c>
      <c r="AS502" s="2" t="s">
        <v>142</v>
      </c>
      <c r="AU502" s="2">
        <v>12</v>
      </c>
      <c r="AV502" s="2" t="s">
        <v>44</v>
      </c>
      <c r="AW502" s="2" t="s">
        <v>197</v>
      </c>
      <c r="AX502" s="2" t="s">
        <v>145</v>
      </c>
      <c r="AY502" s="2" t="s">
        <v>171</v>
      </c>
      <c r="AZ502" s="2" t="s">
        <v>198</v>
      </c>
      <c r="BB502" s="2" t="s">
        <v>5170</v>
      </c>
      <c r="BC502" s="2">
        <v>0</v>
      </c>
      <c r="BD502" s="2" t="s">
        <v>5171</v>
      </c>
      <c r="BE502" s="9">
        <v>1.3</v>
      </c>
      <c r="BF502" s="2" t="s">
        <v>132</v>
      </c>
      <c r="BG502" s="2" t="s">
        <v>5172</v>
      </c>
      <c r="BH502" s="2" t="s">
        <v>991</v>
      </c>
      <c r="BK502" s="2" t="s">
        <v>152</v>
      </c>
      <c r="BL502" s="2" t="s">
        <v>153</v>
      </c>
      <c r="BM502" s="2" t="s">
        <v>308</v>
      </c>
      <c r="BP502" s="2" t="s">
        <v>201</v>
      </c>
      <c r="BQ502" s="2">
        <v>280000</v>
      </c>
      <c r="BS502" s="2" t="s">
        <v>157</v>
      </c>
      <c r="BT502" s="2" t="s">
        <v>617</v>
      </c>
      <c r="BU502" s="2" t="s">
        <v>202</v>
      </c>
      <c r="BV502" s="2" t="s">
        <v>202</v>
      </c>
      <c r="BW502" s="2" t="s">
        <v>67</v>
      </c>
      <c r="BX502" s="2" t="s">
        <v>5173</v>
      </c>
      <c r="CB502" s="2" t="s">
        <v>160</v>
      </c>
      <c r="CC502" s="2" t="s">
        <v>248</v>
      </c>
      <c r="CF502" s="2" t="s">
        <v>164</v>
      </c>
      <c r="CG502" s="2" t="s">
        <v>1666</v>
      </c>
      <c r="CH502" s="2" t="s">
        <v>620</v>
      </c>
      <c r="CI502" s="2" t="s">
        <v>294</v>
      </c>
      <c r="CJ502" s="2" t="s">
        <v>397</v>
      </c>
      <c r="CL502" s="2" t="s">
        <v>404</v>
      </c>
      <c r="CM502" s="2" t="s">
        <v>171</v>
      </c>
      <c r="CN502" s="2">
        <v>10</v>
      </c>
      <c r="CP502" s="2" t="s">
        <v>666</v>
      </c>
      <c r="CQ502" s="2" t="s">
        <v>625</v>
      </c>
      <c r="CR502" s="2" t="s">
        <v>234</v>
      </c>
      <c r="CS502" s="2" t="s">
        <v>215</v>
      </c>
      <c r="CT502" s="2" t="s">
        <v>171</v>
      </c>
      <c r="CU502" s="2" t="s">
        <v>626</v>
      </c>
      <c r="CV502" s="2" t="s">
        <v>171</v>
      </c>
      <c r="CW502" s="2" t="s">
        <v>179</v>
      </c>
      <c r="CX502" s="2" t="s">
        <v>146</v>
      </c>
      <c r="CY502" s="2" t="s">
        <v>627</v>
      </c>
      <c r="CZ502" s="2" t="s">
        <v>180</v>
      </c>
      <c r="DA502" s="2" t="s">
        <v>181</v>
      </c>
      <c r="DB502" s="2" t="s">
        <v>181</v>
      </c>
      <c r="DC502" s="2" t="s">
        <v>132</v>
      </c>
      <c r="DF502" s="2" t="s">
        <v>182</v>
      </c>
      <c r="DH502" s="2" t="s">
        <v>182</v>
      </c>
      <c r="DJ502" s="2" t="s">
        <v>182</v>
      </c>
      <c r="DL502" s="2" t="s">
        <v>260</v>
      </c>
      <c r="DM502" s="2">
        <v>1500</v>
      </c>
      <c r="DN502" s="2" t="s">
        <v>182</v>
      </c>
      <c r="DP502" s="2" t="s">
        <v>182</v>
      </c>
      <c r="DR502" s="2" t="s">
        <v>182</v>
      </c>
      <c r="DT502" s="6">
        <v>106960411</v>
      </c>
      <c r="DU502" s="6"/>
      <c r="DV502" s="6">
        <v>-6188122</v>
      </c>
      <c r="EA502" s="3" t="s">
        <v>1667</v>
      </c>
      <c r="EB502" s="5" t="s">
        <v>5174</v>
      </c>
    </row>
    <row r="503" spans="1:133" ht="15.75" hidden="1" customHeight="1" x14ac:dyDescent="0.2">
      <c r="A503" s="1">
        <v>43615.044619814813</v>
      </c>
      <c r="B503" s="2" t="s">
        <v>2780</v>
      </c>
      <c r="C503" s="2">
        <v>2302180191</v>
      </c>
      <c r="D503" s="3" t="s">
        <v>816</v>
      </c>
      <c r="E503" s="2" t="s">
        <v>5175</v>
      </c>
      <c r="H503" s="2" t="s">
        <v>131</v>
      </c>
      <c r="I503" s="2" t="s">
        <v>132</v>
      </c>
      <c r="J503" s="2" t="s">
        <v>133</v>
      </c>
      <c r="K503" s="2" t="s">
        <v>191</v>
      </c>
      <c r="M503" s="4">
        <v>42802</v>
      </c>
      <c r="P503" s="9">
        <v>8000000000</v>
      </c>
      <c r="Q503" s="2">
        <v>50333000</v>
      </c>
      <c r="X503" s="2" t="s">
        <v>193</v>
      </c>
      <c r="Y503" s="2" t="s">
        <v>136</v>
      </c>
      <c r="AB503" s="2" t="s">
        <v>132</v>
      </c>
      <c r="AD503" s="2" t="s">
        <v>137</v>
      </c>
      <c r="AE503" s="2" t="s">
        <v>1248</v>
      </c>
      <c r="AF503" s="2" t="s">
        <v>132</v>
      </c>
      <c r="AH503" s="2">
        <v>2016</v>
      </c>
      <c r="AI503" s="11">
        <v>1065339000</v>
      </c>
      <c r="AJ503" s="11">
        <v>6963000</v>
      </c>
      <c r="AK503" s="2" t="s">
        <v>2656</v>
      </c>
      <c r="AL503" s="2">
        <v>6</v>
      </c>
      <c r="AP503" s="2" t="s">
        <v>1250</v>
      </c>
      <c r="AQ503" s="2" t="s">
        <v>1251</v>
      </c>
      <c r="AR503" s="2" t="s">
        <v>822</v>
      </c>
      <c r="AS503" s="2" t="s">
        <v>142</v>
      </c>
      <c r="AT503" s="2">
        <v>11520</v>
      </c>
      <c r="AU503" s="2">
        <v>30</v>
      </c>
      <c r="AV503" s="2" t="s">
        <v>271</v>
      </c>
      <c r="AW503" s="2" t="s">
        <v>197</v>
      </c>
      <c r="AX503" s="2" t="s">
        <v>145</v>
      </c>
      <c r="AY503" s="2" t="s">
        <v>171</v>
      </c>
      <c r="AZ503" s="2" t="s">
        <v>198</v>
      </c>
      <c r="BB503" s="2" t="s">
        <v>2485</v>
      </c>
      <c r="BC503" s="2">
        <v>0</v>
      </c>
      <c r="BD503" s="2" t="s">
        <v>824</v>
      </c>
      <c r="BE503" s="9">
        <v>20</v>
      </c>
      <c r="BL503" s="2" t="s">
        <v>290</v>
      </c>
      <c r="BQ503" s="2">
        <v>153</v>
      </c>
      <c r="BR503" s="2">
        <v>3</v>
      </c>
      <c r="BS503" s="2" t="s">
        <v>411</v>
      </c>
      <c r="BT503" s="2" t="s">
        <v>2485</v>
      </c>
      <c r="BU503" s="2" t="s">
        <v>2625</v>
      </c>
      <c r="BV503" s="2" t="s">
        <v>800</v>
      </c>
      <c r="BW503" s="2" t="s">
        <v>68</v>
      </c>
      <c r="BX503" s="2" t="s">
        <v>203</v>
      </c>
      <c r="CA503" s="4">
        <v>42802</v>
      </c>
      <c r="CB503" s="2" t="s">
        <v>160</v>
      </c>
      <c r="CC503" s="2" t="s">
        <v>248</v>
      </c>
      <c r="CD503" s="2" t="s">
        <v>249</v>
      </c>
      <c r="CE503" s="2" t="s">
        <v>163</v>
      </c>
      <c r="DX503" s="2" t="s">
        <v>1405</v>
      </c>
      <c r="DY503" s="4">
        <v>42802</v>
      </c>
      <c r="DZ503" s="2" t="s">
        <v>5176</v>
      </c>
      <c r="EA503" s="3" t="s">
        <v>5177</v>
      </c>
      <c r="EC503" s="2" t="s">
        <v>5178</v>
      </c>
    </row>
    <row r="504" spans="1:133" ht="15.75" hidden="1" customHeight="1" x14ac:dyDescent="0.2">
      <c r="A504" s="1">
        <v>43615.048581157404</v>
      </c>
      <c r="B504" s="2" t="s">
        <v>5100</v>
      </c>
      <c r="C504" s="2">
        <v>2302160015</v>
      </c>
      <c r="D504" s="3" t="s">
        <v>2757</v>
      </c>
      <c r="E504" s="2" t="s">
        <v>5179</v>
      </c>
      <c r="F504" s="2" t="s">
        <v>5180</v>
      </c>
      <c r="G504" s="2" t="s">
        <v>589</v>
      </c>
      <c r="H504" s="2" t="s">
        <v>131</v>
      </c>
      <c r="I504" s="2" t="s">
        <v>265</v>
      </c>
      <c r="J504" s="2" t="s">
        <v>133</v>
      </c>
      <c r="K504" s="2" t="s">
        <v>302</v>
      </c>
      <c r="M504" s="4">
        <v>43111</v>
      </c>
      <c r="O504" s="2" t="s">
        <v>135</v>
      </c>
      <c r="P504" s="9">
        <v>64142000000</v>
      </c>
      <c r="Q504" s="2">
        <v>13000000</v>
      </c>
      <c r="Y504" s="2" t="s">
        <v>1315</v>
      </c>
      <c r="AK504" s="2" t="s">
        <v>5181</v>
      </c>
      <c r="AM504" s="3" t="s">
        <v>5182</v>
      </c>
      <c r="AP504" s="2" t="s">
        <v>701</v>
      </c>
      <c r="AQ504" s="2" t="s">
        <v>702</v>
      </c>
      <c r="AR504" s="2" t="s">
        <v>593</v>
      </c>
      <c r="AS504" s="2" t="s">
        <v>594</v>
      </c>
      <c r="AT504" s="2">
        <v>14430</v>
      </c>
      <c r="AU504" s="2">
        <v>5</v>
      </c>
      <c r="AV504" s="2" t="s">
        <v>245</v>
      </c>
      <c r="AW504" s="2" t="s">
        <v>144</v>
      </c>
      <c r="AX504" s="2" t="s">
        <v>863</v>
      </c>
      <c r="AY504" s="2" t="s">
        <v>171</v>
      </c>
      <c r="AZ504" s="2" t="s">
        <v>198</v>
      </c>
      <c r="BC504" s="2">
        <v>0</v>
      </c>
      <c r="BD504" s="2" t="s">
        <v>5183</v>
      </c>
      <c r="BE504" s="9">
        <v>1</v>
      </c>
      <c r="BL504" s="2" t="s">
        <v>153</v>
      </c>
      <c r="BM504" s="2" t="s">
        <v>308</v>
      </c>
      <c r="BS504" s="2" t="s">
        <v>595</v>
      </c>
      <c r="BT504" s="2" t="s">
        <v>36</v>
      </c>
      <c r="BU504" s="2" t="s">
        <v>36</v>
      </c>
      <c r="BV504" s="2" t="s">
        <v>595</v>
      </c>
      <c r="BW504" s="2" t="s">
        <v>68</v>
      </c>
      <c r="CG504" s="2" t="s">
        <v>5184</v>
      </c>
      <c r="CH504" s="2" t="s">
        <v>5185</v>
      </c>
      <c r="CI504" s="2" t="s">
        <v>208</v>
      </c>
      <c r="CJ504" s="2" t="s">
        <v>1707</v>
      </c>
      <c r="CK504" s="2" t="s">
        <v>1423</v>
      </c>
      <c r="CL504" s="2" t="s">
        <v>5186</v>
      </c>
      <c r="CM504" s="2" t="s">
        <v>211</v>
      </c>
      <c r="CP504" s="2" t="s">
        <v>712</v>
      </c>
      <c r="DA504" s="2" t="s">
        <v>181</v>
      </c>
      <c r="DB504" s="2" t="s">
        <v>181</v>
      </c>
      <c r="DF504" s="2" t="s">
        <v>182</v>
      </c>
      <c r="DH504" s="2" t="s">
        <v>182</v>
      </c>
      <c r="DJ504" s="2" t="s">
        <v>182</v>
      </c>
      <c r="DL504" s="2" t="s">
        <v>182</v>
      </c>
      <c r="DN504" s="2" t="s">
        <v>182</v>
      </c>
      <c r="DP504" s="2" t="s">
        <v>182</v>
      </c>
      <c r="DR504" s="2" t="s">
        <v>182</v>
      </c>
      <c r="DT504" s="2" t="s">
        <v>5187</v>
      </c>
      <c r="DU504" s="2"/>
      <c r="DV504" s="2" t="s">
        <v>5188</v>
      </c>
      <c r="EA504" s="3" t="s">
        <v>5189</v>
      </c>
      <c r="EB504" s="5" t="s">
        <v>5190</v>
      </c>
    </row>
    <row r="505" spans="1:133" ht="15.75" hidden="1" customHeight="1" x14ac:dyDescent="0.2">
      <c r="A505" s="1">
        <v>43615.057276840278</v>
      </c>
      <c r="B505" s="2" t="s">
        <v>5141</v>
      </c>
      <c r="C505" s="2">
        <v>2302170116</v>
      </c>
      <c r="D505" s="3" t="s">
        <v>697</v>
      </c>
      <c r="E505" s="2" t="s">
        <v>4104</v>
      </c>
      <c r="F505" s="2">
        <v>2017022207020120</v>
      </c>
      <c r="H505" s="2" t="s">
        <v>131</v>
      </c>
      <c r="I505" s="2" t="s">
        <v>132</v>
      </c>
      <c r="J505" s="2" t="s">
        <v>133</v>
      </c>
      <c r="K505" s="2" t="s">
        <v>738</v>
      </c>
      <c r="M505" s="4">
        <v>42788</v>
      </c>
      <c r="O505" s="2" t="s">
        <v>135</v>
      </c>
      <c r="Q505" s="2">
        <v>11000000</v>
      </c>
      <c r="Y505" s="2" t="s">
        <v>136</v>
      </c>
      <c r="AH505" s="2">
        <v>2016</v>
      </c>
      <c r="AJ505" s="11">
        <v>5625000</v>
      </c>
      <c r="AK505" s="2" t="s">
        <v>5191</v>
      </c>
      <c r="AP505" s="2" t="s">
        <v>5192</v>
      </c>
      <c r="AQ505" s="2" t="s">
        <v>3124</v>
      </c>
      <c r="AR505" s="2" t="s">
        <v>511</v>
      </c>
      <c r="AS505" s="2" t="s">
        <v>142</v>
      </c>
      <c r="AU505" s="2">
        <v>5</v>
      </c>
      <c r="AV505" s="2" t="s">
        <v>43</v>
      </c>
      <c r="AW505" s="2" t="s">
        <v>144</v>
      </c>
      <c r="AX505" s="2" t="s">
        <v>145</v>
      </c>
      <c r="AY505" s="2" t="s">
        <v>171</v>
      </c>
      <c r="AZ505" s="2" t="s">
        <v>198</v>
      </c>
      <c r="BB505" s="2" t="s">
        <v>5191</v>
      </c>
      <c r="BC505" s="2">
        <v>0</v>
      </c>
      <c r="BD505" s="2" t="s">
        <v>3125</v>
      </c>
      <c r="BE505" s="9">
        <v>2.8</v>
      </c>
      <c r="BF505" s="2" t="s">
        <v>132</v>
      </c>
      <c r="BL505" s="2" t="s">
        <v>153</v>
      </c>
      <c r="BM505" s="2" t="s">
        <v>154</v>
      </c>
      <c r="BP505" s="2" t="s">
        <v>201</v>
      </c>
      <c r="BQ505" s="2">
        <v>170</v>
      </c>
      <c r="BR505" s="2">
        <v>9</v>
      </c>
      <c r="BS505" s="2" t="s">
        <v>157</v>
      </c>
      <c r="BT505" s="2" t="s">
        <v>753</v>
      </c>
      <c r="BU505" s="2" t="s">
        <v>753</v>
      </c>
      <c r="BV505" s="2" t="s">
        <v>753</v>
      </c>
      <c r="BW505" s="2" t="s">
        <v>67</v>
      </c>
      <c r="BX505" s="2" t="s">
        <v>3127</v>
      </c>
      <c r="BY505" s="2" t="s">
        <v>707</v>
      </c>
      <c r="CA505" s="4">
        <v>42788</v>
      </c>
      <c r="CB505" s="2" t="s">
        <v>160</v>
      </c>
      <c r="CC505" s="2" t="s">
        <v>248</v>
      </c>
      <c r="CD505" s="2" t="s">
        <v>162</v>
      </c>
      <c r="CE505" s="2" t="s">
        <v>163</v>
      </c>
      <c r="CF505" s="2" t="s">
        <v>164</v>
      </c>
      <c r="CG505" s="2" t="s">
        <v>729</v>
      </c>
      <c r="CH505" s="2" t="s">
        <v>1108</v>
      </c>
      <c r="CI505" s="2" t="s">
        <v>731</v>
      </c>
      <c r="CJ505" s="2" t="s">
        <v>397</v>
      </c>
      <c r="CL505" s="2" t="s">
        <v>919</v>
      </c>
      <c r="CM505" s="2" t="s">
        <v>171</v>
      </c>
      <c r="CN505" s="2">
        <v>0</v>
      </c>
      <c r="CO505" s="2" t="s">
        <v>212</v>
      </c>
      <c r="CP505" s="2" t="s">
        <v>712</v>
      </c>
      <c r="CQ505" s="2" t="s">
        <v>174</v>
      </c>
      <c r="CR505" s="2" t="s">
        <v>667</v>
      </c>
      <c r="CS505" s="2" t="s">
        <v>810</v>
      </c>
      <c r="CT505" s="2" t="s">
        <v>171</v>
      </c>
      <c r="CU505" s="2" t="s">
        <v>235</v>
      </c>
      <c r="CV505" s="2" t="s">
        <v>171</v>
      </c>
      <c r="CW505" s="2" t="s">
        <v>714</v>
      </c>
      <c r="CX505" s="2" t="s">
        <v>146</v>
      </c>
      <c r="CY505" s="2" t="s">
        <v>733</v>
      </c>
      <c r="CZ505" s="2" t="s">
        <v>180</v>
      </c>
      <c r="DA505" s="2" t="s">
        <v>181</v>
      </c>
      <c r="DB505" s="2" t="s">
        <v>181</v>
      </c>
      <c r="DC505" s="2" t="s">
        <v>260</v>
      </c>
      <c r="DD505" s="2" t="s">
        <v>715</v>
      </c>
      <c r="DE505" s="2" t="s">
        <v>744</v>
      </c>
      <c r="DF505" s="2" t="s">
        <v>182</v>
      </c>
      <c r="DH505" s="2" t="s">
        <v>182</v>
      </c>
      <c r="DJ505" s="2" t="s">
        <v>182</v>
      </c>
      <c r="DL505" s="2" t="s">
        <v>182</v>
      </c>
      <c r="DN505" s="2" t="s">
        <v>182</v>
      </c>
      <c r="DP505" s="2" t="s">
        <v>182</v>
      </c>
      <c r="DR505" s="2" t="s">
        <v>182</v>
      </c>
      <c r="DT505" s="2">
        <v>-6175572</v>
      </c>
      <c r="DU505" s="2"/>
      <c r="DV505" s="6">
        <v>106912296</v>
      </c>
      <c r="DX505" s="2" t="s">
        <v>4108</v>
      </c>
      <c r="DY505" s="4">
        <v>42788</v>
      </c>
      <c r="DZ505" s="2" t="s">
        <v>4108</v>
      </c>
      <c r="EA505" s="3" t="s">
        <v>535</v>
      </c>
    </row>
    <row r="506" spans="1:133" ht="15.75" hidden="1" customHeight="1" x14ac:dyDescent="0.2">
      <c r="A506" s="1">
        <v>43615.064578043981</v>
      </c>
      <c r="B506" s="2" t="s">
        <v>5100</v>
      </c>
      <c r="C506" s="2">
        <v>2302160015</v>
      </c>
      <c r="D506" s="3" t="s">
        <v>2757</v>
      </c>
      <c r="E506" s="2" t="s">
        <v>5193</v>
      </c>
      <c r="F506" s="2" t="s">
        <v>5194</v>
      </c>
      <c r="G506" s="2" t="s">
        <v>589</v>
      </c>
      <c r="H506" s="2" t="s">
        <v>131</v>
      </c>
      <c r="I506" s="2" t="s">
        <v>265</v>
      </c>
      <c r="J506" s="2" t="s">
        <v>133</v>
      </c>
      <c r="K506" s="2" t="s">
        <v>302</v>
      </c>
      <c r="M506" s="4">
        <v>43132</v>
      </c>
      <c r="O506" s="2" t="s">
        <v>135</v>
      </c>
      <c r="P506" s="9">
        <v>5994000000</v>
      </c>
      <c r="Q506" s="2">
        <v>18000000</v>
      </c>
      <c r="Y506" s="2" t="s">
        <v>136</v>
      </c>
      <c r="AK506" s="2" t="s">
        <v>5195</v>
      </c>
      <c r="AL506" s="2">
        <v>36</v>
      </c>
      <c r="AM506" s="3" t="s">
        <v>5196</v>
      </c>
      <c r="AP506" s="2" t="s">
        <v>5197</v>
      </c>
      <c r="AQ506" s="2" t="s">
        <v>723</v>
      </c>
      <c r="AR506" s="2" t="s">
        <v>5198</v>
      </c>
      <c r="AS506" s="2" t="s">
        <v>594</v>
      </c>
      <c r="AT506" s="2">
        <v>14320</v>
      </c>
      <c r="AU506" s="2">
        <v>5</v>
      </c>
      <c r="AV506" s="2" t="s">
        <v>245</v>
      </c>
      <c r="AW506" s="2" t="s">
        <v>144</v>
      </c>
      <c r="AX506" s="2" t="s">
        <v>145</v>
      </c>
      <c r="AY506" s="2" t="s">
        <v>171</v>
      </c>
      <c r="AZ506" s="2" t="s">
        <v>198</v>
      </c>
      <c r="BC506" s="2">
        <v>0</v>
      </c>
      <c r="BE506" s="9">
        <v>0</v>
      </c>
      <c r="BL506" s="2" t="s">
        <v>290</v>
      </c>
      <c r="BM506" s="2" t="s">
        <v>308</v>
      </c>
      <c r="BP506" s="2" t="s">
        <v>201</v>
      </c>
      <c r="BS506" s="2" t="s">
        <v>595</v>
      </c>
      <c r="BT506" s="2" t="s">
        <v>595</v>
      </c>
      <c r="BU506" s="2" t="s">
        <v>595</v>
      </c>
      <c r="BV506" s="2" t="s">
        <v>36</v>
      </c>
      <c r="BW506" s="2" t="s">
        <v>70</v>
      </c>
      <c r="BX506" s="2" t="s">
        <v>4829</v>
      </c>
      <c r="CG506" s="2" t="s">
        <v>2614</v>
      </c>
      <c r="CH506" s="2" t="s">
        <v>2842</v>
      </c>
      <c r="CI506" s="2" t="s">
        <v>294</v>
      </c>
      <c r="CJ506" s="2" t="s">
        <v>397</v>
      </c>
      <c r="CL506" s="2" t="s">
        <v>5199</v>
      </c>
      <c r="CM506" s="2" t="s">
        <v>211</v>
      </c>
      <c r="CN506" s="2">
        <v>50</v>
      </c>
      <c r="CP506" s="2" t="s">
        <v>3601</v>
      </c>
      <c r="DA506" s="2" t="s">
        <v>181</v>
      </c>
      <c r="DB506" s="2" t="s">
        <v>181</v>
      </c>
      <c r="DF506" s="2" t="s">
        <v>182</v>
      </c>
      <c r="DH506" s="2" t="s">
        <v>182</v>
      </c>
      <c r="DJ506" s="2" t="s">
        <v>182</v>
      </c>
      <c r="DL506" s="2" t="s">
        <v>182</v>
      </c>
      <c r="DN506" s="2" t="s">
        <v>182</v>
      </c>
      <c r="DP506" s="2" t="s">
        <v>182</v>
      </c>
      <c r="DR506" s="2" t="s">
        <v>182</v>
      </c>
      <c r="DT506" s="2" t="s">
        <v>5200</v>
      </c>
      <c r="DU506" s="2"/>
      <c r="DV506" s="2" t="s">
        <v>5201</v>
      </c>
      <c r="EA506" s="3" t="s">
        <v>5202</v>
      </c>
      <c r="EB506" s="5" t="s">
        <v>5203</v>
      </c>
    </row>
    <row r="507" spans="1:133" ht="15.75" hidden="1" customHeight="1" x14ac:dyDescent="0.2">
      <c r="A507" s="1">
        <v>43615.074197870374</v>
      </c>
      <c r="B507" s="2" t="s">
        <v>5204</v>
      </c>
      <c r="C507" s="2">
        <v>2302180152</v>
      </c>
      <c r="D507" s="3" t="s">
        <v>3761</v>
      </c>
      <c r="E507" s="2">
        <v>95</v>
      </c>
      <c r="F507" s="2" t="s">
        <v>5205</v>
      </c>
      <c r="H507" s="2" t="s">
        <v>131</v>
      </c>
      <c r="I507" s="2" t="s">
        <v>132</v>
      </c>
      <c r="J507" s="2" t="s">
        <v>133</v>
      </c>
      <c r="K507" s="2" t="s">
        <v>132</v>
      </c>
      <c r="M507" s="4">
        <v>42807</v>
      </c>
      <c r="P507" s="9">
        <v>8000000000</v>
      </c>
      <c r="Q507" s="2">
        <v>22471910</v>
      </c>
      <c r="X507" s="2" t="s">
        <v>193</v>
      </c>
      <c r="Y507" s="2" t="s">
        <v>136</v>
      </c>
      <c r="AB507" s="2" t="s">
        <v>132</v>
      </c>
      <c r="AD507" s="2" t="s">
        <v>137</v>
      </c>
      <c r="AE507" s="2" t="s">
        <v>132</v>
      </c>
      <c r="AH507" s="2">
        <v>2017</v>
      </c>
      <c r="AI507" s="11">
        <v>6282234000</v>
      </c>
      <c r="AJ507" s="11">
        <v>14343000</v>
      </c>
      <c r="AK507" s="2" t="s">
        <v>5206</v>
      </c>
      <c r="AL507" s="2">
        <v>34</v>
      </c>
      <c r="AP507" s="2" t="s">
        <v>5207</v>
      </c>
      <c r="AQ507" s="2" t="s">
        <v>5208</v>
      </c>
      <c r="AR507" s="2" t="s">
        <v>1300</v>
      </c>
      <c r="AS507" s="2" t="s">
        <v>594</v>
      </c>
      <c r="AU507" s="2">
        <v>8</v>
      </c>
      <c r="AV507" s="2" t="s">
        <v>43</v>
      </c>
      <c r="AW507" s="2" t="s">
        <v>197</v>
      </c>
      <c r="AX507" s="2" t="s">
        <v>145</v>
      </c>
      <c r="AY507" s="2" t="s">
        <v>146</v>
      </c>
      <c r="AZ507" s="2" t="s">
        <v>198</v>
      </c>
      <c r="BA507" s="2" t="s">
        <v>5209</v>
      </c>
      <c r="BB507" s="2" t="s">
        <v>5210</v>
      </c>
      <c r="BC507" s="2">
        <v>150</v>
      </c>
      <c r="BD507" s="2" t="s">
        <v>5209</v>
      </c>
      <c r="BE507" s="9">
        <v>0.5</v>
      </c>
      <c r="BF507" s="2" t="s">
        <v>132</v>
      </c>
      <c r="BK507" s="2" t="s">
        <v>307</v>
      </c>
      <c r="BL507" s="2" t="s">
        <v>290</v>
      </c>
      <c r="BM507" s="2" t="s">
        <v>154</v>
      </c>
      <c r="BN507" s="2" t="s">
        <v>5211</v>
      </c>
      <c r="BP507" s="2" t="s">
        <v>201</v>
      </c>
      <c r="BQ507" s="2">
        <v>438</v>
      </c>
      <c r="BR507" s="2">
        <v>20</v>
      </c>
      <c r="BS507" s="2" t="s">
        <v>36</v>
      </c>
      <c r="BT507" s="2" t="s">
        <v>1628</v>
      </c>
      <c r="BU507" s="2" t="s">
        <v>5212</v>
      </c>
      <c r="BV507" s="2" t="s">
        <v>1628</v>
      </c>
      <c r="BW507" s="2" t="s">
        <v>67</v>
      </c>
      <c r="BX507" s="2" t="s">
        <v>1149</v>
      </c>
      <c r="BY507" s="2" t="s">
        <v>159</v>
      </c>
      <c r="CB507" s="2" t="s">
        <v>160</v>
      </c>
      <c r="CC507" s="2" t="s">
        <v>248</v>
      </c>
      <c r="CD507" s="2" t="s">
        <v>249</v>
      </c>
      <c r="CE507" s="2" t="s">
        <v>163</v>
      </c>
      <c r="CF507" s="2" t="s">
        <v>396</v>
      </c>
      <c r="CG507" s="2" t="s">
        <v>422</v>
      </c>
      <c r="CH507" s="2" t="s">
        <v>423</v>
      </c>
      <c r="CI507" s="2" t="s">
        <v>208</v>
      </c>
      <c r="CJ507" s="2" t="s">
        <v>1005</v>
      </c>
      <c r="CK507" s="2" t="s">
        <v>253</v>
      </c>
      <c r="CL507" s="2" t="s">
        <v>426</v>
      </c>
      <c r="CM507" s="2" t="s">
        <v>171</v>
      </c>
      <c r="CN507" s="2">
        <v>500</v>
      </c>
      <c r="CO507" s="2" t="s">
        <v>3805</v>
      </c>
      <c r="CP507" s="2" t="s">
        <v>666</v>
      </c>
      <c r="CQ507" s="2" t="s">
        <v>625</v>
      </c>
      <c r="CR507" s="2" t="s">
        <v>175</v>
      </c>
      <c r="CS507" s="2" t="s">
        <v>215</v>
      </c>
      <c r="CT507" s="2" t="s">
        <v>177</v>
      </c>
      <c r="CU507" s="2" t="s">
        <v>235</v>
      </c>
      <c r="CV507" s="2" t="s">
        <v>177</v>
      </c>
      <c r="CW507" s="2" t="s">
        <v>714</v>
      </c>
      <c r="CX507" s="2" t="s">
        <v>146</v>
      </c>
      <c r="CY507" s="2" t="s">
        <v>627</v>
      </c>
      <c r="CZ507" s="2" t="s">
        <v>1008</v>
      </c>
      <c r="DA507" s="2" t="s">
        <v>181</v>
      </c>
      <c r="DB507" s="2" t="s">
        <v>429</v>
      </c>
      <c r="DC507" s="2" t="s">
        <v>132</v>
      </c>
      <c r="DF507" s="2" t="s">
        <v>182</v>
      </c>
      <c r="DH507" s="2" t="s">
        <v>182</v>
      </c>
      <c r="DJ507" s="2" t="s">
        <v>182</v>
      </c>
      <c r="DL507" s="2" t="s">
        <v>182</v>
      </c>
      <c r="DN507" s="2" t="s">
        <v>182</v>
      </c>
      <c r="DP507" s="2" t="s">
        <v>182</v>
      </c>
      <c r="DR507" s="2" t="s">
        <v>182</v>
      </c>
      <c r="DT507" s="2" t="s">
        <v>5213</v>
      </c>
      <c r="DU507" s="2"/>
      <c r="DV507" s="2" t="s">
        <v>5214</v>
      </c>
      <c r="DW507" s="2" t="s">
        <v>132</v>
      </c>
      <c r="DX507" s="2" t="s">
        <v>5215</v>
      </c>
      <c r="DZ507" s="2" t="s">
        <v>5216</v>
      </c>
      <c r="EA507" s="3" t="s">
        <v>5217</v>
      </c>
      <c r="EC507" s="5" t="s">
        <v>5218</v>
      </c>
    </row>
    <row r="508" spans="1:133" ht="15.75" hidden="1" customHeight="1" x14ac:dyDescent="0.2">
      <c r="A508" s="1">
        <v>43615.08477184028</v>
      </c>
      <c r="B508" s="2" t="s">
        <v>5204</v>
      </c>
      <c r="C508" s="2">
        <v>2302180152</v>
      </c>
      <c r="D508" s="3" t="s">
        <v>3761</v>
      </c>
      <c r="E508" s="2">
        <v>93</v>
      </c>
      <c r="F508" s="2" t="s">
        <v>5219</v>
      </c>
      <c r="H508" s="2" t="s">
        <v>131</v>
      </c>
      <c r="I508" s="2" t="s">
        <v>132</v>
      </c>
      <c r="J508" s="2" t="s">
        <v>133</v>
      </c>
      <c r="K508" s="2" t="s">
        <v>132</v>
      </c>
      <c r="M508" s="4">
        <v>42807</v>
      </c>
      <c r="P508" s="9">
        <v>2800000000</v>
      </c>
      <c r="Q508" s="2">
        <v>19478261</v>
      </c>
      <c r="X508" s="2" t="s">
        <v>193</v>
      </c>
      <c r="Y508" s="2" t="s">
        <v>136</v>
      </c>
      <c r="AB508" s="2" t="s">
        <v>132</v>
      </c>
      <c r="AD508" s="2" t="s">
        <v>137</v>
      </c>
      <c r="AE508" s="2" t="s">
        <v>132</v>
      </c>
      <c r="AH508" s="2">
        <v>2017</v>
      </c>
      <c r="AI508" s="11">
        <v>1502906250</v>
      </c>
      <c r="AJ508" s="11">
        <v>10455000</v>
      </c>
      <c r="AK508" s="2" t="s">
        <v>5220</v>
      </c>
      <c r="AQ508" s="2" t="s">
        <v>5221</v>
      </c>
      <c r="AR508" s="2" t="s">
        <v>1300</v>
      </c>
      <c r="AS508" s="2" t="s">
        <v>594</v>
      </c>
      <c r="AV508" s="2" t="s">
        <v>43</v>
      </c>
      <c r="AW508" s="2" t="s">
        <v>144</v>
      </c>
      <c r="AX508" s="2" t="s">
        <v>145</v>
      </c>
      <c r="AY508" s="2" t="s">
        <v>146</v>
      </c>
      <c r="AZ508" s="2" t="s">
        <v>198</v>
      </c>
      <c r="BA508" s="2" t="s">
        <v>5209</v>
      </c>
      <c r="BB508" s="2" t="s">
        <v>5222</v>
      </c>
      <c r="BC508" s="2">
        <v>1000</v>
      </c>
      <c r="BD508" s="2" t="s">
        <v>5209</v>
      </c>
      <c r="BE508" s="9">
        <v>1</v>
      </c>
      <c r="BF508" s="2" t="s">
        <v>132</v>
      </c>
      <c r="BK508" s="2" t="s">
        <v>307</v>
      </c>
      <c r="BL508" s="2" t="s">
        <v>290</v>
      </c>
      <c r="BM508" s="2" t="s">
        <v>154</v>
      </c>
      <c r="BN508" s="2" t="s">
        <v>5223</v>
      </c>
      <c r="BO508" s="2" t="s">
        <v>5224</v>
      </c>
      <c r="BP508" s="2" t="s">
        <v>201</v>
      </c>
      <c r="BQ508" s="2">
        <v>144</v>
      </c>
      <c r="BR508" s="3" t="s">
        <v>3374</v>
      </c>
      <c r="BS508" s="2" t="s">
        <v>1628</v>
      </c>
      <c r="BT508" s="2" t="s">
        <v>5225</v>
      </c>
      <c r="BU508" s="2" t="s">
        <v>36</v>
      </c>
      <c r="BV508" s="2" t="s">
        <v>1628</v>
      </c>
      <c r="BW508" s="2" t="s">
        <v>68</v>
      </c>
      <c r="BX508" s="2" t="s">
        <v>1149</v>
      </c>
      <c r="BY508" s="2" t="s">
        <v>159</v>
      </c>
      <c r="CB508" s="2" t="s">
        <v>160</v>
      </c>
      <c r="CC508" s="2" t="s">
        <v>161</v>
      </c>
      <c r="CD508" s="2" t="s">
        <v>249</v>
      </c>
      <c r="CE508" s="2" t="s">
        <v>163</v>
      </c>
      <c r="CF508" s="2" t="s">
        <v>396</v>
      </c>
      <c r="CG508" s="2" t="s">
        <v>1121</v>
      </c>
      <c r="CH508" s="2" t="s">
        <v>5226</v>
      </c>
      <c r="CI508" s="2" t="s">
        <v>294</v>
      </c>
      <c r="CJ508" s="2" t="s">
        <v>1757</v>
      </c>
      <c r="CK508" s="2" t="s">
        <v>253</v>
      </c>
      <c r="CL508" s="2" t="s">
        <v>710</v>
      </c>
      <c r="CM508" s="2" t="s">
        <v>171</v>
      </c>
      <c r="CN508" s="2">
        <v>200</v>
      </c>
      <c r="CO508" s="2" t="s">
        <v>3805</v>
      </c>
      <c r="CP508" s="2" t="s">
        <v>5227</v>
      </c>
      <c r="CQ508" s="2" t="s">
        <v>625</v>
      </c>
      <c r="CR508" s="2" t="s">
        <v>175</v>
      </c>
      <c r="CS508" s="2" t="s">
        <v>215</v>
      </c>
      <c r="CT508" s="2" t="s">
        <v>177</v>
      </c>
      <c r="CU508" s="2" t="s">
        <v>235</v>
      </c>
      <c r="CV508" s="2" t="s">
        <v>177</v>
      </c>
      <c r="CW508" s="2" t="s">
        <v>714</v>
      </c>
      <c r="CX508" s="2" t="s">
        <v>146</v>
      </c>
      <c r="CY508" s="2" t="s">
        <v>146</v>
      </c>
      <c r="DA508" s="2" t="s">
        <v>181</v>
      </c>
      <c r="DB508" s="2" t="s">
        <v>429</v>
      </c>
      <c r="DC508" s="2" t="s">
        <v>132</v>
      </c>
      <c r="DF508" s="2" t="s">
        <v>182</v>
      </c>
      <c r="DH508" s="2" t="s">
        <v>182</v>
      </c>
      <c r="DJ508" s="2" t="s">
        <v>182</v>
      </c>
      <c r="DL508" s="2" t="s">
        <v>182</v>
      </c>
      <c r="DN508" s="2" t="s">
        <v>182</v>
      </c>
      <c r="DP508" s="2" t="s">
        <v>182</v>
      </c>
      <c r="DR508" s="2" t="s">
        <v>182</v>
      </c>
      <c r="DT508" s="2" t="s">
        <v>5228</v>
      </c>
      <c r="DU508" s="2"/>
      <c r="DV508" s="2" t="s">
        <v>5229</v>
      </c>
      <c r="DW508" s="2" t="s">
        <v>132</v>
      </c>
      <c r="DX508" s="2" t="s">
        <v>5216</v>
      </c>
      <c r="DZ508" s="2" t="s">
        <v>5216</v>
      </c>
      <c r="EA508" s="3" t="s">
        <v>5230</v>
      </c>
      <c r="EC508" s="5" t="s">
        <v>5231</v>
      </c>
    </row>
    <row r="509" spans="1:133" ht="15.75" hidden="1" customHeight="1" x14ac:dyDescent="0.2">
      <c r="A509" s="1">
        <v>43615.096762974536</v>
      </c>
      <c r="B509" s="2" t="s">
        <v>5204</v>
      </c>
      <c r="C509" s="2">
        <v>2302180152</v>
      </c>
      <c r="D509" s="3" t="s">
        <v>3761</v>
      </c>
      <c r="E509" s="2">
        <v>96</v>
      </c>
      <c r="F509" s="2" t="s">
        <v>5232</v>
      </c>
      <c r="H509" s="2" t="s">
        <v>131</v>
      </c>
      <c r="I509" s="2" t="s">
        <v>132</v>
      </c>
      <c r="J509" s="2" t="s">
        <v>133</v>
      </c>
      <c r="K509" s="2" t="s">
        <v>132</v>
      </c>
      <c r="M509" s="4">
        <v>42807</v>
      </c>
      <c r="P509" s="9">
        <v>7500000000</v>
      </c>
      <c r="Q509" s="2">
        <v>21067416</v>
      </c>
      <c r="X509" s="2" t="s">
        <v>193</v>
      </c>
      <c r="Y509" s="2" t="s">
        <v>136</v>
      </c>
      <c r="AB509" s="2" t="s">
        <v>132</v>
      </c>
      <c r="AD509" s="2" t="s">
        <v>137</v>
      </c>
      <c r="AE509" s="2" t="s">
        <v>132</v>
      </c>
      <c r="AH509" s="2">
        <v>2017</v>
      </c>
      <c r="AI509" s="11">
        <v>5106108000</v>
      </c>
      <c r="AJ509" s="11">
        <v>14343000</v>
      </c>
      <c r="AK509" s="2" t="s">
        <v>5206</v>
      </c>
      <c r="AL509" s="2">
        <v>53</v>
      </c>
      <c r="AP509" s="2" t="s">
        <v>5207</v>
      </c>
      <c r="AQ509" s="2" t="s">
        <v>5208</v>
      </c>
      <c r="AR509" s="2" t="s">
        <v>1300</v>
      </c>
      <c r="AS509" s="2" t="s">
        <v>594</v>
      </c>
      <c r="AU509" s="2">
        <v>8</v>
      </c>
      <c r="AV509" s="2" t="s">
        <v>43</v>
      </c>
      <c r="AW509" s="2" t="s">
        <v>197</v>
      </c>
      <c r="AX509" s="2" t="s">
        <v>145</v>
      </c>
      <c r="AY509" s="2" t="s">
        <v>146</v>
      </c>
      <c r="AZ509" s="2" t="s">
        <v>198</v>
      </c>
      <c r="BA509" s="2" t="s">
        <v>5209</v>
      </c>
      <c r="BB509" s="2" t="s">
        <v>5210</v>
      </c>
      <c r="BC509" s="2">
        <v>200</v>
      </c>
      <c r="BD509" s="2" t="s">
        <v>5209</v>
      </c>
      <c r="BE509" s="9">
        <v>0.5</v>
      </c>
      <c r="BF509" s="2" t="s">
        <v>132</v>
      </c>
      <c r="BK509" s="2" t="s">
        <v>307</v>
      </c>
      <c r="BL509" s="2" t="s">
        <v>153</v>
      </c>
      <c r="BM509" s="2" t="s">
        <v>154</v>
      </c>
      <c r="BN509" s="2" t="s">
        <v>5233</v>
      </c>
      <c r="BO509" s="2" t="s">
        <v>5234</v>
      </c>
      <c r="BP509" s="2" t="s">
        <v>201</v>
      </c>
      <c r="BQ509" s="2">
        <v>356</v>
      </c>
      <c r="BR509" s="2">
        <v>8</v>
      </c>
      <c r="BS509" s="2" t="s">
        <v>36</v>
      </c>
      <c r="BT509" s="2" t="s">
        <v>1628</v>
      </c>
      <c r="BU509" s="2" t="s">
        <v>5212</v>
      </c>
      <c r="BV509" s="2" t="s">
        <v>1628</v>
      </c>
      <c r="BW509" s="2" t="s">
        <v>70</v>
      </c>
      <c r="BX509" s="2" t="s">
        <v>1149</v>
      </c>
      <c r="BY509" s="2" t="s">
        <v>159</v>
      </c>
      <c r="CB509" s="2" t="s">
        <v>160</v>
      </c>
      <c r="CC509" s="2" t="s">
        <v>248</v>
      </c>
      <c r="CD509" s="2" t="s">
        <v>249</v>
      </c>
      <c r="CE509" s="2" t="s">
        <v>163</v>
      </c>
      <c r="CF509" s="2" t="s">
        <v>396</v>
      </c>
      <c r="CG509" s="2" t="s">
        <v>422</v>
      </c>
      <c r="CH509" s="2" t="s">
        <v>423</v>
      </c>
      <c r="CI509" s="2" t="s">
        <v>208</v>
      </c>
      <c r="CJ509" s="2" t="s">
        <v>1005</v>
      </c>
      <c r="CK509" s="2" t="s">
        <v>253</v>
      </c>
      <c r="CL509" s="2" t="s">
        <v>426</v>
      </c>
      <c r="CM509" s="2" t="s">
        <v>171</v>
      </c>
      <c r="CN509" s="2">
        <v>500</v>
      </c>
      <c r="CO509" s="2" t="s">
        <v>3805</v>
      </c>
      <c r="CP509" s="2" t="s">
        <v>5235</v>
      </c>
      <c r="CQ509" s="2" t="s">
        <v>625</v>
      </c>
      <c r="CR509" s="2" t="s">
        <v>234</v>
      </c>
      <c r="CS509" s="2" t="s">
        <v>215</v>
      </c>
      <c r="CT509" s="2" t="s">
        <v>177</v>
      </c>
      <c r="CU509" s="2" t="s">
        <v>235</v>
      </c>
      <c r="CV509" s="2" t="s">
        <v>177</v>
      </c>
      <c r="CW509" s="2" t="s">
        <v>714</v>
      </c>
      <c r="CX509" s="2" t="s">
        <v>146</v>
      </c>
      <c r="CY509" s="2" t="s">
        <v>627</v>
      </c>
      <c r="CZ509" s="2" t="s">
        <v>1008</v>
      </c>
      <c r="DA509" s="2" t="s">
        <v>181</v>
      </c>
      <c r="DB509" s="2" t="s">
        <v>429</v>
      </c>
      <c r="DC509" s="2" t="s">
        <v>132</v>
      </c>
      <c r="DF509" s="2" t="s">
        <v>182</v>
      </c>
      <c r="DH509" s="2" t="s">
        <v>182</v>
      </c>
      <c r="DJ509" s="2" t="s">
        <v>182</v>
      </c>
      <c r="DL509" s="2" t="s">
        <v>182</v>
      </c>
      <c r="DN509" s="2" t="s">
        <v>182</v>
      </c>
      <c r="DP509" s="2" t="s">
        <v>182</v>
      </c>
      <c r="DR509" s="2" t="s">
        <v>182</v>
      </c>
      <c r="DT509" s="2" t="s">
        <v>5236</v>
      </c>
      <c r="DU509" s="2"/>
      <c r="DV509" s="2" t="s">
        <v>5237</v>
      </c>
      <c r="DW509" s="2" t="s">
        <v>132</v>
      </c>
      <c r="DX509" s="2" t="s">
        <v>5216</v>
      </c>
      <c r="DZ509" s="2" t="s">
        <v>5216</v>
      </c>
      <c r="EA509" s="3" t="s">
        <v>5238</v>
      </c>
      <c r="EC509" s="5" t="s">
        <v>5239</v>
      </c>
    </row>
    <row r="510" spans="1:133" ht="15.75" hidden="1" customHeight="1" x14ac:dyDescent="0.2">
      <c r="A510" s="1">
        <v>43615.099871400467</v>
      </c>
      <c r="B510" s="2" t="s">
        <v>5240</v>
      </c>
      <c r="C510" s="2">
        <v>2302170118</v>
      </c>
      <c r="D510" s="3" t="s">
        <v>5135</v>
      </c>
      <c r="E510" s="2">
        <v>200</v>
      </c>
      <c r="F510" s="2">
        <v>2017030107010200</v>
      </c>
      <c r="H510" s="2" t="s">
        <v>131</v>
      </c>
      <c r="I510" s="2" t="s">
        <v>132</v>
      </c>
      <c r="J510" s="2" t="s">
        <v>133</v>
      </c>
      <c r="K510" s="2" t="s">
        <v>191</v>
      </c>
      <c r="M510" s="4">
        <v>42795</v>
      </c>
      <c r="O510" s="2" t="s">
        <v>192</v>
      </c>
      <c r="P510" s="9">
        <v>6500000000</v>
      </c>
      <c r="Q510" s="2">
        <v>16331658</v>
      </c>
      <c r="X510" s="2" t="s">
        <v>193</v>
      </c>
      <c r="Y510" s="2" t="s">
        <v>136</v>
      </c>
      <c r="AB510" s="2" t="s">
        <v>132</v>
      </c>
      <c r="AH510" s="2">
        <v>2017</v>
      </c>
      <c r="AJ510" s="11">
        <v>11523000</v>
      </c>
      <c r="AK510" s="2" t="s">
        <v>5241</v>
      </c>
      <c r="AP510" s="2" t="s">
        <v>416</v>
      </c>
      <c r="AQ510" s="2" t="s">
        <v>352</v>
      </c>
      <c r="AR510" s="2" t="s">
        <v>288</v>
      </c>
      <c r="AS510" s="2" t="s">
        <v>142</v>
      </c>
      <c r="AU510" s="2">
        <v>3</v>
      </c>
      <c r="AV510" s="2" t="s">
        <v>43</v>
      </c>
      <c r="AW510" s="2" t="s">
        <v>144</v>
      </c>
      <c r="AX510" s="2" t="s">
        <v>145</v>
      </c>
      <c r="AY510" s="2" t="s">
        <v>171</v>
      </c>
      <c r="AZ510" s="2" t="s">
        <v>198</v>
      </c>
      <c r="BB510" s="2" t="s">
        <v>5242</v>
      </c>
      <c r="BC510" s="2">
        <v>800</v>
      </c>
      <c r="BD510" s="2" t="s">
        <v>5243</v>
      </c>
      <c r="BE510" s="9">
        <v>2</v>
      </c>
      <c r="BF510" s="2" t="s">
        <v>132</v>
      </c>
      <c r="BK510" s="2" t="s">
        <v>307</v>
      </c>
      <c r="BL510" s="2" t="s">
        <v>153</v>
      </c>
      <c r="BM510" s="2" t="s">
        <v>154</v>
      </c>
      <c r="BP510" s="2" t="s">
        <v>201</v>
      </c>
      <c r="BQ510" s="2">
        <v>398</v>
      </c>
      <c r="BR510" s="2">
        <v>15</v>
      </c>
      <c r="BS510" s="2" t="s">
        <v>411</v>
      </c>
      <c r="BT510" s="2" t="s">
        <v>411</v>
      </c>
      <c r="BU510" s="2" t="s">
        <v>411</v>
      </c>
      <c r="BV510" s="2" t="s">
        <v>411</v>
      </c>
      <c r="BW510" s="2" t="s">
        <v>69</v>
      </c>
      <c r="BX510" s="2" t="s">
        <v>158</v>
      </c>
      <c r="BY510" s="2" t="s">
        <v>159</v>
      </c>
      <c r="CB510" s="2" t="s">
        <v>160</v>
      </c>
      <c r="CC510" s="2" t="s">
        <v>248</v>
      </c>
      <c r="CD510" s="2" t="s">
        <v>249</v>
      </c>
      <c r="CE510" s="2" t="s">
        <v>163</v>
      </c>
      <c r="CG510" s="2" t="s">
        <v>382</v>
      </c>
      <c r="CH510" s="2" t="s">
        <v>207</v>
      </c>
      <c r="CI510" s="2" t="s">
        <v>208</v>
      </c>
      <c r="CJ510" s="2" t="s">
        <v>453</v>
      </c>
      <c r="CK510" s="2" t="s">
        <v>253</v>
      </c>
      <c r="CL510" s="2" t="s">
        <v>383</v>
      </c>
      <c r="CM510" s="2" t="s">
        <v>171</v>
      </c>
      <c r="CO510" s="2" t="s">
        <v>212</v>
      </c>
      <c r="CP510" s="2" t="s">
        <v>384</v>
      </c>
      <c r="CQ510" s="2" t="s">
        <v>174</v>
      </c>
      <c r="CR510" s="2" t="s">
        <v>175</v>
      </c>
      <c r="CS510" s="2" t="s">
        <v>215</v>
      </c>
      <c r="CT510" s="2" t="s">
        <v>171</v>
      </c>
      <c r="CU510" s="2" t="s">
        <v>216</v>
      </c>
      <c r="CV510" s="2" t="s">
        <v>171</v>
      </c>
      <c r="CW510" s="2" t="s">
        <v>179</v>
      </c>
      <c r="CX510" s="2" t="s">
        <v>146</v>
      </c>
      <c r="CY510" s="2" t="s">
        <v>146</v>
      </c>
      <c r="CZ510" s="2" t="s">
        <v>180</v>
      </c>
      <c r="DA510" s="2" t="s">
        <v>181</v>
      </c>
      <c r="DB510" s="2" t="s">
        <v>181</v>
      </c>
      <c r="DC510" s="2" t="s">
        <v>132</v>
      </c>
      <c r="DF510" s="2" t="s">
        <v>182</v>
      </c>
      <c r="DH510" s="2" t="s">
        <v>182</v>
      </c>
      <c r="DJ510" s="2" t="s">
        <v>182</v>
      </c>
      <c r="DL510" s="2" t="s">
        <v>182</v>
      </c>
      <c r="DN510" s="2" t="s">
        <v>182</v>
      </c>
      <c r="DP510" s="2" t="s">
        <v>182</v>
      </c>
      <c r="DR510" s="2" t="s">
        <v>182</v>
      </c>
      <c r="DT510" s="6">
        <v>-62000612</v>
      </c>
      <c r="DU510" s="6"/>
      <c r="DV510" s="6">
        <v>1068099973</v>
      </c>
      <c r="DW510" s="2" t="s">
        <v>298</v>
      </c>
      <c r="DX510" s="2" t="s">
        <v>218</v>
      </c>
      <c r="DY510" s="4">
        <v>42795</v>
      </c>
      <c r="DZ510" s="2" t="s">
        <v>218</v>
      </c>
      <c r="EB510" s="5" t="s">
        <v>5244</v>
      </c>
    </row>
    <row r="511" spans="1:133" ht="15.75" hidden="1" customHeight="1" x14ac:dyDescent="0.2">
      <c r="A511" s="1">
        <v>43615.099941273147</v>
      </c>
      <c r="B511" s="2" t="s">
        <v>5240</v>
      </c>
      <c r="C511" s="2">
        <v>2302170118</v>
      </c>
      <c r="D511" s="3" t="s">
        <v>5135</v>
      </c>
      <c r="E511" s="2">
        <v>200</v>
      </c>
      <c r="F511" s="2">
        <v>2017030107010200</v>
      </c>
      <c r="H511" s="2" t="s">
        <v>131</v>
      </c>
      <c r="I511" s="2" t="s">
        <v>132</v>
      </c>
      <c r="J511" s="2" t="s">
        <v>133</v>
      </c>
      <c r="K511" s="2" t="s">
        <v>191</v>
      </c>
      <c r="M511" s="4">
        <v>42795</v>
      </c>
      <c r="O511" s="2" t="s">
        <v>192</v>
      </c>
      <c r="P511" s="9">
        <v>6500000000</v>
      </c>
      <c r="Q511" s="2">
        <v>16331658</v>
      </c>
      <c r="X511" s="2" t="s">
        <v>193</v>
      </c>
      <c r="Y511" s="2" t="s">
        <v>136</v>
      </c>
      <c r="AB511" s="2" t="s">
        <v>132</v>
      </c>
      <c r="AH511" s="2">
        <v>2017</v>
      </c>
      <c r="AJ511" s="11">
        <v>11523000</v>
      </c>
      <c r="AK511" s="2" t="s">
        <v>5241</v>
      </c>
      <c r="AP511" s="2" t="s">
        <v>416</v>
      </c>
      <c r="AQ511" s="2" t="s">
        <v>352</v>
      </c>
      <c r="AR511" s="2" t="s">
        <v>288</v>
      </c>
      <c r="AS511" s="2" t="s">
        <v>142</v>
      </c>
      <c r="AU511" s="2">
        <v>3</v>
      </c>
      <c r="AV511" s="2" t="s">
        <v>43</v>
      </c>
      <c r="AW511" s="2" t="s">
        <v>144</v>
      </c>
      <c r="AX511" s="2" t="s">
        <v>145</v>
      </c>
      <c r="AY511" s="2" t="s">
        <v>171</v>
      </c>
      <c r="AZ511" s="2" t="s">
        <v>198</v>
      </c>
      <c r="BB511" s="2" t="s">
        <v>5242</v>
      </c>
      <c r="BC511" s="2">
        <v>800</v>
      </c>
      <c r="BD511" s="2" t="s">
        <v>5243</v>
      </c>
      <c r="BE511" s="9">
        <v>2</v>
      </c>
      <c r="BF511" s="2" t="s">
        <v>132</v>
      </c>
      <c r="BK511" s="2" t="s">
        <v>307</v>
      </c>
      <c r="BL511" s="2" t="s">
        <v>153</v>
      </c>
      <c r="BM511" s="2" t="s">
        <v>154</v>
      </c>
      <c r="BP511" s="2" t="s">
        <v>201</v>
      </c>
      <c r="BQ511" s="2">
        <v>398</v>
      </c>
      <c r="BR511" s="2">
        <v>15</v>
      </c>
      <c r="BS511" s="2" t="s">
        <v>411</v>
      </c>
      <c r="BT511" s="2" t="s">
        <v>411</v>
      </c>
      <c r="BU511" s="2" t="s">
        <v>411</v>
      </c>
      <c r="BV511" s="2" t="s">
        <v>411</v>
      </c>
      <c r="BW511" s="2" t="s">
        <v>69</v>
      </c>
      <c r="BX511" s="2" t="s">
        <v>158</v>
      </c>
      <c r="BY511" s="2" t="s">
        <v>159</v>
      </c>
      <c r="CB511" s="2" t="s">
        <v>160</v>
      </c>
      <c r="CC511" s="2" t="s">
        <v>248</v>
      </c>
      <c r="CD511" s="2" t="s">
        <v>249</v>
      </c>
      <c r="CE511" s="2" t="s">
        <v>163</v>
      </c>
      <c r="CG511" s="2" t="s">
        <v>382</v>
      </c>
      <c r="CH511" s="2" t="s">
        <v>207</v>
      </c>
      <c r="CI511" s="2" t="s">
        <v>208</v>
      </c>
      <c r="CJ511" s="2" t="s">
        <v>453</v>
      </c>
      <c r="CK511" s="2" t="s">
        <v>253</v>
      </c>
      <c r="CL511" s="2" t="s">
        <v>383</v>
      </c>
      <c r="CM511" s="2" t="s">
        <v>171</v>
      </c>
      <c r="CO511" s="2" t="s">
        <v>212</v>
      </c>
      <c r="CP511" s="2" t="s">
        <v>384</v>
      </c>
      <c r="CQ511" s="2" t="s">
        <v>174</v>
      </c>
      <c r="CR511" s="2" t="s">
        <v>175</v>
      </c>
      <c r="CS511" s="2" t="s">
        <v>215</v>
      </c>
      <c r="CT511" s="2" t="s">
        <v>171</v>
      </c>
      <c r="CU511" s="2" t="s">
        <v>216</v>
      </c>
      <c r="CV511" s="2" t="s">
        <v>171</v>
      </c>
      <c r="CW511" s="2" t="s">
        <v>179</v>
      </c>
      <c r="CX511" s="2" t="s">
        <v>146</v>
      </c>
      <c r="CY511" s="2" t="s">
        <v>146</v>
      </c>
      <c r="CZ511" s="2" t="s">
        <v>180</v>
      </c>
      <c r="DA511" s="2" t="s">
        <v>181</v>
      </c>
      <c r="DB511" s="2" t="s">
        <v>181</v>
      </c>
      <c r="DC511" s="2" t="s">
        <v>132</v>
      </c>
      <c r="DF511" s="2" t="s">
        <v>182</v>
      </c>
      <c r="DH511" s="2" t="s">
        <v>182</v>
      </c>
      <c r="DJ511" s="2" t="s">
        <v>182</v>
      </c>
      <c r="DL511" s="2" t="s">
        <v>182</v>
      </c>
      <c r="DN511" s="2" t="s">
        <v>182</v>
      </c>
      <c r="DP511" s="2" t="s">
        <v>182</v>
      </c>
      <c r="DR511" s="2" t="s">
        <v>182</v>
      </c>
      <c r="DT511" s="6">
        <v>-62000612</v>
      </c>
      <c r="DU511" s="6"/>
      <c r="DV511" s="6">
        <v>1068099973</v>
      </c>
      <c r="DW511" s="2" t="s">
        <v>298</v>
      </c>
      <c r="DX511" s="2" t="s">
        <v>218</v>
      </c>
      <c r="DY511" s="4">
        <v>42795</v>
      </c>
      <c r="DZ511" s="2" t="s">
        <v>218</v>
      </c>
      <c r="EB511" s="5" t="s">
        <v>5244</v>
      </c>
    </row>
    <row r="512" spans="1:133" ht="15.75" hidden="1" customHeight="1" x14ac:dyDescent="0.2">
      <c r="A512" s="1">
        <v>43615.10064822917</v>
      </c>
      <c r="B512" s="2" t="s">
        <v>5240</v>
      </c>
      <c r="C512" s="2">
        <v>2302170118</v>
      </c>
      <c r="D512" s="3" t="s">
        <v>5135</v>
      </c>
      <c r="E512" s="2">
        <v>200</v>
      </c>
      <c r="F512" s="2">
        <v>2017030107010200</v>
      </c>
      <c r="H512" s="2" t="s">
        <v>131</v>
      </c>
      <c r="I512" s="2" t="s">
        <v>132</v>
      </c>
      <c r="J512" s="2" t="s">
        <v>133</v>
      </c>
      <c r="K512" s="2" t="s">
        <v>191</v>
      </c>
      <c r="M512" s="4">
        <v>42795</v>
      </c>
      <c r="O512" s="2" t="s">
        <v>192</v>
      </c>
      <c r="P512" s="9">
        <v>6500000000</v>
      </c>
      <c r="Q512" s="2">
        <v>16331658</v>
      </c>
      <c r="X512" s="2" t="s">
        <v>193</v>
      </c>
      <c r="Y512" s="2" t="s">
        <v>136</v>
      </c>
      <c r="AB512" s="2" t="s">
        <v>132</v>
      </c>
      <c r="AH512" s="2">
        <v>2017</v>
      </c>
      <c r="AJ512" s="11">
        <v>11523000</v>
      </c>
      <c r="AK512" s="2" t="s">
        <v>5241</v>
      </c>
      <c r="AP512" s="2" t="s">
        <v>416</v>
      </c>
      <c r="AQ512" s="2" t="s">
        <v>352</v>
      </c>
      <c r="AR512" s="2" t="s">
        <v>288</v>
      </c>
      <c r="AS512" s="2" t="s">
        <v>142</v>
      </c>
      <c r="AU512" s="2">
        <v>3</v>
      </c>
      <c r="AV512" s="2" t="s">
        <v>43</v>
      </c>
      <c r="AW512" s="2" t="s">
        <v>144</v>
      </c>
      <c r="AX512" s="2" t="s">
        <v>145</v>
      </c>
      <c r="AY512" s="2" t="s">
        <v>171</v>
      </c>
      <c r="AZ512" s="2" t="s">
        <v>198</v>
      </c>
      <c r="BB512" s="2" t="s">
        <v>5242</v>
      </c>
      <c r="BC512" s="2">
        <v>800</v>
      </c>
      <c r="BD512" s="2" t="s">
        <v>5243</v>
      </c>
      <c r="BE512" s="9">
        <v>2</v>
      </c>
      <c r="BF512" s="2" t="s">
        <v>132</v>
      </c>
      <c r="BK512" s="2" t="s">
        <v>307</v>
      </c>
      <c r="BL512" s="2" t="s">
        <v>153</v>
      </c>
      <c r="BM512" s="2" t="s">
        <v>154</v>
      </c>
      <c r="BP512" s="2" t="s">
        <v>201</v>
      </c>
      <c r="BQ512" s="2">
        <v>398</v>
      </c>
      <c r="BR512" s="2">
        <v>15</v>
      </c>
      <c r="BS512" s="2" t="s">
        <v>411</v>
      </c>
      <c r="BT512" s="2" t="s">
        <v>411</v>
      </c>
      <c r="BU512" s="2" t="s">
        <v>411</v>
      </c>
      <c r="BV512" s="2" t="s">
        <v>411</v>
      </c>
      <c r="BW512" s="2" t="s">
        <v>69</v>
      </c>
      <c r="BX512" s="2" t="s">
        <v>158</v>
      </c>
      <c r="BY512" s="2" t="s">
        <v>159</v>
      </c>
      <c r="CB512" s="2" t="s">
        <v>160</v>
      </c>
      <c r="CC512" s="2" t="s">
        <v>248</v>
      </c>
      <c r="CD512" s="2" t="s">
        <v>249</v>
      </c>
      <c r="CE512" s="2" t="s">
        <v>163</v>
      </c>
      <c r="CG512" s="2" t="s">
        <v>382</v>
      </c>
      <c r="CH512" s="2" t="s">
        <v>207</v>
      </c>
      <c r="CI512" s="2" t="s">
        <v>208</v>
      </c>
      <c r="CJ512" s="2" t="s">
        <v>453</v>
      </c>
      <c r="CK512" s="2" t="s">
        <v>253</v>
      </c>
      <c r="CL512" s="2" t="s">
        <v>383</v>
      </c>
      <c r="CM512" s="2" t="s">
        <v>171</v>
      </c>
      <c r="CO512" s="2" t="s">
        <v>212</v>
      </c>
      <c r="CP512" s="2" t="s">
        <v>384</v>
      </c>
      <c r="CQ512" s="2" t="s">
        <v>174</v>
      </c>
      <c r="CR512" s="2" t="s">
        <v>175</v>
      </c>
      <c r="CS512" s="2" t="s">
        <v>215</v>
      </c>
      <c r="CT512" s="2" t="s">
        <v>171</v>
      </c>
      <c r="CU512" s="2" t="s">
        <v>216</v>
      </c>
      <c r="CV512" s="2" t="s">
        <v>171</v>
      </c>
      <c r="CW512" s="2" t="s">
        <v>179</v>
      </c>
      <c r="CX512" s="2" t="s">
        <v>146</v>
      </c>
      <c r="CY512" s="2" t="s">
        <v>146</v>
      </c>
      <c r="CZ512" s="2" t="s">
        <v>180</v>
      </c>
      <c r="DA512" s="2" t="s">
        <v>181</v>
      </c>
      <c r="DB512" s="2" t="s">
        <v>181</v>
      </c>
      <c r="DC512" s="2" t="s">
        <v>132</v>
      </c>
      <c r="DF512" s="2" t="s">
        <v>182</v>
      </c>
      <c r="DH512" s="2" t="s">
        <v>182</v>
      </c>
      <c r="DJ512" s="2" t="s">
        <v>182</v>
      </c>
      <c r="DL512" s="2" t="s">
        <v>182</v>
      </c>
      <c r="DN512" s="2" t="s">
        <v>182</v>
      </c>
      <c r="DP512" s="2" t="s">
        <v>182</v>
      </c>
      <c r="DR512" s="2" t="s">
        <v>182</v>
      </c>
      <c r="DT512" s="6">
        <v>-62000612</v>
      </c>
      <c r="DU512" s="6"/>
      <c r="DV512" s="6">
        <v>1068099973</v>
      </c>
      <c r="DW512" s="2" t="s">
        <v>298</v>
      </c>
      <c r="DX512" s="2" t="s">
        <v>218</v>
      </c>
      <c r="DY512" s="4">
        <v>42795</v>
      </c>
      <c r="DZ512" s="2" t="s">
        <v>218</v>
      </c>
      <c r="EB512" s="5" t="s">
        <v>5244</v>
      </c>
    </row>
    <row r="513" spans="1:133" ht="15.75" hidden="1" customHeight="1" x14ac:dyDescent="0.2">
      <c r="A513" s="1">
        <v>43615.204906053244</v>
      </c>
      <c r="B513" s="2" t="s">
        <v>5245</v>
      </c>
      <c r="C513" s="2">
        <v>2302170198</v>
      </c>
      <c r="D513" s="3" t="s">
        <v>587</v>
      </c>
      <c r="E513" s="2" t="s">
        <v>5246</v>
      </c>
      <c r="F513" s="2" t="s">
        <v>5155</v>
      </c>
      <c r="G513" s="2" t="s">
        <v>589</v>
      </c>
      <c r="H513" s="2" t="s">
        <v>131</v>
      </c>
      <c r="I513" s="2" t="s">
        <v>132</v>
      </c>
      <c r="J513" s="2" t="s">
        <v>133</v>
      </c>
      <c r="K513" s="2" t="s">
        <v>302</v>
      </c>
      <c r="M513" s="4">
        <v>43123</v>
      </c>
      <c r="O513" s="2" t="s">
        <v>135</v>
      </c>
      <c r="P513" s="9">
        <v>300000000000</v>
      </c>
      <c r="Y513" s="2" t="s">
        <v>194</v>
      </c>
      <c r="AK513" s="2" t="s">
        <v>5247</v>
      </c>
      <c r="AP513" s="2" t="s">
        <v>5157</v>
      </c>
      <c r="AQ513" s="2" t="s">
        <v>3591</v>
      </c>
      <c r="AR513" s="2" t="s">
        <v>593</v>
      </c>
      <c r="AS513" s="2" t="s">
        <v>594</v>
      </c>
      <c r="AU513" s="2">
        <v>5</v>
      </c>
      <c r="AW513" s="2" t="s">
        <v>776</v>
      </c>
      <c r="AX513" s="2" t="s">
        <v>145</v>
      </c>
      <c r="AY513" s="2" t="s">
        <v>171</v>
      </c>
      <c r="BC513" s="2">
        <v>0</v>
      </c>
      <c r="BD513" s="2" t="s">
        <v>5248</v>
      </c>
      <c r="BE513" s="9">
        <v>0</v>
      </c>
      <c r="BL513" s="2" t="s">
        <v>1805</v>
      </c>
      <c r="BM513" s="2" t="s">
        <v>308</v>
      </c>
      <c r="BP513" s="2" t="s">
        <v>155</v>
      </c>
      <c r="BQ513" s="2">
        <v>150000</v>
      </c>
      <c r="BS513" s="2" t="s">
        <v>5249</v>
      </c>
      <c r="BT513" s="2" t="s">
        <v>5250</v>
      </c>
      <c r="BU513" s="2" t="s">
        <v>5251</v>
      </c>
      <c r="BV513" s="2" t="s">
        <v>5252</v>
      </c>
      <c r="BX513" s="2" t="s">
        <v>618</v>
      </c>
      <c r="CI513" s="2" t="s">
        <v>294</v>
      </c>
      <c r="CJ513" s="2" t="s">
        <v>1109</v>
      </c>
      <c r="CK513" s="2" t="s">
        <v>4685</v>
      </c>
      <c r="DA513" s="2" t="s">
        <v>181</v>
      </c>
      <c r="DB513" s="2" t="s">
        <v>181</v>
      </c>
      <c r="DF513" s="2" t="s">
        <v>182</v>
      </c>
      <c r="DH513" s="2" t="s">
        <v>182</v>
      </c>
      <c r="DJ513" s="2" t="s">
        <v>182</v>
      </c>
      <c r="DL513" s="2" t="s">
        <v>182</v>
      </c>
      <c r="DN513" s="2" t="s">
        <v>182</v>
      </c>
      <c r="DP513" s="2" t="s">
        <v>182</v>
      </c>
      <c r="DR513" s="2" t="s">
        <v>182</v>
      </c>
      <c r="DT513" s="2" t="s">
        <v>5253</v>
      </c>
      <c r="DU513" s="2"/>
      <c r="EA513" s="3" t="s">
        <v>5165</v>
      </c>
      <c r="EB513" s="5" t="s">
        <v>5254</v>
      </c>
    </row>
    <row r="514" spans="1:133" ht="15.75" hidden="1" customHeight="1" x14ac:dyDescent="0.2">
      <c r="A514" s="1">
        <v>43615.207116944446</v>
      </c>
      <c r="B514" s="2" t="s">
        <v>5255</v>
      </c>
      <c r="C514" s="2">
        <v>2302170145</v>
      </c>
      <c r="D514" s="3" t="s">
        <v>5135</v>
      </c>
      <c r="E514" s="2" t="s">
        <v>5256</v>
      </c>
      <c r="F514" s="2" t="s">
        <v>5257</v>
      </c>
      <c r="H514" s="2" t="s">
        <v>131</v>
      </c>
      <c r="I514" s="2" t="s">
        <v>132</v>
      </c>
      <c r="J514" s="2" t="s">
        <v>414</v>
      </c>
      <c r="K514" s="2" t="s">
        <v>738</v>
      </c>
      <c r="M514" s="4">
        <v>42804</v>
      </c>
      <c r="O514" s="2" t="s">
        <v>135</v>
      </c>
      <c r="P514" s="9">
        <v>5800000000</v>
      </c>
      <c r="Q514" s="2">
        <v>32222222</v>
      </c>
      <c r="Y514" s="2" t="s">
        <v>136</v>
      </c>
      <c r="AB514" s="2" t="s">
        <v>132</v>
      </c>
      <c r="AD514" s="2" t="s">
        <v>137</v>
      </c>
      <c r="AE514" s="2" t="s">
        <v>138</v>
      </c>
      <c r="AF514" s="2" t="s">
        <v>132</v>
      </c>
      <c r="AH514" s="2">
        <v>2016</v>
      </c>
      <c r="AJ514" s="11">
        <v>11523000</v>
      </c>
      <c r="AK514" s="2" t="s">
        <v>5258</v>
      </c>
      <c r="AL514" s="2">
        <v>106</v>
      </c>
      <c r="AP514" s="2" t="s">
        <v>416</v>
      </c>
      <c r="AQ514" s="2" t="s">
        <v>352</v>
      </c>
      <c r="AR514" s="2" t="s">
        <v>288</v>
      </c>
      <c r="AS514" s="2" t="s">
        <v>142</v>
      </c>
      <c r="AT514" s="2">
        <v>10230</v>
      </c>
      <c r="AU514" s="2">
        <v>15</v>
      </c>
      <c r="AV514" s="2" t="s">
        <v>245</v>
      </c>
      <c r="AW514" s="2" t="s">
        <v>144</v>
      </c>
      <c r="AX514" s="2" t="s">
        <v>145</v>
      </c>
      <c r="AY514" s="2" t="s">
        <v>171</v>
      </c>
      <c r="AZ514" s="2" t="s">
        <v>198</v>
      </c>
      <c r="BB514" s="2" t="s">
        <v>3236</v>
      </c>
      <c r="BC514" s="2">
        <v>50</v>
      </c>
      <c r="BD514" s="2" t="s">
        <v>418</v>
      </c>
      <c r="BE514" s="9">
        <v>2</v>
      </c>
      <c r="BF514" s="2" t="s">
        <v>265</v>
      </c>
      <c r="BG514" s="2" t="s">
        <v>419</v>
      </c>
      <c r="BH514" s="2">
        <v>5</v>
      </c>
      <c r="BK514" s="2" t="s">
        <v>152</v>
      </c>
      <c r="BL514" s="2" t="s">
        <v>290</v>
      </c>
      <c r="BN514" s="2" t="s">
        <v>5259</v>
      </c>
      <c r="BP514" s="2" t="s">
        <v>201</v>
      </c>
      <c r="BQ514" s="2">
        <v>180</v>
      </c>
      <c r="BS514" s="2" t="s">
        <v>156</v>
      </c>
      <c r="BT514" s="2" t="s">
        <v>5258</v>
      </c>
      <c r="BU514" s="2" t="s">
        <v>156</v>
      </c>
      <c r="BV514" s="2" t="s">
        <v>156</v>
      </c>
      <c r="BW514" s="2" t="s">
        <v>68</v>
      </c>
      <c r="BX514" s="2" t="s">
        <v>1149</v>
      </c>
      <c r="BY514" s="2" t="s">
        <v>159</v>
      </c>
      <c r="CB514" s="2" t="s">
        <v>160</v>
      </c>
      <c r="CC514" s="2" t="s">
        <v>161</v>
      </c>
      <c r="CD514" s="2" t="s">
        <v>249</v>
      </c>
      <c r="CE514" s="2" t="s">
        <v>163</v>
      </c>
      <c r="CF514" s="2" t="s">
        <v>396</v>
      </c>
      <c r="CG514" s="2" t="s">
        <v>422</v>
      </c>
      <c r="CH514" s="2" t="s">
        <v>423</v>
      </c>
      <c r="CI514" s="2" t="s">
        <v>167</v>
      </c>
      <c r="CJ514" s="2" t="s">
        <v>424</v>
      </c>
      <c r="CK514" s="2" t="s">
        <v>425</v>
      </c>
      <c r="CL514" s="2" t="s">
        <v>426</v>
      </c>
      <c r="CM514" s="2" t="s">
        <v>171</v>
      </c>
      <c r="CN514" s="2">
        <v>50</v>
      </c>
      <c r="CO514" s="2" t="s">
        <v>212</v>
      </c>
      <c r="CP514" s="2" t="s">
        <v>1150</v>
      </c>
      <c r="CQ514" s="2" t="s">
        <v>214</v>
      </c>
      <c r="CR514" s="2" t="s">
        <v>175</v>
      </c>
      <c r="CS514" s="2" t="s">
        <v>215</v>
      </c>
      <c r="CT514" s="2" t="s">
        <v>171</v>
      </c>
      <c r="CU514" s="2" t="s">
        <v>428</v>
      </c>
      <c r="CV514" s="2" t="s">
        <v>171</v>
      </c>
      <c r="CW514" s="2" t="s">
        <v>179</v>
      </c>
      <c r="CX514" s="2" t="s">
        <v>146</v>
      </c>
      <c r="CY514" s="2" t="s">
        <v>146</v>
      </c>
      <c r="CZ514" s="2" t="s">
        <v>462</v>
      </c>
      <c r="DA514" s="2" t="s">
        <v>181</v>
      </c>
      <c r="DB514" s="2" t="s">
        <v>429</v>
      </c>
      <c r="DC514" s="2" t="s">
        <v>132</v>
      </c>
      <c r="DF514" s="2" t="s">
        <v>182</v>
      </c>
      <c r="DH514" s="2" t="s">
        <v>182</v>
      </c>
      <c r="DJ514" s="2" t="s">
        <v>182</v>
      </c>
      <c r="DL514" s="2" t="s">
        <v>260</v>
      </c>
      <c r="DN514" s="2" t="s">
        <v>182</v>
      </c>
      <c r="DP514" s="2" t="s">
        <v>182</v>
      </c>
      <c r="DR514" s="2" t="s">
        <v>182</v>
      </c>
      <c r="DT514" s="2" t="s">
        <v>5260</v>
      </c>
      <c r="DU514" s="2"/>
      <c r="DV514" s="2" t="s">
        <v>5261</v>
      </c>
      <c r="DW514" s="2" t="s">
        <v>398</v>
      </c>
      <c r="DY514" s="4">
        <v>42810</v>
      </c>
      <c r="DZ514" s="2" t="s">
        <v>5262</v>
      </c>
      <c r="EA514" s="3" t="s">
        <v>5263</v>
      </c>
      <c r="EB514" s="5" t="s">
        <v>5264</v>
      </c>
    </row>
    <row r="515" spans="1:133" ht="15.75" hidden="1" customHeight="1" x14ac:dyDescent="0.2">
      <c r="A515" s="1">
        <v>43615.214614849538</v>
      </c>
      <c r="B515" s="2" t="s">
        <v>5245</v>
      </c>
      <c r="C515" s="2">
        <v>2302170198</v>
      </c>
      <c r="D515" s="3" t="s">
        <v>587</v>
      </c>
      <c r="E515" s="2" t="s">
        <v>5265</v>
      </c>
      <c r="F515" s="2" t="s">
        <v>5266</v>
      </c>
      <c r="G515" s="2" t="s">
        <v>589</v>
      </c>
      <c r="H515" s="2" t="s">
        <v>131</v>
      </c>
      <c r="I515" s="2" t="s">
        <v>265</v>
      </c>
      <c r="J515" s="2" t="s">
        <v>133</v>
      </c>
      <c r="K515" s="2" t="s">
        <v>302</v>
      </c>
      <c r="M515" s="4">
        <v>43132</v>
      </c>
      <c r="O515" s="2" t="s">
        <v>135</v>
      </c>
      <c r="P515" s="9">
        <v>5994000000</v>
      </c>
      <c r="Q515" s="2">
        <v>18000000</v>
      </c>
      <c r="Y515" s="2" t="s">
        <v>136</v>
      </c>
      <c r="AK515" s="2" t="s">
        <v>5267</v>
      </c>
      <c r="AL515" s="2">
        <v>36</v>
      </c>
      <c r="AM515" s="3" t="s">
        <v>5196</v>
      </c>
      <c r="AP515" s="2" t="s">
        <v>5268</v>
      </c>
      <c r="AQ515" s="2" t="s">
        <v>3982</v>
      </c>
      <c r="AR515" s="2" t="s">
        <v>511</v>
      </c>
      <c r="AS515" s="2" t="s">
        <v>142</v>
      </c>
      <c r="AT515" s="2">
        <v>14320</v>
      </c>
      <c r="AU515" s="2">
        <v>5</v>
      </c>
      <c r="AV515" s="2" t="s">
        <v>245</v>
      </c>
      <c r="AW515" s="2" t="s">
        <v>144</v>
      </c>
      <c r="AX515" s="2" t="s">
        <v>145</v>
      </c>
      <c r="AY515" s="2" t="s">
        <v>171</v>
      </c>
      <c r="AZ515" s="2" t="s">
        <v>198</v>
      </c>
      <c r="BC515" s="2">
        <v>0</v>
      </c>
      <c r="BE515" s="9">
        <v>0</v>
      </c>
      <c r="BL515" s="2" t="s">
        <v>290</v>
      </c>
      <c r="BM515" s="2" t="s">
        <v>308</v>
      </c>
      <c r="BP515" s="2" t="s">
        <v>201</v>
      </c>
      <c r="BS515" s="2" t="s">
        <v>331</v>
      </c>
      <c r="BT515" s="2" t="s">
        <v>331</v>
      </c>
      <c r="BU515" s="2" t="s">
        <v>331</v>
      </c>
      <c r="BV515" s="2" t="s">
        <v>157</v>
      </c>
      <c r="BW515" s="2" t="s">
        <v>70</v>
      </c>
      <c r="BX515" s="2" t="s">
        <v>4829</v>
      </c>
      <c r="CB515" s="2" t="s">
        <v>160</v>
      </c>
      <c r="CC515" s="2" t="s">
        <v>248</v>
      </c>
      <c r="CG515" s="2" t="s">
        <v>2614</v>
      </c>
      <c r="CH515" s="2" t="s">
        <v>2842</v>
      </c>
      <c r="CI515" s="2" t="s">
        <v>208</v>
      </c>
      <c r="CJ515" s="2" t="s">
        <v>397</v>
      </c>
      <c r="CL515" s="2" t="s">
        <v>5199</v>
      </c>
      <c r="CM515" s="2" t="s">
        <v>211</v>
      </c>
      <c r="CN515" s="2">
        <v>50</v>
      </c>
      <c r="CP515" s="2" t="s">
        <v>3601</v>
      </c>
      <c r="DA515" s="2" t="s">
        <v>181</v>
      </c>
      <c r="DB515" s="2" t="s">
        <v>181</v>
      </c>
      <c r="DF515" s="2" t="s">
        <v>182</v>
      </c>
      <c r="DH515" s="2" t="s">
        <v>182</v>
      </c>
      <c r="DJ515" s="2" t="s">
        <v>182</v>
      </c>
      <c r="DL515" s="2" t="s">
        <v>182</v>
      </c>
      <c r="DN515" s="2" t="s">
        <v>182</v>
      </c>
      <c r="DP515" s="2" t="s">
        <v>182</v>
      </c>
      <c r="DR515" s="2" t="s">
        <v>182</v>
      </c>
      <c r="DT515" s="2" t="s">
        <v>5269</v>
      </c>
      <c r="DU515" s="2"/>
      <c r="DV515" s="2" t="s">
        <v>5270</v>
      </c>
      <c r="EA515" s="3" t="s">
        <v>5202</v>
      </c>
      <c r="EB515" s="5" t="s">
        <v>5271</v>
      </c>
    </row>
    <row r="516" spans="1:133" ht="15.75" hidden="1" customHeight="1" x14ac:dyDescent="0.2">
      <c r="A516" s="1">
        <v>43615.223403738426</v>
      </c>
      <c r="B516" s="2" t="s">
        <v>5245</v>
      </c>
      <c r="C516" s="2">
        <v>2302170198</v>
      </c>
      <c r="D516" s="3" t="s">
        <v>587</v>
      </c>
      <c r="E516" s="2" t="s">
        <v>5272</v>
      </c>
      <c r="F516" s="2" t="s">
        <v>5273</v>
      </c>
      <c r="G516" s="2" t="s">
        <v>589</v>
      </c>
      <c r="H516" s="2" t="s">
        <v>131</v>
      </c>
      <c r="I516" s="2" t="s">
        <v>265</v>
      </c>
      <c r="J516" s="2" t="s">
        <v>133</v>
      </c>
      <c r="K516" s="2" t="s">
        <v>302</v>
      </c>
      <c r="M516" s="4">
        <v>43122</v>
      </c>
      <c r="P516" s="9">
        <v>32500000000</v>
      </c>
      <c r="Q516" s="2">
        <v>6500000</v>
      </c>
      <c r="Y516" s="2" t="s">
        <v>136</v>
      </c>
      <c r="AB516" s="2" t="s">
        <v>132</v>
      </c>
      <c r="AE516" s="2" t="s">
        <v>132</v>
      </c>
      <c r="AF516" s="2" t="s">
        <v>1490</v>
      </c>
      <c r="AG516" s="2" t="s">
        <v>2236</v>
      </c>
      <c r="AK516" s="2" t="s">
        <v>5274</v>
      </c>
      <c r="AP516" s="2" t="s">
        <v>5275</v>
      </c>
      <c r="AQ516" s="2" t="s">
        <v>657</v>
      </c>
      <c r="AR516" s="2" t="s">
        <v>658</v>
      </c>
      <c r="AS516" s="2" t="s">
        <v>594</v>
      </c>
      <c r="AU516" s="2">
        <v>12</v>
      </c>
      <c r="AW516" s="2" t="s">
        <v>144</v>
      </c>
      <c r="AX516" s="2" t="s">
        <v>145</v>
      </c>
      <c r="AY516" s="2" t="s">
        <v>171</v>
      </c>
      <c r="AZ516" s="2" t="s">
        <v>198</v>
      </c>
      <c r="BB516" s="2" t="s">
        <v>5276</v>
      </c>
      <c r="BC516" s="2">
        <v>2000</v>
      </c>
      <c r="BD516" s="2" t="s">
        <v>5277</v>
      </c>
      <c r="BE516" s="9">
        <v>1.5</v>
      </c>
      <c r="BF516" s="2" t="s">
        <v>265</v>
      </c>
      <c r="BG516" s="2" t="s">
        <v>5278</v>
      </c>
      <c r="BH516" s="2">
        <v>1</v>
      </c>
      <c r="BK516" s="2" t="s">
        <v>152</v>
      </c>
      <c r="BL516" s="2" t="s">
        <v>3569</v>
      </c>
      <c r="BM516" s="2" t="s">
        <v>308</v>
      </c>
      <c r="BP516" s="2" t="s">
        <v>201</v>
      </c>
      <c r="BQ516" s="2">
        <v>5000</v>
      </c>
      <c r="BS516" s="2" t="s">
        <v>663</v>
      </c>
      <c r="BT516" s="2" t="s">
        <v>663</v>
      </c>
      <c r="BU516" s="2" t="s">
        <v>36</v>
      </c>
      <c r="BV516" s="2" t="s">
        <v>663</v>
      </c>
      <c r="BW516" s="2" t="s">
        <v>67</v>
      </c>
      <c r="BX516" s="2" t="s">
        <v>3793</v>
      </c>
      <c r="CB516" s="2" t="s">
        <v>160</v>
      </c>
      <c r="CC516" s="2" t="s">
        <v>248</v>
      </c>
      <c r="CE516" s="2" t="s">
        <v>163</v>
      </c>
      <c r="CF516" s="2" t="s">
        <v>5279</v>
      </c>
      <c r="CG516" s="2" t="s">
        <v>5280</v>
      </c>
      <c r="CH516" s="2" t="s">
        <v>620</v>
      </c>
      <c r="CI516" s="2" t="s">
        <v>208</v>
      </c>
      <c r="CJ516" s="2" t="s">
        <v>966</v>
      </c>
      <c r="CL516" s="2" t="s">
        <v>404</v>
      </c>
      <c r="CM516" s="2" t="s">
        <v>623</v>
      </c>
      <c r="CN516" s="2">
        <v>2000</v>
      </c>
      <c r="CP516" s="2" t="s">
        <v>666</v>
      </c>
      <c r="CQ516" s="2" t="s">
        <v>625</v>
      </c>
      <c r="CR516" s="2" t="s">
        <v>175</v>
      </c>
      <c r="CT516" s="2" t="s">
        <v>177</v>
      </c>
      <c r="CU516" s="2" t="s">
        <v>626</v>
      </c>
      <c r="CV516" s="2" t="s">
        <v>177</v>
      </c>
      <c r="CX516" s="2" t="s">
        <v>146</v>
      </c>
      <c r="CY516" s="2" t="s">
        <v>627</v>
      </c>
      <c r="CZ516" s="2" t="s">
        <v>180</v>
      </c>
      <c r="DA516" s="2" t="s">
        <v>181</v>
      </c>
      <c r="DB516" s="2" t="s">
        <v>181</v>
      </c>
      <c r="DC516" s="2" t="s">
        <v>132</v>
      </c>
      <c r="DF516" s="2" t="s">
        <v>182</v>
      </c>
      <c r="DH516" s="2" t="s">
        <v>182</v>
      </c>
      <c r="DJ516" s="2" t="s">
        <v>182</v>
      </c>
      <c r="DL516" s="2" t="s">
        <v>260</v>
      </c>
      <c r="DM516" s="2">
        <v>200</v>
      </c>
      <c r="DN516" s="2" t="s">
        <v>182</v>
      </c>
      <c r="DP516" s="2" t="s">
        <v>182</v>
      </c>
      <c r="DR516" s="2" t="s">
        <v>182</v>
      </c>
      <c r="DT516" s="6">
        <v>106959903</v>
      </c>
      <c r="DU516" s="6"/>
      <c r="DV516" s="6">
        <v>-6203981</v>
      </c>
      <c r="EA516" s="3" t="s">
        <v>670</v>
      </c>
      <c r="EB516" s="5" t="s">
        <v>5281</v>
      </c>
    </row>
    <row r="517" spans="1:133" ht="15.75" customHeight="1" x14ac:dyDescent="0.2">
      <c r="A517" s="1">
        <v>43615.225857569443</v>
      </c>
      <c r="B517" s="2" t="s">
        <v>5255</v>
      </c>
      <c r="C517" s="2">
        <v>2302170145</v>
      </c>
      <c r="D517" s="3" t="s">
        <v>5135</v>
      </c>
      <c r="E517" s="2" t="s">
        <v>5282</v>
      </c>
      <c r="H517" s="2" t="s">
        <v>131</v>
      </c>
      <c r="I517" s="2" t="s">
        <v>132</v>
      </c>
      <c r="J517" s="2" t="s">
        <v>133</v>
      </c>
      <c r="K517" s="2" t="s">
        <v>738</v>
      </c>
      <c r="M517" s="4">
        <v>42802</v>
      </c>
      <c r="O517" s="2" t="s">
        <v>135</v>
      </c>
      <c r="P517" s="9">
        <v>18761900000</v>
      </c>
      <c r="Q517" s="2">
        <v>37300000</v>
      </c>
      <c r="Y517" s="2" t="s">
        <v>1315</v>
      </c>
      <c r="AB517" s="2" t="s">
        <v>132</v>
      </c>
      <c r="AD517" s="2" t="s">
        <v>137</v>
      </c>
      <c r="AE517" s="2" t="s">
        <v>132</v>
      </c>
      <c r="AF517" s="2" t="s">
        <v>132</v>
      </c>
      <c r="AH517" s="2">
        <v>2016</v>
      </c>
      <c r="AI517" s="11">
        <v>9831135000</v>
      </c>
      <c r="AJ517" s="11">
        <v>19545000</v>
      </c>
      <c r="AK517" s="2" t="s">
        <v>5283</v>
      </c>
      <c r="AP517" s="2" t="s">
        <v>2412</v>
      </c>
      <c r="AQ517" s="2" t="s">
        <v>540</v>
      </c>
      <c r="AR517" s="2" t="s">
        <v>141</v>
      </c>
      <c r="AS517" s="2" t="s">
        <v>142</v>
      </c>
      <c r="AU517" s="2">
        <v>7.4</v>
      </c>
      <c r="AV517" s="2" t="s">
        <v>245</v>
      </c>
      <c r="AW517" s="2" t="s">
        <v>144</v>
      </c>
      <c r="AX517" s="2" t="s">
        <v>145</v>
      </c>
      <c r="AY517" s="2" t="s">
        <v>171</v>
      </c>
      <c r="AZ517" s="2" t="s">
        <v>198</v>
      </c>
      <c r="BA517" s="2" t="s">
        <v>5284</v>
      </c>
      <c r="BB517" s="2" t="s">
        <v>5285</v>
      </c>
      <c r="BC517" s="2">
        <v>74</v>
      </c>
      <c r="BD517" s="2" t="s">
        <v>5286</v>
      </c>
      <c r="BE517" s="9">
        <v>0.4</v>
      </c>
      <c r="BF517" s="2" t="s">
        <v>132</v>
      </c>
      <c r="BK517" s="2" t="s">
        <v>152</v>
      </c>
      <c r="BL517" s="2" t="s">
        <v>153</v>
      </c>
      <c r="BM517" s="2" t="s">
        <v>308</v>
      </c>
      <c r="BP517" s="2" t="s">
        <v>201</v>
      </c>
      <c r="BQ517" s="2">
        <v>503</v>
      </c>
      <c r="BR517" s="2">
        <v>43</v>
      </c>
      <c r="BS517" s="2" t="s">
        <v>5287</v>
      </c>
      <c r="BT517" s="2" t="s">
        <v>156</v>
      </c>
      <c r="BU517" s="2" t="s">
        <v>5287</v>
      </c>
      <c r="BV517" s="2" t="s">
        <v>5288</v>
      </c>
      <c r="BW517" s="2" t="s">
        <v>69</v>
      </c>
      <c r="BX517" s="2" t="s">
        <v>158</v>
      </c>
      <c r="CB517" s="2" t="s">
        <v>204</v>
      </c>
      <c r="CC517" s="2" t="s">
        <v>161</v>
      </c>
      <c r="CD517" s="2" t="s">
        <v>162</v>
      </c>
      <c r="CE517" s="2" t="s">
        <v>163</v>
      </c>
      <c r="CF517" s="2" t="s">
        <v>5289</v>
      </c>
      <c r="CG517" s="2" t="s">
        <v>596</v>
      </c>
      <c r="CH517" s="2" t="s">
        <v>2774</v>
      </c>
      <c r="CI517" s="2" t="s">
        <v>311</v>
      </c>
      <c r="CJ517" s="2" t="s">
        <v>4914</v>
      </c>
      <c r="CK517" s="2" t="s">
        <v>231</v>
      </c>
      <c r="CL517" s="2" t="s">
        <v>170</v>
      </c>
      <c r="CM517" s="2" t="s">
        <v>171</v>
      </c>
      <c r="CN517" s="2">
        <v>73</v>
      </c>
      <c r="CP517" s="2" t="s">
        <v>551</v>
      </c>
      <c r="CR517" s="2" t="s">
        <v>234</v>
      </c>
      <c r="CS517" s="2" t="s">
        <v>215</v>
      </c>
      <c r="CT517" s="2" t="s">
        <v>177</v>
      </c>
      <c r="CU517" s="2" t="s">
        <v>235</v>
      </c>
      <c r="CV517" s="2" t="s">
        <v>171</v>
      </c>
      <c r="CW517" s="2" t="s">
        <v>179</v>
      </c>
      <c r="CX517" s="2" t="s">
        <v>171</v>
      </c>
      <c r="CY517" s="2" t="s">
        <v>146</v>
      </c>
      <c r="CZ517" s="2" t="s">
        <v>180</v>
      </c>
      <c r="DA517" s="2" t="s">
        <v>181</v>
      </c>
      <c r="DB517" s="2" t="s">
        <v>181</v>
      </c>
      <c r="DC517" s="2" t="s">
        <v>132</v>
      </c>
      <c r="DH517" s="2" t="s">
        <v>182</v>
      </c>
      <c r="DJ517" s="2" t="s">
        <v>182</v>
      </c>
      <c r="DL517" s="2" t="s">
        <v>260</v>
      </c>
      <c r="DM517" s="2">
        <v>49</v>
      </c>
      <c r="DN517" s="2" t="s">
        <v>182</v>
      </c>
      <c r="DP517" s="2" t="s">
        <v>182</v>
      </c>
      <c r="DR517" s="2" t="s">
        <v>182</v>
      </c>
      <c r="DT517" s="2" t="s">
        <v>5290</v>
      </c>
      <c r="DU517" s="2"/>
      <c r="DV517" s="2" t="s">
        <v>5291</v>
      </c>
      <c r="DZ517" s="2" t="s">
        <v>283</v>
      </c>
      <c r="EA517" s="3" t="s">
        <v>5292</v>
      </c>
      <c r="EB517" s="5" t="s">
        <v>5293</v>
      </c>
    </row>
    <row r="518" spans="1:133" ht="15.75" hidden="1" customHeight="1" x14ac:dyDescent="0.2">
      <c r="A518" s="1">
        <v>43615.231774363427</v>
      </c>
      <c r="B518" s="2" t="s">
        <v>5294</v>
      </c>
      <c r="C518" s="2">
        <v>2302170133</v>
      </c>
      <c r="D518" s="3" t="s">
        <v>5135</v>
      </c>
      <c r="E518" s="2" t="s">
        <v>5295</v>
      </c>
      <c r="F518" s="2" t="s">
        <v>5296</v>
      </c>
      <c r="H518" s="2" t="s">
        <v>131</v>
      </c>
      <c r="I518" s="2" t="s">
        <v>132</v>
      </c>
      <c r="J518" s="2" t="s">
        <v>133</v>
      </c>
      <c r="K518" s="2" t="s">
        <v>132</v>
      </c>
      <c r="M518" s="4">
        <v>42795</v>
      </c>
      <c r="O518" s="2" t="s">
        <v>192</v>
      </c>
      <c r="P518" s="9">
        <v>2750000000</v>
      </c>
      <c r="Q518" s="2">
        <v>11956522</v>
      </c>
      <c r="X518" s="2" t="s">
        <v>193</v>
      </c>
      <c r="Y518" s="2" t="s">
        <v>136</v>
      </c>
      <c r="AB518" s="2" t="s">
        <v>132</v>
      </c>
      <c r="AD518" s="2" t="s">
        <v>137</v>
      </c>
      <c r="AE518" s="2" t="s">
        <v>132</v>
      </c>
      <c r="AI518" s="11">
        <v>1325490000</v>
      </c>
      <c r="AJ518" s="11">
        <v>5763000</v>
      </c>
      <c r="AK518" s="2" t="s">
        <v>4791</v>
      </c>
      <c r="AP518" s="2" t="s">
        <v>486</v>
      </c>
      <c r="AQ518" s="2" t="s">
        <v>328</v>
      </c>
      <c r="AR518" s="2" t="s">
        <v>288</v>
      </c>
      <c r="AS518" s="2" t="s">
        <v>142</v>
      </c>
      <c r="AU518" s="2">
        <v>6</v>
      </c>
      <c r="AV518" s="2" t="s">
        <v>245</v>
      </c>
      <c r="AW518" s="2" t="s">
        <v>144</v>
      </c>
      <c r="AX518" s="2" t="s">
        <v>145</v>
      </c>
      <c r="AY518" s="2" t="s">
        <v>171</v>
      </c>
      <c r="AZ518" s="2" t="s">
        <v>198</v>
      </c>
      <c r="BB518" s="2" t="s">
        <v>4272</v>
      </c>
      <c r="BC518" s="2">
        <v>300</v>
      </c>
      <c r="BD518" s="2" t="s">
        <v>330</v>
      </c>
      <c r="BE518" s="9">
        <v>2</v>
      </c>
      <c r="BF518" s="2" t="s">
        <v>132</v>
      </c>
      <c r="BK518" s="2" t="s">
        <v>152</v>
      </c>
      <c r="BL518" s="2" t="s">
        <v>290</v>
      </c>
      <c r="BM518" s="2" t="s">
        <v>154</v>
      </c>
      <c r="BN518" s="2" t="s">
        <v>331</v>
      </c>
      <c r="BO518" s="2" t="s">
        <v>332</v>
      </c>
      <c r="BP518" s="2" t="s">
        <v>201</v>
      </c>
      <c r="BQ518" s="2">
        <v>230</v>
      </c>
      <c r="BR518" s="2">
        <v>10</v>
      </c>
      <c r="BS518" s="2" t="s">
        <v>156</v>
      </c>
      <c r="BT518" s="2" t="s">
        <v>156</v>
      </c>
      <c r="BU518" s="2" t="s">
        <v>156</v>
      </c>
      <c r="BV518" s="2" t="s">
        <v>156</v>
      </c>
      <c r="BW518" s="2" t="s">
        <v>70</v>
      </c>
      <c r="BX518" s="2" t="s">
        <v>158</v>
      </c>
      <c r="BY518" s="2" t="s">
        <v>159</v>
      </c>
      <c r="CB518" s="2" t="s">
        <v>160</v>
      </c>
      <c r="CC518" s="2" t="s">
        <v>248</v>
      </c>
      <c r="CD518" s="2" t="s">
        <v>249</v>
      </c>
      <c r="CE518" s="2" t="s">
        <v>163</v>
      </c>
      <c r="CF518" s="2" t="s">
        <v>164</v>
      </c>
      <c r="CG518" s="2" t="s">
        <v>333</v>
      </c>
      <c r="CH518" s="2" t="s">
        <v>207</v>
      </c>
      <c r="CI518" s="2" t="s">
        <v>294</v>
      </c>
      <c r="CJ518" s="2" t="s">
        <v>335</v>
      </c>
      <c r="CK518" s="2" t="s">
        <v>253</v>
      </c>
      <c r="CL518" s="2" t="s">
        <v>356</v>
      </c>
      <c r="CM518" s="2" t="s">
        <v>171</v>
      </c>
      <c r="CN518" s="2">
        <v>100</v>
      </c>
      <c r="CO518" s="2" t="s">
        <v>337</v>
      </c>
      <c r="CP518" s="2" t="s">
        <v>338</v>
      </c>
      <c r="CQ518" s="2" t="s">
        <v>214</v>
      </c>
      <c r="CR518" s="2" t="s">
        <v>175</v>
      </c>
      <c r="CS518" s="2" t="s">
        <v>215</v>
      </c>
      <c r="CT518" s="2" t="s">
        <v>171</v>
      </c>
      <c r="CU518" s="2" t="s">
        <v>216</v>
      </c>
      <c r="CV518" s="2" t="s">
        <v>171</v>
      </c>
      <c r="CW518" s="2" t="s">
        <v>179</v>
      </c>
      <c r="CX518" s="2" t="s">
        <v>146</v>
      </c>
      <c r="CY518" s="2" t="s">
        <v>146</v>
      </c>
      <c r="CZ518" s="2" t="s">
        <v>180</v>
      </c>
      <c r="DA518" s="2" t="s">
        <v>181</v>
      </c>
      <c r="DB518" s="2" t="s">
        <v>181</v>
      </c>
      <c r="DC518" s="2" t="s">
        <v>132</v>
      </c>
      <c r="DF518" s="2" t="s">
        <v>182</v>
      </c>
      <c r="DH518" s="2" t="s">
        <v>182</v>
      </c>
      <c r="DJ518" s="2" t="s">
        <v>182</v>
      </c>
      <c r="DL518" s="2" t="s">
        <v>182</v>
      </c>
      <c r="DN518" s="2" t="s">
        <v>182</v>
      </c>
      <c r="DP518" s="2" t="s">
        <v>182</v>
      </c>
      <c r="DR518" s="2" t="s">
        <v>182</v>
      </c>
      <c r="DT518" s="6">
        <v>-6162882</v>
      </c>
      <c r="DU518" s="6"/>
      <c r="DV518" s="6">
        <v>106849237</v>
      </c>
      <c r="DW518" s="2" t="s">
        <v>398</v>
      </c>
      <c r="DY518" s="4">
        <v>42795</v>
      </c>
      <c r="DZ518" s="2" t="s">
        <v>5297</v>
      </c>
    </row>
    <row r="519" spans="1:133" ht="15.75" hidden="1" customHeight="1" x14ac:dyDescent="0.2">
      <c r="A519" s="1">
        <v>43615.305682592589</v>
      </c>
      <c r="B519" s="2" t="s">
        <v>4972</v>
      </c>
      <c r="C519" s="2">
        <v>2302170075</v>
      </c>
      <c r="D519" s="3" t="s">
        <v>4783</v>
      </c>
      <c r="E519" s="3" t="s">
        <v>5298</v>
      </c>
      <c r="F519" s="2" t="s">
        <v>5299</v>
      </c>
      <c r="H519" s="2" t="s">
        <v>131</v>
      </c>
      <c r="I519" s="2" t="s">
        <v>132</v>
      </c>
      <c r="J519" s="2" t="s">
        <v>133</v>
      </c>
      <c r="K519" s="2" t="s">
        <v>302</v>
      </c>
      <c r="M519" s="4">
        <v>42804</v>
      </c>
      <c r="O519" s="2" t="s">
        <v>135</v>
      </c>
      <c r="Q519" s="2">
        <v>9375000</v>
      </c>
      <c r="Y519" s="2" t="s">
        <v>136</v>
      </c>
      <c r="AB519" s="2" t="s">
        <v>132</v>
      </c>
      <c r="AE519" s="2" t="s">
        <v>138</v>
      </c>
      <c r="AF519" s="2" t="s">
        <v>132</v>
      </c>
      <c r="AH519" s="2">
        <v>2016</v>
      </c>
      <c r="AJ519" s="11">
        <v>7455000</v>
      </c>
      <c r="AK519" s="2" t="s">
        <v>5300</v>
      </c>
      <c r="AP519" s="2" t="s">
        <v>5301</v>
      </c>
      <c r="AQ519" s="2" t="s">
        <v>3156</v>
      </c>
      <c r="AR519" s="2" t="s">
        <v>593</v>
      </c>
      <c r="AS519" s="2" t="s">
        <v>4787</v>
      </c>
      <c r="AU519" s="2" t="s">
        <v>1557</v>
      </c>
      <c r="AV519" s="2" t="s">
        <v>43</v>
      </c>
      <c r="AW519" s="2" t="s">
        <v>144</v>
      </c>
      <c r="AX519" s="2" t="s">
        <v>145</v>
      </c>
      <c r="AY519" s="2" t="s">
        <v>171</v>
      </c>
      <c r="AZ519" s="2" t="s">
        <v>198</v>
      </c>
      <c r="BB519" s="2" t="s">
        <v>5302</v>
      </c>
      <c r="BC519" s="2">
        <v>0</v>
      </c>
      <c r="BD519" s="2" t="s">
        <v>3928</v>
      </c>
      <c r="BE519" s="9">
        <v>2.7</v>
      </c>
      <c r="BL519" s="2" t="s">
        <v>153</v>
      </c>
      <c r="BM519" s="2" t="s">
        <v>154</v>
      </c>
      <c r="BP519" s="2" t="s">
        <v>201</v>
      </c>
      <c r="BQ519" s="2">
        <v>96</v>
      </c>
      <c r="BR519" s="2">
        <v>9</v>
      </c>
      <c r="BW519" s="2" t="s">
        <v>67</v>
      </c>
      <c r="BX519" s="2" t="s">
        <v>1149</v>
      </c>
      <c r="BY519" s="2" t="s">
        <v>707</v>
      </c>
      <c r="CA519" s="4">
        <v>42795</v>
      </c>
      <c r="CB519" s="2" t="s">
        <v>160</v>
      </c>
      <c r="CC519" s="2" t="s">
        <v>248</v>
      </c>
      <c r="CD519" s="2" t="s">
        <v>249</v>
      </c>
      <c r="CE519" s="2" t="s">
        <v>163</v>
      </c>
      <c r="CF519" s="2" t="s">
        <v>396</v>
      </c>
      <c r="CG519" s="2" t="s">
        <v>3930</v>
      </c>
      <c r="CH519" s="2" t="s">
        <v>709</v>
      </c>
      <c r="CI519" s="2" t="s">
        <v>731</v>
      </c>
      <c r="CJ519" s="2" t="s">
        <v>397</v>
      </c>
      <c r="CK519" s="2" t="s">
        <v>169</v>
      </c>
      <c r="CL519" s="2" t="s">
        <v>854</v>
      </c>
      <c r="CM519" s="2" t="s">
        <v>171</v>
      </c>
      <c r="CN519" s="2">
        <v>0</v>
      </c>
      <c r="CO519" s="2" t="s">
        <v>711</v>
      </c>
      <c r="CP519" s="2" t="s">
        <v>712</v>
      </c>
      <c r="CQ519" s="2" t="s">
        <v>174</v>
      </c>
      <c r="CR519" s="2" t="s">
        <v>667</v>
      </c>
      <c r="CS519" s="2" t="s">
        <v>215</v>
      </c>
      <c r="CT519" s="2" t="s">
        <v>177</v>
      </c>
      <c r="CU519" s="2" t="s">
        <v>216</v>
      </c>
      <c r="CV519" s="2" t="s">
        <v>177</v>
      </c>
      <c r="CW519" s="2" t="s">
        <v>714</v>
      </c>
      <c r="CX519" s="2" t="s">
        <v>146</v>
      </c>
      <c r="CY519" s="2" t="s">
        <v>146</v>
      </c>
      <c r="CZ519" s="2" t="s">
        <v>180</v>
      </c>
      <c r="DA519" s="2" t="s">
        <v>181</v>
      </c>
      <c r="DB519" s="2" t="s">
        <v>181</v>
      </c>
      <c r="DC519" s="2" t="s">
        <v>132</v>
      </c>
      <c r="DE519" s="2" t="s">
        <v>744</v>
      </c>
      <c r="DF519" s="2" t="s">
        <v>182</v>
      </c>
      <c r="DH519" s="2" t="s">
        <v>182</v>
      </c>
      <c r="DJ519" s="2" t="s">
        <v>182</v>
      </c>
      <c r="DL519" s="2" t="s">
        <v>182</v>
      </c>
      <c r="DN519" s="2" t="s">
        <v>182</v>
      </c>
      <c r="DP519" s="2" t="s">
        <v>182</v>
      </c>
      <c r="DR519" s="2" t="s">
        <v>182</v>
      </c>
      <c r="DT519" s="6">
        <v>106778009</v>
      </c>
      <c r="DU519" s="6"/>
      <c r="DV519" s="6">
        <v>-6138836</v>
      </c>
      <c r="DY519" s="4">
        <v>42795</v>
      </c>
      <c r="EA519" s="3" t="s">
        <v>5303</v>
      </c>
      <c r="EB519" s="5" t="s">
        <v>5304</v>
      </c>
    </row>
    <row r="520" spans="1:133" ht="15.75" hidden="1" customHeight="1" x14ac:dyDescent="0.2">
      <c r="A520" s="1">
        <v>43615.315101284723</v>
      </c>
      <c r="B520" s="2" t="s">
        <v>5240</v>
      </c>
      <c r="C520" s="2">
        <v>2302170118</v>
      </c>
      <c r="D520" s="3" t="s">
        <v>5135</v>
      </c>
      <c r="E520" s="2">
        <v>199</v>
      </c>
      <c r="F520" s="2" t="s">
        <v>674</v>
      </c>
      <c r="H520" s="2" t="s">
        <v>131</v>
      </c>
      <c r="I520" s="2" t="s">
        <v>132</v>
      </c>
      <c r="J520" s="2" t="s">
        <v>133</v>
      </c>
      <c r="K520" s="2" t="s">
        <v>191</v>
      </c>
      <c r="M520" s="4">
        <v>42795</v>
      </c>
      <c r="O520" s="2" t="s">
        <v>192</v>
      </c>
      <c r="P520" s="9">
        <v>2500250000</v>
      </c>
      <c r="Q520" s="2">
        <v>9125000</v>
      </c>
      <c r="X520" s="2" t="s">
        <v>193</v>
      </c>
      <c r="Y520" s="2" t="s">
        <v>136</v>
      </c>
      <c r="AB520" s="2" t="s">
        <v>132</v>
      </c>
      <c r="AJ520" s="11">
        <v>4723000</v>
      </c>
      <c r="AK520" s="2" t="s">
        <v>328</v>
      </c>
      <c r="AP520" s="2" t="s">
        <v>328</v>
      </c>
      <c r="AQ520" s="2" t="s">
        <v>328</v>
      </c>
      <c r="AR520" s="2" t="s">
        <v>288</v>
      </c>
      <c r="AS520" s="2" t="s">
        <v>142</v>
      </c>
      <c r="AU520" s="2">
        <v>4</v>
      </c>
      <c r="AV520" s="2" t="s">
        <v>43</v>
      </c>
      <c r="AW520" s="2" t="s">
        <v>144</v>
      </c>
      <c r="AX520" s="2" t="s">
        <v>145</v>
      </c>
      <c r="AY520" s="2" t="s">
        <v>171</v>
      </c>
      <c r="AZ520" s="2" t="s">
        <v>198</v>
      </c>
      <c r="BB520" s="2" t="s">
        <v>329</v>
      </c>
      <c r="BC520" s="2">
        <v>300</v>
      </c>
      <c r="BD520" s="2" t="s">
        <v>381</v>
      </c>
      <c r="BE520" s="9">
        <v>1.5</v>
      </c>
      <c r="BF520" s="2" t="s">
        <v>132</v>
      </c>
      <c r="BK520" s="2" t="s">
        <v>152</v>
      </c>
      <c r="BL520" s="2" t="s">
        <v>290</v>
      </c>
      <c r="BM520" s="2" t="s">
        <v>154</v>
      </c>
      <c r="BN520" s="2" t="s">
        <v>332</v>
      </c>
      <c r="BP520" s="2" t="s">
        <v>201</v>
      </c>
      <c r="BQ520" s="2">
        <v>274</v>
      </c>
      <c r="BR520" s="2">
        <v>13</v>
      </c>
      <c r="BS520" s="2" t="s">
        <v>156</v>
      </c>
      <c r="BT520" s="2" t="s">
        <v>156</v>
      </c>
      <c r="BU520" s="2" t="s">
        <v>156</v>
      </c>
      <c r="BV520" s="2" t="s">
        <v>156</v>
      </c>
      <c r="BW520" s="2" t="s">
        <v>70</v>
      </c>
      <c r="BX520" s="2" t="s">
        <v>158</v>
      </c>
      <c r="BY520" s="2" t="s">
        <v>159</v>
      </c>
      <c r="CB520" s="2" t="s">
        <v>160</v>
      </c>
      <c r="CC520" s="2" t="s">
        <v>248</v>
      </c>
      <c r="CD520" s="2" t="s">
        <v>249</v>
      </c>
      <c r="CE520" s="2" t="s">
        <v>163</v>
      </c>
      <c r="CF520" s="2" t="s">
        <v>5305</v>
      </c>
      <c r="CG520" s="2" t="s">
        <v>382</v>
      </c>
      <c r="CH520" s="2" t="s">
        <v>3687</v>
      </c>
      <c r="CI520" s="2" t="s">
        <v>208</v>
      </c>
      <c r="CJ520" s="2" t="s">
        <v>453</v>
      </c>
      <c r="CK520" s="2" t="s">
        <v>253</v>
      </c>
      <c r="CL520" s="2" t="s">
        <v>5306</v>
      </c>
      <c r="CM520" s="2" t="s">
        <v>171</v>
      </c>
      <c r="CO520" s="2" t="s">
        <v>212</v>
      </c>
      <c r="CP520" s="2" t="s">
        <v>384</v>
      </c>
      <c r="CQ520" s="2" t="s">
        <v>174</v>
      </c>
      <c r="CR520" s="2" t="s">
        <v>175</v>
      </c>
      <c r="CS520" s="2" t="s">
        <v>215</v>
      </c>
      <c r="CT520" s="2" t="s">
        <v>171</v>
      </c>
      <c r="CU520" s="2" t="s">
        <v>216</v>
      </c>
      <c r="CV520" s="2" t="s">
        <v>171</v>
      </c>
      <c r="CW520" s="2" t="s">
        <v>179</v>
      </c>
      <c r="CX520" s="2" t="s">
        <v>146</v>
      </c>
      <c r="CY520" s="2" t="s">
        <v>146</v>
      </c>
      <c r="CZ520" s="2" t="s">
        <v>180</v>
      </c>
      <c r="DA520" s="2" t="s">
        <v>181</v>
      </c>
      <c r="DB520" s="2" t="s">
        <v>181</v>
      </c>
      <c r="DC520" s="2" t="s">
        <v>132</v>
      </c>
      <c r="DF520" s="2" t="s">
        <v>182</v>
      </c>
      <c r="DJ520" s="2" t="s">
        <v>182</v>
      </c>
      <c r="DL520" s="2" t="s">
        <v>182</v>
      </c>
      <c r="DN520" s="2" t="s">
        <v>182</v>
      </c>
      <c r="DP520" s="2" t="s">
        <v>182</v>
      </c>
      <c r="DR520" s="2" t="s">
        <v>182</v>
      </c>
      <c r="DT520" s="6">
        <v>-6162534</v>
      </c>
      <c r="DU520" s="6"/>
      <c r="DV520" s="6">
        <v>1068470611</v>
      </c>
      <c r="DW520" s="2" t="s">
        <v>217</v>
      </c>
      <c r="DX520" s="2" t="s">
        <v>218</v>
      </c>
      <c r="DY520" s="4">
        <v>42795</v>
      </c>
      <c r="DZ520" s="2" t="s">
        <v>218</v>
      </c>
      <c r="EB520" s="5" t="s">
        <v>5307</v>
      </c>
    </row>
    <row r="521" spans="1:133" ht="15.75" hidden="1" customHeight="1" x14ac:dyDescent="0.2">
      <c r="A521" s="1">
        <v>43615.318726481477</v>
      </c>
      <c r="B521" s="2" t="s">
        <v>5308</v>
      </c>
      <c r="C521" s="2">
        <v>2302180240</v>
      </c>
      <c r="D521" s="3" t="s">
        <v>788</v>
      </c>
      <c r="E521" s="2" t="s">
        <v>5309</v>
      </c>
      <c r="F521" s="2" t="s">
        <v>5310</v>
      </c>
      <c r="H521" s="2" t="s">
        <v>131</v>
      </c>
      <c r="I521" s="2" t="s">
        <v>132</v>
      </c>
      <c r="J521" s="2" t="s">
        <v>133</v>
      </c>
      <c r="K521" s="2" t="s">
        <v>191</v>
      </c>
      <c r="M521" s="4">
        <v>42802</v>
      </c>
      <c r="O521" s="2" t="s">
        <v>135</v>
      </c>
      <c r="P521" s="9">
        <v>40925000000</v>
      </c>
      <c r="Q521" s="2">
        <v>12500000</v>
      </c>
      <c r="Y521" s="2" t="s">
        <v>136</v>
      </c>
      <c r="AB521" s="2" t="s">
        <v>132</v>
      </c>
      <c r="AD521" s="2" t="s">
        <v>137</v>
      </c>
      <c r="AE521" s="2" t="s">
        <v>132</v>
      </c>
      <c r="AF521" s="2" t="s">
        <v>132</v>
      </c>
      <c r="AG521" s="2" t="s">
        <v>791</v>
      </c>
      <c r="AH521" s="2">
        <v>2016</v>
      </c>
      <c r="AJ521" s="11">
        <v>2352000</v>
      </c>
      <c r="AK521" s="2" t="s">
        <v>5311</v>
      </c>
      <c r="AM521" s="3" t="s">
        <v>5312</v>
      </c>
      <c r="AP521" s="2" t="s">
        <v>5313</v>
      </c>
      <c r="AQ521" s="2" t="s">
        <v>1626</v>
      </c>
      <c r="AR521" s="2" t="s">
        <v>658</v>
      </c>
      <c r="AS521" s="2" t="s">
        <v>594</v>
      </c>
      <c r="AT521" s="2">
        <v>13880</v>
      </c>
      <c r="AU521" s="2" t="s">
        <v>1557</v>
      </c>
      <c r="AV521" s="2" t="s">
        <v>143</v>
      </c>
      <c r="AW521" s="2" t="s">
        <v>144</v>
      </c>
      <c r="AX521" s="2" t="s">
        <v>145</v>
      </c>
      <c r="AY521" s="2" t="s">
        <v>171</v>
      </c>
      <c r="AZ521" s="2" t="s">
        <v>198</v>
      </c>
      <c r="BA521" s="2" t="s">
        <v>5314</v>
      </c>
      <c r="BB521" s="2" t="s">
        <v>5315</v>
      </c>
      <c r="BC521" s="2">
        <v>3</v>
      </c>
      <c r="BD521" s="2" t="s">
        <v>1627</v>
      </c>
      <c r="BE521" s="9">
        <v>3</v>
      </c>
      <c r="BF521" s="2" t="s">
        <v>132</v>
      </c>
      <c r="BK521" s="2" t="s">
        <v>152</v>
      </c>
      <c r="BL521" s="2" t="s">
        <v>153</v>
      </c>
      <c r="BM521" s="2" t="s">
        <v>154</v>
      </c>
      <c r="BN521" s="2" t="s">
        <v>576</v>
      </c>
      <c r="BP521" s="2" t="s">
        <v>201</v>
      </c>
      <c r="BQ521" s="2">
        <v>3274</v>
      </c>
      <c r="BR521" s="2">
        <v>60</v>
      </c>
      <c r="BS521" s="2" t="s">
        <v>1628</v>
      </c>
      <c r="BT521" s="2" t="s">
        <v>1628</v>
      </c>
      <c r="BU521" s="2" t="s">
        <v>1628</v>
      </c>
      <c r="BV521" s="2" t="s">
        <v>5311</v>
      </c>
      <c r="BW521" s="2" t="s">
        <v>70</v>
      </c>
      <c r="BX521" s="2" t="s">
        <v>1149</v>
      </c>
      <c r="BY521" s="2" t="s">
        <v>159</v>
      </c>
      <c r="CB521" s="2" t="s">
        <v>160</v>
      </c>
      <c r="CC521" s="2" t="s">
        <v>161</v>
      </c>
      <c r="CD521" s="2" t="s">
        <v>162</v>
      </c>
      <c r="CE521" s="2" t="s">
        <v>163</v>
      </c>
      <c r="CF521" s="2" t="s">
        <v>396</v>
      </c>
      <c r="CG521" s="2" t="s">
        <v>1162</v>
      </c>
      <c r="CI521" s="2" t="s">
        <v>294</v>
      </c>
      <c r="CJ521" s="2" t="s">
        <v>453</v>
      </c>
      <c r="CK521" s="2" t="s">
        <v>169</v>
      </c>
      <c r="CL521" s="2" t="s">
        <v>710</v>
      </c>
      <c r="CM521" s="2" t="s">
        <v>171</v>
      </c>
      <c r="CN521" s="3" t="s">
        <v>4549</v>
      </c>
      <c r="CO521" s="2" t="s">
        <v>920</v>
      </c>
      <c r="CP521" s="2" t="s">
        <v>1831</v>
      </c>
      <c r="CQ521" s="2" t="s">
        <v>174</v>
      </c>
      <c r="CR521" s="2" t="s">
        <v>234</v>
      </c>
      <c r="CS521" s="2" t="s">
        <v>215</v>
      </c>
      <c r="CT521" s="2" t="s">
        <v>171</v>
      </c>
      <c r="CU521" s="2" t="s">
        <v>235</v>
      </c>
      <c r="CV521" s="2" t="s">
        <v>171</v>
      </c>
      <c r="CW521" s="2" t="s">
        <v>179</v>
      </c>
      <c r="CX521" s="2" t="s">
        <v>171</v>
      </c>
      <c r="CY521" s="2" t="s">
        <v>146</v>
      </c>
      <c r="CZ521" s="2" t="s">
        <v>180</v>
      </c>
      <c r="DA521" s="2" t="s">
        <v>181</v>
      </c>
      <c r="DC521" s="2" t="s">
        <v>132</v>
      </c>
      <c r="DF521" s="2" t="s">
        <v>182</v>
      </c>
      <c r="DH521" s="2" t="s">
        <v>182</v>
      </c>
      <c r="DJ521" s="2" t="s">
        <v>182</v>
      </c>
      <c r="DN521" s="2" t="s">
        <v>182</v>
      </c>
      <c r="DP521" s="2" t="s">
        <v>182</v>
      </c>
      <c r="DR521" s="2" t="s">
        <v>182</v>
      </c>
      <c r="DT521" s="2">
        <v>-6.3113910000000004</v>
      </c>
      <c r="DU521" s="2"/>
      <c r="DV521" s="2">
        <v>106.913928</v>
      </c>
      <c r="DY521" s="4">
        <v>42802</v>
      </c>
      <c r="DZ521" s="2" t="s">
        <v>5316</v>
      </c>
      <c r="EA521" s="3" t="s">
        <v>4626</v>
      </c>
      <c r="EC521" s="2" t="s">
        <v>5317</v>
      </c>
    </row>
    <row r="522" spans="1:133" ht="15.75" hidden="1" customHeight="1" x14ac:dyDescent="0.2">
      <c r="A522" s="1">
        <v>43615.323934224536</v>
      </c>
      <c r="B522" s="2" t="s">
        <v>4972</v>
      </c>
      <c r="C522" s="2">
        <v>2302170075</v>
      </c>
      <c r="D522" s="3" t="s">
        <v>4783</v>
      </c>
      <c r="E522" s="3" t="s">
        <v>5318</v>
      </c>
      <c r="F522" s="2" t="s">
        <v>5319</v>
      </c>
      <c r="H522" s="2" t="s">
        <v>131</v>
      </c>
      <c r="I522" s="2" t="s">
        <v>132</v>
      </c>
      <c r="J522" s="2" t="s">
        <v>133</v>
      </c>
      <c r="K522" s="2" t="s">
        <v>302</v>
      </c>
      <c r="M522" s="4">
        <v>42804</v>
      </c>
      <c r="O522" s="2" t="s">
        <v>135</v>
      </c>
      <c r="Q522" s="2">
        <v>45000000</v>
      </c>
      <c r="Y522" s="2" t="s">
        <v>136</v>
      </c>
      <c r="AB522" s="2" t="s">
        <v>132</v>
      </c>
      <c r="AE522" s="2" t="s">
        <v>138</v>
      </c>
      <c r="AF522" s="2" t="s">
        <v>132</v>
      </c>
      <c r="AH522" s="2">
        <v>2016</v>
      </c>
      <c r="AJ522" s="11">
        <v>15105000</v>
      </c>
      <c r="AK522" s="2" t="s">
        <v>5320</v>
      </c>
      <c r="AP522" s="2" t="s">
        <v>4063</v>
      </c>
      <c r="AQ522" s="2" t="s">
        <v>3156</v>
      </c>
      <c r="AR522" s="2" t="s">
        <v>593</v>
      </c>
      <c r="AS522" s="2" t="s">
        <v>3756</v>
      </c>
      <c r="AU522" s="2" t="s">
        <v>1557</v>
      </c>
      <c r="AV522" s="2" t="s">
        <v>43</v>
      </c>
      <c r="AW522" s="2" t="s">
        <v>144</v>
      </c>
      <c r="AX522" s="2" t="s">
        <v>145</v>
      </c>
      <c r="AY522" s="2" t="s">
        <v>146</v>
      </c>
      <c r="AZ522" s="2" t="s">
        <v>147</v>
      </c>
      <c r="BB522" s="2" t="s">
        <v>4062</v>
      </c>
      <c r="BC522" s="2">
        <v>0</v>
      </c>
      <c r="BD522" s="2" t="s">
        <v>5321</v>
      </c>
      <c r="BE522" s="9">
        <v>1.1000000000000001</v>
      </c>
      <c r="BL522" s="2" t="s">
        <v>153</v>
      </c>
      <c r="BM522" s="2" t="s">
        <v>154</v>
      </c>
      <c r="BP522" s="2" t="s">
        <v>201</v>
      </c>
      <c r="BQ522" s="2">
        <v>7150</v>
      </c>
      <c r="BR522" s="2">
        <v>40</v>
      </c>
      <c r="BS522" s="2" t="s">
        <v>157</v>
      </c>
      <c r="BT522" s="2" t="s">
        <v>753</v>
      </c>
      <c r="BU522" s="2" t="s">
        <v>753</v>
      </c>
      <c r="BV522" s="2" t="s">
        <v>753</v>
      </c>
      <c r="BW522" s="2" t="s">
        <v>67</v>
      </c>
      <c r="BX522" s="2" t="s">
        <v>3929</v>
      </c>
      <c r="BY522" s="2" t="s">
        <v>707</v>
      </c>
      <c r="CA522" s="4">
        <v>42795</v>
      </c>
      <c r="CB522" s="2" t="s">
        <v>160</v>
      </c>
      <c r="CC522" s="2" t="s">
        <v>248</v>
      </c>
      <c r="CD522" s="2" t="s">
        <v>249</v>
      </c>
      <c r="CE522" s="2" t="s">
        <v>163</v>
      </c>
      <c r="CF522" s="2" t="s">
        <v>396</v>
      </c>
      <c r="CG522" s="2" t="s">
        <v>4729</v>
      </c>
      <c r="CH522" s="2" t="s">
        <v>743</v>
      </c>
      <c r="CI522" s="2" t="s">
        <v>731</v>
      </c>
      <c r="CJ522" s="2" t="s">
        <v>397</v>
      </c>
      <c r="CK522" s="2" t="s">
        <v>169</v>
      </c>
      <c r="CL522" s="2" t="s">
        <v>854</v>
      </c>
      <c r="CM522" s="2" t="s">
        <v>171</v>
      </c>
      <c r="CN522" s="2">
        <v>0</v>
      </c>
      <c r="CO522" s="2" t="s">
        <v>212</v>
      </c>
      <c r="CP522" s="2" t="s">
        <v>712</v>
      </c>
      <c r="CQ522" s="2" t="s">
        <v>174</v>
      </c>
      <c r="CR522" s="2" t="s">
        <v>667</v>
      </c>
      <c r="CS522" s="2" t="s">
        <v>810</v>
      </c>
      <c r="CT522" s="2" t="s">
        <v>211</v>
      </c>
      <c r="CU522" s="2" t="s">
        <v>235</v>
      </c>
      <c r="CV522" s="2" t="s">
        <v>211</v>
      </c>
      <c r="CW522" s="2" t="s">
        <v>714</v>
      </c>
      <c r="CX522" s="2" t="s">
        <v>146</v>
      </c>
      <c r="CY522" s="2" t="s">
        <v>733</v>
      </c>
      <c r="DA522" s="2" t="s">
        <v>181</v>
      </c>
      <c r="DB522" s="2" t="s">
        <v>181</v>
      </c>
      <c r="DC522" s="2" t="s">
        <v>132</v>
      </c>
      <c r="DE522" s="2" t="s">
        <v>744</v>
      </c>
      <c r="DF522" s="2" t="s">
        <v>182</v>
      </c>
      <c r="DH522" s="2" t="s">
        <v>182</v>
      </c>
      <c r="DJ522" s="2" t="s">
        <v>182</v>
      </c>
      <c r="DL522" s="2" t="s">
        <v>182</v>
      </c>
      <c r="DN522" s="2" t="s">
        <v>182</v>
      </c>
      <c r="DP522" s="2" t="s">
        <v>182</v>
      </c>
      <c r="DR522" s="2" t="s">
        <v>182</v>
      </c>
      <c r="DT522" s="6">
        <v>106789973</v>
      </c>
      <c r="DU522" s="6"/>
      <c r="DV522" s="6">
        <v>-6115710</v>
      </c>
      <c r="DY522" s="4">
        <v>42795</v>
      </c>
      <c r="EA522" s="3" t="s">
        <v>4065</v>
      </c>
      <c r="EB522" s="5" t="s">
        <v>5322</v>
      </c>
    </row>
    <row r="523" spans="1:133" ht="15.75" hidden="1" customHeight="1" x14ac:dyDescent="0.2">
      <c r="A523" s="1">
        <v>43615.332262268523</v>
      </c>
      <c r="B523" s="2" t="s">
        <v>5308</v>
      </c>
      <c r="C523" s="2">
        <v>2302180240</v>
      </c>
      <c r="D523" s="3" t="s">
        <v>788</v>
      </c>
      <c r="E523" s="2" t="s">
        <v>5323</v>
      </c>
      <c r="H523" s="2" t="s">
        <v>131</v>
      </c>
      <c r="I523" s="2" t="s">
        <v>132</v>
      </c>
      <c r="J523" s="2" t="s">
        <v>133</v>
      </c>
      <c r="K523" s="2" t="s">
        <v>191</v>
      </c>
      <c r="M523" s="4">
        <v>42802</v>
      </c>
      <c r="P523" s="9">
        <v>8500000000</v>
      </c>
      <c r="Q523" s="2">
        <v>23272000</v>
      </c>
      <c r="X523" s="2" t="s">
        <v>193</v>
      </c>
      <c r="Y523" s="2" t="s">
        <v>136</v>
      </c>
      <c r="AB523" s="2" t="s">
        <v>132</v>
      </c>
      <c r="AD523" s="2" t="s">
        <v>137</v>
      </c>
      <c r="AE523" s="2" t="s">
        <v>1248</v>
      </c>
      <c r="AF523" s="2" t="s">
        <v>132</v>
      </c>
      <c r="AH523" s="2">
        <v>2016</v>
      </c>
      <c r="AI523" s="11">
        <v>947700000</v>
      </c>
      <c r="AJ523" s="11">
        <v>2925000</v>
      </c>
      <c r="AK523" s="2" t="s">
        <v>5324</v>
      </c>
      <c r="AL523" s="2">
        <v>12</v>
      </c>
      <c r="AP523" s="2" t="s">
        <v>2580</v>
      </c>
      <c r="AQ523" s="2" t="s">
        <v>821</v>
      </c>
      <c r="AR523" s="2" t="s">
        <v>822</v>
      </c>
      <c r="AS523" s="2" t="s">
        <v>142</v>
      </c>
      <c r="AT523" s="2">
        <v>11550</v>
      </c>
      <c r="AU523" s="2" t="s">
        <v>5325</v>
      </c>
      <c r="AV523" s="2" t="s">
        <v>271</v>
      </c>
      <c r="AW523" s="2" t="s">
        <v>144</v>
      </c>
      <c r="AX523" s="2" t="s">
        <v>145</v>
      </c>
      <c r="AY523" s="2" t="s">
        <v>171</v>
      </c>
      <c r="AZ523" s="2" t="s">
        <v>198</v>
      </c>
      <c r="BB523" s="2" t="s">
        <v>5326</v>
      </c>
      <c r="BC523" s="2">
        <v>300</v>
      </c>
      <c r="BD523" s="2" t="s">
        <v>824</v>
      </c>
      <c r="BE523" s="9">
        <v>20</v>
      </c>
      <c r="BK523" s="2" t="s">
        <v>307</v>
      </c>
      <c r="BL523" s="2" t="s">
        <v>290</v>
      </c>
      <c r="BN523" s="2" t="s">
        <v>5327</v>
      </c>
      <c r="BP523" s="2" t="s">
        <v>201</v>
      </c>
      <c r="BQ523" s="2">
        <v>323.75</v>
      </c>
      <c r="BR523" s="2">
        <v>5</v>
      </c>
      <c r="BS523" s="2" t="s">
        <v>411</v>
      </c>
      <c r="BT523" s="2" t="s">
        <v>411</v>
      </c>
      <c r="BU523" s="2" t="s">
        <v>411</v>
      </c>
      <c r="BV523" s="2" t="s">
        <v>5328</v>
      </c>
      <c r="BW523" s="2" t="s">
        <v>70</v>
      </c>
      <c r="BX523" s="2" t="s">
        <v>158</v>
      </c>
      <c r="CA523" s="4">
        <v>42802</v>
      </c>
      <c r="CB523" s="2" t="s">
        <v>160</v>
      </c>
      <c r="CC523" s="2" t="s">
        <v>161</v>
      </c>
      <c r="CD523" s="2" t="s">
        <v>249</v>
      </c>
      <c r="CE523" s="2" t="s">
        <v>163</v>
      </c>
      <c r="CF523" s="2" t="s">
        <v>164</v>
      </c>
      <c r="CG523" s="2" t="s">
        <v>3985</v>
      </c>
      <c r="CH523" s="2" t="s">
        <v>1256</v>
      </c>
      <c r="CI523" s="2" t="s">
        <v>167</v>
      </c>
      <c r="CJ523" s="2" t="s">
        <v>2922</v>
      </c>
      <c r="CK523" s="2" t="s">
        <v>253</v>
      </c>
      <c r="CL523" s="2" t="s">
        <v>1017</v>
      </c>
      <c r="CM523" s="2" t="s">
        <v>171</v>
      </c>
      <c r="CN523" s="2">
        <v>300</v>
      </c>
      <c r="CO523" s="2" t="s">
        <v>830</v>
      </c>
      <c r="CP523" s="2" t="s">
        <v>3947</v>
      </c>
      <c r="CR523" s="2" t="s">
        <v>234</v>
      </c>
      <c r="CS523" s="2" t="s">
        <v>713</v>
      </c>
      <c r="CT523" s="2" t="s">
        <v>171</v>
      </c>
      <c r="CU523" s="2" t="s">
        <v>216</v>
      </c>
      <c r="CV523" s="2" t="s">
        <v>171</v>
      </c>
      <c r="CW523" s="2" t="s">
        <v>179</v>
      </c>
      <c r="CX523" s="2" t="s">
        <v>171</v>
      </c>
      <c r="CY523" s="2" t="s">
        <v>146</v>
      </c>
      <c r="CZ523" s="2" t="s">
        <v>180</v>
      </c>
      <c r="DA523" s="2" t="s">
        <v>181</v>
      </c>
      <c r="DB523" s="2" t="s">
        <v>181</v>
      </c>
      <c r="DC523" s="2" t="s">
        <v>132</v>
      </c>
      <c r="DF523" s="2" t="s">
        <v>182</v>
      </c>
      <c r="DH523" s="2" t="s">
        <v>182</v>
      </c>
      <c r="DJ523" s="2" t="s">
        <v>182</v>
      </c>
      <c r="DL523" s="2" t="s">
        <v>182</v>
      </c>
      <c r="DN523" s="2" t="s">
        <v>182</v>
      </c>
      <c r="DP523" s="2" t="s">
        <v>182</v>
      </c>
      <c r="DR523" s="2" t="s">
        <v>182</v>
      </c>
      <c r="DT523" s="6">
        <v>-6202632</v>
      </c>
      <c r="DU523" s="6"/>
      <c r="DV523" s="6">
        <v>106766435</v>
      </c>
      <c r="DX523" s="2" t="s">
        <v>5329</v>
      </c>
      <c r="DY523" s="4">
        <v>42802</v>
      </c>
      <c r="DZ523" s="2" t="s">
        <v>5330</v>
      </c>
      <c r="EA523" s="3" t="s">
        <v>5331</v>
      </c>
      <c r="EC523" s="2" t="s">
        <v>5332</v>
      </c>
    </row>
    <row r="524" spans="1:133" ht="15.75" hidden="1" customHeight="1" x14ac:dyDescent="0.2">
      <c r="A524" s="1">
        <v>43615.343294097227</v>
      </c>
      <c r="B524" s="2" t="s">
        <v>5333</v>
      </c>
      <c r="C524" s="2">
        <v>2302170143</v>
      </c>
      <c r="D524" s="3" t="s">
        <v>697</v>
      </c>
      <c r="E524" s="2" t="s">
        <v>5334</v>
      </c>
      <c r="F524" s="2">
        <v>201</v>
      </c>
      <c r="H524" s="2" t="s">
        <v>131</v>
      </c>
      <c r="I524" s="2" t="s">
        <v>132</v>
      </c>
      <c r="J524" s="2" t="s">
        <v>133</v>
      </c>
      <c r="K524" s="2" t="s">
        <v>191</v>
      </c>
      <c r="M524" s="4">
        <v>42775</v>
      </c>
      <c r="N524" s="2" t="s">
        <v>2884</v>
      </c>
      <c r="O524" s="2" t="s">
        <v>2884</v>
      </c>
      <c r="P524" s="9">
        <v>17750000000</v>
      </c>
      <c r="Q524" s="2">
        <v>35500000</v>
      </c>
      <c r="Y524" s="2" t="s">
        <v>377</v>
      </c>
      <c r="AB524" s="2" t="s">
        <v>132</v>
      </c>
      <c r="AD524" s="2" t="s">
        <v>137</v>
      </c>
      <c r="AE524" s="2" t="s">
        <v>132</v>
      </c>
      <c r="AF524" s="2" t="s">
        <v>132</v>
      </c>
      <c r="AH524" s="2">
        <v>2017</v>
      </c>
      <c r="AJ524" s="11">
        <v>20000000</v>
      </c>
      <c r="AK524" s="2" t="s">
        <v>5335</v>
      </c>
      <c r="AP524" s="2" t="s">
        <v>5336</v>
      </c>
      <c r="AQ524" s="2" t="s">
        <v>5337</v>
      </c>
      <c r="AR524" s="2" t="s">
        <v>5338</v>
      </c>
      <c r="AS524" s="2" t="s">
        <v>1252</v>
      </c>
      <c r="AT524" s="2">
        <v>11610</v>
      </c>
      <c r="AU524" s="2">
        <v>4</v>
      </c>
      <c r="AV524" s="2" t="s">
        <v>245</v>
      </c>
      <c r="AW524" s="2" t="s">
        <v>144</v>
      </c>
      <c r="AX524" s="2" t="s">
        <v>145</v>
      </c>
      <c r="AY524" s="2" t="s">
        <v>171</v>
      </c>
      <c r="AZ524" s="2" t="s">
        <v>198</v>
      </c>
      <c r="BC524" s="2">
        <v>0</v>
      </c>
      <c r="BD524" s="2" t="s">
        <v>5339</v>
      </c>
      <c r="BE524" s="9">
        <v>5</v>
      </c>
      <c r="BF524" s="2" t="s">
        <v>265</v>
      </c>
      <c r="BG524" s="2" t="s">
        <v>5340</v>
      </c>
      <c r="BH524" s="2">
        <v>6</v>
      </c>
      <c r="BK524" s="2" t="s">
        <v>307</v>
      </c>
      <c r="BL524" s="2" t="s">
        <v>153</v>
      </c>
      <c r="BM524" s="2" t="s">
        <v>154</v>
      </c>
      <c r="BP524" s="2" t="s">
        <v>2920</v>
      </c>
      <c r="BQ524" s="2">
        <v>500</v>
      </c>
      <c r="BR524" s="2">
        <v>20</v>
      </c>
      <c r="BS524" s="2" t="s">
        <v>4960</v>
      </c>
      <c r="BT524" s="2" t="s">
        <v>5341</v>
      </c>
      <c r="BU524" s="2" t="s">
        <v>1941</v>
      </c>
      <c r="BV524" s="2" t="s">
        <v>4960</v>
      </c>
      <c r="BW524" s="2" t="s">
        <v>67</v>
      </c>
      <c r="BX524" s="2" t="s">
        <v>158</v>
      </c>
      <c r="CB524" s="2" t="s">
        <v>204</v>
      </c>
      <c r="CC524" s="2" t="s">
        <v>248</v>
      </c>
      <c r="CD524" s="2" t="s">
        <v>162</v>
      </c>
      <c r="CE524" s="2" t="s">
        <v>163</v>
      </c>
      <c r="CF524" s="2" t="s">
        <v>292</v>
      </c>
      <c r="CG524" s="2" t="s">
        <v>206</v>
      </c>
      <c r="CH524" s="2" t="s">
        <v>5342</v>
      </c>
      <c r="CI524" s="2" t="s">
        <v>311</v>
      </c>
      <c r="CJ524" s="2" t="s">
        <v>769</v>
      </c>
      <c r="CK524" s="2" t="s">
        <v>253</v>
      </c>
      <c r="CL524" s="2" t="s">
        <v>854</v>
      </c>
      <c r="CM524" s="2" t="s">
        <v>211</v>
      </c>
      <c r="CP524" s="2" t="s">
        <v>5343</v>
      </c>
      <c r="CQ524" s="2" t="s">
        <v>625</v>
      </c>
      <c r="CR524" s="2" t="s">
        <v>234</v>
      </c>
      <c r="CS524" s="2" t="s">
        <v>713</v>
      </c>
      <c r="CT524" s="2" t="s">
        <v>211</v>
      </c>
      <c r="CU524" s="2" t="s">
        <v>235</v>
      </c>
      <c r="CV524" s="2" t="s">
        <v>171</v>
      </c>
      <c r="CW524" s="2" t="s">
        <v>179</v>
      </c>
      <c r="CX524" s="2" t="s">
        <v>171</v>
      </c>
      <c r="CY524" s="2" t="s">
        <v>733</v>
      </c>
      <c r="DA524" s="2" t="s">
        <v>181</v>
      </c>
      <c r="DB524" s="2" t="s">
        <v>181</v>
      </c>
      <c r="DC524" s="2" t="s">
        <v>132</v>
      </c>
      <c r="DF524" s="2" t="s">
        <v>182</v>
      </c>
      <c r="DH524" s="2" t="s">
        <v>182</v>
      </c>
      <c r="DJ524" s="2" t="s">
        <v>182</v>
      </c>
      <c r="DL524" s="2" t="s">
        <v>182</v>
      </c>
      <c r="DN524" s="2" t="s">
        <v>182</v>
      </c>
      <c r="DP524" s="2" t="s">
        <v>182</v>
      </c>
      <c r="DR524" s="2" t="s">
        <v>182</v>
      </c>
      <c r="DT524" s="2" t="s">
        <v>5344</v>
      </c>
      <c r="DU524" s="2"/>
      <c r="DV524" s="2" t="s">
        <v>5345</v>
      </c>
    </row>
    <row r="525" spans="1:133" ht="15.75" hidden="1" customHeight="1" x14ac:dyDescent="0.2">
      <c r="A525" s="1">
        <v>43615.367368298612</v>
      </c>
      <c r="B525" s="2" t="s">
        <v>5333</v>
      </c>
      <c r="C525" s="2">
        <v>2302170143</v>
      </c>
      <c r="D525" s="3" t="s">
        <v>697</v>
      </c>
      <c r="E525" s="2" t="s">
        <v>5346</v>
      </c>
      <c r="F525" s="2">
        <v>17</v>
      </c>
      <c r="H525" s="2" t="s">
        <v>131</v>
      </c>
      <c r="I525" s="2" t="s">
        <v>132</v>
      </c>
      <c r="J525" s="2" t="s">
        <v>133</v>
      </c>
      <c r="K525" s="2" t="s">
        <v>302</v>
      </c>
      <c r="M525" s="4">
        <v>42801</v>
      </c>
      <c r="O525" s="2" t="s">
        <v>135</v>
      </c>
      <c r="P525" s="9">
        <v>173650000000</v>
      </c>
      <c r="Q525" s="2">
        <v>23000000</v>
      </c>
      <c r="Y525" s="2" t="s">
        <v>136</v>
      </c>
      <c r="Z525" s="2" t="s">
        <v>5347</v>
      </c>
      <c r="AB525" s="2" t="s">
        <v>132</v>
      </c>
      <c r="AD525" s="2" t="s">
        <v>137</v>
      </c>
      <c r="AE525" s="2" t="s">
        <v>132</v>
      </c>
      <c r="AF525" s="2" t="s">
        <v>132</v>
      </c>
      <c r="AK525" s="2" t="s">
        <v>5348</v>
      </c>
      <c r="AQ525" s="2" t="s">
        <v>5349</v>
      </c>
      <c r="AR525" s="2" t="s">
        <v>1382</v>
      </c>
      <c r="AS525" s="2" t="s">
        <v>5350</v>
      </c>
      <c r="AU525" s="2">
        <v>6</v>
      </c>
      <c r="AV525" s="2" t="s">
        <v>43</v>
      </c>
      <c r="AW525" s="2" t="s">
        <v>144</v>
      </c>
      <c r="AX525" s="2" t="s">
        <v>145</v>
      </c>
      <c r="AY525" s="2" t="s">
        <v>171</v>
      </c>
      <c r="AZ525" s="2" t="s">
        <v>147</v>
      </c>
      <c r="BB525" s="2" t="s">
        <v>5351</v>
      </c>
      <c r="BC525" s="2">
        <v>0</v>
      </c>
      <c r="BD525" s="2" t="s">
        <v>5352</v>
      </c>
      <c r="BE525" s="9">
        <v>4.5</v>
      </c>
      <c r="BG525" s="2" t="s">
        <v>2046</v>
      </c>
      <c r="BH525" s="2">
        <v>4.5</v>
      </c>
      <c r="BK525" s="2" t="s">
        <v>152</v>
      </c>
      <c r="BL525" s="2" t="s">
        <v>153</v>
      </c>
      <c r="BM525" s="2" t="s">
        <v>154</v>
      </c>
      <c r="BP525" s="2" t="s">
        <v>155</v>
      </c>
      <c r="BQ525" s="2">
        <v>7550</v>
      </c>
      <c r="BR525" s="2">
        <v>30</v>
      </c>
      <c r="BS525" s="2" t="s">
        <v>5353</v>
      </c>
      <c r="BT525" s="2" t="s">
        <v>5354</v>
      </c>
      <c r="BU525" s="2" t="s">
        <v>5354</v>
      </c>
      <c r="BV525" s="2" t="s">
        <v>5355</v>
      </c>
      <c r="BW525" s="2" t="s">
        <v>70</v>
      </c>
      <c r="BX525" s="2" t="s">
        <v>158</v>
      </c>
      <c r="BY525" s="2" t="s">
        <v>159</v>
      </c>
      <c r="CB525" s="2" t="s">
        <v>160</v>
      </c>
      <c r="CC525" s="2" t="s">
        <v>161</v>
      </c>
      <c r="CD525" s="2" t="s">
        <v>162</v>
      </c>
      <c r="CE525" s="2" t="s">
        <v>163</v>
      </c>
      <c r="CF525" s="2" t="s">
        <v>292</v>
      </c>
      <c r="CG525" s="2" t="s">
        <v>826</v>
      </c>
      <c r="CH525" s="2" t="s">
        <v>2004</v>
      </c>
      <c r="CI525" s="2" t="s">
        <v>5356</v>
      </c>
      <c r="CJ525" s="2" t="s">
        <v>5357</v>
      </c>
      <c r="CK525" s="2" t="s">
        <v>231</v>
      </c>
      <c r="CL525" s="2" t="s">
        <v>710</v>
      </c>
      <c r="CM525" s="2" t="s">
        <v>177</v>
      </c>
      <c r="CN525" s="2">
        <v>1</v>
      </c>
      <c r="CO525" s="2" t="s">
        <v>808</v>
      </c>
      <c r="CP525" s="2" t="s">
        <v>770</v>
      </c>
      <c r="CQ525" s="2" t="s">
        <v>174</v>
      </c>
      <c r="CR525" s="2" t="s">
        <v>234</v>
      </c>
      <c r="CS525" s="2" t="s">
        <v>713</v>
      </c>
      <c r="CT525" s="2" t="s">
        <v>171</v>
      </c>
      <c r="CU525" s="2" t="s">
        <v>235</v>
      </c>
      <c r="CV525" s="2" t="s">
        <v>171</v>
      </c>
      <c r="CW525" s="2" t="s">
        <v>179</v>
      </c>
      <c r="CX525" s="2" t="s">
        <v>171</v>
      </c>
      <c r="CY525" s="2" t="s">
        <v>146</v>
      </c>
      <c r="CZ525" s="2" t="s">
        <v>581</v>
      </c>
      <c r="DA525" s="2" t="s">
        <v>181</v>
      </c>
      <c r="DB525" s="2" t="s">
        <v>181</v>
      </c>
      <c r="DC525" s="2" t="s">
        <v>132</v>
      </c>
      <c r="DH525" s="2" t="s">
        <v>182</v>
      </c>
      <c r="DJ525" s="2" t="s">
        <v>182</v>
      </c>
      <c r="DL525" s="2" t="s">
        <v>182</v>
      </c>
      <c r="DN525" s="2" t="s">
        <v>182</v>
      </c>
      <c r="DP525" s="2" t="s">
        <v>182</v>
      </c>
      <c r="DR525" s="2" t="s">
        <v>182</v>
      </c>
    </row>
    <row r="526" spans="1:133" ht="15.75" hidden="1" customHeight="1" x14ac:dyDescent="0.2">
      <c r="A526" s="1">
        <v>43615.375218993053</v>
      </c>
      <c r="B526" s="2" t="s">
        <v>5358</v>
      </c>
      <c r="C526" s="2">
        <v>2302170089</v>
      </c>
      <c r="D526" s="3" t="s">
        <v>697</v>
      </c>
      <c r="E526" s="2" t="s">
        <v>5359</v>
      </c>
      <c r="F526" s="2" t="s">
        <v>5360</v>
      </c>
      <c r="H526" s="2" t="s">
        <v>131</v>
      </c>
      <c r="I526" s="2" t="s">
        <v>132</v>
      </c>
      <c r="J526" s="2" t="s">
        <v>133</v>
      </c>
      <c r="K526" s="2" t="s">
        <v>738</v>
      </c>
      <c r="M526" s="4">
        <v>42801</v>
      </c>
      <c r="O526" s="2" t="s">
        <v>135</v>
      </c>
      <c r="Q526" s="2">
        <v>18000000</v>
      </c>
      <c r="Y526" s="2" t="s">
        <v>136</v>
      </c>
      <c r="AH526" s="2">
        <v>2016</v>
      </c>
      <c r="AJ526" s="11">
        <v>20755000</v>
      </c>
      <c r="AK526" s="2" t="s">
        <v>5361</v>
      </c>
      <c r="AP526" s="2" t="s">
        <v>5362</v>
      </c>
      <c r="AQ526" s="2" t="s">
        <v>5363</v>
      </c>
      <c r="AR526" s="2" t="s">
        <v>511</v>
      </c>
      <c r="AS526" s="2" t="s">
        <v>142</v>
      </c>
      <c r="AU526" s="2">
        <v>5</v>
      </c>
      <c r="AV526" s="2" t="s">
        <v>44</v>
      </c>
      <c r="AW526" s="2" t="s">
        <v>197</v>
      </c>
      <c r="AX526" s="2" t="s">
        <v>145</v>
      </c>
      <c r="AY526" s="2" t="s">
        <v>171</v>
      </c>
      <c r="AZ526" s="2" t="s">
        <v>198</v>
      </c>
      <c r="BB526" s="2" t="s">
        <v>5364</v>
      </c>
      <c r="BC526" s="2">
        <v>0</v>
      </c>
      <c r="BD526" s="2" t="s">
        <v>3984</v>
      </c>
      <c r="BE526" s="9">
        <v>3</v>
      </c>
      <c r="BL526" s="2" t="s">
        <v>200</v>
      </c>
      <c r="BP526" s="2" t="s">
        <v>201</v>
      </c>
      <c r="BQ526" s="2">
        <v>1400</v>
      </c>
      <c r="BR526" s="2">
        <v>30</v>
      </c>
      <c r="BS526" s="2" t="s">
        <v>5365</v>
      </c>
      <c r="BT526" s="2" t="s">
        <v>4808</v>
      </c>
      <c r="BU526" s="2" t="s">
        <v>157</v>
      </c>
      <c r="BV526" s="2" t="s">
        <v>157</v>
      </c>
      <c r="BW526" s="2" t="s">
        <v>68</v>
      </c>
      <c r="BY526" s="2" t="s">
        <v>707</v>
      </c>
      <c r="CA526" s="4">
        <v>42801</v>
      </c>
      <c r="CB526" s="2" t="s">
        <v>160</v>
      </c>
      <c r="CC526" s="2" t="s">
        <v>248</v>
      </c>
      <c r="CE526" s="2" t="s">
        <v>163</v>
      </c>
      <c r="CF526" s="2" t="s">
        <v>164</v>
      </c>
      <c r="CG526" s="2" t="s">
        <v>1162</v>
      </c>
      <c r="CH526" s="2" t="s">
        <v>5366</v>
      </c>
      <c r="CI526" s="2" t="s">
        <v>294</v>
      </c>
      <c r="CJ526" s="2" t="s">
        <v>526</v>
      </c>
      <c r="CK526" s="2" t="s">
        <v>253</v>
      </c>
      <c r="CL526" s="2" t="s">
        <v>710</v>
      </c>
      <c r="CM526" s="2" t="s">
        <v>171</v>
      </c>
      <c r="CO526" s="2" t="s">
        <v>212</v>
      </c>
      <c r="CP526" s="2" t="s">
        <v>1831</v>
      </c>
      <c r="CQ526" s="2" t="s">
        <v>174</v>
      </c>
      <c r="CR526" s="2" t="s">
        <v>667</v>
      </c>
      <c r="CS526" s="2" t="s">
        <v>810</v>
      </c>
      <c r="CT526" s="2" t="s">
        <v>171</v>
      </c>
      <c r="CU526" s="2" t="s">
        <v>235</v>
      </c>
      <c r="CV526" s="2" t="s">
        <v>171</v>
      </c>
      <c r="CW526" s="2" t="s">
        <v>714</v>
      </c>
      <c r="CX526" s="2" t="s">
        <v>146</v>
      </c>
      <c r="CY526" s="2" t="s">
        <v>733</v>
      </c>
      <c r="DA526" s="2" t="s">
        <v>181</v>
      </c>
      <c r="DB526" s="2" t="s">
        <v>181</v>
      </c>
      <c r="DC526" s="2" t="s">
        <v>132</v>
      </c>
      <c r="DF526" s="2" t="s">
        <v>182</v>
      </c>
      <c r="DH526" s="2" t="s">
        <v>182</v>
      </c>
      <c r="DJ526" s="2" t="s">
        <v>182</v>
      </c>
      <c r="DL526" s="2" t="s">
        <v>182</v>
      </c>
      <c r="DN526" s="2" t="s">
        <v>182</v>
      </c>
      <c r="DP526" s="2" t="s">
        <v>182</v>
      </c>
      <c r="DR526" s="2" t="s">
        <v>182</v>
      </c>
      <c r="DT526" s="6">
        <v>106880556</v>
      </c>
      <c r="DU526" s="6"/>
      <c r="DV526" s="6">
        <v>-6144926</v>
      </c>
      <c r="DX526" s="2" t="s">
        <v>5367</v>
      </c>
      <c r="DY526" s="4">
        <v>42801</v>
      </c>
      <c r="DZ526" s="2" t="s">
        <v>5367</v>
      </c>
      <c r="EA526" s="3" t="s">
        <v>5368</v>
      </c>
      <c r="EC526" s="5" t="s">
        <v>5369</v>
      </c>
    </row>
    <row r="527" spans="1:133" ht="15.75" hidden="1" customHeight="1" x14ac:dyDescent="0.2">
      <c r="A527" s="1">
        <v>43615.381722569444</v>
      </c>
      <c r="B527" s="2" t="s">
        <v>3826</v>
      </c>
      <c r="C527" s="2">
        <v>2302180236</v>
      </c>
      <c r="D527" s="2">
        <v>206</v>
      </c>
      <c r="E527" s="2" t="s">
        <v>3827</v>
      </c>
      <c r="F527" s="2" t="s">
        <v>3828</v>
      </c>
      <c r="H527" s="2" t="s">
        <v>131</v>
      </c>
      <c r="I527" s="2" t="s">
        <v>132</v>
      </c>
      <c r="J527" s="2" t="s">
        <v>133</v>
      </c>
      <c r="K527" s="2" t="s">
        <v>191</v>
      </c>
      <c r="M527" s="4">
        <v>43525</v>
      </c>
      <c r="O527" s="2" t="s">
        <v>192</v>
      </c>
      <c r="P527" s="9">
        <v>4680000000</v>
      </c>
      <c r="Q527" s="2">
        <v>18000000</v>
      </c>
      <c r="X527" s="2" t="s">
        <v>193</v>
      </c>
      <c r="Y527" s="2" t="s">
        <v>377</v>
      </c>
      <c r="AB527" s="2" t="s">
        <v>132</v>
      </c>
      <c r="AD527" s="2" t="s">
        <v>137</v>
      </c>
      <c r="AE527" s="2" t="s">
        <v>132</v>
      </c>
      <c r="AH527" s="2">
        <v>2017</v>
      </c>
      <c r="AI527" s="11">
        <v>3170700000</v>
      </c>
      <c r="AJ527" s="11">
        <v>12195000</v>
      </c>
      <c r="AK527" s="2" t="s">
        <v>1099</v>
      </c>
      <c r="AQ527" s="2" t="s">
        <v>244</v>
      </c>
      <c r="AR527" s="2" t="s">
        <v>288</v>
      </c>
      <c r="AS527" s="2" t="s">
        <v>142</v>
      </c>
      <c r="AV527" s="2" t="s">
        <v>43</v>
      </c>
      <c r="AW527" s="2" t="s">
        <v>197</v>
      </c>
      <c r="AX527" s="2" t="s">
        <v>145</v>
      </c>
      <c r="AY527" s="2" t="s">
        <v>171</v>
      </c>
      <c r="AZ527" s="2" t="s">
        <v>198</v>
      </c>
      <c r="BC527" s="2">
        <v>0</v>
      </c>
      <c r="BD527" s="2" t="s">
        <v>289</v>
      </c>
      <c r="BE527" s="9">
        <v>1.5</v>
      </c>
      <c r="BF527" s="2" t="s">
        <v>132</v>
      </c>
      <c r="BK527" s="2" t="s">
        <v>152</v>
      </c>
      <c r="BL527" s="2" t="s">
        <v>290</v>
      </c>
      <c r="BM527" s="2" t="s">
        <v>154</v>
      </c>
      <c r="BP527" s="2" t="s">
        <v>291</v>
      </c>
      <c r="BQ527" s="2">
        <v>260</v>
      </c>
      <c r="BR527" s="2">
        <v>14</v>
      </c>
      <c r="BS527" s="2" t="s">
        <v>156</v>
      </c>
      <c r="BT527" s="2" t="s">
        <v>156</v>
      </c>
      <c r="BU527" s="2" t="s">
        <v>156</v>
      </c>
      <c r="BV527" s="2" t="s">
        <v>156</v>
      </c>
      <c r="BW527" s="2" t="s">
        <v>69</v>
      </c>
      <c r="BX527" s="2" t="s">
        <v>158</v>
      </c>
      <c r="BY527" s="2" t="s">
        <v>159</v>
      </c>
      <c r="CB527" s="2" t="s">
        <v>160</v>
      </c>
      <c r="CD527" s="2" t="s">
        <v>249</v>
      </c>
      <c r="CE527" s="2" t="s">
        <v>163</v>
      </c>
      <c r="CF527" s="2" t="s">
        <v>164</v>
      </c>
      <c r="CG527" s="2" t="s">
        <v>1666</v>
      </c>
      <c r="CH527" s="2" t="s">
        <v>207</v>
      </c>
      <c r="CI527" s="2" t="s">
        <v>294</v>
      </c>
      <c r="CJ527" s="2" t="s">
        <v>453</v>
      </c>
      <c r="CK527" s="2" t="s">
        <v>253</v>
      </c>
      <c r="CL527" s="2" t="s">
        <v>296</v>
      </c>
      <c r="CM527" s="2" t="s">
        <v>171</v>
      </c>
      <c r="CN527" s="2">
        <v>200</v>
      </c>
      <c r="CO527" s="2" t="s">
        <v>212</v>
      </c>
      <c r="CP527" s="2" t="s">
        <v>297</v>
      </c>
      <c r="CQ527" s="2" t="s">
        <v>214</v>
      </c>
      <c r="CR527" s="2" t="s">
        <v>175</v>
      </c>
      <c r="CS527" s="2" t="s">
        <v>215</v>
      </c>
      <c r="CT527" s="2" t="s">
        <v>171</v>
      </c>
      <c r="CU527" s="2" t="s">
        <v>216</v>
      </c>
      <c r="CV527" s="2" t="s">
        <v>171</v>
      </c>
      <c r="CW527" s="2" t="s">
        <v>179</v>
      </c>
      <c r="CX527" s="2" t="s">
        <v>146</v>
      </c>
      <c r="CY527" s="2" t="s">
        <v>146</v>
      </c>
      <c r="CZ527" s="2" t="s">
        <v>180</v>
      </c>
      <c r="DA527" s="2" t="s">
        <v>181</v>
      </c>
      <c r="DB527" s="2" t="s">
        <v>181</v>
      </c>
      <c r="DC527" s="2" t="s">
        <v>132</v>
      </c>
      <c r="DF527" s="2" t="s">
        <v>182</v>
      </c>
      <c r="DH527" s="2" t="s">
        <v>182</v>
      </c>
      <c r="DJ527" s="2" t="s">
        <v>182</v>
      </c>
      <c r="DL527" s="2" t="s">
        <v>182</v>
      </c>
      <c r="DN527" s="2" t="s">
        <v>182</v>
      </c>
      <c r="DP527" s="2" t="s">
        <v>182</v>
      </c>
      <c r="DR527" s="2" t="s">
        <v>182</v>
      </c>
      <c r="DW527" s="2" t="s">
        <v>398</v>
      </c>
      <c r="DX527" s="2" t="s">
        <v>218</v>
      </c>
      <c r="DZ527" s="2" t="s">
        <v>218</v>
      </c>
    </row>
    <row r="528" spans="1:133" ht="15.75" hidden="1" customHeight="1" x14ac:dyDescent="0.2">
      <c r="A528" s="1">
        <v>43615.387173252311</v>
      </c>
      <c r="B528" s="2" t="s">
        <v>5358</v>
      </c>
      <c r="C528" s="2">
        <v>2302170089</v>
      </c>
      <c r="D528" s="3" t="s">
        <v>697</v>
      </c>
      <c r="E528" s="2" t="s">
        <v>5370</v>
      </c>
      <c r="F528" s="2" t="s">
        <v>5371</v>
      </c>
      <c r="H528" s="2" t="s">
        <v>131</v>
      </c>
      <c r="I528" s="2" t="s">
        <v>132</v>
      </c>
      <c r="J528" s="2" t="s">
        <v>133</v>
      </c>
      <c r="K528" s="2" t="s">
        <v>738</v>
      </c>
      <c r="O528" s="2" t="s">
        <v>135</v>
      </c>
      <c r="Q528" s="2">
        <v>27500000</v>
      </c>
      <c r="Y528" s="2" t="s">
        <v>136</v>
      </c>
      <c r="AK528" s="2" t="s">
        <v>4808</v>
      </c>
      <c r="AP528" s="2" t="s">
        <v>4081</v>
      </c>
      <c r="AQ528" s="2" t="s">
        <v>3982</v>
      </c>
      <c r="AR528" s="2" t="s">
        <v>511</v>
      </c>
      <c r="AS528" s="2" t="s">
        <v>142</v>
      </c>
      <c r="AU528" s="2">
        <v>5</v>
      </c>
      <c r="AV528" s="2" t="s">
        <v>43</v>
      </c>
      <c r="AW528" s="2" t="s">
        <v>144</v>
      </c>
      <c r="AX528" s="2" t="s">
        <v>145</v>
      </c>
      <c r="AY528" s="2" t="s">
        <v>171</v>
      </c>
      <c r="AZ528" s="2" t="s">
        <v>198</v>
      </c>
      <c r="BB528" s="2" t="s">
        <v>4808</v>
      </c>
      <c r="BC528" s="2">
        <v>0</v>
      </c>
      <c r="BD528" s="2" t="s">
        <v>3984</v>
      </c>
      <c r="BE528" s="9">
        <v>4</v>
      </c>
      <c r="BL528" s="2" t="s">
        <v>153</v>
      </c>
      <c r="BM528" s="2" t="s">
        <v>154</v>
      </c>
      <c r="BP528" s="2" t="s">
        <v>201</v>
      </c>
      <c r="BQ528" s="2">
        <v>665</v>
      </c>
      <c r="BR528" s="2">
        <v>12</v>
      </c>
      <c r="BS528" s="2" t="s">
        <v>157</v>
      </c>
      <c r="BT528" s="2" t="s">
        <v>753</v>
      </c>
      <c r="BU528" s="2" t="s">
        <v>753</v>
      </c>
      <c r="BV528" s="2" t="s">
        <v>753</v>
      </c>
      <c r="BW528" s="2" t="s">
        <v>67</v>
      </c>
      <c r="BX528" s="2" t="s">
        <v>3127</v>
      </c>
      <c r="BY528" s="2" t="s">
        <v>707</v>
      </c>
      <c r="CA528" s="4">
        <v>42795</v>
      </c>
      <c r="CB528" s="2" t="s">
        <v>160</v>
      </c>
      <c r="CC528" s="2" t="s">
        <v>248</v>
      </c>
      <c r="CD528" s="2" t="s">
        <v>162</v>
      </c>
      <c r="CE528" s="2" t="s">
        <v>163</v>
      </c>
      <c r="CF528" s="2" t="s">
        <v>164</v>
      </c>
      <c r="CG528" s="2" t="s">
        <v>804</v>
      </c>
      <c r="CH528" s="2" t="s">
        <v>743</v>
      </c>
      <c r="CI528" s="2" t="s">
        <v>731</v>
      </c>
      <c r="CJ528" s="2" t="s">
        <v>397</v>
      </c>
      <c r="CK528" s="2" t="s">
        <v>169</v>
      </c>
      <c r="CL528" s="2" t="s">
        <v>710</v>
      </c>
      <c r="CM528" s="2" t="s">
        <v>171</v>
      </c>
      <c r="CN528" s="2">
        <v>0</v>
      </c>
      <c r="CO528" s="2" t="s">
        <v>212</v>
      </c>
      <c r="CP528" s="2" t="s">
        <v>712</v>
      </c>
      <c r="CQ528" s="2" t="s">
        <v>174</v>
      </c>
      <c r="CR528" s="2" t="s">
        <v>667</v>
      </c>
      <c r="CS528" s="2" t="s">
        <v>810</v>
      </c>
      <c r="CT528" s="2" t="s">
        <v>171</v>
      </c>
      <c r="CU528" s="2" t="s">
        <v>235</v>
      </c>
      <c r="CV528" s="2" t="s">
        <v>171</v>
      </c>
      <c r="CW528" s="2" t="s">
        <v>179</v>
      </c>
      <c r="CX528" s="2" t="s">
        <v>146</v>
      </c>
      <c r="CY528" s="2" t="s">
        <v>733</v>
      </c>
      <c r="DA528" s="2" t="s">
        <v>181</v>
      </c>
      <c r="DB528" s="2" t="s">
        <v>181</v>
      </c>
      <c r="DC528" s="2" t="s">
        <v>260</v>
      </c>
      <c r="DD528" s="2" t="s">
        <v>715</v>
      </c>
      <c r="DE528" s="2" t="s">
        <v>744</v>
      </c>
      <c r="DF528" s="2" t="s">
        <v>182</v>
      </c>
      <c r="DH528" s="2" t="s">
        <v>182</v>
      </c>
      <c r="DJ528" s="2" t="s">
        <v>182</v>
      </c>
      <c r="DL528" s="2" t="s">
        <v>182</v>
      </c>
      <c r="DN528" s="2" t="s">
        <v>182</v>
      </c>
      <c r="DP528" s="2" t="s">
        <v>182</v>
      </c>
      <c r="DR528" s="2" t="s">
        <v>182</v>
      </c>
      <c r="DT528" s="6">
        <v>106874276</v>
      </c>
      <c r="DU528" s="6"/>
      <c r="DV528" s="6">
        <v>-6140807</v>
      </c>
      <c r="DX528" s="2" t="s">
        <v>5372</v>
      </c>
      <c r="DY528" s="4">
        <v>42795</v>
      </c>
      <c r="DZ528" s="2" t="s">
        <v>5372</v>
      </c>
      <c r="EA528" s="3" t="s">
        <v>5373</v>
      </c>
      <c r="EC528" s="5" t="s">
        <v>5374</v>
      </c>
    </row>
    <row r="529" spans="1:133" ht="15.75" hidden="1" customHeight="1" x14ac:dyDescent="0.2">
      <c r="A529" s="1">
        <v>43615.391604247685</v>
      </c>
      <c r="B529" s="2" t="s">
        <v>5375</v>
      </c>
      <c r="C529" s="2">
        <v>2302180160</v>
      </c>
      <c r="D529" s="3" t="s">
        <v>788</v>
      </c>
      <c r="E529" s="2" t="s">
        <v>5376</v>
      </c>
      <c r="F529" s="2" t="s">
        <v>5377</v>
      </c>
      <c r="H529" s="2" t="s">
        <v>131</v>
      </c>
      <c r="I529" s="2" t="s">
        <v>132</v>
      </c>
      <c r="J529" s="2" t="s">
        <v>133</v>
      </c>
      <c r="K529" s="2" t="s">
        <v>191</v>
      </c>
      <c r="M529" s="4">
        <v>43530</v>
      </c>
      <c r="O529" s="2" t="s">
        <v>135</v>
      </c>
      <c r="P529" s="9">
        <v>13000000000</v>
      </c>
      <c r="Q529" s="2">
        <v>2600000</v>
      </c>
      <c r="Y529" s="2" t="s">
        <v>437</v>
      </c>
      <c r="AB529" s="2" t="s">
        <v>132</v>
      </c>
      <c r="AD529" s="2" t="s">
        <v>137</v>
      </c>
      <c r="AE529" s="2" t="s">
        <v>132</v>
      </c>
      <c r="AF529" s="2" t="s">
        <v>132</v>
      </c>
      <c r="AG529" s="2" t="s">
        <v>5378</v>
      </c>
      <c r="AH529" s="2">
        <v>2016</v>
      </c>
      <c r="AJ529" s="11">
        <v>3745000</v>
      </c>
      <c r="AK529" s="2" t="s">
        <v>5379</v>
      </c>
      <c r="AO529" s="2" t="s">
        <v>5380</v>
      </c>
      <c r="AP529" s="2" t="s">
        <v>1356</v>
      </c>
      <c r="AQ529" s="2" t="s">
        <v>1217</v>
      </c>
      <c r="AR529" s="2" t="s">
        <v>658</v>
      </c>
      <c r="AS529" s="2" t="s">
        <v>594</v>
      </c>
      <c r="AT529" s="2">
        <v>13450</v>
      </c>
      <c r="AU529" s="2">
        <v>6</v>
      </c>
      <c r="AV529" s="2" t="s">
        <v>245</v>
      </c>
      <c r="AW529" s="2" t="s">
        <v>144</v>
      </c>
      <c r="AX529" s="2" t="s">
        <v>145</v>
      </c>
      <c r="AY529" s="2" t="s">
        <v>146</v>
      </c>
      <c r="AZ529" s="2" t="s">
        <v>147</v>
      </c>
      <c r="BB529" s="2" t="s">
        <v>5381</v>
      </c>
      <c r="BC529" s="2">
        <v>670</v>
      </c>
      <c r="BD529" s="2" t="s">
        <v>3554</v>
      </c>
      <c r="BE529" s="9">
        <v>5</v>
      </c>
      <c r="BG529" s="2" t="s">
        <v>2028</v>
      </c>
      <c r="BH529" s="2">
        <v>4</v>
      </c>
      <c r="BK529" s="2" t="s">
        <v>152</v>
      </c>
      <c r="BL529" s="2" t="s">
        <v>153</v>
      </c>
      <c r="BM529" s="2" t="s">
        <v>308</v>
      </c>
      <c r="BN529" s="2" t="s">
        <v>5382</v>
      </c>
      <c r="BO529" s="2" t="s">
        <v>866</v>
      </c>
      <c r="BP529" s="2" t="s">
        <v>201</v>
      </c>
      <c r="BQ529" s="2">
        <v>5000</v>
      </c>
      <c r="BR529" s="2">
        <v>45</v>
      </c>
      <c r="BS529" s="2" t="s">
        <v>1223</v>
      </c>
      <c r="BT529" s="2" t="s">
        <v>3570</v>
      </c>
      <c r="BU529" s="2" t="s">
        <v>5383</v>
      </c>
      <c r="BV529" s="2" t="s">
        <v>5383</v>
      </c>
      <c r="BW529" s="2" t="s">
        <v>68</v>
      </c>
      <c r="BX529" s="2" t="s">
        <v>158</v>
      </c>
      <c r="BY529" s="2" t="s">
        <v>159</v>
      </c>
      <c r="CB529" s="2" t="s">
        <v>204</v>
      </c>
      <c r="CC529" s="2" t="s">
        <v>5384</v>
      </c>
      <c r="CD529" s="2" t="s">
        <v>1205</v>
      </c>
      <c r="CE529" s="2" t="s">
        <v>5385</v>
      </c>
      <c r="CF529" s="2" t="s">
        <v>396</v>
      </c>
      <c r="CG529" s="2" t="s">
        <v>1651</v>
      </c>
      <c r="CH529" s="2" t="s">
        <v>5386</v>
      </c>
      <c r="CI529" s="2" t="s">
        <v>311</v>
      </c>
      <c r="CJ529" s="2" t="s">
        <v>5387</v>
      </c>
      <c r="CK529" s="2" t="s">
        <v>425</v>
      </c>
      <c r="CL529" s="2" t="s">
        <v>170</v>
      </c>
      <c r="CM529" s="2" t="s">
        <v>177</v>
      </c>
      <c r="CN529" s="2">
        <v>670</v>
      </c>
      <c r="CO529" s="2" t="s">
        <v>5388</v>
      </c>
      <c r="CP529" s="2" t="s">
        <v>5389</v>
      </c>
      <c r="CQ529" s="2" t="s">
        <v>214</v>
      </c>
      <c r="CR529" s="2" t="s">
        <v>234</v>
      </c>
      <c r="CS529" s="2" t="s">
        <v>810</v>
      </c>
      <c r="CT529" s="2" t="s">
        <v>171</v>
      </c>
      <c r="CU529" s="2" t="s">
        <v>1785</v>
      </c>
      <c r="CV529" s="2" t="s">
        <v>171</v>
      </c>
      <c r="CW529" s="2" t="s">
        <v>714</v>
      </c>
      <c r="CX529" s="2" t="s">
        <v>171</v>
      </c>
      <c r="CY529" s="2" t="s">
        <v>733</v>
      </c>
      <c r="DA529" s="2" t="s">
        <v>181</v>
      </c>
      <c r="DB529" s="2" t="s">
        <v>181</v>
      </c>
      <c r="DC529" s="2" t="s">
        <v>132</v>
      </c>
      <c r="DF529" s="2" t="s">
        <v>182</v>
      </c>
      <c r="DH529" s="2" t="s">
        <v>182</v>
      </c>
      <c r="DJ529" s="2" t="s">
        <v>182</v>
      </c>
      <c r="DL529" s="2" t="s">
        <v>182</v>
      </c>
      <c r="DN529" s="2" t="s">
        <v>182</v>
      </c>
      <c r="DP529" s="2" t="s">
        <v>182</v>
      </c>
      <c r="DR529" s="2" t="s">
        <v>182</v>
      </c>
      <c r="DT529" s="2" t="s">
        <v>5390</v>
      </c>
      <c r="DU529" s="2"/>
      <c r="DV529" s="2" t="s">
        <v>5391</v>
      </c>
      <c r="DY529" s="4">
        <v>43530</v>
      </c>
      <c r="DZ529" s="2" t="s">
        <v>1126</v>
      </c>
      <c r="EA529" s="3" t="s">
        <v>1127</v>
      </c>
      <c r="EC529" s="5" t="s">
        <v>5392</v>
      </c>
    </row>
    <row r="530" spans="1:133" ht="15.75" hidden="1" customHeight="1" x14ac:dyDescent="0.2">
      <c r="A530" s="1">
        <v>43615.392760532406</v>
      </c>
      <c r="B530" s="2" t="s">
        <v>5240</v>
      </c>
      <c r="C530" s="2">
        <v>2302170118</v>
      </c>
      <c r="D530" s="3" t="s">
        <v>5135</v>
      </c>
      <c r="E530" s="2" t="s">
        <v>673</v>
      </c>
      <c r="F530" s="2" t="s">
        <v>674</v>
      </c>
      <c r="H530" s="2" t="s">
        <v>131</v>
      </c>
      <c r="I530" s="2" t="s">
        <v>132</v>
      </c>
      <c r="J530" s="2" t="s">
        <v>133</v>
      </c>
      <c r="K530" s="2" t="s">
        <v>191</v>
      </c>
      <c r="M530" s="4">
        <v>42795</v>
      </c>
      <c r="O530" s="2" t="s">
        <v>192</v>
      </c>
      <c r="P530" s="9">
        <v>2500250000</v>
      </c>
      <c r="Q530" s="2">
        <v>9125000</v>
      </c>
      <c r="Y530" s="2" t="s">
        <v>136</v>
      </c>
      <c r="AB530" s="2" t="s">
        <v>132</v>
      </c>
      <c r="AH530" s="2">
        <v>2017</v>
      </c>
      <c r="AJ530" s="11">
        <v>4723000</v>
      </c>
      <c r="AK530" s="2" t="s">
        <v>5393</v>
      </c>
      <c r="AP530" s="2" t="s">
        <v>328</v>
      </c>
      <c r="AQ530" s="2" t="s">
        <v>328</v>
      </c>
      <c r="AR530" s="2" t="s">
        <v>288</v>
      </c>
      <c r="AS530" s="2" t="s">
        <v>142</v>
      </c>
      <c r="AU530" s="2">
        <v>4</v>
      </c>
      <c r="AV530" s="2" t="s">
        <v>43</v>
      </c>
      <c r="AW530" s="2" t="s">
        <v>144</v>
      </c>
      <c r="AX530" s="2" t="s">
        <v>145</v>
      </c>
      <c r="AY530" s="2" t="s">
        <v>171</v>
      </c>
      <c r="AZ530" s="2" t="s">
        <v>198</v>
      </c>
      <c r="BB530" s="2" t="s">
        <v>329</v>
      </c>
      <c r="BC530" s="2">
        <v>300</v>
      </c>
      <c r="BD530" s="2" t="s">
        <v>381</v>
      </c>
      <c r="BE530" s="9">
        <v>1.5</v>
      </c>
      <c r="BF530" s="2" t="s">
        <v>132</v>
      </c>
      <c r="BK530" s="2" t="s">
        <v>152</v>
      </c>
      <c r="BL530" s="2" t="s">
        <v>290</v>
      </c>
      <c r="BM530" s="2" t="s">
        <v>154</v>
      </c>
      <c r="BN530" s="2" t="s">
        <v>332</v>
      </c>
      <c r="BP530" s="2" t="s">
        <v>201</v>
      </c>
      <c r="BQ530" s="2">
        <v>274</v>
      </c>
      <c r="BR530" s="2">
        <v>13</v>
      </c>
      <c r="BS530" s="2" t="s">
        <v>156</v>
      </c>
      <c r="BT530" s="2" t="s">
        <v>156</v>
      </c>
      <c r="BU530" s="2" t="s">
        <v>156</v>
      </c>
      <c r="BV530" s="2" t="s">
        <v>156</v>
      </c>
      <c r="BW530" s="2" t="s">
        <v>70</v>
      </c>
      <c r="BX530" s="2" t="s">
        <v>158</v>
      </c>
      <c r="BY530" s="2" t="s">
        <v>159</v>
      </c>
      <c r="CB530" s="2" t="s">
        <v>160</v>
      </c>
      <c r="CC530" s="2" t="s">
        <v>248</v>
      </c>
      <c r="CD530" s="2" t="s">
        <v>249</v>
      </c>
      <c r="CE530" s="2" t="s">
        <v>163</v>
      </c>
      <c r="CF530" s="2" t="s">
        <v>164</v>
      </c>
      <c r="CG530" s="2" t="s">
        <v>382</v>
      </c>
      <c r="CH530" s="2" t="s">
        <v>207</v>
      </c>
      <c r="CI530" s="2" t="s">
        <v>208</v>
      </c>
      <c r="CJ530" s="2" t="s">
        <v>295</v>
      </c>
      <c r="CK530" s="2" t="s">
        <v>253</v>
      </c>
      <c r="CL530" s="2" t="s">
        <v>383</v>
      </c>
      <c r="CM530" s="2" t="s">
        <v>171</v>
      </c>
      <c r="CO530" s="2" t="s">
        <v>212</v>
      </c>
      <c r="CP530" s="2" t="s">
        <v>1181</v>
      </c>
      <c r="CQ530" s="2" t="s">
        <v>174</v>
      </c>
      <c r="CR530" s="2" t="s">
        <v>175</v>
      </c>
      <c r="CS530" s="2" t="s">
        <v>215</v>
      </c>
      <c r="CT530" s="2" t="s">
        <v>171</v>
      </c>
      <c r="CU530" s="2" t="s">
        <v>216</v>
      </c>
      <c r="CV530" s="2" t="s">
        <v>171</v>
      </c>
      <c r="CW530" s="2" t="s">
        <v>179</v>
      </c>
      <c r="CX530" s="2" t="s">
        <v>146</v>
      </c>
      <c r="CY530" s="2" t="s">
        <v>146</v>
      </c>
      <c r="CZ530" s="2" t="s">
        <v>180</v>
      </c>
      <c r="DA530" s="2" t="s">
        <v>181</v>
      </c>
      <c r="DB530" s="2" t="s">
        <v>181</v>
      </c>
      <c r="DC530" s="2" t="s">
        <v>132</v>
      </c>
      <c r="DF530" s="2" t="s">
        <v>182</v>
      </c>
      <c r="DH530" s="2" t="s">
        <v>182</v>
      </c>
      <c r="DJ530" s="2" t="s">
        <v>182</v>
      </c>
      <c r="DL530" s="2" t="s">
        <v>182</v>
      </c>
      <c r="DN530" s="2" t="s">
        <v>182</v>
      </c>
      <c r="DP530" s="2" t="s">
        <v>182</v>
      </c>
      <c r="DR530" s="2" t="s">
        <v>182</v>
      </c>
      <c r="DT530" s="6">
        <v>-6162534</v>
      </c>
      <c r="DU530" s="6"/>
      <c r="DV530" s="6">
        <v>1068470611</v>
      </c>
      <c r="DW530" s="2" t="s">
        <v>217</v>
      </c>
      <c r="DX530" s="2" t="s">
        <v>385</v>
      </c>
      <c r="DY530" s="4">
        <v>42795</v>
      </c>
      <c r="DZ530" s="2" t="s">
        <v>218</v>
      </c>
      <c r="EB530" s="5" t="s">
        <v>5307</v>
      </c>
    </row>
    <row r="531" spans="1:133" ht="15.75" hidden="1" customHeight="1" x14ac:dyDescent="0.2">
      <c r="A531" s="1">
        <v>43615.392835474537</v>
      </c>
      <c r="B531" s="2" t="s">
        <v>5240</v>
      </c>
      <c r="C531" s="2">
        <v>2302170118</v>
      </c>
      <c r="D531" s="3" t="s">
        <v>5135</v>
      </c>
      <c r="E531" s="2" t="s">
        <v>673</v>
      </c>
      <c r="F531" s="2" t="s">
        <v>674</v>
      </c>
      <c r="H531" s="2" t="s">
        <v>131</v>
      </c>
      <c r="I531" s="2" t="s">
        <v>132</v>
      </c>
      <c r="J531" s="2" t="s">
        <v>133</v>
      </c>
      <c r="K531" s="2" t="s">
        <v>191</v>
      </c>
      <c r="M531" s="4">
        <v>42795</v>
      </c>
      <c r="O531" s="2" t="s">
        <v>192</v>
      </c>
      <c r="P531" s="9">
        <v>2500250000</v>
      </c>
      <c r="Q531" s="2">
        <v>9125000</v>
      </c>
      <c r="Y531" s="2" t="s">
        <v>136</v>
      </c>
      <c r="AB531" s="2" t="s">
        <v>132</v>
      </c>
      <c r="AH531" s="2">
        <v>2017</v>
      </c>
      <c r="AJ531" s="11">
        <v>4723000</v>
      </c>
      <c r="AK531" s="2" t="s">
        <v>5393</v>
      </c>
      <c r="AP531" s="2" t="s">
        <v>328</v>
      </c>
      <c r="AQ531" s="2" t="s">
        <v>328</v>
      </c>
      <c r="AR531" s="2" t="s">
        <v>288</v>
      </c>
      <c r="AS531" s="2" t="s">
        <v>142</v>
      </c>
      <c r="AU531" s="2">
        <v>4</v>
      </c>
      <c r="AV531" s="2" t="s">
        <v>43</v>
      </c>
      <c r="AW531" s="2" t="s">
        <v>144</v>
      </c>
      <c r="AX531" s="2" t="s">
        <v>145</v>
      </c>
      <c r="AY531" s="2" t="s">
        <v>171</v>
      </c>
      <c r="AZ531" s="2" t="s">
        <v>198</v>
      </c>
      <c r="BB531" s="2" t="s">
        <v>329</v>
      </c>
      <c r="BC531" s="2">
        <v>300</v>
      </c>
      <c r="BD531" s="2" t="s">
        <v>381</v>
      </c>
      <c r="BE531" s="9">
        <v>1.5</v>
      </c>
      <c r="BF531" s="2" t="s">
        <v>132</v>
      </c>
      <c r="BK531" s="2" t="s">
        <v>152</v>
      </c>
      <c r="BL531" s="2" t="s">
        <v>290</v>
      </c>
      <c r="BM531" s="2" t="s">
        <v>154</v>
      </c>
      <c r="BN531" s="2" t="s">
        <v>332</v>
      </c>
      <c r="BP531" s="2" t="s">
        <v>201</v>
      </c>
      <c r="BQ531" s="2">
        <v>274</v>
      </c>
      <c r="BR531" s="2">
        <v>13</v>
      </c>
      <c r="BS531" s="2" t="s">
        <v>156</v>
      </c>
      <c r="BT531" s="2" t="s">
        <v>156</v>
      </c>
      <c r="BU531" s="2" t="s">
        <v>156</v>
      </c>
      <c r="BV531" s="2" t="s">
        <v>156</v>
      </c>
      <c r="BW531" s="2" t="s">
        <v>70</v>
      </c>
      <c r="BX531" s="2" t="s">
        <v>158</v>
      </c>
      <c r="BY531" s="2" t="s">
        <v>159</v>
      </c>
      <c r="CB531" s="2" t="s">
        <v>160</v>
      </c>
      <c r="CC531" s="2" t="s">
        <v>248</v>
      </c>
      <c r="CD531" s="2" t="s">
        <v>249</v>
      </c>
      <c r="CE531" s="2" t="s">
        <v>163</v>
      </c>
      <c r="CF531" s="2" t="s">
        <v>164</v>
      </c>
      <c r="CG531" s="2" t="s">
        <v>382</v>
      </c>
      <c r="CH531" s="2" t="s">
        <v>207</v>
      </c>
      <c r="CI531" s="2" t="s">
        <v>208</v>
      </c>
      <c r="CJ531" s="2" t="s">
        <v>295</v>
      </c>
      <c r="CK531" s="2" t="s">
        <v>253</v>
      </c>
      <c r="CL531" s="2" t="s">
        <v>383</v>
      </c>
      <c r="CM531" s="2" t="s">
        <v>171</v>
      </c>
      <c r="CO531" s="2" t="s">
        <v>212</v>
      </c>
      <c r="CP531" s="2" t="s">
        <v>1181</v>
      </c>
      <c r="CQ531" s="2" t="s">
        <v>174</v>
      </c>
      <c r="CR531" s="2" t="s">
        <v>175</v>
      </c>
      <c r="CS531" s="2" t="s">
        <v>215</v>
      </c>
      <c r="CT531" s="2" t="s">
        <v>171</v>
      </c>
      <c r="CU531" s="2" t="s">
        <v>216</v>
      </c>
      <c r="CV531" s="2" t="s">
        <v>171</v>
      </c>
      <c r="CW531" s="2" t="s">
        <v>179</v>
      </c>
      <c r="CX531" s="2" t="s">
        <v>146</v>
      </c>
      <c r="CY531" s="2" t="s">
        <v>146</v>
      </c>
      <c r="CZ531" s="2" t="s">
        <v>180</v>
      </c>
      <c r="DA531" s="2" t="s">
        <v>181</v>
      </c>
      <c r="DB531" s="2" t="s">
        <v>181</v>
      </c>
      <c r="DC531" s="2" t="s">
        <v>132</v>
      </c>
      <c r="DF531" s="2" t="s">
        <v>182</v>
      </c>
      <c r="DH531" s="2" t="s">
        <v>182</v>
      </c>
      <c r="DJ531" s="2" t="s">
        <v>182</v>
      </c>
      <c r="DL531" s="2" t="s">
        <v>182</v>
      </c>
      <c r="DN531" s="2" t="s">
        <v>182</v>
      </c>
      <c r="DP531" s="2" t="s">
        <v>182</v>
      </c>
      <c r="DR531" s="2" t="s">
        <v>182</v>
      </c>
      <c r="DT531" s="6">
        <v>-6162534</v>
      </c>
      <c r="DU531" s="6"/>
      <c r="DV531" s="6">
        <v>1068470611</v>
      </c>
      <c r="DW531" s="2" t="s">
        <v>217</v>
      </c>
      <c r="DX531" s="2" t="s">
        <v>385</v>
      </c>
      <c r="DY531" s="4">
        <v>42795</v>
      </c>
      <c r="DZ531" s="2" t="s">
        <v>218</v>
      </c>
      <c r="EB531" s="5" t="s">
        <v>5307</v>
      </c>
    </row>
    <row r="532" spans="1:133" ht="15.75" hidden="1" customHeight="1" x14ac:dyDescent="0.2">
      <c r="A532" s="1">
        <v>43615.398466342594</v>
      </c>
      <c r="B532" s="2" t="s">
        <v>5358</v>
      </c>
      <c r="C532" s="2">
        <v>2302170089</v>
      </c>
      <c r="D532" s="3" t="s">
        <v>697</v>
      </c>
      <c r="E532" s="2" t="s">
        <v>5394</v>
      </c>
      <c r="F532" s="2" t="s">
        <v>5395</v>
      </c>
      <c r="G532" s="2" t="s">
        <v>589</v>
      </c>
      <c r="Q532" s="2">
        <v>6000000</v>
      </c>
      <c r="AK532" s="2" t="s">
        <v>5396</v>
      </c>
      <c r="AP532" s="2" t="s">
        <v>3981</v>
      </c>
      <c r="AQ532" s="2" t="s">
        <v>3982</v>
      </c>
      <c r="AS532" s="2" t="s">
        <v>142</v>
      </c>
      <c r="AU532" s="2">
        <v>5</v>
      </c>
      <c r="AV532" s="2" t="s">
        <v>43</v>
      </c>
      <c r="AW532" s="2" t="s">
        <v>144</v>
      </c>
      <c r="AX532" s="2" t="s">
        <v>145</v>
      </c>
      <c r="AY532" s="2" t="s">
        <v>171</v>
      </c>
      <c r="AZ532" s="2" t="s">
        <v>198</v>
      </c>
      <c r="BB532" s="2" t="s">
        <v>5397</v>
      </c>
      <c r="BC532" s="2">
        <v>50</v>
      </c>
      <c r="BD532" s="2" t="s">
        <v>3984</v>
      </c>
      <c r="BE532" s="9">
        <v>5</v>
      </c>
      <c r="BL532" s="2" t="s">
        <v>153</v>
      </c>
      <c r="BM532" s="2" t="s">
        <v>308</v>
      </c>
      <c r="BP532" s="2" t="s">
        <v>201</v>
      </c>
      <c r="BQ532" s="2">
        <v>9000</v>
      </c>
      <c r="BR532" s="2">
        <v>50</v>
      </c>
      <c r="BS532" s="2" t="s">
        <v>1348</v>
      </c>
      <c r="BT532" s="2" t="s">
        <v>4133</v>
      </c>
      <c r="BU532" s="2" t="s">
        <v>157</v>
      </c>
      <c r="BV532" s="2" t="s">
        <v>157</v>
      </c>
      <c r="BW532" s="2" t="s">
        <v>68</v>
      </c>
      <c r="BX532" s="2" t="s">
        <v>158</v>
      </c>
      <c r="BY532" s="2" t="s">
        <v>707</v>
      </c>
      <c r="CA532" s="4">
        <v>42795</v>
      </c>
      <c r="CB532" s="2" t="s">
        <v>160</v>
      </c>
      <c r="CC532" s="2" t="s">
        <v>248</v>
      </c>
      <c r="CD532" s="2" t="s">
        <v>249</v>
      </c>
      <c r="CE532" s="2" t="s">
        <v>163</v>
      </c>
      <c r="CF532" s="2" t="s">
        <v>164</v>
      </c>
      <c r="CG532" s="2" t="s">
        <v>804</v>
      </c>
      <c r="CH532" s="2" t="s">
        <v>709</v>
      </c>
      <c r="CI532" s="2" t="s">
        <v>731</v>
      </c>
      <c r="CJ532" s="2" t="s">
        <v>397</v>
      </c>
      <c r="CK532" s="2" t="s">
        <v>169</v>
      </c>
      <c r="CL532" s="2" t="s">
        <v>710</v>
      </c>
      <c r="CM532" s="2" t="s">
        <v>171</v>
      </c>
      <c r="CN532" s="2">
        <v>0</v>
      </c>
      <c r="CO532" s="2" t="s">
        <v>711</v>
      </c>
      <c r="CP532" s="2" t="s">
        <v>712</v>
      </c>
      <c r="CQ532" s="2" t="s">
        <v>174</v>
      </c>
      <c r="CR532" s="2" t="s">
        <v>667</v>
      </c>
      <c r="CS532" s="2" t="s">
        <v>215</v>
      </c>
      <c r="CT532" s="2" t="s">
        <v>177</v>
      </c>
      <c r="CU532" s="2" t="s">
        <v>216</v>
      </c>
      <c r="CV532" s="2" t="s">
        <v>177</v>
      </c>
      <c r="CW532" s="2" t="s">
        <v>714</v>
      </c>
      <c r="CX532" s="2" t="s">
        <v>146</v>
      </c>
      <c r="CY532" s="2" t="s">
        <v>146</v>
      </c>
      <c r="CZ532" s="2" t="s">
        <v>180</v>
      </c>
      <c r="DA532" s="2" t="s">
        <v>181</v>
      </c>
      <c r="DB532" s="2" t="s">
        <v>181</v>
      </c>
      <c r="DC532" s="2" t="s">
        <v>132</v>
      </c>
      <c r="DF532" s="2" t="s">
        <v>182</v>
      </c>
      <c r="DH532" s="2" t="s">
        <v>182</v>
      </c>
      <c r="DJ532" s="2" t="s">
        <v>182</v>
      </c>
      <c r="DL532" s="2" t="s">
        <v>182</v>
      </c>
      <c r="DN532" s="2" t="s">
        <v>182</v>
      </c>
      <c r="DP532" s="2" t="s">
        <v>182</v>
      </c>
      <c r="DR532" s="2" t="s">
        <v>182</v>
      </c>
      <c r="DT532" s="6">
        <v>106923119</v>
      </c>
      <c r="DU532" s="6"/>
      <c r="DV532" s="6">
        <v>-6157848</v>
      </c>
      <c r="DX532" s="2" t="s">
        <v>5398</v>
      </c>
      <c r="DY532" s="4">
        <v>42795</v>
      </c>
      <c r="EC532" s="5" t="s">
        <v>5399</v>
      </c>
    </row>
    <row r="533" spans="1:133" ht="15.75" hidden="1" customHeight="1" x14ac:dyDescent="0.2">
      <c r="A533" s="1">
        <v>43615.400184074075</v>
      </c>
      <c r="B533" s="2" t="s">
        <v>5400</v>
      </c>
      <c r="C533" s="2">
        <v>2302180177</v>
      </c>
      <c r="D533" s="3" t="s">
        <v>2959</v>
      </c>
      <c r="E533" s="2">
        <v>121</v>
      </c>
      <c r="F533" s="2" t="s">
        <v>5401</v>
      </c>
      <c r="H533" s="2" t="s">
        <v>131</v>
      </c>
      <c r="I533" s="2" t="s">
        <v>132</v>
      </c>
      <c r="J533" s="2" t="s">
        <v>133</v>
      </c>
      <c r="K533" s="2" t="s">
        <v>132</v>
      </c>
      <c r="M533" s="4">
        <v>42795</v>
      </c>
      <c r="O533" s="2" t="s">
        <v>192</v>
      </c>
      <c r="P533" s="9">
        <v>45600000000</v>
      </c>
      <c r="Q533" s="2">
        <v>95000000</v>
      </c>
      <c r="X533" s="2" t="s">
        <v>193</v>
      </c>
      <c r="Y533" s="2" t="s">
        <v>136</v>
      </c>
      <c r="AB533" s="2" t="s">
        <v>132</v>
      </c>
      <c r="AD533" s="2" t="s">
        <v>137</v>
      </c>
      <c r="AE533" s="2" t="s">
        <v>132</v>
      </c>
      <c r="AH533" s="2">
        <v>2017</v>
      </c>
      <c r="AI533" s="11">
        <v>13326240000</v>
      </c>
      <c r="AJ533" s="11">
        <v>27763000</v>
      </c>
      <c r="AK533" s="2" t="s">
        <v>5402</v>
      </c>
      <c r="AP533" s="2" t="s">
        <v>5403</v>
      </c>
      <c r="AQ533" s="2" t="s">
        <v>5404</v>
      </c>
      <c r="AR533" s="2" t="s">
        <v>5405</v>
      </c>
      <c r="AS533" s="2" t="s">
        <v>594</v>
      </c>
      <c r="AU533" s="2">
        <v>8</v>
      </c>
      <c r="AV533" s="2" t="s">
        <v>245</v>
      </c>
      <c r="AW533" s="2" t="s">
        <v>776</v>
      </c>
      <c r="AX533" s="2" t="s">
        <v>145</v>
      </c>
      <c r="AY533" s="2" t="s">
        <v>171</v>
      </c>
      <c r="AZ533" s="2" t="s">
        <v>198</v>
      </c>
      <c r="BB533" s="2" t="s">
        <v>5406</v>
      </c>
      <c r="BC533" s="2">
        <v>270</v>
      </c>
      <c r="BD533" s="2" t="s">
        <v>5407</v>
      </c>
      <c r="BE533" s="9">
        <v>0.42</v>
      </c>
      <c r="BF533" s="2" t="s">
        <v>132</v>
      </c>
      <c r="BK533" s="2" t="s">
        <v>152</v>
      </c>
      <c r="BL533" s="2" t="s">
        <v>290</v>
      </c>
      <c r="BM533" s="2" t="s">
        <v>154</v>
      </c>
      <c r="BN533" s="2" t="s">
        <v>595</v>
      </c>
      <c r="BO533" s="2" t="s">
        <v>1819</v>
      </c>
      <c r="BP533" s="2" t="s">
        <v>201</v>
      </c>
      <c r="BQ533" s="2">
        <v>400</v>
      </c>
      <c r="BR533" s="2">
        <v>10</v>
      </c>
      <c r="BS533" s="2" t="s">
        <v>1223</v>
      </c>
      <c r="BT533" s="2" t="s">
        <v>1223</v>
      </c>
      <c r="BU533" s="2" t="s">
        <v>1223</v>
      </c>
      <c r="BV533" s="2" t="s">
        <v>1223</v>
      </c>
      <c r="BW533" s="2" t="s">
        <v>70</v>
      </c>
      <c r="BX533" s="2" t="s">
        <v>158</v>
      </c>
      <c r="BY533" s="2" t="s">
        <v>159</v>
      </c>
      <c r="CB533" s="2" t="s">
        <v>160</v>
      </c>
      <c r="CC533" s="2" t="s">
        <v>248</v>
      </c>
      <c r="CD533" s="2" t="s">
        <v>249</v>
      </c>
      <c r="CE533" s="2" t="s">
        <v>163</v>
      </c>
      <c r="CF533" s="2" t="s">
        <v>396</v>
      </c>
      <c r="CG533" s="2" t="s">
        <v>651</v>
      </c>
      <c r="CH533" s="2" t="s">
        <v>652</v>
      </c>
      <c r="CI533" s="2" t="s">
        <v>311</v>
      </c>
      <c r="CJ533" s="2" t="s">
        <v>4425</v>
      </c>
      <c r="CK533" s="2" t="s">
        <v>253</v>
      </c>
      <c r="CL533" s="2" t="s">
        <v>356</v>
      </c>
      <c r="CM533" s="2" t="s">
        <v>171</v>
      </c>
      <c r="CN533" s="2">
        <v>100</v>
      </c>
      <c r="CO533" s="2" t="s">
        <v>337</v>
      </c>
      <c r="CP533" s="2" t="s">
        <v>338</v>
      </c>
      <c r="CQ533" s="2" t="s">
        <v>174</v>
      </c>
      <c r="CR533" s="2" t="s">
        <v>234</v>
      </c>
      <c r="CS533" s="2" t="s">
        <v>258</v>
      </c>
      <c r="CT533" s="2" t="s">
        <v>171</v>
      </c>
      <c r="CU533" s="2" t="s">
        <v>259</v>
      </c>
      <c r="CV533" s="2" t="s">
        <v>171</v>
      </c>
      <c r="CW533" s="2" t="s">
        <v>179</v>
      </c>
      <c r="CX533" s="2" t="s">
        <v>146</v>
      </c>
      <c r="CY533" s="2" t="s">
        <v>146</v>
      </c>
      <c r="CZ533" s="2" t="s">
        <v>180</v>
      </c>
      <c r="DA533" s="2" t="s">
        <v>181</v>
      </c>
      <c r="DB533" s="2" t="s">
        <v>181</v>
      </c>
      <c r="DC533" s="2" t="s">
        <v>132</v>
      </c>
      <c r="DF533" s="2" t="s">
        <v>182</v>
      </c>
      <c r="DH533" s="2" t="s">
        <v>182</v>
      </c>
      <c r="DJ533" s="2" t="s">
        <v>182</v>
      </c>
      <c r="DL533" s="2" t="s">
        <v>182</v>
      </c>
      <c r="DN533" s="2" t="s">
        <v>182</v>
      </c>
      <c r="DP533" s="2" t="s">
        <v>182</v>
      </c>
      <c r="DR533" s="2" t="s">
        <v>182</v>
      </c>
      <c r="DT533" s="6">
        <v>-6192992</v>
      </c>
      <c r="DU533" s="6"/>
      <c r="DV533" s="6">
        <v>106826509</v>
      </c>
      <c r="DW533" s="2" t="s">
        <v>132</v>
      </c>
      <c r="DY533" s="4">
        <v>42795</v>
      </c>
      <c r="DZ533" s="2" t="s">
        <v>5408</v>
      </c>
    </row>
    <row r="534" spans="1:133" ht="15.75" hidden="1" customHeight="1" x14ac:dyDescent="0.2">
      <c r="A534" s="1">
        <v>43615.401157962959</v>
      </c>
      <c r="B534" s="2" t="s">
        <v>4782</v>
      </c>
      <c r="C534" s="2">
        <v>2302170069</v>
      </c>
      <c r="D534" s="3" t="s">
        <v>4783</v>
      </c>
      <c r="E534" s="2" t="s">
        <v>5409</v>
      </c>
      <c r="F534" s="2" t="s">
        <v>5410</v>
      </c>
      <c r="H534" s="2" t="s">
        <v>131</v>
      </c>
      <c r="I534" s="2" t="s">
        <v>132</v>
      </c>
      <c r="J534" s="2" t="s">
        <v>133</v>
      </c>
      <c r="K534" s="2" t="s">
        <v>738</v>
      </c>
      <c r="O534" s="2" t="s">
        <v>135</v>
      </c>
      <c r="Q534" s="2">
        <v>20000000</v>
      </c>
      <c r="Y534" s="2" t="s">
        <v>136</v>
      </c>
      <c r="AK534" s="2" t="s">
        <v>5411</v>
      </c>
      <c r="AP534" s="2" t="s">
        <v>5412</v>
      </c>
      <c r="AQ534" s="2" t="s">
        <v>3982</v>
      </c>
      <c r="AR534" s="2" t="s">
        <v>511</v>
      </c>
      <c r="AS534" s="2" t="s">
        <v>4787</v>
      </c>
      <c r="AT534" s="2">
        <v>14460</v>
      </c>
      <c r="AU534" s="2">
        <v>5</v>
      </c>
      <c r="AV534" s="2" t="s">
        <v>43</v>
      </c>
      <c r="AW534" s="2" t="s">
        <v>144</v>
      </c>
      <c r="AX534" s="2" t="s">
        <v>145</v>
      </c>
      <c r="AY534" s="2" t="s">
        <v>171</v>
      </c>
      <c r="AZ534" s="2" t="s">
        <v>198</v>
      </c>
      <c r="BB534" s="2" t="s">
        <v>5413</v>
      </c>
      <c r="BC534" s="2">
        <v>0</v>
      </c>
      <c r="BD534" s="2" t="s">
        <v>4809</v>
      </c>
      <c r="BE534" s="9">
        <v>1.7</v>
      </c>
      <c r="BL534" s="2" t="s">
        <v>153</v>
      </c>
      <c r="BM534" s="2" t="s">
        <v>154</v>
      </c>
      <c r="BP534" s="2" t="s">
        <v>201</v>
      </c>
      <c r="BQ534" s="2">
        <v>1203</v>
      </c>
      <c r="BR534" s="2">
        <v>24</v>
      </c>
      <c r="BS534" s="2" t="s">
        <v>1003</v>
      </c>
      <c r="BT534" s="2" t="s">
        <v>753</v>
      </c>
      <c r="BU534" s="2" t="s">
        <v>753</v>
      </c>
      <c r="BV534" s="2" t="s">
        <v>753</v>
      </c>
      <c r="BW534" s="2" t="s">
        <v>67</v>
      </c>
      <c r="BX534" s="2" t="s">
        <v>3127</v>
      </c>
      <c r="BY534" s="2" t="s">
        <v>707</v>
      </c>
      <c r="CA534" s="4">
        <v>42795</v>
      </c>
      <c r="CB534" s="2" t="s">
        <v>160</v>
      </c>
      <c r="CC534" s="2" t="s">
        <v>248</v>
      </c>
      <c r="CD534" s="2" t="s">
        <v>162</v>
      </c>
      <c r="CE534" s="2" t="s">
        <v>163</v>
      </c>
      <c r="CF534" s="2" t="s">
        <v>279</v>
      </c>
      <c r="CG534" s="2" t="s">
        <v>729</v>
      </c>
      <c r="CH534" s="2" t="s">
        <v>1108</v>
      </c>
      <c r="CI534" s="2" t="s">
        <v>731</v>
      </c>
      <c r="CJ534" s="2" t="s">
        <v>397</v>
      </c>
      <c r="CK534" s="2" t="s">
        <v>169</v>
      </c>
      <c r="CL534" s="2" t="s">
        <v>170</v>
      </c>
      <c r="CM534" s="2" t="s">
        <v>171</v>
      </c>
      <c r="CN534" s="2">
        <v>0</v>
      </c>
      <c r="CO534" s="2" t="s">
        <v>711</v>
      </c>
      <c r="CP534" s="2" t="s">
        <v>3601</v>
      </c>
      <c r="CQ534" s="2" t="s">
        <v>174</v>
      </c>
      <c r="CR534" s="2" t="s">
        <v>667</v>
      </c>
      <c r="CS534" s="2" t="s">
        <v>810</v>
      </c>
      <c r="CT534" s="2" t="s">
        <v>171</v>
      </c>
      <c r="CU534" s="2" t="s">
        <v>216</v>
      </c>
      <c r="CV534" s="2" t="s">
        <v>177</v>
      </c>
      <c r="CW534" s="2" t="s">
        <v>714</v>
      </c>
      <c r="CX534" s="2" t="s">
        <v>171</v>
      </c>
      <c r="CY534" s="2" t="s">
        <v>146</v>
      </c>
      <c r="CZ534" s="2" t="s">
        <v>180</v>
      </c>
      <c r="DA534" s="2" t="s">
        <v>181</v>
      </c>
      <c r="DB534" s="2" t="s">
        <v>181</v>
      </c>
      <c r="DC534" s="2" t="s">
        <v>260</v>
      </c>
      <c r="DD534" s="2" t="s">
        <v>715</v>
      </c>
      <c r="DE534" s="2" t="s">
        <v>744</v>
      </c>
      <c r="DF534" s="2" t="s">
        <v>182</v>
      </c>
      <c r="DH534" s="2" t="s">
        <v>182</v>
      </c>
      <c r="DJ534" s="2" t="s">
        <v>182</v>
      </c>
      <c r="DL534" s="2" t="s">
        <v>182</v>
      </c>
      <c r="DN534" s="2" t="s">
        <v>182</v>
      </c>
      <c r="DP534" s="2" t="s">
        <v>182</v>
      </c>
      <c r="DR534" s="2" t="s">
        <v>182</v>
      </c>
      <c r="DT534" s="2">
        <v>106.852109</v>
      </c>
      <c r="DU534" s="2"/>
      <c r="DV534" s="2">
        <v>-6.1213550000000003</v>
      </c>
      <c r="DX534" s="2" t="s">
        <v>5414</v>
      </c>
      <c r="DY534" s="4">
        <v>42795</v>
      </c>
      <c r="DZ534" s="2" t="s">
        <v>5414</v>
      </c>
      <c r="EA534" s="2">
        <v>81310767018</v>
      </c>
    </row>
    <row r="535" spans="1:133" ht="15.75" customHeight="1" x14ac:dyDescent="0.2">
      <c r="A535" s="1">
        <v>43615.404794942129</v>
      </c>
      <c r="B535" s="2" t="s">
        <v>5415</v>
      </c>
      <c r="C535" s="2">
        <v>2302180192</v>
      </c>
      <c r="D535" s="3" t="s">
        <v>2959</v>
      </c>
      <c r="E535" s="2" t="s">
        <v>5416</v>
      </c>
      <c r="H535" s="2" t="s">
        <v>131</v>
      </c>
      <c r="I535" s="2" t="s">
        <v>132</v>
      </c>
      <c r="J535" s="2" t="s">
        <v>133</v>
      </c>
      <c r="K535" s="2" t="s">
        <v>132</v>
      </c>
      <c r="M535" s="4">
        <v>42789</v>
      </c>
      <c r="O535" s="2" t="s">
        <v>135</v>
      </c>
      <c r="P535" s="9">
        <v>5460000000</v>
      </c>
      <c r="Q535" s="2">
        <v>6500000</v>
      </c>
      <c r="Y535" s="2" t="s">
        <v>136</v>
      </c>
      <c r="AB535" s="2" t="s">
        <v>132</v>
      </c>
      <c r="AD535" s="2" t="s">
        <v>137</v>
      </c>
      <c r="AE535" s="2" t="s">
        <v>132</v>
      </c>
      <c r="AF535" s="2" t="s">
        <v>132</v>
      </c>
      <c r="AH535" s="2">
        <v>2016</v>
      </c>
      <c r="AI535" s="11">
        <v>4329150000</v>
      </c>
      <c r="AJ535" s="11">
        <v>2850000</v>
      </c>
      <c r="AK535" s="2" t="s">
        <v>5417</v>
      </c>
      <c r="AP535" s="2" t="s">
        <v>5418</v>
      </c>
      <c r="AQ535" s="2" t="s">
        <v>269</v>
      </c>
      <c r="AR535" s="2" t="s">
        <v>141</v>
      </c>
      <c r="AS535" s="2" t="s">
        <v>142</v>
      </c>
      <c r="AU535" s="2">
        <v>5</v>
      </c>
      <c r="AV535" s="2" t="s">
        <v>143</v>
      </c>
      <c r="AW535" s="2" t="s">
        <v>144</v>
      </c>
      <c r="AX535" s="2" t="s">
        <v>1828</v>
      </c>
      <c r="AY535" s="2" t="s">
        <v>146</v>
      </c>
      <c r="AZ535" s="2" t="s">
        <v>147</v>
      </c>
      <c r="BA535" s="2" t="s">
        <v>5419</v>
      </c>
      <c r="BB535" s="2" t="s">
        <v>2953</v>
      </c>
      <c r="BC535" s="2">
        <v>50</v>
      </c>
      <c r="BD535" s="2" t="s">
        <v>522</v>
      </c>
      <c r="BE535" s="9">
        <v>4</v>
      </c>
      <c r="BF535" s="2" t="s">
        <v>132</v>
      </c>
      <c r="BK535" s="2" t="s">
        <v>307</v>
      </c>
      <c r="BL535" s="2" t="s">
        <v>153</v>
      </c>
      <c r="BM535" s="2" t="s">
        <v>308</v>
      </c>
      <c r="BP535" s="2" t="s">
        <v>201</v>
      </c>
      <c r="BQ535" s="2">
        <v>1519</v>
      </c>
      <c r="BR535" s="2">
        <v>30</v>
      </c>
      <c r="BS535" s="2" t="s">
        <v>156</v>
      </c>
      <c r="BT535" s="2" t="s">
        <v>156</v>
      </c>
      <c r="BU535" s="2" t="s">
        <v>2822</v>
      </c>
      <c r="BV535" s="2" t="s">
        <v>156</v>
      </c>
      <c r="BW535" s="2" t="s">
        <v>67</v>
      </c>
      <c r="BX535" s="2" t="s">
        <v>158</v>
      </c>
      <c r="BY535" s="2" t="s">
        <v>159</v>
      </c>
      <c r="CB535" s="2" t="s">
        <v>204</v>
      </c>
      <c r="CC535" s="2" t="s">
        <v>161</v>
      </c>
      <c r="CD535" s="2" t="s">
        <v>162</v>
      </c>
      <c r="CE535" s="2" t="s">
        <v>163</v>
      </c>
      <c r="CF535" s="2" t="s">
        <v>368</v>
      </c>
      <c r="CG535" s="2" t="s">
        <v>500</v>
      </c>
      <c r="CH535" s="2" t="s">
        <v>5420</v>
      </c>
      <c r="CI535" s="2" t="s">
        <v>167</v>
      </c>
      <c r="CJ535" s="2" t="s">
        <v>168</v>
      </c>
      <c r="CK535" s="2" t="s">
        <v>231</v>
      </c>
      <c r="CL535" s="2" t="s">
        <v>170</v>
      </c>
      <c r="CM535" s="2" t="s">
        <v>177</v>
      </c>
      <c r="CN535" s="2">
        <v>150</v>
      </c>
      <c r="CO535" s="2" t="s">
        <v>232</v>
      </c>
      <c r="CP535" s="2" t="s">
        <v>316</v>
      </c>
      <c r="CQ535" s="2" t="s">
        <v>174</v>
      </c>
      <c r="CR535" s="2" t="s">
        <v>234</v>
      </c>
      <c r="CS535" s="2" t="s">
        <v>215</v>
      </c>
      <c r="CT535" s="2" t="s">
        <v>177</v>
      </c>
      <c r="CU535" s="2" t="s">
        <v>235</v>
      </c>
      <c r="CV535" s="2" t="s">
        <v>171</v>
      </c>
      <c r="CW535" s="2" t="s">
        <v>179</v>
      </c>
      <c r="CX535" s="2" t="s">
        <v>171</v>
      </c>
      <c r="CY535" s="2" t="s">
        <v>146</v>
      </c>
      <c r="CZ535" s="2" t="s">
        <v>180</v>
      </c>
      <c r="DA535" s="2" t="s">
        <v>181</v>
      </c>
      <c r="DB535" s="2" t="s">
        <v>181</v>
      </c>
      <c r="DC535" s="2" t="s">
        <v>132</v>
      </c>
      <c r="DF535" s="2" t="s">
        <v>182</v>
      </c>
      <c r="DH535" s="2" t="s">
        <v>182</v>
      </c>
      <c r="DJ535" s="2" t="s">
        <v>182</v>
      </c>
      <c r="DL535" s="2" t="s">
        <v>182</v>
      </c>
      <c r="DN535" s="2" t="s">
        <v>182</v>
      </c>
      <c r="DP535" s="2" t="s">
        <v>182</v>
      </c>
      <c r="DR535" s="2" t="s">
        <v>182</v>
      </c>
      <c r="DT535" s="2" t="s">
        <v>5421</v>
      </c>
      <c r="DU535" s="2"/>
      <c r="DV535" s="2" t="s">
        <v>5422</v>
      </c>
      <c r="DZ535" s="2" t="s">
        <v>2732</v>
      </c>
      <c r="EA535" s="3" t="s">
        <v>5423</v>
      </c>
      <c r="EB535" s="5" t="s">
        <v>5424</v>
      </c>
    </row>
    <row r="536" spans="1:133" ht="15.75" hidden="1" customHeight="1" x14ac:dyDescent="0.2">
      <c r="A536" s="1">
        <v>43615.405061215279</v>
      </c>
      <c r="B536" s="2" t="s">
        <v>5375</v>
      </c>
      <c r="C536" s="2">
        <v>2302180160</v>
      </c>
      <c r="D536" s="3" t="s">
        <v>788</v>
      </c>
      <c r="E536" s="2" t="s">
        <v>5425</v>
      </c>
      <c r="F536" s="2">
        <v>201705100705013</v>
      </c>
      <c r="H536" s="2" t="s">
        <v>131</v>
      </c>
      <c r="I536" s="2" t="s">
        <v>132</v>
      </c>
      <c r="J536" s="2" t="s">
        <v>133</v>
      </c>
      <c r="K536" s="2" t="s">
        <v>191</v>
      </c>
      <c r="M536" s="4">
        <v>42950</v>
      </c>
      <c r="O536" s="2" t="s">
        <v>135</v>
      </c>
      <c r="P536" s="9">
        <v>9500000000</v>
      </c>
      <c r="Q536" s="2">
        <v>3687500</v>
      </c>
      <c r="Y536" s="2" t="s">
        <v>377</v>
      </c>
      <c r="AA536" s="2">
        <v>11</v>
      </c>
      <c r="AB536" s="2" t="s">
        <v>132</v>
      </c>
      <c r="AD536" s="2" t="s">
        <v>137</v>
      </c>
      <c r="AE536" s="2" t="s">
        <v>132</v>
      </c>
      <c r="AF536" s="2" t="s">
        <v>132</v>
      </c>
      <c r="AG536" s="2" t="s">
        <v>888</v>
      </c>
      <c r="AH536" s="2">
        <v>2016</v>
      </c>
      <c r="AJ536" s="11">
        <v>2508000</v>
      </c>
      <c r="AK536" s="2" t="s">
        <v>5426</v>
      </c>
      <c r="AP536" s="2" t="s">
        <v>1356</v>
      </c>
      <c r="AQ536" s="2" t="s">
        <v>1217</v>
      </c>
      <c r="AR536" s="2" t="s">
        <v>658</v>
      </c>
      <c r="AS536" s="2" t="s">
        <v>594</v>
      </c>
      <c r="AT536" s="2">
        <v>13450</v>
      </c>
      <c r="AU536" s="2">
        <v>4</v>
      </c>
      <c r="AV536" s="2" t="s">
        <v>245</v>
      </c>
      <c r="AW536" s="2" t="s">
        <v>776</v>
      </c>
      <c r="AX536" s="2" t="s">
        <v>145</v>
      </c>
      <c r="AY536" s="2" t="s">
        <v>146</v>
      </c>
      <c r="AZ536" s="2" t="s">
        <v>147</v>
      </c>
      <c r="BB536" s="2" t="s">
        <v>5381</v>
      </c>
      <c r="BC536" s="2">
        <v>570</v>
      </c>
      <c r="BD536" s="2" t="s">
        <v>1968</v>
      </c>
      <c r="BE536" s="9">
        <v>5.2</v>
      </c>
      <c r="BF536" s="2" t="s">
        <v>132</v>
      </c>
      <c r="BK536" s="2" t="s">
        <v>152</v>
      </c>
      <c r="BL536" s="2" t="s">
        <v>153</v>
      </c>
      <c r="BM536" s="2" t="s">
        <v>154</v>
      </c>
      <c r="BN536" s="2" t="s">
        <v>576</v>
      </c>
      <c r="BO536" s="2" t="s">
        <v>849</v>
      </c>
      <c r="BP536" s="2" t="s">
        <v>201</v>
      </c>
      <c r="BQ536" s="2">
        <v>325</v>
      </c>
      <c r="BR536" s="2">
        <v>16.75</v>
      </c>
      <c r="BS536" s="2" t="s">
        <v>1223</v>
      </c>
      <c r="BT536" s="2" t="s">
        <v>3570</v>
      </c>
      <c r="BU536" s="2" t="s">
        <v>3570</v>
      </c>
      <c r="BV536" s="2" t="s">
        <v>1223</v>
      </c>
      <c r="BW536" s="2" t="s">
        <v>69</v>
      </c>
      <c r="BX536" s="2" t="s">
        <v>158</v>
      </c>
      <c r="BY536" s="2" t="s">
        <v>159</v>
      </c>
      <c r="CB536" s="2" t="s">
        <v>160</v>
      </c>
      <c r="CD536" s="2" t="s">
        <v>162</v>
      </c>
      <c r="CE536" s="2" t="s">
        <v>163</v>
      </c>
      <c r="CF536" s="2" t="s">
        <v>396</v>
      </c>
      <c r="CG536" s="2" t="s">
        <v>422</v>
      </c>
      <c r="CH536" s="2" t="s">
        <v>5427</v>
      </c>
      <c r="CI536" s="2" t="s">
        <v>167</v>
      </c>
      <c r="CJ536" s="2" t="s">
        <v>5428</v>
      </c>
      <c r="CK536" s="2" t="s">
        <v>253</v>
      </c>
      <c r="CL536" s="2" t="s">
        <v>854</v>
      </c>
      <c r="CM536" s="2" t="s">
        <v>177</v>
      </c>
      <c r="CN536" s="2">
        <v>570</v>
      </c>
      <c r="CO536" s="2" t="s">
        <v>920</v>
      </c>
      <c r="CP536" s="2" t="s">
        <v>5429</v>
      </c>
      <c r="CQ536" s="2" t="s">
        <v>174</v>
      </c>
      <c r="CR536" s="2" t="s">
        <v>667</v>
      </c>
      <c r="CS536" s="2" t="s">
        <v>810</v>
      </c>
      <c r="CT536" s="2" t="s">
        <v>177</v>
      </c>
      <c r="CU536" s="2" t="s">
        <v>235</v>
      </c>
      <c r="CV536" s="2" t="s">
        <v>177</v>
      </c>
      <c r="CW536" s="2" t="s">
        <v>714</v>
      </c>
      <c r="CX536" s="2" t="s">
        <v>146</v>
      </c>
      <c r="CY536" s="2" t="s">
        <v>733</v>
      </c>
      <c r="DA536" s="2" t="s">
        <v>181</v>
      </c>
      <c r="DB536" s="2" t="s">
        <v>181</v>
      </c>
      <c r="DC536" s="2" t="s">
        <v>132</v>
      </c>
      <c r="DF536" s="2" t="s">
        <v>182</v>
      </c>
      <c r="DH536" s="2" t="s">
        <v>182</v>
      </c>
      <c r="DJ536" s="2" t="s">
        <v>182</v>
      </c>
      <c r="DL536" s="2" t="s">
        <v>182</v>
      </c>
      <c r="DN536" s="2" t="s">
        <v>182</v>
      </c>
      <c r="DP536" s="2" t="s">
        <v>182</v>
      </c>
      <c r="DR536" s="2" t="s">
        <v>182</v>
      </c>
      <c r="DT536" s="2" t="s">
        <v>5430</v>
      </c>
      <c r="DU536" s="2"/>
      <c r="DV536" s="2" t="s">
        <v>5431</v>
      </c>
      <c r="DY536" s="4">
        <v>42950</v>
      </c>
      <c r="EA536" s="3" t="s">
        <v>5432</v>
      </c>
      <c r="EC536" s="5" t="s">
        <v>5433</v>
      </c>
    </row>
    <row r="537" spans="1:133" ht="15.75" hidden="1" customHeight="1" x14ac:dyDescent="0.2">
      <c r="A537" s="1">
        <v>43615.408986018519</v>
      </c>
      <c r="B537" s="2" t="s">
        <v>5434</v>
      </c>
      <c r="C537" s="2">
        <v>2302180140</v>
      </c>
      <c r="D537" s="3" t="s">
        <v>2023</v>
      </c>
      <c r="E537" s="2" t="s">
        <v>5435</v>
      </c>
      <c r="H537" s="2" t="s">
        <v>131</v>
      </c>
      <c r="I537" s="2" t="s">
        <v>132</v>
      </c>
      <c r="J537" s="2" t="s">
        <v>133</v>
      </c>
      <c r="K537" s="2" t="s">
        <v>191</v>
      </c>
      <c r="M537" s="4">
        <v>43011</v>
      </c>
      <c r="P537" s="9">
        <v>2960000000</v>
      </c>
      <c r="Q537" s="2">
        <v>8000000</v>
      </c>
      <c r="Y537" s="2" t="s">
        <v>136</v>
      </c>
      <c r="AB537" s="2" t="s">
        <v>132</v>
      </c>
      <c r="AD537" s="2" t="s">
        <v>137</v>
      </c>
      <c r="AE537" s="2" t="s">
        <v>132</v>
      </c>
      <c r="AF537" s="2" t="s">
        <v>132</v>
      </c>
      <c r="AH537" s="2">
        <v>2017</v>
      </c>
      <c r="AJ537" s="11">
        <v>2508000</v>
      </c>
      <c r="AK537" s="2" t="s">
        <v>5436</v>
      </c>
      <c r="AO537" s="2" t="s">
        <v>5437</v>
      </c>
      <c r="AP537" s="2" t="s">
        <v>5438</v>
      </c>
      <c r="AQ537" s="2" t="s">
        <v>5439</v>
      </c>
      <c r="AR537" s="2" t="s">
        <v>3581</v>
      </c>
      <c r="AS537" s="2" t="s">
        <v>570</v>
      </c>
      <c r="AT537" s="2">
        <v>13910</v>
      </c>
      <c r="AU537" s="2">
        <v>12</v>
      </c>
      <c r="AV537" s="2" t="s">
        <v>245</v>
      </c>
      <c r="AW537" s="2" t="s">
        <v>197</v>
      </c>
      <c r="AX537" s="2" t="s">
        <v>145</v>
      </c>
      <c r="AY537" s="2" t="s">
        <v>171</v>
      </c>
      <c r="AZ537" s="2" t="s">
        <v>198</v>
      </c>
      <c r="BA537" s="2" t="s">
        <v>5440</v>
      </c>
      <c r="BB537" s="2" t="s">
        <v>5441</v>
      </c>
      <c r="BC537" s="2">
        <v>800</v>
      </c>
      <c r="BD537" s="2" t="s">
        <v>5442</v>
      </c>
      <c r="BE537" s="9">
        <v>0.85</v>
      </c>
      <c r="BF537" s="2" t="s">
        <v>132</v>
      </c>
      <c r="BK537" s="2" t="s">
        <v>152</v>
      </c>
      <c r="BL537" s="2" t="s">
        <v>153</v>
      </c>
      <c r="BM537" s="2" t="s">
        <v>154</v>
      </c>
      <c r="BN537" s="2" t="s">
        <v>2658</v>
      </c>
      <c r="BO537" s="2" t="s">
        <v>5443</v>
      </c>
      <c r="BP537" s="2" t="s">
        <v>201</v>
      </c>
      <c r="BQ537" s="2">
        <v>370</v>
      </c>
      <c r="BR537" s="2">
        <v>14.8</v>
      </c>
      <c r="BS537" s="2" t="s">
        <v>5444</v>
      </c>
      <c r="BT537" s="2" t="s">
        <v>2658</v>
      </c>
      <c r="BU537" s="2" t="s">
        <v>2658</v>
      </c>
      <c r="BV537" s="2" t="s">
        <v>5445</v>
      </c>
      <c r="BW537" s="2" t="s">
        <v>67</v>
      </c>
      <c r="BX537" s="2" t="s">
        <v>158</v>
      </c>
      <c r="BY537" s="2" t="s">
        <v>159</v>
      </c>
      <c r="CB537" s="2" t="s">
        <v>160</v>
      </c>
      <c r="CC537" s="2" t="s">
        <v>161</v>
      </c>
      <c r="CD537" s="2" t="s">
        <v>249</v>
      </c>
      <c r="CE537" s="2" t="s">
        <v>163</v>
      </c>
      <c r="CF537" s="2" t="s">
        <v>368</v>
      </c>
      <c r="CG537" s="2" t="s">
        <v>1162</v>
      </c>
      <c r="CH537" s="2" t="s">
        <v>5446</v>
      </c>
      <c r="CI537" s="2" t="s">
        <v>311</v>
      </c>
      <c r="CJ537" s="2" t="s">
        <v>5447</v>
      </c>
      <c r="CK537" s="2" t="s">
        <v>253</v>
      </c>
      <c r="CL537" s="2" t="s">
        <v>5448</v>
      </c>
      <c r="CM537" s="2" t="s">
        <v>171</v>
      </c>
      <c r="CN537" s="2">
        <v>800</v>
      </c>
      <c r="CO537" s="2" t="s">
        <v>808</v>
      </c>
      <c r="CP537" s="2" t="s">
        <v>5449</v>
      </c>
      <c r="CQ537" s="2" t="s">
        <v>174</v>
      </c>
      <c r="CR537" s="2" t="s">
        <v>234</v>
      </c>
      <c r="CS537" s="2" t="s">
        <v>2944</v>
      </c>
      <c r="CT537" s="2" t="s">
        <v>171</v>
      </c>
      <c r="CU537" s="2" t="s">
        <v>235</v>
      </c>
      <c r="CV537" s="2" t="s">
        <v>171</v>
      </c>
      <c r="CW537" s="2" t="s">
        <v>179</v>
      </c>
      <c r="CX537" s="2" t="s">
        <v>171</v>
      </c>
      <c r="CY537" s="2" t="s">
        <v>146</v>
      </c>
      <c r="CZ537" s="2" t="s">
        <v>180</v>
      </c>
      <c r="DA537" s="2" t="s">
        <v>181</v>
      </c>
      <c r="DB537" s="2" t="s">
        <v>181</v>
      </c>
      <c r="DC537" s="2" t="s">
        <v>132</v>
      </c>
      <c r="DH537" s="2" t="s">
        <v>182</v>
      </c>
      <c r="DJ537" s="2" t="s">
        <v>182</v>
      </c>
      <c r="DL537" s="2" t="s">
        <v>182</v>
      </c>
      <c r="DN537" s="2" t="s">
        <v>182</v>
      </c>
      <c r="DP537" s="2" t="s">
        <v>182</v>
      </c>
      <c r="DR537" s="2" t="s">
        <v>182</v>
      </c>
      <c r="DT537" s="2" t="s">
        <v>5450</v>
      </c>
      <c r="DU537" s="2"/>
      <c r="DV537" s="2" t="s">
        <v>5451</v>
      </c>
      <c r="DX537" s="2" t="s">
        <v>5452</v>
      </c>
      <c r="DY537" s="4">
        <v>43011</v>
      </c>
    </row>
    <row r="538" spans="1:133" ht="15.75" hidden="1" customHeight="1" x14ac:dyDescent="0.2">
      <c r="A538" s="1">
        <v>43615.409136134258</v>
      </c>
      <c r="B538" s="2" t="s">
        <v>5064</v>
      </c>
      <c r="C538" s="2">
        <v>2302180216</v>
      </c>
      <c r="D538" s="3" t="s">
        <v>816</v>
      </c>
      <c r="E538" s="2" t="s">
        <v>5065</v>
      </c>
      <c r="F538" s="2" t="s">
        <v>5066</v>
      </c>
      <c r="H538" s="2" t="s">
        <v>131</v>
      </c>
      <c r="I538" s="2" t="s">
        <v>132</v>
      </c>
      <c r="J538" s="2" t="s">
        <v>133</v>
      </c>
      <c r="K538" s="2" t="s">
        <v>302</v>
      </c>
      <c r="M538" s="4">
        <v>42803</v>
      </c>
      <c r="O538" s="2" t="s">
        <v>135</v>
      </c>
      <c r="P538" s="9">
        <v>6775000000</v>
      </c>
      <c r="Q538" s="2">
        <v>7000000</v>
      </c>
      <c r="Y538" s="2" t="s">
        <v>136</v>
      </c>
      <c r="AB538" s="2" t="s">
        <v>132</v>
      </c>
      <c r="AD538" s="2" t="s">
        <v>992</v>
      </c>
      <c r="AE538" s="2" t="s">
        <v>132</v>
      </c>
      <c r="AF538" s="2" t="s">
        <v>132</v>
      </c>
      <c r="AG538" s="2" t="s">
        <v>888</v>
      </c>
      <c r="AH538" s="2">
        <v>2016</v>
      </c>
      <c r="AJ538" s="11">
        <v>3800000</v>
      </c>
      <c r="AK538" s="2" t="s">
        <v>5067</v>
      </c>
      <c r="AM538" s="3" t="s">
        <v>5068</v>
      </c>
      <c r="AP538" s="2" t="s">
        <v>4594</v>
      </c>
      <c r="AQ538" s="2" t="s">
        <v>1898</v>
      </c>
      <c r="AR538" s="2" t="s">
        <v>658</v>
      </c>
      <c r="AS538" s="2" t="s">
        <v>594</v>
      </c>
      <c r="AT538" s="2">
        <v>13830</v>
      </c>
      <c r="AU538" s="3" t="s">
        <v>2466</v>
      </c>
      <c r="AV538" s="2" t="s">
        <v>43</v>
      </c>
      <c r="AW538" s="2" t="s">
        <v>144</v>
      </c>
      <c r="AX538" s="2" t="s">
        <v>145</v>
      </c>
      <c r="AY538" s="2" t="s">
        <v>171</v>
      </c>
      <c r="AZ538" s="2" t="s">
        <v>198</v>
      </c>
      <c r="BB538" s="2" t="s">
        <v>1766</v>
      </c>
      <c r="BC538" s="2">
        <v>875</v>
      </c>
      <c r="BD538" s="2" t="s">
        <v>5069</v>
      </c>
      <c r="BE538" s="9">
        <v>1.4</v>
      </c>
      <c r="BF538" s="2" t="s">
        <v>265</v>
      </c>
      <c r="BG538" s="2" t="s">
        <v>2837</v>
      </c>
      <c r="BH538" s="3" t="s">
        <v>1117</v>
      </c>
      <c r="BI538" s="2" t="s">
        <v>5070</v>
      </c>
      <c r="BJ538" s="3" t="s">
        <v>1804</v>
      </c>
      <c r="BK538" s="2" t="s">
        <v>152</v>
      </c>
      <c r="BL538" s="2" t="s">
        <v>153</v>
      </c>
      <c r="BM538" s="2" t="s">
        <v>308</v>
      </c>
      <c r="BN538" s="2" t="s">
        <v>576</v>
      </c>
      <c r="BO538" s="2" t="s">
        <v>849</v>
      </c>
      <c r="BP538" s="2" t="s">
        <v>291</v>
      </c>
      <c r="BQ538" s="2">
        <v>965</v>
      </c>
      <c r="BR538" s="2">
        <v>16</v>
      </c>
      <c r="BS538" s="2" t="s">
        <v>5071</v>
      </c>
      <c r="BT538" s="2" t="s">
        <v>5072</v>
      </c>
      <c r="BU538" s="2" t="s">
        <v>5073</v>
      </c>
      <c r="BV538" s="2" t="s">
        <v>5067</v>
      </c>
      <c r="BW538" s="2" t="s">
        <v>70</v>
      </c>
      <c r="BX538" s="2" t="s">
        <v>158</v>
      </c>
      <c r="BY538" s="2" t="s">
        <v>159</v>
      </c>
      <c r="CB538" s="2" t="s">
        <v>160</v>
      </c>
      <c r="CC538" s="2" t="s">
        <v>161</v>
      </c>
      <c r="CD538" s="2" t="s">
        <v>162</v>
      </c>
      <c r="CE538" s="2" t="s">
        <v>163</v>
      </c>
      <c r="CF538" s="2" t="s">
        <v>396</v>
      </c>
      <c r="CG538" s="2" t="s">
        <v>852</v>
      </c>
      <c r="CH538" s="2" t="s">
        <v>730</v>
      </c>
      <c r="CI538" s="2" t="s">
        <v>208</v>
      </c>
      <c r="CL538" s="2" t="s">
        <v>3480</v>
      </c>
      <c r="CM538" s="2" t="s">
        <v>177</v>
      </c>
      <c r="CN538" s="2">
        <v>5</v>
      </c>
      <c r="CP538" s="2" t="s">
        <v>5074</v>
      </c>
      <c r="CR538" s="2" t="s">
        <v>667</v>
      </c>
      <c r="CS538" s="2" t="s">
        <v>215</v>
      </c>
      <c r="CT538" s="2" t="s">
        <v>171</v>
      </c>
      <c r="CU538" s="2" t="s">
        <v>235</v>
      </c>
      <c r="CV538" s="2" t="s">
        <v>171</v>
      </c>
      <c r="CW538" s="2" t="s">
        <v>714</v>
      </c>
      <c r="CX538" s="2" t="s">
        <v>171</v>
      </c>
      <c r="CY538" s="2" t="s">
        <v>146</v>
      </c>
      <c r="CZ538" s="2" t="s">
        <v>180</v>
      </c>
      <c r="DA538" s="2" t="s">
        <v>181</v>
      </c>
      <c r="DB538" s="2" t="s">
        <v>181</v>
      </c>
      <c r="DC538" s="2" t="s">
        <v>132</v>
      </c>
      <c r="DF538" s="2" t="s">
        <v>182</v>
      </c>
      <c r="DH538" s="2" t="s">
        <v>182</v>
      </c>
      <c r="DJ538" s="2" t="s">
        <v>182</v>
      </c>
      <c r="DL538" s="2" t="s">
        <v>182</v>
      </c>
      <c r="DP538" s="2" t="s">
        <v>182</v>
      </c>
      <c r="DR538" s="2" t="s">
        <v>182</v>
      </c>
      <c r="DT538" s="6">
        <v>-6311667</v>
      </c>
      <c r="DU538" s="6"/>
      <c r="DV538" s="6">
        <v>106879639</v>
      </c>
      <c r="DY538" s="4">
        <v>42803</v>
      </c>
      <c r="EA538" s="3" t="s">
        <v>5075</v>
      </c>
    </row>
    <row r="539" spans="1:133" ht="15.75" hidden="1" customHeight="1" x14ac:dyDescent="0.2">
      <c r="A539" s="1">
        <v>43615.412683530092</v>
      </c>
      <c r="B539" s="2" t="s">
        <v>2756</v>
      </c>
      <c r="C539" s="2">
        <v>2302160014</v>
      </c>
      <c r="D539" s="3" t="s">
        <v>2757</v>
      </c>
      <c r="E539" s="2" t="s">
        <v>5453</v>
      </c>
      <c r="F539" s="2" t="s">
        <v>2758</v>
      </c>
      <c r="H539" s="2" t="s">
        <v>131</v>
      </c>
      <c r="I539" s="2" t="s">
        <v>132</v>
      </c>
      <c r="J539" s="2" t="s">
        <v>133</v>
      </c>
      <c r="K539" s="2" t="s">
        <v>191</v>
      </c>
      <c r="P539" s="9">
        <v>5500000000</v>
      </c>
      <c r="Q539" s="2">
        <v>27500000</v>
      </c>
      <c r="Y539" s="2" t="s">
        <v>1315</v>
      </c>
      <c r="AB539" s="2" t="s">
        <v>132</v>
      </c>
      <c r="AD539" s="2" t="s">
        <v>137</v>
      </c>
      <c r="AE539" s="2" t="s">
        <v>132</v>
      </c>
      <c r="AF539" s="2" t="s">
        <v>132</v>
      </c>
      <c r="AH539" s="2">
        <v>2016</v>
      </c>
      <c r="AI539" s="11">
        <v>2625000000</v>
      </c>
      <c r="AJ539" s="11">
        <v>13125000</v>
      </c>
      <c r="AK539" s="2" t="s">
        <v>2759</v>
      </c>
      <c r="AL539" s="2">
        <v>7</v>
      </c>
      <c r="AO539" s="2" t="s">
        <v>2760</v>
      </c>
      <c r="AP539" s="2" t="s">
        <v>2761</v>
      </c>
      <c r="AQ539" s="2" t="s">
        <v>1931</v>
      </c>
      <c r="AR539" s="2" t="s">
        <v>822</v>
      </c>
      <c r="AS539" s="2" t="s">
        <v>142</v>
      </c>
      <c r="AU539" s="2">
        <v>8</v>
      </c>
      <c r="AV539" s="2" t="s">
        <v>245</v>
      </c>
      <c r="AW539" s="2" t="s">
        <v>197</v>
      </c>
      <c r="AX539" s="2" t="s">
        <v>145</v>
      </c>
      <c r="AY539" s="2" t="s">
        <v>171</v>
      </c>
      <c r="AZ539" s="2" t="s">
        <v>198</v>
      </c>
      <c r="BB539" s="2" t="s">
        <v>2762</v>
      </c>
      <c r="BC539" s="2">
        <v>200</v>
      </c>
      <c r="BD539" s="2" t="s">
        <v>1936</v>
      </c>
      <c r="BE539" s="9">
        <v>1.4</v>
      </c>
      <c r="BF539" s="2" t="s">
        <v>265</v>
      </c>
      <c r="BG539" s="2" t="s">
        <v>4629</v>
      </c>
      <c r="BH539" s="2">
        <v>4.5</v>
      </c>
      <c r="BI539" s="2" t="s">
        <v>1938</v>
      </c>
      <c r="BJ539" s="3" t="s">
        <v>1935</v>
      </c>
      <c r="BK539" s="2" t="s">
        <v>152</v>
      </c>
      <c r="BL539" s="2" t="s">
        <v>200</v>
      </c>
      <c r="BM539" s="2" t="s">
        <v>154</v>
      </c>
      <c r="BP539" s="2" t="s">
        <v>201</v>
      </c>
      <c r="BQ539" s="2">
        <v>200</v>
      </c>
      <c r="BR539" s="2">
        <v>10</v>
      </c>
      <c r="BS539" s="2" t="s">
        <v>5454</v>
      </c>
      <c r="BT539" s="2" t="s">
        <v>2789</v>
      </c>
      <c r="BU539" s="2" t="s">
        <v>2789</v>
      </c>
      <c r="BV539" s="2" t="s">
        <v>2789</v>
      </c>
      <c r="BW539" s="2" t="s">
        <v>67</v>
      </c>
      <c r="BX539" s="2" t="s">
        <v>158</v>
      </c>
      <c r="BY539" s="2" t="s">
        <v>159</v>
      </c>
      <c r="CB539" s="2" t="s">
        <v>160</v>
      </c>
      <c r="CC539" s="2" t="s">
        <v>248</v>
      </c>
      <c r="CD539" s="2" t="s">
        <v>162</v>
      </c>
      <c r="CE539" s="2" t="s">
        <v>163</v>
      </c>
      <c r="CF539" s="2" t="s">
        <v>368</v>
      </c>
      <c r="CG539" s="2" t="s">
        <v>382</v>
      </c>
      <c r="CH539" s="2" t="s">
        <v>1326</v>
      </c>
      <c r="CI539" s="2" t="s">
        <v>208</v>
      </c>
      <c r="CJ539" s="2" t="s">
        <v>953</v>
      </c>
      <c r="CK539" s="2" t="s">
        <v>253</v>
      </c>
      <c r="CL539" s="2" t="s">
        <v>170</v>
      </c>
      <c r="CM539" s="2" t="s">
        <v>211</v>
      </c>
      <c r="CN539" s="2">
        <v>200</v>
      </c>
      <c r="CP539" s="2" t="s">
        <v>1308</v>
      </c>
      <c r="CQ539" s="2" t="s">
        <v>174</v>
      </c>
      <c r="CR539" s="2" t="s">
        <v>234</v>
      </c>
      <c r="CS539" s="2" t="s">
        <v>810</v>
      </c>
      <c r="CT539" s="2" t="s">
        <v>211</v>
      </c>
      <c r="CU539" s="2" t="s">
        <v>235</v>
      </c>
      <c r="CV539" s="2" t="s">
        <v>211</v>
      </c>
      <c r="CW539" s="2" t="s">
        <v>179</v>
      </c>
      <c r="CX539" s="2" t="s">
        <v>171</v>
      </c>
      <c r="CY539" s="2" t="s">
        <v>733</v>
      </c>
      <c r="DA539" s="2" t="s">
        <v>181</v>
      </c>
      <c r="DB539" s="2" t="s">
        <v>181</v>
      </c>
      <c r="DC539" s="2" t="s">
        <v>132</v>
      </c>
      <c r="DF539" s="2" t="s">
        <v>182</v>
      </c>
      <c r="DH539" s="2" t="s">
        <v>182</v>
      </c>
      <c r="DJ539" s="2" t="s">
        <v>182</v>
      </c>
      <c r="DL539" s="2" t="s">
        <v>260</v>
      </c>
      <c r="DT539" s="6">
        <v>-6172447</v>
      </c>
      <c r="DU539" s="6"/>
      <c r="DV539" s="6">
        <v>106743740</v>
      </c>
      <c r="DZ539" s="2" t="s">
        <v>2766</v>
      </c>
      <c r="EA539" s="2">
        <v>58300088</v>
      </c>
    </row>
    <row r="540" spans="1:133" ht="15.75" hidden="1" customHeight="1" x14ac:dyDescent="0.2">
      <c r="A540" s="1">
        <v>43615.417888032403</v>
      </c>
      <c r="B540" s="2" t="s">
        <v>4927</v>
      </c>
      <c r="C540" s="2">
        <v>2302180238</v>
      </c>
      <c r="D540" s="3" t="s">
        <v>3761</v>
      </c>
      <c r="E540" s="2" t="s">
        <v>5455</v>
      </c>
      <c r="F540" s="2" t="s">
        <v>3199</v>
      </c>
      <c r="H540" s="2" t="s">
        <v>131</v>
      </c>
      <c r="I540" s="2" t="s">
        <v>132</v>
      </c>
      <c r="J540" s="2" t="s">
        <v>133</v>
      </c>
      <c r="K540" s="2" t="s">
        <v>191</v>
      </c>
      <c r="P540" s="9">
        <v>7225000000</v>
      </c>
      <c r="Q540" s="2">
        <v>17000000</v>
      </c>
      <c r="Y540" s="2" t="s">
        <v>136</v>
      </c>
      <c r="AB540" s="2" t="s">
        <v>132</v>
      </c>
      <c r="AD540" s="2" t="s">
        <v>137</v>
      </c>
      <c r="AE540" s="2" t="s">
        <v>132</v>
      </c>
      <c r="AF540" s="2" t="s">
        <v>132</v>
      </c>
      <c r="AH540" s="2">
        <v>2016</v>
      </c>
      <c r="AI540" s="11">
        <v>4399175000</v>
      </c>
      <c r="AJ540" s="11">
        <v>10351000</v>
      </c>
      <c r="AK540" s="2" t="s">
        <v>5456</v>
      </c>
      <c r="AL540" s="2">
        <v>9</v>
      </c>
      <c r="AN540" s="3" t="s">
        <v>5457</v>
      </c>
      <c r="AP540" s="2" t="s">
        <v>5458</v>
      </c>
      <c r="AQ540" s="2" t="s">
        <v>1299</v>
      </c>
      <c r="AR540" s="2" t="s">
        <v>976</v>
      </c>
      <c r="AS540" s="2" t="s">
        <v>594</v>
      </c>
      <c r="AU540" s="2">
        <v>8</v>
      </c>
      <c r="AV540" s="2" t="s">
        <v>245</v>
      </c>
      <c r="AW540" s="2" t="s">
        <v>144</v>
      </c>
      <c r="AX540" s="2" t="s">
        <v>145</v>
      </c>
      <c r="AY540" s="2" t="s">
        <v>171</v>
      </c>
      <c r="AZ540" s="2" t="s">
        <v>198</v>
      </c>
      <c r="BB540" s="2" t="s">
        <v>5456</v>
      </c>
      <c r="BC540" s="2">
        <v>0</v>
      </c>
      <c r="BD540" s="2" t="s">
        <v>1302</v>
      </c>
      <c r="BE540" s="9">
        <v>3.5</v>
      </c>
      <c r="BF540" s="2" t="s">
        <v>265</v>
      </c>
      <c r="BG540" s="2" t="s">
        <v>1303</v>
      </c>
      <c r="BH540" s="3" t="s">
        <v>1473</v>
      </c>
      <c r="BI540" s="2" t="s">
        <v>2271</v>
      </c>
      <c r="BJ540" s="3" t="s">
        <v>5459</v>
      </c>
      <c r="BK540" s="2" t="s">
        <v>152</v>
      </c>
      <c r="BL540" s="2" t="s">
        <v>200</v>
      </c>
      <c r="BM540" s="2" t="s">
        <v>154</v>
      </c>
      <c r="BP540" s="2" t="s">
        <v>201</v>
      </c>
      <c r="BQ540" s="2">
        <v>425</v>
      </c>
      <c r="BR540" s="2">
        <v>17</v>
      </c>
      <c r="BS540" s="2" t="s">
        <v>5460</v>
      </c>
      <c r="BT540" s="2" t="s">
        <v>5460</v>
      </c>
      <c r="BU540" s="2" t="s">
        <v>984</v>
      </c>
      <c r="BV540" s="2" t="s">
        <v>5456</v>
      </c>
      <c r="BW540" s="2" t="s">
        <v>70</v>
      </c>
      <c r="BX540" s="2" t="s">
        <v>203</v>
      </c>
      <c r="BY540" s="2" t="s">
        <v>159</v>
      </c>
      <c r="CB540" s="2" t="s">
        <v>160</v>
      </c>
      <c r="CC540" s="2" t="s">
        <v>248</v>
      </c>
      <c r="CD540" s="2" t="s">
        <v>162</v>
      </c>
      <c r="CE540" s="2" t="s">
        <v>163</v>
      </c>
      <c r="CF540" s="2" t="s">
        <v>396</v>
      </c>
      <c r="CG540" s="2" t="s">
        <v>382</v>
      </c>
      <c r="CH540" s="2" t="s">
        <v>1326</v>
      </c>
      <c r="CI540" s="2" t="s">
        <v>167</v>
      </c>
      <c r="CJ540" s="2" t="s">
        <v>953</v>
      </c>
      <c r="CK540" s="2" t="s">
        <v>253</v>
      </c>
      <c r="CL540" s="2" t="s">
        <v>314</v>
      </c>
      <c r="CM540" s="2" t="s">
        <v>211</v>
      </c>
      <c r="CN540" s="2">
        <v>0</v>
      </c>
      <c r="CP540" s="2" t="s">
        <v>1308</v>
      </c>
      <c r="CQ540" s="2" t="s">
        <v>174</v>
      </c>
      <c r="CR540" s="2" t="s">
        <v>234</v>
      </c>
      <c r="CT540" s="2" t="s">
        <v>177</v>
      </c>
      <c r="CU540" s="2" t="s">
        <v>235</v>
      </c>
      <c r="CV540" s="2" t="s">
        <v>211</v>
      </c>
      <c r="CW540" s="2" t="s">
        <v>179</v>
      </c>
      <c r="CX540" s="2" t="s">
        <v>171</v>
      </c>
      <c r="CY540" s="2" t="s">
        <v>733</v>
      </c>
      <c r="DA540" s="2" t="s">
        <v>181</v>
      </c>
      <c r="DB540" s="2" t="s">
        <v>181</v>
      </c>
      <c r="DC540" s="2" t="s">
        <v>132</v>
      </c>
      <c r="DF540" s="2" t="s">
        <v>182</v>
      </c>
      <c r="DH540" s="2" t="s">
        <v>182</v>
      </c>
      <c r="DJ540" s="2" t="s">
        <v>182</v>
      </c>
      <c r="DL540" s="2" t="s">
        <v>260</v>
      </c>
      <c r="DM540" s="2">
        <v>850</v>
      </c>
      <c r="DT540" s="2" t="s">
        <v>5461</v>
      </c>
      <c r="DU540" s="2"/>
      <c r="DV540" s="2" t="s">
        <v>5462</v>
      </c>
      <c r="DZ540" s="2" t="s">
        <v>5463</v>
      </c>
      <c r="EA540" s="3" t="s">
        <v>5464</v>
      </c>
    </row>
    <row r="541" spans="1:133" ht="15.75" hidden="1" customHeight="1" x14ac:dyDescent="0.2">
      <c r="A541" s="1">
        <v>43615.418975821754</v>
      </c>
      <c r="B541" s="2" t="s">
        <v>5465</v>
      </c>
      <c r="C541" s="2">
        <v>2302180162</v>
      </c>
      <c r="D541" s="3" t="s">
        <v>788</v>
      </c>
      <c r="E541" s="2" t="s">
        <v>5466</v>
      </c>
      <c r="F541" s="2" t="s">
        <v>5467</v>
      </c>
      <c r="I541" s="2" t="s">
        <v>132</v>
      </c>
      <c r="J541" s="2" t="s">
        <v>133</v>
      </c>
      <c r="K541" s="2" t="s">
        <v>132</v>
      </c>
      <c r="M541" s="4">
        <v>42800</v>
      </c>
      <c r="N541" s="2" t="s">
        <v>135</v>
      </c>
      <c r="O541" s="2" t="s">
        <v>135</v>
      </c>
      <c r="P541" s="9">
        <v>22000000</v>
      </c>
      <c r="Q541" s="2">
        <v>550000</v>
      </c>
      <c r="Y541" s="2" t="s">
        <v>136</v>
      </c>
      <c r="AB541" s="2" t="s">
        <v>132</v>
      </c>
      <c r="AD541" s="2" t="s">
        <v>137</v>
      </c>
      <c r="AE541" s="2" t="s">
        <v>132</v>
      </c>
      <c r="AF541" s="2" t="s">
        <v>132</v>
      </c>
      <c r="AH541" s="2">
        <v>2016</v>
      </c>
      <c r="AJ541" s="11">
        <v>2013000</v>
      </c>
      <c r="AK541" s="2" t="s">
        <v>5468</v>
      </c>
      <c r="AL541" s="2">
        <v>12</v>
      </c>
      <c r="AP541" s="2" t="s">
        <v>4594</v>
      </c>
      <c r="AQ541" s="2" t="s">
        <v>1898</v>
      </c>
      <c r="AR541" s="2" t="s">
        <v>658</v>
      </c>
      <c r="AS541" s="2" t="s">
        <v>594</v>
      </c>
      <c r="AT541" s="2">
        <v>13830</v>
      </c>
      <c r="AU541" s="2">
        <v>6</v>
      </c>
      <c r="AV541" s="2" t="s">
        <v>43</v>
      </c>
      <c r="AW541" s="2" t="s">
        <v>197</v>
      </c>
      <c r="AX541" s="2" t="s">
        <v>145</v>
      </c>
      <c r="AY541" s="2" t="s">
        <v>146</v>
      </c>
      <c r="BB541" s="2" t="s">
        <v>5469</v>
      </c>
      <c r="BC541" s="2">
        <v>100</v>
      </c>
      <c r="BD541" s="2" t="s">
        <v>1627</v>
      </c>
      <c r="BE541" s="9">
        <v>1.9</v>
      </c>
      <c r="BF541" s="2" t="s">
        <v>132</v>
      </c>
      <c r="BK541" s="2" t="s">
        <v>152</v>
      </c>
      <c r="BL541" s="2" t="s">
        <v>153</v>
      </c>
      <c r="BM541" s="2" t="s">
        <v>154</v>
      </c>
      <c r="BN541" s="2" t="s">
        <v>153</v>
      </c>
      <c r="BO541" s="2" t="s">
        <v>1969</v>
      </c>
      <c r="BP541" s="2" t="s">
        <v>201</v>
      </c>
      <c r="BQ541" s="2">
        <v>4000</v>
      </c>
      <c r="BR541" s="2">
        <v>24</v>
      </c>
      <c r="BS541" s="2" t="s">
        <v>850</v>
      </c>
      <c r="BT541" s="2" t="s">
        <v>36</v>
      </c>
      <c r="BU541" s="2" t="s">
        <v>850</v>
      </c>
      <c r="BV541" s="2" t="s">
        <v>850</v>
      </c>
      <c r="BW541" s="2" t="s">
        <v>67</v>
      </c>
      <c r="BX541" s="2" t="s">
        <v>5470</v>
      </c>
      <c r="BY541" s="2" t="s">
        <v>159</v>
      </c>
      <c r="CC541" s="2" t="s">
        <v>161</v>
      </c>
      <c r="CE541" s="2" t="s">
        <v>163</v>
      </c>
      <c r="CF541" s="2" t="s">
        <v>396</v>
      </c>
      <c r="CG541" s="2" t="s">
        <v>422</v>
      </c>
      <c r="CH541" s="2" t="s">
        <v>423</v>
      </c>
      <c r="CI541" s="2" t="s">
        <v>167</v>
      </c>
      <c r="CJ541" s="2" t="s">
        <v>931</v>
      </c>
      <c r="CK541" s="2" t="s">
        <v>253</v>
      </c>
      <c r="CL541" s="2" t="s">
        <v>5471</v>
      </c>
      <c r="CM541" s="2" t="s">
        <v>171</v>
      </c>
      <c r="CN541" s="2">
        <v>100</v>
      </c>
      <c r="CO541" s="2" t="s">
        <v>5472</v>
      </c>
      <c r="CP541" s="2" t="s">
        <v>5473</v>
      </c>
      <c r="CQ541" s="2" t="s">
        <v>214</v>
      </c>
      <c r="CR541" s="2" t="s">
        <v>234</v>
      </c>
      <c r="CS541" s="2" t="s">
        <v>215</v>
      </c>
      <c r="CT541" s="2" t="s">
        <v>171</v>
      </c>
      <c r="CU541" s="2" t="s">
        <v>1139</v>
      </c>
      <c r="CV541" s="2" t="s">
        <v>171</v>
      </c>
      <c r="CW541" s="2" t="s">
        <v>714</v>
      </c>
      <c r="CX541" s="2" t="s">
        <v>146</v>
      </c>
      <c r="CY541" s="2" t="s">
        <v>146</v>
      </c>
      <c r="CZ541" s="2" t="s">
        <v>180</v>
      </c>
      <c r="DA541" s="2" t="s">
        <v>181</v>
      </c>
      <c r="DB541" s="2" t="s">
        <v>181</v>
      </c>
      <c r="DC541" s="2" t="s">
        <v>132</v>
      </c>
      <c r="DH541" s="2" t="s">
        <v>182</v>
      </c>
      <c r="DJ541" s="2" t="s">
        <v>182</v>
      </c>
      <c r="DL541" s="2" t="s">
        <v>182</v>
      </c>
      <c r="DN541" s="2" t="s">
        <v>182</v>
      </c>
      <c r="DP541" s="2" t="s">
        <v>182</v>
      </c>
      <c r="DR541" s="2" t="s">
        <v>182</v>
      </c>
      <c r="DT541" s="2" t="s">
        <v>5474</v>
      </c>
      <c r="DU541" s="2"/>
      <c r="DV541" s="2" t="s">
        <v>5475</v>
      </c>
      <c r="DY541" s="4">
        <v>42800</v>
      </c>
      <c r="EC541" s="5" t="s">
        <v>5476</v>
      </c>
    </row>
    <row r="542" spans="1:133" ht="15.75" hidden="1" customHeight="1" x14ac:dyDescent="0.2">
      <c r="A542" s="1">
        <v>43615.419260949071</v>
      </c>
      <c r="B542" s="2" t="s">
        <v>5415</v>
      </c>
      <c r="C542" s="2">
        <v>2302180192</v>
      </c>
      <c r="D542" s="3" t="s">
        <v>2959</v>
      </c>
      <c r="E542" s="2" t="s">
        <v>5477</v>
      </c>
      <c r="H542" s="2" t="s">
        <v>131</v>
      </c>
      <c r="I542" s="2" t="s">
        <v>132</v>
      </c>
      <c r="J542" s="2" t="s">
        <v>133</v>
      </c>
      <c r="K542" s="2" t="s">
        <v>738</v>
      </c>
      <c r="M542" s="4">
        <v>42802</v>
      </c>
      <c r="O542" s="2" t="s">
        <v>135</v>
      </c>
      <c r="P542" s="9">
        <v>33050000000</v>
      </c>
      <c r="Q542" s="2">
        <v>50000000</v>
      </c>
      <c r="Y542" s="2" t="s">
        <v>136</v>
      </c>
      <c r="AB542" s="2" t="s">
        <v>132</v>
      </c>
      <c r="AD542" s="2" t="s">
        <v>137</v>
      </c>
      <c r="AE542" s="2" t="s">
        <v>132</v>
      </c>
      <c r="AF542" s="2" t="s">
        <v>132</v>
      </c>
      <c r="AH542" s="2">
        <v>2016</v>
      </c>
      <c r="AI542" s="11">
        <v>9984405000</v>
      </c>
      <c r="AJ542" s="11">
        <v>15105000</v>
      </c>
      <c r="AK542" s="2" t="s">
        <v>5478</v>
      </c>
      <c r="AP542" s="2" t="s">
        <v>5479</v>
      </c>
      <c r="AQ542" s="2" t="s">
        <v>540</v>
      </c>
      <c r="AR542" s="2" t="s">
        <v>141</v>
      </c>
      <c r="AS542" s="2" t="s">
        <v>142</v>
      </c>
      <c r="AU542" s="2">
        <v>7</v>
      </c>
      <c r="AV542" s="2" t="s">
        <v>44</v>
      </c>
      <c r="AW542" s="2" t="s">
        <v>144</v>
      </c>
      <c r="AX542" s="2" t="s">
        <v>145</v>
      </c>
      <c r="AY542" s="2" t="s">
        <v>171</v>
      </c>
      <c r="AZ542" s="2" t="s">
        <v>198</v>
      </c>
      <c r="BA542" s="2" t="s">
        <v>5480</v>
      </c>
      <c r="BB542" s="2" t="s">
        <v>5481</v>
      </c>
      <c r="BC542" s="2">
        <v>185</v>
      </c>
      <c r="BD542" s="2" t="s">
        <v>5482</v>
      </c>
      <c r="BE542" s="9">
        <v>148</v>
      </c>
      <c r="BF542" s="2" t="s">
        <v>265</v>
      </c>
      <c r="BG542" s="2" t="s">
        <v>5483</v>
      </c>
      <c r="BH542" s="6">
        <v>265</v>
      </c>
      <c r="BK542" s="2" t="s">
        <v>152</v>
      </c>
      <c r="BL542" s="2" t="s">
        <v>200</v>
      </c>
      <c r="BM542" s="2" t="s">
        <v>154</v>
      </c>
      <c r="BP542" s="2" t="s">
        <v>2327</v>
      </c>
      <c r="BQ542" s="2">
        <v>661</v>
      </c>
      <c r="BR542" s="2">
        <v>33</v>
      </c>
      <c r="BS542" s="2" t="s">
        <v>5478</v>
      </c>
      <c r="BT542" s="2" t="s">
        <v>5484</v>
      </c>
      <c r="BU542" s="2" t="s">
        <v>156</v>
      </c>
      <c r="BV542" s="2" t="s">
        <v>5485</v>
      </c>
      <c r="BW542" s="2" t="s">
        <v>67</v>
      </c>
      <c r="BX542" s="2" t="s">
        <v>3275</v>
      </c>
      <c r="CB542" s="2" t="s">
        <v>204</v>
      </c>
      <c r="CC542" s="2" t="s">
        <v>161</v>
      </c>
      <c r="CD542" s="2" t="s">
        <v>162</v>
      </c>
      <c r="CE542" s="2" t="s">
        <v>163</v>
      </c>
      <c r="CF542" s="2" t="s">
        <v>368</v>
      </c>
      <c r="CG542" s="2" t="s">
        <v>382</v>
      </c>
      <c r="CH542" s="2" t="s">
        <v>5486</v>
      </c>
      <c r="CI542" s="2" t="s">
        <v>311</v>
      </c>
      <c r="CJ542" s="2" t="s">
        <v>5487</v>
      </c>
      <c r="CK542" s="2" t="s">
        <v>253</v>
      </c>
      <c r="CL542" s="2" t="s">
        <v>829</v>
      </c>
      <c r="CM542" s="2" t="s">
        <v>171</v>
      </c>
      <c r="CN542" s="2">
        <v>0</v>
      </c>
      <c r="CO542" s="2" t="s">
        <v>711</v>
      </c>
      <c r="CP542" s="2" t="s">
        <v>316</v>
      </c>
      <c r="CR542" s="2" t="s">
        <v>234</v>
      </c>
      <c r="CS542" s="2" t="s">
        <v>215</v>
      </c>
      <c r="CT542" s="2" t="s">
        <v>171</v>
      </c>
      <c r="CU542" s="2" t="s">
        <v>235</v>
      </c>
      <c r="CV542" s="2" t="s">
        <v>171</v>
      </c>
      <c r="CW542" s="2" t="s">
        <v>179</v>
      </c>
      <c r="CX542" s="2" t="s">
        <v>171</v>
      </c>
      <c r="CY542" s="2" t="s">
        <v>146</v>
      </c>
      <c r="CZ542" s="2" t="s">
        <v>180</v>
      </c>
      <c r="DA542" s="2" t="s">
        <v>181</v>
      </c>
      <c r="DB542" s="2" t="s">
        <v>181</v>
      </c>
      <c r="DC542" s="2" t="s">
        <v>132</v>
      </c>
      <c r="DH542" s="2" t="s">
        <v>182</v>
      </c>
      <c r="DJ542" s="2" t="s">
        <v>182</v>
      </c>
      <c r="DL542" s="2" t="s">
        <v>182</v>
      </c>
      <c r="DN542" s="2" t="s">
        <v>182</v>
      </c>
      <c r="DP542" s="2" t="s">
        <v>182</v>
      </c>
      <c r="DR542" s="2" t="s">
        <v>182</v>
      </c>
      <c r="DT542" s="2" t="s">
        <v>11332</v>
      </c>
      <c r="DU542" s="2"/>
      <c r="DV542" s="2" t="s">
        <v>11314</v>
      </c>
      <c r="DZ542" s="2" t="s">
        <v>2732</v>
      </c>
      <c r="EA542" s="3" t="s">
        <v>5490</v>
      </c>
      <c r="EB542" s="5" t="s">
        <v>5491</v>
      </c>
    </row>
    <row r="543" spans="1:133" ht="15.75" hidden="1" customHeight="1" x14ac:dyDescent="0.2">
      <c r="A543" s="1">
        <v>43615.420092777778</v>
      </c>
      <c r="B543" s="2" t="s">
        <v>5064</v>
      </c>
      <c r="C543" s="2">
        <v>2302180216</v>
      </c>
      <c r="D543" s="3" t="s">
        <v>816</v>
      </c>
      <c r="E543" s="2" t="s">
        <v>5492</v>
      </c>
      <c r="H543" s="2" t="s">
        <v>131</v>
      </c>
      <c r="I543" s="2" t="s">
        <v>132</v>
      </c>
      <c r="J543" s="2" t="s">
        <v>133</v>
      </c>
      <c r="K543" s="2" t="s">
        <v>132</v>
      </c>
      <c r="M543" s="4">
        <v>42803</v>
      </c>
      <c r="P543" s="9">
        <v>4000000000</v>
      </c>
      <c r="Q543" s="2">
        <v>16445000</v>
      </c>
      <c r="X543" s="2" t="s">
        <v>193</v>
      </c>
      <c r="Y543" s="2" t="s">
        <v>136</v>
      </c>
      <c r="AB543" s="2" t="s">
        <v>132</v>
      </c>
      <c r="AD543" s="2" t="s">
        <v>137</v>
      </c>
      <c r="AF543" s="2" t="s">
        <v>132</v>
      </c>
      <c r="AH543" s="2">
        <v>2016</v>
      </c>
      <c r="AI543" s="11">
        <v>682000000</v>
      </c>
      <c r="AJ543" s="11">
        <v>3100000</v>
      </c>
      <c r="AK543" s="2" t="s">
        <v>909</v>
      </c>
      <c r="AL543" s="2">
        <v>21</v>
      </c>
      <c r="AP543" s="2" t="s">
        <v>910</v>
      </c>
      <c r="AQ543" s="2" t="s">
        <v>1251</v>
      </c>
      <c r="AR543" s="2" t="s">
        <v>822</v>
      </c>
      <c r="AS543" s="2" t="s">
        <v>142</v>
      </c>
      <c r="AT543" s="2">
        <v>11560</v>
      </c>
      <c r="AU543" s="2">
        <v>6</v>
      </c>
      <c r="AV543" s="2" t="s">
        <v>271</v>
      </c>
      <c r="AW543" s="2" t="s">
        <v>144</v>
      </c>
      <c r="AX543" s="2" t="s">
        <v>145</v>
      </c>
      <c r="AY543" s="2" t="s">
        <v>171</v>
      </c>
      <c r="AZ543" s="2" t="s">
        <v>198</v>
      </c>
      <c r="BB543" s="2" t="s">
        <v>912</v>
      </c>
      <c r="BC543" s="2">
        <v>90</v>
      </c>
      <c r="BD543" s="2" t="s">
        <v>1938</v>
      </c>
      <c r="BE543" s="9">
        <v>22</v>
      </c>
      <c r="BK543" s="2" t="s">
        <v>307</v>
      </c>
      <c r="BL543" s="2" t="s">
        <v>290</v>
      </c>
      <c r="BN543" s="2" t="s">
        <v>5493</v>
      </c>
      <c r="BO543" s="2" t="s">
        <v>5494</v>
      </c>
      <c r="BP543" s="2" t="s">
        <v>201</v>
      </c>
      <c r="BQ543" s="2">
        <v>220</v>
      </c>
      <c r="BR543" s="2">
        <v>3</v>
      </c>
      <c r="BS543" s="2" t="s">
        <v>156</v>
      </c>
      <c r="BT543" s="2" t="s">
        <v>915</v>
      </c>
      <c r="BU543" s="2" t="s">
        <v>156</v>
      </c>
      <c r="BV543" s="2" t="s">
        <v>156</v>
      </c>
      <c r="BW543" s="2" t="s">
        <v>68</v>
      </c>
      <c r="BX543" s="2" t="s">
        <v>158</v>
      </c>
      <c r="CA543" s="4">
        <v>42803</v>
      </c>
      <c r="CB543" s="2" t="s">
        <v>160</v>
      </c>
      <c r="CC543" s="2" t="s">
        <v>161</v>
      </c>
      <c r="CD543" s="2" t="s">
        <v>249</v>
      </c>
      <c r="CF543" s="2" t="s">
        <v>396</v>
      </c>
      <c r="CG543" s="2" t="s">
        <v>1162</v>
      </c>
      <c r="CH543" s="2" t="s">
        <v>5495</v>
      </c>
      <c r="CI543" s="2" t="s">
        <v>311</v>
      </c>
      <c r="CJ543" s="2" t="s">
        <v>918</v>
      </c>
      <c r="CK543" s="2" t="s">
        <v>253</v>
      </c>
      <c r="CL543" s="2" t="s">
        <v>919</v>
      </c>
      <c r="CN543" s="2">
        <v>90</v>
      </c>
      <c r="CO543" s="2" t="s">
        <v>920</v>
      </c>
      <c r="CP543" s="2" t="s">
        <v>666</v>
      </c>
      <c r="CQ543" s="2" t="s">
        <v>174</v>
      </c>
      <c r="CR543" s="2" t="s">
        <v>234</v>
      </c>
      <c r="CS543" s="2" t="s">
        <v>713</v>
      </c>
      <c r="CT543" s="2" t="s">
        <v>171</v>
      </c>
      <c r="CU543" s="2" t="s">
        <v>216</v>
      </c>
      <c r="CV543" s="2" t="s">
        <v>171</v>
      </c>
      <c r="CW543" s="2" t="s">
        <v>179</v>
      </c>
      <c r="CX543" s="2" t="s">
        <v>171</v>
      </c>
      <c r="CY543" s="2" t="s">
        <v>146</v>
      </c>
      <c r="CZ543" s="2" t="s">
        <v>180</v>
      </c>
      <c r="DA543" s="2" t="s">
        <v>181</v>
      </c>
      <c r="DB543" s="2" t="s">
        <v>181</v>
      </c>
      <c r="DC543" s="2" t="s">
        <v>132</v>
      </c>
      <c r="DF543" s="2" t="s">
        <v>182</v>
      </c>
      <c r="DH543" s="2" t="s">
        <v>182</v>
      </c>
      <c r="DJ543" s="2" t="s">
        <v>182</v>
      </c>
      <c r="DL543" s="2" t="s">
        <v>182</v>
      </c>
      <c r="DN543" s="2" t="s">
        <v>182</v>
      </c>
      <c r="DP543" s="2" t="s">
        <v>182</v>
      </c>
      <c r="DR543" s="2" t="s">
        <v>182</v>
      </c>
      <c r="DT543" s="6">
        <v>-6218634</v>
      </c>
      <c r="DU543" s="6"/>
      <c r="DV543" s="6">
        <v>106769199</v>
      </c>
      <c r="DX543" s="2" t="s">
        <v>2923</v>
      </c>
      <c r="DY543" s="4">
        <v>42803</v>
      </c>
      <c r="DZ543" s="2" t="s">
        <v>5496</v>
      </c>
      <c r="EA543" s="3" t="s">
        <v>923</v>
      </c>
    </row>
    <row r="544" spans="1:133" ht="15.75" hidden="1" customHeight="1" x14ac:dyDescent="0.2">
      <c r="A544" s="1">
        <v>43615.422697893518</v>
      </c>
      <c r="B544" s="2" t="s">
        <v>5434</v>
      </c>
      <c r="C544" s="2">
        <v>2302180140</v>
      </c>
      <c r="D544" s="3" t="s">
        <v>2023</v>
      </c>
      <c r="E544" s="2" t="s">
        <v>5497</v>
      </c>
      <c r="H544" s="2" t="s">
        <v>131</v>
      </c>
      <c r="I544" s="2" t="s">
        <v>132</v>
      </c>
      <c r="J544" s="2" t="s">
        <v>133</v>
      </c>
      <c r="K544" s="2" t="s">
        <v>191</v>
      </c>
      <c r="M544" s="4">
        <v>42950</v>
      </c>
      <c r="P544" s="9">
        <v>991800000</v>
      </c>
      <c r="Q544" s="2">
        <v>5800000</v>
      </c>
      <c r="Y544" s="2" t="s">
        <v>136</v>
      </c>
      <c r="AB544" s="2" t="s">
        <v>132</v>
      </c>
      <c r="AD544" s="2" t="s">
        <v>992</v>
      </c>
      <c r="AE544" s="2" t="s">
        <v>132</v>
      </c>
      <c r="AF544" s="2" t="s">
        <v>132</v>
      </c>
      <c r="AH544" s="2">
        <v>2016</v>
      </c>
      <c r="AJ544" s="11">
        <v>2508000</v>
      </c>
      <c r="AK544" s="2" t="s">
        <v>5498</v>
      </c>
      <c r="AO544" s="2" t="s">
        <v>5499</v>
      </c>
      <c r="AP544" s="2" t="s">
        <v>5500</v>
      </c>
      <c r="AQ544" s="2" t="s">
        <v>5439</v>
      </c>
      <c r="AR544" s="2" t="s">
        <v>3581</v>
      </c>
      <c r="AS544" s="2" t="s">
        <v>570</v>
      </c>
      <c r="AT544" s="2">
        <v>13960</v>
      </c>
      <c r="AU544" s="2">
        <v>7</v>
      </c>
      <c r="AV544" s="2" t="s">
        <v>245</v>
      </c>
      <c r="AW544" s="2" t="s">
        <v>144</v>
      </c>
      <c r="AX544" s="2" t="s">
        <v>795</v>
      </c>
      <c r="AY544" s="2" t="s">
        <v>171</v>
      </c>
      <c r="AZ544" s="2" t="s">
        <v>198</v>
      </c>
      <c r="BB544" s="2" t="s">
        <v>5501</v>
      </c>
      <c r="BC544" s="2">
        <v>1800</v>
      </c>
      <c r="BD544" s="2" t="s">
        <v>5442</v>
      </c>
      <c r="BE544" s="9">
        <v>2.5</v>
      </c>
      <c r="BF544" s="2" t="s">
        <v>132</v>
      </c>
      <c r="BK544" s="2" t="s">
        <v>152</v>
      </c>
      <c r="BL544" s="2" t="s">
        <v>153</v>
      </c>
      <c r="BM544" s="2" t="s">
        <v>154</v>
      </c>
      <c r="BP544" s="2" t="s">
        <v>201</v>
      </c>
      <c r="BQ544" s="2">
        <v>171</v>
      </c>
      <c r="BR544" s="2">
        <v>11</v>
      </c>
      <c r="BS544" s="2" t="s">
        <v>1003</v>
      </c>
      <c r="BT544" s="2" t="s">
        <v>2658</v>
      </c>
      <c r="BU544" s="2" t="s">
        <v>5004</v>
      </c>
      <c r="BV544" s="2" t="s">
        <v>5502</v>
      </c>
      <c r="BW544" s="2" t="s">
        <v>67</v>
      </c>
      <c r="BX544" s="2" t="s">
        <v>5503</v>
      </c>
      <c r="BY544" s="2" t="s">
        <v>159</v>
      </c>
      <c r="CB544" s="2" t="s">
        <v>160</v>
      </c>
      <c r="CC544" s="2" t="s">
        <v>161</v>
      </c>
      <c r="CD544" s="2" t="s">
        <v>249</v>
      </c>
      <c r="CE544" s="2" t="s">
        <v>163</v>
      </c>
      <c r="CG544" s="2" t="s">
        <v>1162</v>
      </c>
      <c r="CH544" s="2" t="s">
        <v>2244</v>
      </c>
      <c r="CI544" s="2" t="s">
        <v>311</v>
      </c>
      <c r="CJ544" s="2" t="s">
        <v>3583</v>
      </c>
      <c r="CK544" s="2" t="s">
        <v>253</v>
      </c>
      <c r="CL544" s="2" t="s">
        <v>1336</v>
      </c>
      <c r="CM544" s="2" t="s">
        <v>171</v>
      </c>
      <c r="CN544" s="2">
        <v>1800</v>
      </c>
      <c r="CO544" s="2" t="s">
        <v>212</v>
      </c>
      <c r="CP544" s="2" t="s">
        <v>5504</v>
      </c>
      <c r="CQ544" s="2" t="s">
        <v>174</v>
      </c>
      <c r="CR544" s="2" t="s">
        <v>234</v>
      </c>
      <c r="CS544" s="2" t="s">
        <v>258</v>
      </c>
      <c r="CT544" s="2" t="s">
        <v>171</v>
      </c>
      <c r="CU544" s="2" t="s">
        <v>235</v>
      </c>
      <c r="CV544" s="2" t="s">
        <v>171</v>
      </c>
      <c r="CW544" s="2" t="s">
        <v>179</v>
      </c>
      <c r="CX544" s="2" t="s">
        <v>146</v>
      </c>
      <c r="CY544" s="2" t="s">
        <v>146</v>
      </c>
      <c r="CZ544" s="2" t="s">
        <v>180</v>
      </c>
      <c r="DA544" s="2" t="s">
        <v>181</v>
      </c>
      <c r="DB544" s="2" t="s">
        <v>181</v>
      </c>
      <c r="DC544" s="2" t="s">
        <v>132</v>
      </c>
      <c r="DT544" s="2" t="s">
        <v>5505</v>
      </c>
      <c r="DU544" s="2"/>
      <c r="DV544" s="2" t="s">
        <v>5506</v>
      </c>
      <c r="DX544" s="2" t="s">
        <v>5507</v>
      </c>
      <c r="DY544" s="4">
        <v>42950</v>
      </c>
      <c r="DZ544" s="2" t="s">
        <v>5508</v>
      </c>
      <c r="EA544" s="3" t="s">
        <v>5509</v>
      </c>
    </row>
    <row r="545" spans="1:133" ht="15.75" hidden="1" customHeight="1" x14ac:dyDescent="0.2">
      <c r="A545" s="1">
        <v>43615.422728402773</v>
      </c>
      <c r="B545" s="2" t="s">
        <v>2756</v>
      </c>
      <c r="C545" s="2">
        <v>2302160014</v>
      </c>
      <c r="D545" s="3" t="s">
        <v>2757</v>
      </c>
      <c r="E545" s="2" t="s">
        <v>5510</v>
      </c>
      <c r="F545" s="2">
        <v>2018030507000040</v>
      </c>
      <c r="H545" s="2" t="s">
        <v>131</v>
      </c>
      <c r="I545" s="2" t="s">
        <v>132</v>
      </c>
      <c r="J545" s="2" t="s">
        <v>133</v>
      </c>
      <c r="K545" s="2" t="s">
        <v>191</v>
      </c>
      <c r="P545" s="9">
        <v>6600000000</v>
      </c>
      <c r="Q545" s="2">
        <v>27500000</v>
      </c>
      <c r="Y545" s="2" t="s">
        <v>1315</v>
      </c>
      <c r="AB545" s="2" t="s">
        <v>132</v>
      </c>
      <c r="AD545" s="2" t="s">
        <v>137</v>
      </c>
      <c r="AE545" s="2" t="s">
        <v>132</v>
      </c>
      <c r="AF545" s="2" t="s">
        <v>132</v>
      </c>
      <c r="AH545" s="2">
        <v>2016</v>
      </c>
      <c r="AI545" s="11">
        <v>3150000000</v>
      </c>
      <c r="AJ545" s="11">
        <v>13125000</v>
      </c>
      <c r="AK545" s="2" t="s">
        <v>5511</v>
      </c>
      <c r="AL545" s="2">
        <v>37</v>
      </c>
      <c r="AO545" s="2" t="s">
        <v>2760</v>
      </c>
      <c r="AP545" s="2" t="s">
        <v>2761</v>
      </c>
      <c r="AQ545" s="2" t="s">
        <v>1931</v>
      </c>
      <c r="AR545" s="2" t="s">
        <v>822</v>
      </c>
      <c r="AS545" s="2" t="s">
        <v>142</v>
      </c>
      <c r="AU545" s="2">
        <v>8</v>
      </c>
      <c r="AV545" s="2" t="s">
        <v>245</v>
      </c>
      <c r="AW545" s="2" t="s">
        <v>197</v>
      </c>
      <c r="AX545" s="2" t="s">
        <v>145</v>
      </c>
      <c r="AY545" s="2" t="s">
        <v>171</v>
      </c>
      <c r="AZ545" s="2" t="s">
        <v>198</v>
      </c>
      <c r="BB545" s="2" t="s">
        <v>5512</v>
      </c>
      <c r="BC545" s="2">
        <v>200</v>
      </c>
      <c r="BD545" s="2" t="s">
        <v>1936</v>
      </c>
      <c r="BE545" s="9">
        <v>1.4</v>
      </c>
      <c r="BF545" s="2" t="s">
        <v>265</v>
      </c>
      <c r="BG545" s="2" t="s">
        <v>4629</v>
      </c>
      <c r="BH545" s="2">
        <v>4.5</v>
      </c>
      <c r="BI545" s="2" t="s">
        <v>1938</v>
      </c>
      <c r="BJ545" s="3" t="s">
        <v>1935</v>
      </c>
      <c r="BK545" s="2" t="s">
        <v>152</v>
      </c>
      <c r="BL545" s="2" t="s">
        <v>200</v>
      </c>
      <c r="BM545" s="2" t="s">
        <v>154</v>
      </c>
      <c r="BP545" s="2" t="s">
        <v>201</v>
      </c>
      <c r="BQ545" s="2">
        <v>240</v>
      </c>
      <c r="BR545" s="2">
        <v>12</v>
      </c>
      <c r="BS545" s="2" t="s">
        <v>5513</v>
      </c>
      <c r="BT545" s="2" t="s">
        <v>2789</v>
      </c>
      <c r="BU545" s="2" t="s">
        <v>2789</v>
      </c>
      <c r="BV545" s="2" t="s">
        <v>5514</v>
      </c>
      <c r="BW545" s="2" t="s">
        <v>67</v>
      </c>
      <c r="BX545" s="2" t="s">
        <v>158</v>
      </c>
      <c r="BY545" s="2" t="s">
        <v>159</v>
      </c>
      <c r="CB545" s="2" t="s">
        <v>160</v>
      </c>
      <c r="CC545" s="2" t="s">
        <v>248</v>
      </c>
      <c r="CD545" s="2" t="s">
        <v>162</v>
      </c>
      <c r="CE545" s="2" t="s">
        <v>163</v>
      </c>
      <c r="CF545" s="2" t="s">
        <v>368</v>
      </c>
      <c r="CG545" s="2" t="s">
        <v>382</v>
      </c>
      <c r="CH545" s="2" t="s">
        <v>1326</v>
      </c>
      <c r="CI545" s="2" t="s">
        <v>208</v>
      </c>
      <c r="CJ545" s="2" t="s">
        <v>953</v>
      </c>
      <c r="CK545" s="2" t="s">
        <v>253</v>
      </c>
      <c r="CL545" s="2" t="s">
        <v>170</v>
      </c>
      <c r="CM545" s="2" t="s">
        <v>211</v>
      </c>
      <c r="CN545" s="2">
        <v>200</v>
      </c>
      <c r="CP545" s="2" t="s">
        <v>1308</v>
      </c>
      <c r="CQ545" s="2" t="s">
        <v>174</v>
      </c>
      <c r="CR545" s="2" t="s">
        <v>234</v>
      </c>
      <c r="CS545" s="2" t="s">
        <v>810</v>
      </c>
      <c r="CT545" s="2" t="s">
        <v>211</v>
      </c>
      <c r="CU545" s="2" t="s">
        <v>235</v>
      </c>
      <c r="CV545" s="2" t="s">
        <v>211</v>
      </c>
      <c r="CW545" s="2" t="s">
        <v>179</v>
      </c>
      <c r="CX545" s="2" t="s">
        <v>171</v>
      </c>
      <c r="CY545" s="2" t="s">
        <v>733</v>
      </c>
      <c r="DA545" s="2" t="s">
        <v>181</v>
      </c>
      <c r="DB545" s="2" t="s">
        <v>181</v>
      </c>
      <c r="DC545" s="2" t="s">
        <v>132</v>
      </c>
      <c r="DF545" s="2" t="s">
        <v>182</v>
      </c>
      <c r="DH545" s="2" t="s">
        <v>182</v>
      </c>
      <c r="DJ545" s="2" t="s">
        <v>182</v>
      </c>
      <c r="DL545" s="2" t="s">
        <v>260</v>
      </c>
      <c r="DT545" s="6">
        <v>-6172494</v>
      </c>
      <c r="DU545" s="6"/>
      <c r="DV545" s="6">
        <v>106742457</v>
      </c>
      <c r="DZ545" s="2" t="s">
        <v>2791</v>
      </c>
      <c r="EA545" s="3" t="s">
        <v>2792</v>
      </c>
    </row>
    <row r="546" spans="1:133" ht="15.75" hidden="1" customHeight="1" x14ac:dyDescent="0.2">
      <c r="A546" s="1">
        <v>43615.427616458328</v>
      </c>
      <c r="B546" s="2" t="s">
        <v>4927</v>
      </c>
      <c r="C546" s="2">
        <v>2302180238</v>
      </c>
      <c r="D546" s="3" t="s">
        <v>3761</v>
      </c>
      <c r="E546" s="2" t="s">
        <v>5515</v>
      </c>
      <c r="F546" s="2" t="s">
        <v>3199</v>
      </c>
      <c r="H546" s="2" t="s">
        <v>131</v>
      </c>
      <c r="I546" s="2" t="s">
        <v>132</v>
      </c>
      <c r="J546" s="2" t="s">
        <v>133</v>
      </c>
      <c r="K546" s="2" t="s">
        <v>191</v>
      </c>
      <c r="N546" s="2" t="s">
        <v>2884</v>
      </c>
      <c r="P546" s="9">
        <v>4590000000</v>
      </c>
      <c r="Q546" s="2">
        <v>30000000</v>
      </c>
      <c r="Y546" s="2" t="s">
        <v>377</v>
      </c>
      <c r="AB546" s="2" t="s">
        <v>132</v>
      </c>
      <c r="AD546" s="2" t="s">
        <v>137</v>
      </c>
      <c r="AE546" s="2" t="s">
        <v>132</v>
      </c>
      <c r="AF546" s="2" t="s">
        <v>132</v>
      </c>
      <c r="AH546" s="2">
        <v>2016</v>
      </c>
      <c r="AI546" s="11">
        <v>1858185000</v>
      </c>
      <c r="AJ546" s="11">
        <v>12145000</v>
      </c>
      <c r="AK546" s="2" t="s">
        <v>5516</v>
      </c>
      <c r="AL546" s="2">
        <v>26</v>
      </c>
      <c r="AP546" s="2" t="s">
        <v>5458</v>
      </c>
      <c r="AQ546" s="2" t="s">
        <v>1299</v>
      </c>
      <c r="AR546" s="2" t="s">
        <v>976</v>
      </c>
      <c r="AS546" s="2" t="s">
        <v>594</v>
      </c>
      <c r="AU546" s="2">
        <v>8</v>
      </c>
      <c r="AV546" s="2" t="s">
        <v>245</v>
      </c>
      <c r="AW546" s="2" t="s">
        <v>144</v>
      </c>
      <c r="AX546" s="2" t="s">
        <v>795</v>
      </c>
      <c r="AY546" s="2" t="s">
        <v>171</v>
      </c>
      <c r="AZ546" s="2" t="s">
        <v>198</v>
      </c>
      <c r="BB546" s="2" t="s">
        <v>5517</v>
      </c>
      <c r="BC546" s="2">
        <v>350</v>
      </c>
      <c r="BD546" s="2" t="s">
        <v>2383</v>
      </c>
      <c r="BE546" s="9">
        <v>3.9</v>
      </c>
      <c r="BF546" s="2" t="s">
        <v>265</v>
      </c>
      <c r="BG546" s="2" t="s">
        <v>1303</v>
      </c>
      <c r="BH546" s="3" t="s">
        <v>5518</v>
      </c>
      <c r="BI546" s="2" t="s">
        <v>2271</v>
      </c>
      <c r="BJ546" s="2">
        <v>7</v>
      </c>
      <c r="BK546" s="2" t="s">
        <v>152</v>
      </c>
      <c r="BL546" s="2" t="s">
        <v>200</v>
      </c>
      <c r="BM546" s="2" t="s">
        <v>154</v>
      </c>
      <c r="BP546" s="2" t="s">
        <v>201</v>
      </c>
      <c r="BQ546" s="2">
        <v>153</v>
      </c>
      <c r="BR546" s="2">
        <v>9</v>
      </c>
      <c r="BS546" s="2" t="s">
        <v>984</v>
      </c>
      <c r="BT546" s="2" t="s">
        <v>5519</v>
      </c>
      <c r="BU546" s="2" t="s">
        <v>153</v>
      </c>
      <c r="BV546" s="2" t="s">
        <v>984</v>
      </c>
      <c r="BW546" s="2" t="s">
        <v>68</v>
      </c>
      <c r="BX546" s="2" t="s">
        <v>158</v>
      </c>
      <c r="BY546" s="2" t="s">
        <v>159</v>
      </c>
      <c r="CB546" s="2" t="s">
        <v>204</v>
      </c>
      <c r="CC546" s="2" t="s">
        <v>248</v>
      </c>
      <c r="CD546" s="2" t="s">
        <v>162</v>
      </c>
      <c r="CE546" s="2" t="s">
        <v>163</v>
      </c>
      <c r="CF546" s="2" t="s">
        <v>396</v>
      </c>
      <c r="CG546" s="2" t="s">
        <v>382</v>
      </c>
      <c r="CH546" s="2" t="s">
        <v>1326</v>
      </c>
      <c r="CI546" s="2" t="s">
        <v>167</v>
      </c>
      <c r="CJ546" s="2" t="s">
        <v>953</v>
      </c>
      <c r="CK546" s="2" t="s">
        <v>253</v>
      </c>
      <c r="CL546" s="2" t="s">
        <v>314</v>
      </c>
      <c r="CM546" s="2" t="s">
        <v>211</v>
      </c>
      <c r="CN546" s="2">
        <v>350</v>
      </c>
      <c r="CP546" s="2" t="s">
        <v>1308</v>
      </c>
      <c r="CQ546" s="2" t="s">
        <v>174</v>
      </c>
      <c r="CR546" s="2" t="s">
        <v>234</v>
      </c>
      <c r="CS546" s="2" t="s">
        <v>1092</v>
      </c>
      <c r="CT546" s="2" t="s">
        <v>211</v>
      </c>
      <c r="CU546" s="2" t="s">
        <v>235</v>
      </c>
      <c r="CV546" s="2" t="s">
        <v>211</v>
      </c>
      <c r="CW546" s="2" t="s">
        <v>179</v>
      </c>
      <c r="CX546" s="2" t="s">
        <v>171</v>
      </c>
      <c r="CY546" s="2" t="s">
        <v>733</v>
      </c>
      <c r="DA546" s="2" t="s">
        <v>181</v>
      </c>
      <c r="DB546" s="2" t="s">
        <v>181</v>
      </c>
      <c r="DC546" s="2" t="s">
        <v>132</v>
      </c>
      <c r="DF546" s="2" t="s">
        <v>182</v>
      </c>
      <c r="DH546" s="2" t="s">
        <v>182</v>
      </c>
      <c r="DJ546" s="2" t="s">
        <v>182</v>
      </c>
      <c r="DL546" s="2" t="s">
        <v>260</v>
      </c>
      <c r="DM546" s="2">
        <v>1000</v>
      </c>
      <c r="DT546" s="2" t="s">
        <v>5520</v>
      </c>
      <c r="DU546" s="2"/>
      <c r="DV546" s="2" t="s">
        <v>5521</v>
      </c>
      <c r="DZ546" s="2" t="s">
        <v>5522</v>
      </c>
      <c r="EA546" s="3" t="s">
        <v>5523</v>
      </c>
    </row>
    <row r="547" spans="1:133" ht="15.75" hidden="1" customHeight="1" x14ac:dyDescent="0.2">
      <c r="A547" s="1">
        <v>43615.430940196762</v>
      </c>
      <c r="B547" s="2" t="s">
        <v>2756</v>
      </c>
      <c r="C547" s="2">
        <v>2302160014</v>
      </c>
      <c r="D547" s="3" t="s">
        <v>2757</v>
      </c>
      <c r="E547" s="2" t="s">
        <v>5524</v>
      </c>
      <c r="F547" s="2" t="s">
        <v>4627</v>
      </c>
      <c r="H547" s="2" t="s">
        <v>131</v>
      </c>
      <c r="I547" s="2" t="s">
        <v>132</v>
      </c>
      <c r="J547" s="2" t="s">
        <v>133</v>
      </c>
      <c r="K547" s="2" t="s">
        <v>191</v>
      </c>
      <c r="P547" s="9">
        <v>5400000000</v>
      </c>
      <c r="Q547" s="2">
        <v>27000000</v>
      </c>
      <c r="Y547" s="2" t="s">
        <v>1315</v>
      </c>
      <c r="AB547" s="2" t="s">
        <v>132</v>
      </c>
      <c r="AD547" s="2" t="s">
        <v>137</v>
      </c>
      <c r="AE547" s="2" t="s">
        <v>132</v>
      </c>
      <c r="AF547" s="2" t="s">
        <v>132</v>
      </c>
      <c r="AH547" s="2">
        <v>2016</v>
      </c>
      <c r="AI547" s="11">
        <v>2625000000</v>
      </c>
      <c r="AJ547" s="11">
        <v>13125000</v>
      </c>
      <c r="AK547" s="2" t="s">
        <v>5525</v>
      </c>
      <c r="AL547" s="2">
        <v>2</v>
      </c>
      <c r="AO547" s="2" t="s">
        <v>2760</v>
      </c>
      <c r="AP547" s="2" t="s">
        <v>2761</v>
      </c>
      <c r="AQ547" s="2" t="s">
        <v>1931</v>
      </c>
      <c r="AR547" s="2" t="s">
        <v>822</v>
      </c>
      <c r="AS547" s="2" t="s">
        <v>142</v>
      </c>
      <c r="AU547" s="2">
        <v>8</v>
      </c>
      <c r="AV547" s="2" t="s">
        <v>245</v>
      </c>
      <c r="AW547" s="2" t="s">
        <v>197</v>
      </c>
      <c r="AX547" s="2" t="s">
        <v>145</v>
      </c>
      <c r="AY547" s="2" t="s">
        <v>171</v>
      </c>
      <c r="AZ547" s="2" t="s">
        <v>198</v>
      </c>
      <c r="BB547" s="2" t="s">
        <v>2762</v>
      </c>
      <c r="BC547" s="2">
        <v>200</v>
      </c>
      <c r="BD547" s="2" t="s">
        <v>1936</v>
      </c>
      <c r="BE547" s="9">
        <v>1.4</v>
      </c>
      <c r="BF547" s="2" t="s">
        <v>265</v>
      </c>
      <c r="BG547" s="2" t="s">
        <v>4629</v>
      </c>
      <c r="BH547" s="2">
        <v>4.5</v>
      </c>
      <c r="BI547" s="2" t="s">
        <v>1938</v>
      </c>
      <c r="BJ547" s="3" t="s">
        <v>1935</v>
      </c>
      <c r="BK547" s="2" t="s">
        <v>152</v>
      </c>
      <c r="BL547" s="2" t="s">
        <v>200</v>
      </c>
      <c r="BM547" s="2" t="s">
        <v>154</v>
      </c>
      <c r="BP547" s="2" t="s">
        <v>201</v>
      </c>
      <c r="BQ547" s="2">
        <v>200</v>
      </c>
      <c r="BR547" s="2">
        <v>10</v>
      </c>
      <c r="BS547" s="2" t="s">
        <v>1941</v>
      </c>
      <c r="BT547" s="2" t="s">
        <v>1941</v>
      </c>
      <c r="BU547" s="2" t="s">
        <v>5514</v>
      </c>
      <c r="BV547" s="2" t="s">
        <v>1941</v>
      </c>
      <c r="BW547" s="2" t="s">
        <v>70</v>
      </c>
      <c r="BX547" s="2" t="s">
        <v>158</v>
      </c>
      <c r="BY547" s="2" t="s">
        <v>159</v>
      </c>
      <c r="CB547" s="2" t="s">
        <v>160</v>
      </c>
      <c r="CC547" s="2" t="s">
        <v>248</v>
      </c>
      <c r="CD547" s="2" t="s">
        <v>162</v>
      </c>
      <c r="CE547" s="2" t="s">
        <v>163</v>
      </c>
      <c r="CF547" s="2" t="s">
        <v>368</v>
      </c>
      <c r="CG547" s="2" t="s">
        <v>382</v>
      </c>
      <c r="CH547" s="2" t="s">
        <v>1326</v>
      </c>
      <c r="CI547" s="2" t="s">
        <v>208</v>
      </c>
      <c r="CJ547" s="2" t="s">
        <v>953</v>
      </c>
      <c r="CK547" s="2" t="s">
        <v>253</v>
      </c>
      <c r="CL547" s="2" t="s">
        <v>170</v>
      </c>
      <c r="CM547" s="2" t="s">
        <v>211</v>
      </c>
      <c r="CN547" s="2">
        <v>200</v>
      </c>
      <c r="CP547" s="2" t="s">
        <v>1308</v>
      </c>
      <c r="CQ547" s="2" t="s">
        <v>174</v>
      </c>
      <c r="CR547" s="2" t="s">
        <v>234</v>
      </c>
      <c r="CS547" s="2" t="s">
        <v>810</v>
      </c>
      <c r="CT547" s="2" t="s">
        <v>211</v>
      </c>
      <c r="CU547" s="2" t="s">
        <v>235</v>
      </c>
      <c r="CV547" s="2" t="s">
        <v>211</v>
      </c>
      <c r="CW547" s="2" t="s">
        <v>179</v>
      </c>
      <c r="CX547" s="2" t="s">
        <v>171</v>
      </c>
      <c r="CY547" s="2" t="s">
        <v>733</v>
      </c>
      <c r="DA547" s="2" t="s">
        <v>181</v>
      </c>
      <c r="DB547" s="2" t="s">
        <v>181</v>
      </c>
      <c r="DC547" s="2" t="s">
        <v>132</v>
      </c>
      <c r="DF547" s="2" t="s">
        <v>182</v>
      </c>
      <c r="DH547" s="2" t="s">
        <v>182</v>
      </c>
      <c r="DJ547" s="2" t="s">
        <v>182</v>
      </c>
      <c r="DL547" s="2" t="s">
        <v>260</v>
      </c>
      <c r="DT547" s="6">
        <v>-6173011</v>
      </c>
      <c r="DU547" s="6"/>
      <c r="DV547" s="6">
        <v>106742245</v>
      </c>
      <c r="DZ547" s="2" t="s">
        <v>4632</v>
      </c>
      <c r="EA547" s="3" t="s">
        <v>4633</v>
      </c>
    </row>
    <row r="548" spans="1:133" ht="15.75" hidden="1" customHeight="1" x14ac:dyDescent="0.2">
      <c r="A548" s="1">
        <v>43615.43264835648</v>
      </c>
      <c r="B548" s="2" t="s">
        <v>5415</v>
      </c>
      <c r="C548" s="2">
        <v>2302180192</v>
      </c>
      <c r="D548" s="3" t="s">
        <v>2959</v>
      </c>
      <c r="E548" s="2" t="s">
        <v>5526</v>
      </c>
      <c r="H548" s="2" t="s">
        <v>131</v>
      </c>
      <c r="I548" s="2" t="s">
        <v>132</v>
      </c>
      <c r="J548" s="2" t="s">
        <v>133</v>
      </c>
      <c r="K548" s="2" t="s">
        <v>302</v>
      </c>
      <c r="M548" s="4">
        <v>42789</v>
      </c>
      <c r="O548" s="2" t="s">
        <v>135</v>
      </c>
      <c r="P548" s="9">
        <v>12000000000</v>
      </c>
      <c r="Q548" s="2" t="s">
        <v>5527</v>
      </c>
      <c r="Y548" s="2" t="s">
        <v>136</v>
      </c>
      <c r="AB548" s="2" t="s">
        <v>132</v>
      </c>
      <c r="AD548" s="2" t="s">
        <v>137</v>
      </c>
      <c r="AE548" s="2" t="s">
        <v>132</v>
      </c>
      <c r="AF548" s="2" t="s">
        <v>132</v>
      </c>
      <c r="AH548" s="2">
        <v>2016</v>
      </c>
      <c r="AI548" s="11">
        <v>7913500000</v>
      </c>
      <c r="AJ548" s="11">
        <v>11305000</v>
      </c>
      <c r="AK548" s="2" t="s">
        <v>5528</v>
      </c>
      <c r="AP548" s="2" t="s">
        <v>568</v>
      </c>
      <c r="AQ548" s="2" t="s">
        <v>140</v>
      </c>
      <c r="AR548" s="2" t="s">
        <v>141</v>
      </c>
      <c r="AS548" s="2" t="s">
        <v>142</v>
      </c>
      <c r="AV548" s="2" t="s">
        <v>143</v>
      </c>
      <c r="AW548" s="2" t="s">
        <v>144</v>
      </c>
      <c r="AX548" s="2" t="s">
        <v>145</v>
      </c>
      <c r="AY548" s="2" t="s">
        <v>146</v>
      </c>
      <c r="AZ548" s="2" t="s">
        <v>147</v>
      </c>
      <c r="BA548" s="2" t="s">
        <v>5529</v>
      </c>
      <c r="BB548" s="2" t="s">
        <v>4826</v>
      </c>
      <c r="BC548" s="2">
        <v>300</v>
      </c>
      <c r="BD548" s="2" t="s">
        <v>151</v>
      </c>
      <c r="BE548" s="9">
        <v>300</v>
      </c>
      <c r="BK548" s="2" t="s">
        <v>152</v>
      </c>
      <c r="BL548" s="2" t="s">
        <v>200</v>
      </c>
      <c r="BM548" s="2" t="s">
        <v>154</v>
      </c>
      <c r="BP548" s="2" t="s">
        <v>201</v>
      </c>
      <c r="BQ548" s="2">
        <v>700</v>
      </c>
      <c r="BR548" s="2">
        <v>25</v>
      </c>
      <c r="BS548" s="2" t="s">
        <v>156</v>
      </c>
      <c r="BT548" s="2" t="s">
        <v>5530</v>
      </c>
      <c r="BU548" s="2" t="s">
        <v>156</v>
      </c>
      <c r="BV548" s="2" t="s">
        <v>156</v>
      </c>
      <c r="BW548" s="2" t="s">
        <v>68</v>
      </c>
      <c r="BX548" s="2" t="s">
        <v>158</v>
      </c>
      <c r="BY548" s="2" t="s">
        <v>159</v>
      </c>
      <c r="CB548" s="2" t="s">
        <v>160</v>
      </c>
      <c r="CC548" s="2" t="s">
        <v>161</v>
      </c>
      <c r="CD548" s="2" t="s">
        <v>162</v>
      </c>
      <c r="CE548" s="2" t="s">
        <v>163</v>
      </c>
      <c r="CF548" s="2" t="s">
        <v>368</v>
      </c>
      <c r="CG548" s="2" t="s">
        <v>165</v>
      </c>
      <c r="CH548" s="2" t="s">
        <v>5531</v>
      </c>
      <c r="CI548" s="2" t="s">
        <v>167</v>
      </c>
      <c r="CJ548" s="2" t="s">
        <v>230</v>
      </c>
      <c r="CK548" s="2" t="s">
        <v>231</v>
      </c>
      <c r="CL548" s="2" t="s">
        <v>5532</v>
      </c>
      <c r="CM548" s="2" t="s">
        <v>171</v>
      </c>
      <c r="CN548" s="2">
        <v>1</v>
      </c>
      <c r="CO548" s="2" t="s">
        <v>580</v>
      </c>
      <c r="CP548" s="2" t="s">
        <v>173</v>
      </c>
      <c r="CQ548" s="2" t="s">
        <v>174</v>
      </c>
      <c r="CR548" s="2" t="s">
        <v>234</v>
      </c>
      <c r="CS548" s="2" t="s">
        <v>215</v>
      </c>
      <c r="CT548" s="2" t="s">
        <v>177</v>
      </c>
      <c r="CU548" s="2" t="s">
        <v>626</v>
      </c>
      <c r="CV548" s="2" t="s">
        <v>177</v>
      </c>
      <c r="CW548" s="2" t="s">
        <v>179</v>
      </c>
      <c r="CX548" s="2" t="s">
        <v>146</v>
      </c>
      <c r="CY548" s="2" t="s">
        <v>146</v>
      </c>
      <c r="CZ548" s="2" t="s">
        <v>581</v>
      </c>
      <c r="DA548" s="2" t="s">
        <v>181</v>
      </c>
      <c r="DB548" s="2" t="s">
        <v>181</v>
      </c>
      <c r="DC548" s="2" t="s">
        <v>132</v>
      </c>
      <c r="DF548" s="2" t="s">
        <v>182</v>
      </c>
      <c r="DH548" s="2" t="s">
        <v>182</v>
      </c>
      <c r="DJ548" s="2" t="s">
        <v>182</v>
      </c>
      <c r="DL548" s="2" t="s">
        <v>182</v>
      </c>
      <c r="DN548" s="2" t="s">
        <v>182</v>
      </c>
      <c r="DP548" s="2" t="s">
        <v>182</v>
      </c>
      <c r="DR548" s="2" t="s">
        <v>182</v>
      </c>
      <c r="DT548" s="2" t="s">
        <v>5533</v>
      </c>
      <c r="DU548" s="2"/>
      <c r="DV548" s="2" t="s">
        <v>5534</v>
      </c>
      <c r="DZ548" s="2" t="s">
        <v>2068</v>
      </c>
      <c r="EA548" s="3" t="s">
        <v>584</v>
      </c>
    </row>
    <row r="549" spans="1:133" ht="15.75" hidden="1" customHeight="1" x14ac:dyDescent="0.2">
      <c r="A549" s="1">
        <v>43615.433926030091</v>
      </c>
      <c r="B549" s="2" t="s">
        <v>5465</v>
      </c>
      <c r="C549" s="2">
        <v>2302180162</v>
      </c>
      <c r="D549" s="3" t="s">
        <v>788</v>
      </c>
      <c r="E549" s="2" t="s">
        <v>5535</v>
      </c>
      <c r="F549" s="2" t="s">
        <v>5536</v>
      </c>
      <c r="H549" s="2" t="s">
        <v>131</v>
      </c>
      <c r="I549" s="2" t="s">
        <v>132</v>
      </c>
      <c r="J549" s="2" t="s">
        <v>133</v>
      </c>
      <c r="K549" s="2" t="s">
        <v>132</v>
      </c>
      <c r="M549" s="4">
        <v>42803</v>
      </c>
      <c r="O549" s="2" t="s">
        <v>135</v>
      </c>
      <c r="P549" s="9">
        <v>42850000000</v>
      </c>
      <c r="Q549" s="2">
        <v>8000000</v>
      </c>
      <c r="Y549" s="2" t="s">
        <v>136</v>
      </c>
      <c r="AB549" s="2" t="s">
        <v>132</v>
      </c>
      <c r="AD549" s="2" t="s">
        <v>137</v>
      </c>
      <c r="AE549" s="2" t="s">
        <v>132</v>
      </c>
      <c r="AF549" s="2" t="s">
        <v>132</v>
      </c>
      <c r="AH549" s="2">
        <v>2016</v>
      </c>
      <c r="AJ549" s="11">
        <v>3375000</v>
      </c>
      <c r="AK549" s="2" t="s">
        <v>5537</v>
      </c>
      <c r="AL549" s="2">
        <v>34</v>
      </c>
      <c r="AM549" s="3" t="s">
        <v>5538</v>
      </c>
      <c r="AP549" s="2" t="s">
        <v>5539</v>
      </c>
      <c r="AQ549" s="2" t="s">
        <v>1898</v>
      </c>
      <c r="AR549" s="2" t="s">
        <v>658</v>
      </c>
      <c r="AS549" s="2" t="s">
        <v>594</v>
      </c>
      <c r="AT549" s="2">
        <v>13730</v>
      </c>
      <c r="AU549" s="2">
        <v>6</v>
      </c>
      <c r="AV549" s="2" t="s">
        <v>43</v>
      </c>
      <c r="AW549" s="2" t="s">
        <v>144</v>
      </c>
      <c r="AX549" s="2" t="s">
        <v>145</v>
      </c>
      <c r="AY549" s="2" t="s">
        <v>171</v>
      </c>
      <c r="AZ549" s="2" t="s">
        <v>198</v>
      </c>
      <c r="BB549" s="2" t="s">
        <v>5540</v>
      </c>
      <c r="BC549" s="2">
        <v>2</v>
      </c>
      <c r="BD549" s="2" t="s">
        <v>1901</v>
      </c>
      <c r="BE549" s="9">
        <v>2.5</v>
      </c>
      <c r="BF549" s="2" t="s">
        <v>265</v>
      </c>
      <c r="BG549" s="2" t="s">
        <v>5070</v>
      </c>
      <c r="BH549" s="2">
        <v>6.5</v>
      </c>
      <c r="BI549" s="2" t="s">
        <v>2837</v>
      </c>
      <c r="BJ549" s="3" t="s">
        <v>2933</v>
      </c>
      <c r="BK549" s="2" t="s">
        <v>152</v>
      </c>
      <c r="BL549" s="2" t="s">
        <v>153</v>
      </c>
      <c r="BM549" s="2" t="s">
        <v>308</v>
      </c>
      <c r="BN549" s="2" t="s">
        <v>153</v>
      </c>
      <c r="BO549" s="2" t="s">
        <v>1969</v>
      </c>
      <c r="BP549" s="2" t="s">
        <v>201</v>
      </c>
      <c r="BQ549" s="2">
        <v>5335</v>
      </c>
      <c r="BR549" s="2">
        <v>80</v>
      </c>
      <c r="BS549" s="2" t="s">
        <v>5541</v>
      </c>
      <c r="BT549" s="2" t="s">
        <v>5542</v>
      </c>
      <c r="BU549" s="2" t="s">
        <v>2840</v>
      </c>
      <c r="BV549" s="2" t="s">
        <v>153</v>
      </c>
      <c r="BW549" s="2" t="s">
        <v>67</v>
      </c>
      <c r="BX549" s="2" t="s">
        <v>158</v>
      </c>
      <c r="BY549" s="2" t="s">
        <v>159</v>
      </c>
      <c r="CB549" s="2" t="s">
        <v>160</v>
      </c>
      <c r="CC549" s="2" t="s">
        <v>248</v>
      </c>
      <c r="CD549" s="2" t="s">
        <v>162</v>
      </c>
      <c r="CE549" s="2" t="s">
        <v>163</v>
      </c>
      <c r="CF549" s="2" t="s">
        <v>396</v>
      </c>
      <c r="CG549" s="2" t="s">
        <v>852</v>
      </c>
      <c r="CH549" s="2" t="s">
        <v>709</v>
      </c>
      <c r="CI549" s="2" t="s">
        <v>208</v>
      </c>
      <c r="CJ549" s="2" t="s">
        <v>3531</v>
      </c>
      <c r="CL549" s="2" t="s">
        <v>1498</v>
      </c>
      <c r="CM549" s="2" t="s">
        <v>177</v>
      </c>
      <c r="CO549" s="2" t="s">
        <v>3634</v>
      </c>
      <c r="CP549" s="2" t="s">
        <v>5543</v>
      </c>
      <c r="CR549" s="2" t="s">
        <v>667</v>
      </c>
      <c r="CS549" s="2" t="s">
        <v>215</v>
      </c>
      <c r="CT549" s="2" t="s">
        <v>171</v>
      </c>
      <c r="CU549" s="2" t="s">
        <v>235</v>
      </c>
      <c r="CV549" s="2" t="s">
        <v>171</v>
      </c>
      <c r="CW549" s="2" t="s">
        <v>714</v>
      </c>
      <c r="CX549" s="2" t="s">
        <v>171</v>
      </c>
      <c r="CY549" s="2" t="s">
        <v>146</v>
      </c>
      <c r="CZ549" s="2" t="s">
        <v>180</v>
      </c>
      <c r="DA549" s="2" t="s">
        <v>181</v>
      </c>
      <c r="DB549" s="2" t="s">
        <v>181</v>
      </c>
      <c r="DC549" s="2" t="s">
        <v>132</v>
      </c>
      <c r="DF549" s="2" t="s">
        <v>182</v>
      </c>
      <c r="DH549" s="2" t="s">
        <v>182</v>
      </c>
      <c r="DJ549" s="2" t="s">
        <v>182</v>
      </c>
      <c r="DL549" s="2" t="s">
        <v>182</v>
      </c>
      <c r="DN549" s="2" t="s">
        <v>182</v>
      </c>
      <c r="DP549" s="2" t="s">
        <v>182</v>
      </c>
      <c r="DR549" s="2" t="s">
        <v>182</v>
      </c>
      <c r="DT549" s="6">
        <v>-63438389</v>
      </c>
      <c r="DU549" s="6"/>
      <c r="DV549" s="6">
        <v>10687389</v>
      </c>
      <c r="DY549" s="4">
        <v>42803</v>
      </c>
      <c r="EC549" s="5" t="s">
        <v>5544</v>
      </c>
    </row>
    <row r="550" spans="1:133" ht="15.75" hidden="1" customHeight="1" x14ac:dyDescent="0.2">
      <c r="A550" s="1">
        <v>43615.434751851848</v>
      </c>
      <c r="B550" s="2" t="s">
        <v>4927</v>
      </c>
      <c r="C550" s="2">
        <v>2302180238</v>
      </c>
      <c r="D550" s="3" t="s">
        <v>3761</v>
      </c>
      <c r="E550" s="2" t="s">
        <v>5545</v>
      </c>
      <c r="F550" s="2" t="s">
        <v>3199</v>
      </c>
      <c r="H550" s="2" t="s">
        <v>131</v>
      </c>
      <c r="I550" s="2" t="s">
        <v>132</v>
      </c>
      <c r="J550" s="2" t="s">
        <v>133</v>
      </c>
      <c r="K550" s="2" t="s">
        <v>738</v>
      </c>
      <c r="P550" s="9">
        <v>2000000000</v>
      </c>
      <c r="Q550" s="2">
        <v>8000000</v>
      </c>
      <c r="Y550" s="2" t="s">
        <v>377</v>
      </c>
      <c r="AB550" s="2" t="s">
        <v>132</v>
      </c>
      <c r="AD550" s="2" t="s">
        <v>137</v>
      </c>
      <c r="AE550" s="2" t="s">
        <v>132</v>
      </c>
      <c r="AF550" s="2" t="s">
        <v>132</v>
      </c>
      <c r="AH550" s="2">
        <v>2016</v>
      </c>
      <c r="AI550" s="11">
        <v>843750000</v>
      </c>
      <c r="AJ550" s="11">
        <v>3375000</v>
      </c>
      <c r="AK550" s="2" t="s">
        <v>5546</v>
      </c>
      <c r="AL550" s="2">
        <v>26</v>
      </c>
      <c r="AO550" s="2" t="s">
        <v>5015</v>
      </c>
      <c r="AP550" s="2" t="s">
        <v>2695</v>
      </c>
      <c r="AQ550" s="2" t="s">
        <v>1299</v>
      </c>
      <c r="AR550" s="2" t="s">
        <v>976</v>
      </c>
      <c r="AS550" s="2" t="s">
        <v>594</v>
      </c>
      <c r="AU550" s="2">
        <v>6</v>
      </c>
      <c r="AV550" s="2" t="s">
        <v>245</v>
      </c>
      <c r="AW550" s="2" t="s">
        <v>197</v>
      </c>
      <c r="AX550" s="2" t="s">
        <v>145</v>
      </c>
      <c r="AY550" s="2" t="s">
        <v>171</v>
      </c>
      <c r="AZ550" s="2" t="s">
        <v>198</v>
      </c>
      <c r="BB550" s="2" t="s">
        <v>5547</v>
      </c>
      <c r="BC550" s="2">
        <v>200</v>
      </c>
      <c r="BD550" s="2" t="s">
        <v>1302</v>
      </c>
      <c r="BE550" s="9">
        <v>3.2</v>
      </c>
      <c r="BF550" s="2" t="s">
        <v>265</v>
      </c>
      <c r="BG550" s="2" t="s">
        <v>1303</v>
      </c>
      <c r="BH550" s="3" t="s">
        <v>3326</v>
      </c>
      <c r="BI550" s="2" t="s">
        <v>2271</v>
      </c>
      <c r="BJ550" s="3" t="s">
        <v>948</v>
      </c>
      <c r="BK550" s="2" t="s">
        <v>152</v>
      </c>
      <c r="BL550" s="2" t="s">
        <v>200</v>
      </c>
      <c r="BM550" s="2" t="s">
        <v>154</v>
      </c>
      <c r="BP550" s="2" t="s">
        <v>201</v>
      </c>
      <c r="BQ550" s="2">
        <v>250</v>
      </c>
      <c r="BR550" s="2">
        <v>10</v>
      </c>
      <c r="BS550" s="2" t="s">
        <v>984</v>
      </c>
      <c r="BT550" s="2" t="s">
        <v>153</v>
      </c>
      <c r="BU550" s="2" t="s">
        <v>4115</v>
      </c>
      <c r="BV550" s="2" t="s">
        <v>984</v>
      </c>
      <c r="BW550" s="2" t="s">
        <v>69</v>
      </c>
      <c r="BX550" s="2" t="s">
        <v>158</v>
      </c>
      <c r="BY550" s="2" t="s">
        <v>159</v>
      </c>
      <c r="CB550" s="2" t="s">
        <v>160</v>
      </c>
      <c r="CC550" s="2" t="s">
        <v>248</v>
      </c>
      <c r="CD550" s="2" t="s">
        <v>162</v>
      </c>
      <c r="CE550" s="2" t="s">
        <v>163</v>
      </c>
      <c r="CF550" s="2" t="s">
        <v>396</v>
      </c>
      <c r="CG550" s="2" t="s">
        <v>382</v>
      </c>
      <c r="CH550" s="2" t="s">
        <v>1326</v>
      </c>
      <c r="CI550" s="2" t="s">
        <v>167</v>
      </c>
      <c r="CJ550" s="2" t="s">
        <v>953</v>
      </c>
      <c r="CK550" s="2" t="s">
        <v>253</v>
      </c>
      <c r="CL550" s="2" t="s">
        <v>314</v>
      </c>
      <c r="CM550" s="2" t="s">
        <v>211</v>
      </c>
      <c r="CN550" s="2">
        <v>200</v>
      </c>
      <c r="CP550" s="2" t="s">
        <v>1308</v>
      </c>
      <c r="CQ550" s="2" t="s">
        <v>174</v>
      </c>
      <c r="CR550" s="2" t="s">
        <v>234</v>
      </c>
      <c r="CS550" s="2" t="s">
        <v>713</v>
      </c>
      <c r="CT550" s="2" t="s">
        <v>211</v>
      </c>
      <c r="CU550" s="2" t="s">
        <v>235</v>
      </c>
      <c r="CV550" s="2" t="s">
        <v>211</v>
      </c>
      <c r="CW550" s="2" t="s">
        <v>179</v>
      </c>
      <c r="CX550" s="2" t="s">
        <v>171</v>
      </c>
      <c r="CY550" s="2" t="s">
        <v>733</v>
      </c>
      <c r="DA550" s="2" t="s">
        <v>181</v>
      </c>
      <c r="DB550" s="2" t="s">
        <v>181</v>
      </c>
      <c r="DC550" s="2" t="s">
        <v>132</v>
      </c>
      <c r="DF550" s="2" t="s">
        <v>182</v>
      </c>
      <c r="DH550" s="2" t="s">
        <v>182</v>
      </c>
      <c r="DJ550" s="2" t="s">
        <v>182</v>
      </c>
      <c r="DL550" s="2" t="s">
        <v>260</v>
      </c>
      <c r="DM550" s="2">
        <v>1000</v>
      </c>
      <c r="DT550" s="2" t="s">
        <v>5548</v>
      </c>
      <c r="DU550" s="2"/>
      <c r="DV550" s="2" t="s">
        <v>5549</v>
      </c>
      <c r="DZ550" s="2" t="s">
        <v>5550</v>
      </c>
      <c r="EA550" s="3" t="s">
        <v>3517</v>
      </c>
    </row>
    <row r="551" spans="1:133" ht="15.75" hidden="1" customHeight="1" x14ac:dyDescent="0.2">
      <c r="A551" s="1">
        <v>43615.435217824073</v>
      </c>
      <c r="B551" s="2" t="s">
        <v>5551</v>
      </c>
      <c r="C551" s="2">
        <v>2302180230</v>
      </c>
      <c r="D551" s="3" t="s">
        <v>788</v>
      </c>
      <c r="E551" s="2" t="s">
        <v>5552</v>
      </c>
      <c r="F551" s="2" t="s">
        <v>5553</v>
      </c>
      <c r="H551" s="2" t="s">
        <v>131</v>
      </c>
      <c r="I551" s="2" t="s">
        <v>132</v>
      </c>
      <c r="J551" s="2" t="s">
        <v>133</v>
      </c>
      <c r="K551" s="2" t="s">
        <v>132</v>
      </c>
      <c r="M551" s="4">
        <v>42790</v>
      </c>
      <c r="O551" s="2" t="s">
        <v>135</v>
      </c>
      <c r="P551" s="9">
        <v>700000000</v>
      </c>
      <c r="Q551" s="2">
        <v>7360000</v>
      </c>
      <c r="Y551" s="2" t="s">
        <v>136</v>
      </c>
      <c r="AD551" s="2" t="s">
        <v>137</v>
      </c>
      <c r="AE551" s="2" t="s">
        <v>132</v>
      </c>
      <c r="AF551" s="2" t="s">
        <v>132</v>
      </c>
      <c r="AH551" s="2">
        <v>2016</v>
      </c>
      <c r="AJ551" s="11">
        <v>2508000</v>
      </c>
      <c r="AK551" s="2" t="s">
        <v>5554</v>
      </c>
      <c r="AL551" s="2">
        <v>1</v>
      </c>
      <c r="AM551" s="2" t="s">
        <v>5555</v>
      </c>
      <c r="AP551" s="2" t="s">
        <v>5556</v>
      </c>
      <c r="AQ551" s="2" t="s">
        <v>5557</v>
      </c>
      <c r="AR551" s="2" t="s">
        <v>658</v>
      </c>
      <c r="AS551" s="2" t="s">
        <v>594</v>
      </c>
      <c r="AT551" s="2">
        <v>13120</v>
      </c>
      <c r="AU551" s="2">
        <v>2</v>
      </c>
      <c r="AV551" s="2" t="s">
        <v>245</v>
      </c>
      <c r="AW551" s="2" t="s">
        <v>776</v>
      </c>
      <c r="AX551" s="2" t="s">
        <v>145</v>
      </c>
      <c r="AY551" s="2" t="s">
        <v>146</v>
      </c>
      <c r="AZ551" s="2" t="s">
        <v>198</v>
      </c>
      <c r="BB551" s="2" t="s">
        <v>5558</v>
      </c>
      <c r="BC551" s="2">
        <v>211</v>
      </c>
      <c r="BD551" s="2" t="s">
        <v>2220</v>
      </c>
      <c r="BE551" s="9">
        <v>3.9</v>
      </c>
      <c r="BF551" s="2" t="s">
        <v>132</v>
      </c>
      <c r="BK551" s="2" t="s">
        <v>152</v>
      </c>
      <c r="BL551" s="2" t="s">
        <v>290</v>
      </c>
      <c r="BN551" s="2" t="s">
        <v>727</v>
      </c>
      <c r="BO551" s="2" t="s">
        <v>5559</v>
      </c>
      <c r="BP551" s="2" t="s">
        <v>201</v>
      </c>
      <c r="BQ551" s="2">
        <v>95</v>
      </c>
      <c r="BR551" s="2">
        <v>10</v>
      </c>
      <c r="BS551" s="2" t="s">
        <v>1223</v>
      </c>
      <c r="BT551" s="2" t="s">
        <v>1223</v>
      </c>
      <c r="BU551" s="2" t="s">
        <v>1223</v>
      </c>
      <c r="BV551" s="2" t="s">
        <v>5560</v>
      </c>
      <c r="BW551" s="2" t="s">
        <v>70</v>
      </c>
      <c r="BX551" s="2" t="s">
        <v>158</v>
      </c>
      <c r="BY551" s="2" t="s">
        <v>159</v>
      </c>
      <c r="CB551" s="2" t="s">
        <v>160</v>
      </c>
      <c r="CC551" s="2" t="s">
        <v>248</v>
      </c>
      <c r="CD551" s="2" t="s">
        <v>249</v>
      </c>
      <c r="CE551" s="2" t="s">
        <v>163</v>
      </c>
      <c r="CF551" s="2" t="s">
        <v>396</v>
      </c>
      <c r="CG551" s="2" t="s">
        <v>5561</v>
      </c>
      <c r="CH551" s="2" t="s">
        <v>2521</v>
      </c>
      <c r="CI551" s="2" t="s">
        <v>167</v>
      </c>
      <c r="CJ551" s="2" t="s">
        <v>5562</v>
      </c>
      <c r="CK551" s="2" t="s">
        <v>253</v>
      </c>
      <c r="CL551" s="2" t="s">
        <v>170</v>
      </c>
      <c r="CM551" s="2" t="s">
        <v>177</v>
      </c>
      <c r="CN551" s="2">
        <v>120</v>
      </c>
      <c r="CO551" s="2" t="s">
        <v>5563</v>
      </c>
      <c r="CP551" s="2" t="s">
        <v>3997</v>
      </c>
      <c r="CQ551" s="2" t="s">
        <v>174</v>
      </c>
      <c r="CR551" s="2" t="s">
        <v>667</v>
      </c>
      <c r="CS551" s="2" t="s">
        <v>215</v>
      </c>
      <c r="CT551" s="2" t="s">
        <v>171</v>
      </c>
      <c r="CU551" s="2" t="s">
        <v>1139</v>
      </c>
      <c r="CV551" s="2" t="s">
        <v>171</v>
      </c>
      <c r="CW551" s="2" t="s">
        <v>714</v>
      </c>
      <c r="CX551" s="2" t="s">
        <v>146</v>
      </c>
      <c r="CY551" s="2" t="s">
        <v>733</v>
      </c>
      <c r="DA551" s="2" t="s">
        <v>181</v>
      </c>
      <c r="DB551" s="2" t="s">
        <v>181</v>
      </c>
      <c r="DC551" s="2" t="s">
        <v>132</v>
      </c>
      <c r="DF551" s="2" t="s">
        <v>182</v>
      </c>
      <c r="DH551" s="2" t="s">
        <v>182</v>
      </c>
      <c r="DJ551" s="2" t="s">
        <v>182</v>
      </c>
      <c r="DL551" s="2" t="s">
        <v>182</v>
      </c>
      <c r="DN551" s="2" t="s">
        <v>182</v>
      </c>
      <c r="DP551" s="2" t="s">
        <v>182</v>
      </c>
      <c r="DR551" s="2" t="s">
        <v>182</v>
      </c>
      <c r="DT551" s="2" t="s">
        <v>5564</v>
      </c>
      <c r="DU551" s="2"/>
      <c r="DV551" s="2" t="s">
        <v>5565</v>
      </c>
      <c r="DY551" s="4">
        <v>42790</v>
      </c>
      <c r="EA551" s="3" t="s">
        <v>5566</v>
      </c>
    </row>
    <row r="552" spans="1:133" ht="15.75" hidden="1" customHeight="1" x14ac:dyDescent="0.2">
      <c r="A552" s="1">
        <v>43615.436140983795</v>
      </c>
      <c r="B552" s="2" t="s">
        <v>4364</v>
      </c>
      <c r="C552" s="2">
        <v>2302180145</v>
      </c>
      <c r="D552" s="3" t="s">
        <v>816</v>
      </c>
      <c r="E552" s="2" t="s">
        <v>5567</v>
      </c>
      <c r="F552" s="2" t="s">
        <v>5568</v>
      </c>
      <c r="H552" s="2" t="s">
        <v>131</v>
      </c>
      <c r="I552" s="2" t="s">
        <v>132</v>
      </c>
      <c r="J552" s="2" t="s">
        <v>133</v>
      </c>
      <c r="K552" s="2" t="s">
        <v>191</v>
      </c>
      <c r="M552" s="4">
        <v>42802</v>
      </c>
      <c r="P552" s="9">
        <v>1900000</v>
      </c>
      <c r="Q552" s="2">
        <v>9500000</v>
      </c>
      <c r="Y552" s="2" t="s">
        <v>377</v>
      </c>
      <c r="Z552" s="2">
        <v>30</v>
      </c>
      <c r="AA552" s="2">
        <v>20</v>
      </c>
      <c r="AB552" s="2" t="s">
        <v>132</v>
      </c>
      <c r="AD552" s="2" t="s">
        <v>992</v>
      </c>
      <c r="AF552" s="2" t="s">
        <v>132</v>
      </c>
      <c r="AG552" s="2" t="s">
        <v>888</v>
      </c>
      <c r="AH552" s="2">
        <v>2016</v>
      </c>
      <c r="AJ552" s="11">
        <v>2176000</v>
      </c>
      <c r="AK552" s="2" t="s">
        <v>2554</v>
      </c>
      <c r="AO552" s="2" t="s">
        <v>5569</v>
      </c>
      <c r="AP552" s="2" t="s">
        <v>794</v>
      </c>
      <c r="AQ552" s="2" t="s">
        <v>609</v>
      </c>
      <c r="AR552" s="2" t="s">
        <v>610</v>
      </c>
      <c r="AS552" s="2" t="s">
        <v>142</v>
      </c>
      <c r="AT552" s="2">
        <v>13960</v>
      </c>
      <c r="AU552" s="2">
        <v>7</v>
      </c>
      <c r="AV552" s="2" t="s">
        <v>245</v>
      </c>
      <c r="AW552" s="2" t="s">
        <v>144</v>
      </c>
      <c r="AX552" s="2" t="s">
        <v>795</v>
      </c>
      <c r="AY552" s="2" t="s">
        <v>171</v>
      </c>
      <c r="AZ552" s="2" t="s">
        <v>198</v>
      </c>
      <c r="BB552" s="2" t="s">
        <v>2556</v>
      </c>
      <c r="BC552" s="2">
        <v>1600</v>
      </c>
      <c r="BD552" s="2" t="s">
        <v>798</v>
      </c>
      <c r="BE552" s="9">
        <v>2.2999999999999998</v>
      </c>
      <c r="BF552" s="2" t="s">
        <v>132</v>
      </c>
      <c r="BK552" s="2" t="s">
        <v>152</v>
      </c>
      <c r="BL552" s="2" t="s">
        <v>153</v>
      </c>
      <c r="BM552" s="2" t="s">
        <v>154</v>
      </c>
      <c r="BN552" s="2" t="s">
        <v>576</v>
      </c>
      <c r="BO552" s="2" t="s">
        <v>1806</v>
      </c>
      <c r="BP552" s="2" t="s">
        <v>201</v>
      </c>
      <c r="BQ552" s="2">
        <v>200</v>
      </c>
      <c r="BR552" s="2">
        <v>10</v>
      </c>
      <c r="BS552" s="2" t="s">
        <v>576</v>
      </c>
      <c r="BT552" s="2" t="s">
        <v>2559</v>
      </c>
      <c r="BU552" s="2" t="s">
        <v>5570</v>
      </c>
      <c r="BV552" s="2" t="s">
        <v>5571</v>
      </c>
      <c r="BW552" s="2" t="s">
        <v>68</v>
      </c>
      <c r="BX552" s="2" t="s">
        <v>158</v>
      </c>
      <c r="BY552" s="2" t="s">
        <v>159</v>
      </c>
      <c r="CB552" s="2" t="s">
        <v>160</v>
      </c>
      <c r="CC552" s="2" t="s">
        <v>161</v>
      </c>
      <c r="CD552" s="2" t="s">
        <v>249</v>
      </c>
      <c r="CE552" s="2" t="s">
        <v>163</v>
      </c>
      <c r="CF552" s="2" t="s">
        <v>396</v>
      </c>
      <c r="CG552" s="2" t="s">
        <v>5572</v>
      </c>
      <c r="CH552" s="2" t="s">
        <v>2244</v>
      </c>
      <c r="CI552" s="2" t="s">
        <v>311</v>
      </c>
      <c r="CJ552" s="2" t="s">
        <v>5573</v>
      </c>
      <c r="CK552" s="2" t="s">
        <v>253</v>
      </c>
      <c r="CL552" s="2" t="s">
        <v>1336</v>
      </c>
      <c r="CM552" s="2" t="s">
        <v>171</v>
      </c>
      <c r="CN552" s="2">
        <v>1600</v>
      </c>
      <c r="CO552" s="2" t="s">
        <v>5574</v>
      </c>
      <c r="CP552" s="2" t="s">
        <v>2246</v>
      </c>
      <c r="CQ552" s="2" t="s">
        <v>174</v>
      </c>
      <c r="CR552" s="2" t="s">
        <v>234</v>
      </c>
      <c r="CS552" s="2" t="s">
        <v>713</v>
      </c>
      <c r="CT552" s="2" t="s">
        <v>171</v>
      </c>
      <c r="CU552" s="2" t="s">
        <v>626</v>
      </c>
      <c r="CV552" s="2" t="s">
        <v>171</v>
      </c>
      <c r="CW552" s="2" t="s">
        <v>179</v>
      </c>
      <c r="CX552" s="2" t="s">
        <v>146</v>
      </c>
      <c r="CY552" s="2" t="s">
        <v>146</v>
      </c>
      <c r="CZ552" s="2" t="s">
        <v>180</v>
      </c>
      <c r="DA552" s="2" t="s">
        <v>181</v>
      </c>
      <c r="DB552" s="2" t="s">
        <v>181</v>
      </c>
      <c r="DC552" s="2" t="s">
        <v>132</v>
      </c>
      <c r="DE552" s="2" t="s">
        <v>901</v>
      </c>
      <c r="DF552" s="2" t="s">
        <v>182</v>
      </c>
      <c r="DH552" s="2" t="s">
        <v>182</v>
      </c>
      <c r="DJ552" s="2" t="s">
        <v>182</v>
      </c>
      <c r="DL552" s="2" t="s">
        <v>182</v>
      </c>
      <c r="DN552" s="2" t="s">
        <v>182</v>
      </c>
      <c r="DP552" s="2" t="s">
        <v>182</v>
      </c>
      <c r="DR552" s="2" t="s">
        <v>182</v>
      </c>
      <c r="DT552" s="2" t="s">
        <v>5575</v>
      </c>
      <c r="DU552" s="2"/>
      <c r="DV552" s="2" t="s">
        <v>5576</v>
      </c>
      <c r="DX552" s="2" t="s">
        <v>5577</v>
      </c>
      <c r="DY552" s="4">
        <v>42804</v>
      </c>
      <c r="DZ552" s="2" t="s">
        <v>5577</v>
      </c>
      <c r="EA552" s="3" t="s">
        <v>5578</v>
      </c>
    </row>
    <row r="553" spans="1:133" ht="15.75" hidden="1" customHeight="1" x14ac:dyDescent="0.2">
      <c r="A553" s="1">
        <v>43615.436738217591</v>
      </c>
      <c r="B553" s="2" t="s">
        <v>5434</v>
      </c>
      <c r="C553" s="2">
        <v>2302180140</v>
      </c>
      <c r="D553" s="3" t="s">
        <v>2023</v>
      </c>
      <c r="E553" s="2" t="s">
        <v>5579</v>
      </c>
      <c r="H553" s="2" t="s">
        <v>131</v>
      </c>
      <c r="I553" s="2" t="s">
        <v>132</v>
      </c>
      <c r="J553" s="2" t="s">
        <v>133</v>
      </c>
      <c r="K553" s="2" t="s">
        <v>132</v>
      </c>
      <c r="M553" s="4">
        <v>42981</v>
      </c>
      <c r="N553" s="2" t="s">
        <v>135</v>
      </c>
      <c r="P553" s="9">
        <v>1226400000</v>
      </c>
      <c r="Q553" s="2">
        <v>4200000</v>
      </c>
      <c r="Y553" s="2" t="s">
        <v>136</v>
      </c>
      <c r="AB553" s="2" t="s">
        <v>132</v>
      </c>
      <c r="AD553" s="2" t="s">
        <v>992</v>
      </c>
      <c r="AE553" s="2" t="s">
        <v>132</v>
      </c>
      <c r="AF553" s="2" t="s">
        <v>132</v>
      </c>
      <c r="AH553" s="2">
        <v>2016</v>
      </c>
      <c r="AJ553" s="11">
        <v>3000000</v>
      </c>
      <c r="AK553" s="2" t="s">
        <v>5580</v>
      </c>
      <c r="AM553" s="2" t="s">
        <v>5581</v>
      </c>
      <c r="AP553" s="2" t="s">
        <v>3524</v>
      </c>
      <c r="AQ553" s="2" t="s">
        <v>3524</v>
      </c>
      <c r="AR553" s="2" t="s">
        <v>3581</v>
      </c>
      <c r="AS553" s="2" t="s">
        <v>570</v>
      </c>
      <c r="AT553" s="2">
        <v>13740</v>
      </c>
      <c r="AU553" s="2">
        <v>5</v>
      </c>
      <c r="AV553" s="2" t="s">
        <v>143</v>
      </c>
      <c r="AW553" s="2" t="s">
        <v>144</v>
      </c>
      <c r="AX553" s="2" t="s">
        <v>145</v>
      </c>
      <c r="AY553" s="2" t="s">
        <v>171</v>
      </c>
      <c r="AZ553" s="2" t="s">
        <v>198</v>
      </c>
      <c r="BB553" s="2" t="s">
        <v>5582</v>
      </c>
      <c r="BC553" s="2">
        <v>215</v>
      </c>
      <c r="BD553" s="2" t="s">
        <v>5583</v>
      </c>
      <c r="BE553" s="9">
        <v>2.8</v>
      </c>
      <c r="BF553" s="2" t="s">
        <v>265</v>
      </c>
      <c r="BG553" s="2" t="s">
        <v>5584</v>
      </c>
      <c r="BH553" s="2">
        <v>4.2</v>
      </c>
      <c r="BK553" s="2" t="s">
        <v>152</v>
      </c>
      <c r="BL553" s="2" t="s">
        <v>153</v>
      </c>
      <c r="BM553" s="2" t="s">
        <v>308</v>
      </c>
      <c r="BN553" s="2" t="s">
        <v>2658</v>
      </c>
      <c r="BO553" s="2" t="s">
        <v>4889</v>
      </c>
      <c r="BP553" s="2" t="s">
        <v>201</v>
      </c>
      <c r="BQ553" s="2">
        <v>293</v>
      </c>
      <c r="BR553" s="2">
        <v>12.5</v>
      </c>
      <c r="BS553" s="2" t="s">
        <v>5585</v>
      </c>
      <c r="BT553" s="2" t="s">
        <v>5586</v>
      </c>
      <c r="BU553" s="2" t="s">
        <v>5585</v>
      </c>
      <c r="BV553" s="2" t="s">
        <v>5587</v>
      </c>
      <c r="BW553" s="2" t="s">
        <v>68</v>
      </c>
      <c r="BX553" s="2" t="s">
        <v>158</v>
      </c>
      <c r="BY553" s="2" t="s">
        <v>159</v>
      </c>
      <c r="CB553" s="2" t="s">
        <v>160</v>
      </c>
      <c r="CC553" s="2" t="s">
        <v>161</v>
      </c>
      <c r="CD553" s="2" t="s">
        <v>162</v>
      </c>
      <c r="CE553" s="2" t="s">
        <v>163</v>
      </c>
      <c r="CF553" s="2" t="s">
        <v>368</v>
      </c>
      <c r="CG553" s="2" t="s">
        <v>852</v>
      </c>
      <c r="CH553" s="2" t="s">
        <v>5588</v>
      </c>
      <c r="CI553" s="2" t="s">
        <v>208</v>
      </c>
      <c r="CJ553" s="2" t="s">
        <v>5589</v>
      </c>
      <c r="CL553" s="2" t="s">
        <v>1498</v>
      </c>
      <c r="CM553" s="2" t="s">
        <v>177</v>
      </c>
      <c r="CN553" s="2">
        <v>215</v>
      </c>
      <c r="CP553" s="2" t="s">
        <v>3481</v>
      </c>
      <c r="CQ553" s="2" t="s">
        <v>625</v>
      </c>
      <c r="CR553" s="2" t="s">
        <v>667</v>
      </c>
      <c r="CS553" s="2" t="s">
        <v>215</v>
      </c>
      <c r="CT553" s="2" t="s">
        <v>177</v>
      </c>
      <c r="CU553" s="2" t="s">
        <v>235</v>
      </c>
      <c r="CV553" s="2" t="s">
        <v>177</v>
      </c>
      <c r="CW553" s="2" t="s">
        <v>714</v>
      </c>
      <c r="CX553" s="2" t="s">
        <v>171</v>
      </c>
      <c r="CY553" s="2" t="s">
        <v>146</v>
      </c>
      <c r="CZ553" s="2" t="s">
        <v>180</v>
      </c>
      <c r="DA553" s="2" t="s">
        <v>181</v>
      </c>
      <c r="DB553" s="2" t="s">
        <v>181</v>
      </c>
      <c r="DC553" s="2" t="s">
        <v>132</v>
      </c>
      <c r="DT553" s="6">
        <v>-6321972</v>
      </c>
      <c r="DU553" s="6"/>
      <c r="DV553" s="6">
        <v>106878944</v>
      </c>
      <c r="DY553" s="4">
        <v>42981</v>
      </c>
      <c r="EA553" s="3" t="s">
        <v>5590</v>
      </c>
    </row>
    <row r="554" spans="1:133" ht="15.75" hidden="1" customHeight="1" x14ac:dyDescent="0.2">
      <c r="A554" s="1">
        <v>43615.444761574079</v>
      </c>
      <c r="B554" s="2" t="s">
        <v>5591</v>
      </c>
      <c r="C554" s="2">
        <v>2302180239</v>
      </c>
      <c r="D554" s="3" t="s">
        <v>2959</v>
      </c>
      <c r="E554" s="2" t="s">
        <v>5592</v>
      </c>
      <c r="F554" s="2" t="s">
        <v>3199</v>
      </c>
      <c r="H554" s="2" t="s">
        <v>131</v>
      </c>
      <c r="I554" s="2" t="s">
        <v>132</v>
      </c>
      <c r="J554" s="2" t="s">
        <v>133</v>
      </c>
      <c r="K554" s="2" t="s">
        <v>191</v>
      </c>
      <c r="P554" s="9">
        <v>10000000000</v>
      </c>
      <c r="Q554" s="2">
        <v>25000000</v>
      </c>
      <c r="Y554" s="2" t="s">
        <v>1315</v>
      </c>
      <c r="AB554" s="2" t="s">
        <v>132</v>
      </c>
      <c r="AD554" s="2" t="s">
        <v>137</v>
      </c>
      <c r="AE554" s="2" t="s">
        <v>132</v>
      </c>
      <c r="AF554" s="2" t="s">
        <v>132</v>
      </c>
      <c r="AH554" s="2">
        <v>2016</v>
      </c>
      <c r="AI554" s="11">
        <v>5250000000</v>
      </c>
      <c r="AJ554" s="11">
        <v>13125000</v>
      </c>
      <c r="AK554" s="2" t="s">
        <v>5593</v>
      </c>
      <c r="AL554" s="2">
        <v>2</v>
      </c>
      <c r="AO554" s="2" t="s">
        <v>1317</v>
      </c>
      <c r="AP554" s="2" t="s">
        <v>2736</v>
      </c>
      <c r="AQ554" s="2" t="s">
        <v>1299</v>
      </c>
      <c r="AR554" s="2" t="s">
        <v>976</v>
      </c>
      <c r="AS554" s="2" t="s">
        <v>594</v>
      </c>
      <c r="AU554" s="2">
        <v>7</v>
      </c>
      <c r="AV554" s="2" t="s">
        <v>245</v>
      </c>
      <c r="AW554" s="2" t="s">
        <v>197</v>
      </c>
      <c r="AX554" s="2" t="s">
        <v>145</v>
      </c>
      <c r="AY554" s="2" t="s">
        <v>171</v>
      </c>
      <c r="AZ554" s="2" t="s">
        <v>198</v>
      </c>
      <c r="BB554" s="2" t="s">
        <v>1319</v>
      </c>
      <c r="BC554" s="2">
        <v>150</v>
      </c>
      <c r="BD554" s="2" t="s">
        <v>2383</v>
      </c>
      <c r="BE554" s="9">
        <v>3</v>
      </c>
      <c r="BF554" s="2" t="s">
        <v>265</v>
      </c>
      <c r="BG554" s="2" t="s">
        <v>1303</v>
      </c>
      <c r="BH554" s="3" t="s">
        <v>980</v>
      </c>
      <c r="BI554" s="2" t="s">
        <v>2271</v>
      </c>
      <c r="BJ554" s="3" t="s">
        <v>1321</v>
      </c>
      <c r="BK554" s="2" t="s">
        <v>152</v>
      </c>
      <c r="BL554" s="2" t="s">
        <v>200</v>
      </c>
      <c r="BM554" s="2" t="s">
        <v>154</v>
      </c>
      <c r="BP554" s="2" t="s">
        <v>201</v>
      </c>
      <c r="BQ554" s="2">
        <v>400</v>
      </c>
      <c r="BR554" s="2">
        <v>16</v>
      </c>
      <c r="BS554" s="2" t="s">
        <v>3027</v>
      </c>
      <c r="BT554" s="2" t="s">
        <v>984</v>
      </c>
      <c r="BU554" s="2" t="s">
        <v>153</v>
      </c>
      <c r="BV554" s="2" t="s">
        <v>984</v>
      </c>
      <c r="BW554" s="2" t="s">
        <v>67</v>
      </c>
      <c r="BX554" s="2" t="s">
        <v>158</v>
      </c>
      <c r="BY554" s="2" t="s">
        <v>159</v>
      </c>
      <c r="CB554" s="2" t="s">
        <v>204</v>
      </c>
      <c r="CC554" s="2" t="s">
        <v>248</v>
      </c>
      <c r="CD554" s="2" t="s">
        <v>162</v>
      </c>
      <c r="CE554" s="2" t="s">
        <v>163</v>
      </c>
      <c r="CF554" s="2" t="s">
        <v>5594</v>
      </c>
      <c r="CG554" s="2" t="s">
        <v>382</v>
      </c>
      <c r="CH554" s="2" t="s">
        <v>1326</v>
      </c>
      <c r="CI554" s="2" t="s">
        <v>208</v>
      </c>
      <c r="CJ554" s="2" t="s">
        <v>953</v>
      </c>
      <c r="CK554" s="2" t="s">
        <v>253</v>
      </c>
      <c r="CL554" s="2" t="s">
        <v>170</v>
      </c>
      <c r="CM554" s="2" t="s">
        <v>211</v>
      </c>
      <c r="CN554" s="2">
        <v>150</v>
      </c>
      <c r="CP554" s="2" t="s">
        <v>1308</v>
      </c>
      <c r="CQ554" s="2" t="s">
        <v>174</v>
      </c>
      <c r="CR554" s="2" t="s">
        <v>234</v>
      </c>
      <c r="CS554" s="2" t="s">
        <v>810</v>
      </c>
      <c r="CT554" s="2" t="s">
        <v>211</v>
      </c>
      <c r="CU554" s="2" t="s">
        <v>235</v>
      </c>
      <c r="CV554" s="2" t="s">
        <v>211</v>
      </c>
      <c r="CW554" s="2" t="s">
        <v>179</v>
      </c>
      <c r="CX554" s="2" t="s">
        <v>171</v>
      </c>
      <c r="CY554" s="2" t="s">
        <v>733</v>
      </c>
      <c r="DA554" s="2" t="s">
        <v>181</v>
      </c>
      <c r="DB554" s="2" t="s">
        <v>181</v>
      </c>
      <c r="DC554" s="2" t="s">
        <v>132</v>
      </c>
      <c r="DF554" s="2" t="s">
        <v>182</v>
      </c>
      <c r="DH554" s="2" t="s">
        <v>182</v>
      </c>
      <c r="DJ554" s="2" t="s">
        <v>182</v>
      </c>
      <c r="DL554" s="2" t="s">
        <v>260</v>
      </c>
      <c r="DM554" s="2">
        <v>1500</v>
      </c>
      <c r="DT554" s="2" t="s">
        <v>5595</v>
      </c>
      <c r="DU554" s="2"/>
      <c r="DV554" s="2" t="s">
        <v>5596</v>
      </c>
      <c r="DZ554" s="2" t="s">
        <v>2741</v>
      </c>
      <c r="EA554" s="3" t="s">
        <v>1330</v>
      </c>
    </row>
    <row r="555" spans="1:133" ht="15.75" hidden="1" customHeight="1" x14ac:dyDescent="0.2">
      <c r="A555" s="1">
        <v>43615.448611574073</v>
      </c>
      <c r="B555" s="2" t="s">
        <v>5551</v>
      </c>
      <c r="C555" s="2">
        <v>2302180230</v>
      </c>
      <c r="D555" s="3" t="s">
        <v>788</v>
      </c>
      <c r="E555" s="2" t="s">
        <v>5597</v>
      </c>
      <c r="F555" s="2" t="s">
        <v>5598</v>
      </c>
      <c r="H555" s="2" t="s">
        <v>131</v>
      </c>
      <c r="I555" s="2" t="s">
        <v>132</v>
      </c>
      <c r="J555" s="2" t="s">
        <v>133</v>
      </c>
      <c r="K555" s="2" t="s">
        <v>132</v>
      </c>
      <c r="M555" s="4">
        <v>42799</v>
      </c>
      <c r="N555" s="2" t="s">
        <v>135</v>
      </c>
      <c r="O555" s="2" t="s">
        <v>135</v>
      </c>
      <c r="P555" s="9">
        <v>10740000000</v>
      </c>
      <c r="Q555" s="2">
        <v>20000000</v>
      </c>
      <c r="Y555" s="2" t="s">
        <v>136</v>
      </c>
      <c r="Z555" s="2" t="s">
        <v>217</v>
      </c>
      <c r="AE555" s="2" t="s">
        <v>132</v>
      </c>
      <c r="AF555" s="2" t="s">
        <v>132</v>
      </c>
      <c r="AH555" s="2">
        <v>2016</v>
      </c>
      <c r="AJ555" s="11">
        <v>13125000</v>
      </c>
      <c r="AK555" s="2" t="s">
        <v>1474</v>
      </c>
      <c r="AP555" s="2" t="s">
        <v>891</v>
      </c>
      <c r="AQ555" s="2" t="s">
        <v>891</v>
      </c>
      <c r="AR555" s="2" t="s">
        <v>610</v>
      </c>
      <c r="AS555" s="2" t="s">
        <v>142</v>
      </c>
      <c r="AT555" s="2">
        <v>13540</v>
      </c>
      <c r="AU555" s="2">
        <v>6</v>
      </c>
      <c r="AV555" s="2" t="s">
        <v>43</v>
      </c>
      <c r="AW555" s="2" t="s">
        <v>197</v>
      </c>
      <c r="AX555" s="2" t="s">
        <v>145</v>
      </c>
      <c r="AY555" s="2" t="s">
        <v>146</v>
      </c>
      <c r="AZ555" s="2" t="s">
        <v>198</v>
      </c>
      <c r="BB555" s="2" t="s">
        <v>1474</v>
      </c>
      <c r="BC555" s="2">
        <v>0</v>
      </c>
      <c r="BD555" s="2" t="s">
        <v>893</v>
      </c>
      <c r="BE555" s="9">
        <v>1.2</v>
      </c>
      <c r="BF555" s="2" t="s">
        <v>132</v>
      </c>
      <c r="BK555" s="2" t="s">
        <v>152</v>
      </c>
      <c r="BL555" s="2" t="s">
        <v>290</v>
      </c>
      <c r="BM555" s="2" t="s">
        <v>154</v>
      </c>
      <c r="BN555" s="2" t="s">
        <v>5599</v>
      </c>
      <c r="BO555" s="2" t="s">
        <v>5600</v>
      </c>
      <c r="BP555" s="2" t="s">
        <v>201</v>
      </c>
      <c r="BQ555" s="2">
        <v>537</v>
      </c>
      <c r="BR555" s="2">
        <v>8</v>
      </c>
      <c r="BS555" s="2" t="s">
        <v>2340</v>
      </c>
      <c r="BT555" s="2" t="s">
        <v>896</v>
      </c>
      <c r="BU555" s="2" t="s">
        <v>411</v>
      </c>
      <c r="BV555" s="2" t="s">
        <v>411</v>
      </c>
      <c r="BW555" s="2" t="s">
        <v>68</v>
      </c>
      <c r="BX555" s="2" t="s">
        <v>158</v>
      </c>
      <c r="BY555" s="2" t="s">
        <v>159</v>
      </c>
      <c r="CB555" s="2" t="s">
        <v>160</v>
      </c>
      <c r="CC555" s="2" t="s">
        <v>161</v>
      </c>
      <c r="CD555" s="2" t="s">
        <v>249</v>
      </c>
      <c r="CE555" s="2" t="s">
        <v>163</v>
      </c>
      <c r="CF555" s="2" t="s">
        <v>164</v>
      </c>
      <c r="CG555" s="2" t="s">
        <v>5601</v>
      </c>
      <c r="CH555" s="2" t="s">
        <v>423</v>
      </c>
      <c r="CI555" s="2" t="s">
        <v>167</v>
      </c>
      <c r="CJ555" s="2" t="s">
        <v>1123</v>
      </c>
      <c r="CK555" s="2" t="s">
        <v>253</v>
      </c>
      <c r="CL555" s="2" t="s">
        <v>1017</v>
      </c>
      <c r="CM555" s="2" t="s">
        <v>171</v>
      </c>
      <c r="CO555" s="2" t="s">
        <v>1227</v>
      </c>
      <c r="CP555" s="2" t="s">
        <v>5602</v>
      </c>
      <c r="CQ555" s="2" t="s">
        <v>174</v>
      </c>
      <c r="CR555" s="2" t="s">
        <v>667</v>
      </c>
      <c r="CS555" s="2" t="s">
        <v>215</v>
      </c>
      <c r="CT555" s="2" t="s">
        <v>171</v>
      </c>
      <c r="CU555" s="2" t="s">
        <v>259</v>
      </c>
      <c r="CV555" s="2" t="s">
        <v>171</v>
      </c>
      <c r="CX555" s="2" t="s">
        <v>146</v>
      </c>
      <c r="CY555" s="2" t="s">
        <v>627</v>
      </c>
      <c r="CZ555" s="2" t="s">
        <v>180</v>
      </c>
      <c r="DA555" s="2" t="s">
        <v>181</v>
      </c>
      <c r="DB555" s="2" t="s">
        <v>181</v>
      </c>
      <c r="DC555" s="2" t="s">
        <v>132</v>
      </c>
      <c r="DF555" s="2" t="s">
        <v>182</v>
      </c>
      <c r="DH555" s="2" t="s">
        <v>182</v>
      </c>
      <c r="DJ555" s="2" t="s">
        <v>182</v>
      </c>
      <c r="DL555" s="2" t="s">
        <v>260</v>
      </c>
      <c r="DN555" s="2" t="s">
        <v>182</v>
      </c>
      <c r="DP555" s="2" t="s">
        <v>182</v>
      </c>
      <c r="DR555" s="2" t="s">
        <v>182</v>
      </c>
      <c r="DT555" s="2" t="s">
        <v>5603</v>
      </c>
      <c r="DU555" s="2"/>
      <c r="DV555" s="2" t="s">
        <v>5604</v>
      </c>
      <c r="DY555" s="4">
        <v>42799</v>
      </c>
      <c r="EA555" s="3" t="s">
        <v>5605</v>
      </c>
    </row>
    <row r="556" spans="1:133" ht="15.75" hidden="1" customHeight="1" x14ac:dyDescent="0.2">
      <c r="A556" s="1">
        <v>43615.45118773148</v>
      </c>
      <c r="B556" s="2" t="s">
        <v>5606</v>
      </c>
      <c r="C556" s="2">
        <v>2302170205</v>
      </c>
      <c r="D556" s="3" t="s">
        <v>4783</v>
      </c>
      <c r="E556" s="3" t="s">
        <v>5607</v>
      </c>
      <c r="F556" s="2" t="s">
        <v>5608</v>
      </c>
      <c r="H556" s="2" t="s">
        <v>1825</v>
      </c>
      <c r="I556" s="2" t="s">
        <v>132</v>
      </c>
      <c r="J556" s="2" t="s">
        <v>133</v>
      </c>
      <c r="K556" s="2" t="s">
        <v>738</v>
      </c>
      <c r="M556" s="4">
        <v>42788</v>
      </c>
      <c r="O556" s="2" t="s">
        <v>135</v>
      </c>
      <c r="Q556" s="2">
        <v>17407000</v>
      </c>
      <c r="X556" s="2" t="s">
        <v>5104</v>
      </c>
      <c r="Y556" s="2" t="s">
        <v>136</v>
      </c>
      <c r="AC556" s="2" t="s">
        <v>5609</v>
      </c>
      <c r="AH556" s="2">
        <v>2016</v>
      </c>
      <c r="AJ556" s="11">
        <v>11967500</v>
      </c>
      <c r="AK556" s="2" t="s">
        <v>5610</v>
      </c>
      <c r="AP556" s="2" t="s">
        <v>4106</v>
      </c>
      <c r="AQ556" s="2" t="s">
        <v>741</v>
      </c>
      <c r="AR556" s="2" t="s">
        <v>593</v>
      </c>
      <c r="AS556" s="2" t="s">
        <v>3756</v>
      </c>
      <c r="AU556" s="2">
        <v>5</v>
      </c>
      <c r="AV556" s="2" t="s">
        <v>43</v>
      </c>
      <c r="AW556" s="2" t="s">
        <v>144</v>
      </c>
      <c r="AX556" s="2" t="s">
        <v>145</v>
      </c>
      <c r="AY556" s="2" t="s">
        <v>171</v>
      </c>
      <c r="AZ556" s="2" t="s">
        <v>198</v>
      </c>
      <c r="BB556" s="2" t="s">
        <v>5610</v>
      </c>
      <c r="BC556" s="2">
        <v>0</v>
      </c>
      <c r="BD556" s="2" t="s">
        <v>3757</v>
      </c>
      <c r="BE556" s="9">
        <v>0.9</v>
      </c>
      <c r="BL556" s="2" t="s">
        <v>153</v>
      </c>
      <c r="BM556" s="2" t="s">
        <v>154</v>
      </c>
      <c r="BP556" s="2" t="s">
        <v>201</v>
      </c>
      <c r="BQ556" s="2">
        <v>135</v>
      </c>
      <c r="BR556" s="2">
        <v>7</v>
      </c>
      <c r="BS556" s="2" t="s">
        <v>36</v>
      </c>
      <c r="BT556" s="2" t="s">
        <v>727</v>
      </c>
      <c r="BU556" s="2" t="s">
        <v>727</v>
      </c>
      <c r="BV556" s="2" t="s">
        <v>727</v>
      </c>
      <c r="BW556" s="2" t="s">
        <v>67</v>
      </c>
      <c r="BX556" s="2" t="s">
        <v>754</v>
      </c>
      <c r="BY556" s="2" t="s">
        <v>707</v>
      </c>
      <c r="CB556" s="2" t="s">
        <v>160</v>
      </c>
      <c r="CE556" s="2" t="s">
        <v>163</v>
      </c>
      <c r="CG556" s="2" t="s">
        <v>729</v>
      </c>
      <c r="CH556" s="2" t="s">
        <v>743</v>
      </c>
      <c r="CJ556" s="2" t="s">
        <v>397</v>
      </c>
      <c r="CK556" s="2" t="s">
        <v>169</v>
      </c>
      <c r="CL556" s="2" t="s">
        <v>710</v>
      </c>
      <c r="CM556" s="2" t="s">
        <v>171</v>
      </c>
      <c r="CN556" s="2">
        <v>0</v>
      </c>
      <c r="CO556" s="2" t="s">
        <v>212</v>
      </c>
      <c r="CP556" s="2" t="s">
        <v>712</v>
      </c>
      <c r="CQ556" s="2" t="s">
        <v>174</v>
      </c>
      <c r="CS556" s="2" t="s">
        <v>713</v>
      </c>
      <c r="CT556" s="2" t="s">
        <v>171</v>
      </c>
      <c r="CU556" s="2" t="s">
        <v>235</v>
      </c>
      <c r="CV556" s="2" t="s">
        <v>171</v>
      </c>
      <c r="CW556" s="2" t="s">
        <v>714</v>
      </c>
      <c r="CX556" s="2" t="s">
        <v>146</v>
      </c>
      <c r="CY556" s="2" t="s">
        <v>733</v>
      </c>
      <c r="CZ556" s="2" t="s">
        <v>180</v>
      </c>
      <c r="DA556" s="2" t="s">
        <v>181</v>
      </c>
      <c r="DB556" s="2" t="s">
        <v>181</v>
      </c>
      <c r="DC556" s="2" t="s">
        <v>260</v>
      </c>
      <c r="DD556" s="2" t="s">
        <v>715</v>
      </c>
      <c r="DE556" s="2" t="s">
        <v>744</v>
      </c>
      <c r="DF556" s="2" t="s">
        <v>182</v>
      </c>
      <c r="DH556" s="2" t="s">
        <v>182</v>
      </c>
      <c r="DJ556" s="2" t="s">
        <v>182</v>
      </c>
      <c r="DL556" s="2" t="s">
        <v>182</v>
      </c>
      <c r="DN556" s="2" t="s">
        <v>182</v>
      </c>
      <c r="DP556" s="2" t="s">
        <v>182</v>
      </c>
      <c r="DR556" s="2" t="s">
        <v>182</v>
      </c>
      <c r="DT556" s="2" t="s">
        <v>5611</v>
      </c>
      <c r="DU556" s="2"/>
      <c r="DX556" s="2" t="s">
        <v>5612</v>
      </c>
      <c r="DY556" s="4">
        <v>42788</v>
      </c>
      <c r="DZ556" s="2" t="s">
        <v>5612</v>
      </c>
      <c r="EA556" s="3" t="s">
        <v>5613</v>
      </c>
    </row>
    <row r="557" spans="1:133" ht="15.75" hidden="1" customHeight="1" x14ac:dyDescent="0.2">
      <c r="A557" s="1">
        <v>43615.451308298609</v>
      </c>
      <c r="B557" s="2" t="s">
        <v>5591</v>
      </c>
      <c r="C557" s="2">
        <v>2302180239</v>
      </c>
      <c r="D557" s="3" t="s">
        <v>2959</v>
      </c>
      <c r="E557" s="2" t="s">
        <v>5614</v>
      </c>
      <c r="F557" s="2" t="s">
        <v>3199</v>
      </c>
      <c r="H557" s="2" t="s">
        <v>131</v>
      </c>
      <c r="I557" s="2" t="s">
        <v>132</v>
      </c>
      <c r="J557" s="2" t="s">
        <v>133</v>
      </c>
      <c r="K557" s="2" t="s">
        <v>191</v>
      </c>
      <c r="M557" s="4">
        <v>42786</v>
      </c>
      <c r="P557" s="9">
        <v>3500000000</v>
      </c>
      <c r="Q557" s="2">
        <v>14000000</v>
      </c>
      <c r="Y557" s="2" t="s">
        <v>136</v>
      </c>
      <c r="AB557" s="2" t="s">
        <v>132</v>
      </c>
      <c r="AD557" s="2" t="s">
        <v>137</v>
      </c>
      <c r="AE557" s="2" t="s">
        <v>132</v>
      </c>
      <c r="AF557" s="2" t="s">
        <v>132</v>
      </c>
      <c r="AH557" s="2">
        <v>2016</v>
      </c>
      <c r="AK557" s="2" t="s">
        <v>5615</v>
      </c>
      <c r="AL557" s="2">
        <v>16</v>
      </c>
      <c r="AO557" s="2" t="s">
        <v>2669</v>
      </c>
      <c r="AP557" s="2" t="s">
        <v>2269</v>
      </c>
      <c r="AQ557" s="2" t="s">
        <v>1299</v>
      </c>
      <c r="AR557" s="2" t="s">
        <v>976</v>
      </c>
      <c r="AS557" s="2" t="s">
        <v>594</v>
      </c>
      <c r="AU557" s="2">
        <v>9</v>
      </c>
      <c r="AV557" s="2" t="s">
        <v>245</v>
      </c>
      <c r="AW557" s="2" t="s">
        <v>197</v>
      </c>
      <c r="AX557" s="2" t="s">
        <v>145</v>
      </c>
      <c r="AY557" s="2" t="s">
        <v>171</v>
      </c>
      <c r="AZ557" s="2" t="s">
        <v>198</v>
      </c>
      <c r="BB557" s="2" t="s">
        <v>5616</v>
      </c>
      <c r="BC557" s="2">
        <v>1200</v>
      </c>
      <c r="BD557" s="2" t="s">
        <v>1302</v>
      </c>
      <c r="BE557" s="9">
        <v>1.4</v>
      </c>
      <c r="BF557" s="2" t="s">
        <v>265</v>
      </c>
      <c r="BG557" s="2" t="s">
        <v>1303</v>
      </c>
      <c r="BH557" s="3" t="s">
        <v>1937</v>
      </c>
      <c r="BI557" s="2" t="s">
        <v>2271</v>
      </c>
      <c r="BJ557" s="3" t="s">
        <v>1939</v>
      </c>
      <c r="BK557" s="2" t="s">
        <v>152</v>
      </c>
      <c r="BL557" s="2" t="s">
        <v>200</v>
      </c>
      <c r="BM557" s="2" t="s">
        <v>154</v>
      </c>
      <c r="BP557" s="2" t="s">
        <v>201</v>
      </c>
      <c r="BQ557" s="2">
        <v>250</v>
      </c>
      <c r="BR557" s="2">
        <v>10</v>
      </c>
      <c r="BS557" s="2" t="s">
        <v>984</v>
      </c>
      <c r="BT557" s="2" t="s">
        <v>5617</v>
      </c>
      <c r="BU557" s="2" t="s">
        <v>984</v>
      </c>
      <c r="BV557" s="2" t="s">
        <v>5618</v>
      </c>
      <c r="BW557" s="2" t="s">
        <v>68</v>
      </c>
      <c r="BX557" s="2" t="s">
        <v>158</v>
      </c>
      <c r="BY557" s="2" t="s">
        <v>159</v>
      </c>
      <c r="CB557" s="2" t="s">
        <v>160</v>
      </c>
      <c r="CC557" s="2" t="s">
        <v>248</v>
      </c>
      <c r="CD557" s="2" t="s">
        <v>249</v>
      </c>
      <c r="CE557" s="2" t="s">
        <v>163</v>
      </c>
      <c r="CF557" s="2" t="s">
        <v>396</v>
      </c>
      <c r="CG557" s="2" t="s">
        <v>382</v>
      </c>
      <c r="CH557" s="2" t="s">
        <v>5619</v>
      </c>
      <c r="CI557" s="2" t="s">
        <v>167</v>
      </c>
      <c r="CJ557" s="2" t="s">
        <v>953</v>
      </c>
      <c r="CK557" s="2" t="s">
        <v>253</v>
      </c>
      <c r="CL557" s="2" t="s">
        <v>314</v>
      </c>
      <c r="CM557" s="2" t="s">
        <v>211</v>
      </c>
      <c r="CN557" s="2">
        <v>1200</v>
      </c>
      <c r="CP557" s="2" t="s">
        <v>1308</v>
      </c>
      <c r="CR557" s="2" t="s">
        <v>234</v>
      </c>
      <c r="CS557" s="2" t="s">
        <v>810</v>
      </c>
      <c r="CT557" s="2" t="s">
        <v>171</v>
      </c>
      <c r="CU557" s="2" t="s">
        <v>626</v>
      </c>
      <c r="CV557" s="2" t="s">
        <v>171</v>
      </c>
      <c r="CW557" s="2" t="s">
        <v>179</v>
      </c>
      <c r="CX557" s="2" t="s">
        <v>171</v>
      </c>
      <c r="CY557" s="2" t="s">
        <v>733</v>
      </c>
      <c r="DA557" s="2" t="s">
        <v>181</v>
      </c>
      <c r="DB557" s="2" t="s">
        <v>181</v>
      </c>
      <c r="DC557" s="2" t="s">
        <v>132</v>
      </c>
      <c r="DF557" s="2" t="s">
        <v>182</v>
      </c>
      <c r="DH557" s="2" t="s">
        <v>182</v>
      </c>
      <c r="DJ557" s="2" t="s">
        <v>182</v>
      </c>
      <c r="DL557" s="2" t="s">
        <v>260</v>
      </c>
      <c r="DM557" s="2">
        <v>1000</v>
      </c>
      <c r="DT557" s="2" t="s">
        <v>5620</v>
      </c>
      <c r="DU557" s="2"/>
      <c r="DV557" s="2" t="s">
        <v>5621</v>
      </c>
      <c r="DZ557" s="2" t="s">
        <v>5622</v>
      </c>
      <c r="EA557" s="3" t="s">
        <v>5623</v>
      </c>
    </row>
    <row r="558" spans="1:133" ht="15.75" hidden="1" customHeight="1" x14ac:dyDescent="0.2">
      <c r="A558" s="1">
        <v>43615.455791493056</v>
      </c>
      <c r="B558" s="2" t="s">
        <v>4364</v>
      </c>
      <c r="C558" s="2">
        <v>2302180145</v>
      </c>
      <c r="D558" s="3" t="s">
        <v>816</v>
      </c>
      <c r="E558" s="2" t="s">
        <v>4365</v>
      </c>
      <c r="F558" s="2" t="s">
        <v>4366</v>
      </c>
      <c r="H558" s="2" t="s">
        <v>131</v>
      </c>
      <c r="I558" s="2" t="s">
        <v>132</v>
      </c>
      <c r="J558" s="2" t="s">
        <v>133</v>
      </c>
      <c r="K558" s="2" t="s">
        <v>191</v>
      </c>
      <c r="M558" s="4">
        <v>42797</v>
      </c>
      <c r="N558" s="2" t="s">
        <v>135</v>
      </c>
      <c r="P558" s="9">
        <v>240000000</v>
      </c>
      <c r="Q558" s="2">
        <v>8000000</v>
      </c>
      <c r="Y558" s="2" t="s">
        <v>136</v>
      </c>
      <c r="AB558" s="2" t="s">
        <v>132</v>
      </c>
      <c r="AD558" s="2" t="s">
        <v>992</v>
      </c>
      <c r="AE558" s="2" t="s">
        <v>132</v>
      </c>
      <c r="AF558" s="2" t="s">
        <v>132</v>
      </c>
      <c r="AG558" s="2" t="s">
        <v>888</v>
      </c>
      <c r="AH558" s="2">
        <v>2016</v>
      </c>
      <c r="AJ558" s="11">
        <v>2508000</v>
      </c>
      <c r="AK558" s="2" t="s">
        <v>4367</v>
      </c>
      <c r="AM558" s="2" t="s">
        <v>4368</v>
      </c>
      <c r="AO558" s="2" t="s">
        <v>4369</v>
      </c>
      <c r="AP558" s="2" t="s">
        <v>794</v>
      </c>
      <c r="AQ558" s="2" t="s">
        <v>609</v>
      </c>
      <c r="AR558" s="2" t="s">
        <v>610</v>
      </c>
      <c r="AS558" s="2" t="s">
        <v>142</v>
      </c>
      <c r="AT558" s="2">
        <v>13960</v>
      </c>
      <c r="AU558" s="2">
        <v>12</v>
      </c>
      <c r="AV558" s="2" t="s">
        <v>245</v>
      </c>
      <c r="AW558" s="2" t="s">
        <v>197</v>
      </c>
      <c r="AX558" s="2" t="s">
        <v>145</v>
      </c>
      <c r="AY558" s="2" t="s">
        <v>171</v>
      </c>
      <c r="AZ558" s="2" t="s">
        <v>198</v>
      </c>
      <c r="BA558" s="2" t="s">
        <v>4370</v>
      </c>
      <c r="BB558" s="2" t="s">
        <v>4371</v>
      </c>
      <c r="BC558" s="2">
        <v>0.85</v>
      </c>
      <c r="BD558" s="2" t="s">
        <v>798</v>
      </c>
      <c r="BE558" s="9">
        <v>2.2000000000000002</v>
      </c>
      <c r="BF558" s="2" t="s">
        <v>132</v>
      </c>
      <c r="BK558" s="2" t="s">
        <v>152</v>
      </c>
      <c r="BL558" s="2" t="s">
        <v>153</v>
      </c>
      <c r="BM558" s="2" t="s">
        <v>154</v>
      </c>
      <c r="BN558" s="2" t="s">
        <v>800</v>
      </c>
      <c r="BO558" s="2" t="s">
        <v>5624</v>
      </c>
      <c r="BP558" s="2" t="s">
        <v>201</v>
      </c>
      <c r="BQ558" s="2">
        <v>300</v>
      </c>
      <c r="BR558" s="2">
        <v>12</v>
      </c>
      <c r="BS558" s="2" t="s">
        <v>4373</v>
      </c>
      <c r="BT558" s="2" t="s">
        <v>576</v>
      </c>
      <c r="BU558" s="2" t="s">
        <v>5625</v>
      </c>
      <c r="BV558" s="2" t="s">
        <v>576</v>
      </c>
      <c r="BW558" s="2" t="s">
        <v>67</v>
      </c>
      <c r="BX558" s="2" t="s">
        <v>5503</v>
      </c>
      <c r="BY558" s="2" t="s">
        <v>159</v>
      </c>
      <c r="CB558" s="2" t="s">
        <v>160</v>
      </c>
      <c r="CD558" s="2" t="s">
        <v>162</v>
      </c>
      <c r="CE558" s="2" t="s">
        <v>163</v>
      </c>
      <c r="CF558" s="2" t="s">
        <v>396</v>
      </c>
      <c r="CG558" s="2" t="s">
        <v>804</v>
      </c>
      <c r="CH558" s="2" t="s">
        <v>4375</v>
      </c>
      <c r="CI558" s="2" t="s">
        <v>311</v>
      </c>
      <c r="CJ558" s="2" t="s">
        <v>4376</v>
      </c>
      <c r="CK558" s="2" t="s">
        <v>253</v>
      </c>
      <c r="CL558" s="2" t="s">
        <v>170</v>
      </c>
      <c r="CM558" s="2" t="s">
        <v>171</v>
      </c>
      <c r="CN558" s="2">
        <v>167</v>
      </c>
      <c r="CO558" s="2" t="s">
        <v>4377</v>
      </c>
      <c r="CP558" s="2" t="s">
        <v>809</v>
      </c>
      <c r="CQ558" s="2" t="s">
        <v>174</v>
      </c>
      <c r="CR558" s="2" t="s">
        <v>234</v>
      </c>
      <c r="CS558" s="2" t="s">
        <v>810</v>
      </c>
      <c r="CT558" s="2" t="s">
        <v>171</v>
      </c>
      <c r="CU558" s="2" t="s">
        <v>235</v>
      </c>
      <c r="CV558" s="2" t="s">
        <v>171</v>
      </c>
      <c r="CW558" s="2" t="s">
        <v>179</v>
      </c>
      <c r="CX558" s="2" t="s">
        <v>146</v>
      </c>
      <c r="CY558" s="2" t="s">
        <v>146</v>
      </c>
      <c r="CZ558" s="2" t="s">
        <v>180</v>
      </c>
      <c r="DA558" s="2" t="s">
        <v>181</v>
      </c>
      <c r="DB558" s="2" t="s">
        <v>181</v>
      </c>
      <c r="DC558" s="2" t="s">
        <v>132</v>
      </c>
      <c r="DF558" s="2" t="s">
        <v>182</v>
      </c>
      <c r="DJ558" s="2" t="s">
        <v>182</v>
      </c>
      <c r="DL558" s="2" t="s">
        <v>182</v>
      </c>
      <c r="DN558" s="2" t="s">
        <v>182</v>
      </c>
      <c r="DP558" s="2" t="s">
        <v>182</v>
      </c>
      <c r="DR558" s="2" t="s">
        <v>182</v>
      </c>
      <c r="DT558" s="2" t="s">
        <v>5626</v>
      </c>
      <c r="DU558" s="2"/>
      <c r="DV558" s="2" t="s">
        <v>5627</v>
      </c>
      <c r="DX558" s="2" t="s">
        <v>3010</v>
      </c>
      <c r="DY558" s="4">
        <v>42804</v>
      </c>
      <c r="DZ558" s="2" t="s">
        <v>3010</v>
      </c>
      <c r="EA558" s="3" t="s">
        <v>2566</v>
      </c>
    </row>
    <row r="559" spans="1:133" ht="15.75" hidden="1" customHeight="1" x14ac:dyDescent="0.2">
      <c r="A559" s="1">
        <v>43615.458944803242</v>
      </c>
      <c r="B559" s="2" t="s">
        <v>5628</v>
      </c>
      <c r="C559" s="2">
        <v>2302170006</v>
      </c>
      <c r="D559" s="3" t="s">
        <v>697</v>
      </c>
      <c r="E559" s="2" t="s">
        <v>5629</v>
      </c>
      <c r="F559" s="2">
        <v>201703010700069</v>
      </c>
      <c r="G559" s="2" t="s">
        <v>589</v>
      </c>
      <c r="Y559" s="2" t="s">
        <v>136</v>
      </c>
      <c r="AK559" s="2" t="s">
        <v>5630</v>
      </c>
      <c r="AP559" s="2" t="s">
        <v>3156</v>
      </c>
      <c r="AQ559" s="2" t="s">
        <v>3156</v>
      </c>
      <c r="AR559" s="2" t="s">
        <v>511</v>
      </c>
      <c r="AS559" s="2" t="s">
        <v>142</v>
      </c>
      <c r="AU559" s="2">
        <v>5</v>
      </c>
      <c r="AV559" s="2" t="s">
        <v>43</v>
      </c>
      <c r="AW559" s="2" t="s">
        <v>144</v>
      </c>
      <c r="AX559" s="2" t="s">
        <v>145</v>
      </c>
      <c r="AY559" s="2" t="s">
        <v>171</v>
      </c>
      <c r="AZ559" s="2" t="s">
        <v>198</v>
      </c>
      <c r="BC559" s="2">
        <v>0</v>
      </c>
      <c r="BE559" s="9">
        <v>2.8</v>
      </c>
      <c r="BL559" s="2" t="s">
        <v>153</v>
      </c>
      <c r="BM559" s="2" t="s">
        <v>154</v>
      </c>
      <c r="BP559" s="2" t="s">
        <v>201</v>
      </c>
      <c r="BQ559" s="2">
        <v>2600</v>
      </c>
      <c r="BR559" s="2">
        <v>52</v>
      </c>
      <c r="BS559" s="2" t="s">
        <v>753</v>
      </c>
      <c r="BT559" s="2" t="s">
        <v>753</v>
      </c>
      <c r="BU559" s="2" t="s">
        <v>157</v>
      </c>
      <c r="BV559" s="2" t="s">
        <v>753</v>
      </c>
      <c r="BW559" s="2" t="s">
        <v>69</v>
      </c>
      <c r="BX559" s="2" t="s">
        <v>3127</v>
      </c>
      <c r="BY559" s="2" t="s">
        <v>707</v>
      </c>
      <c r="CA559" s="4">
        <v>42795</v>
      </c>
      <c r="CB559" s="2" t="s">
        <v>160</v>
      </c>
      <c r="CC559" s="2" t="s">
        <v>248</v>
      </c>
      <c r="CD559" s="2" t="s">
        <v>249</v>
      </c>
      <c r="CE559" s="2" t="s">
        <v>163</v>
      </c>
      <c r="CF559" s="2" t="s">
        <v>164</v>
      </c>
      <c r="CG559" s="2" t="s">
        <v>729</v>
      </c>
      <c r="CH559" s="2" t="s">
        <v>709</v>
      </c>
      <c r="CI559" s="2" t="s">
        <v>731</v>
      </c>
      <c r="CJ559" s="2" t="s">
        <v>397</v>
      </c>
      <c r="CK559" s="2" t="s">
        <v>169</v>
      </c>
      <c r="CL559" s="2" t="s">
        <v>710</v>
      </c>
      <c r="CM559" s="2" t="s">
        <v>171</v>
      </c>
      <c r="CN559" s="2">
        <v>0</v>
      </c>
      <c r="CO559" s="2" t="s">
        <v>711</v>
      </c>
      <c r="CP559" s="2" t="s">
        <v>712</v>
      </c>
      <c r="CQ559" s="2" t="s">
        <v>174</v>
      </c>
      <c r="CR559" s="2" t="s">
        <v>667</v>
      </c>
      <c r="CS559" s="2" t="s">
        <v>713</v>
      </c>
      <c r="CT559" s="2" t="s">
        <v>171</v>
      </c>
      <c r="CU559" s="2" t="s">
        <v>216</v>
      </c>
      <c r="CV559" s="2" t="s">
        <v>177</v>
      </c>
      <c r="CW559" s="2" t="s">
        <v>179</v>
      </c>
      <c r="CX559" s="2" t="s">
        <v>146</v>
      </c>
      <c r="CY559" s="2" t="s">
        <v>146</v>
      </c>
      <c r="CZ559" s="2" t="s">
        <v>180</v>
      </c>
      <c r="DA559" s="2" t="s">
        <v>181</v>
      </c>
      <c r="DB559" s="2" t="s">
        <v>181</v>
      </c>
      <c r="DC559" s="2" t="s">
        <v>132</v>
      </c>
      <c r="DE559" s="2" t="s">
        <v>716</v>
      </c>
      <c r="DF559" s="2" t="s">
        <v>182</v>
      </c>
      <c r="DH559" s="2" t="s">
        <v>182</v>
      </c>
      <c r="DJ559" s="2" t="s">
        <v>182</v>
      </c>
      <c r="DL559" s="2" t="s">
        <v>182</v>
      </c>
      <c r="DN559" s="2" t="s">
        <v>182</v>
      </c>
      <c r="DP559" s="2" t="s">
        <v>182</v>
      </c>
      <c r="DR559" s="2" t="s">
        <v>182</v>
      </c>
      <c r="DT559" s="6">
        <v>106804541</v>
      </c>
      <c r="DU559" s="6"/>
      <c r="DV559" s="6">
        <v>-6117361</v>
      </c>
      <c r="DX559" s="2" t="s">
        <v>5631</v>
      </c>
      <c r="DY559" s="4">
        <v>42795</v>
      </c>
      <c r="DZ559" s="2" t="s">
        <v>5631</v>
      </c>
      <c r="EA559" s="3" t="s">
        <v>5632</v>
      </c>
    </row>
    <row r="560" spans="1:133" ht="15.75" customHeight="1" x14ac:dyDescent="0.2">
      <c r="A560" s="1">
        <v>43615.460692037042</v>
      </c>
      <c r="B560" s="2" t="s">
        <v>5591</v>
      </c>
      <c r="C560" s="2">
        <v>2302180239</v>
      </c>
      <c r="D560" s="3" t="s">
        <v>2959</v>
      </c>
      <c r="E560" s="2" t="s">
        <v>5633</v>
      </c>
      <c r="H560" s="2" t="s">
        <v>131</v>
      </c>
      <c r="I560" s="2" t="s">
        <v>132</v>
      </c>
      <c r="J560" s="2" t="s">
        <v>1130</v>
      </c>
      <c r="K560" s="2" t="s">
        <v>738</v>
      </c>
      <c r="M560" s="4">
        <v>42789</v>
      </c>
      <c r="O560" s="2" t="s">
        <v>135</v>
      </c>
      <c r="P560" s="9">
        <v>3235000000</v>
      </c>
      <c r="Q560" s="2">
        <v>5000000</v>
      </c>
      <c r="Y560" s="2" t="s">
        <v>136</v>
      </c>
      <c r="AB560" s="2" t="s">
        <v>132</v>
      </c>
      <c r="AD560" s="2" t="s">
        <v>137</v>
      </c>
      <c r="AE560" s="2" t="s">
        <v>132</v>
      </c>
      <c r="AF560" s="2" t="s">
        <v>132</v>
      </c>
      <c r="AH560" s="2">
        <v>2016</v>
      </c>
      <c r="AI560" s="11">
        <v>1752076000</v>
      </c>
      <c r="AJ560" s="11">
        <v>2708000</v>
      </c>
      <c r="AK560" s="2" t="s">
        <v>5634</v>
      </c>
      <c r="AP560" s="2" t="s">
        <v>5635</v>
      </c>
      <c r="AQ560" s="2" t="s">
        <v>5636</v>
      </c>
      <c r="AR560" s="2" t="s">
        <v>943</v>
      </c>
      <c r="AS560" s="2" t="s">
        <v>594</v>
      </c>
      <c r="AU560" s="2">
        <v>4</v>
      </c>
      <c r="AV560" s="2" t="s">
        <v>43</v>
      </c>
      <c r="AW560" s="2" t="s">
        <v>197</v>
      </c>
      <c r="AX560" s="2" t="s">
        <v>145</v>
      </c>
      <c r="AY560" s="2" t="s">
        <v>146</v>
      </c>
      <c r="AZ560" s="2" t="s">
        <v>147</v>
      </c>
      <c r="BA560" s="2" t="s">
        <v>5637</v>
      </c>
      <c r="BB560" s="2" t="s">
        <v>5638</v>
      </c>
      <c r="BC560" s="2">
        <v>50</v>
      </c>
      <c r="BD560" s="2" t="s">
        <v>5639</v>
      </c>
      <c r="BE560" s="9">
        <v>11</v>
      </c>
      <c r="BF560" s="2" t="s">
        <v>132</v>
      </c>
      <c r="BK560" s="2" t="s">
        <v>307</v>
      </c>
      <c r="BL560" s="2" t="s">
        <v>153</v>
      </c>
      <c r="BM560" s="2" t="s">
        <v>308</v>
      </c>
      <c r="BP560" s="2" t="s">
        <v>155</v>
      </c>
      <c r="BQ560" s="2">
        <v>467</v>
      </c>
      <c r="BR560" s="2">
        <v>18</v>
      </c>
      <c r="BS560" s="2" t="s">
        <v>5634</v>
      </c>
      <c r="BT560" s="2" t="s">
        <v>1223</v>
      </c>
      <c r="BU560" s="2" t="s">
        <v>1223</v>
      </c>
      <c r="BV560" s="2" t="s">
        <v>1223</v>
      </c>
      <c r="BW560" s="2" t="s">
        <v>67</v>
      </c>
      <c r="BX560" s="2" t="s">
        <v>158</v>
      </c>
      <c r="BY560" s="2" t="s">
        <v>159</v>
      </c>
      <c r="CB560" s="2" t="s">
        <v>160</v>
      </c>
      <c r="CC560" s="2" t="s">
        <v>161</v>
      </c>
      <c r="CD560" s="2" t="s">
        <v>162</v>
      </c>
      <c r="CE560" s="2" t="s">
        <v>163</v>
      </c>
      <c r="CF560" s="2" t="s">
        <v>396</v>
      </c>
      <c r="CG560" s="2" t="s">
        <v>500</v>
      </c>
      <c r="CH560" s="2" t="s">
        <v>501</v>
      </c>
      <c r="CI560" s="2" t="s">
        <v>167</v>
      </c>
      <c r="CJ560" s="2" t="s">
        <v>168</v>
      </c>
      <c r="CK560" s="2" t="s">
        <v>231</v>
      </c>
      <c r="CL560" s="2" t="s">
        <v>170</v>
      </c>
      <c r="CM560" s="2" t="s">
        <v>177</v>
      </c>
      <c r="CN560" s="2">
        <v>400</v>
      </c>
      <c r="CO560" s="2" t="s">
        <v>232</v>
      </c>
      <c r="CP560" s="2" t="s">
        <v>233</v>
      </c>
      <c r="CQ560" s="2" t="s">
        <v>174</v>
      </c>
      <c r="CR560" s="2" t="s">
        <v>234</v>
      </c>
      <c r="CS560" s="2" t="s">
        <v>215</v>
      </c>
      <c r="CT560" s="2" t="s">
        <v>177</v>
      </c>
      <c r="CU560" s="2" t="s">
        <v>235</v>
      </c>
      <c r="CV560" s="2" t="s">
        <v>171</v>
      </c>
      <c r="CW560" s="2" t="s">
        <v>179</v>
      </c>
      <c r="CX560" s="2" t="s">
        <v>171</v>
      </c>
      <c r="CY560" s="2" t="s">
        <v>146</v>
      </c>
      <c r="CZ560" s="2" t="s">
        <v>180</v>
      </c>
      <c r="DA560" s="2" t="s">
        <v>181</v>
      </c>
      <c r="DB560" s="2" t="s">
        <v>181</v>
      </c>
      <c r="DC560" s="2" t="s">
        <v>132</v>
      </c>
      <c r="DF560" s="2" t="s">
        <v>182</v>
      </c>
      <c r="DH560" s="2" t="s">
        <v>182</v>
      </c>
      <c r="DJ560" s="2" t="s">
        <v>182</v>
      </c>
      <c r="DL560" s="2" t="s">
        <v>182</v>
      </c>
      <c r="DN560" s="2" t="s">
        <v>182</v>
      </c>
      <c r="DP560" s="2" t="s">
        <v>182</v>
      </c>
      <c r="DR560" s="2" t="s">
        <v>182</v>
      </c>
      <c r="DT560" s="2" t="s">
        <v>5640</v>
      </c>
      <c r="DU560" s="2"/>
      <c r="DV560" s="2" t="s">
        <v>5641</v>
      </c>
      <c r="DZ560" s="2" t="s">
        <v>5642</v>
      </c>
      <c r="EA560" s="3" t="s">
        <v>5643</v>
      </c>
      <c r="EB560" s="5" t="s">
        <v>5644</v>
      </c>
    </row>
    <row r="561" spans="1:133" ht="15.75" hidden="1" customHeight="1" x14ac:dyDescent="0.2">
      <c r="A561" s="1">
        <v>43615.46221680555</v>
      </c>
      <c r="B561" s="2" t="s">
        <v>5645</v>
      </c>
      <c r="C561" s="2">
        <v>2302180083</v>
      </c>
      <c r="D561" s="3" t="s">
        <v>2023</v>
      </c>
      <c r="E561" s="2" t="s">
        <v>5646</v>
      </c>
      <c r="F561" s="2" t="s">
        <v>5647</v>
      </c>
      <c r="H561" s="2" t="s">
        <v>131</v>
      </c>
      <c r="I561" s="2" t="s">
        <v>132</v>
      </c>
      <c r="J561" s="2" t="s">
        <v>133</v>
      </c>
      <c r="K561" s="2" t="s">
        <v>191</v>
      </c>
      <c r="M561" s="4">
        <v>42795</v>
      </c>
      <c r="O561" s="2" t="s">
        <v>135</v>
      </c>
      <c r="P561" s="9">
        <v>10500000000</v>
      </c>
      <c r="Q561" s="2">
        <v>20428016</v>
      </c>
      <c r="Y561" s="2" t="s">
        <v>136</v>
      </c>
      <c r="AB561" s="2" t="s">
        <v>132</v>
      </c>
      <c r="AD561" s="2" t="s">
        <v>137</v>
      </c>
      <c r="AE561" s="2" t="s">
        <v>132</v>
      </c>
      <c r="AF561" s="2" t="s">
        <v>132</v>
      </c>
      <c r="AH561" s="2">
        <v>2016</v>
      </c>
      <c r="AJ561" s="11">
        <v>2013000</v>
      </c>
      <c r="AK561" s="2" t="s">
        <v>2279</v>
      </c>
      <c r="AL561" s="2">
        <v>14</v>
      </c>
      <c r="AP561" s="2" t="s">
        <v>2280</v>
      </c>
      <c r="AQ561" s="2" t="s">
        <v>2281</v>
      </c>
      <c r="AR561" s="2" t="s">
        <v>658</v>
      </c>
      <c r="AS561" s="2" t="s">
        <v>594</v>
      </c>
      <c r="AT561" s="2">
        <v>13220</v>
      </c>
      <c r="AU561" s="2">
        <v>6</v>
      </c>
      <c r="AV561" s="2" t="s">
        <v>44</v>
      </c>
      <c r="AW561" s="2" t="s">
        <v>144</v>
      </c>
      <c r="AX561" s="2" t="s">
        <v>145</v>
      </c>
      <c r="AY561" s="2" t="s">
        <v>146</v>
      </c>
      <c r="AZ561" s="2" t="s">
        <v>198</v>
      </c>
      <c r="BB561" s="2" t="s">
        <v>5648</v>
      </c>
      <c r="BC561" s="2">
        <v>21</v>
      </c>
      <c r="BD561" s="2" t="s">
        <v>2220</v>
      </c>
      <c r="BE561" s="9">
        <v>1.6</v>
      </c>
      <c r="BF561" s="2" t="s">
        <v>132</v>
      </c>
      <c r="BK561" s="2" t="s">
        <v>152</v>
      </c>
      <c r="BL561" s="2" t="s">
        <v>153</v>
      </c>
      <c r="BM561" s="2" t="s">
        <v>154</v>
      </c>
      <c r="BN561" s="2" t="s">
        <v>727</v>
      </c>
      <c r="BO561" s="2" t="s">
        <v>5649</v>
      </c>
      <c r="BP561" s="2" t="s">
        <v>201</v>
      </c>
      <c r="BQ561" s="2">
        <v>514</v>
      </c>
      <c r="BR561" s="2">
        <v>18</v>
      </c>
      <c r="BS561" s="2" t="s">
        <v>5650</v>
      </c>
      <c r="BT561" s="2" t="s">
        <v>5650</v>
      </c>
      <c r="BU561" s="2" t="s">
        <v>5650</v>
      </c>
      <c r="BV561" s="2" t="s">
        <v>5651</v>
      </c>
      <c r="BW561" s="2" t="s">
        <v>67</v>
      </c>
      <c r="BX561" s="2" t="s">
        <v>158</v>
      </c>
      <c r="BY561" s="2" t="s">
        <v>159</v>
      </c>
      <c r="CB561" s="2" t="s">
        <v>160</v>
      </c>
      <c r="CC561" s="2" t="s">
        <v>248</v>
      </c>
      <c r="CD561" s="2" t="s">
        <v>249</v>
      </c>
      <c r="CE561" s="2" t="s">
        <v>163</v>
      </c>
      <c r="CF561" s="2" t="s">
        <v>396</v>
      </c>
      <c r="CG561" s="2" t="s">
        <v>525</v>
      </c>
      <c r="CH561" s="2" t="s">
        <v>1808</v>
      </c>
      <c r="CI561" s="2" t="s">
        <v>167</v>
      </c>
      <c r="CJ561" s="2" t="s">
        <v>1123</v>
      </c>
      <c r="CK561" s="2" t="s">
        <v>425</v>
      </c>
      <c r="CL561" s="2" t="s">
        <v>2627</v>
      </c>
      <c r="CM561" s="2" t="s">
        <v>171</v>
      </c>
      <c r="CN561" s="2">
        <v>20</v>
      </c>
      <c r="CO561" s="2" t="s">
        <v>1810</v>
      </c>
      <c r="CP561" s="2" t="s">
        <v>2457</v>
      </c>
      <c r="CQ561" s="2" t="s">
        <v>214</v>
      </c>
      <c r="CR561" s="2" t="s">
        <v>667</v>
      </c>
      <c r="CS561" s="2" t="s">
        <v>215</v>
      </c>
      <c r="CT561" s="2" t="s">
        <v>177</v>
      </c>
      <c r="CU561" s="2" t="s">
        <v>259</v>
      </c>
      <c r="CV561" s="2" t="s">
        <v>171</v>
      </c>
      <c r="CW561" s="2" t="s">
        <v>714</v>
      </c>
      <c r="CX561" s="2" t="s">
        <v>146</v>
      </c>
      <c r="CY561" s="2" t="s">
        <v>146</v>
      </c>
      <c r="CZ561" s="2" t="s">
        <v>180</v>
      </c>
      <c r="DA561" s="2" t="s">
        <v>181</v>
      </c>
      <c r="DB561" s="2" t="s">
        <v>181</v>
      </c>
      <c r="DC561" s="2" t="s">
        <v>132</v>
      </c>
      <c r="DF561" s="2" t="s">
        <v>182</v>
      </c>
      <c r="DH561" s="2" t="s">
        <v>182</v>
      </c>
      <c r="DJ561" s="2" t="s">
        <v>182</v>
      </c>
      <c r="DL561" s="2" t="s">
        <v>182</v>
      </c>
      <c r="DN561" s="2" t="s">
        <v>182</v>
      </c>
      <c r="DP561" s="2" t="s">
        <v>182</v>
      </c>
      <c r="DR561" s="2" t="s">
        <v>182</v>
      </c>
      <c r="DT561" s="2" t="s">
        <v>5652</v>
      </c>
      <c r="DU561" s="2"/>
      <c r="DV561" s="2" t="s">
        <v>5653</v>
      </c>
      <c r="DY561" s="4">
        <v>42795</v>
      </c>
      <c r="EA561" s="3" t="s">
        <v>1429</v>
      </c>
    </row>
    <row r="562" spans="1:133" ht="15.75" hidden="1" customHeight="1" x14ac:dyDescent="0.2">
      <c r="A562" s="1">
        <v>43615.462257094907</v>
      </c>
      <c r="B562" s="2" t="s">
        <v>5012</v>
      </c>
      <c r="C562" s="2">
        <v>2302180133</v>
      </c>
      <c r="D562" s="2">
        <v>205</v>
      </c>
      <c r="E562" s="2" t="s">
        <v>5654</v>
      </c>
      <c r="H562" s="2" t="s">
        <v>131</v>
      </c>
      <c r="I562" s="2" t="s">
        <v>132</v>
      </c>
      <c r="J562" s="2" t="s">
        <v>133</v>
      </c>
      <c r="K562" s="2" t="s">
        <v>738</v>
      </c>
      <c r="M562" s="4">
        <v>42885</v>
      </c>
      <c r="P562" s="9">
        <v>22950000000</v>
      </c>
      <c r="Q562" s="2">
        <v>17000000</v>
      </c>
      <c r="Y562" s="2" t="s">
        <v>136</v>
      </c>
      <c r="AB562" s="2" t="s">
        <v>132</v>
      </c>
      <c r="AD562" s="2" t="s">
        <v>137</v>
      </c>
      <c r="AE562" s="2" t="s">
        <v>132</v>
      </c>
      <c r="AF562" s="2" t="s">
        <v>132</v>
      </c>
      <c r="AH562" s="2">
        <v>2016</v>
      </c>
      <c r="AI562" s="11">
        <v>4556250000</v>
      </c>
      <c r="AJ562" s="11">
        <v>3375000</v>
      </c>
      <c r="AK562" s="2" t="s">
        <v>5655</v>
      </c>
      <c r="AL562" s="2">
        <v>27</v>
      </c>
      <c r="AP562" s="2" t="s">
        <v>1930</v>
      </c>
      <c r="AQ562" s="2" t="s">
        <v>5656</v>
      </c>
      <c r="AR562" s="2" t="s">
        <v>822</v>
      </c>
      <c r="AS562" s="2" t="s">
        <v>142</v>
      </c>
      <c r="AU562" s="2">
        <v>6</v>
      </c>
      <c r="AV562" s="2" t="s">
        <v>143</v>
      </c>
      <c r="AW562" s="2" t="s">
        <v>144</v>
      </c>
      <c r="AX562" s="2" t="s">
        <v>145</v>
      </c>
      <c r="AY562" s="2" t="s">
        <v>171</v>
      </c>
      <c r="AZ562" s="2" t="s">
        <v>198</v>
      </c>
      <c r="BB562" s="2" t="s">
        <v>5657</v>
      </c>
      <c r="BC562" s="2">
        <v>300</v>
      </c>
      <c r="BD562" s="2" t="s">
        <v>1934</v>
      </c>
      <c r="BE562" s="9">
        <v>1.7</v>
      </c>
      <c r="BF562" s="2" t="s">
        <v>265</v>
      </c>
      <c r="BG562" s="2" t="s">
        <v>1936</v>
      </c>
      <c r="BH562" s="2">
        <v>3</v>
      </c>
      <c r="BI562" s="2" t="s">
        <v>1938</v>
      </c>
      <c r="BJ562" s="3" t="s">
        <v>799</v>
      </c>
      <c r="BK562" s="2" t="s">
        <v>152</v>
      </c>
      <c r="BL562" s="2" t="s">
        <v>200</v>
      </c>
      <c r="BM562" s="2" t="s">
        <v>154</v>
      </c>
      <c r="BP562" s="2" t="s">
        <v>201</v>
      </c>
      <c r="BQ562" s="2">
        <v>1350</v>
      </c>
      <c r="BR562" s="2">
        <v>27</v>
      </c>
      <c r="BS562" s="2" t="s">
        <v>2789</v>
      </c>
      <c r="BT562" s="2" t="s">
        <v>5658</v>
      </c>
      <c r="BU562" s="2" t="s">
        <v>2789</v>
      </c>
      <c r="BV562" s="2" t="s">
        <v>2789</v>
      </c>
      <c r="BW562" s="2" t="s">
        <v>68</v>
      </c>
      <c r="BX562" s="2" t="s">
        <v>158</v>
      </c>
      <c r="BY562" s="2" t="s">
        <v>159</v>
      </c>
      <c r="CB562" s="2" t="s">
        <v>160</v>
      </c>
      <c r="CC562" s="2" t="s">
        <v>248</v>
      </c>
      <c r="CD562" s="2" t="s">
        <v>162</v>
      </c>
      <c r="CE562" s="2" t="s">
        <v>163</v>
      </c>
      <c r="CF562" s="2" t="s">
        <v>164</v>
      </c>
      <c r="CG562" s="2" t="s">
        <v>382</v>
      </c>
      <c r="CH562" s="2" t="s">
        <v>1326</v>
      </c>
      <c r="CI562" s="2" t="s">
        <v>167</v>
      </c>
      <c r="CJ562" s="2" t="s">
        <v>953</v>
      </c>
      <c r="CK562" s="2" t="s">
        <v>253</v>
      </c>
      <c r="CL562" s="2" t="s">
        <v>314</v>
      </c>
      <c r="CM562" s="2" t="s">
        <v>211</v>
      </c>
      <c r="CN562" s="2">
        <v>300</v>
      </c>
      <c r="CP562" s="2" t="s">
        <v>1443</v>
      </c>
      <c r="CQ562" s="2" t="s">
        <v>174</v>
      </c>
      <c r="CR562" s="2" t="s">
        <v>234</v>
      </c>
      <c r="CT562" s="2" t="s">
        <v>177</v>
      </c>
      <c r="CU562" s="2" t="s">
        <v>235</v>
      </c>
      <c r="CV562" s="2" t="s">
        <v>211</v>
      </c>
      <c r="CW562" s="2" t="s">
        <v>179</v>
      </c>
      <c r="CX562" s="2" t="s">
        <v>171</v>
      </c>
      <c r="CY562" s="2" t="s">
        <v>733</v>
      </c>
      <c r="DA562" s="2" t="s">
        <v>181</v>
      </c>
      <c r="DB562" s="2" t="s">
        <v>181</v>
      </c>
      <c r="DC562" s="2" t="s">
        <v>132</v>
      </c>
      <c r="DF562" s="2" t="s">
        <v>182</v>
      </c>
      <c r="DH562" s="2" t="s">
        <v>182</v>
      </c>
      <c r="DJ562" s="2" t="s">
        <v>182</v>
      </c>
      <c r="DL562" s="2" t="s">
        <v>260</v>
      </c>
      <c r="DM562" s="2">
        <v>2000</v>
      </c>
      <c r="DT562" s="2" t="s">
        <v>5659</v>
      </c>
      <c r="DU562" s="2"/>
    </row>
    <row r="563" spans="1:133" ht="15.75" hidden="1" customHeight="1" x14ac:dyDescent="0.2">
      <c r="A563" s="1">
        <v>43615.464578645835</v>
      </c>
      <c r="B563" s="2" t="s">
        <v>2862</v>
      </c>
      <c r="C563" s="2">
        <v>2302170054</v>
      </c>
      <c r="D563" s="3" t="s">
        <v>587</v>
      </c>
      <c r="E563" s="2">
        <v>63</v>
      </c>
      <c r="F563" s="2" t="s">
        <v>5660</v>
      </c>
      <c r="G563" s="2" t="s">
        <v>589</v>
      </c>
      <c r="H563" s="2" t="s">
        <v>131</v>
      </c>
      <c r="M563" s="4">
        <v>43164</v>
      </c>
      <c r="N563" s="2" t="s">
        <v>135</v>
      </c>
      <c r="P563" s="9">
        <v>162000000000</v>
      </c>
      <c r="Q563" s="2">
        <v>54000000</v>
      </c>
      <c r="Y563" s="2" t="s">
        <v>136</v>
      </c>
      <c r="AD563" s="2" t="s">
        <v>137</v>
      </c>
      <c r="AE563" s="2" t="s">
        <v>132</v>
      </c>
      <c r="AF563" s="2" t="s">
        <v>132</v>
      </c>
      <c r="AH563" s="2">
        <v>2018</v>
      </c>
      <c r="AK563" s="2" t="s">
        <v>2865</v>
      </c>
      <c r="AP563" s="2" t="s">
        <v>1027</v>
      </c>
      <c r="AQ563" s="2" t="s">
        <v>1028</v>
      </c>
      <c r="AR563" s="2" t="s">
        <v>822</v>
      </c>
      <c r="AS563" s="2" t="s">
        <v>142</v>
      </c>
      <c r="AT563" s="2">
        <v>11440</v>
      </c>
      <c r="AU563" s="2">
        <v>6</v>
      </c>
      <c r="AV563" s="2" t="s">
        <v>43</v>
      </c>
      <c r="AW563" s="2" t="s">
        <v>197</v>
      </c>
      <c r="AX563" s="2" t="s">
        <v>145</v>
      </c>
      <c r="AY563" s="2" t="s">
        <v>171</v>
      </c>
      <c r="AZ563" s="2" t="s">
        <v>198</v>
      </c>
      <c r="BB563" s="2" t="s">
        <v>2865</v>
      </c>
      <c r="BC563" s="2">
        <v>0</v>
      </c>
      <c r="BD563" s="2" t="s">
        <v>5661</v>
      </c>
      <c r="BE563" s="9">
        <v>1.8</v>
      </c>
      <c r="BF563" s="2" t="s">
        <v>265</v>
      </c>
      <c r="BG563" s="2" t="s">
        <v>1029</v>
      </c>
      <c r="BH563" s="3" t="s">
        <v>980</v>
      </c>
      <c r="BI563" s="2" t="s">
        <v>2867</v>
      </c>
      <c r="BJ563" s="3" t="s">
        <v>980</v>
      </c>
      <c r="BK563" s="2" t="s">
        <v>152</v>
      </c>
      <c r="BL563" s="2" t="s">
        <v>153</v>
      </c>
      <c r="BM563" s="2" t="s">
        <v>154</v>
      </c>
      <c r="BP563" s="2" t="s">
        <v>201</v>
      </c>
      <c r="BQ563" s="2">
        <v>3000</v>
      </c>
      <c r="BR563" s="2">
        <v>50</v>
      </c>
      <c r="BS563" s="2" t="s">
        <v>896</v>
      </c>
      <c r="BT563" s="2" t="s">
        <v>202</v>
      </c>
      <c r="BU563" s="2" t="s">
        <v>202</v>
      </c>
      <c r="BV563" s="2" t="s">
        <v>202</v>
      </c>
      <c r="BW563" s="2" t="s">
        <v>67</v>
      </c>
      <c r="BX563" s="2" t="s">
        <v>3275</v>
      </c>
      <c r="BY563" s="2" t="s">
        <v>159</v>
      </c>
      <c r="CC563" s="2" t="s">
        <v>161</v>
      </c>
      <c r="CD563" s="2" t="s">
        <v>162</v>
      </c>
      <c r="CE563" s="2" t="s">
        <v>163</v>
      </c>
      <c r="CF563" s="2" t="s">
        <v>279</v>
      </c>
      <c r="CG563" s="2" t="s">
        <v>3318</v>
      </c>
      <c r="CH563" s="2" t="s">
        <v>1108</v>
      </c>
      <c r="CI563" s="2" t="s">
        <v>167</v>
      </c>
      <c r="CJ563" s="2" t="s">
        <v>1707</v>
      </c>
      <c r="CL563" s="2" t="s">
        <v>2868</v>
      </c>
      <c r="CM563" s="2" t="s">
        <v>171</v>
      </c>
      <c r="CN563" s="2">
        <v>400</v>
      </c>
      <c r="CO563" s="2" t="s">
        <v>830</v>
      </c>
      <c r="CP563" s="2" t="s">
        <v>2869</v>
      </c>
      <c r="CR563" s="2" t="s">
        <v>234</v>
      </c>
      <c r="CT563" s="2" t="s">
        <v>177</v>
      </c>
      <c r="CU563" s="2" t="s">
        <v>235</v>
      </c>
      <c r="CV563" s="2" t="s">
        <v>171</v>
      </c>
      <c r="CW563" s="2" t="s">
        <v>179</v>
      </c>
      <c r="CX563" s="2" t="s">
        <v>171</v>
      </c>
      <c r="CY563" s="2" t="s">
        <v>627</v>
      </c>
      <c r="CZ563" s="2" t="s">
        <v>180</v>
      </c>
      <c r="DA563" s="2" t="s">
        <v>181</v>
      </c>
      <c r="DB563" s="2" t="s">
        <v>181</v>
      </c>
      <c r="DC563" s="2" t="s">
        <v>132</v>
      </c>
      <c r="DF563" s="2" t="s">
        <v>182</v>
      </c>
      <c r="DL563" s="2" t="s">
        <v>260</v>
      </c>
      <c r="DM563" s="2">
        <v>55</v>
      </c>
      <c r="DT563" s="6">
        <v>-617444</v>
      </c>
      <c r="DU563" s="6"/>
      <c r="DV563" s="6">
        <v>10680485</v>
      </c>
      <c r="EA563" s="3" t="s">
        <v>387</v>
      </c>
    </row>
    <row r="564" spans="1:133" ht="15.75" hidden="1" customHeight="1" x14ac:dyDescent="0.2">
      <c r="A564" s="1">
        <v>43615.466700925928</v>
      </c>
      <c r="B564" s="2" t="s">
        <v>5662</v>
      </c>
      <c r="C564" s="2">
        <v>2302180241</v>
      </c>
      <c r="D564" s="3" t="s">
        <v>816</v>
      </c>
      <c r="E564" s="2" t="s">
        <v>5663</v>
      </c>
      <c r="H564" s="2" t="s">
        <v>131</v>
      </c>
      <c r="I564" s="2" t="s">
        <v>132</v>
      </c>
      <c r="J564" s="2" t="s">
        <v>133</v>
      </c>
      <c r="K564" s="2" t="s">
        <v>191</v>
      </c>
      <c r="M564" s="4">
        <v>43533</v>
      </c>
      <c r="P564" s="9">
        <v>3300000000</v>
      </c>
      <c r="Q564" s="2">
        <v>30616000</v>
      </c>
      <c r="X564" s="2" t="s">
        <v>193</v>
      </c>
      <c r="Y564" s="2" t="s">
        <v>136</v>
      </c>
      <c r="AB564" s="2" t="s">
        <v>132</v>
      </c>
      <c r="AD564" s="2" t="s">
        <v>992</v>
      </c>
      <c r="AE564" s="2" t="s">
        <v>1248</v>
      </c>
      <c r="AF564" s="2" t="s">
        <v>132</v>
      </c>
      <c r="AH564" s="2">
        <v>2016</v>
      </c>
      <c r="AI564" s="11">
        <v>670950000</v>
      </c>
      <c r="AJ564" s="11">
        <v>7455000</v>
      </c>
      <c r="AK564" s="2" t="s">
        <v>5664</v>
      </c>
      <c r="AL564" s="2">
        <v>24</v>
      </c>
      <c r="AP564" s="2" t="s">
        <v>1158</v>
      </c>
      <c r="AQ564" s="2" t="s">
        <v>1251</v>
      </c>
      <c r="AR564" s="2" t="s">
        <v>822</v>
      </c>
      <c r="AS564" s="2" t="s">
        <v>142</v>
      </c>
      <c r="AT564" s="2">
        <v>11510</v>
      </c>
      <c r="AV564" s="2" t="s">
        <v>271</v>
      </c>
      <c r="AW564" s="2" t="s">
        <v>144</v>
      </c>
      <c r="AX564" s="2" t="s">
        <v>145</v>
      </c>
      <c r="AY564" s="2" t="s">
        <v>171</v>
      </c>
      <c r="AZ564" s="2" t="s">
        <v>198</v>
      </c>
      <c r="BB564" s="2" t="s">
        <v>5665</v>
      </c>
      <c r="BC564" s="2">
        <v>0</v>
      </c>
      <c r="BD564" s="2" t="s">
        <v>824</v>
      </c>
      <c r="BE564" s="9">
        <v>22</v>
      </c>
      <c r="BK564" s="2" t="s">
        <v>307</v>
      </c>
      <c r="BL564" s="2" t="s">
        <v>290</v>
      </c>
      <c r="BN564" s="2" t="s">
        <v>5666</v>
      </c>
      <c r="BO564" s="2" t="s">
        <v>5667</v>
      </c>
      <c r="BP564" s="2" t="s">
        <v>201</v>
      </c>
      <c r="BQ564" s="2">
        <v>90</v>
      </c>
      <c r="BS564" s="2" t="s">
        <v>411</v>
      </c>
      <c r="BT564" s="2" t="s">
        <v>411</v>
      </c>
      <c r="BU564" s="2" t="s">
        <v>411</v>
      </c>
      <c r="BV564" s="2" t="s">
        <v>5665</v>
      </c>
      <c r="BW564" s="2" t="s">
        <v>70</v>
      </c>
      <c r="BX564" s="2" t="s">
        <v>158</v>
      </c>
      <c r="CB564" s="2" t="s">
        <v>204</v>
      </c>
      <c r="CD564" s="2" t="s">
        <v>249</v>
      </c>
      <c r="CE564" s="2" t="s">
        <v>163</v>
      </c>
      <c r="CF564" s="2" t="s">
        <v>4098</v>
      </c>
      <c r="CG564" s="2" t="s">
        <v>804</v>
      </c>
      <c r="CH564" s="2" t="s">
        <v>1256</v>
      </c>
      <c r="CI564" s="2" t="s">
        <v>167</v>
      </c>
      <c r="CJ564" s="2" t="s">
        <v>828</v>
      </c>
      <c r="CK564" s="2" t="s">
        <v>253</v>
      </c>
      <c r="CL564" s="2" t="s">
        <v>170</v>
      </c>
      <c r="CM564" s="2" t="s">
        <v>171</v>
      </c>
      <c r="CN564" s="2">
        <v>0</v>
      </c>
      <c r="CO564" s="2" t="s">
        <v>830</v>
      </c>
      <c r="CP564" s="2" t="s">
        <v>1164</v>
      </c>
      <c r="CR564" s="2" t="s">
        <v>234</v>
      </c>
      <c r="CS564" s="2" t="s">
        <v>713</v>
      </c>
      <c r="CT564" s="2" t="s">
        <v>171</v>
      </c>
      <c r="CU564" s="2" t="s">
        <v>216</v>
      </c>
      <c r="CV564" s="2" t="s">
        <v>171</v>
      </c>
      <c r="CW564" s="2" t="s">
        <v>179</v>
      </c>
      <c r="CX564" s="2" t="s">
        <v>171</v>
      </c>
      <c r="CY564" s="2" t="s">
        <v>627</v>
      </c>
      <c r="CZ564" s="2" t="s">
        <v>180</v>
      </c>
      <c r="DA564" s="2" t="s">
        <v>181</v>
      </c>
      <c r="DB564" s="2" t="s">
        <v>181</v>
      </c>
      <c r="DC564" s="2" t="s">
        <v>132</v>
      </c>
      <c r="DF564" s="2" t="s">
        <v>182</v>
      </c>
      <c r="DH564" s="2" t="s">
        <v>182</v>
      </c>
      <c r="DJ564" s="2" t="s">
        <v>182</v>
      </c>
      <c r="DL564" s="2" t="s">
        <v>182</v>
      </c>
      <c r="DN564" s="2" t="s">
        <v>182</v>
      </c>
      <c r="DP564" s="2" t="s">
        <v>182</v>
      </c>
      <c r="DR564" s="2" t="s">
        <v>182</v>
      </c>
      <c r="DT564" s="6">
        <v>106771205</v>
      </c>
      <c r="DU564" s="6"/>
      <c r="DV564" s="6">
        <v>-6185432</v>
      </c>
      <c r="DX564" s="2" t="s">
        <v>5668</v>
      </c>
      <c r="DY564" s="4">
        <v>42803</v>
      </c>
      <c r="DZ564" s="2" t="s">
        <v>5669</v>
      </c>
      <c r="EA564" s="3" t="s">
        <v>5670</v>
      </c>
    </row>
    <row r="565" spans="1:133" ht="15.75" hidden="1" customHeight="1" x14ac:dyDescent="0.2">
      <c r="A565" s="1">
        <v>43615.468206192134</v>
      </c>
      <c r="B565" s="2" t="s">
        <v>5606</v>
      </c>
      <c r="C565" s="2">
        <v>2302170205</v>
      </c>
      <c r="D565" s="3" t="s">
        <v>4783</v>
      </c>
      <c r="E565" s="3" t="s">
        <v>5607</v>
      </c>
      <c r="F565" s="2" t="s">
        <v>5608</v>
      </c>
      <c r="I565" s="2" t="s">
        <v>132</v>
      </c>
      <c r="J565" s="2" t="s">
        <v>133</v>
      </c>
      <c r="K565" s="2" t="s">
        <v>738</v>
      </c>
      <c r="M565" s="4">
        <v>42788</v>
      </c>
      <c r="O565" s="2" t="s">
        <v>135</v>
      </c>
      <c r="Q565" s="2">
        <v>17407000</v>
      </c>
      <c r="Y565" s="2" t="s">
        <v>136</v>
      </c>
      <c r="AH565" s="2">
        <v>2016</v>
      </c>
      <c r="AJ565" s="11">
        <v>11967500</v>
      </c>
      <c r="AK565" s="2" t="s">
        <v>5610</v>
      </c>
      <c r="AP565" s="2" t="s">
        <v>4106</v>
      </c>
      <c r="AQ565" s="2" t="s">
        <v>741</v>
      </c>
      <c r="AR565" s="2" t="s">
        <v>593</v>
      </c>
      <c r="AS565" s="2" t="s">
        <v>3756</v>
      </c>
      <c r="AU565" s="2">
        <v>5</v>
      </c>
      <c r="AV565" s="2" t="s">
        <v>43</v>
      </c>
      <c r="AW565" s="2" t="s">
        <v>144</v>
      </c>
      <c r="AX565" s="2" t="s">
        <v>145</v>
      </c>
      <c r="AY565" s="2" t="s">
        <v>171</v>
      </c>
      <c r="AZ565" s="2" t="s">
        <v>198</v>
      </c>
      <c r="BB565" s="2" t="s">
        <v>5610</v>
      </c>
      <c r="BC565" s="2">
        <v>0</v>
      </c>
      <c r="BD565" s="2" t="s">
        <v>3757</v>
      </c>
      <c r="BE565" s="9">
        <v>0.9</v>
      </c>
      <c r="BL565" s="2" t="s">
        <v>153</v>
      </c>
      <c r="BM565" s="2" t="s">
        <v>154</v>
      </c>
      <c r="BP565" s="2" t="s">
        <v>201</v>
      </c>
      <c r="BQ565" s="2">
        <v>135</v>
      </c>
      <c r="BR565" s="2">
        <v>7</v>
      </c>
      <c r="BS565" s="2" t="s">
        <v>36</v>
      </c>
      <c r="BT565" s="2" t="s">
        <v>727</v>
      </c>
      <c r="BU565" s="2" t="s">
        <v>727</v>
      </c>
      <c r="BV565" s="2" t="s">
        <v>727</v>
      </c>
      <c r="BW565" s="2" t="s">
        <v>67</v>
      </c>
      <c r="BX565" s="2" t="s">
        <v>754</v>
      </c>
      <c r="BY565" s="2" t="s">
        <v>707</v>
      </c>
      <c r="CA565" s="4">
        <v>42788</v>
      </c>
      <c r="CB565" s="2" t="s">
        <v>160</v>
      </c>
      <c r="CD565" s="2" t="s">
        <v>162</v>
      </c>
      <c r="CE565" s="2" t="s">
        <v>163</v>
      </c>
      <c r="CF565" s="2" t="s">
        <v>396</v>
      </c>
      <c r="CG565" s="2" t="s">
        <v>729</v>
      </c>
      <c r="CH565" s="2" t="s">
        <v>743</v>
      </c>
      <c r="CI565" s="2" t="s">
        <v>731</v>
      </c>
      <c r="CJ565" s="2" t="s">
        <v>397</v>
      </c>
      <c r="CK565" s="2" t="s">
        <v>169</v>
      </c>
      <c r="CL565" s="2" t="s">
        <v>710</v>
      </c>
      <c r="CM565" s="2" t="s">
        <v>171</v>
      </c>
      <c r="CN565" s="2">
        <v>0</v>
      </c>
      <c r="CO565" s="2" t="s">
        <v>212</v>
      </c>
      <c r="CP565" s="2" t="s">
        <v>712</v>
      </c>
      <c r="CQ565" s="2" t="s">
        <v>174</v>
      </c>
      <c r="CR565" s="2" t="s">
        <v>667</v>
      </c>
      <c r="CS565" s="2" t="s">
        <v>713</v>
      </c>
      <c r="CT565" s="2" t="s">
        <v>171</v>
      </c>
      <c r="CU565" s="2" t="s">
        <v>235</v>
      </c>
      <c r="CV565" s="2" t="s">
        <v>171</v>
      </c>
      <c r="CW565" s="2" t="s">
        <v>714</v>
      </c>
      <c r="CX565" s="2" t="s">
        <v>146</v>
      </c>
      <c r="CY565" s="2" t="s">
        <v>733</v>
      </c>
      <c r="CZ565" s="2" t="s">
        <v>180</v>
      </c>
      <c r="DA565" s="2" t="s">
        <v>181</v>
      </c>
      <c r="DB565" s="2" t="s">
        <v>181</v>
      </c>
      <c r="DC565" s="2" t="s">
        <v>260</v>
      </c>
      <c r="DD565" s="2" t="s">
        <v>715</v>
      </c>
      <c r="DE565" s="2" t="s">
        <v>744</v>
      </c>
      <c r="DF565" s="2" t="s">
        <v>182</v>
      </c>
      <c r="DH565" s="2" t="s">
        <v>182</v>
      </c>
      <c r="DJ565" s="2" t="s">
        <v>182</v>
      </c>
      <c r="DL565" s="2" t="s">
        <v>182</v>
      </c>
      <c r="DN565" s="2" t="s">
        <v>182</v>
      </c>
      <c r="DP565" s="2" t="s">
        <v>182</v>
      </c>
      <c r="DR565" s="2" t="s">
        <v>182</v>
      </c>
      <c r="DT565" s="6">
        <v>106900815</v>
      </c>
      <c r="DU565" s="6"/>
      <c r="DV565" s="6">
        <v>-6163353</v>
      </c>
      <c r="DX565" s="2" t="s">
        <v>5612</v>
      </c>
      <c r="DY565" s="4">
        <v>42788</v>
      </c>
      <c r="DZ565" s="2" t="s">
        <v>5612</v>
      </c>
      <c r="EA565" s="3" t="s">
        <v>5613</v>
      </c>
    </row>
    <row r="566" spans="1:133" ht="15.75" hidden="1" customHeight="1" x14ac:dyDescent="0.2">
      <c r="A566" s="1">
        <v>43615.471128761579</v>
      </c>
      <c r="B566" s="2" t="s">
        <v>5628</v>
      </c>
      <c r="C566" s="2">
        <v>2302170006</v>
      </c>
      <c r="D566" s="3" t="s">
        <v>697</v>
      </c>
      <c r="E566" s="2" t="s">
        <v>5671</v>
      </c>
      <c r="F566" s="2" t="s">
        <v>5672</v>
      </c>
      <c r="H566" s="2" t="s">
        <v>131</v>
      </c>
      <c r="I566" s="2" t="s">
        <v>132</v>
      </c>
      <c r="J566" s="2" t="s">
        <v>133</v>
      </c>
      <c r="K566" s="2" t="s">
        <v>738</v>
      </c>
      <c r="M566" s="4">
        <v>42808</v>
      </c>
      <c r="O566" s="2" t="s">
        <v>135</v>
      </c>
      <c r="Q566" s="2">
        <v>6500000</v>
      </c>
      <c r="Y566" s="2" t="s">
        <v>136</v>
      </c>
      <c r="AB566" s="2" t="s">
        <v>132</v>
      </c>
      <c r="AE566" s="2" t="s">
        <v>138</v>
      </c>
      <c r="AF566" s="2" t="s">
        <v>132</v>
      </c>
      <c r="AH566" s="2">
        <v>2016</v>
      </c>
      <c r="AJ566" s="11">
        <v>2013000</v>
      </c>
      <c r="AK566" s="2" t="s">
        <v>5673</v>
      </c>
      <c r="AP566" s="2" t="s">
        <v>4490</v>
      </c>
      <c r="AQ566" s="2" t="s">
        <v>4490</v>
      </c>
      <c r="AR566" s="2" t="s">
        <v>511</v>
      </c>
      <c r="AS566" s="2" t="s">
        <v>142</v>
      </c>
      <c r="AU566" s="2" t="s">
        <v>1557</v>
      </c>
      <c r="AV566" s="2" t="s">
        <v>43</v>
      </c>
      <c r="AW566" s="2" t="s">
        <v>144</v>
      </c>
      <c r="AX566" s="2" t="s">
        <v>145</v>
      </c>
      <c r="AY566" s="2" t="s">
        <v>171</v>
      </c>
      <c r="AZ566" s="2" t="s">
        <v>198</v>
      </c>
      <c r="BB566" s="2" t="s">
        <v>5674</v>
      </c>
      <c r="BC566" s="2">
        <v>0</v>
      </c>
      <c r="BD566" s="2" t="s">
        <v>4198</v>
      </c>
      <c r="BE566" s="9">
        <v>2.5</v>
      </c>
      <c r="BL566" s="2" t="s">
        <v>153</v>
      </c>
      <c r="BM566" s="2" t="s">
        <v>154</v>
      </c>
      <c r="BP566" s="2" t="s">
        <v>201</v>
      </c>
      <c r="BQ566" s="2">
        <v>221</v>
      </c>
      <c r="BR566" s="2">
        <v>11</v>
      </c>
      <c r="BS566" s="2" t="s">
        <v>157</v>
      </c>
      <c r="BT566" s="2" t="s">
        <v>753</v>
      </c>
      <c r="BU566" s="2" t="s">
        <v>753</v>
      </c>
      <c r="BV566" s="2" t="s">
        <v>753</v>
      </c>
      <c r="BW566" s="2" t="s">
        <v>67</v>
      </c>
      <c r="BX566" s="2" t="s">
        <v>1149</v>
      </c>
      <c r="BY566" s="2" t="s">
        <v>707</v>
      </c>
      <c r="CA566" s="4">
        <v>42795</v>
      </c>
      <c r="CB566" s="2" t="s">
        <v>160</v>
      </c>
      <c r="CC566" s="2" t="s">
        <v>248</v>
      </c>
      <c r="CD566" s="2" t="s">
        <v>249</v>
      </c>
      <c r="CE566" s="2" t="s">
        <v>163</v>
      </c>
      <c r="CF566" s="2" t="s">
        <v>164</v>
      </c>
      <c r="CG566" s="2" t="s">
        <v>4729</v>
      </c>
      <c r="CH566" s="2" t="s">
        <v>709</v>
      </c>
      <c r="CI566" s="2" t="s">
        <v>731</v>
      </c>
      <c r="CJ566" s="2" t="s">
        <v>397</v>
      </c>
      <c r="CK566" s="2" t="s">
        <v>169</v>
      </c>
      <c r="CL566" s="2" t="s">
        <v>854</v>
      </c>
      <c r="CM566" s="2" t="s">
        <v>171</v>
      </c>
      <c r="CN566" s="2">
        <v>0</v>
      </c>
      <c r="CO566" s="2" t="s">
        <v>711</v>
      </c>
      <c r="CP566" s="2" t="s">
        <v>712</v>
      </c>
      <c r="CQ566" s="2" t="s">
        <v>174</v>
      </c>
      <c r="CR566" s="2" t="s">
        <v>667</v>
      </c>
      <c r="CS566" s="2" t="s">
        <v>713</v>
      </c>
      <c r="CT566" s="2" t="s">
        <v>171</v>
      </c>
      <c r="CU566" s="2" t="s">
        <v>216</v>
      </c>
      <c r="CV566" s="2" t="s">
        <v>177</v>
      </c>
      <c r="CW566" s="2" t="s">
        <v>714</v>
      </c>
      <c r="CX566" s="2" t="s">
        <v>146</v>
      </c>
      <c r="CY566" s="2" t="s">
        <v>146</v>
      </c>
      <c r="CZ566" s="2" t="s">
        <v>180</v>
      </c>
      <c r="DA566" s="2" t="s">
        <v>181</v>
      </c>
      <c r="DB566" s="2" t="s">
        <v>181</v>
      </c>
      <c r="DC566" s="2" t="s">
        <v>132</v>
      </c>
      <c r="DE566" s="2" t="s">
        <v>744</v>
      </c>
      <c r="DF566" s="2" t="s">
        <v>182</v>
      </c>
      <c r="DH566" s="2" t="s">
        <v>182</v>
      </c>
      <c r="DJ566" s="2" t="s">
        <v>182</v>
      </c>
      <c r="DL566" s="2" t="s">
        <v>182</v>
      </c>
      <c r="DN566" s="2" t="s">
        <v>182</v>
      </c>
      <c r="DP566" s="2" t="s">
        <v>182</v>
      </c>
      <c r="DR566" s="2" t="s">
        <v>182</v>
      </c>
      <c r="DT566" s="6">
        <v>106897184</v>
      </c>
      <c r="DU566" s="6"/>
      <c r="DV566" s="6">
        <v>-6113021</v>
      </c>
      <c r="DX566" s="2" t="s">
        <v>5675</v>
      </c>
      <c r="DY566" s="4">
        <v>42795</v>
      </c>
      <c r="DZ566" s="2" t="s">
        <v>5675</v>
      </c>
      <c r="EA566" s="3" t="s">
        <v>5676</v>
      </c>
    </row>
    <row r="567" spans="1:133" ht="15.75" hidden="1" customHeight="1" x14ac:dyDescent="0.2">
      <c r="A567" s="1">
        <v>43615.472451273148</v>
      </c>
      <c r="B567" s="2" t="s">
        <v>5677</v>
      </c>
      <c r="C567" s="2">
        <v>2302180214</v>
      </c>
      <c r="D567" s="3" t="s">
        <v>3761</v>
      </c>
      <c r="E567" s="2" t="s">
        <v>5678</v>
      </c>
      <c r="H567" s="2" t="s">
        <v>131</v>
      </c>
      <c r="I567" s="2" t="s">
        <v>132</v>
      </c>
      <c r="J567" s="2" t="s">
        <v>133</v>
      </c>
      <c r="K567" s="2" t="s">
        <v>5679</v>
      </c>
      <c r="M567" s="4">
        <v>42789</v>
      </c>
      <c r="O567" s="2" t="s">
        <v>135</v>
      </c>
      <c r="P567" s="9">
        <v>56840000000</v>
      </c>
      <c r="Q567" s="2">
        <v>28000000</v>
      </c>
      <c r="Y567" s="2" t="s">
        <v>136</v>
      </c>
      <c r="AB567" s="2" t="s">
        <v>132</v>
      </c>
      <c r="AD567" s="2" t="s">
        <v>137</v>
      </c>
      <c r="AF567" s="2" t="s">
        <v>132</v>
      </c>
      <c r="AH567" s="2">
        <v>2016</v>
      </c>
      <c r="AI567" s="11">
        <v>19579350000</v>
      </c>
      <c r="AJ567" s="11">
        <v>9645000</v>
      </c>
      <c r="AK567" s="2" t="s">
        <v>5680</v>
      </c>
      <c r="AP567" s="2" t="s">
        <v>2366</v>
      </c>
      <c r="AQ567" s="2" t="s">
        <v>140</v>
      </c>
      <c r="AR567" s="2" t="s">
        <v>141</v>
      </c>
      <c r="AS567" s="2" t="s">
        <v>142</v>
      </c>
      <c r="AU567" s="2">
        <v>6</v>
      </c>
      <c r="AV567" s="2" t="s">
        <v>143</v>
      </c>
      <c r="AW567" s="2" t="s">
        <v>144</v>
      </c>
      <c r="AX567" s="2" t="s">
        <v>145</v>
      </c>
      <c r="AY567" s="2" t="s">
        <v>146</v>
      </c>
      <c r="AZ567" s="2" t="s">
        <v>147</v>
      </c>
      <c r="BA567" s="2" t="s">
        <v>5681</v>
      </c>
      <c r="BB567" s="2" t="s">
        <v>4826</v>
      </c>
      <c r="BC567" s="2">
        <v>50</v>
      </c>
      <c r="BD567" s="2" t="s">
        <v>5682</v>
      </c>
      <c r="BE567" s="9">
        <v>4.8</v>
      </c>
      <c r="BF567" s="2" t="s">
        <v>265</v>
      </c>
      <c r="BG567" s="2" t="s">
        <v>151</v>
      </c>
      <c r="BH567" s="3" t="s">
        <v>5683</v>
      </c>
      <c r="BK567" s="2" t="s">
        <v>152</v>
      </c>
      <c r="BL567" s="2" t="s">
        <v>153</v>
      </c>
      <c r="BM567" s="2" t="s">
        <v>154</v>
      </c>
      <c r="BP567" s="2" t="s">
        <v>155</v>
      </c>
      <c r="BQ567" s="2">
        <v>2030</v>
      </c>
      <c r="BR567" s="2" t="s">
        <v>5684</v>
      </c>
      <c r="BS567" s="2" t="s">
        <v>5680</v>
      </c>
      <c r="BT567" s="2" t="s">
        <v>156</v>
      </c>
      <c r="BU567" s="2" t="s">
        <v>156</v>
      </c>
      <c r="BV567" s="2" t="s">
        <v>156</v>
      </c>
      <c r="BW567" s="2" t="s">
        <v>67</v>
      </c>
      <c r="BX567" s="2" t="s">
        <v>158</v>
      </c>
      <c r="BY567" s="2" t="s">
        <v>159</v>
      </c>
      <c r="CB567" s="2" t="s">
        <v>160</v>
      </c>
      <c r="CC567" s="2" t="s">
        <v>161</v>
      </c>
      <c r="CD567" s="2" t="s">
        <v>162</v>
      </c>
      <c r="CE567" s="2" t="s">
        <v>163</v>
      </c>
      <c r="CF567" s="2" t="s">
        <v>368</v>
      </c>
      <c r="CG567" s="2" t="s">
        <v>165</v>
      </c>
      <c r="CH567" s="2" t="s">
        <v>166</v>
      </c>
      <c r="CI567" s="2" t="s">
        <v>167</v>
      </c>
      <c r="CJ567" s="2" t="s">
        <v>230</v>
      </c>
      <c r="CK567" s="2" t="s">
        <v>169</v>
      </c>
      <c r="CL567" s="2" t="s">
        <v>170</v>
      </c>
      <c r="CM567" s="2" t="s">
        <v>171</v>
      </c>
      <c r="CO567" s="2" t="s">
        <v>172</v>
      </c>
      <c r="CP567" s="2" t="s">
        <v>173</v>
      </c>
      <c r="CQ567" s="2" t="s">
        <v>174</v>
      </c>
      <c r="CR567" s="2" t="s">
        <v>175</v>
      </c>
      <c r="CS567" s="2" t="s">
        <v>215</v>
      </c>
      <c r="CT567" s="2" t="s">
        <v>177</v>
      </c>
      <c r="CU567" s="2" t="s">
        <v>1139</v>
      </c>
      <c r="CV567" s="2" t="s">
        <v>177</v>
      </c>
      <c r="CW567" s="2" t="s">
        <v>179</v>
      </c>
      <c r="CX567" s="2" t="s">
        <v>146</v>
      </c>
      <c r="CY567" s="2" t="s">
        <v>146</v>
      </c>
      <c r="CZ567" s="2" t="s">
        <v>180</v>
      </c>
      <c r="DA567" s="2" t="s">
        <v>181</v>
      </c>
      <c r="DB567" s="2" t="s">
        <v>181</v>
      </c>
      <c r="DC567" s="2" t="s">
        <v>132</v>
      </c>
      <c r="DF567" s="2" t="s">
        <v>182</v>
      </c>
      <c r="DH567" s="2" t="s">
        <v>182</v>
      </c>
      <c r="DJ567" s="2" t="s">
        <v>182</v>
      </c>
      <c r="DL567" s="2" t="s">
        <v>182</v>
      </c>
      <c r="DN567" s="2" t="s">
        <v>182</v>
      </c>
      <c r="DP567" s="2" t="s">
        <v>182</v>
      </c>
      <c r="DR567" s="2" t="s">
        <v>182</v>
      </c>
      <c r="DT567" s="2" t="s">
        <v>5685</v>
      </c>
      <c r="DU567" s="2"/>
      <c r="DV567" s="2" t="s">
        <v>5686</v>
      </c>
      <c r="DZ567" s="2" t="s">
        <v>5687</v>
      </c>
      <c r="EA567" s="3" t="s">
        <v>5688</v>
      </c>
      <c r="EB567" s="2" t="s">
        <v>5689</v>
      </c>
    </row>
    <row r="568" spans="1:133" ht="15.75" hidden="1" customHeight="1" x14ac:dyDescent="0.2">
      <c r="A568" s="1">
        <v>43615.472546770834</v>
      </c>
      <c r="B568" s="2" t="s">
        <v>5677</v>
      </c>
      <c r="C568" s="2">
        <v>2302180214</v>
      </c>
      <c r="D568" s="3" t="s">
        <v>3761</v>
      </c>
      <c r="E568" s="2" t="s">
        <v>5678</v>
      </c>
      <c r="H568" s="2" t="s">
        <v>131</v>
      </c>
      <c r="I568" s="2" t="s">
        <v>132</v>
      </c>
      <c r="J568" s="2" t="s">
        <v>133</v>
      </c>
      <c r="K568" s="2" t="s">
        <v>5679</v>
      </c>
      <c r="M568" s="4">
        <v>42789</v>
      </c>
      <c r="O568" s="2" t="s">
        <v>135</v>
      </c>
      <c r="P568" s="9">
        <v>56840000000</v>
      </c>
      <c r="Q568" s="2">
        <v>28000000</v>
      </c>
      <c r="Y568" s="2" t="s">
        <v>136</v>
      </c>
      <c r="AB568" s="2" t="s">
        <v>132</v>
      </c>
      <c r="AD568" s="2" t="s">
        <v>137</v>
      </c>
      <c r="AF568" s="2" t="s">
        <v>132</v>
      </c>
      <c r="AH568" s="2">
        <v>2016</v>
      </c>
      <c r="AI568" s="11">
        <v>19579350000</v>
      </c>
      <c r="AJ568" s="11">
        <v>9645000</v>
      </c>
      <c r="AK568" s="2" t="s">
        <v>5680</v>
      </c>
      <c r="AP568" s="2" t="s">
        <v>2366</v>
      </c>
      <c r="AQ568" s="2" t="s">
        <v>140</v>
      </c>
      <c r="AR568" s="2" t="s">
        <v>141</v>
      </c>
      <c r="AS568" s="2" t="s">
        <v>142</v>
      </c>
      <c r="AU568" s="2">
        <v>6</v>
      </c>
      <c r="AV568" s="2" t="s">
        <v>143</v>
      </c>
      <c r="AW568" s="2" t="s">
        <v>144</v>
      </c>
      <c r="AX568" s="2" t="s">
        <v>145</v>
      </c>
      <c r="AY568" s="2" t="s">
        <v>146</v>
      </c>
      <c r="AZ568" s="2" t="s">
        <v>147</v>
      </c>
      <c r="BA568" s="2" t="s">
        <v>5681</v>
      </c>
      <c r="BB568" s="2" t="s">
        <v>4826</v>
      </c>
      <c r="BC568" s="2">
        <v>50</v>
      </c>
      <c r="BD568" s="2" t="s">
        <v>5682</v>
      </c>
      <c r="BE568" s="9">
        <v>4.8</v>
      </c>
      <c r="BF568" s="2" t="s">
        <v>265</v>
      </c>
      <c r="BG568" s="2" t="s">
        <v>151</v>
      </c>
      <c r="BH568" s="3" t="s">
        <v>5683</v>
      </c>
      <c r="BK568" s="2" t="s">
        <v>152</v>
      </c>
      <c r="BL568" s="2" t="s">
        <v>153</v>
      </c>
      <c r="BM568" s="2" t="s">
        <v>154</v>
      </c>
      <c r="BP568" s="2" t="s">
        <v>155</v>
      </c>
      <c r="BQ568" s="2">
        <v>2030</v>
      </c>
      <c r="BR568" s="2" t="s">
        <v>5684</v>
      </c>
      <c r="BS568" s="2" t="s">
        <v>5680</v>
      </c>
      <c r="BT568" s="2" t="s">
        <v>156</v>
      </c>
      <c r="BU568" s="2" t="s">
        <v>156</v>
      </c>
      <c r="BV568" s="2" t="s">
        <v>156</v>
      </c>
      <c r="BW568" s="2" t="s">
        <v>67</v>
      </c>
      <c r="BX568" s="2" t="s">
        <v>158</v>
      </c>
      <c r="BY568" s="2" t="s">
        <v>159</v>
      </c>
      <c r="CB568" s="2" t="s">
        <v>160</v>
      </c>
      <c r="CC568" s="2" t="s">
        <v>161</v>
      </c>
      <c r="CD568" s="2" t="s">
        <v>162</v>
      </c>
      <c r="CE568" s="2" t="s">
        <v>163</v>
      </c>
      <c r="CF568" s="2" t="s">
        <v>368</v>
      </c>
      <c r="CG568" s="2" t="s">
        <v>165</v>
      </c>
      <c r="CH568" s="2" t="s">
        <v>166</v>
      </c>
      <c r="CI568" s="2" t="s">
        <v>167</v>
      </c>
      <c r="CJ568" s="2" t="s">
        <v>230</v>
      </c>
      <c r="CK568" s="2" t="s">
        <v>169</v>
      </c>
      <c r="CL568" s="2" t="s">
        <v>170</v>
      </c>
      <c r="CM568" s="2" t="s">
        <v>171</v>
      </c>
      <c r="CO568" s="2" t="s">
        <v>172</v>
      </c>
      <c r="CP568" s="2" t="s">
        <v>173</v>
      </c>
      <c r="CQ568" s="2" t="s">
        <v>174</v>
      </c>
      <c r="CR568" s="2" t="s">
        <v>175</v>
      </c>
      <c r="CS568" s="2" t="s">
        <v>215</v>
      </c>
      <c r="CT568" s="2" t="s">
        <v>177</v>
      </c>
      <c r="CU568" s="2" t="s">
        <v>1139</v>
      </c>
      <c r="CV568" s="2" t="s">
        <v>177</v>
      </c>
      <c r="CW568" s="2" t="s">
        <v>179</v>
      </c>
      <c r="CX568" s="2" t="s">
        <v>146</v>
      </c>
      <c r="CY568" s="2" t="s">
        <v>146</v>
      </c>
      <c r="CZ568" s="2" t="s">
        <v>180</v>
      </c>
      <c r="DA568" s="2" t="s">
        <v>181</v>
      </c>
      <c r="DB568" s="2" t="s">
        <v>181</v>
      </c>
      <c r="DC568" s="2" t="s">
        <v>132</v>
      </c>
      <c r="DF568" s="2" t="s">
        <v>182</v>
      </c>
      <c r="DH568" s="2" t="s">
        <v>182</v>
      </c>
      <c r="DJ568" s="2" t="s">
        <v>182</v>
      </c>
      <c r="DL568" s="2" t="s">
        <v>182</v>
      </c>
      <c r="DN568" s="2" t="s">
        <v>182</v>
      </c>
      <c r="DP568" s="2" t="s">
        <v>182</v>
      </c>
      <c r="DR568" s="2" t="s">
        <v>182</v>
      </c>
      <c r="DT568" s="2" t="s">
        <v>5685</v>
      </c>
      <c r="DU568" s="2"/>
      <c r="DV568" s="2" t="s">
        <v>5686</v>
      </c>
      <c r="DZ568" s="2" t="s">
        <v>5687</v>
      </c>
      <c r="EA568" s="3" t="s">
        <v>5688</v>
      </c>
      <c r="EB568" s="2" t="s">
        <v>5689</v>
      </c>
    </row>
    <row r="569" spans="1:133" ht="15.75" hidden="1" customHeight="1" x14ac:dyDescent="0.2">
      <c r="A569" s="1">
        <v>43615.474675590274</v>
      </c>
      <c r="B569" s="2" t="s">
        <v>2862</v>
      </c>
      <c r="C569" s="2">
        <v>2302170054</v>
      </c>
      <c r="D569" s="3" t="s">
        <v>587</v>
      </c>
      <c r="E569" s="2">
        <v>64</v>
      </c>
      <c r="F569" s="2" t="s">
        <v>5690</v>
      </c>
      <c r="H569" s="2" t="s">
        <v>131</v>
      </c>
      <c r="I569" s="2" t="s">
        <v>132</v>
      </c>
      <c r="J569" s="2" t="s">
        <v>133</v>
      </c>
      <c r="K569" s="2" t="s">
        <v>302</v>
      </c>
      <c r="M569" s="4">
        <v>43169</v>
      </c>
      <c r="P569" s="9">
        <v>26000000000</v>
      </c>
      <c r="Q569" s="2">
        <v>21666667</v>
      </c>
      <c r="Y569" s="2" t="s">
        <v>1315</v>
      </c>
      <c r="AB569" s="2" t="s">
        <v>132</v>
      </c>
      <c r="AD569" s="2" t="s">
        <v>137</v>
      </c>
      <c r="AE569" s="2" t="s">
        <v>132</v>
      </c>
      <c r="AF569" s="2" t="s">
        <v>132</v>
      </c>
      <c r="AK569" s="2" t="s">
        <v>5691</v>
      </c>
      <c r="AP569" s="2" t="s">
        <v>5692</v>
      </c>
      <c r="AQ569" s="2" t="s">
        <v>5693</v>
      </c>
      <c r="AR569" s="2" t="s">
        <v>610</v>
      </c>
      <c r="AS569" s="2" t="s">
        <v>142</v>
      </c>
      <c r="AU569" s="2">
        <v>8</v>
      </c>
      <c r="AV569" s="2" t="s">
        <v>245</v>
      </c>
      <c r="AW569" s="2" t="s">
        <v>197</v>
      </c>
      <c r="AX569" s="2" t="s">
        <v>145</v>
      </c>
      <c r="AY569" s="2" t="s">
        <v>171</v>
      </c>
      <c r="AZ569" s="2" t="s">
        <v>198</v>
      </c>
      <c r="BB569" s="2" t="s">
        <v>5694</v>
      </c>
      <c r="BC569" s="2">
        <v>0</v>
      </c>
      <c r="BE569" s="9">
        <v>0</v>
      </c>
      <c r="BI569" s="2" t="s">
        <v>1938</v>
      </c>
      <c r="BK569" s="2" t="s">
        <v>152</v>
      </c>
      <c r="BL569" s="2" t="s">
        <v>200</v>
      </c>
      <c r="BM569" s="2" t="s">
        <v>154</v>
      </c>
      <c r="BP569" s="2" t="s">
        <v>201</v>
      </c>
      <c r="BQ569" s="2">
        <v>1200</v>
      </c>
      <c r="BR569" s="2">
        <v>25</v>
      </c>
      <c r="BS569" s="2" t="s">
        <v>1349</v>
      </c>
      <c r="BT569" s="2" t="s">
        <v>1349</v>
      </c>
      <c r="BU569" s="2" t="s">
        <v>5694</v>
      </c>
      <c r="BV569" s="2" t="s">
        <v>331</v>
      </c>
      <c r="BW569" s="2" t="s">
        <v>69</v>
      </c>
      <c r="CB569" s="2" t="s">
        <v>160</v>
      </c>
      <c r="CC569" s="2" t="s">
        <v>248</v>
      </c>
      <c r="CE569" s="2" t="s">
        <v>163</v>
      </c>
      <c r="CF569" s="2" t="s">
        <v>5695</v>
      </c>
      <c r="CG569" s="2" t="s">
        <v>2841</v>
      </c>
      <c r="CH569" s="2" t="s">
        <v>5696</v>
      </c>
      <c r="CI569" s="2" t="s">
        <v>294</v>
      </c>
      <c r="CJ569" s="2" t="s">
        <v>953</v>
      </c>
      <c r="CK569" s="2" t="s">
        <v>253</v>
      </c>
      <c r="CL569" s="2" t="s">
        <v>5697</v>
      </c>
      <c r="CM569" s="2" t="s">
        <v>211</v>
      </c>
      <c r="CN569" s="2">
        <v>200</v>
      </c>
      <c r="CP569" s="2" t="s">
        <v>5698</v>
      </c>
      <c r="CR569" s="2" t="s">
        <v>234</v>
      </c>
      <c r="CX569" s="2" t="s">
        <v>171</v>
      </c>
      <c r="CY569" s="2" t="s">
        <v>146</v>
      </c>
      <c r="DC569" s="2" t="s">
        <v>132</v>
      </c>
      <c r="DH569" s="2" t="s">
        <v>182</v>
      </c>
      <c r="DJ569" s="2" t="s">
        <v>182</v>
      </c>
      <c r="DM569" s="2">
        <v>1500</v>
      </c>
      <c r="DT569" s="6">
        <v>-61947651</v>
      </c>
      <c r="DU569" s="6"/>
      <c r="DV569" s="6">
        <v>1068839069</v>
      </c>
      <c r="DZ569" s="2" t="s">
        <v>5699</v>
      </c>
      <c r="EA569" s="3" t="s">
        <v>5700</v>
      </c>
      <c r="EB569" s="5" t="s">
        <v>5701</v>
      </c>
    </row>
    <row r="570" spans="1:133" ht="15.75" hidden="1" customHeight="1" x14ac:dyDescent="0.2">
      <c r="A570" s="1">
        <v>43615.476403136578</v>
      </c>
      <c r="B570" s="2" t="s">
        <v>5606</v>
      </c>
      <c r="C570" s="2">
        <v>2302170205</v>
      </c>
      <c r="D570" s="3" t="s">
        <v>4783</v>
      </c>
      <c r="E570" s="3" t="s">
        <v>5702</v>
      </c>
      <c r="F570" s="2" t="s">
        <v>5703</v>
      </c>
      <c r="H570" s="2" t="s">
        <v>131</v>
      </c>
      <c r="I570" s="2" t="s">
        <v>132</v>
      </c>
      <c r="J570" s="2" t="s">
        <v>133</v>
      </c>
      <c r="K570" s="2" t="s">
        <v>738</v>
      </c>
      <c r="M570" s="4">
        <v>42795</v>
      </c>
      <c r="O570" s="2" t="s">
        <v>135</v>
      </c>
      <c r="Q570" s="2">
        <v>8333333</v>
      </c>
      <c r="Y570" s="2" t="s">
        <v>136</v>
      </c>
      <c r="AK570" s="2" t="s">
        <v>5704</v>
      </c>
      <c r="AP570" s="2" t="s">
        <v>752</v>
      </c>
      <c r="AQ570" s="2" t="s">
        <v>752</v>
      </c>
      <c r="AR570" s="2" t="s">
        <v>593</v>
      </c>
      <c r="AS570" s="2" t="s">
        <v>3756</v>
      </c>
      <c r="AU570" s="2">
        <v>5</v>
      </c>
      <c r="AV570" s="2" t="s">
        <v>43</v>
      </c>
      <c r="AW570" s="2" t="s">
        <v>144</v>
      </c>
      <c r="AX570" s="2" t="s">
        <v>145</v>
      </c>
      <c r="AY570" s="2" t="s">
        <v>171</v>
      </c>
      <c r="AZ570" s="2" t="s">
        <v>198</v>
      </c>
      <c r="BB570" s="2" t="s">
        <v>5704</v>
      </c>
      <c r="BC570" s="2">
        <v>0</v>
      </c>
      <c r="BD570" s="2" t="s">
        <v>4198</v>
      </c>
      <c r="BE570" s="9">
        <v>7.6</v>
      </c>
      <c r="BL570" s="2" t="s">
        <v>290</v>
      </c>
      <c r="BM570" s="2" t="s">
        <v>154</v>
      </c>
      <c r="BN570" s="2" t="s">
        <v>5705</v>
      </c>
      <c r="BP570" s="2" t="s">
        <v>201</v>
      </c>
      <c r="BQ570" s="2">
        <v>12000</v>
      </c>
      <c r="BR570" s="2">
        <v>120</v>
      </c>
      <c r="BS570" s="2" t="s">
        <v>36</v>
      </c>
      <c r="BT570" s="2" t="s">
        <v>5705</v>
      </c>
      <c r="BU570" s="2" t="s">
        <v>5705</v>
      </c>
      <c r="BV570" s="2" t="s">
        <v>5705</v>
      </c>
      <c r="BW570" s="2" t="s">
        <v>67</v>
      </c>
      <c r="BX570" s="2" t="s">
        <v>3127</v>
      </c>
      <c r="BY570" s="2" t="s">
        <v>707</v>
      </c>
      <c r="CA570" s="4">
        <v>42795</v>
      </c>
      <c r="CB570" s="2" t="s">
        <v>160</v>
      </c>
      <c r="CC570" s="2" t="s">
        <v>248</v>
      </c>
      <c r="CD570" s="2" t="s">
        <v>162</v>
      </c>
      <c r="CE570" s="2" t="s">
        <v>163</v>
      </c>
      <c r="CF570" s="2" t="s">
        <v>396</v>
      </c>
      <c r="CG570" s="2" t="s">
        <v>729</v>
      </c>
      <c r="CH570" s="2" t="s">
        <v>4189</v>
      </c>
      <c r="CI570" s="2" t="s">
        <v>731</v>
      </c>
      <c r="CK570" s="2" t="s">
        <v>169</v>
      </c>
      <c r="CL570" s="2" t="s">
        <v>710</v>
      </c>
      <c r="CM570" s="2" t="s">
        <v>171</v>
      </c>
      <c r="CN570" s="2">
        <v>0</v>
      </c>
      <c r="CP570" s="2" t="s">
        <v>712</v>
      </c>
      <c r="CR570" s="2" t="s">
        <v>667</v>
      </c>
      <c r="CS570" s="2" t="s">
        <v>713</v>
      </c>
      <c r="CT570" s="2" t="s">
        <v>171</v>
      </c>
      <c r="CU570" s="2" t="s">
        <v>235</v>
      </c>
      <c r="CV570" s="2" t="s">
        <v>171</v>
      </c>
      <c r="CW570" s="2" t="s">
        <v>714</v>
      </c>
      <c r="CX570" s="2" t="s">
        <v>146</v>
      </c>
      <c r="CY570" s="2" t="s">
        <v>146</v>
      </c>
      <c r="CZ570" s="2" t="s">
        <v>180</v>
      </c>
      <c r="DA570" s="2" t="s">
        <v>181</v>
      </c>
      <c r="DB570" s="2" t="s">
        <v>181</v>
      </c>
      <c r="DC570" s="2" t="s">
        <v>260</v>
      </c>
      <c r="DD570" s="2" t="s">
        <v>715</v>
      </c>
      <c r="DE570" s="2" t="s">
        <v>744</v>
      </c>
      <c r="DF570" s="2" t="s">
        <v>182</v>
      </c>
      <c r="DH570" s="2" t="s">
        <v>182</v>
      </c>
      <c r="DJ570" s="2" t="s">
        <v>182</v>
      </c>
      <c r="DL570" s="2" t="s">
        <v>182</v>
      </c>
      <c r="DN570" s="2" t="s">
        <v>182</v>
      </c>
      <c r="DP570" s="2" t="s">
        <v>182</v>
      </c>
      <c r="DR570" s="2" t="s">
        <v>182</v>
      </c>
      <c r="DT570" s="6">
        <v>106952737</v>
      </c>
      <c r="DU570" s="6"/>
      <c r="DV570" s="6">
        <v>-6099030</v>
      </c>
      <c r="DX570" s="2" t="s">
        <v>5706</v>
      </c>
      <c r="DY570" s="4">
        <v>42795</v>
      </c>
      <c r="DZ570" s="2" t="s">
        <v>5706</v>
      </c>
      <c r="EA570" s="3" t="s">
        <v>3595</v>
      </c>
    </row>
    <row r="571" spans="1:133" ht="15.75" hidden="1" customHeight="1" x14ac:dyDescent="0.2">
      <c r="A571" s="1">
        <v>43615.478047893514</v>
      </c>
      <c r="B571" s="2" t="s">
        <v>5012</v>
      </c>
      <c r="C571" s="2">
        <v>2302180133</v>
      </c>
      <c r="D571" s="2">
        <v>205</v>
      </c>
      <c r="E571" s="2" t="s">
        <v>5707</v>
      </c>
      <c r="F571" s="2">
        <v>20170301070119</v>
      </c>
      <c r="H571" s="2" t="s">
        <v>131</v>
      </c>
      <c r="I571" s="2" t="s">
        <v>132</v>
      </c>
      <c r="J571" s="2" t="s">
        <v>133</v>
      </c>
      <c r="K571" s="2" t="s">
        <v>132</v>
      </c>
      <c r="M571" s="4">
        <v>42795</v>
      </c>
      <c r="P571" s="9">
        <v>30000000000</v>
      </c>
      <c r="Q571" s="2">
        <v>32822757</v>
      </c>
      <c r="X571" s="2" t="s">
        <v>193</v>
      </c>
      <c r="Y571" s="2" t="s">
        <v>136</v>
      </c>
      <c r="AB571" s="2" t="s">
        <v>132</v>
      </c>
      <c r="AD571" s="2" t="s">
        <v>137</v>
      </c>
      <c r="AE571" s="2" t="s">
        <v>132</v>
      </c>
      <c r="AF571" s="2" t="s">
        <v>132</v>
      </c>
      <c r="AH571" s="2">
        <v>2017</v>
      </c>
      <c r="AI571" s="11">
        <v>12882830000</v>
      </c>
      <c r="AJ571" s="11">
        <v>14095000</v>
      </c>
      <c r="AK571" s="2" t="s">
        <v>5708</v>
      </c>
      <c r="AP571" s="2" t="s">
        <v>4767</v>
      </c>
      <c r="AQ571" s="2" t="s">
        <v>380</v>
      </c>
      <c r="AR571" s="2" t="s">
        <v>648</v>
      </c>
      <c r="AS571" s="2" t="s">
        <v>594</v>
      </c>
      <c r="AU571" s="2">
        <v>7</v>
      </c>
      <c r="AV571" s="2" t="s">
        <v>245</v>
      </c>
      <c r="AW571" s="2" t="s">
        <v>144</v>
      </c>
      <c r="AX571" s="2" t="s">
        <v>145</v>
      </c>
      <c r="AY571" s="2" t="s">
        <v>171</v>
      </c>
      <c r="AZ571" s="2" t="s">
        <v>198</v>
      </c>
      <c r="BB571" s="2" t="s">
        <v>5709</v>
      </c>
      <c r="BC571" s="2">
        <v>640</v>
      </c>
      <c r="BD571" s="2" t="s">
        <v>684</v>
      </c>
      <c r="BE571" s="9">
        <v>1.54</v>
      </c>
      <c r="BF571" s="2" t="s">
        <v>132</v>
      </c>
      <c r="BK571" s="2" t="s">
        <v>152</v>
      </c>
      <c r="BL571" s="2" t="s">
        <v>153</v>
      </c>
      <c r="BM571" s="2" t="s">
        <v>154</v>
      </c>
      <c r="BP571" s="2" t="s">
        <v>201</v>
      </c>
      <c r="BQ571" s="2">
        <v>914</v>
      </c>
      <c r="BR571" s="2">
        <v>10</v>
      </c>
      <c r="BS571" s="2" t="s">
        <v>411</v>
      </c>
      <c r="BT571" s="2" t="s">
        <v>411</v>
      </c>
      <c r="BU571" s="2" t="s">
        <v>411</v>
      </c>
      <c r="BV571" s="2" t="s">
        <v>411</v>
      </c>
      <c r="BW571" s="2" t="s">
        <v>70</v>
      </c>
      <c r="BX571" s="2" t="s">
        <v>158</v>
      </c>
      <c r="BY571" s="2" t="s">
        <v>159</v>
      </c>
      <c r="CB571" s="2" t="s">
        <v>160</v>
      </c>
      <c r="CC571" s="2" t="s">
        <v>248</v>
      </c>
      <c r="CD571" s="2" t="s">
        <v>249</v>
      </c>
      <c r="CE571" s="2" t="s">
        <v>163</v>
      </c>
      <c r="CF571" s="2" t="s">
        <v>164</v>
      </c>
      <c r="CG571" s="2" t="s">
        <v>651</v>
      </c>
      <c r="CH571" s="2" t="s">
        <v>652</v>
      </c>
      <c r="CI571" s="2" t="s">
        <v>311</v>
      </c>
      <c r="CJ571" s="2" t="s">
        <v>335</v>
      </c>
      <c r="CK571" s="2" t="s">
        <v>253</v>
      </c>
      <c r="CL571" s="2" t="s">
        <v>5710</v>
      </c>
      <c r="CM571" s="2" t="s">
        <v>171</v>
      </c>
      <c r="CN571" s="2">
        <v>100</v>
      </c>
      <c r="CO571" s="2" t="s">
        <v>337</v>
      </c>
      <c r="CP571" s="2" t="s">
        <v>5711</v>
      </c>
      <c r="CQ571" s="2" t="s">
        <v>174</v>
      </c>
      <c r="CR571" s="2" t="s">
        <v>234</v>
      </c>
      <c r="CS571" s="2" t="s">
        <v>258</v>
      </c>
      <c r="CT571" s="2" t="s">
        <v>171</v>
      </c>
      <c r="CU571" s="2" t="s">
        <v>259</v>
      </c>
      <c r="CV571" s="2" t="s">
        <v>171</v>
      </c>
      <c r="CW571" s="2" t="s">
        <v>179</v>
      </c>
      <c r="CX571" s="2" t="s">
        <v>146</v>
      </c>
      <c r="CY571" s="2" t="s">
        <v>146</v>
      </c>
      <c r="CZ571" s="2" t="s">
        <v>180</v>
      </c>
      <c r="DA571" s="2" t="s">
        <v>181</v>
      </c>
      <c r="DB571" s="2" t="s">
        <v>181</v>
      </c>
      <c r="DC571" s="2" t="s">
        <v>132</v>
      </c>
      <c r="DF571" s="2" t="s">
        <v>182</v>
      </c>
      <c r="DH571" s="2" t="s">
        <v>182</v>
      </c>
      <c r="DJ571" s="2" t="s">
        <v>182</v>
      </c>
      <c r="DL571" s="2" t="s">
        <v>182</v>
      </c>
      <c r="DN571" s="2" t="s">
        <v>182</v>
      </c>
      <c r="DP571" s="2" t="s">
        <v>182</v>
      </c>
      <c r="DR571" s="2" t="s">
        <v>182</v>
      </c>
      <c r="DT571" s="6">
        <v>-6192003</v>
      </c>
      <c r="DU571" s="6"/>
      <c r="DV571" s="6">
        <v>106836676</v>
      </c>
      <c r="DW571" s="2" t="s">
        <v>217</v>
      </c>
      <c r="DY571" s="4">
        <v>42795</v>
      </c>
      <c r="EC571" s="5" t="s">
        <v>5712</v>
      </c>
    </row>
    <row r="572" spans="1:133" ht="15.75" hidden="1" customHeight="1" x14ac:dyDescent="0.2">
      <c r="A572" s="1">
        <v>43615.479253923608</v>
      </c>
      <c r="B572" s="2" t="s">
        <v>5713</v>
      </c>
      <c r="C572" s="2">
        <v>2302170107</v>
      </c>
      <c r="D572" s="3" t="s">
        <v>5135</v>
      </c>
      <c r="E572" s="2" t="s">
        <v>5714</v>
      </c>
      <c r="F572" s="2" t="s">
        <v>5715</v>
      </c>
      <c r="H572" s="2" t="s">
        <v>131</v>
      </c>
      <c r="I572" s="2" t="s">
        <v>132</v>
      </c>
      <c r="J572" s="2" t="s">
        <v>133</v>
      </c>
      <c r="K572" s="2" t="s">
        <v>191</v>
      </c>
      <c r="M572" s="4">
        <v>42747</v>
      </c>
      <c r="N572" s="2" t="s">
        <v>135</v>
      </c>
      <c r="O572" s="2" t="s">
        <v>192</v>
      </c>
      <c r="P572" s="9">
        <v>8910000000</v>
      </c>
      <c r="Q572" s="2">
        <v>18000000</v>
      </c>
      <c r="X572" s="2" t="s">
        <v>193</v>
      </c>
      <c r="Y572" s="2" t="s">
        <v>136</v>
      </c>
      <c r="AB572" s="2" t="s">
        <v>132</v>
      </c>
      <c r="AD572" s="2" t="s">
        <v>137</v>
      </c>
      <c r="AE572" s="2" t="s">
        <v>132</v>
      </c>
      <c r="AH572" s="2">
        <v>2017</v>
      </c>
      <c r="AI572" s="11">
        <v>3368475000</v>
      </c>
      <c r="AJ572" s="11">
        <v>6805000</v>
      </c>
      <c r="AK572" s="2" t="s">
        <v>5716</v>
      </c>
      <c r="AP572" s="2" t="s">
        <v>5717</v>
      </c>
      <c r="AQ572" s="2" t="s">
        <v>244</v>
      </c>
      <c r="AU572" s="2">
        <v>6</v>
      </c>
      <c r="AV572" s="2" t="s">
        <v>245</v>
      </c>
      <c r="AX572" s="2" t="s">
        <v>145</v>
      </c>
      <c r="AY572" s="2" t="s">
        <v>171</v>
      </c>
      <c r="AZ572" s="2" t="s">
        <v>198</v>
      </c>
      <c r="BB572" s="2" t="s">
        <v>394</v>
      </c>
      <c r="BC572" s="2">
        <v>1000</v>
      </c>
      <c r="BD572" s="2" t="s">
        <v>289</v>
      </c>
      <c r="BE572" s="9">
        <v>1.5</v>
      </c>
      <c r="BK572" s="2" t="s">
        <v>152</v>
      </c>
      <c r="BL572" s="2" t="s">
        <v>200</v>
      </c>
      <c r="BM572" s="2" t="s">
        <v>154</v>
      </c>
      <c r="BP572" s="2" t="s">
        <v>201</v>
      </c>
      <c r="BQ572" s="2">
        <v>495</v>
      </c>
      <c r="BR572" s="2">
        <v>15</v>
      </c>
      <c r="BS572" s="2" t="s">
        <v>156</v>
      </c>
      <c r="BT572" s="2" t="s">
        <v>156</v>
      </c>
      <c r="BU572" s="2" t="s">
        <v>156</v>
      </c>
      <c r="BV572" s="2" t="s">
        <v>156</v>
      </c>
      <c r="BW572" s="2" t="s">
        <v>68</v>
      </c>
      <c r="BX572" s="2" t="s">
        <v>158</v>
      </c>
      <c r="CB572" s="2" t="s">
        <v>204</v>
      </c>
      <c r="CC572" s="2" t="s">
        <v>248</v>
      </c>
      <c r="CE572" s="2" t="s">
        <v>163</v>
      </c>
      <c r="CF572" s="2" t="s">
        <v>396</v>
      </c>
      <c r="CG572" s="2" t="s">
        <v>2963</v>
      </c>
      <c r="CH572" s="2" t="s">
        <v>5718</v>
      </c>
      <c r="CI572" s="2" t="s">
        <v>167</v>
      </c>
      <c r="CJ572" s="2" t="s">
        <v>1351</v>
      </c>
      <c r="CK572" s="2" t="s">
        <v>253</v>
      </c>
      <c r="CL572" s="2" t="s">
        <v>254</v>
      </c>
      <c r="CM572" s="2" t="s">
        <v>171</v>
      </c>
      <c r="CN572" s="2">
        <v>100</v>
      </c>
      <c r="CO572" s="2" t="s">
        <v>255</v>
      </c>
      <c r="CP572" s="2" t="s">
        <v>5719</v>
      </c>
      <c r="CQ572" s="2" t="s">
        <v>214</v>
      </c>
      <c r="CR572" s="2" t="s">
        <v>257</v>
      </c>
      <c r="CS572" s="2" t="s">
        <v>258</v>
      </c>
      <c r="CT572" s="2" t="s">
        <v>171</v>
      </c>
      <c r="CU572" s="2" t="s">
        <v>1785</v>
      </c>
      <c r="CV572" s="2" t="s">
        <v>171</v>
      </c>
      <c r="CW572" s="2" t="s">
        <v>179</v>
      </c>
      <c r="CX572" s="2" t="s">
        <v>146</v>
      </c>
      <c r="CY572" s="2" t="s">
        <v>146</v>
      </c>
      <c r="CZ572" s="2" t="s">
        <v>180</v>
      </c>
      <c r="DA572" s="2" t="s">
        <v>181</v>
      </c>
      <c r="DB572" s="2" t="s">
        <v>181</v>
      </c>
      <c r="DC572" s="2" t="s">
        <v>132</v>
      </c>
      <c r="DF572" s="2" t="s">
        <v>182</v>
      </c>
      <c r="DH572" s="2" t="s">
        <v>182</v>
      </c>
      <c r="DJ572" s="2" t="s">
        <v>182</v>
      </c>
      <c r="DL572" s="2" t="s">
        <v>260</v>
      </c>
      <c r="DN572" s="2" t="s">
        <v>182</v>
      </c>
      <c r="DP572" s="2" t="s">
        <v>182</v>
      </c>
      <c r="DR572" s="2" t="s">
        <v>182</v>
      </c>
      <c r="DX572" s="2" t="s">
        <v>263</v>
      </c>
      <c r="DZ572" s="2" t="s">
        <v>263</v>
      </c>
    </row>
    <row r="573" spans="1:133" ht="15.75" hidden="1" customHeight="1" x14ac:dyDescent="0.2">
      <c r="A573" s="1">
        <v>43615.479615983801</v>
      </c>
      <c r="B573" s="2" t="s">
        <v>5628</v>
      </c>
      <c r="C573" s="2">
        <v>2302170006</v>
      </c>
      <c r="D573" s="3" t="s">
        <v>697</v>
      </c>
      <c r="E573" s="2" t="s">
        <v>5720</v>
      </c>
      <c r="F573" s="2" t="s">
        <v>5721</v>
      </c>
      <c r="H573" s="2" t="s">
        <v>131</v>
      </c>
      <c r="I573" s="2" t="s">
        <v>132</v>
      </c>
      <c r="J573" s="2" t="s">
        <v>133</v>
      </c>
      <c r="K573" s="2" t="s">
        <v>302</v>
      </c>
      <c r="M573" s="4">
        <v>42804</v>
      </c>
      <c r="O573" s="2" t="s">
        <v>135</v>
      </c>
      <c r="Q573" s="2">
        <v>26000000</v>
      </c>
      <c r="Y573" s="2" t="s">
        <v>1315</v>
      </c>
      <c r="AB573" s="2" t="s">
        <v>132</v>
      </c>
      <c r="AE573" s="2" t="s">
        <v>138</v>
      </c>
      <c r="AF573" s="2" t="s">
        <v>132</v>
      </c>
      <c r="AH573" s="2">
        <v>2016</v>
      </c>
      <c r="AJ573" s="11">
        <v>13125000</v>
      </c>
      <c r="AK573" s="2" t="s">
        <v>5722</v>
      </c>
      <c r="AP573" s="2" t="s">
        <v>3155</v>
      </c>
      <c r="AQ573" s="2" t="s">
        <v>3156</v>
      </c>
      <c r="AR573" s="2" t="s">
        <v>511</v>
      </c>
      <c r="AS573" s="2" t="s">
        <v>142</v>
      </c>
      <c r="AU573" s="2" t="s">
        <v>1179</v>
      </c>
      <c r="AV573" s="2" t="s">
        <v>43</v>
      </c>
      <c r="AW573" s="2" t="s">
        <v>144</v>
      </c>
      <c r="AX573" s="2" t="s">
        <v>863</v>
      </c>
      <c r="AY573" s="2" t="s">
        <v>146</v>
      </c>
      <c r="AZ573" s="2" t="s">
        <v>198</v>
      </c>
      <c r="BB573" s="2" t="s">
        <v>5722</v>
      </c>
      <c r="BC573" s="2">
        <v>0</v>
      </c>
      <c r="BD573" s="2" t="s">
        <v>3158</v>
      </c>
      <c r="BE573" s="9">
        <v>0.8</v>
      </c>
      <c r="BL573" s="2" t="s">
        <v>153</v>
      </c>
      <c r="BM573" s="2" t="s">
        <v>154</v>
      </c>
      <c r="BP573" s="2" t="s">
        <v>201</v>
      </c>
      <c r="BQ573" s="2">
        <v>520</v>
      </c>
      <c r="BR573" s="2">
        <v>20</v>
      </c>
      <c r="BS573" s="2" t="s">
        <v>753</v>
      </c>
      <c r="BT573" s="2" t="s">
        <v>753</v>
      </c>
      <c r="BU573" s="2" t="s">
        <v>753</v>
      </c>
      <c r="BV573" s="2" t="s">
        <v>157</v>
      </c>
      <c r="BW573" s="2" t="s">
        <v>70</v>
      </c>
      <c r="BX573" s="2" t="s">
        <v>1149</v>
      </c>
      <c r="BY573" s="2" t="s">
        <v>707</v>
      </c>
      <c r="CA573" s="4">
        <v>42795</v>
      </c>
      <c r="CB573" s="2" t="s">
        <v>160</v>
      </c>
      <c r="CC573" s="2" t="s">
        <v>161</v>
      </c>
      <c r="CD573" s="2" t="s">
        <v>249</v>
      </c>
      <c r="CE573" s="2" t="s">
        <v>163</v>
      </c>
      <c r="CF573" s="2" t="s">
        <v>164</v>
      </c>
      <c r="CG573" s="2" t="s">
        <v>4729</v>
      </c>
      <c r="CH573" s="2" t="s">
        <v>743</v>
      </c>
      <c r="CI573" s="2" t="s">
        <v>731</v>
      </c>
      <c r="CJ573" s="2" t="s">
        <v>397</v>
      </c>
      <c r="CK573" s="2" t="s">
        <v>169</v>
      </c>
      <c r="CL573" s="2" t="s">
        <v>854</v>
      </c>
      <c r="CM573" s="2" t="s">
        <v>171</v>
      </c>
      <c r="CN573" s="2">
        <v>0</v>
      </c>
      <c r="CO573" s="2" t="s">
        <v>212</v>
      </c>
      <c r="CP573" s="2" t="s">
        <v>712</v>
      </c>
      <c r="CQ573" s="2" t="s">
        <v>174</v>
      </c>
      <c r="CR573" s="2" t="s">
        <v>667</v>
      </c>
      <c r="CS573" s="2" t="s">
        <v>713</v>
      </c>
      <c r="CT573" s="2" t="s">
        <v>171</v>
      </c>
      <c r="CU573" s="2" t="s">
        <v>235</v>
      </c>
      <c r="CV573" s="2" t="s">
        <v>171</v>
      </c>
      <c r="CW573" s="2" t="s">
        <v>714</v>
      </c>
      <c r="CX573" s="2" t="s">
        <v>146</v>
      </c>
      <c r="CY573" s="2" t="s">
        <v>733</v>
      </c>
      <c r="DA573" s="2" t="s">
        <v>181</v>
      </c>
      <c r="DB573" s="2" t="s">
        <v>181</v>
      </c>
      <c r="DC573" s="2" t="s">
        <v>132</v>
      </c>
      <c r="DE573" s="2" t="s">
        <v>744</v>
      </c>
      <c r="DF573" s="2" t="s">
        <v>182</v>
      </c>
      <c r="DH573" s="2" t="s">
        <v>182</v>
      </c>
      <c r="DJ573" s="2" t="s">
        <v>182</v>
      </c>
      <c r="DL573" s="2" t="s">
        <v>182</v>
      </c>
      <c r="DN573" s="2" t="s">
        <v>182</v>
      </c>
      <c r="DP573" s="2" t="s">
        <v>182</v>
      </c>
      <c r="DR573" s="2" t="s">
        <v>182</v>
      </c>
      <c r="DT573" s="6">
        <v>106741076</v>
      </c>
      <c r="DU573" s="6"/>
      <c r="DV573" s="6">
        <v>-6103155</v>
      </c>
      <c r="DY573" s="4">
        <v>42795</v>
      </c>
      <c r="EA573" s="3" t="s">
        <v>5723</v>
      </c>
    </row>
    <row r="574" spans="1:133" ht="15.75" hidden="1" customHeight="1" x14ac:dyDescent="0.2">
      <c r="A574" s="1">
        <v>43615.481746620368</v>
      </c>
      <c r="B574" s="2" t="s">
        <v>5724</v>
      </c>
      <c r="C574" s="2">
        <v>2302170173</v>
      </c>
      <c r="D574" s="3" t="s">
        <v>5135</v>
      </c>
      <c r="E574" s="2" t="s">
        <v>5725</v>
      </c>
      <c r="F574" s="2">
        <v>2017030107010180</v>
      </c>
      <c r="H574" s="2" t="s">
        <v>131</v>
      </c>
      <c r="I574" s="2" t="s">
        <v>132</v>
      </c>
      <c r="J574" s="2" t="s">
        <v>133</v>
      </c>
      <c r="K574" s="2" t="s">
        <v>191</v>
      </c>
      <c r="M574" s="4">
        <v>42738</v>
      </c>
      <c r="O574" s="2" t="s">
        <v>192</v>
      </c>
      <c r="P574" s="9">
        <v>1800000000</v>
      </c>
      <c r="Q574" s="2">
        <v>15517241</v>
      </c>
      <c r="Y574" s="2" t="s">
        <v>136</v>
      </c>
      <c r="AB574" s="2" t="s">
        <v>132</v>
      </c>
      <c r="AK574" s="2" t="s">
        <v>5726</v>
      </c>
      <c r="AP574" s="2" t="s">
        <v>486</v>
      </c>
      <c r="AQ574" s="2" t="s">
        <v>328</v>
      </c>
      <c r="AR574" s="2" t="s">
        <v>288</v>
      </c>
      <c r="AS574" s="2" t="s">
        <v>142</v>
      </c>
      <c r="AX574" s="2" t="s">
        <v>145</v>
      </c>
      <c r="AY574" s="2" t="s">
        <v>171</v>
      </c>
      <c r="AZ574" s="2" t="s">
        <v>198</v>
      </c>
      <c r="BC574" s="2">
        <v>0</v>
      </c>
      <c r="BD574" s="2" t="s">
        <v>289</v>
      </c>
      <c r="BE574" s="9">
        <v>4</v>
      </c>
      <c r="BK574" s="2" t="s">
        <v>152</v>
      </c>
      <c r="BL574" s="2" t="s">
        <v>200</v>
      </c>
      <c r="BM574" s="2" t="s">
        <v>154</v>
      </c>
      <c r="BP574" s="2" t="s">
        <v>201</v>
      </c>
      <c r="BQ574" s="2">
        <v>116</v>
      </c>
      <c r="BR574" s="2">
        <v>10</v>
      </c>
      <c r="BX574" s="2" t="s">
        <v>158</v>
      </c>
      <c r="CB574" s="2" t="s">
        <v>160</v>
      </c>
      <c r="CC574" s="2" t="s">
        <v>248</v>
      </c>
      <c r="CE574" s="2" t="s">
        <v>163</v>
      </c>
      <c r="CH574" s="2" t="s">
        <v>5727</v>
      </c>
      <c r="CJ574" s="2" t="s">
        <v>526</v>
      </c>
      <c r="CL574" s="2" t="s">
        <v>404</v>
      </c>
    </row>
    <row r="575" spans="1:133" ht="15.75" hidden="1" customHeight="1" x14ac:dyDescent="0.2">
      <c r="A575" s="1">
        <v>43615.484989629629</v>
      </c>
      <c r="B575" s="2" t="s">
        <v>5728</v>
      </c>
      <c r="C575" s="2">
        <v>2302180197</v>
      </c>
      <c r="D575" s="3" t="s">
        <v>1726</v>
      </c>
      <c r="E575" s="2" t="s">
        <v>5729</v>
      </c>
      <c r="H575" s="2" t="s">
        <v>131</v>
      </c>
      <c r="I575" s="2" t="s">
        <v>132</v>
      </c>
      <c r="J575" s="2" t="s">
        <v>1130</v>
      </c>
      <c r="K575" s="2" t="s">
        <v>132</v>
      </c>
      <c r="M575" s="4">
        <v>42801</v>
      </c>
      <c r="O575" s="2" t="s">
        <v>135</v>
      </c>
      <c r="P575" s="9">
        <v>9000000000</v>
      </c>
      <c r="Q575" s="2">
        <v>33294000</v>
      </c>
      <c r="X575" s="2" t="s">
        <v>193</v>
      </c>
      <c r="Y575" s="2" t="s">
        <v>377</v>
      </c>
      <c r="AB575" s="2" t="s">
        <v>132</v>
      </c>
      <c r="AH575" s="2">
        <v>2017</v>
      </c>
      <c r="AI575" s="11">
        <v>4929120000</v>
      </c>
      <c r="AJ575" s="11">
        <v>22005000</v>
      </c>
      <c r="AK575" s="2" t="s">
        <v>5730</v>
      </c>
      <c r="AL575" s="2">
        <v>248</v>
      </c>
      <c r="AP575" s="2" t="s">
        <v>5731</v>
      </c>
      <c r="AQ575" s="2" t="s">
        <v>2186</v>
      </c>
      <c r="AR575" s="2" t="s">
        <v>822</v>
      </c>
      <c r="AS575" s="2" t="s">
        <v>142</v>
      </c>
      <c r="AT575" s="2">
        <v>11320</v>
      </c>
      <c r="AU575" s="2">
        <v>10</v>
      </c>
      <c r="AV575" s="2" t="s">
        <v>44</v>
      </c>
      <c r="AW575" s="2" t="s">
        <v>197</v>
      </c>
      <c r="AX575" s="2" t="s">
        <v>145</v>
      </c>
      <c r="AY575" s="2" t="s">
        <v>171</v>
      </c>
      <c r="AZ575" s="2" t="s">
        <v>198</v>
      </c>
      <c r="BA575" s="2" t="s">
        <v>3113</v>
      </c>
      <c r="BB575" s="2" t="s">
        <v>5732</v>
      </c>
      <c r="BC575" s="2">
        <v>1</v>
      </c>
      <c r="BD575" s="2" t="s">
        <v>2188</v>
      </c>
      <c r="BE575" s="9">
        <v>1</v>
      </c>
      <c r="BK575" s="2" t="s">
        <v>152</v>
      </c>
      <c r="BL575" s="2" t="s">
        <v>290</v>
      </c>
      <c r="BM575" s="2" t="s">
        <v>154</v>
      </c>
      <c r="BN575" s="2" t="s">
        <v>3651</v>
      </c>
      <c r="BO575" s="2" t="s">
        <v>5733</v>
      </c>
      <c r="BP575" s="2" t="s">
        <v>201</v>
      </c>
      <c r="BQ575" s="2">
        <v>224</v>
      </c>
      <c r="BR575" s="2">
        <v>10</v>
      </c>
      <c r="BS575" s="2" t="s">
        <v>5732</v>
      </c>
      <c r="BT575" s="2" t="s">
        <v>2135</v>
      </c>
      <c r="BU575" s="2" t="s">
        <v>2135</v>
      </c>
      <c r="BV575" s="2" t="s">
        <v>2135</v>
      </c>
      <c r="BW575" s="2" t="s">
        <v>67</v>
      </c>
      <c r="BX575" s="2" t="s">
        <v>203</v>
      </c>
      <c r="BY575" s="2" t="s">
        <v>1918</v>
      </c>
      <c r="CB575" s="2" t="s">
        <v>160</v>
      </c>
      <c r="CC575" s="2" t="s">
        <v>161</v>
      </c>
      <c r="CD575" s="2" t="s">
        <v>249</v>
      </c>
      <c r="CE575" s="2" t="s">
        <v>163</v>
      </c>
      <c r="CF575" s="2" t="s">
        <v>164</v>
      </c>
      <c r="CG575" s="2" t="s">
        <v>5734</v>
      </c>
      <c r="CH575" s="2" t="s">
        <v>2192</v>
      </c>
      <c r="CI575" s="2" t="s">
        <v>2193</v>
      </c>
      <c r="CJ575" s="2" t="s">
        <v>2194</v>
      </c>
      <c r="CK575" s="2" t="s">
        <v>3116</v>
      </c>
      <c r="CL575" s="2" t="s">
        <v>2196</v>
      </c>
      <c r="CM575" s="2" t="s">
        <v>211</v>
      </c>
      <c r="CN575" s="2">
        <v>0</v>
      </c>
      <c r="CO575" s="2" t="s">
        <v>1424</v>
      </c>
      <c r="CP575" s="2" t="s">
        <v>1920</v>
      </c>
      <c r="CQ575" s="2" t="s">
        <v>214</v>
      </c>
      <c r="CR575" s="2" t="s">
        <v>175</v>
      </c>
      <c r="CS575" s="2" t="s">
        <v>968</v>
      </c>
      <c r="CT575" s="2" t="s">
        <v>171</v>
      </c>
      <c r="CU575" s="2" t="s">
        <v>235</v>
      </c>
      <c r="CV575" s="2" t="s">
        <v>171</v>
      </c>
      <c r="CW575" s="2" t="s">
        <v>714</v>
      </c>
      <c r="CX575" s="2" t="s">
        <v>146</v>
      </c>
      <c r="CY575" s="2" t="s">
        <v>627</v>
      </c>
      <c r="CZ575" s="2" t="s">
        <v>180</v>
      </c>
      <c r="DA575" s="2" t="s">
        <v>181</v>
      </c>
      <c r="DB575" s="2" t="s">
        <v>181</v>
      </c>
      <c r="DC575" s="2" t="s">
        <v>132</v>
      </c>
      <c r="DF575" s="2" t="s">
        <v>182</v>
      </c>
      <c r="DH575" s="2" t="s">
        <v>182</v>
      </c>
      <c r="DJ575" s="2" t="s">
        <v>182</v>
      </c>
      <c r="DL575" s="2" t="s">
        <v>182</v>
      </c>
      <c r="DN575" s="2" t="s">
        <v>182</v>
      </c>
      <c r="DP575" s="2" t="s">
        <v>182</v>
      </c>
      <c r="DR575" s="2" t="s">
        <v>182</v>
      </c>
      <c r="DT575" s="6">
        <v>106806814</v>
      </c>
      <c r="DU575" s="6"/>
      <c r="DV575" s="6">
        <v>-6142339</v>
      </c>
      <c r="DX575" s="2" t="s">
        <v>2140</v>
      </c>
      <c r="DY575" s="4">
        <v>42801</v>
      </c>
      <c r="DZ575" s="2" t="s">
        <v>5735</v>
      </c>
      <c r="EA575" s="3" t="s">
        <v>5736</v>
      </c>
      <c r="EC575" s="2" t="s">
        <v>5737</v>
      </c>
    </row>
    <row r="576" spans="1:133" ht="15.75" hidden="1" customHeight="1" x14ac:dyDescent="0.2">
      <c r="A576" s="1">
        <v>43615.485424108796</v>
      </c>
      <c r="B576" s="2" t="s">
        <v>5645</v>
      </c>
      <c r="C576" s="2">
        <v>2302180083</v>
      </c>
      <c r="D576" s="3" t="s">
        <v>2023</v>
      </c>
      <c r="E576" s="2" t="s">
        <v>5738</v>
      </c>
      <c r="H576" s="2" t="s">
        <v>131</v>
      </c>
      <c r="I576" s="2" t="s">
        <v>132</v>
      </c>
      <c r="J576" s="2" t="s">
        <v>133</v>
      </c>
      <c r="K576" s="2" t="s">
        <v>302</v>
      </c>
      <c r="M576" s="4">
        <v>42794</v>
      </c>
      <c r="P576" s="9">
        <v>35000000000</v>
      </c>
      <c r="Q576" s="2">
        <v>97516000</v>
      </c>
      <c r="X576" s="2" t="s">
        <v>193</v>
      </c>
      <c r="Y576" s="2" t="s">
        <v>377</v>
      </c>
      <c r="AB576" s="2" t="s">
        <v>132</v>
      </c>
      <c r="AE576" s="2" t="s">
        <v>138</v>
      </c>
      <c r="AF576" s="2" t="s">
        <v>132</v>
      </c>
      <c r="AH576" s="2">
        <v>2016</v>
      </c>
      <c r="AI576" s="11">
        <v>4496305000</v>
      </c>
      <c r="AJ576" s="11">
        <v>14095000</v>
      </c>
      <c r="AK576" s="2" t="s">
        <v>5739</v>
      </c>
      <c r="AL576" s="2">
        <v>174</v>
      </c>
      <c r="AP576" s="2" t="s">
        <v>5740</v>
      </c>
      <c r="AQ576" s="2" t="s">
        <v>5741</v>
      </c>
      <c r="AR576" s="2" t="s">
        <v>976</v>
      </c>
      <c r="AS576" s="2" t="s">
        <v>594</v>
      </c>
      <c r="AU576" s="2">
        <v>30</v>
      </c>
      <c r="AV576" s="2" t="s">
        <v>143</v>
      </c>
      <c r="AW576" s="2" t="s">
        <v>144</v>
      </c>
      <c r="AX576" s="2" t="s">
        <v>145</v>
      </c>
      <c r="AY576" s="2" t="s">
        <v>171</v>
      </c>
      <c r="AZ576" s="2" t="s">
        <v>198</v>
      </c>
      <c r="BB576" s="2" t="s">
        <v>5742</v>
      </c>
      <c r="BC576" s="2">
        <v>0</v>
      </c>
      <c r="BD576" s="2" t="s">
        <v>5743</v>
      </c>
      <c r="BE576" s="9">
        <v>1</v>
      </c>
      <c r="BL576" s="2" t="s">
        <v>290</v>
      </c>
      <c r="BN576" s="2" t="s">
        <v>5744</v>
      </c>
      <c r="BP576" s="2" t="s">
        <v>201</v>
      </c>
      <c r="BQ576" s="2">
        <v>319</v>
      </c>
      <c r="BR576" s="2">
        <v>30</v>
      </c>
      <c r="BS576" s="2" t="s">
        <v>5742</v>
      </c>
      <c r="BT576" s="2" t="s">
        <v>5745</v>
      </c>
      <c r="BU576" s="2" t="s">
        <v>5746</v>
      </c>
      <c r="BV576" s="2" t="s">
        <v>5742</v>
      </c>
      <c r="BW576" s="2" t="s">
        <v>70</v>
      </c>
      <c r="BX576" s="2" t="s">
        <v>754</v>
      </c>
      <c r="CD576" s="2" t="s">
        <v>249</v>
      </c>
      <c r="CF576" s="2" t="s">
        <v>396</v>
      </c>
      <c r="CG576" s="2" t="s">
        <v>1034</v>
      </c>
      <c r="CH576" s="2" t="s">
        <v>1035</v>
      </c>
      <c r="CI576" s="2" t="s">
        <v>208</v>
      </c>
      <c r="CJ576" s="2" t="s">
        <v>1036</v>
      </c>
      <c r="CK576" s="2" t="s">
        <v>253</v>
      </c>
      <c r="CL576" s="2" t="s">
        <v>665</v>
      </c>
      <c r="CP576" s="2" t="s">
        <v>5747</v>
      </c>
      <c r="CQ576" s="2" t="s">
        <v>174</v>
      </c>
      <c r="CR576" s="2" t="s">
        <v>234</v>
      </c>
      <c r="CS576" s="2" t="s">
        <v>3837</v>
      </c>
      <c r="CT576" s="2" t="s">
        <v>171</v>
      </c>
      <c r="CU576" s="2" t="s">
        <v>235</v>
      </c>
      <c r="CV576" s="2" t="s">
        <v>171</v>
      </c>
      <c r="CW576" s="2" t="s">
        <v>179</v>
      </c>
      <c r="CX576" s="2" t="s">
        <v>171</v>
      </c>
      <c r="CY576" s="2" t="s">
        <v>146</v>
      </c>
      <c r="CZ576" s="2" t="s">
        <v>180</v>
      </c>
      <c r="DA576" s="2" t="s">
        <v>181</v>
      </c>
      <c r="DB576" s="2" t="s">
        <v>181</v>
      </c>
      <c r="DC576" s="2" t="s">
        <v>132</v>
      </c>
      <c r="DF576" s="2" t="s">
        <v>182</v>
      </c>
      <c r="DH576" s="2" t="s">
        <v>182</v>
      </c>
      <c r="DJ576" s="2" t="s">
        <v>182</v>
      </c>
      <c r="DL576" s="2" t="s">
        <v>260</v>
      </c>
      <c r="DN576" s="2" t="s">
        <v>260</v>
      </c>
      <c r="DP576" s="2" t="s">
        <v>182</v>
      </c>
      <c r="DR576" s="2" t="s">
        <v>182</v>
      </c>
      <c r="DT576" s="6">
        <v>106788367</v>
      </c>
      <c r="DU576" s="6"/>
      <c r="DV576" s="6">
        <v>-6164844</v>
      </c>
      <c r="DX576" s="2" t="s">
        <v>5748</v>
      </c>
      <c r="DY576" s="4">
        <v>42794</v>
      </c>
      <c r="DZ576" s="2" t="s">
        <v>5749</v>
      </c>
      <c r="EA576" s="3" t="s">
        <v>5750</v>
      </c>
      <c r="EC576" s="5" t="s">
        <v>5751</v>
      </c>
    </row>
    <row r="577" spans="1:132" ht="15.75" hidden="1" customHeight="1" x14ac:dyDescent="0.2">
      <c r="A577" s="1">
        <v>43615.485982743056</v>
      </c>
      <c r="B577" s="2" t="s">
        <v>5752</v>
      </c>
      <c r="C577" s="2">
        <v>2302170196</v>
      </c>
      <c r="D577" s="3" t="s">
        <v>697</v>
      </c>
      <c r="E577" s="2" t="s">
        <v>5753</v>
      </c>
      <c r="F577" s="3" t="s">
        <v>5754</v>
      </c>
      <c r="I577" s="2" t="s">
        <v>132</v>
      </c>
      <c r="J577" s="2" t="s">
        <v>133</v>
      </c>
      <c r="K577" s="2" t="s">
        <v>738</v>
      </c>
      <c r="M577" s="4">
        <v>43525</v>
      </c>
      <c r="O577" s="2" t="s">
        <v>135</v>
      </c>
      <c r="Q577" s="2">
        <v>18000000</v>
      </c>
      <c r="Y577" s="2" t="s">
        <v>136</v>
      </c>
      <c r="AK577" s="2" t="s">
        <v>5755</v>
      </c>
      <c r="AQ577" s="2" t="s">
        <v>3982</v>
      </c>
      <c r="AR577" s="2" t="s">
        <v>3982</v>
      </c>
      <c r="AS577" s="2" t="s">
        <v>142</v>
      </c>
      <c r="AU577" s="2">
        <v>5</v>
      </c>
      <c r="AV577" s="2" t="s">
        <v>43</v>
      </c>
      <c r="AW577" s="2" t="s">
        <v>144</v>
      </c>
      <c r="AX577" s="2" t="s">
        <v>145</v>
      </c>
      <c r="AY577" s="2" t="s">
        <v>171</v>
      </c>
      <c r="AZ577" s="2" t="s">
        <v>198</v>
      </c>
      <c r="BB577" s="2" t="s">
        <v>5756</v>
      </c>
      <c r="BC577" s="2">
        <v>0</v>
      </c>
      <c r="BE577" s="9">
        <v>3.7</v>
      </c>
      <c r="BL577" s="2" t="s">
        <v>153</v>
      </c>
      <c r="BM577" s="2" t="s">
        <v>154</v>
      </c>
      <c r="BP577" s="2" t="s">
        <v>201</v>
      </c>
      <c r="BQ577" s="2">
        <v>1090</v>
      </c>
      <c r="BR577" s="2">
        <v>21</v>
      </c>
      <c r="BS577" s="2" t="s">
        <v>157</v>
      </c>
      <c r="BT577" s="2" t="s">
        <v>753</v>
      </c>
      <c r="BU577" s="2" t="s">
        <v>753</v>
      </c>
      <c r="BV577" s="2" t="s">
        <v>753</v>
      </c>
      <c r="BW577" s="2" t="s">
        <v>67</v>
      </c>
      <c r="BX577" s="2" t="s">
        <v>3127</v>
      </c>
      <c r="BY577" s="2" t="s">
        <v>707</v>
      </c>
      <c r="BZ577" s="3" t="s">
        <v>5757</v>
      </c>
      <c r="CB577" s="2" t="s">
        <v>160</v>
      </c>
      <c r="CC577" s="2" t="s">
        <v>248</v>
      </c>
      <c r="CD577" s="2" t="s">
        <v>162</v>
      </c>
      <c r="CE577" s="2" t="s">
        <v>163</v>
      </c>
      <c r="CF577" s="2" t="s">
        <v>164</v>
      </c>
      <c r="CG577" s="2" t="s">
        <v>3985</v>
      </c>
      <c r="CH577" s="2" t="s">
        <v>709</v>
      </c>
      <c r="CI577" s="2" t="s">
        <v>731</v>
      </c>
      <c r="CJ577" s="2" t="s">
        <v>397</v>
      </c>
      <c r="CK577" s="2" t="s">
        <v>169</v>
      </c>
      <c r="CL577" s="2" t="s">
        <v>710</v>
      </c>
      <c r="CM577" s="2" t="s">
        <v>171</v>
      </c>
      <c r="CN577" s="2">
        <v>0</v>
      </c>
      <c r="CO577" s="2" t="s">
        <v>711</v>
      </c>
      <c r="CP577" s="2" t="s">
        <v>712</v>
      </c>
      <c r="CQ577" s="2" t="s">
        <v>174</v>
      </c>
      <c r="CR577" s="2" t="s">
        <v>667</v>
      </c>
      <c r="CS577" s="2" t="s">
        <v>810</v>
      </c>
      <c r="CT577" s="2" t="s">
        <v>171</v>
      </c>
      <c r="CU577" s="2" t="s">
        <v>216</v>
      </c>
      <c r="CV577" s="2" t="s">
        <v>177</v>
      </c>
      <c r="CW577" s="2" t="s">
        <v>714</v>
      </c>
      <c r="CX577" s="2" t="s">
        <v>146</v>
      </c>
      <c r="CY577" s="2" t="s">
        <v>146</v>
      </c>
      <c r="CZ577" s="2" t="s">
        <v>180</v>
      </c>
      <c r="DA577" s="2" t="s">
        <v>181</v>
      </c>
      <c r="DB577" s="2" t="s">
        <v>181</v>
      </c>
      <c r="DC577" s="2" t="s">
        <v>260</v>
      </c>
      <c r="DD577" s="2" t="s">
        <v>715</v>
      </c>
      <c r="DE577" s="2" t="s">
        <v>744</v>
      </c>
      <c r="DF577" s="2" t="s">
        <v>182</v>
      </c>
      <c r="DH577" s="2" t="s">
        <v>182</v>
      </c>
      <c r="DJ577" s="2" t="s">
        <v>182</v>
      </c>
      <c r="DL577" s="2" t="s">
        <v>182</v>
      </c>
      <c r="DN577" s="2" t="s">
        <v>182</v>
      </c>
      <c r="DP577" s="2" t="s">
        <v>182</v>
      </c>
      <c r="DR577" s="2" t="s">
        <v>182</v>
      </c>
      <c r="DT577" s="2">
        <v>-6.1120609999999997</v>
      </c>
      <c r="DU577" s="2"/>
      <c r="DV577" s="2">
        <v>106.882445</v>
      </c>
      <c r="DX577" s="2" t="s">
        <v>5758</v>
      </c>
      <c r="DY577" s="4">
        <v>43525</v>
      </c>
      <c r="DZ577" s="2" t="s">
        <v>5758</v>
      </c>
      <c r="EA577" s="3" t="s">
        <v>2524</v>
      </c>
    </row>
    <row r="578" spans="1:132" ht="15.75" hidden="1" customHeight="1" x14ac:dyDescent="0.2">
      <c r="A578" s="1">
        <v>43615.487183541671</v>
      </c>
      <c r="B578" s="2" t="s">
        <v>5759</v>
      </c>
      <c r="C578" s="2">
        <v>2302170149</v>
      </c>
      <c r="D578" s="3" t="s">
        <v>4250</v>
      </c>
      <c r="E578" s="2" t="s">
        <v>5760</v>
      </c>
      <c r="F578" s="2" t="s">
        <v>5761</v>
      </c>
      <c r="H578" s="2" t="s">
        <v>131</v>
      </c>
      <c r="I578" s="2" t="s">
        <v>132</v>
      </c>
      <c r="J578" s="2" t="s">
        <v>133</v>
      </c>
      <c r="K578" s="2" t="s">
        <v>191</v>
      </c>
      <c r="P578" s="9">
        <v>61490000000</v>
      </c>
      <c r="Q578" s="2">
        <v>27500000</v>
      </c>
      <c r="Y578" s="2" t="s">
        <v>136</v>
      </c>
      <c r="AB578" s="2" t="s">
        <v>132</v>
      </c>
      <c r="AD578" s="2" t="s">
        <v>137</v>
      </c>
      <c r="AE578" s="2" t="s">
        <v>132</v>
      </c>
      <c r="AF578" s="2" t="s">
        <v>132</v>
      </c>
      <c r="AH578" s="2">
        <v>2016</v>
      </c>
      <c r="AI578" s="11">
        <v>15572749500</v>
      </c>
      <c r="AJ578" s="11">
        <v>6963000</v>
      </c>
      <c r="AK578" s="2" t="s">
        <v>5762</v>
      </c>
      <c r="AL578" s="2">
        <v>27</v>
      </c>
      <c r="AO578" s="2" t="s">
        <v>5763</v>
      </c>
      <c r="AP578" s="2" t="s">
        <v>1930</v>
      </c>
      <c r="AQ578" s="2" t="s">
        <v>1931</v>
      </c>
      <c r="AR578" s="2" t="s">
        <v>822</v>
      </c>
      <c r="AS578" s="2" t="s">
        <v>142</v>
      </c>
      <c r="AU578" s="2">
        <v>10</v>
      </c>
      <c r="AV578" s="2" t="s">
        <v>44</v>
      </c>
      <c r="AW578" s="2" t="s">
        <v>197</v>
      </c>
      <c r="AX578" s="2" t="s">
        <v>145</v>
      </c>
      <c r="AY578" s="2" t="s">
        <v>171</v>
      </c>
      <c r="AZ578" s="2" t="s">
        <v>198</v>
      </c>
      <c r="BB578" s="2" t="s">
        <v>5764</v>
      </c>
      <c r="BC578" s="2">
        <v>0</v>
      </c>
      <c r="BD578" s="2" t="s">
        <v>2763</v>
      </c>
      <c r="BE578" s="9">
        <v>5.2</v>
      </c>
      <c r="BF578" s="2" t="s">
        <v>265</v>
      </c>
      <c r="BG578" s="2" t="s">
        <v>1936</v>
      </c>
      <c r="BH578" s="3" t="s">
        <v>799</v>
      </c>
      <c r="BI578" s="2" t="s">
        <v>1938</v>
      </c>
      <c r="BJ578" s="3" t="s">
        <v>704</v>
      </c>
      <c r="BK578" s="2" t="s">
        <v>152</v>
      </c>
      <c r="BL578" s="2" t="s">
        <v>200</v>
      </c>
      <c r="BM578" s="2" t="s">
        <v>154</v>
      </c>
      <c r="BP578" s="2" t="s">
        <v>201</v>
      </c>
      <c r="BQ578" s="2">
        <v>2236.5</v>
      </c>
      <c r="BR578" s="2">
        <v>63</v>
      </c>
      <c r="BS578" s="2" t="s">
        <v>1941</v>
      </c>
      <c r="BT578" s="2" t="s">
        <v>5765</v>
      </c>
      <c r="BU578" s="2" t="s">
        <v>5766</v>
      </c>
      <c r="BV578" s="2" t="s">
        <v>1941</v>
      </c>
      <c r="BW578" s="2" t="s">
        <v>70</v>
      </c>
      <c r="BX578" s="2" t="s">
        <v>1149</v>
      </c>
      <c r="BY578" s="2" t="s">
        <v>159</v>
      </c>
      <c r="CB578" s="2" t="s">
        <v>204</v>
      </c>
      <c r="CC578" s="2" t="s">
        <v>248</v>
      </c>
      <c r="CD578" s="2" t="s">
        <v>249</v>
      </c>
      <c r="CE578" s="2" t="s">
        <v>163</v>
      </c>
      <c r="CF578" s="2" t="s">
        <v>279</v>
      </c>
      <c r="CG578" s="2" t="s">
        <v>382</v>
      </c>
      <c r="CH578" s="2" t="s">
        <v>952</v>
      </c>
      <c r="CI578" s="2" t="s">
        <v>167</v>
      </c>
      <c r="CJ578" s="2" t="s">
        <v>953</v>
      </c>
      <c r="CK578" s="2" t="s">
        <v>253</v>
      </c>
      <c r="CL578" s="2" t="s">
        <v>314</v>
      </c>
      <c r="CM578" s="2" t="s">
        <v>211</v>
      </c>
      <c r="CN578" s="2">
        <v>550</v>
      </c>
      <c r="CP578" s="2" t="s">
        <v>1308</v>
      </c>
      <c r="CR578" s="2" t="s">
        <v>234</v>
      </c>
      <c r="CS578" s="2" t="s">
        <v>810</v>
      </c>
      <c r="CT578" s="2" t="s">
        <v>171</v>
      </c>
      <c r="CU578" s="2" t="s">
        <v>235</v>
      </c>
      <c r="CV578" s="2" t="s">
        <v>211</v>
      </c>
      <c r="CW578" s="2" t="s">
        <v>179</v>
      </c>
      <c r="CX578" s="2" t="s">
        <v>171</v>
      </c>
      <c r="CY578" s="2" t="s">
        <v>146</v>
      </c>
      <c r="CZ578" s="2" t="s">
        <v>180</v>
      </c>
      <c r="DA578" s="2" t="s">
        <v>181</v>
      </c>
      <c r="DB578" s="2" t="s">
        <v>181</v>
      </c>
      <c r="DC578" s="2" t="s">
        <v>132</v>
      </c>
      <c r="DF578" s="2" t="s">
        <v>182</v>
      </c>
      <c r="DH578" s="2" t="s">
        <v>182</v>
      </c>
      <c r="DJ578" s="2" t="s">
        <v>182</v>
      </c>
      <c r="DL578" s="2" t="s">
        <v>260</v>
      </c>
      <c r="DM578" s="2">
        <v>500</v>
      </c>
      <c r="DT578" s="2" t="s">
        <v>5767</v>
      </c>
      <c r="DU578" s="2"/>
      <c r="DV578" s="2" t="s">
        <v>5768</v>
      </c>
      <c r="DZ578" s="2" t="s">
        <v>5769</v>
      </c>
      <c r="EA578" s="3" t="s">
        <v>5770</v>
      </c>
    </row>
    <row r="579" spans="1:132" ht="15.75" hidden="1" customHeight="1" x14ac:dyDescent="0.2">
      <c r="A579" s="1">
        <v>43615.487274479165</v>
      </c>
      <c r="B579" s="2" t="s">
        <v>5724</v>
      </c>
      <c r="C579" s="2">
        <v>2302170173</v>
      </c>
      <c r="D579" s="3" t="s">
        <v>5135</v>
      </c>
      <c r="E579" s="2" t="s">
        <v>5771</v>
      </c>
      <c r="F579" s="2" t="s">
        <v>5772</v>
      </c>
      <c r="H579" s="2" t="s">
        <v>131</v>
      </c>
      <c r="I579" s="2" t="s">
        <v>132</v>
      </c>
      <c r="J579" s="2" t="s">
        <v>133</v>
      </c>
      <c r="K579" s="2" t="s">
        <v>191</v>
      </c>
      <c r="M579" s="4">
        <v>42738</v>
      </c>
      <c r="O579" s="2" t="s">
        <v>192</v>
      </c>
      <c r="P579" s="9">
        <v>7130000000</v>
      </c>
      <c r="Q579" s="2">
        <v>10000000</v>
      </c>
      <c r="Y579" s="2" t="s">
        <v>136</v>
      </c>
      <c r="AB579" s="2" t="s">
        <v>132</v>
      </c>
      <c r="AK579" s="2" t="s">
        <v>5773</v>
      </c>
      <c r="AQ579" s="2" t="s">
        <v>328</v>
      </c>
      <c r="AR579" s="2" t="s">
        <v>288</v>
      </c>
      <c r="AS579" s="2" t="s">
        <v>142</v>
      </c>
      <c r="AX579" s="2" t="s">
        <v>795</v>
      </c>
      <c r="AY579" s="2" t="s">
        <v>171</v>
      </c>
      <c r="AZ579" s="2" t="s">
        <v>198</v>
      </c>
      <c r="BC579" s="2">
        <v>0</v>
      </c>
      <c r="BD579" s="2" t="s">
        <v>289</v>
      </c>
      <c r="BE579" s="9">
        <v>1.5</v>
      </c>
      <c r="BK579" s="2" t="s">
        <v>152</v>
      </c>
      <c r="BL579" s="2" t="s">
        <v>200</v>
      </c>
      <c r="BM579" s="2" t="s">
        <v>154</v>
      </c>
      <c r="BP579" s="2" t="s">
        <v>201</v>
      </c>
      <c r="BQ579" s="2">
        <v>713</v>
      </c>
      <c r="BR579" s="2">
        <v>10</v>
      </c>
      <c r="BX579" s="2" t="s">
        <v>158</v>
      </c>
      <c r="CB579" s="2" t="s">
        <v>160</v>
      </c>
      <c r="CC579" s="2" t="s">
        <v>248</v>
      </c>
      <c r="CE579" s="2" t="s">
        <v>163</v>
      </c>
      <c r="CF579" s="2" t="s">
        <v>396</v>
      </c>
      <c r="CG579" s="2" t="s">
        <v>440</v>
      </c>
      <c r="CH579" s="2" t="s">
        <v>1108</v>
      </c>
      <c r="CI579" s="2" t="s">
        <v>294</v>
      </c>
      <c r="CJ579" s="2" t="s">
        <v>526</v>
      </c>
    </row>
    <row r="580" spans="1:132" ht="15.75" hidden="1" customHeight="1" x14ac:dyDescent="0.2">
      <c r="A580" s="1">
        <v>43615.487712650458</v>
      </c>
      <c r="B580" s="2" t="s">
        <v>2862</v>
      </c>
      <c r="C580" s="2">
        <v>2302170054</v>
      </c>
      <c r="D580" s="3" t="s">
        <v>587</v>
      </c>
      <c r="E580" s="2">
        <v>67</v>
      </c>
      <c r="F580" s="2" t="s">
        <v>5774</v>
      </c>
      <c r="G580" s="2" t="s">
        <v>589</v>
      </c>
      <c r="H580" s="2" t="s">
        <v>131</v>
      </c>
      <c r="I580" s="2" t="s">
        <v>132</v>
      </c>
      <c r="J580" s="2" t="s">
        <v>133</v>
      </c>
      <c r="K580" s="2" t="s">
        <v>302</v>
      </c>
      <c r="M580" s="4">
        <v>43157</v>
      </c>
      <c r="P580" s="9">
        <v>88900000000</v>
      </c>
      <c r="Q580" s="2">
        <v>7000000</v>
      </c>
      <c r="Y580" s="2" t="s">
        <v>1315</v>
      </c>
      <c r="AD580" s="2" t="s">
        <v>137</v>
      </c>
      <c r="AE580" s="2" t="s">
        <v>132</v>
      </c>
      <c r="AF580" s="2" t="s">
        <v>132</v>
      </c>
      <c r="AG580" s="2" t="s">
        <v>791</v>
      </c>
      <c r="AK580" s="2" t="s">
        <v>5775</v>
      </c>
      <c r="AP580" s="2" t="s">
        <v>844</v>
      </c>
      <c r="AQ580" s="2" t="s">
        <v>845</v>
      </c>
      <c r="AR580" s="2" t="s">
        <v>610</v>
      </c>
      <c r="AS580" s="2" t="s">
        <v>142</v>
      </c>
      <c r="AU580" s="2">
        <v>8</v>
      </c>
      <c r="AV580" s="2" t="s">
        <v>43</v>
      </c>
      <c r="AW580" s="2" t="s">
        <v>197</v>
      </c>
      <c r="AX580" s="2" t="s">
        <v>145</v>
      </c>
      <c r="AY580" s="2" t="s">
        <v>171</v>
      </c>
      <c r="BB580" s="2" t="s">
        <v>5775</v>
      </c>
      <c r="BC580" s="2">
        <v>0</v>
      </c>
      <c r="BD580" s="2" t="s">
        <v>5776</v>
      </c>
      <c r="BE580" s="9">
        <v>1</v>
      </c>
      <c r="BF580" s="2" t="s">
        <v>132</v>
      </c>
      <c r="BK580" s="2" t="s">
        <v>152</v>
      </c>
      <c r="BL580" s="2" t="s">
        <v>153</v>
      </c>
      <c r="BM580" s="2" t="s">
        <v>154</v>
      </c>
      <c r="BP580" s="2" t="s">
        <v>2327</v>
      </c>
      <c r="BQ580" s="2">
        <v>12700</v>
      </c>
      <c r="BR580" s="2">
        <v>80</v>
      </c>
      <c r="BS580" s="2" t="s">
        <v>1675</v>
      </c>
      <c r="BT580" s="2" t="s">
        <v>1675</v>
      </c>
      <c r="BU580" s="2" t="s">
        <v>896</v>
      </c>
      <c r="BV580" s="2" t="s">
        <v>4413</v>
      </c>
      <c r="BW580" s="2" t="s">
        <v>69</v>
      </c>
      <c r="BX580" s="2" t="s">
        <v>158</v>
      </c>
      <c r="CB580" s="2" t="s">
        <v>160</v>
      </c>
      <c r="CC580" s="2" t="s">
        <v>161</v>
      </c>
      <c r="CD580" s="2" t="s">
        <v>162</v>
      </c>
      <c r="CE580" s="2" t="s">
        <v>163</v>
      </c>
      <c r="CF580" s="2" t="s">
        <v>279</v>
      </c>
      <c r="CG580" s="2" t="s">
        <v>5777</v>
      </c>
      <c r="CH580" s="2" t="s">
        <v>5778</v>
      </c>
      <c r="CI580" s="2" t="s">
        <v>167</v>
      </c>
      <c r="CJ580" s="2" t="s">
        <v>312</v>
      </c>
      <c r="CK580" s="2" t="s">
        <v>169</v>
      </c>
      <c r="CL580" s="2" t="s">
        <v>854</v>
      </c>
      <c r="CM580" s="2" t="s">
        <v>171</v>
      </c>
      <c r="CN580" s="2">
        <v>0</v>
      </c>
      <c r="CP580" s="2" t="s">
        <v>5779</v>
      </c>
      <c r="CQ580" s="2" t="s">
        <v>174</v>
      </c>
      <c r="CR580" s="2" t="s">
        <v>234</v>
      </c>
      <c r="CT580" s="2" t="s">
        <v>177</v>
      </c>
      <c r="CU580" s="2" t="s">
        <v>235</v>
      </c>
      <c r="CV580" s="2" t="s">
        <v>171</v>
      </c>
      <c r="CW580" s="2" t="s">
        <v>179</v>
      </c>
      <c r="CX580" s="2" t="s">
        <v>146</v>
      </c>
      <c r="CY580" s="2" t="s">
        <v>627</v>
      </c>
      <c r="CZ580" s="2" t="s">
        <v>180</v>
      </c>
      <c r="DA580" s="2" t="s">
        <v>181</v>
      </c>
      <c r="DB580" s="2" t="s">
        <v>181</v>
      </c>
      <c r="DF580" s="2" t="s">
        <v>182</v>
      </c>
      <c r="DH580" s="2" t="s">
        <v>182</v>
      </c>
      <c r="DJ580" s="2" t="s">
        <v>182</v>
      </c>
      <c r="DL580" s="2" t="s">
        <v>182</v>
      </c>
      <c r="DN580" s="2" t="s">
        <v>182</v>
      </c>
      <c r="DP580" s="2" t="s">
        <v>182</v>
      </c>
      <c r="DR580" s="2" t="s">
        <v>182</v>
      </c>
      <c r="DT580" s="6">
        <v>-63674725</v>
      </c>
      <c r="DU580" s="6"/>
      <c r="DV580" s="6">
        <v>1068888261</v>
      </c>
      <c r="DZ580" s="2" t="s">
        <v>5780</v>
      </c>
      <c r="EA580" s="3" t="s">
        <v>5781</v>
      </c>
      <c r="EB580" s="5" t="s">
        <v>5782</v>
      </c>
    </row>
    <row r="581" spans="1:132" ht="15.75" customHeight="1" x14ac:dyDescent="0.2">
      <c r="A581" s="1">
        <v>43615.487738807875</v>
      </c>
      <c r="B581" s="2" t="s">
        <v>5677</v>
      </c>
      <c r="C581" s="2">
        <v>2302180214</v>
      </c>
      <c r="D581" s="3" t="s">
        <v>3761</v>
      </c>
      <c r="E581" s="2" t="s">
        <v>5783</v>
      </c>
      <c r="H581" s="2" t="s">
        <v>131</v>
      </c>
      <c r="I581" s="2" t="s">
        <v>132</v>
      </c>
      <c r="J581" s="2" t="s">
        <v>133</v>
      </c>
      <c r="K581" s="2" t="s">
        <v>5679</v>
      </c>
      <c r="M581" s="4">
        <v>42788</v>
      </c>
      <c r="O581" s="2" t="s">
        <v>135</v>
      </c>
      <c r="P581" s="9">
        <v>3600000000</v>
      </c>
      <c r="Q581" s="2" t="s">
        <v>5784</v>
      </c>
      <c r="Y581" s="2" t="s">
        <v>136</v>
      </c>
      <c r="AB581" s="2" t="s">
        <v>132</v>
      </c>
      <c r="AD581" s="2" t="s">
        <v>137</v>
      </c>
      <c r="AE581" s="2" t="s">
        <v>132</v>
      </c>
      <c r="AF581" s="2" t="s">
        <v>132</v>
      </c>
      <c r="AH581" s="2">
        <v>2016</v>
      </c>
      <c r="AI581" s="11">
        <v>2359350000</v>
      </c>
      <c r="AJ581" s="11">
        <v>3745000</v>
      </c>
      <c r="AK581" s="2" t="s">
        <v>5785</v>
      </c>
      <c r="AP581" s="2" t="s">
        <v>2366</v>
      </c>
      <c r="AQ581" s="2" t="s">
        <v>140</v>
      </c>
      <c r="AR581" s="2" t="s">
        <v>141</v>
      </c>
      <c r="AS581" s="2" t="s">
        <v>142</v>
      </c>
      <c r="AU581" s="2">
        <v>3</v>
      </c>
      <c r="AV581" s="2" t="s">
        <v>143</v>
      </c>
      <c r="AW581" s="2" t="s">
        <v>144</v>
      </c>
      <c r="AX581" s="2" t="s">
        <v>145</v>
      </c>
      <c r="AY581" s="2" t="s">
        <v>146</v>
      </c>
      <c r="AZ581" s="2" t="s">
        <v>147</v>
      </c>
      <c r="BB581" s="2" t="s">
        <v>5786</v>
      </c>
      <c r="BC581" s="2">
        <v>300</v>
      </c>
      <c r="BD581" s="2" t="s">
        <v>5787</v>
      </c>
      <c r="BE581" s="9">
        <v>4</v>
      </c>
      <c r="BK581" s="2" t="s">
        <v>152</v>
      </c>
      <c r="BL581" s="2" t="s">
        <v>153</v>
      </c>
      <c r="BM581" s="2" t="s">
        <v>154</v>
      </c>
      <c r="BP581" s="2" t="s">
        <v>155</v>
      </c>
      <c r="BQ581" s="2">
        <v>630</v>
      </c>
      <c r="BR581" s="3" t="s">
        <v>5788</v>
      </c>
      <c r="BS581" s="2" t="s">
        <v>5785</v>
      </c>
      <c r="BT581" s="2" t="s">
        <v>156</v>
      </c>
      <c r="BU581" s="2" t="s">
        <v>156</v>
      </c>
      <c r="BV581" s="2" t="s">
        <v>156</v>
      </c>
      <c r="BW581" s="2" t="s">
        <v>67</v>
      </c>
      <c r="BX581" s="2" t="s">
        <v>158</v>
      </c>
      <c r="BY581" s="2" t="s">
        <v>159</v>
      </c>
      <c r="CB581" s="2" t="s">
        <v>160</v>
      </c>
      <c r="CC581" s="2" t="s">
        <v>161</v>
      </c>
      <c r="CD581" s="2" t="s">
        <v>162</v>
      </c>
      <c r="CE581" s="2" t="s">
        <v>163</v>
      </c>
      <c r="CF581" s="2" t="s">
        <v>368</v>
      </c>
      <c r="CG581" s="2" t="s">
        <v>165</v>
      </c>
      <c r="CH581" s="2" t="s">
        <v>5789</v>
      </c>
      <c r="CI581" s="2" t="s">
        <v>167</v>
      </c>
      <c r="CJ581" s="2" t="s">
        <v>230</v>
      </c>
      <c r="CK581" s="2" t="s">
        <v>169</v>
      </c>
      <c r="CL581" s="2" t="s">
        <v>170</v>
      </c>
      <c r="CM581" s="2" t="s">
        <v>171</v>
      </c>
      <c r="CN581" s="2">
        <v>100</v>
      </c>
      <c r="CO581" s="2" t="s">
        <v>172</v>
      </c>
      <c r="CP581" s="2" t="s">
        <v>173</v>
      </c>
      <c r="CQ581" s="2" t="s">
        <v>174</v>
      </c>
      <c r="CR581" s="2" t="s">
        <v>175</v>
      </c>
      <c r="CS581" s="2" t="s">
        <v>215</v>
      </c>
      <c r="CT581" s="2" t="s">
        <v>177</v>
      </c>
      <c r="CU581" s="2" t="s">
        <v>216</v>
      </c>
      <c r="CV581" s="2" t="s">
        <v>177</v>
      </c>
      <c r="CW581" s="2" t="s">
        <v>179</v>
      </c>
      <c r="CX581" s="2" t="s">
        <v>146</v>
      </c>
      <c r="CY581" s="2" t="s">
        <v>146</v>
      </c>
      <c r="CZ581" s="2" t="s">
        <v>180</v>
      </c>
      <c r="DA581" s="2" t="s">
        <v>181</v>
      </c>
      <c r="DB581" s="2" t="s">
        <v>181</v>
      </c>
      <c r="DC581" s="2" t="s">
        <v>132</v>
      </c>
      <c r="DF581" s="2" t="s">
        <v>182</v>
      </c>
      <c r="DH581" s="2" t="s">
        <v>182</v>
      </c>
      <c r="DJ581" s="2" t="s">
        <v>182</v>
      </c>
      <c r="DL581" s="2" t="s">
        <v>182</v>
      </c>
      <c r="DN581" s="2" t="s">
        <v>182</v>
      </c>
      <c r="DP581" s="2" t="s">
        <v>182</v>
      </c>
      <c r="DR581" s="2" t="s">
        <v>182</v>
      </c>
      <c r="DT581" s="2" t="s">
        <v>5790</v>
      </c>
      <c r="DU581" s="2"/>
      <c r="DV581" s="2" t="s">
        <v>5791</v>
      </c>
      <c r="DZ581" s="2" t="s">
        <v>2068</v>
      </c>
      <c r="EA581" s="3" t="s">
        <v>5792</v>
      </c>
      <c r="EB581" s="5" t="s">
        <v>5793</v>
      </c>
    </row>
    <row r="582" spans="1:132" ht="15.75" hidden="1" customHeight="1" x14ac:dyDescent="0.2">
      <c r="A582" s="1">
        <v>43615.489240868061</v>
      </c>
      <c r="B582" s="2" t="s">
        <v>5606</v>
      </c>
      <c r="C582" s="2">
        <v>2302170205</v>
      </c>
      <c r="D582" s="3" t="s">
        <v>4783</v>
      </c>
      <c r="E582" s="3" t="s">
        <v>5794</v>
      </c>
      <c r="F582" s="2">
        <v>2017030107020140</v>
      </c>
      <c r="H582" s="2" t="s">
        <v>131</v>
      </c>
      <c r="I582" s="2" t="s">
        <v>132</v>
      </c>
      <c r="J582" s="2" t="s">
        <v>133</v>
      </c>
      <c r="K582" s="2" t="s">
        <v>738</v>
      </c>
      <c r="M582" s="4">
        <v>42795</v>
      </c>
      <c r="Q582" s="2">
        <v>11000000</v>
      </c>
      <c r="AK582" s="2" t="s">
        <v>5795</v>
      </c>
      <c r="AP582" s="2" t="s">
        <v>5144</v>
      </c>
      <c r="AQ582" s="2" t="s">
        <v>752</v>
      </c>
      <c r="AS582" s="2" t="s">
        <v>3756</v>
      </c>
      <c r="AV582" s="2" t="s">
        <v>43</v>
      </c>
      <c r="AW582" s="2" t="s">
        <v>144</v>
      </c>
      <c r="AX582" s="2" t="s">
        <v>145</v>
      </c>
      <c r="AY582" s="2" t="s">
        <v>171</v>
      </c>
      <c r="AZ582" s="2" t="s">
        <v>198</v>
      </c>
      <c r="BB582" s="2" t="s">
        <v>5796</v>
      </c>
      <c r="BC582" s="2">
        <v>50</v>
      </c>
      <c r="BD582" s="2" t="s">
        <v>3757</v>
      </c>
      <c r="BE582" s="9">
        <v>4</v>
      </c>
      <c r="BL582" s="2" t="s">
        <v>153</v>
      </c>
      <c r="BM582" s="2" t="s">
        <v>308</v>
      </c>
      <c r="BP582" s="2" t="s">
        <v>201</v>
      </c>
      <c r="BQ582" s="2">
        <v>227</v>
      </c>
      <c r="BR582" s="2">
        <v>11</v>
      </c>
      <c r="BS582" s="2" t="s">
        <v>5797</v>
      </c>
      <c r="BT582" s="2" t="s">
        <v>5798</v>
      </c>
      <c r="BU582" s="2" t="s">
        <v>157</v>
      </c>
      <c r="BV582" s="2" t="s">
        <v>5799</v>
      </c>
      <c r="BX582" s="2" t="s">
        <v>158</v>
      </c>
      <c r="BY582" s="2" t="s">
        <v>707</v>
      </c>
      <c r="CA582" s="4">
        <v>42767</v>
      </c>
      <c r="CB582" s="2" t="s">
        <v>160</v>
      </c>
      <c r="CC582" s="2" t="s">
        <v>248</v>
      </c>
      <c r="CD582" s="2" t="s">
        <v>249</v>
      </c>
      <c r="CE582" s="2" t="s">
        <v>163</v>
      </c>
      <c r="CF582" s="2" t="s">
        <v>396</v>
      </c>
      <c r="CG582" s="2" t="s">
        <v>729</v>
      </c>
      <c r="CH582" s="2" t="s">
        <v>743</v>
      </c>
      <c r="CI582" s="2" t="s">
        <v>731</v>
      </c>
      <c r="CJ582" s="2" t="s">
        <v>397</v>
      </c>
      <c r="CK582" s="2" t="s">
        <v>169</v>
      </c>
      <c r="CL582" s="2" t="s">
        <v>710</v>
      </c>
      <c r="CM582" s="2" t="s">
        <v>171</v>
      </c>
      <c r="CN582" s="2">
        <v>0</v>
      </c>
      <c r="CO582" s="2" t="s">
        <v>212</v>
      </c>
      <c r="CP582" s="2" t="s">
        <v>712</v>
      </c>
      <c r="CQ582" s="2" t="s">
        <v>174</v>
      </c>
      <c r="CR582" s="2" t="s">
        <v>667</v>
      </c>
      <c r="CS582" s="2" t="s">
        <v>810</v>
      </c>
      <c r="CT582" s="2" t="s">
        <v>211</v>
      </c>
      <c r="CU582" s="2" t="s">
        <v>235</v>
      </c>
      <c r="CV582" s="2" t="s">
        <v>211</v>
      </c>
      <c r="CW582" s="2" t="s">
        <v>714</v>
      </c>
      <c r="CX582" s="2" t="s">
        <v>146</v>
      </c>
      <c r="CY582" s="2" t="s">
        <v>733</v>
      </c>
      <c r="DB582" s="2" t="s">
        <v>181</v>
      </c>
      <c r="DC582" s="2" t="s">
        <v>132</v>
      </c>
      <c r="DF582" s="2" t="s">
        <v>182</v>
      </c>
      <c r="DH582" s="2" t="s">
        <v>182</v>
      </c>
      <c r="DJ582" s="2" t="s">
        <v>182</v>
      </c>
      <c r="DL582" s="2" t="s">
        <v>182</v>
      </c>
      <c r="DN582" s="2" t="s">
        <v>182</v>
      </c>
      <c r="DP582" s="2" t="s">
        <v>182</v>
      </c>
      <c r="DR582" s="2" t="s">
        <v>182</v>
      </c>
      <c r="DT582" s="6">
        <v>1069213215</v>
      </c>
      <c r="DU582" s="6"/>
      <c r="DV582" s="6">
        <v>-6159246</v>
      </c>
      <c r="DX582" s="2" t="s">
        <v>5800</v>
      </c>
      <c r="DY582" s="4">
        <v>42795</v>
      </c>
      <c r="DZ582" s="2" t="s">
        <v>5800</v>
      </c>
      <c r="EA582" s="3" t="s">
        <v>5801</v>
      </c>
    </row>
    <row r="583" spans="1:132" ht="15.75" hidden="1" customHeight="1" x14ac:dyDescent="0.2">
      <c r="A583" s="1">
        <v>43615.490372719913</v>
      </c>
      <c r="B583" s="2" t="s">
        <v>5802</v>
      </c>
      <c r="C583" s="2">
        <v>2302180153</v>
      </c>
      <c r="D583" s="2">
        <v>201</v>
      </c>
      <c r="E583" s="2" t="s">
        <v>5803</v>
      </c>
      <c r="H583" s="2" t="s">
        <v>131</v>
      </c>
      <c r="I583" s="2" t="s">
        <v>132</v>
      </c>
      <c r="J583" s="2" t="s">
        <v>133</v>
      </c>
      <c r="K583" s="2" t="s">
        <v>191</v>
      </c>
      <c r="M583" s="4">
        <v>42793</v>
      </c>
      <c r="O583" s="2" t="s">
        <v>135</v>
      </c>
      <c r="P583" s="9">
        <v>8000000000</v>
      </c>
      <c r="Q583" s="2">
        <v>37699000</v>
      </c>
      <c r="X583" s="2" t="s">
        <v>193</v>
      </c>
      <c r="Y583" s="2" t="s">
        <v>136</v>
      </c>
      <c r="AB583" s="2" t="s">
        <v>132</v>
      </c>
      <c r="AE583" s="2" t="s">
        <v>132</v>
      </c>
      <c r="AH583" s="2">
        <v>2015</v>
      </c>
      <c r="AJ583" s="11">
        <v>9063000</v>
      </c>
      <c r="AK583" s="2" t="s">
        <v>5804</v>
      </c>
      <c r="AP583" s="2" t="s">
        <v>1234</v>
      </c>
      <c r="AQ583" s="2" t="s">
        <v>960</v>
      </c>
      <c r="AR583" s="2" t="s">
        <v>822</v>
      </c>
      <c r="AS583" s="2" t="s">
        <v>142</v>
      </c>
      <c r="AV583" s="2" t="s">
        <v>43</v>
      </c>
      <c r="AW583" s="2" t="s">
        <v>144</v>
      </c>
      <c r="AX583" s="2" t="s">
        <v>145</v>
      </c>
      <c r="AY583" s="2" t="s">
        <v>171</v>
      </c>
      <c r="AZ583" s="2" t="s">
        <v>198</v>
      </c>
      <c r="BB583" s="2" t="s">
        <v>1235</v>
      </c>
      <c r="BC583" s="2">
        <v>50</v>
      </c>
      <c r="BD583" s="2" t="s">
        <v>961</v>
      </c>
      <c r="BE583" s="9">
        <v>2</v>
      </c>
      <c r="BK583" s="2" t="s">
        <v>307</v>
      </c>
      <c r="BL583" s="2" t="s">
        <v>290</v>
      </c>
      <c r="BM583" s="2" t="s">
        <v>154</v>
      </c>
      <c r="BN583" s="2" t="s">
        <v>5805</v>
      </c>
      <c r="BO583" s="2" t="s">
        <v>5806</v>
      </c>
      <c r="BP583" s="2" t="s">
        <v>201</v>
      </c>
      <c r="BQ583" s="2">
        <v>100</v>
      </c>
      <c r="BR583" s="2">
        <v>7</v>
      </c>
      <c r="BS583" s="2" t="s">
        <v>5807</v>
      </c>
      <c r="BT583" s="2" t="s">
        <v>5808</v>
      </c>
      <c r="BU583" s="2" t="s">
        <v>5809</v>
      </c>
      <c r="BV583" s="2" t="s">
        <v>5810</v>
      </c>
      <c r="BW583" s="2" t="s">
        <v>70</v>
      </c>
      <c r="BX583" s="2" t="s">
        <v>3127</v>
      </c>
      <c r="CB583" s="2" t="s">
        <v>160</v>
      </c>
      <c r="CC583" s="2" t="s">
        <v>161</v>
      </c>
      <c r="CD583" s="2" t="s">
        <v>249</v>
      </c>
      <c r="CE583" s="2" t="s">
        <v>163</v>
      </c>
      <c r="CF583" s="2" t="s">
        <v>368</v>
      </c>
      <c r="CG583" s="2" t="s">
        <v>964</v>
      </c>
      <c r="CH583" s="2" t="s">
        <v>1048</v>
      </c>
      <c r="CI583" s="2" t="s">
        <v>1049</v>
      </c>
      <c r="CJ583" s="2" t="s">
        <v>295</v>
      </c>
      <c r="CK583" s="2" t="s">
        <v>253</v>
      </c>
      <c r="CL583" s="2" t="s">
        <v>3815</v>
      </c>
      <c r="CM583" s="2" t="s">
        <v>211</v>
      </c>
      <c r="CP583" s="2" t="s">
        <v>1242</v>
      </c>
      <c r="CR583" s="2" t="s">
        <v>234</v>
      </c>
      <c r="CS583" s="2" t="s">
        <v>968</v>
      </c>
      <c r="CT583" s="2" t="s">
        <v>171</v>
      </c>
      <c r="CU583" s="2" t="s">
        <v>771</v>
      </c>
      <c r="CV583" s="2" t="s">
        <v>171</v>
      </c>
      <c r="CW583" s="2" t="s">
        <v>714</v>
      </c>
      <c r="CX583" s="2" t="s">
        <v>171</v>
      </c>
      <c r="CY583" s="2" t="s">
        <v>627</v>
      </c>
      <c r="CZ583" s="2" t="s">
        <v>180</v>
      </c>
      <c r="DA583" s="2" t="s">
        <v>181</v>
      </c>
      <c r="DB583" s="2" t="s">
        <v>181</v>
      </c>
      <c r="DC583" s="2" t="s">
        <v>132</v>
      </c>
      <c r="DF583" s="2" t="s">
        <v>182</v>
      </c>
      <c r="DH583" s="2" t="s">
        <v>260</v>
      </c>
      <c r="DI583" s="2">
        <v>2</v>
      </c>
      <c r="DT583" s="6">
        <v>-614723</v>
      </c>
      <c r="DU583" s="6"/>
      <c r="DV583" s="6">
        <v>106818</v>
      </c>
      <c r="DX583" s="2" t="s">
        <v>5811</v>
      </c>
      <c r="DZ583" s="2" t="s">
        <v>5811</v>
      </c>
      <c r="EA583" s="3" t="s">
        <v>5812</v>
      </c>
    </row>
    <row r="584" spans="1:132" ht="15.75" hidden="1" customHeight="1" x14ac:dyDescent="0.2">
      <c r="A584" s="1">
        <v>43615.49322981482</v>
      </c>
      <c r="B584" s="2" t="s">
        <v>5713</v>
      </c>
      <c r="C584" s="2">
        <v>2302170107</v>
      </c>
      <c r="D584" s="3" t="s">
        <v>5135</v>
      </c>
      <c r="E584" s="2" t="s">
        <v>5813</v>
      </c>
      <c r="F584" s="2" t="s">
        <v>5814</v>
      </c>
      <c r="H584" s="2" t="s">
        <v>131</v>
      </c>
      <c r="I584" s="2" t="s">
        <v>132</v>
      </c>
      <c r="J584" s="2" t="s">
        <v>133</v>
      </c>
      <c r="K584" s="2" t="s">
        <v>302</v>
      </c>
      <c r="M584" s="4">
        <v>42807</v>
      </c>
      <c r="Q584" s="2">
        <v>28000000</v>
      </c>
      <c r="Y584" s="2" t="s">
        <v>136</v>
      </c>
      <c r="AB584" s="2" t="s">
        <v>132</v>
      </c>
      <c r="AD584" s="2" t="s">
        <v>137</v>
      </c>
      <c r="AE584" s="2" t="s">
        <v>132</v>
      </c>
      <c r="AH584" s="2">
        <v>2017</v>
      </c>
      <c r="AI584" s="11">
        <v>7056756000</v>
      </c>
      <c r="AJ584" s="11">
        <v>14343000</v>
      </c>
      <c r="AK584" s="2" t="s">
        <v>5815</v>
      </c>
      <c r="AP584" s="2" t="s">
        <v>997</v>
      </c>
      <c r="AQ584" s="2" t="s">
        <v>998</v>
      </c>
      <c r="AR584" s="2" t="s">
        <v>288</v>
      </c>
      <c r="AS584" s="2" t="s">
        <v>142</v>
      </c>
      <c r="AU584" s="2">
        <v>8</v>
      </c>
      <c r="AV584" s="2" t="s">
        <v>43</v>
      </c>
      <c r="AW584" s="2" t="s">
        <v>197</v>
      </c>
      <c r="AX584" s="2" t="s">
        <v>145</v>
      </c>
      <c r="AY584" s="2" t="s">
        <v>146</v>
      </c>
      <c r="AZ584" s="2" t="s">
        <v>198</v>
      </c>
      <c r="BA584" s="2" t="s">
        <v>1000</v>
      </c>
      <c r="BB584" s="2" t="s">
        <v>5816</v>
      </c>
      <c r="BC584" s="2">
        <v>150</v>
      </c>
      <c r="BD584" s="2" t="s">
        <v>1000</v>
      </c>
      <c r="BE584" s="9">
        <v>0.5</v>
      </c>
      <c r="BF584" s="2" t="s">
        <v>132</v>
      </c>
      <c r="BK584" s="2" t="s">
        <v>307</v>
      </c>
      <c r="BL584" s="2" t="s">
        <v>153</v>
      </c>
      <c r="BM584" s="2" t="s">
        <v>154</v>
      </c>
      <c r="BN584" s="2" t="s">
        <v>5817</v>
      </c>
      <c r="BP584" s="2" t="s">
        <v>201</v>
      </c>
      <c r="BQ584" s="2">
        <v>492</v>
      </c>
      <c r="BR584" s="2">
        <v>12</v>
      </c>
      <c r="BS584" s="2" t="s">
        <v>5818</v>
      </c>
      <c r="BT584" s="2" t="s">
        <v>157</v>
      </c>
      <c r="BU584" s="2" t="s">
        <v>5818</v>
      </c>
      <c r="BV584" s="2" t="s">
        <v>5818</v>
      </c>
      <c r="BW584" s="2" t="s">
        <v>68</v>
      </c>
      <c r="BX584" s="2" t="s">
        <v>3275</v>
      </c>
      <c r="BY584" s="2" t="s">
        <v>159</v>
      </c>
      <c r="CB584" s="2" t="s">
        <v>160</v>
      </c>
      <c r="CC584" s="2" t="s">
        <v>248</v>
      </c>
      <c r="CD584" s="2" t="s">
        <v>249</v>
      </c>
      <c r="CE584" s="2" t="s">
        <v>163</v>
      </c>
      <c r="CF584" s="2" t="s">
        <v>396</v>
      </c>
      <c r="CG584" s="2" t="s">
        <v>422</v>
      </c>
      <c r="CH584" s="2" t="s">
        <v>423</v>
      </c>
      <c r="CI584" s="2" t="s">
        <v>208</v>
      </c>
      <c r="CJ584" s="2" t="s">
        <v>5007</v>
      </c>
      <c r="CK584" s="2" t="s">
        <v>253</v>
      </c>
      <c r="CL584" s="2" t="s">
        <v>426</v>
      </c>
      <c r="CM584" s="2" t="s">
        <v>171</v>
      </c>
      <c r="CN584" s="2">
        <v>500</v>
      </c>
      <c r="CO584" s="2" t="s">
        <v>5819</v>
      </c>
      <c r="CP584" s="2" t="s">
        <v>666</v>
      </c>
      <c r="CQ584" s="2" t="s">
        <v>625</v>
      </c>
      <c r="CR584" s="2" t="s">
        <v>175</v>
      </c>
      <c r="CS584" s="2" t="s">
        <v>215</v>
      </c>
      <c r="CT584" s="2" t="s">
        <v>177</v>
      </c>
      <c r="CU584" s="2" t="s">
        <v>235</v>
      </c>
      <c r="CV584" s="2" t="s">
        <v>177</v>
      </c>
      <c r="CW584" s="2" t="s">
        <v>714</v>
      </c>
      <c r="CX584" s="2" t="s">
        <v>146</v>
      </c>
      <c r="CY584" s="2" t="s">
        <v>627</v>
      </c>
      <c r="CZ584" s="2" t="s">
        <v>1008</v>
      </c>
      <c r="DA584" s="2" t="s">
        <v>181</v>
      </c>
      <c r="DB584" s="2" t="s">
        <v>429</v>
      </c>
      <c r="DC584" s="2" t="s">
        <v>132</v>
      </c>
      <c r="DF584" s="2" t="s">
        <v>182</v>
      </c>
      <c r="DH584" s="2" t="s">
        <v>182</v>
      </c>
      <c r="DJ584" s="2" t="s">
        <v>182</v>
      </c>
      <c r="DL584" s="2" t="s">
        <v>182</v>
      </c>
      <c r="DN584" s="2" t="s">
        <v>182</v>
      </c>
      <c r="DP584" s="2" t="s">
        <v>182</v>
      </c>
      <c r="DR584" s="2" t="s">
        <v>182</v>
      </c>
      <c r="DT584" s="2" t="s">
        <v>5820</v>
      </c>
      <c r="DU584" s="2"/>
      <c r="DV584" s="2" t="s">
        <v>5821</v>
      </c>
      <c r="DW584" s="2" t="s">
        <v>398</v>
      </c>
      <c r="DX584" s="2" t="s">
        <v>218</v>
      </c>
      <c r="DZ584" s="2" t="s">
        <v>218</v>
      </c>
      <c r="EA584" s="3" t="s">
        <v>5822</v>
      </c>
    </row>
    <row r="585" spans="1:132" ht="15.75" hidden="1" customHeight="1" x14ac:dyDescent="0.2">
      <c r="A585" s="1">
        <v>43615.496340891201</v>
      </c>
      <c r="B585" s="2" t="s">
        <v>5752</v>
      </c>
      <c r="C585" s="2">
        <v>2302170196</v>
      </c>
      <c r="D585" s="3" t="s">
        <v>697</v>
      </c>
      <c r="E585" s="2" t="s">
        <v>5753</v>
      </c>
      <c r="F585" s="3" t="s">
        <v>5823</v>
      </c>
      <c r="G585" s="2" t="s">
        <v>589</v>
      </c>
      <c r="Q585" s="2">
        <v>10000000</v>
      </c>
      <c r="Y585" s="2" t="s">
        <v>136</v>
      </c>
      <c r="AK585" s="2" t="s">
        <v>5824</v>
      </c>
      <c r="AP585" s="2" t="s">
        <v>5825</v>
      </c>
      <c r="AQ585" s="2" t="s">
        <v>752</v>
      </c>
      <c r="AR585" s="2" t="s">
        <v>511</v>
      </c>
      <c r="AS585" s="2" t="s">
        <v>142</v>
      </c>
      <c r="AU585" s="2">
        <v>5</v>
      </c>
      <c r="AV585" s="2" t="s">
        <v>43</v>
      </c>
      <c r="AW585" s="2" t="s">
        <v>144</v>
      </c>
      <c r="AX585" s="2" t="s">
        <v>145</v>
      </c>
      <c r="AY585" s="2" t="s">
        <v>171</v>
      </c>
      <c r="AZ585" s="2" t="s">
        <v>198</v>
      </c>
      <c r="BC585" s="2">
        <v>0</v>
      </c>
      <c r="BD585" s="2" t="s">
        <v>4198</v>
      </c>
      <c r="BE585" s="9">
        <v>3.1</v>
      </c>
      <c r="BL585" s="2" t="s">
        <v>153</v>
      </c>
      <c r="BM585" s="2" t="s">
        <v>154</v>
      </c>
      <c r="BP585" s="2" t="s">
        <v>201</v>
      </c>
      <c r="BR585" s="2">
        <v>100</v>
      </c>
      <c r="BS585" s="2" t="s">
        <v>3835</v>
      </c>
      <c r="BT585" s="2" t="s">
        <v>3835</v>
      </c>
      <c r="BU585" s="2" t="s">
        <v>3835</v>
      </c>
      <c r="BV585" s="2" t="s">
        <v>1003</v>
      </c>
      <c r="BW585" s="2" t="s">
        <v>70</v>
      </c>
      <c r="BX585" s="2" t="s">
        <v>158</v>
      </c>
      <c r="BY585" s="2" t="s">
        <v>707</v>
      </c>
      <c r="CA585" s="4">
        <v>43525</v>
      </c>
      <c r="CB585" s="2" t="s">
        <v>160</v>
      </c>
      <c r="CC585" s="2" t="s">
        <v>248</v>
      </c>
      <c r="CD585" s="2" t="s">
        <v>249</v>
      </c>
      <c r="CE585" s="2" t="s">
        <v>163</v>
      </c>
      <c r="CF585" s="2" t="s">
        <v>368</v>
      </c>
      <c r="CG585" s="2" t="s">
        <v>729</v>
      </c>
      <c r="CH585" s="2" t="s">
        <v>709</v>
      </c>
      <c r="CI585" s="2" t="s">
        <v>731</v>
      </c>
      <c r="CJ585" s="2" t="s">
        <v>397</v>
      </c>
      <c r="CK585" s="2" t="s">
        <v>169</v>
      </c>
      <c r="CL585" s="2" t="s">
        <v>710</v>
      </c>
      <c r="CM585" s="2" t="s">
        <v>171</v>
      </c>
      <c r="CN585" s="2">
        <v>0</v>
      </c>
      <c r="CO585" s="2" t="s">
        <v>711</v>
      </c>
      <c r="CP585" s="2" t="s">
        <v>712</v>
      </c>
      <c r="CQ585" s="2" t="s">
        <v>174</v>
      </c>
      <c r="CR585" s="2" t="s">
        <v>667</v>
      </c>
      <c r="CS585" s="2" t="s">
        <v>810</v>
      </c>
      <c r="CT585" s="2" t="s">
        <v>171</v>
      </c>
      <c r="CU585" s="2" t="s">
        <v>216</v>
      </c>
      <c r="CV585" s="2" t="s">
        <v>177</v>
      </c>
      <c r="CW585" s="2" t="s">
        <v>714</v>
      </c>
      <c r="CX585" s="2" t="s">
        <v>146</v>
      </c>
      <c r="CY585" s="2" t="s">
        <v>146</v>
      </c>
      <c r="CZ585" s="2" t="s">
        <v>180</v>
      </c>
      <c r="DA585" s="2" t="s">
        <v>181</v>
      </c>
      <c r="DB585" s="2" t="s">
        <v>181</v>
      </c>
      <c r="DC585" s="2" t="s">
        <v>260</v>
      </c>
      <c r="DD585" s="2" t="s">
        <v>715</v>
      </c>
      <c r="DE585" s="2" t="s">
        <v>716</v>
      </c>
      <c r="DF585" s="2" t="s">
        <v>182</v>
      </c>
      <c r="DH585" s="2" t="s">
        <v>182</v>
      </c>
      <c r="DJ585" s="2" t="s">
        <v>182</v>
      </c>
      <c r="DL585" s="2" t="s">
        <v>182</v>
      </c>
      <c r="DN585" s="2" t="s">
        <v>182</v>
      </c>
      <c r="DP585" s="2" t="s">
        <v>182</v>
      </c>
      <c r="DR585" s="2" t="s">
        <v>182</v>
      </c>
      <c r="DT585" s="2">
        <v>-6.1235879999999998</v>
      </c>
      <c r="DU585" s="2"/>
      <c r="DV585" s="2">
        <v>106.92746200000001</v>
      </c>
      <c r="DX585" s="2" t="s">
        <v>5826</v>
      </c>
      <c r="DY585" s="4">
        <v>42795</v>
      </c>
      <c r="DZ585" s="2" t="s">
        <v>5826</v>
      </c>
      <c r="EA585" s="3" t="s">
        <v>5827</v>
      </c>
    </row>
    <row r="586" spans="1:132" ht="15.75" hidden="1" customHeight="1" x14ac:dyDescent="0.2">
      <c r="A586" s="1">
        <v>43615.497239629629</v>
      </c>
      <c r="B586" s="2" t="s">
        <v>5645</v>
      </c>
      <c r="C586" s="2">
        <v>2302180083</v>
      </c>
      <c r="D586" s="3" t="s">
        <v>2023</v>
      </c>
      <c r="E586" s="2" t="s">
        <v>5828</v>
      </c>
      <c r="F586" s="2" t="s">
        <v>5829</v>
      </c>
      <c r="H586" s="2" t="s">
        <v>131</v>
      </c>
      <c r="I586" s="2" t="s">
        <v>132</v>
      </c>
      <c r="J586" s="2" t="s">
        <v>133</v>
      </c>
      <c r="K586" s="2" t="s">
        <v>132</v>
      </c>
      <c r="M586" s="4">
        <v>42798</v>
      </c>
      <c r="P586" s="9">
        <v>1884000000</v>
      </c>
      <c r="Q586" s="2">
        <v>12000000</v>
      </c>
      <c r="Y586" s="2" t="s">
        <v>136</v>
      </c>
      <c r="AB586" s="2" t="s">
        <v>132</v>
      </c>
      <c r="AD586" s="2" t="s">
        <v>992</v>
      </c>
      <c r="AE586" s="2" t="s">
        <v>132</v>
      </c>
      <c r="AF586" s="2" t="s">
        <v>132</v>
      </c>
      <c r="AG586" s="2" t="s">
        <v>888</v>
      </c>
      <c r="AH586" s="2">
        <v>2016</v>
      </c>
      <c r="AK586" s="2" t="s">
        <v>5830</v>
      </c>
      <c r="AP586" s="2" t="s">
        <v>5831</v>
      </c>
      <c r="AQ586" s="2" t="s">
        <v>657</v>
      </c>
      <c r="AR586" s="2" t="s">
        <v>658</v>
      </c>
      <c r="AS586" s="2" t="s">
        <v>594</v>
      </c>
      <c r="AT586" s="2">
        <v>13920</v>
      </c>
      <c r="AU586" s="2">
        <v>6</v>
      </c>
      <c r="AV586" s="2" t="s">
        <v>245</v>
      </c>
      <c r="AW586" s="2" t="s">
        <v>197</v>
      </c>
      <c r="AX586" s="2" t="s">
        <v>145</v>
      </c>
      <c r="AY586" s="2" t="s">
        <v>171</v>
      </c>
      <c r="AZ586" s="2" t="s">
        <v>198</v>
      </c>
      <c r="BB586" s="2" t="s">
        <v>5830</v>
      </c>
      <c r="BC586" s="2">
        <v>0.6</v>
      </c>
      <c r="BD586" s="2" t="s">
        <v>5832</v>
      </c>
      <c r="BE586" s="9">
        <v>1.2</v>
      </c>
      <c r="BF586" s="2" t="s">
        <v>132</v>
      </c>
      <c r="BK586" s="2" t="s">
        <v>152</v>
      </c>
      <c r="BL586" s="2" t="s">
        <v>153</v>
      </c>
      <c r="BM586" s="2" t="s">
        <v>154</v>
      </c>
      <c r="BN586" s="2" t="s">
        <v>5833</v>
      </c>
      <c r="BO586" s="2" t="s">
        <v>5834</v>
      </c>
      <c r="BP586" s="2" t="s">
        <v>201</v>
      </c>
      <c r="BQ586" s="2">
        <v>157</v>
      </c>
      <c r="BR586" s="2">
        <v>10</v>
      </c>
      <c r="BV586" s="2" t="s">
        <v>5835</v>
      </c>
      <c r="BW586" s="2" t="s">
        <v>67</v>
      </c>
      <c r="BX586" s="2" t="s">
        <v>5503</v>
      </c>
      <c r="BY586" s="2" t="s">
        <v>159</v>
      </c>
      <c r="CB586" s="2" t="s">
        <v>160</v>
      </c>
      <c r="CC586" s="2" t="s">
        <v>161</v>
      </c>
      <c r="CD586" s="2" t="s">
        <v>249</v>
      </c>
      <c r="CE586" s="2" t="s">
        <v>163</v>
      </c>
      <c r="CF586" s="2" t="s">
        <v>396</v>
      </c>
      <c r="CG586" s="2" t="s">
        <v>1162</v>
      </c>
      <c r="CH586" s="2" t="s">
        <v>2244</v>
      </c>
      <c r="CI586" s="2" t="s">
        <v>311</v>
      </c>
      <c r="CJ586" s="2" t="s">
        <v>5836</v>
      </c>
      <c r="CK586" s="2" t="s">
        <v>253</v>
      </c>
      <c r="CL586" s="2" t="s">
        <v>371</v>
      </c>
      <c r="CM586" s="2" t="s">
        <v>171</v>
      </c>
      <c r="CN586" s="2">
        <v>2</v>
      </c>
      <c r="CO586" s="2" t="s">
        <v>5837</v>
      </c>
      <c r="CP586" s="2" t="s">
        <v>5838</v>
      </c>
      <c r="CQ586" s="2" t="s">
        <v>174</v>
      </c>
      <c r="CR586" s="2" t="s">
        <v>234</v>
      </c>
      <c r="CS586" s="2" t="s">
        <v>258</v>
      </c>
      <c r="CT586" s="2" t="s">
        <v>171</v>
      </c>
      <c r="CU586" s="2" t="s">
        <v>235</v>
      </c>
      <c r="CV586" s="2" t="s">
        <v>171</v>
      </c>
      <c r="CW586" s="2" t="s">
        <v>179</v>
      </c>
      <c r="CX586" s="2" t="s">
        <v>171</v>
      </c>
      <c r="CY586" s="2" t="s">
        <v>146</v>
      </c>
      <c r="CZ586" s="2" t="s">
        <v>180</v>
      </c>
      <c r="DA586" s="2" t="s">
        <v>181</v>
      </c>
      <c r="DB586" s="2" t="s">
        <v>181</v>
      </c>
      <c r="DC586" s="2" t="s">
        <v>132</v>
      </c>
      <c r="DE586" s="2" t="s">
        <v>901</v>
      </c>
      <c r="DF586" s="2" t="s">
        <v>182</v>
      </c>
      <c r="DH586" s="2" t="s">
        <v>182</v>
      </c>
      <c r="DJ586" s="2" t="s">
        <v>182</v>
      </c>
      <c r="DL586" s="2" t="s">
        <v>182</v>
      </c>
      <c r="DN586" s="2" t="s">
        <v>182</v>
      </c>
      <c r="DP586" s="2" t="s">
        <v>182</v>
      </c>
      <c r="DR586" s="2" t="s">
        <v>182</v>
      </c>
      <c r="DT586" s="2" t="s">
        <v>5839</v>
      </c>
      <c r="DU586" s="2"/>
      <c r="DV586" s="2" t="s">
        <v>5840</v>
      </c>
      <c r="DX586" s="2" t="s">
        <v>5841</v>
      </c>
      <c r="DY586" s="4">
        <v>42798</v>
      </c>
      <c r="DZ586" s="2" t="s">
        <v>5842</v>
      </c>
      <c r="EA586" s="3" t="s">
        <v>5843</v>
      </c>
    </row>
    <row r="587" spans="1:132" ht="15.75" customHeight="1" x14ac:dyDescent="0.2">
      <c r="A587" s="1">
        <v>43615.497333159721</v>
      </c>
      <c r="B587" s="2" t="s">
        <v>5844</v>
      </c>
      <c r="C587" s="2">
        <v>2302170086</v>
      </c>
      <c r="D587" s="3" t="s">
        <v>4250</v>
      </c>
      <c r="E587" s="2" t="s">
        <v>5845</v>
      </c>
      <c r="H587" s="2" t="s">
        <v>131</v>
      </c>
      <c r="I587" s="2" t="s">
        <v>132</v>
      </c>
      <c r="J587" s="2" t="s">
        <v>133</v>
      </c>
      <c r="K587" s="2" t="s">
        <v>738</v>
      </c>
      <c r="M587" s="4">
        <v>42789</v>
      </c>
      <c r="O587" s="2" t="s">
        <v>135</v>
      </c>
      <c r="P587" s="9">
        <v>6730000000</v>
      </c>
      <c r="Q587" s="2">
        <v>5000000</v>
      </c>
      <c r="Y587" s="2" t="s">
        <v>136</v>
      </c>
      <c r="AB587" s="2" t="s">
        <v>132</v>
      </c>
      <c r="AD587" s="2" t="s">
        <v>137</v>
      </c>
      <c r="AE587" s="2" t="s">
        <v>132</v>
      </c>
      <c r="AF587" s="2" t="s">
        <v>132</v>
      </c>
      <c r="AH587" s="2">
        <v>2016</v>
      </c>
      <c r="AI587" s="11">
        <v>5374160000</v>
      </c>
      <c r="AJ587" s="11">
        <v>3940000</v>
      </c>
      <c r="AK587" s="2" t="s">
        <v>5846</v>
      </c>
      <c r="AP587" s="2" t="s">
        <v>2951</v>
      </c>
      <c r="AQ587" s="2" t="s">
        <v>269</v>
      </c>
      <c r="AR587" s="2" t="s">
        <v>141</v>
      </c>
      <c r="AS587" s="2" t="s">
        <v>142</v>
      </c>
      <c r="AU587" s="2">
        <v>6</v>
      </c>
      <c r="AV587" s="2" t="s">
        <v>43</v>
      </c>
      <c r="AW587" s="2" t="s">
        <v>144</v>
      </c>
      <c r="AX587" s="2" t="s">
        <v>145</v>
      </c>
      <c r="AY587" s="2" t="s">
        <v>146</v>
      </c>
      <c r="AZ587" s="2" t="s">
        <v>147</v>
      </c>
      <c r="BA587" s="2" t="s">
        <v>5847</v>
      </c>
      <c r="BB587" s="2" t="s">
        <v>2879</v>
      </c>
      <c r="BC587" s="2">
        <v>200</v>
      </c>
      <c r="BD587" s="2" t="s">
        <v>522</v>
      </c>
      <c r="BE587" s="9">
        <v>8</v>
      </c>
      <c r="BF587" s="2" t="s">
        <v>132</v>
      </c>
      <c r="BK587" s="2" t="s">
        <v>307</v>
      </c>
      <c r="BL587" s="2" t="s">
        <v>153</v>
      </c>
      <c r="BM587" s="2" t="s">
        <v>154</v>
      </c>
      <c r="BP587" s="2" t="s">
        <v>155</v>
      </c>
      <c r="BQ587" s="2">
        <v>1364</v>
      </c>
      <c r="BR587" s="2">
        <v>19</v>
      </c>
      <c r="BS587" s="2" t="s">
        <v>2725</v>
      </c>
      <c r="BT587" s="2" t="s">
        <v>156</v>
      </c>
      <c r="BU587" s="2" t="s">
        <v>5848</v>
      </c>
      <c r="BV587" s="2" t="s">
        <v>4897</v>
      </c>
      <c r="BW587" s="2" t="s">
        <v>70</v>
      </c>
      <c r="BX587" s="2" t="s">
        <v>158</v>
      </c>
      <c r="BY587" s="2" t="s">
        <v>159</v>
      </c>
      <c r="CB587" s="2" t="s">
        <v>160</v>
      </c>
      <c r="CC587" s="2" t="s">
        <v>161</v>
      </c>
      <c r="CD587" s="2" t="s">
        <v>162</v>
      </c>
      <c r="CE587" s="2" t="s">
        <v>163</v>
      </c>
      <c r="CF587" s="2" t="s">
        <v>164</v>
      </c>
      <c r="CG587" s="2" t="s">
        <v>500</v>
      </c>
      <c r="CH587" s="2" t="s">
        <v>501</v>
      </c>
      <c r="CI587" s="2" t="s">
        <v>167</v>
      </c>
      <c r="CJ587" s="2" t="s">
        <v>230</v>
      </c>
      <c r="CK587" s="2" t="s">
        <v>231</v>
      </c>
      <c r="CL587" s="2" t="s">
        <v>170</v>
      </c>
      <c r="CM587" s="2" t="s">
        <v>177</v>
      </c>
      <c r="CN587" s="2">
        <v>200</v>
      </c>
      <c r="CO587" s="2" t="s">
        <v>232</v>
      </c>
      <c r="CP587" s="2" t="s">
        <v>316</v>
      </c>
      <c r="CQ587" s="2" t="s">
        <v>174</v>
      </c>
      <c r="CR587" s="2" t="s">
        <v>234</v>
      </c>
      <c r="CS587" s="2" t="s">
        <v>215</v>
      </c>
      <c r="CT587" s="2" t="s">
        <v>177</v>
      </c>
      <c r="CU587" s="2" t="s">
        <v>235</v>
      </c>
      <c r="CV587" s="2" t="s">
        <v>171</v>
      </c>
      <c r="CW587" s="2" t="s">
        <v>179</v>
      </c>
      <c r="CX587" s="2" t="s">
        <v>171</v>
      </c>
      <c r="CY587" s="2" t="s">
        <v>146</v>
      </c>
      <c r="CZ587" s="2" t="s">
        <v>180</v>
      </c>
      <c r="DA587" s="2" t="s">
        <v>181</v>
      </c>
      <c r="DB587" s="2" t="s">
        <v>181</v>
      </c>
      <c r="DC587" s="2" t="s">
        <v>132</v>
      </c>
      <c r="DF587" s="2" t="s">
        <v>182</v>
      </c>
      <c r="DH587" s="2" t="s">
        <v>182</v>
      </c>
      <c r="DJ587" s="2" t="s">
        <v>182</v>
      </c>
      <c r="DL587" s="2" t="s">
        <v>182</v>
      </c>
      <c r="DN587" s="2" t="s">
        <v>182</v>
      </c>
      <c r="DP587" s="2" t="s">
        <v>182</v>
      </c>
      <c r="DR587" s="2" t="s">
        <v>182</v>
      </c>
      <c r="DT587" s="2" t="s">
        <v>5849</v>
      </c>
      <c r="DU587" s="2"/>
      <c r="DV587" s="2" t="s">
        <v>5850</v>
      </c>
      <c r="DZ587" s="2" t="s">
        <v>185</v>
      </c>
      <c r="EA587" s="3" t="s">
        <v>2010</v>
      </c>
    </row>
    <row r="588" spans="1:132" ht="15.75" hidden="1" customHeight="1" x14ac:dyDescent="0.2">
      <c r="A588" s="1">
        <v>43615.497816550924</v>
      </c>
      <c r="B588" s="2" t="s">
        <v>5851</v>
      </c>
      <c r="C588" s="2">
        <v>23012170126</v>
      </c>
      <c r="D588" s="3" t="s">
        <v>4783</v>
      </c>
      <c r="E588" s="2" t="s">
        <v>5852</v>
      </c>
      <c r="F588" s="2" t="s">
        <v>5853</v>
      </c>
      <c r="H588" s="2" t="s">
        <v>131</v>
      </c>
      <c r="I588" s="2" t="s">
        <v>132</v>
      </c>
      <c r="J588" s="2" t="s">
        <v>133</v>
      </c>
      <c r="K588" s="2" t="s">
        <v>738</v>
      </c>
      <c r="O588" s="2" t="s">
        <v>135</v>
      </c>
      <c r="Q588" s="2">
        <v>6000000</v>
      </c>
      <c r="Y588" s="2" t="s">
        <v>136</v>
      </c>
      <c r="AK588" s="2" t="s">
        <v>5854</v>
      </c>
      <c r="AP588" s="2" t="s">
        <v>5825</v>
      </c>
      <c r="AQ588" s="2" t="s">
        <v>752</v>
      </c>
      <c r="AR588" s="2" t="s">
        <v>511</v>
      </c>
      <c r="AS588" s="2" t="s">
        <v>142</v>
      </c>
      <c r="AU588" s="2">
        <v>5</v>
      </c>
      <c r="AV588" s="2" t="s">
        <v>43</v>
      </c>
      <c r="AW588" s="2" t="s">
        <v>144</v>
      </c>
      <c r="AX588" s="2" t="s">
        <v>145</v>
      </c>
      <c r="AY588" s="2" t="s">
        <v>171</v>
      </c>
      <c r="AZ588" s="2" t="s">
        <v>198</v>
      </c>
      <c r="BB588" s="2" t="s">
        <v>5854</v>
      </c>
      <c r="BC588" s="2">
        <v>0</v>
      </c>
      <c r="BD588" s="2" t="s">
        <v>4198</v>
      </c>
      <c r="BE588" s="9">
        <v>4.2</v>
      </c>
      <c r="BL588" s="2" t="s">
        <v>153</v>
      </c>
      <c r="BM588" s="2" t="s">
        <v>154</v>
      </c>
      <c r="BP588" s="2" t="s">
        <v>201</v>
      </c>
      <c r="BQ588" s="2">
        <v>16000</v>
      </c>
      <c r="BR588" s="2">
        <v>160</v>
      </c>
      <c r="BS588" s="2" t="s">
        <v>157</v>
      </c>
      <c r="BT588" s="2" t="s">
        <v>753</v>
      </c>
      <c r="BU588" s="2" t="s">
        <v>753</v>
      </c>
      <c r="BV588" s="2" t="s">
        <v>753</v>
      </c>
      <c r="BW588" s="2" t="s">
        <v>67</v>
      </c>
      <c r="BX588" s="2" t="s">
        <v>3127</v>
      </c>
      <c r="BY588" s="2" t="s">
        <v>707</v>
      </c>
      <c r="CA588" s="4">
        <v>42795</v>
      </c>
      <c r="CB588" s="2" t="s">
        <v>160</v>
      </c>
      <c r="CC588" s="2" t="s">
        <v>248</v>
      </c>
      <c r="CD588" s="2" t="s">
        <v>162</v>
      </c>
      <c r="CE588" s="2" t="s">
        <v>163</v>
      </c>
      <c r="CF588" s="2" t="s">
        <v>279</v>
      </c>
      <c r="CG588" s="2" t="s">
        <v>729</v>
      </c>
      <c r="CH588" s="2" t="s">
        <v>709</v>
      </c>
      <c r="CI588" s="2" t="s">
        <v>731</v>
      </c>
      <c r="CJ588" s="2" t="s">
        <v>397</v>
      </c>
      <c r="CL588" s="2" t="s">
        <v>710</v>
      </c>
      <c r="CM588" s="2" t="s">
        <v>171</v>
      </c>
      <c r="CN588" s="2">
        <v>0</v>
      </c>
      <c r="CO588" s="2" t="s">
        <v>711</v>
      </c>
      <c r="CP588" s="2" t="s">
        <v>712</v>
      </c>
      <c r="CQ588" s="2" t="s">
        <v>174</v>
      </c>
      <c r="CR588" s="2" t="s">
        <v>667</v>
      </c>
      <c r="CS588" s="2" t="s">
        <v>713</v>
      </c>
      <c r="CT588" s="2" t="s">
        <v>171</v>
      </c>
      <c r="CU588" s="2" t="s">
        <v>216</v>
      </c>
      <c r="CV588" s="2" t="s">
        <v>177</v>
      </c>
      <c r="CW588" s="2" t="s">
        <v>714</v>
      </c>
      <c r="CX588" s="2" t="s">
        <v>146</v>
      </c>
      <c r="CY588" s="2" t="s">
        <v>146</v>
      </c>
      <c r="CZ588" s="2" t="s">
        <v>180</v>
      </c>
      <c r="DA588" s="2" t="s">
        <v>181</v>
      </c>
      <c r="DB588" s="2" t="s">
        <v>181</v>
      </c>
      <c r="DC588" s="2" t="s">
        <v>260</v>
      </c>
      <c r="DD588" s="2" t="s">
        <v>715</v>
      </c>
      <c r="DE588" s="2" t="s">
        <v>744</v>
      </c>
      <c r="DF588" s="2" t="s">
        <v>182</v>
      </c>
      <c r="DH588" s="2" t="s">
        <v>182</v>
      </c>
      <c r="DJ588" s="2" t="s">
        <v>182</v>
      </c>
      <c r="DL588" s="2" t="s">
        <v>182</v>
      </c>
      <c r="DN588" s="2" t="s">
        <v>182</v>
      </c>
      <c r="DP588" s="2" t="s">
        <v>182</v>
      </c>
      <c r="DR588" s="2" t="s">
        <v>182</v>
      </c>
      <c r="DT588" s="6">
        <v>106927639</v>
      </c>
      <c r="DU588" s="6"/>
      <c r="DV588" s="6">
        <v>-6123977</v>
      </c>
      <c r="DX588" s="2" t="s">
        <v>5855</v>
      </c>
      <c r="DY588" s="4">
        <v>42795</v>
      </c>
      <c r="DZ588" s="2" t="s">
        <v>5855</v>
      </c>
      <c r="EA588" s="2">
        <v>62217183491</v>
      </c>
    </row>
    <row r="589" spans="1:132" ht="15.75" customHeight="1" x14ac:dyDescent="0.2">
      <c r="A589" s="1">
        <v>43615.497883506949</v>
      </c>
      <c r="B589" s="2" t="s">
        <v>5856</v>
      </c>
      <c r="C589" s="2">
        <v>2302180214</v>
      </c>
      <c r="D589" s="3" t="s">
        <v>3761</v>
      </c>
      <c r="E589" s="2" t="s">
        <v>5857</v>
      </c>
      <c r="H589" s="2" t="s">
        <v>131</v>
      </c>
      <c r="I589" s="2" t="s">
        <v>132</v>
      </c>
      <c r="J589" s="2" t="s">
        <v>133</v>
      </c>
      <c r="K589" s="2" t="s">
        <v>302</v>
      </c>
      <c r="M589" s="4">
        <v>42788</v>
      </c>
      <c r="O589" s="2" t="s">
        <v>135</v>
      </c>
      <c r="P589" s="9">
        <v>3600000000</v>
      </c>
      <c r="Q589" s="2" t="s">
        <v>5784</v>
      </c>
      <c r="Y589" s="2" t="s">
        <v>136</v>
      </c>
      <c r="AB589" s="2" t="s">
        <v>132</v>
      </c>
      <c r="AD589" s="2" t="s">
        <v>137</v>
      </c>
      <c r="AE589" s="2" t="s">
        <v>132</v>
      </c>
      <c r="AF589" s="2" t="s">
        <v>132</v>
      </c>
      <c r="AH589" s="2">
        <v>2016</v>
      </c>
      <c r="AI589" s="11">
        <v>2359350000</v>
      </c>
      <c r="AJ589" s="11">
        <v>3745000</v>
      </c>
      <c r="AK589" s="2" t="s">
        <v>5785</v>
      </c>
      <c r="AP589" s="2" t="s">
        <v>2366</v>
      </c>
      <c r="AQ589" s="2" t="s">
        <v>140</v>
      </c>
      <c r="AR589" s="2" t="s">
        <v>141</v>
      </c>
      <c r="AS589" s="2" t="s">
        <v>142</v>
      </c>
      <c r="AU589" s="2">
        <v>3</v>
      </c>
      <c r="AV589" s="2" t="s">
        <v>143</v>
      </c>
      <c r="AW589" s="2" t="s">
        <v>144</v>
      </c>
      <c r="AX589" s="2" t="s">
        <v>145</v>
      </c>
      <c r="AY589" s="2" t="s">
        <v>146</v>
      </c>
      <c r="AZ589" s="2" t="s">
        <v>147</v>
      </c>
      <c r="BB589" s="2" t="s">
        <v>5786</v>
      </c>
      <c r="BC589" s="2">
        <v>300</v>
      </c>
      <c r="BD589" s="2" t="s">
        <v>5787</v>
      </c>
      <c r="BE589" s="9">
        <v>4</v>
      </c>
      <c r="BK589" s="2" t="s">
        <v>152</v>
      </c>
      <c r="BL589" s="2" t="s">
        <v>153</v>
      </c>
      <c r="BM589" s="2" t="s">
        <v>154</v>
      </c>
      <c r="BP589" s="2" t="s">
        <v>155</v>
      </c>
      <c r="BQ589" s="2">
        <v>630</v>
      </c>
      <c r="BR589" s="3" t="s">
        <v>5788</v>
      </c>
      <c r="BS589" s="2" t="s">
        <v>5785</v>
      </c>
      <c r="BT589" s="2" t="s">
        <v>156</v>
      </c>
      <c r="BU589" s="2" t="s">
        <v>156</v>
      </c>
      <c r="BV589" s="2" t="s">
        <v>156</v>
      </c>
      <c r="BW589" s="2" t="s">
        <v>67</v>
      </c>
      <c r="BX589" s="2" t="s">
        <v>158</v>
      </c>
      <c r="BY589" s="2" t="s">
        <v>159</v>
      </c>
      <c r="CB589" s="2" t="s">
        <v>160</v>
      </c>
      <c r="CC589" s="2" t="s">
        <v>161</v>
      </c>
      <c r="CD589" s="2" t="s">
        <v>162</v>
      </c>
      <c r="CE589" s="2" t="s">
        <v>163</v>
      </c>
      <c r="CF589" s="2" t="s">
        <v>368</v>
      </c>
      <c r="CG589" s="2" t="s">
        <v>165</v>
      </c>
      <c r="CH589" s="2" t="s">
        <v>5858</v>
      </c>
      <c r="CI589" s="2" t="s">
        <v>167</v>
      </c>
      <c r="CJ589" s="2" t="s">
        <v>230</v>
      </c>
      <c r="CK589" s="2" t="s">
        <v>169</v>
      </c>
      <c r="CL589" s="2" t="s">
        <v>170</v>
      </c>
      <c r="CM589" s="2" t="s">
        <v>171</v>
      </c>
      <c r="CN589" s="2">
        <v>100</v>
      </c>
      <c r="CO589" s="2" t="s">
        <v>172</v>
      </c>
      <c r="CP589" s="2" t="s">
        <v>173</v>
      </c>
      <c r="CQ589" s="2" t="s">
        <v>174</v>
      </c>
      <c r="CR589" s="2" t="s">
        <v>175</v>
      </c>
      <c r="CS589" s="2" t="s">
        <v>215</v>
      </c>
      <c r="CT589" s="2" t="s">
        <v>177</v>
      </c>
      <c r="CU589" s="2" t="s">
        <v>626</v>
      </c>
      <c r="CV589" s="2" t="s">
        <v>177</v>
      </c>
      <c r="CW589" s="2" t="s">
        <v>179</v>
      </c>
      <c r="CX589" s="2" t="s">
        <v>146</v>
      </c>
      <c r="CY589" s="2" t="s">
        <v>146</v>
      </c>
      <c r="CZ589" s="2" t="s">
        <v>180</v>
      </c>
      <c r="DA589" s="2" t="s">
        <v>181</v>
      </c>
      <c r="DB589" s="2" t="s">
        <v>181</v>
      </c>
      <c r="DC589" s="2" t="s">
        <v>132</v>
      </c>
      <c r="DF589" s="2" t="s">
        <v>182</v>
      </c>
      <c r="DH589" s="2" t="s">
        <v>182</v>
      </c>
      <c r="DJ589" s="2" t="s">
        <v>182</v>
      </c>
      <c r="DL589" s="2" t="s">
        <v>182</v>
      </c>
      <c r="DN589" s="2" t="s">
        <v>182</v>
      </c>
      <c r="DP589" s="2" t="s">
        <v>182</v>
      </c>
      <c r="DR589" s="2" t="s">
        <v>182</v>
      </c>
      <c r="DT589" s="2" t="s">
        <v>5790</v>
      </c>
      <c r="DU589" s="2"/>
      <c r="DV589" s="2" t="s">
        <v>5791</v>
      </c>
      <c r="DZ589" s="2" t="s">
        <v>505</v>
      </c>
      <c r="EA589" s="3" t="s">
        <v>5792</v>
      </c>
      <c r="EB589" s="5" t="s">
        <v>5793</v>
      </c>
    </row>
    <row r="590" spans="1:132" ht="15.75" hidden="1" customHeight="1" x14ac:dyDescent="0.2">
      <c r="A590" s="1">
        <v>43615.500066712964</v>
      </c>
      <c r="B590" s="2" t="s">
        <v>5759</v>
      </c>
      <c r="C590" s="2">
        <v>2302170149</v>
      </c>
      <c r="D590" s="3" t="s">
        <v>4250</v>
      </c>
      <c r="E590" s="2" t="s">
        <v>5859</v>
      </c>
      <c r="F590" s="2" t="s">
        <v>5761</v>
      </c>
      <c r="H590" s="2" t="s">
        <v>131</v>
      </c>
      <c r="I590" s="2" t="s">
        <v>132</v>
      </c>
      <c r="J590" s="2" t="s">
        <v>133</v>
      </c>
      <c r="K590" s="2" t="s">
        <v>191</v>
      </c>
      <c r="P590" s="9">
        <v>4500000000</v>
      </c>
      <c r="Q590" s="2">
        <v>12000000</v>
      </c>
      <c r="Y590" s="2" t="s">
        <v>136</v>
      </c>
      <c r="AB590" s="2" t="s">
        <v>132</v>
      </c>
      <c r="AD590" s="2" t="s">
        <v>137</v>
      </c>
      <c r="AE590" s="2" t="s">
        <v>132</v>
      </c>
      <c r="AF590" s="2" t="s">
        <v>132</v>
      </c>
      <c r="AH590" s="2">
        <v>2016</v>
      </c>
      <c r="AI590" s="11">
        <v>2858625000</v>
      </c>
      <c r="AJ590" s="11">
        <v>7623000</v>
      </c>
      <c r="AK590" s="2" t="s">
        <v>5860</v>
      </c>
      <c r="AL590" s="2">
        <v>47</v>
      </c>
      <c r="AO590" s="2" t="s">
        <v>4070</v>
      </c>
      <c r="AP590" s="2" t="s">
        <v>3511</v>
      </c>
      <c r="AQ590" s="2" t="s">
        <v>1931</v>
      </c>
      <c r="AR590" s="2" t="s">
        <v>822</v>
      </c>
      <c r="AS590" s="2" t="s">
        <v>142</v>
      </c>
      <c r="AU590" s="2">
        <v>8</v>
      </c>
      <c r="AV590" s="2" t="s">
        <v>43</v>
      </c>
      <c r="AW590" s="2" t="s">
        <v>144</v>
      </c>
      <c r="AX590" s="2" t="s">
        <v>795</v>
      </c>
      <c r="AY590" s="2" t="s">
        <v>171</v>
      </c>
      <c r="AZ590" s="2" t="s">
        <v>198</v>
      </c>
      <c r="BB590" s="2" t="s">
        <v>5861</v>
      </c>
      <c r="BC590" s="2">
        <v>550</v>
      </c>
      <c r="BD590" s="2" t="s">
        <v>5862</v>
      </c>
      <c r="BE590" s="9">
        <v>7.9</v>
      </c>
      <c r="BF590" s="2" t="s">
        <v>265</v>
      </c>
      <c r="BG590" s="2" t="s">
        <v>1936</v>
      </c>
      <c r="BH590" s="2">
        <v>5.5</v>
      </c>
      <c r="BI590" s="2" t="s">
        <v>1938</v>
      </c>
      <c r="BJ590" s="3" t="s">
        <v>4073</v>
      </c>
      <c r="BK590" s="2" t="s">
        <v>152</v>
      </c>
      <c r="BL590" s="2" t="s">
        <v>200</v>
      </c>
      <c r="BM590" s="2" t="s">
        <v>154</v>
      </c>
      <c r="BP590" s="2" t="s">
        <v>201</v>
      </c>
      <c r="BQ590" s="2">
        <v>375</v>
      </c>
      <c r="BR590" s="2">
        <v>15</v>
      </c>
      <c r="BS590" s="2" t="s">
        <v>1941</v>
      </c>
      <c r="BT590" s="2" t="s">
        <v>5863</v>
      </c>
      <c r="BU590" s="2" t="s">
        <v>5864</v>
      </c>
      <c r="BV590" s="2" t="s">
        <v>5865</v>
      </c>
      <c r="BW590" s="2" t="s">
        <v>68</v>
      </c>
      <c r="BX590" s="2" t="s">
        <v>158</v>
      </c>
      <c r="BY590" s="2" t="s">
        <v>159</v>
      </c>
      <c r="CB590" s="2" t="s">
        <v>204</v>
      </c>
      <c r="CC590" s="2" t="s">
        <v>248</v>
      </c>
      <c r="CD590" s="2" t="s">
        <v>249</v>
      </c>
      <c r="CE590" s="2" t="s">
        <v>163</v>
      </c>
      <c r="CF590" s="2" t="s">
        <v>205</v>
      </c>
      <c r="CG590" s="2" t="s">
        <v>382</v>
      </c>
      <c r="CH590" s="2" t="s">
        <v>952</v>
      </c>
      <c r="CI590" s="2" t="s">
        <v>167</v>
      </c>
      <c r="CJ590" s="2" t="s">
        <v>953</v>
      </c>
      <c r="CK590" s="2" t="s">
        <v>253</v>
      </c>
      <c r="CL590" s="2" t="s">
        <v>314</v>
      </c>
      <c r="CM590" s="2" t="s">
        <v>211</v>
      </c>
      <c r="CN590" s="2">
        <v>550</v>
      </c>
      <c r="CO590" s="2" t="s">
        <v>1307</v>
      </c>
      <c r="CP590" s="2" t="s">
        <v>1308</v>
      </c>
      <c r="CR590" s="2" t="s">
        <v>234</v>
      </c>
      <c r="CS590" s="2" t="s">
        <v>810</v>
      </c>
      <c r="CT590" s="2" t="s">
        <v>171</v>
      </c>
      <c r="CU590" s="2" t="s">
        <v>2344</v>
      </c>
      <c r="CV590" s="2" t="s">
        <v>171</v>
      </c>
      <c r="CW590" s="2" t="s">
        <v>179</v>
      </c>
      <c r="CX590" s="2" t="s">
        <v>171</v>
      </c>
      <c r="CY590" s="2" t="s">
        <v>733</v>
      </c>
      <c r="DA590" s="2" t="s">
        <v>181</v>
      </c>
      <c r="DB590" s="2" t="s">
        <v>181</v>
      </c>
      <c r="DC590" s="2" t="s">
        <v>132</v>
      </c>
      <c r="DF590" s="2" t="s">
        <v>182</v>
      </c>
      <c r="DH590" s="2" t="s">
        <v>182</v>
      </c>
      <c r="DJ590" s="2" t="s">
        <v>182</v>
      </c>
      <c r="DL590" s="2" t="s">
        <v>260</v>
      </c>
      <c r="DT590" s="2" t="s">
        <v>5866</v>
      </c>
      <c r="DU590" s="2"/>
      <c r="DV590" s="2" t="s">
        <v>5867</v>
      </c>
      <c r="DZ590" s="2" t="s">
        <v>5868</v>
      </c>
      <c r="EA590" s="3" t="s">
        <v>2702</v>
      </c>
    </row>
    <row r="591" spans="1:132" ht="15.75" hidden="1" customHeight="1" x14ac:dyDescent="0.2">
      <c r="A591" s="1">
        <v>43615.500926747685</v>
      </c>
      <c r="B591" s="2" t="s">
        <v>5869</v>
      </c>
      <c r="C591" s="2">
        <v>2302170117</v>
      </c>
      <c r="D591" s="3" t="s">
        <v>697</v>
      </c>
      <c r="E591" s="2" t="s">
        <v>5870</v>
      </c>
      <c r="F591" s="2" t="s">
        <v>5871</v>
      </c>
      <c r="H591" s="2" t="s">
        <v>131</v>
      </c>
      <c r="I591" s="2" t="s">
        <v>132</v>
      </c>
      <c r="J591" s="2" t="s">
        <v>133</v>
      </c>
      <c r="K591" s="2" t="s">
        <v>738</v>
      </c>
      <c r="M591" s="4">
        <v>42738</v>
      </c>
      <c r="N591" s="2" t="s">
        <v>135</v>
      </c>
      <c r="O591" s="2" t="s">
        <v>135</v>
      </c>
      <c r="Q591" s="2">
        <v>6900000</v>
      </c>
      <c r="Y591" s="2" t="s">
        <v>136</v>
      </c>
      <c r="AB591" s="2" t="s">
        <v>132</v>
      </c>
      <c r="AH591" s="2">
        <v>2016</v>
      </c>
      <c r="AJ591" s="11">
        <v>1416000</v>
      </c>
      <c r="AK591" s="2" t="s">
        <v>5872</v>
      </c>
      <c r="AP591" s="2" t="s">
        <v>3965</v>
      </c>
      <c r="AQ591" s="2" t="s">
        <v>4016</v>
      </c>
      <c r="AR591" s="2" t="s">
        <v>4017</v>
      </c>
      <c r="AS591" s="2" t="s">
        <v>142</v>
      </c>
      <c r="AU591" s="2">
        <v>5</v>
      </c>
      <c r="AV591" s="2" t="s">
        <v>43</v>
      </c>
      <c r="AW591" s="2" t="s">
        <v>144</v>
      </c>
      <c r="AX591" s="2" t="s">
        <v>145</v>
      </c>
      <c r="AY591" s="2" t="s">
        <v>171</v>
      </c>
      <c r="AZ591" s="2" t="s">
        <v>198</v>
      </c>
      <c r="BC591" s="2">
        <v>0</v>
      </c>
      <c r="BD591" s="2" t="s">
        <v>5873</v>
      </c>
      <c r="BE591" s="9">
        <v>8.3000000000000007</v>
      </c>
      <c r="BF591" s="2" t="s">
        <v>132</v>
      </c>
      <c r="BL591" s="2" t="s">
        <v>153</v>
      </c>
      <c r="BM591" s="2" t="s">
        <v>154</v>
      </c>
      <c r="BP591" s="2" t="s">
        <v>201</v>
      </c>
      <c r="BQ591" s="2">
        <v>13577</v>
      </c>
      <c r="BR591" s="2">
        <v>135</v>
      </c>
      <c r="BS591" s="2" t="s">
        <v>1003</v>
      </c>
      <c r="BT591" s="2" t="s">
        <v>3835</v>
      </c>
      <c r="BU591" s="2" t="s">
        <v>3835</v>
      </c>
      <c r="BV591" s="2" t="s">
        <v>3835</v>
      </c>
      <c r="BW591" s="2" t="s">
        <v>67</v>
      </c>
      <c r="BX591" s="2" t="s">
        <v>3127</v>
      </c>
      <c r="CB591" s="2" t="s">
        <v>160</v>
      </c>
      <c r="CC591" s="2" t="s">
        <v>248</v>
      </c>
      <c r="CD591" s="2" t="s">
        <v>162</v>
      </c>
      <c r="CE591" s="2" t="s">
        <v>163</v>
      </c>
      <c r="CG591" s="2" t="s">
        <v>525</v>
      </c>
      <c r="CH591" s="2" t="s">
        <v>709</v>
      </c>
      <c r="CI591" s="2" t="s">
        <v>731</v>
      </c>
      <c r="CJ591" s="2" t="s">
        <v>966</v>
      </c>
      <c r="CK591" s="2" t="s">
        <v>169</v>
      </c>
      <c r="CL591" s="2" t="s">
        <v>710</v>
      </c>
      <c r="CM591" s="2" t="s">
        <v>171</v>
      </c>
      <c r="CN591" s="2">
        <v>0</v>
      </c>
      <c r="CO591" s="2" t="s">
        <v>711</v>
      </c>
      <c r="CP591" s="2" t="s">
        <v>712</v>
      </c>
      <c r="CQ591" s="2" t="s">
        <v>174</v>
      </c>
      <c r="CR591" s="2" t="s">
        <v>667</v>
      </c>
      <c r="CS591" s="2" t="s">
        <v>713</v>
      </c>
      <c r="CT591" s="2" t="s">
        <v>171</v>
      </c>
      <c r="CU591" s="2" t="s">
        <v>216</v>
      </c>
      <c r="CV591" s="2" t="s">
        <v>177</v>
      </c>
      <c r="CW591" s="2" t="s">
        <v>714</v>
      </c>
      <c r="CX591" s="2" t="s">
        <v>146</v>
      </c>
      <c r="CY591" s="2" t="s">
        <v>627</v>
      </c>
      <c r="CZ591" s="2" t="s">
        <v>180</v>
      </c>
      <c r="DA591" s="2" t="s">
        <v>181</v>
      </c>
      <c r="DB591" s="2" t="s">
        <v>181</v>
      </c>
      <c r="DC591" s="2" t="s">
        <v>260</v>
      </c>
      <c r="DD591" s="2" t="s">
        <v>715</v>
      </c>
      <c r="DE591" s="2" t="s">
        <v>744</v>
      </c>
      <c r="DF591" s="2" t="s">
        <v>182</v>
      </c>
      <c r="DH591" s="2" t="s">
        <v>182</v>
      </c>
      <c r="DJ591" s="2" t="s">
        <v>182</v>
      </c>
      <c r="DL591" s="2" t="s">
        <v>182</v>
      </c>
      <c r="DN591" s="2" t="s">
        <v>182</v>
      </c>
      <c r="DP591" s="2" t="s">
        <v>182</v>
      </c>
      <c r="DR591" s="2" t="s">
        <v>182</v>
      </c>
      <c r="DT591" s="2" t="s">
        <v>5874</v>
      </c>
      <c r="DU591" s="2"/>
      <c r="DV591" s="6">
        <v>106941043</v>
      </c>
      <c r="DX591" s="2" t="s">
        <v>5875</v>
      </c>
      <c r="DY591" s="4">
        <v>43011</v>
      </c>
      <c r="DZ591" s="2" t="s">
        <v>5876</v>
      </c>
      <c r="EA591" s="3" t="s">
        <v>5877</v>
      </c>
    </row>
    <row r="592" spans="1:132" ht="15.75" customHeight="1" x14ac:dyDescent="0.2">
      <c r="A592" s="1">
        <v>43615.505833194446</v>
      </c>
      <c r="B592" s="2" t="s">
        <v>5878</v>
      </c>
      <c r="C592" s="2">
        <v>2302170171</v>
      </c>
      <c r="D592" s="3" t="s">
        <v>4250</v>
      </c>
      <c r="E592" s="2" t="s">
        <v>5879</v>
      </c>
      <c r="H592" s="2" t="s">
        <v>131</v>
      </c>
      <c r="I592" s="2" t="s">
        <v>132</v>
      </c>
      <c r="J592" s="2" t="s">
        <v>133</v>
      </c>
      <c r="K592" s="2" t="s">
        <v>738</v>
      </c>
      <c r="M592" s="4">
        <v>42793</v>
      </c>
      <c r="O592" s="2" t="s">
        <v>135</v>
      </c>
      <c r="P592" s="9">
        <v>9500000000</v>
      </c>
      <c r="Q592" s="2">
        <v>16000000</v>
      </c>
      <c r="Y592" s="2" t="s">
        <v>136</v>
      </c>
      <c r="AD592" s="2" t="s">
        <v>137</v>
      </c>
      <c r="AE592" s="2" t="s">
        <v>132</v>
      </c>
      <c r="AF592" s="2" t="s">
        <v>132</v>
      </c>
      <c r="AH592" s="2">
        <v>2016</v>
      </c>
      <c r="AI592" s="11">
        <v>4473000000</v>
      </c>
      <c r="AJ592" s="11">
        <v>7455000</v>
      </c>
      <c r="AK592" s="2" t="s">
        <v>5880</v>
      </c>
      <c r="AP592" s="2" t="s">
        <v>222</v>
      </c>
      <c r="AQ592" s="2" t="s">
        <v>223</v>
      </c>
      <c r="AR592" s="2" t="s">
        <v>141</v>
      </c>
      <c r="AS592" s="2" t="s">
        <v>142</v>
      </c>
      <c r="AU592" s="2">
        <v>6</v>
      </c>
      <c r="AV592" s="2" t="s">
        <v>143</v>
      </c>
      <c r="AW592" s="2" t="s">
        <v>144</v>
      </c>
      <c r="AX592" s="2" t="s">
        <v>145</v>
      </c>
      <c r="AY592" s="2" t="s">
        <v>171</v>
      </c>
      <c r="AZ592" s="2" t="s">
        <v>198</v>
      </c>
      <c r="BA592" s="2" t="s">
        <v>5881</v>
      </c>
      <c r="BB592" s="2" t="s">
        <v>225</v>
      </c>
      <c r="BC592" s="2">
        <v>600</v>
      </c>
      <c r="BD592" s="2" t="s">
        <v>226</v>
      </c>
      <c r="BE592" s="9">
        <v>2</v>
      </c>
      <c r="BF592" s="2" t="s">
        <v>132</v>
      </c>
      <c r="BK592" s="2" t="s">
        <v>152</v>
      </c>
      <c r="BL592" s="2" t="s">
        <v>153</v>
      </c>
      <c r="BM592" s="2" t="s">
        <v>154</v>
      </c>
      <c r="BP592" s="2" t="s">
        <v>155</v>
      </c>
      <c r="BQ592" s="2">
        <v>600</v>
      </c>
      <c r="BR592" s="2">
        <v>15</v>
      </c>
      <c r="BS592" s="2" t="s">
        <v>156</v>
      </c>
      <c r="BT592" s="2" t="s">
        <v>5880</v>
      </c>
      <c r="BU592" s="2" t="s">
        <v>156</v>
      </c>
      <c r="BV592" s="2" t="s">
        <v>156</v>
      </c>
      <c r="BW592" s="2" t="s">
        <v>68</v>
      </c>
      <c r="BX592" s="2" t="s">
        <v>158</v>
      </c>
      <c r="BY592" s="2" t="s">
        <v>159</v>
      </c>
      <c r="CB592" s="2" t="s">
        <v>204</v>
      </c>
      <c r="CC592" s="2" t="s">
        <v>161</v>
      </c>
      <c r="CD592" s="2" t="s">
        <v>162</v>
      </c>
      <c r="CE592" s="2" t="s">
        <v>163</v>
      </c>
      <c r="CF592" s="2" t="s">
        <v>164</v>
      </c>
      <c r="CG592" s="2" t="s">
        <v>228</v>
      </c>
      <c r="CH592" s="2" t="s">
        <v>229</v>
      </c>
      <c r="CI592" s="2" t="s">
        <v>167</v>
      </c>
      <c r="CJ592" s="2" t="s">
        <v>5882</v>
      </c>
      <c r="CK592" s="2" t="s">
        <v>231</v>
      </c>
      <c r="CL592" s="2" t="s">
        <v>170</v>
      </c>
      <c r="CM592" s="2" t="s">
        <v>177</v>
      </c>
      <c r="CN592" s="2">
        <v>600</v>
      </c>
      <c r="CO592" s="2" t="s">
        <v>232</v>
      </c>
      <c r="CP592" s="2" t="s">
        <v>316</v>
      </c>
      <c r="CQ592" s="2" t="s">
        <v>174</v>
      </c>
      <c r="CR592" s="2" t="s">
        <v>234</v>
      </c>
      <c r="CS592" s="2" t="s">
        <v>215</v>
      </c>
      <c r="CT592" s="2" t="s">
        <v>177</v>
      </c>
      <c r="CU592" s="2" t="s">
        <v>235</v>
      </c>
      <c r="CV592" s="2" t="s">
        <v>171</v>
      </c>
      <c r="CW592" s="2" t="s">
        <v>179</v>
      </c>
      <c r="CX592" s="2" t="s">
        <v>171</v>
      </c>
      <c r="CY592" s="2" t="s">
        <v>146</v>
      </c>
      <c r="CZ592" s="2" t="s">
        <v>180</v>
      </c>
      <c r="DA592" s="2" t="s">
        <v>181</v>
      </c>
      <c r="DB592" s="2" t="s">
        <v>181</v>
      </c>
      <c r="DC592" s="2" t="s">
        <v>132</v>
      </c>
      <c r="DF592" s="2" t="s">
        <v>182</v>
      </c>
      <c r="DH592" s="2" t="s">
        <v>182</v>
      </c>
      <c r="DJ592" s="2" t="s">
        <v>182</v>
      </c>
      <c r="DL592" s="2" t="s">
        <v>182</v>
      </c>
      <c r="DN592" s="2" t="s">
        <v>182</v>
      </c>
      <c r="DP592" s="2" t="s">
        <v>182</v>
      </c>
      <c r="DR592" s="2" t="s">
        <v>182</v>
      </c>
      <c r="DT592" s="2" t="s">
        <v>5883</v>
      </c>
      <c r="DU592" s="2"/>
      <c r="DV592" s="2" t="s">
        <v>5884</v>
      </c>
      <c r="DZ592" s="2" t="s">
        <v>185</v>
      </c>
      <c r="EA592" s="3" t="s">
        <v>5885</v>
      </c>
      <c r="EB592" s="5" t="s">
        <v>5886</v>
      </c>
    </row>
    <row r="593" spans="1:133" ht="15.75" hidden="1" customHeight="1" x14ac:dyDescent="0.2">
      <c r="A593" s="1">
        <v>43615.50668875</v>
      </c>
      <c r="B593" s="2" t="s">
        <v>5844</v>
      </c>
      <c r="C593" s="2">
        <v>2302170086</v>
      </c>
      <c r="D593" s="3" t="s">
        <v>4250</v>
      </c>
      <c r="E593" s="2" t="s">
        <v>5887</v>
      </c>
      <c r="H593" s="2" t="s">
        <v>131</v>
      </c>
      <c r="I593" s="2" t="s">
        <v>132</v>
      </c>
      <c r="J593" s="2" t="s">
        <v>133</v>
      </c>
      <c r="K593" s="2" t="s">
        <v>738</v>
      </c>
      <c r="M593" s="4">
        <v>42793</v>
      </c>
      <c r="O593" s="2" t="s">
        <v>135</v>
      </c>
      <c r="P593" s="9">
        <v>5236000000</v>
      </c>
      <c r="Q593" s="2">
        <v>14000000</v>
      </c>
      <c r="Y593" s="2" t="s">
        <v>136</v>
      </c>
      <c r="AB593" s="2" t="s">
        <v>132</v>
      </c>
      <c r="AD593" s="2" t="s">
        <v>137</v>
      </c>
      <c r="AE593" s="2" t="s">
        <v>132</v>
      </c>
      <c r="AF593" s="2" t="s">
        <v>132</v>
      </c>
      <c r="AH593" s="2">
        <v>2016</v>
      </c>
      <c r="AI593" s="11">
        <v>2545070000</v>
      </c>
      <c r="AJ593" s="11">
        <v>6805000</v>
      </c>
      <c r="AK593" s="2" t="s">
        <v>5888</v>
      </c>
      <c r="AP593" s="2" t="s">
        <v>5889</v>
      </c>
      <c r="AQ593" s="2" t="s">
        <v>269</v>
      </c>
      <c r="AR593" s="2" t="s">
        <v>141</v>
      </c>
      <c r="AS593" s="2" t="s">
        <v>142</v>
      </c>
      <c r="AU593" s="2">
        <v>7</v>
      </c>
      <c r="AV593" s="2" t="s">
        <v>143</v>
      </c>
      <c r="AW593" s="2" t="s">
        <v>144</v>
      </c>
      <c r="AX593" s="2" t="s">
        <v>145</v>
      </c>
      <c r="AY593" s="2" t="s">
        <v>171</v>
      </c>
      <c r="AZ593" s="2" t="s">
        <v>198</v>
      </c>
      <c r="BA593" s="2" t="s">
        <v>5890</v>
      </c>
      <c r="BB593" s="2" t="s">
        <v>520</v>
      </c>
      <c r="BC593" s="2">
        <v>150</v>
      </c>
      <c r="BD593" s="2" t="s">
        <v>521</v>
      </c>
      <c r="BE593" s="9">
        <v>4</v>
      </c>
      <c r="BF593" s="2" t="s">
        <v>265</v>
      </c>
      <c r="BG593" s="2" t="s">
        <v>522</v>
      </c>
      <c r="BH593" s="2">
        <v>3</v>
      </c>
      <c r="BK593" s="2" t="s">
        <v>307</v>
      </c>
      <c r="BL593" s="2" t="s">
        <v>153</v>
      </c>
      <c r="BM593" s="2" t="s">
        <v>308</v>
      </c>
      <c r="BP593" s="2" t="s">
        <v>201</v>
      </c>
      <c r="BQ593" s="2">
        <v>374</v>
      </c>
      <c r="BR593" s="2">
        <v>12</v>
      </c>
      <c r="BS593" s="2" t="s">
        <v>5888</v>
      </c>
      <c r="BT593" s="2" t="s">
        <v>156</v>
      </c>
      <c r="BU593" s="2" t="s">
        <v>156</v>
      </c>
      <c r="BV593" s="2" t="s">
        <v>156</v>
      </c>
      <c r="BW593" s="2" t="s">
        <v>69</v>
      </c>
      <c r="BX593" s="2" t="s">
        <v>4829</v>
      </c>
      <c r="BY593" s="2" t="s">
        <v>159</v>
      </c>
      <c r="CB593" s="2" t="s">
        <v>204</v>
      </c>
      <c r="CC593" s="2" t="s">
        <v>161</v>
      </c>
      <c r="CD593" s="2" t="s">
        <v>162</v>
      </c>
      <c r="CE593" s="2" t="s">
        <v>163</v>
      </c>
      <c r="CF593" s="2" t="s">
        <v>368</v>
      </c>
      <c r="CG593" s="2" t="s">
        <v>1162</v>
      </c>
      <c r="CI593" s="2" t="s">
        <v>311</v>
      </c>
      <c r="CJ593" s="2" t="s">
        <v>526</v>
      </c>
      <c r="CK593" s="2" t="s">
        <v>425</v>
      </c>
      <c r="CL593" s="2" t="s">
        <v>527</v>
      </c>
      <c r="CM593" s="2" t="s">
        <v>171</v>
      </c>
      <c r="CN593" s="2">
        <v>200</v>
      </c>
      <c r="CO593" s="2" t="s">
        <v>212</v>
      </c>
      <c r="CP593" s="2" t="s">
        <v>528</v>
      </c>
      <c r="CQ593" s="2" t="s">
        <v>174</v>
      </c>
      <c r="CR593" s="2" t="s">
        <v>234</v>
      </c>
      <c r="CS593" s="2" t="s">
        <v>215</v>
      </c>
      <c r="CT593" s="2" t="s">
        <v>171</v>
      </c>
      <c r="CU593" s="2" t="s">
        <v>235</v>
      </c>
      <c r="CV593" s="2" t="s">
        <v>171</v>
      </c>
      <c r="CW593" s="2" t="s">
        <v>179</v>
      </c>
      <c r="CX593" s="2" t="s">
        <v>171</v>
      </c>
      <c r="CY593" s="2" t="s">
        <v>146</v>
      </c>
      <c r="CZ593" s="2" t="s">
        <v>180</v>
      </c>
      <c r="DA593" s="2" t="s">
        <v>181</v>
      </c>
      <c r="DB593" s="2" t="s">
        <v>181</v>
      </c>
      <c r="DC593" s="2" t="s">
        <v>132</v>
      </c>
      <c r="DF593" s="2" t="s">
        <v>182</v>
      </c>
      <c r="DH593" s="2" t="s">
        <v>182</v>
      </c>
      <c r="DJ593" s="2" t="s">
        <v>182</v>
      </c>
      <c r="DL593" s="2" t="s">
        <v>182</v>
      </c>
      <c r="DN593" s="2" t="s">
        <v>182</v>
      </c>
      <c r="DP593" s="2" t="s">
        <v>182</v>
      </c>
      <c r="DR593" s="2" t="s">
        <v>182</v>
      </c>
      <c r="DT593" s="2" t="s">
        <v>5891</v>
      </c>
      <c r="DU593" s="2"/>
      <c r="DV593" s="2" t="s">
        <v>5892</v>
      </c>
      <c r="DZ593" s="2" t="s">
        <v>283</v>
      </c>
      <c r="EA593" s="3" t="s">
        <v>5893</v>
      </c>
      <c r="EB593" s="5" t="s">
        <v>5894</v>
      </c>
    </row>
    <row r="594" spans="1:133" ht="15.75" hidden="1" customHeight="1" x14ac:dyDescent="0.2">
      <c r="A594" s="1">
        <v>43615.507095381945</v>
      </c>
      <c r="B594" s="2" t="s">
        <v>5802</v>
      </c>
      <c r="C594" s="2">
        <v>2302180153</v>
      </c>
      <c r="D594" s="2">
        <v>201</v>
      </c>
      <c r="E594" s="2" t="s">
        <v>5895</v>
      </c>
      <c r="H594" s="2" t="s">
        <v>131</v>
      </c>
      <c r="I594" s="2" t="s">
        <v>132</v>
      </c>
      <c r="J594" s="2" t="s">
        <v>133</v>
      </c>
      <c r="K594" s="2" t="s">
        <v>191</v>
      </c>
      <c r="M594" s="4">
        <v>42795</v>
      </c>
      <c r="P594" s="9">
        <v>7500000000</v>
      </c>
      <c r="Q594" s="2">
        <v>34977000</v>
      </c>
      <c r="X594" s="2" t="s">
        <v>193</v>
      </c>
      <c r="Y594" s="2" t="s">
        <v>136</v>
      </c>
      <c r="AB594" s="2" t="s">
        <v>132</v>
      </c>
      <c r="AD594" s="2" t="s">
        <v>137</v>
      </c>
      <c r="AE594" s="2" t="s">
        <v>1248</v>
      </c>
      <c r="AF594" s="2" t="s">
        <v>132</v>
      </c>
      <c r="AH594" s="2">
        <v>2016</v>
      </c>
      <c r="AI594" s="11">
        <v>2049180000</v>
      </c>
      <c r="AJ594" s="11">
        <v>10455000</v>
      </c>
      <c r="AK594" s="2" t="s">
        <v>5896</v>
      </c>
      <c r="AL594" s="2">
        <v>39</v>
      </c>
      <c r="AP594" s="2" t="s">
        <v>5897</v>
      </c>
      <c r="AQ594" s="2" t="s">
        <v>1732</v>
      </c>
      <c r="AR594" s="2" t="s">
        <v>822</v>
      </c>
      <c r="AS594" s="2" t="s">
        <v>142</v>
      </c>
      <c r="AT594" s="2">
        <v>11450</v>
      </c>
      <c r="AU594" s="2">
        <v>20</v>
      </c>
      <c r="AV594" s="2" t="s">
        <v>271</v>
      </c>
      <c r="AW594" s="2" t="s">
        <v>197</v>
      </c>
      <c r="AX594" s="2" t="s">
        <v>145</v>
      </c>
      <c r="AY594" s="2" t="s">
        <v>171</v>
      </c>
      <c r="AZ594" s="2" t="s">
        <v>198</v>
      </c>
      <c r="BB594" s="2" t="s">
        <v>5898</v>
      </c>
      <c r="BC594" s="2">
        <v>3</v>
      </c>
      <c r="BD594" s="2" t="s">
        <v>1590</v>
      </c>
      <c r="BE594" s="9">
        <v>3</v>
      </c>
      <c r="BL594" s="2" t="s">
        <v>290</v>
      </c>
      <c r="BN594" s="2" t="s">
        <v>5899</v>
      </c>
      <c r="BO594" s="2" t="s">
        <v>5900</v>
      </c>
      <c r="BP594" s="2" t="s">
        <v>201</v>
      </c>
      <c r="BQ594" s="2">
        <v>196</v>
      </c>
      <c r="BR594" s="2">
        <v>5</v>
      </c>
      <c r="BS594" s="2" t="s">
        <v>5901</v>
      </c>
      <c r="BT594" s="2" t="s">
        <v>5902</v>
      </c>
      <c r="BU594" s="2" t="s">
        <v>411</v>
      </c>
      <c r="BV594" s="2" t="s">
        <v>5903</v>
      </c>
      <c r="BW594" s="2" t="s">
        <v>70</v>
      </c>
      <c r="BX594" s="2" t="s">
        <v>158</v>
      </c>
      <c r="CB594" s="2" t="s">
        <v>160</v>
      </c>
      <c r="CC594" s="2" t="s">
        <v>161</v>
      </c>
      <c r="CD594" s="2" t="s">
        <v>249</v>
      </c>
      <c r="CE594" s="2" t="s">
        <v>163</v>
      </c>
      <c r="CF594" s="2" t="s">
        <v>396</v>
      </c>
      <c r="CG594" s="2" t="s">
        <v>1406</v>
      </c>
      <c r="CH594" s="2" t="s">
        <v>2298</v>
      </c>
      <c r="CI594" s="2" t="s">
        <v>208</v>
      </c>
      <c r="CJ594" s="2" t="s">
        <v>828</v>
      </c>
      <c r="CK594" s="2" t="s">
        <v>253</v>
      </c>
      <c r="CL594" s="2" t="s">
        <v>854</v>
      </c>
      <c r="CM594" s="2" t="s">
        <v>171</v>
      </c>
      <c r="CN594" s="2">
        <v>3</v>
      </c>
      <c r="CO594" s="2" t="s">
        <v>830</v>
      </c>
      <c r="CP594" s="2" t="s">
        <v>5904</v>
      </c>
      <c r="CQ594" s="2" t="s">
        <v>214</v>
      </c>
      <c r="CR594" s="2" t="s">
        <v>175</v>
      </c>
      <c r="CS594" s="2" t="s">
        <v>713</v>
      </c>
      <c r="CT594" s="2" t="s">
        <v>171</v>
      </c>
      <c r="CU594" s="2" t="s">
        <v>216</v>
      </c>
      <c r="CV594" s="2" t="s">
        <v>171</v>
      </c>
      <c r="CW594" s="2" t="s">
        <v>179</v>
      </c>
      <c r="CX594" s="2" t="s">
        <v>171</v>
      </c>
      <c r="CY594" s="2" t="s">
        <v>627</v>
      </c>
      <c r="CZ594" s="2" t="s">
        <v>552</v>
      </c>
      <c r="DA594" s="2" t="s">
        <v>181</v>
      </c>
      <c r="DB594" s="2" t="s">
        <v>181</v>
      </c>
      <c r="DC594" s="2" t="s">
        <v>132</v>
      </c>
      <c r="DF594" s="2" t="s">
        <v>182</v>
      </c>
      <c r="DH594" s="2" t="s">
        <v>182</v>
      </c>
      <c r="DJ594" s="2" t="s">
        <v>182</v>
      </c>
      <c r="DL594" s="2" t="s">
        <v>182</v>
      </c>
      <c r="DN594" s="2" t="s">
        <v>182</v>
      </c>
      <c r="DP594" s="2" t="s">
        <v>182</v>
      </c>
      <c r="DR594" s="2" t="s">
        <v>182</v>
      </c>
      <c r="DT594" s="6">
        <v>-6165430</v>
      </c>
      <c r="DU594" s="6"/>
      <c r="DV594" s="6">
        <v>106793569</v>
      </c>
    </row>
    <row r="595" spans="1:133" ht="15.75" hidden="1" customHeight="1" x14ac:dyDescent="0.2">
      <c r="A595" s="1">
        <v>43615.508046620365</v>
      </c>
      <c r="B595" s="2" t="s">
        <v>5851</v>
      </c>
      <c r="C595" s="2">
        <v>23012170126</v>
      </c>
      <c r="D595" s="3" t="s">
        <v>4783</v>
      </c>
      <c r="E595" s="2" t="s">
        <v>5905</v>
      </c>
      <c r="F595" s="2" t="s">
        <v>5906</v>
      </c>
      <c r="H595" s="2" t="s">
        <v>131</v>
      </c>
      <c r="I595" s="2" t="s">
        <v>132</v>
      </c>
      <c r="J595" s="2" t="s">
        <v>133</v>
      </c>
      <c r="K595" s="2" t="s">
        <v>738</v>
      </c>
      <c r="O595" s="2" t="s">
        <v>135</v>
      </c>
      <c r="Q595" s="2">
        <v>10000000</v>
      </c>
      <c r="Y595" s="2" t="s">
        <v>136</v>
      </c>
      <c r="AK595" s="2" t="s">
        <v>5907</v>
      </c>
      <c r="AP595" s="2" t="s">
        <v>5825</v>
      </c>
      <c r="AQ595" s="2" t="s">
        <v>752</v>
      </c>
      <c r="AR595" s="2" t="s">
        <v>511</v>
      </c>
      <c r="AS595" s="2" t="s">
        <v>142</v>
      </c>
      <c r="AU595" s="2">
        <v>5</v>
      </c>
      <c r="AV595" s="2" t="s">
        <v>43</v>
      </c>
      <c r="AW595" s="2" t="s">
        <v>144</v>
      </c>
      <c r="AX595" s="2" t="s">
        <v>145</v>
      </c>
      <c r="AY595" s="2" t="s">
        <v>171</v>
      </c>
      <c r="AZ595" s="2" t="s">
        <v>198</v>
      </c>
      <c r="BB595" s="2" t="s">
        <v>5907</v>
      </c>
      <c r="BC595" s="2">
        <v>0</v>
      </c>
      <c r="BD595" s="2" t="s">
        <v>4198</v>
      </c>
      <c r="BE595" s="9">
        <v>4.2</v>
      </c>
      <c r="BL595" s="2" t="s">
        <v>153</v>
      </c>
      <c r="BM595" s="2" t="s">
        <v>154</v>
      </c>
      <c r="BP595" s="2" t="s">
        <v>201</v>
      </c>
      <c r="BQ595" s="2">
        <v>5200</v>
      </c>
      <c r="BR595" s="2">
        <v>52</v>
      </c>
      <c r="BS595" s="2" t="s">
        <v>157</v>
      </c>
      <c r="BT595" s="2" t="s">
        <v>753</v>
      </c>
      <c r="BU595" s="2" t="s">
        <v>753</v>
      </c>
      <c r="BV595" s="2" t="s">
        <v>753</v>
      </c>
      <c r="BW595" s="2" t="s">
        <v>67</v>
      </c>
      <c r="BX595" s="2" t="s">
        <v>3127</v>
      </c>
      <c r="BY595" s="2" t="s">
        <v>707</v>
      </c>
      <c r="CA595" s="4">
        <v>42795</v>
      </c>
      <c r="CB595" s="2" t="s">
        <v>160</v>
      </c>
      <c r="CC595" s="2" t="s">
        <v>248</v>
      </c>
      <c r="CD595" s="2" t="s">
        <v>162</v>
      </c>
      <c r="CE595" s="2" t="s">
        <v>163</v>
      </c>
      <c r="CF595" s="2" t="s">
        <v>279</v>
      </c>
      <c r="CG595" s="2" t="s">
        <v>729</v>
      </c>
      <c r="CH595" s="2" t="s">
        <v>709</v>
      </c>
      <c r="CI595" s="2" t="s">
        <v>731</v>
      </c>
      <c r="CJ595" s="2" t="s">
        <v>397</v>
      </c>
      <c r="CL595" s="2" t="s">
        <v>710</v>
      </c>
      <c r="CM595" s="2" t="s">
        <v>171</v>
      </c>
      <c r="CN595" s="2">
        <v>0</v>
      </c>
      <c r="CO595" s="2" t="s">
        <v>711</v>
      </c>
      <c r="CP595" s="2" t="s">
        <v>712</v>
      </c>
      <c r="CQ595" s="2" t="s">
        <v>174</v>
      </c>
      <c r="CR595" s="2" t="s">
        <v>667</v>
      </c>
      <c r="CS595" s="2" t="s">
        <v>713</v>
      </c>
      <c r="CT595" s="2" t="s">
        <v>171</v>
      </c>
      <c r="CU595" s="2" t="s">
        <v>216</v>
      </c>
      <c r="CV595" s="2" t="s">
        <v>177</v>
      </c>
      <c r="CW595" s="2" t="s">
        <v>714</v>
      </c>
      <c r="CX595" s="2" t="s">
        <v>146</v>
      </c>
      <c r="CY595" s="2" t="s">
        <v>627</v>
      </c>
      <c r="CZ595" s="2" t="s">
        <v>5908</v>
      </c>
      <c r="DB595" s="2" t="s">
        <v>181</v>
      </c>
      <c r="DC595" s="2" t="s">
        <v>260</v>
      </c>
      <c r="DD595" s="2" t="s">
        <v>715</v>
      </c>
      <c r="DE595" s="2" t="s">
        <v>744</v>
      </c>
      <c r="DF595" s="2" t="s">
        <v>182</v>
      </c>
      <c r="DH595" s="2" t="s">
        <v>182</v>
      </c>
      <c r="DJ595" s="2" t="s">
        <v>182</v>
      </c>
      <c r="DL595" s="2" t="s">
        <v>182</v>
      </c>
      <c r="DN595" s="2" t="s">
        <v>182</v>
      </c>
      <c r="DP595" s="2" t="s">
        <v>182</v>
      </c>
      <c r="DR595" s="2" t="s">
        <v>182</v>
      </c>
      <c r="DT595" s="6">
        <v>106927639</v>
      </c>
      <c r="DU595" s="6"/>
      <c r="DV595" s="6">
        <v>-6123977</v>
      </c>
      <c r="DX595" s="2" t="s">
        <v>5909</v>
      </c>
      <c r="DY595" s="4">
        <v>42795</v>
      </c>
      <c r="DZ595" s="2" t="s">
        <v>5909</v>
      </c>
      <c r="EA595" s="2">
        <v>62812389592200</v>
      </c>
    </row>
    <row r="596" spans="1:133" ht="15.75" hidden="1" customHeight="1" x14ac:dyDescent="0.2">
      <c r="A596" s="1">
        <v>43615.509372673609</v>
      </c>
      <c r="B596" s="2" t="s">
        <v>5910</v>
      </c>
      <c r="C596" s="2">
        <v>2302180182</v>
      </c>
      <c r="D596" s="3" t="s">
        <v>1726</v>
      </c>
      <c r="E596" s="2" t="s">
        <v>5911</v>
      </c>
      <c r="F596" s="2">
        <v>2017100507050090</v>
      </c>
      <c r="H596" s="2" t="s">
        <v>131</v>
      </c>
      <c r="I596" s="2" t="s">
        <v>132</v>
      </c>
      <c r="J596" s="2" t="s">
        <v>133</v>
      </c>
      <c r="K596" s="2" t="s">
        <v>132</v>
      </c>
      <c r="M596" s="4">
        <v>42747</v>
      </c>
      <c r="N596" s="2" t="s">
        <v>135</v>
      </c>
      <c r="O596" s="2" t="s">
        <v>135</v>
      </c>
      <c r="P596" s="9">
        <v>250000000</v>
      </c>
      <c r="Q596" s="2">
        <v>2500000</v>
      </c>
      <c r="Y596" s="2" t="s">
        <v>136</v>
      </c>
      <c r="AB596" s="2" t="s">
        <v>132</v>
      </c>
      <c r="AD596" s="2" t="s">
        <v>137</v>
      </c>
      <c r="AE596" s="2" t="s">
        <v>132</v>
      </c>
      <c r="AF596" s="2" t="s">
        <v>132</v>
      </c>
      <c r="AG596" s="2" t="s">
        <v>5378</v>
      </c>
      <c r="AH596" s="2">
        <v>2016</v>
      </c>
      <c r="AJ596" s="11">
        <v>1722000</v>
      </c>
      <c r="AK596" s="2" t="s">
        <v>5912</v>
      </c>
      <c r="AL596" s="2">
        <v>46</v>
      </c>
      <c r="AM596" s="3" t="s">
        <v>5913</v>
      </c>
      <c r="AP596" s="2" t="s">
        <v>5914</v>
      </c>
      <c r="AQ596" s="2" t="s">
        <v>1898</v>
      </c>
      <c r="AR596" s="2" t="s">
        <v>658</v>
      </c>
      <c r="AS596" s="2" t="s">
        <v>594</v>
      </c>
      <c r="AT596" s="2">
        <v>13730</v>
      </c>
      <c r="AU596" s="2">
        <v>3.5</v>
      </c>
      <c r="AV596" s="2" t="s">
        <v>245</v>
      </c>
      <c r="AW596" s="2" t="s">
        <v>144</v>
      </c>
      <c r="AX596" s="2" t="s">
        <v>145</v>
      </c>
      <c r="AY596" s="2" t="s">
        <v>171</v>
      </c>
      <c r="AZ596" s="2" t="s">
        <v>198</v>
      </c>
      <c r="BB596" s="2" t="s">
        <v>5915</v>
      </c>
      <c r="BC596" s="2">
        <v>800</v>
      </c>
      <c r="BD596" s="2" t="s">
        <v>1900</v>
      </c>
      <c r="BE596" s="9">
        <v>12</v>
      </c>
      <c r="BF596" s="2" t="s">
        <v>265</v>
      </c>
      <c r="BG596" s="2" t="s">
        <v>1901</v>
      </c>
      <c r="BH596" s="2">
        <v>5.3</v>
      </c>
      <c r="BI596" s="2" t="s">
        <v>1766</v>
      </c>
      <c r="BJ596" s="2">
        <v>10</v>
      </c>
      <c r="BK596" s="2" t="s">
        <v>152</v>
      </c>
      <c r="BL596" s="2" t="s">
        <v>153</v>
      </c>
      <c r="BM596" s="2" t="s">
        <v>154</v>
      </c>
      <c r="BN596" s="2" t="s">
        <v>153</v>
      </c>
      <c r="BO596" s="2" t="s">
        <v>1969</v>
      </c>
      <c r="BP596" s="2" t="s">
        <v>291</v>
      </c>
      <c r="BQ596" s="2">
        <v>100</v>
      </c>
      <c r="BR596" s="2">
        <v>10</v>
      </c>
      <c r="BS596" s="2" t="s">
        <v>850</v>
      </c>
      <c r="BT596" s="2" t="s">
        <v>36</v>
      </c>
      <c r="BU596" s="2" t="s">
        <v>36</v>
      </c>
      <c r="BV596" s="2" t="s">
        <v>850</v>
      </c>
      <c r="BW596" s="2" t="s">
        <v>68</v>
      </c>
      <c r="BX596" s="2" t="s">
        <v>158</v>
      </c>
      <c r="BY596" s="2" t="s">
        <v>159</v>
      </c>
      <c r="CB596" s="2" t="s">
        <v>160</v>
      </c>
      <c r="CC596" s="2" t="s">
        <v>161</v>
      </c>
      <c r="CD596" s="2" t="s">
        <v>249</v>
      </c>
      <c r="CE596" s="2" t="s">
        <v>163</v>
      </c>
      <c r="CF596" s="2" t="s">
        <v>396</v>
      </c>
      <c r="CG596" s="2" t="s">
        <v>1904</v>
      </c>
      <c r="CH596" s="2" t="s">
        <v>423</v>
      </c>
      <c r="CI596" s="2" t="s">
        <v>167</v>
      </c>
      <c r="CJ596" s="2" t="s">
        <v>2775</v>
      </c>
      <c r="CK596" s="2" t="s">
        <v>425</v>
      </c>
      <c r="CL596" s="2" t="s">
        <v>854</v>
      </c>
      <c r="CM596" s="2" t="s">
        <v>171</v>
      </c>
      <c r="CN596" s="2">
        <v>800</v>
      </c>
      <c r="CO596" s="2" t="s">
        <v>3634</v>
      </c>
      <c r="CP596" s="2" t="s">
        <v>3646</v>
      </c>
      <c r="CQ596" s="2" t="s">
        <v>214</v>
      </c>
      <c r="CR596" s="2" t="s">
        <v>667</v>
      </c>
      <c r="CS596" s="2" t="s">
        <v>215</v>
      </c>
      <c r="CT596" s="2" t="s">
        <v>171</v>
      </c>
      <c r="CU596" s="2" t="s">
        <v>771</v>
      </c>
      <c r="CV596" s="2" t="s">
        <v>171</v>
      </c>
      <c r="CW596" s="2" t="s">
        <v>714</v>
      </c>
      <c r="CX596" s="2" t="s">
        <v>146</v>
      </c>
      <c r="CY596" s="2" t="s">
        <v>733</v>
      </c>
      <c r="CZ596" s="2" t="s">
        <v>180</v>
      </c>
      <c r="DA596" s="2" t="s">
        <v>181</v>
      </c>
      <c r="DB596" s="2" t="s">
        <v>181</v>
      </c>
      <c r="DC596" s="2" t="s">
        <v>132</v>
      </c>
      <c r="DF596" s="2" t="s">
        <v>182</v>
      </c>
      <c r="DH596" s="2" t="s">
        <v>182</v>
      </c>
      <c r="DJ596" s="2" t="s">
        <v>182</v>
      </c>
      <c r="DL596" s="2" t="s">
        <v>182</v>
      </c>
      <c r="DN596" s="2" t="s">
        <v>182</v>
      </c>
      <c r="DP596" s="2" t="s">
        <v>182</v>
      </c>
      <c r="DR596" s="2" t="s">
        <v>182</v>
      </c>
      <c r="DT596" s="6">
        <v>-6320798</v>
      </c>
      <c r="DU596" s="6"/>
      <c r="DV596" s="6">
        <v>106885775</v>
      </c>
      <c r="DY596" s="4">
        <v>42747</v>
      </c>
      <c r="EA596" s="3" t="s">
        <v>3636</v>
      </c>
    </row>
    <row r="597" spans="1:133" ht="15.75" hidden="1" customHeight="1" x14ac:dyDescent="0.2">
      <c r="A597" s="1">
        <v>43615.509688425926</v>
      </c>
      <c r="B597" s="2" t="s">
        <v>5662</v>
      </c>
      <c r="C597" s="2">
        <v>2302180241</v>
      </c>
      <c r="D597" s="3" t="s">
        <v>816</v>
      </c>
      <c r="E597" s="2" t="s">
        <v>5916</v>
      </c>
      <c r="H597" s="2" t="s">
        <v>131</v>
      </c>
      <c r="I597" s="2" t="s">
        <v>132</v>
      </c>
      <c r="J597" s="2" t="s">
        <v>1130</v>
      </c>
      <c r="K597" s="2" t="s">
        <v>302</v>
      </c>
      <c r="M597" s="4">
        <v>42804</v>
      </c>
      <c r="O597" s="2" t="s">
        <v>135</v>
      </c>
      <c r="P597" s="9">
        <v>48000000000</v>
      </c>
      <c r="Q597" s="2">
        <v>19683000</v>
      </c>
      <c r="X597" s="2" t="s">
        <v>193</v>
      </c>
      <c r="Y597" s="2" t="s">
        <v>377</v>
      </c>
      <c r="AB597" s="2" t="s">
        <v>132</v>
      </c>
      <c r="AH597" s="2">
        <v>2017</v>
      </c>
      <c r="AI597" s="11">
        <v>36252000000</v>
      </c>
      <c r="AJ597" s="11">
        <v>15105000</v>
      </c>
      <c r="AK597" s="2" t="s">
        <v>4563</v>
      </c>
      <c r="AL597" s="2">
        <v>40</v>
      </c>
      <c r="AP597" s="2" t="s">
        <v>5917</v>
      </c>
      <c r="AQ597" s="2" t="s">
        <v>2186</v>
      </c>
      <c r="AR597" s="2" t="s">
        <v>822</v>
      </c>
      <c r="AS597" s="2" t="s">
        <v>142</v>
      </c>
      <c r="AT597" s="2">
        <v>11250</v>
      </c>
      <c r="AU597" s="2">
        <v>10</v>
      </c>
      <c r="AV597" s="2" t="s">
        <v>44</v>
      </c>
      <c r="AW597" s="2" t="s">
        <v>776</v>
      </c>
      <c r="AX597" s="2" t="s">
        <v>145</v>
      </c>
      <c r="AY597" s="2" t="s">
        <v>171</v>
      </c>
      <c r="AZ597" s="2" t="s">
        <v>198</v>
      </c>
      <c r="BA597" s="2" t="s">
        <v>2187</v>
      </c>
      <c r="BB597" s="2" t="s">
        <v>4563</v>
      </c>
      <c r="BC597" s="2">
        <v>0</v>
      </c>
      <c r="BD597" s="2" t="s">
        <v>2188</v>
      </c>
      <c r="BE597" s="9">
        <v>1.2</v>
      </c>
      <c r="BK597" s="2" t="s">
        <v>152</v>
      </c>
      <c r="BL597" s="2" t="s">
        <v>290</v>
      </c>
      <c r="BM597" s="2" t="s">
        <v>154</v>
      </c>
      <c r="BN597" s="2" t="s">
        <v>5918</v>
      </c>
      <c r="BO597" s="2" t="s">
        <v>5919</v>
      </c>
      <c r="BP597" s="2" t="s">
        <v>201</v>
      </c>
      <c r="BQ597" s="2">
        <v>2400</v>
      </c>
      <c r="BR597" s="2">
        <v>10</v>
      </c>
      <c r="BS597" s="2" t="s">
        <v>4563</v>
      </c>
      <c r="BT597" s="2" t="s">
        <v>2686</v>
      </c>
      <c r="BU597" s="2" t="s">
        <v>1917</v>
      </c>
      <c r="BV597" s="2" t="s">
        <v>2686</v>
      </c>
      <c r="BW597" s="2" t="s">
        <v>67</v>
      </c>
      <c r="BX597" s="2" t="s">
        <v>203</v>
      </c>
      <c r="BY597" s="2" t="s">
        <v>1918</v>
      </c>
      <c r="CB597" s="2" t="s">
        <v>160</v>
      </c>
      <c r="CC597" s="2" t="s">
        <v>161</v>
      </c>
      <c r="CD597" s="2" t="s">
        <v>249</v>
      </c>
      <c r="CE597" s="2" t="s">
        <v>163</v>
      </c>
      <c r="CF597" s="2" t="s">
        <v>368</v>
      </c>
      <c r="CG597" s="2" t="s">
        <v>2855</v>
      </c>
      <c r="CH597" s="2" t="s">
        <v>2856</v>
      </c>
      <c r="CI597" s="2" t="s">
        <v>2193</v>
      </c>
      <c r="CJ597" s="2" t="s">
        <v>2194</v>
      </c>
      <c r="CK597" s="2" t="s">
        <v>253</v>
      </c>
      <c r="CL597" s="2" t="s">
        <v>170</v>
      </c>
      <c r="CM597" s="2" t="s">
        <v>211</v>
      </c>
      <c r="CN597" s="2">
        <v>0</v>
      </c>
      <c r="CO597" s="2" t="s">
        <v>898</v>
      </c>
      <c r="CP597" s="2" t="s">
        <v>1920</v>
      </c>
      <c r="CQ597" s="2" t="s">
        <v>214</v>
      </c>
      <c r="CR597" s="2" t="s">
        <v>175</v>
      </c>
      <c r="CS597" s="2" t="s">
        <v>713</v>
      </c>
      <c r="CT597" s="2" t="s">
        <v>171</v>
      </c>
      <c r="CU597" s="2" t="s">
        <v>235</v>
      </c>
      <c r="CV597" s="2" t="s">
        <v>171</v>
      </c>
      <c r="CW597" s="2" t="s">
        <v>714</v>
      </c>
      <c r="CX597" s="2" t="s">
        <v>146</v>
      </c>
      <c r="CY597" s="2" t="s">
        <v>146</v>
      </c>
      <c r="CZ597" s="2" t="s">
        <v>180</v>
      </c>
      <c r="DA597" s="2" t="s">
        <v>181</v>
      </c>
      <c r="DB597" s="2" t="s">
        <v>181</v>
      </c>
      <c r="DC597" s="2" t="s">
        <v>132</v>
      </c>
      <c r="DF597" s="2" t="s">
        <v>182</v>
      </c>
      <c r="DH597" s="2" t="s">
        <v>182</v>
      </c>
      <c r="DJ597" s="2" t="s">
        <v>182</v>
      </c>
      <c r="DL597" s="2" t="s">
        <v>182</v>
      </c>
      <c r="DN597" s="2" t="s">
        <v>182</v>
      </c>
      <c r="DP597" s="2" t="s">
        <v>182</v>
      </c>
      <c r="DR597" s="2" t="s">
        <v>182</v>
      </c>
      <c r="DT597" s="6">
        <v>106795674</v>
      </c>
      <c r="DU597" s="6"/>
      <c r="DV597" s="6">
        <v>-6142780</v>
      </c>
      <c r="DX597" s="2" t="s">
        <v>2140</v>
      </c>
      <c r="DY597" s="4">
        <v>42804</v>
      </c>
      <c r="DZ597" s="2" t="s">
        <v>5920</v>
      </c>
      <c r="EA597" s="3" t="s">
        <v>5921</v>
      </c>
    </row>
    <row r="598" spans="1:133" ht="15.75" hidden="1" customHeight="1" x14ac:dyDescent="0.2">
      <c r="A598" s="1">
        <v>43615.511715474539</v>
      </c>
      <c r="B598" s="2" t="s">
        <v>5922</v>
      </c>
      <c r="C598" s="2">
        <v>2302170200</v>
      </c>
      <c r="D598" s="3" t="s">
        <v>4250</v>
      </c>
      <c r="E598" s="2" t="s">
        <v>5923</v>
      </c>
      <c r="F598" s="2" t="s">
        <v>5924</v>
      </c>
      <c r="H598" s="2" t="s">
        <v>131</v>
      </c>
      <c r="I598" s="2" t="s">
        <v>132</v>
      </c>
      <c r="J598" s="2" t="s">
        <v>133</v>
      </c>
      <c r="K598" s="2" t="s">
        <v>738</v>
      </c>
      <c r="M598" s="4">
        <v>42767</v>
      </c>
      <c r="P598" s="9">
        <v>5588000000</v>
      </c>
      <c r="Q598" s="2">
        <v>11000000</v>
      </c>
      <c r="Y598" s="2" t="s">
        <v>377</v>
      </c>
      <c r="AB598" s="2" t="s">
        <v>132</v>
      </c>
      <c r="AD598" s="2" t="s">
        <v>137</v>
      </c>
      <c r="AE598" s="2" t="s">
        <v>132</v>
      </c>
      <c r="AF598" s="2" t="s">
        <v>132</v>
      </c>
      <c r="AH598" s="2">
        <v>2017</v>
      </c>
      <c r="AI598" s="11">
        <v>1778000000</v>
      </c>
      <c r="AJ598" s="11">
        <v>3500000</v>
      </c>
      <c r="AK598" s="2" t="s">
        <v>5925</v>
      </c>
      <c r="AM598" s="2" t="s">
        <v>5926</v>
      </c>
      <c r="AO598" s="2" t="s">
        <v>5927</v>
      </c>
      <c r="AP598" s="2" t="s">
        <v>2307</v>
      </c>
      <c r="AQ598" s="2" t="s">
        <v>2308</v>
      </c>
      <c r="AR598" s="2" t="s">
        <v>658</v>
      </c>
      <c r="AS598" s="2" t="s">
        <v>594</v>
      </c>
      <c r="AT598" s="2">
        <v>13420</v>
      </c>
      <c r="AU598" s="2">
        <v>4</v>
      </c>
      <c r="AV598" s="2" t="s">
        <v>245</v>
      </c>
      <c r="AW598" s="2" t="s">
        <v>144</v>
      </c>
      <c r="AX598" s="2" t="s">
        <v>145</v>
      </c>
      <c r="AY598" s="2" t="s">
        <v>171</v>
      </c>
      <c r="AZ598" s="2" t="s">
        <v>198</v>
      </c>
      <c r="BA598" s="2" t="s">
        <v>5928</v>
      </c>
      <c r="BB598" s="2" t="s">
        <v>5929</v>
      </c>
      <c r="BC598" s="2">
        <v>6000</v>
      </c>
      <c r="BD598" s="2" t="s">
        <v>5930</v>
      </c>
      <c r="BE598" s="9">
        <v>6</v>
      </c>
      <c r="BF598" s="2" t="s">
        <v>265</v>
      </c>
      <c r="BG598" s="2" t="s">
        <v>5931</v>
      </c>
      <c r="BH598" s="2">
        <v>6</v>
      </c>
      <c r="BI598" s="2" t="s">
        <v>5932</v>
      </c>
      <c r="BJ598" s="2">
        <v>3</v>
      </c>
      <c r="BK598" s="2" t="s">
        <v>307</v>
      </c>
      <c r="BL598" s="2" t="s">
        <v>153</v>
      </c>
      <c r="BM598" s="2" t="s">
        <v>154</v>
      </c>
      <c r="BP598" s="2" t="s">
        <v>201</v>
      </c>
      <c r="BQ598" s="2">
        <v>508</v>
      </c>
      <c r="BR598" s="2">
        <v>15</v>
      </c>
      <c r="BS598" s="2" t="s">
        <v>984</v>
      </c>
      <c r="BT598" s="2" t="s">
        <v>36</v>
      </c>
      <c r="BU598" s="2" t="s">
        <v>984</v>
      </c>
      <c r="BV598" s="2" t="s">
        <v>984</v>
      </c>
      <c r="BW598" s="2" t="s">
        <v>69</v>
      </c>
      <c r="BX598" s="2" t="s">
        <v>158</v>
      </c>
      <c r="CB598" s="2" t="s">
        <v>160</v>
      </c>
      <c r="CC598" s="2" t="s">
        <v>248</v>
      </c>
      <c r="CD598" s="2" t="s">
        <v>249</v>
      </c>
      <c r="CE598" s="2" t="s">
        <v>163</v>
      </c>
      <c r="CG598" s="2" t="s">
        <v>5933</v>
      </c>
      <c r="CH598" s="2" t="s">
        <v>5934</v>
      </c>
      <c r="CI598" s="2" t="s">
        <v>311</v>
      </c>
      <c r="CJ598" s="2" t="s">
        <v>5935</v>
      </c>
      <c r="CK598" s="2" t="s">
        <v>253</v>
      </c>
      <c r="CL598" s="2" t="s">
        <v>170</v>
      </c>
      <c r="CM598" s="2" t="s">
        <v>171</v>
      </c>
      <c r="CN598" s="2">
        <v>1000</v>
      </c>
      <c r="CP598" s="2" t="s">
        <v>5936</v>
      </c>
      <c r="CR598" s="2" t="s">
        <v>234</v>
      </c>
      <c r="CS598" s="2" t="s">
        <v>215</v>
      </c>
      <c r="CT598" s="2" t="s">
        <v>177</v>
      </c>
      <c r="CU598" s="2" t="s">
        <v>235</v>
      </c>
      <c r="CV598" s="2" t="s">
        <v>177</v>
      </c>
      <c r="CW598" s="2" t="s">
        <v>179</v>
      </c>
      <c r="CX598" s="2" t="s">
        <v>171</v>
      </c>
      <c r="CY598" s="2" t="s">
        <v>733</v>
      </c>
      <c r="DA598" s="2" t="s">
        <v>181</v>
      </c>
      <c r="DB598" s="2" t="s">
        <v>181</v>
      </c>
      <c r="DC598" s="2" t="s">
        <v>132</v>
      </c>
      <c r="DF598" s="2" t="s">
        <v>182</v>
      </c>
      <c r="DH598" s="2" t="s">
        <v>182</v>
      </c>
      <c r="DJ598" s="2" t="s">
        <v>182</v>
      </c>
      <c r="DL598" s="2" t="s">
        <v>182</v>
      </c>
      <c r="DN598" s="2" t="s">
        <v>182</v>
      </c>
      <c r="DP598" s="2" t="s">
        <v>182</v>
      </c>
      <c r="DR598" s="2" t="s">
        <v>182</v>
      </c>
      <c r="DT598" s="2" t="s">
        <v>5937</v>
      </c>
      <c r="DU598" s="2"/>
      <c r="DZ598" s="2" t="s">
        <v>5938</v>
      </c>
      <c r="EB598" s="5" t="s">
        <v>557</v>
      </c>
    </row>
    <row r="599" spans="1:133" ht="15.75" customHeight="1" x14ac:dyDescent="0.2">
      <c r="A599" s="1">
        <v>43615.516264583333</v>
      </c>
      <c r="B599" s="2" t="s">
        <v>5677</v>
      </c>
      <c r="C599" s="2">
        <v>2302180214</v>
      </c>
      <c r="D599" s="3" t="s">
        <v>3761</v>
      </c>
      <c r="E599" s="2" t="s">
        <v>5939</v>
      </c>
      <c r="H599" s="2" t="s">
        <v>131</v>
      </c>
      <c r="I599" s="2" t="s">
        <v>132</v>
      </c>
      <c r="J599" s="2" t="s">
        <v>133</v>
      </c>
      <c r="K599" s="2" t="s">
        <v>302</v>
      </c>
      <c r="M599" s="4">
        <v>42790</v>
      </c>
      <c r="O599" s="2" t="s">
        <v>135</v>
      </c>
      <c r="P599" s="9">
        <v>37500000000</v>
      </c>
      <c r="Q599" s="2">
        <v>15000000</v>
      </c>
      <c r="Y599" s="2" t="s">
        <v>136</v>
      </c>
      <c r="AB599" s="2" t="s">
        <v>132</v>
      </c>
      <c r="AD599" s="2" t="s">
        <v>137</v>
      </c>
      <c r="AE599" s="2" t="s">
        <v>132</v>
      </c>
      <c r="AF599" s="2" t="s">
        <v>132</v>
      </c>
      <c r="AH599" s="2">
        <v>2016</v>
      </c>
      <c r="AI599" s="11">
        <v>9362500000</v>
      </c>
      <c r="AJ599" s="11">
        <v>3745000</v>
      </c>
      <c r="AK599" s="2" t="s">
        <v>5940</v>
      </c>
      <c r="AP599" s="2" t="s">
        <v>2013</v>
      </c>
      <c r="AQ599" s="2" t="s">
        <v>268</v>
      </c>
      <c r="AR599" s="2" t="s">
        <v>141</v>
      </c>
      <c r="AS599" s="2" t="s">
        <v>142</v>
      </c>
      <c r="AU599" s="3" t="s">
        <v>3527</v>
      </c>
      <c r="AV599" s="2" t="s">
        <v>245</v>
      </c>
      <c r="AW599" s="2" t="s">
        <v>144</v>
      </c>
      <c r="AX599" s="2" t="s">
        <v>145</v>
      </c>
      <c r="AY599" s="2" t="s">
        <v>171</v>
      </c>
      <c r="AZ599" s="2" t="s">
        <v>198</v>
      </c>
      <c r="BA599" s="2" t="s">
        <v>5941</v>
      </c>
      <c r="BB599" s="2" t="s">
        <v>2015</v>
      </c>
      <c r="BC599" s="2">
        <v>400</v>
      </c>
      <c r="BD599" s="2" t="s">
        <v>5942</v>
      </c>
      <c r="BE599" s="9">
        <v>1</v>
      </c>
      <c r="BF599" s="2" t="s">
        <v>132</v>
      </c>
      <c r="BK599" s="2" t="s">
        <v>307</v>
      </c>
      <c r="BL599" s="2" t="s">
        <v>153</v>
      </c>
      <c r="BM599" s="2" t="s">
        <v>308</v>
      </c>
      <c r="BP599" s="2" t="s">
        <v>201</v>
      </c>
      <c r="BQ599" s="2">
        <v>2500</v>
      </c>
      <c r="BR599" s="2">
        <v>57</v>
      </c>
      <c r="BS599" s="2" t="s">
        <v>5943</v>
      </c>
      <c r="BT599" s="2" t="s">
        <v>156</v>
      </c>
      <c r="BU599" s="2" t="s">
        <v>5944</v>
      </c>
      <c r="BV599" s="2" t="s">
        <v>156</v>
      </c>
      <c r="BW599" s="2" t="s">
        <v>67</v>
      </c>
      <c r="BX599" s="2" t="s">
        <v>158</v>
      </c>
      <c r="CB599" s="2" t="s">
        <v>160</v>
      </c>
      <c r="CC599" s="2" t="s">
        <v>161</v>
      </c>
      <c r="CD599" s="2" t="s">
        <v>249</v>
      </c>
      <c r="CE599" s="2" t="s">
        <v>163</v>
      </c>
      <c r="CF599" s="2" t="s">
        <v>368</v>
      </c>
      <c r="CG599" s="2" t="s">
        <v>596</v>
      </c>
      <c r="CH599" s="2" t="s">
        <v>5945</v>
      </c>
      <c r="CI599" s="2" t="s">
        <v>311</v>
      </c>
      <c r="CJ599" s="2" t="s">
        <v>5946</v>
      </c>
      <c r="CK599" s="2" t="s">
        <v>231</v>
      </c>
      <c r="CL599" s="2" t="s">
        <v>314</v>
      </c>
      <c r="CM599" s="2" t="s">
        <v>171</v>
      </c>
      <c r="CN599" s="2">
        <v>400</v>
      </c>
      <c r="CO599" s="2" t="s">
        <v>212</v>
      </c>
      <c r="CP599" s="2" t="s">
        <v>316</v>
      </c>
      <c r="CQ599" s="2" t="s">
        <v>174</v>
      </c>
      <c r="CR599" s="2" t="s">
        <v>234</v>
      </c>
      <c r="CS599" s="2" t="s">
        <v>215</v>
      </c>
      <c r="CT599" s="2" t="s">
        <v>171</v>
      </c>
      <c r="CU599" s="2" t="s">
        <v>235</v>
      </c>
      <c r="CV599" s="2" t="s">
        <v>171</v>
      </c>
      <c r="CW599" s="2" t="s">
        <v>179</v>
      </c>
      <c r="CX599" s="2" t="s">
        <v>171</v>
      </c>
      <c r="CY599" s="2" t="s">
        <v>733</v>
      </c>
      <c r="CZ599" s="2" t="s">
        <v>180</v>
      </c>
      <c r="DA599" s="2" t="s">
        <v>181</v>
      </c>
      <c r="DB599" s="2" t="s">
        <v>181</v>
      </c>
      <c r="DC599" s="2" t="s">
        <v>132</v>
      </c>
      <c r="DF599" s="2" t="s">
        <v>182</v>
      </c>
      <c r="DH599" s="2" t="s">
        <v>182</v>
      </c>
      <c r="DJ599" s="2" t="s">
        <v>182</v>
      </c>
      <c r="DL599" s="2" t="s">
        <v>182</v>
      </c>
      <c r="DN599" s="2" t="s">
        <v>182</v>
      </c>
      <c r="DP599" s="2" t="s">
        <v>182</v>
      </c>
      <c r="DR599" s="2" t="s">
        <v>182</v>
      </c>
      <c r="DT599" s="2" t="s">
        <v>5947</v>
      </c>
      <c r="DU599" s="2"/>
      <c r="DV599" s="2" t="s">
        <v>5948</v>
      </c>
      <c r="DZ599" s="2" t="s">
        <v>531</v>
      </c>
      <c r="EA599" s="3" t="s">
        <v>5949</v>
      </c>
      <c r="EB599" s="5" t="s">
        <v>5950</v>
      </c>
    </row>
    <row r="600" spans="1:133" ht="15.75" hidden="1" customHeight="1" x14ac:dyDescent="0.2">
      <c r="A600" s="1">
        <v>43615.519311412034</v>
      </c>
      <c r="B600" s="2" t="s">
        <v>5802</v>
      </c>
      <c r="C600" s="2">
        <v>2302180153</v>
      </c>
      <c r="D600" s="2">
        <v>201</v>
      </c>
      <c r="E600" s="2" t="s">
        <v>5951</v>
      </c>
      <c r="H600" s="2" t="s">
        <v>131</v>
      </c>
      <c r="I600" s="2" t="s">
        <v>132</v>
      </c>
      <c r="J600" s="2" t="s">
        <v>133</v>
      </c>
      <c r="K600" s="2" t="s">
        <v>191</v>
      </c>
      <c r="M600" s="4">
        <v>42795</v>
      </c>
      <c r="P600" s="9">
        <v>12000000000</v>
      </c>
      <c r="Q600" s="2">
        <v>30000000</v>
      </c>
      <c r="Y600" s="2" t="s">
        <v>136</v>
      </c>
      <c r="AB600" s="2" t="s">
        <v>132</v>
      </c>
      <c r="AD600" s="2" t="s">
        <v>137</v>
      </c>
      <c r="AE600" s="2" t="s">
        <v>1248</v>
      </c>
      <c r="AF600" s="2" t="s">
        <v>132</v>
      </c>
      <c r="AH600" s="2">
        <v>2016</v>
      </c>
      <c r="AI600" s="11">
        <v>4883760000</v>
      </c>
      <c r="AJ600" s="11">
        <v>11305000</v>
      </c>
      <c r="AK600" s="2" t="s">
        <v>5952</v>
      </c>
      <c r="AL600" s="2">
        <v>6</v>
      </c>
      <c r="AP600" s="2" t="s">
        <v>5897</v>
      </c>
      <c r="AQ600" s="2" t="s">
        <v>1732</v>
      </c>
      <c r="AR600" s="2" t="s">
        <v>1045</v>
      </c>
      <c r="AS600" s="2" t="s">
        <v>142</v>
      </c>
      <c r="AT600" s="2">
        <v>11450</v>
      </c>
      <c r="AU600" s="2">
        <v>12</v>
      </c>
      <c r="AV600" s="2" t="s">
        <v>271</v>
      </c>
      <c r="AW600" s="2" t="s">
        <v>144</v>
      </c>
      <c r="AX600" s="2" t="s">
        <v>145</v>
      </c>
      <c r="AY600" s="2" t="s">
        <v>171</v>
      </c>
      <c r="AZ600" s="2" t="s">
        <v>198</v>
      </c>
      <c r="BB600" s="2" t="s">
        <v>5952</v>
      </c>
      <c r="BC600" s="2">
        <v>3</v>
      </c>
      <c r="BD600" s="2" t="s">
        <v>1590</v>
      </c>
      <c r="BE600" s="9">
        <v>3</v>
      </c>
      <c r="BL600" s="2" t="s">
        <v>290</v>
      </c>
      <c r="BN600" s="2" t="s">
        <v>5953</v>
      </c>
      <c r="BO600" s="2" t="s">
        <v>5954</v>
      </c>
      <c r="BP600" s="2" t="s">
        <v>201</v>
      </c>
      <c r="BQ600" s="2">
        <v>432</v>
      </c>
      <c r="BR600" s="2">
        <v>5</v>
      </c>
      <c r="BS600" s="2" t="s">
        <v>420</v>
      </c>
      <c r="BT600" s="2" t="s">
        <v>5955</v>
      </c>
      <c r="BU600" s="2" t="s">
        <v>5956</v>
      </c>
      <c r="BV600" s="2" t="s">
        <v>156</v>
      </c>
      <c r="BW600" s="2" t="s">
        <v>68</v>
      </c>
      <c r="BX600" s="2" t="s">
        <v>158</v>
      </c>
      <c r="CB600" s="2" t="s">
        <v>160</v>
      </c>
      <c r="CC600" s="2" t="s">
        <v>161</v>
      </c>
      <c r="CD600" s="2" t="s">
        <v>249</v>
      </c>
      <c r="CE600" s="2" t="s">
        <v>163</v>
      </c>
      <c r="CF600" s="2" t="s">
        <v>368</v>
      </c>
      <c r="CG600" s="2" t="s">
        <v>1406</v>
      </c>
      <c r="CH600" s="2" t="s">
        <v>2298</v>
      </c>
      <c r="CI600" s="2" t="s">
        <v>208</v>
      </c>
      <c r="CJ600" s="2" t="s">
        <v>828</v>
      </c>
      <c r="CK600" s="2" t="s">
        <v>253</v>
      </c>
      <c r="CL600" s="2" t="s">
        <v>854</v>
      </c>
      <c r="CM600" s="2" t="s">
        <v>171</v>
      </c>
      <c r="CN600" s="2">
        <v>3</v>
      </c>
      <c r="CO600" s="2" t="s">
        <v>830</v>
      </c>
      <c r="CP600" s="2" t="s">
        <v>5904</v>
      </c>
      <c r="CQ600" s="2" t="s">
        <v>214</v>
      </c>
      <c r="CR600" s="2" t="s">
        <v>175</v>
      </c>
      <c r="CS600" s="2" t="s">
        <v>713</v>
      </c>
      <c r="CT600" s="2" t="s">
        <v>171</v>
      </c>
      <c r="CU600" s="2" t="s">
        <v>216</v>
      </c>
      <c r="CV600" s="2" t="s">
        <v>171</v>
      </c>
      <c r="CW600" s="2" t="s">
        <v>179</v>
      </c>
      <c r="CX600" s="2" t="s">
        <v>171</v>
      </c>
      <c r="CY600" s="2" t="s">
        <v>146</v>
      </c>
      <c r="DA600" s="2" t="s">
        <v>181</v>
      </c>
      <c r="DB600" s="2" t="s">
        <v>181</v>
      </c>
      <c r="DC600" s="2" t="s">
        <v>132</v>
      </c>
      <c r="DF600" s="2" t="s">
        <v>182</v>
      </c>
      <c r="DH600" s="2" t="s">
        <v>182</v>
      </c>
      <c r="DJ600" s="2" t="s">
        <v>182</v>
      </c>
      <c r="DL600" s="2" t="s">
        <v>182</v>
      </c>
      <c r="DN600" s="2" t="s">
        <v>182</v>
      </c>
      <c r="DP600" s="2" t="s">
        <v>182</v>
      </c>
      <c r="DR600" s="2" t="s">
        <v>182</v>
      </c>
      <c r="DT600" s="6">
        <v>-6162814</v>
      </c>
      <c r="DU600" s="6"/>
      <c r="DV600" s="6">
        <v>106795430</v>
      </c>
      <c r="DX600" s="2" t="s">
        <v>2301</v>
      </c>
      <c r="DY600" s="4">
        <v>42795</v>
      </c>
      <c r="DZ600" s="2" t="s">
        <v>5957</v>
      </c>
      <c r="EA600" s="3" t="s">
        <v>5958</v>
      </c>
    </row>
    <row r="601" spans="1:133" ht="15.75" hidden="1" customHeight="1" x14ac:dyDescent="0.2">
      <c r="A601" s="1">
        <v>43615.520794918979</v>
      </c>
      <c r="B601" s="2" t="s">
        <v>5728</v>
      </c>
      <c r="C601" s="2">
        <v>2302180197</v>
      </c>
      <c r="D601" s="3" t="s">
        <v>1726</v>
      </c>
      <c r="E601" s="2" t="s">
        <v>5959</v>
      </c>
      <c r="H601" s="2" t="s">
        <v>131</v>
      </c>
      <c r="I601" s="2" t="s">
        <v>132</v>
      </c>
      <c r="J601" s="2" t="s">
        <v>133</v>
      </c>
      <c r="K601" s="2" t="s">
        <v>191</v>
      </c>
      <c r="M601" s="4">
        <v>42793</v>
      </c>
      <c r="O601" s="2" t="s">
        <v>135</v>
      </c>
      <c r="P601" s="9">
        <v>2000000000</v>
      </c>
      <c r="Q601" s="2">
        <v>7172000</v>
      </c>
      <c r="X601" s="2" t="s">
        <v>193</v>
      </c>
      <c r="Y601" s="2" t="s">
        <v>136</v>
      </c>
      <c r="AB601" s="2" t="s">
        <v>132</v>
      </c>
      <c r="AE601" s="2" t="s">
        <v>132</v>
      </c>
      <c r="AH601" s="2">
        <v>2015</v>
      </c>
      <c r="AJ601" s="11">
        <v>4723000</v>
      </c>
      <c r="AK601" s="2" t="s">
        <v>5960</v>
      </c>
      <c r="AP601" s="2" t="s">
        <v>5961</v>
      </c>
      <c r="AQ601" s="2" t="s">
        <v>960</v>
      </c>
      <c r="AR601" s="2" t="s">
        <v>822</v>
      </c>
      <c r="AS601" s="2" t="s">
        <v>142</v>
      </c>
      <c r="AV601" s="2" t="s">
        <v>43</v>
      </c>
      <c r="AW601" s="2" t="s">
        <v>776</v>
      </c>
      <c r="AX601" s="2" t="s">
        <v>145</v>
      </c>
      <c r="AY601" s="2" t="s">
        <v>171</v>
      </c>
      <c r="AZ601" s="2" t="s">
        <v>198</v>
      </c>
      <c r="BB601" s="2" t="s">
        <v>5962</v>
      </c>
      <c r="BC601" s="2">
        <v>10</v>
      </c>
      <c r="BD601" s="2" t="s">
        <v>5963</v>
      </c>
      <c r="BE601" s="9">
        <v>4</v>
      </c>
      <c r="BK601" s="2" t="s">
        <v>307</v>
      </c>
      <c r="BL601" s="2" t="s">
        <v>290</v>
      </c>
      <c r="BM601" s="2" t="s">
        <v>154</v>
      </c>
      <c r="BN601" s="2" t="s">
        <v>5964</v>
      </c>
      <c r="BO601" s="2" t="s">
        <v>3651</v>
      </c>
      <c r="BP601" s="2" t="s">
        <v>201</v>
      </c>
      <c r="BQ601" s="2">
        <v>69</v>
      </c>
      <c r="BR601" s="2">
        <v>5</v>
      </c>
      <c r="BS601" s="2" t="s">
        <v>5965</v>
      </c>
      <c r="BT601" s="2" t="s">
        <v>5966</v>
      </c>
      <c r="BU601" s="2" t="s">
        <v>5967</v>
      </c>
      <c r="BV601" s="2" t="s">
        <v>5968</v>
      </c>
      <c r="BW601" s="2" t="s">
        <v>70</v>
      </c>
      <c r="BX601" s="2" t="s">
        <v>158</v>
      </c>
      <c r="CA601" s="4">
        <v>42793</v>
      </c>
      <c r="CB601" s="2" t="s">
        <v>160</v>
      </c>
      <c r="CC601" s="2" t="s">
        <v>161</v>
      </c>
      <c r="CD601" s="2" t="s">
        <v>249</v>
      </c>
      <c r="CE601" s="2" t="s">
        <v>163</v>
      </c>
      <c r="CF601" s="2" t="s">
        <v>164</v>
      </c>
      <c r="CG601" s="2" t="s">
        <v>964</v>
      </c>
      <c r="CH601" s="2" t="s">
        <v>1048</v>
      </c>
      <c r="CI601" s="2" t="s">
        <v>1049</v>
      </c>
      <c r="CJ601" s="2" t="s">
        <v>295</v>
      </c>
      <c r="CK601" s="2" t="s">
        <v>253</v>
      </c>
      <c r="CL601" s="2" t="s">
        <v>665</v>
      </c>
      <c r="CM601" s="2" t="s">
        <v>211</v>
      </c>
      <c r="CP601" s="2" t="s">
        <v>5969</v>
      </c>
      <c r="CR601" s="2" t="s">
        <v>234</v>
      </c>
      <c r="CS601" s="2" t="s">
        <v>1052</v>
      </c>
      <c r="CT601" s="2" t="s">
        <v>171</v>
      </c>
      <c r="CU601" s="2" t="s">
        <v>771</v>
      </c>
      <c r="CV601" s="2" t="s">
        <v>171</v>
      </c>
      <c r="CW601" s="2" t="s">
        <v>714</v>
      </c>
      <c r="CX601" s="2" t="s">
        <v>171</v>
      </c>
      <c r="CY601" s="2" t="s">
        <v>627</v>
      </c>
      <c r="CZ601" s="2" t="s">
        <v>180</v>
      </c>
      <c r="DA601" s="2" t="s">
        <v>181</v>
      </c>
      <c r="DB601" s="2" t="s">
        <v>181</v>
      </c>
      <c r="DC601" s="2" t="s">
        <v>132</v>
      </c>
      <c r="DF601" s="2" t="s">
        <v>182</v>
      </c>
      <c r="DH601" s="2" t="s">
        <v>260</v>
      </c>
      <c r="DI601" s="2">
        <v>2</v>
      </c>
      <c r="DT601" s="6">
        <v>106013</v>
      </c>
      <c r="DU601" s="6"/>
      <c r="DV601" s="6">
        <v>-614859</v>
      </c>
      <c r="DX601" s="2" t="s">
        <v>5970</v>
      </c>
      <c r="EA601" s="3" t="s">
        <v>5971</v>
      </c>
      <c r="EC601" s="2" t="s">
        <v>5972</v>
      </c>
    </row>
    <row r="602" spans="1:133" ht="15.75" hidden="1" customHeight="1" x14ac:dyDescent="0.2">
      <c r="A602" s="1">
        <v>43615.522198032406</v>
      </c>
      <c r="B602" s="2" t="s">
        <v>5973</v>
      </c>
      <c r="C602" s="2">
        <v>2302180225</v>
      </c>
      <c r="D602" s="3" t="s">
        <v>788</v>
      </c>
      <c r="E602" s="2" t="s">
        <v>5974</v>
      </c>
      <c r="F602" s="2" t="s">
        <v>5975</v>
      </c>
      <c r="H602" s="2" t="s">
        <v>131</v>
      </c>
      <c r="I602" s="2" t="s">
        <v>132</v>
      </c>
      <c r="J602" s="2" t="s">
        <v>133</v>
      </c>
      <c r="K602" s="2" t="s">
        <v>132</v>
      </c>
      <c r="M602" s="4">
        <v>42797</v>
      </c>
      <c r="O602" s="2" t="s">
        <v>135</v>
      </c>
      <c r="P602" s="9">
        <v>1600000000</v>
      </c>
      <c r="Q602" s="2">
        <v>8000000</v>
      </c>
      <c r="Y602" s="2" t="s">
        <v>136</v>
      </c>
      <c r="AB602" s="2" t="s">
        <v>132</v>
      </c>
      <c r="AD602" s="2" t="s">
        <v>137</v>
      </c>
      <c r="AE602" s="2" t="s">
        <v>132</v>
      </c>
      <c r="AF602" s="2" t="s">
        <v>132</v>
      </c>
      <c r="AG602" s="2" t="s">
        <v>791</v>
      </c>
      <c r="AH602" s="2">
        <v>2016</v>
      </c>
      <c r="AJ602" s="11">
        <v>2058000</v>
      </c>
      <c r="AK602" s="2" t="s">
        <v>5976</v>
      </c>
      <c r="AL602" s="2">
        <v>54</v>
      </c>
      <c r="AP602" s="2" t="s">
        <v>1356</v>
      </c>
      <c r="AQ602" s="2" t="s">
        <v>1217</v>
      </c>
      <c r="AR602" s="2" t="s">
        <v>658</v>
      </c>
      <c r="AS602" s="2" t="s">
        <v>594</v>
      </c>
      <c r="AT602" s="2">
        <v>13450</v>
      </c>
      <c r="AU602" s="2">
        <v>6</v>
      </c>
      <c r="AV602" s="2" t="s">
        <v>245</v>
      </c>
      <c r="AW602" s="2" t="s">
        <v>197</v>
      </c>
      <c r="AX602" s="2" t="s">
        <v>145</v>
      </c>
      <c r="AY602" s="2" t="s">
        <v>171</v>
      </c>
      <c r="AZ602" s="2" t="s">
        <v>198</v>
      </c>
      <c r="BB602" s="2" t="s">
        <v>5977</v>
      </c>
      <c r="BC602" s="2">
        <v>20</v>
      </c>
      <c r="BD602" s="2" t="s">
        <v>1219</v>
      </c>
      <c r="BE602" s="9">
        <v>3.3</v>
      </c>
      <c r="BF602" s="2" t="s">
        <v>132</v>
      </c>
      <c r="BK602" s="2" t="s">
        <v>152</v>
      </c>
      <c r="BL602" s="2" t="s">
        <v>153</v>
      </c>
      <c r="BM602" s="2" t="s">
        <v>154</v>
      </c>
      <c r="BN602" s="2" t="s">
        <v>753</v>
      </c>
      <c r="BO602" s="2" t="s">
        <v>5978</v>
      </c>
      <c r="BP602" s="2" t="s">
        <v>291</v>
      </c>
      <c r="BQ602" s="2">
        <v>200</v>
      </c>
      <c r="BR602" s="2">
        <v>10</v>
      </c>
      <c r="BS602" s="2" t="s">
        <v>5979</v>
      </c>
      <c r="BT602" s="2" t="s">
        <v>850</v>
      </c>
      <c r="BU602" s="2" t="s">
        <v>850</v>
      </c>
      <c r="BV602" s="2" t="s">
        <v>850</v>
      </c>
      <c r="BW602" s="2" t="s">
        <v>67</v>
      </c>
      <c r="BX602" s="2" t="s">
        <v>1149</v>
      </c>
      <c r="BY602" s="2" t="s">
        <v>159</v>
      </c>
      <c r="CB602" s="2" t="s">
        <v>160</v>
      </c>
      <c r="CC602" s="2" t="s">
        <v>161</v>
      </c>
      <c r="CD602" s="2" t="s">
        <v>249</v>
      </c>
      <c r="CE602" s="2" t="s">
        <v>163</v>
      </c>
      <c r="CF602" s="2" t="s">
        <v>396</v>
      </c>
      <c r="CG602" s="2" t="s">
        <v>1121</v>
      </c>
      <c r="CH602" s="2" t="s">
        <v>423</v>
      </c>
      <c r="CI602" s="2" t="s">
        <v>167</v>
      </c>
      <c r="CJ602" s="2" t="s">
        <v>828</v>
      </c>
      <c r="CK602" s="2" t="s">
        <v>425</v>
      </c>
      <c r="CL602" s="2" t="s">
        <v>807</v>
      </c>
      <c r="CM602" s="2" t="s">
        <v>171</v>
      </c>
      <c r="CN602" s="2">
        <v>20</v>
      </c>
      <c r="CO602" s="2" t="s">
        <v>5980</v>
      </c>
      <c r="CP602" s="2" t="s">
        <v>2479</v>
      </c>
      <c r="CQ602" s="2" t="s">
        <v>174</v>
      </c>
      <c r="CR602" s="2" t="s">
        <v>667</v>
      </c>
      <c r="CS602" s="2" t="s">
        <v>810</v>
      </c>
      <c r="CT602" s="2" t="s">
        <v>171</v>
      </c>
      <c r="CU602" s="2" t="s">
        <v>2372</v>
      </c>
      <c r="CV602" s="2" t="s">
        <v>171</v>
      </c>
      <c r="CW602" s="2" t="s">
        <v>714</v>
      </c>
      <c r="CX602" s="2" t="s">
        <v>146</v>
      </c>
      <c r="CY602" s="2" t="s">
        <v>733</v>
      </c>
      <c r="CZ602" s="2" t="s">
        <v>180</v>
      </c>
      <c r="DA602" s="2" t="s">
        <v>181</v>
      </c>
      <c r="DB602" s="2" t="s">
        <v>181</v>
      </c>
      <c r="DC602" s="2" t="s">
        <v>132</v>
      </c>
      <c r="DF602" s="2" t="s">
        <v>182</v>
      </c>
      <c r="DH602" s="2" t="s">
        <v>182</v>
      </c>
      <c r="DJ602" s="2" t="s">
        <v>182</v>
      </c>
      <c r="DL602" s="2" t="s">
        <v>182</v>
      </c>
      <c r="DN602" s="2" t="s">
        <v>182</v>
      </c>
      <c r="DP602" s="2" t="s">
        <v>182</v>
      </c>
      <c r="DR602" s="2" t="s">
        <v>182</v>
      </c>
      <c r="DT602" s="2" t="s">
        <v>5981</v>
      </c>
      <c r="DU602" s="2"/>
      <c r="DV602" s="2" t="s">
        <v>5982</v>
      </c>
      <c r="DY602" s="4">
        <v>42797</v>
      </c>
      <c r="EA602" s="3" t="s">
        <v>5983</v>
      </c>
    </row>
    <row r="603" spans="1:133" ht="15.75" hidden="1" customHeight="1" x14ac:dyDescent="0.2">
      <c r="A603" s="1">
        <v>43615.523517291665</v>
      </c>
      <c r="B603" s="2" t="s">
        <v>5910</v>
      </c>
      <c r="C603" s="2">
        <v>2302180182</v>
      </c>
      <c r="D603" s="3" t="s">
        <v>1726</v>
      </c>
      <c r="E603" s="2" t="s">
        <v>5984</v>
      </c>
      <c r="F603" s="2">
        <v>2017051007050100</v>
      </c>
      <c r="H603" s="2" t="s">
        <v>131</v>
      </c>
      <c r="I603" s="2" t="s">
        <v>132</v>
      </c>
      <c r="J603" s="2" t="s">
        <v>133</v>
      </c>
      <c r="K603" s="2" t="s">
        <v>132</v>
      </c>
      <c r="M603" s="4">
        <v>42794</v>
      </c>
      <c r="O603" s="2" t="s">
        <v>135</v>
      </c>
      <c r="P603" s="9">
        <v>1200000000</v>
      </c>
      <c r="Q603" s="2">
        <v>4000000</v>
      </c>
      <c r="Y603" s="2" t="s">
        <v>136</v>
      </c>
      <c r="AB603" s="2" t="s">
        <v>132</v>
      </c>
      <c r="AD603" s="2" t="s">
        <v>137</v>
      </c>
      <c r="AE603" s="2" t="s">
        <v>132</v>
      </c>
      <c r="AF603" s="2" t="s">
        <v>132</v>
      </c>
      <c r="AG603" s="2" t="s">
        <v>888</v>
      </c>
      <c r="AH603" s="2">
        <v>2016</v>
      </c>
      <c r="AJ603" s="11">
        <v>2013000</v>
      </c>
      <c r="AK603" s="2" t="s">
        <v>5985</v>
      </c>
      <c r="AL603" s="2">
        <v>63</v>
      </c>
      <c r="AM603" s="2" t="s">
        <v>5986</v>
      </c>
      <c r="AP603" s="2" t="s">
        <v>1901</v>
      </c>
      <c r="AQ603" s="2" t="s">
        <v>1898</v>
      </c>
      <c r="AR603" s="2" t="s">
        <v>658</v>
      </c>
      <c r="AS603" s="2" t="s">
        <v>594</v>
      </c>
      <c r="AT603" s="2">
        <v>13720</v>
      </c>
      <c r="AU603" s="2">
        <v>4</v>
      </c>
      <c r="AV603" s="2" t="s">
        <v>245</v>
      </c>
      <c r="AW603" s="2" t="s">
        <v>144</v>
      </c>
      <c r="AX603" s="2" t="s">
        <v>145</v>
      </c>
      <c r="AY603" s="2" t="s">
        <v>146</v>
      </c>
      <c r="AZ603" s="2" t="s">
        <v>198</v>
      </c>
      <c r="BB603" s="2" t="s">
        <v>5987</v>
      </c>
      <c r="BC603" s="2">
        <v>250</v>
      </c>
      <c r="BD603" s="2" t="s">
        <v>1900</v>
      </c>
      <c r="BE603" s="9">
        <v>16</v>
      </c>
      <c r="BF603" s="2" t="s">
        <v>265</v>
      </c>
      <c r="BG603" s="2" t="s">
        <v>1901</v>
      </c>
      <c r="BH603" s="2">
        <v>2.1</v>
      </c>
      <c r="BI603" s="2" t="s">
        <v>1902</v>
      </c>
      <c r="BJ603" s="2">
        <v>17</v>
      </c>
      <c r="BK603" s="2" t="s">
        <v>152</v>
      </c>
      <c r="BL603" s="2" t="s">
        <v>153</v>
      </c>
      <c r="BM603" s="2" t="s">
        <v>154</v>
      </c>
      <c r="BN603" s="2" t="s">
        <v>153</v>
      </c>
      <c r="BO603" s="2" t="s">
        <v>1969</v>
      </c>
      <c r="BP603" s="2" t="s">
        <v>201</v>
      </c>
      <c r="BQ603" s="2">
        <v>300</v>
      </c>
      <c r="BR603" s="2">
        <v>15</v>
      </c>
      <c r="BS603" s="2" t="s">
        <v>850</v>
      </c>
      <c r="BT603" s="2" t="s">
        <v>5988</v>
      </c>
      <c r="BU603" s="2" t="s">
        <v>850</v>
      </c>
      <c r="BV603" s="2" t="s">
        <v>850</v>
      </c>
      <c r="BW603" s="2" t="s">
        <v>68</v>
      </c>
      <c r="BX603" s="2" t="s">
        <v>158</v>
      </c>
      <c r="BY603" s="2" t="s">
        <v>159</v>
      </c>
      <c r="CB603" s="2" t="s">
        <v>160</v>
      </c>
      <c r="CC603" s="2" t="s">
        <v>161</v>
      </c>
      <c r="CD603" s="2" t="s">
        <v>249</v>
      </c>
      <c r="CE603" s="2" t="s">
        <v>163</v>
      </c>
      <c r="CF603" s="2" t="s">
        <v>396</v>
      </c>
      <c r="CG603" s="2" t="s">
        <v>1904</v>
      </c>
      <c r="CH603" s="2" t="s">
        <v>423</v>
      </c>
      <c r="CI603" s="2" t="s">
        <v>167</v>
      </c>
      <c r="CJ603" s="2" t="s">
        <v>1905</v>
      </c>
      <c r="CK603" s="2" t="s">
        <v>253</v>
      </c>
      <c r="CL603" s="2" t="s">
        <v>854</v>
      </c>
      <c r="CM603" s="2" t="s">
        <v>171</v>
      </c>
      <c r="CN603" s="2">
        <v>200</v>
      </c>
      <c r="CO603" s="2" t="s">
        <v>3634</v>
      </c>
      <c r="CP603" s="2" t="s">
        <v>3646</v>
      </c>
      <c r="CQ603" s="2" t="s">
        <v>214</v>
      </c>
      <c r="CR603" s="2" t="s">
        <v>667</v>
      </c>
      <c r="CS603" s="2" t="s">
        <v>215</v>
      </c>
      <c r="CT603" s="2" t="s">
        <v>171</v>
      </c>
      <c r="CU603" s="2" t="s">
        <v>771</v>
      </c>
      <c r="CV603" s="2" t="s">
        <v>171</v>
      </c>
      <c r="CW603" s="2" t="s">
        <v>714</v>
      </c>
      <c r="CX603" s="2" t="s">
        <v>146</v>
      </c>
      <c r="CY603" s="2" t="s">
        <v>733</v>
      </c>
      <c r="CZ603" s="2" t="s">
        <v>180</v>
      </c>
      <c r="DA603" s="2" t="s">
        <v>181</v>
      </c>
      <c r="DB603" s="2" t="s">
        <v>181</v>
      </c>
      <c r="DC603" s="2" t="s">
        <v>132</v>
      </c>
      <c r="DF603" s="2" t="s">
        <v>182</v>
      </c>
      <c r="DH603" s="2" t="s">
        <v>182</v>
      </c>
      <c r="DJ603" s="2" t="s">
        <v>182</v>
      </c>
      <c r="DL603" s="2" t="s">
        <v>260</v>
      </c>
      <c r="DM603" s="2">
        <v>500</v>
      </c>
      <c r="DN603" s="2" t="s">
        <v>182</v>
      </c>
      <c r="DP603" s="2" t="s">
        <v>182</v>
      </c>
      <c r="DR603" s="2" t="s">
        <v>182</v>
      </c>
      <c r="DT603" s="6">
        <v>-6341973</v>
      </c>
      <c r="DU603" s="6"/>
      <c r="DV603" s="6">
        <v>106877800</v>
      </c>
      <c r="DY603" s="4">
        <v>42794</v>
      </c>
      <c r="EA603" s="3" t="s">
        <v>3636</v>
      </c>
    </row>
    <row r="604" spans="1:133" ht="15.75" hidden="1" customHeight="1" x14ac:dyDescent="0.2">
      <c r="A604" s="1">
        <v>43615.524602835649</v>
      </c>
      <c r="B604" s="2" t="s">
        <v>5922</v>
      </c>
      <c r="C604" s="2">
        <v>2302170200</v>
      </c>
      <c r="D604" s="3" t="s">
        <v>4250</v>
      </c>
      <c r="E604" s="2" t="s">
        <v>5989</v>
      </c>
      <c r="F604" s="2" t="s">
        <v>5924</v>
      </c>
      <c r="H604" s="2" t="s">
        <v>131</v>
      </c>
      <c r="I604" s="2" t="s">
        <v>132</v>
      </c>
      <c r="J604" s="2" t="s">
        <v>133</v>
      </c>
      <c r="K604" s="2" t="s">
        <v>191</v>
      </c>
      <c r="M604" s="4">
        <v>42795</v>
      </c>
      <c r="P604" s="9">
        <v>6750000000</v>
      </c>
      <c r="Q604" s="2">
        <v>27000000</v>
      </c>
      <c r="Y604" s="2" t="s">
        <v>1315</v>
      </c>
      <c r="AB604" s="2" t="s">
        <v>132</v>
      </c>
      <c r="AD604" s="2" t="s">
        <v>137</v>
      </c>
      <c r="AE604" s="2" t="s">
        <v>132</v>
      </c>
      <c r="AF604" s="2" t="s">
        <v>132</v>
      </c>
      <c r="AH604" s="2">
        <v>2016</v>
      </c>
      <c r="AI604" s="11">
        <v>3281250000</v>
      </c>
      <c r="AJ604" s="11">
        <v>13125000</v>
      </c>
      <c r="AK604" s="2" t="s">
        <v>5990</v>
      </c>
      <c r="AL604" s="2">
        <v>32</v>
      </c>
      <c r="AO604" s="2" t="s">
        <v>1317</v>
      </c>
      <c r="AP604" s="2" t="s">
        <v>1318</v>
      </c>
      <c r="AQ604" s="2" t="s">
        <v>1299</v>
      </c>
      <c r="AR604" s="2" t="s">
        <v>976</v>
      </c>
      <c r="AS604" s="2" t="s">
        <v>594</v>
      </c>
      <c r="AU604" s="2">
        <v>7</v>
      </c>
      <c r="AV604" s="2" t="s">
        <v>245</v>
      </c>
      <c r="AW604" s="2" t="s">
        <v>144</v>
      </c>
      <c r="AX604" s="2" t="s">
        <v>145</v>
      </c>
      <c r="AY604" s="2" t="s">
        <v>171</v>
      </c>
      <c r="AZ604" s="2" t="s">
        <v>198</v>
      </c>
      <c r="BB604" s="2" t="s">
        <v>3036</v>
      </c>
      <c r="BC604" s="2">
        <v>350</v>
      </c>
      <c r="BD604" s="2" t="s">
        <v>2383</v>
      </c>
      <c r="BE604" s="9">
        <v>2.9</v>
      </c>
      <c r="BF604" s="2" t="s">
        <v>265</v>
      </c>
      <c r="BG604" s="2" t="s">
        <v>1303</v>
      </c>
      <c r="BH604" s="2">
        <v>1.7</v>
      </c>
      <c r="BI604" s="2" t="s">
        <v>2271</v>
      </c>
      <c r="BJ604" s="2">
        <v>2</v>
      </c>
      <c r="BK604" s="2" t="s">
        <v>152</v>
      </c>
      <c r="BL604" s="2" t="s">
        <v>200</v>
      </c>
      <c r="BM604" s="2" t="s">
        <v>154</v>
      </c>
      <c r="BP604" s="2" t="s">
        <v>2920</v>
      </c>
      <c r="BQ604" s="2">
        <v>250</v>
      </c>
      <c r="BR604" s="2">
        <v>10</v>
      </c>
      <c r="BS604" s="2" t="s">
        <v>984</v>
      </c>
      <c r="BT604" s="2" t="s">
        <v>5991</v>
      </c>
      <c r="BU604" s="2" t="s">
        <v>984</v>
      </c>
      <c r="BV604" s="2" t="s">
        <v>5992</v>
      </c>
      <c r="BW604" s="2" t="s">
        <v>68</v>
      </c>
      <c r="BX604" s="2" t="s">
        <v>158</v>
      </c>
      <c r="BY604" s="2" t="s">
        <v>159</v>
      </c>
      <c r="CB604" s="2" t="s">
        <v>204</v>
      </c>
      <c r="CC604" s="2" t="s">
        <v>248</v>
      </c>
      <c r="CD604" s="2" t="s">
        <v>162</v>
      </c>
      <c r="CE604" s="2" t="s">
        <v>163</v>
      </c>
      <c r="CF604" s="2" t="s">
        <v>396</v>
      </c>
      <c r="CG604" s="2" t="s">
        <v>382</v>
      </c>
      <c r="CH604" s="2" t="s">
        <v>1326</v>
      </c>
      <c r="CI604" s="2" t="s">
        <v>208</v>
      </c>
      <c r="CJ604" s="2" t="s">
        <v>953</v>
      </c>
      <c r="CK604" s="2" t="s">
        <v>253</v>
      </c>
      <c r="CL604" s="2" t="s">
        <v>170</v>
      </c>
      <c r="CM604" s="2" t="s">
        <v>211</v>
      </c>
      <c r="CN604" s="2">
        <v>350</v>
      </c>
      <c r="CO604" s="2" t="s">
        <v>3038</v>
      </c>
      <c r="CP604" s="2" t="s">
        <v>1308</v>
      </c>
      <c r="CQ604" s="2" t="s">
        <v>174</v>
      </c>
      <c r="CR604" s="2" t="s">
        <v>234</v>
      </c>
      <c r="CS604" s="2" t="s">
        <v>810</v>
      </c>
      <c r="CT604" s="2" t="s">
        <v>211</v>
      </c>
      <c r="CU604" s="2" t="s">
        <v>235</v>
      </c>
      <c r="CV604" s="2" t="s">
        <v>211</v>
      </c>
      <c r="CW604" s="2" t="s">
        <v>179</v>
      </c>
      <c r="CX604" s="2" t="s">
        <v>171</v>
      </c>
      <c r="CY604" s="2" t="s">
        <v>733</v>
      </c>
      <c r="DA604" s="2" t="s">
        <v>181</v>
      </c>
      <c r="DB604" s="2" t="s">
        <v>181</v>
      </c>
      <c r="DC604" s="2" t="s">
        <v>132</v>
      </c>
      <c r="DF604" s="2" t="s">
        <v>182</v>
      </c>
      <c r="DH604" s="2" t="s">
        <v>182</v>
      </c>
      <c r="DJ604" s="2" t="s">
        <v>182</v>
      </c>
      <c r="DL604" s="2" t="s">
        <v>260</v>
      </c>
      <c r="DM604" s="2">
        <v>2000</v>
      </c>
      <c r="DT604" s="2" t="s">
        <v>5993</v>
      </c>
      <c r="DU604" s="2"/>
      <c r="DZ604" s="2" t="s">
        <v>5994</v>
      </c>
      <c r="EA604" s="3" t="s">
        <v>5995</v>
      </c>
    </row>
    <row r="605" spans="1:133" ht="15.75" hidden="1" customHeight="1" x14ac:dyDescent="0.2">
      <c r="A605" s="1">
        <v>43615.524831087962</v>
      </c>
      <c r="B605" s="2" t="s">
        <v>5996</v>
      </c>
      <c r="C605" s="2">
        <v>2302180172</v>
      </c>
      <c r="D605" s="3" t="s">
        <v>2023</v>
      </c>
      <c r="E605" s="2" t="s">
        <v>5997</v>
      </c>
      <c r="F605" s="2">
        <v>20170700</v>
      </c>
      <c r="H605" s="2" t="s">
        <v>131</v>
      </c>
      <c r="I605" s="2" t="s">
        <v>132</v>
      </c>
      <c r="J605" s="2" t="s">
        <v>133</v>
      </c>
      <c r="K605" s="2" t="s">
        <v>132</v>
      </c>
      <c r="P605" s="9">
        <v>4250000000</v>
      </c>
      <c r="Q605" s="2">
        <v>8500000</v>
      </c>
      <c r="Y605" s="2" t="s">
        <v>377</v>
      </c>
      <c r="AB605" s="2" t="s">
        <v>132</v>
      </c>
      <c r="AD605" s="2" t="s">
        <v>137</v>
      </c>
      <c r="AE605" s="2" t="s">
        <v>132</v>
      </c>
      <c r="AF605" s="2" t="s">
        <v>132</v>
      </c>
      <c r="AH605" s="2">
        <v>2016</v>
      </c>
      <c r="AI605" s="11">
        <v>1687500000</v>
      </c>
      <c r="AJ605" s="11">
        <v>3375000</v>
      </c>
      <c r="AK605" s="2" t="s">
        <v>5998</v>
      </c>
      <c r="AL605" s="2">
        <v>7</v>
      </c>
      <c r="AM605" s="2" t="s">
        <v>5999</v>
      </c>
      <c r="AO605" s="2" t="s">
        <v>5015</v>
      </c>
      <c r="AP605" s="2" t="s">
        <v>2695</v>
      </c>
      <c r="AQ605" s="2" t="s">
        <v>1299</v>
      </c>
      <c r="AR605" s="2" t="s">
        <v>976</v>
      </c>
      <c r="AS605" s="2" t="s">
        <v>594</v>
      </c>
      <c r="AU605" s="2">
        <v>3</v>
      </c>
      <c r="AV605" s="2" t="s">
        <v>143</v>
      </c>
      <c r="AW605" s="2" t="s">
        <v>144</v>
      </c>
      <c r="AX605" s="2" t="s">
        <v>145</v>
      </c>
      <c r="AY605" s="2" t="s">
        <v>171</v>
      </c>
      <c r="AZ605" s="2" t="s">
        <v>198</v>
      </c>
      <c r="BB605" s="2" t="s">
        <v>3851</v>
      </c>
      <c r="BC605" s="2">
        <v>2100</v>
      </c>
      <c r="BD605" s="2" t="s">
        <v>1302</v>
      </c>
      <c r="BE605" s="9">
        <v>2.2999999999999998</v>
      </c>
      <c r="BF605" s="2" t="s">
        <v>265</v>
      </c>
      <c r="BG605" s="2" t="s">
        <v>6000</v>
      </c>
      <c r="BH605" s="2">
        <v>4</v>
      </c>
      <c r="BI605" s="2" t="s">
        <v>2271</v>
      </c>
      <c r="BJ605" s="3" t="s">
        <v>945</v>
      </c>
      <c r="BK605" s="2" t="s">
        <v>152</v>
      </c>
      <c r="BL605" s="2" t="s">
        <v>200</v>
      </c>
      <c r="BM605" s="2" t="s">
        <v>154</v>
      </c>
      <c r="BP605" s="2" t="s">
        <v>201</v>
      </c>
      <c r="BQ605" s="2">
        <v>500</v>
      </c>
      <c r="BR605" s="2">
        <v>20</v>
      </c>
      <c r="BS605" s="2" t="s">
        <v>6001</v>
      </c>
      <c r="BT605" s="2" t="s">
        <v>984</v>
      </c>
      <c r="BU605" s="2" t="s">
        <v>5018</v>
      </c>
      <c r="BV605" s="2" t="s">
        <v>153</v>
      </c>
      <c r="BW605" s="2" t="s">
        <v>67</v>
      </c>
      <c r="BX605" s="2" t="s">
        <v>158</v>
      </c>
      <c r="BY605" s="2" t="s">
        <v>159</v>
      </c>
      <c r="CB605" s="2" t="s">
        <v>160</v>
      </c>
      <c r="CC605" s="2" t="s">
        <v>248</v>
      </c>
      <c r="CD605" s="2" t="s">
        <v>162</v>
      </c>
      <c r="CE605" s="2" t="s">
        <v>163</v>
      </c>
      <c r="CF605" s="2" t="s">
        <v>396</v>
      </c>
      <c r="CG605" s="2" t="s">
        <v>382</v>
      </c>
      <c r="CH605" s="2" t="s">
        <v>1326</v>
      </c>
      <c r="CI605" s="2" t="s">
        <v>167</v>
      </c>
      <c r="CJ605" s="2" t="s">
        <v>168</v>
      </c>
      <c r="CK605" s="2" t="s">
        <v>253</v>
      </c>
      <c r="CL605" s="2" t="s">
        <v>314</v>
      </c>
      <c r="CM605" s="2" t="s">
        <v>211</v>
      </c>
      <c r="CN605" s="2">
        <v>2100</v>
      </c>
      <c r="CP605" s="2" t="s">
        <v>1308</v>
      </c>
      <c r="CQ605" s="2" t="s">
        <v>174</v>
      </c>
      <c r="CR605" s="2" t="s">
        <v>234</v>
      </c>
      <c r="CT605" s="2" t="s">
        <v>177</v>
      </c>
      <c r="CU605" s="2" t="s">
        <v>235</v>
      </c>
      <c r="CV605" s="2" t="s">
        <v>211</v>
      </c>
      <c r="CW605" s="2" t="s">
        <v>179</v>
      </c>
      <c r="CX605" s="2" t="s">
        <v>171</v>
      </c>
      <c r="CY605" s="2" t="s">
        <v>733</v>
      </c>
      <c r="DA605" s="2" t="s">
        <v>181</v>
      </c>
      <c r="DB605" s="2" t="s">
        <v>181</v>
      </c>
      <c r="DC605" s="2" t="s">
        <v>132</v>
      </c>
      <c r="DF605" s="2" t="s">
        <v>182</v>
      </c>
      <c r="DH605" s="2" t="s">
        <v>182</v>
      </c>
      <c r="DJ605" s="2" t="s">
        <v>182</v>
      </c>
      <c r="DL605" s="2" t="s">
        <v>260</v>
      </c>
      <c r="DM605" s="2">
        <v>1.1000000000000001</v>
      </c>
      <c r="DT605" s="2" t="s">
        <v>6002</v>
      </c>
      <c r="DU605" s="2"/>
      <c r="DV605" s="2" t="s">
        <v>6003</v>
      </c>
      <c r="DZ605" s="2" t="s">
        <v>6004</v>
      </c>
      <c r="EA605" s="3" t="s">
        <v>6005</v>
      </c>
    </row>
    <row r="606" spans="1:133" ht="15.75" hidden="1" customHeight="1" x14ac:dyDescent="0.2">
      <c r="A606" s="1">
        <v>43615.527838761569</v>
      </c>
      <c r="B606" s="2" t="s">
        <v>6006</v>
      </c>
      <c r="C606" s="2">
        <v>2302170168</v>
      </c>
      <c r="D606" s="3" t="s">
        <v>3264</v>
      </c>
      <c r="E606" s="2" t="s">
        <v>6007</v>
      </c>
      <c r="F606" s="2" t="s">
        <v>6008</v>
      </c>
      <c r="H606" s="2" t="s">
        <v>131</v>
      </c>
      <c r="I606" s="2" t="s">
        <v>132</v>
      </c>
      <c r="J606" s="2" t="s">
        <v>133</v>
      </c>
      <c r="K606" s="2" t="s">
        <v>738</v>
      </c>
      <c r="M606" s="4">
        <v>42788</v>
      </c>
      <c r="O606" s="2" t="s">
        <v>135</v>
      </c>
      <c r="Q606" s="2">
        <v>25522042</v>
      </c>
      <c r="Y606" s="2" t="s">
        <v>136</v>
      </c>
      <c r="AH606" s="2">
        <v>2016</v>
      </c>
      <c r="AJ606" s="11">
        <v>8145000</v>
      </c>
      <c r="AK606" s="2" t="s">
        <v>6009</v>
      </c>
      <c r="AP606" s="2" t="s">
        <v>740</v>
      </c>
      <c r="AQ606" s="2" t="s">
        <v>741</v>
      </c>
      <c r="AR606" s="2" t="s">
        <v>593</v>
      </c>
      <c r="AS606" s="2" t="s">
        <v>594</v>
      </c>
      <c r="AU606" s="2">
        <v>5</v>
      </c>
      <c r="AV606" s="2" t="s">
        <v>43</v>
      </c>
      <c r="AW606" s="2" t="s">
        <v>144</v>
      </c>
      <c r="AX606" s="2" t="s">
        <v>145</v>
      </c>
      <c r="AY606" s="2" t="s">
        <v>171</v>
      </c>
      <c r="AZ606" s="2" t="s">
        <v>198</v>
      </c>
      <c r="BB606" s="2" t="s">
        <v>6009</v>
      </c>
      <c r="BC606" s="2">
        <v>0</v>
      </c>
      <c r="BD606" s="2" t="s">
        <v>742</v>
      </c>
      <c r="BE606" s="9">
        <v>2</v>
      </c>
      <c r="BL606" s="2" t="s">
        <v>153</v>
      </c>
      <c r="BM606" s="2" t="s">
        <v>154</v>
      </c>
      <c r="BP606" s="2" t="s">
        <v>201</v>
      </c>
      <c r="BQ606" s="2">
        <v>431</v>
      </c>
      <c r="BR606" s="2">
        <v>8</v>
      </c>
      <c r="BS606" s="2" t="s">
        <v>36</v>
      </c>
      <c r="BT606" s="2" t="s">
        <v>727</v>
      </c>
      <c r="BU606" s="2" t="s">
        <v>727</v>
      </c>
      <c r="BV606" s="2" t="s">
        <v>727</v>
      </c>
      <c r="BW606" s="2" t="s">
        <v>67</v>
      </c>
      <c r="BX606" s="2" t="s">
        <v>3127</v>
      </c>
      <c r="BY606" s="2" t="s">
        <v>707</v>
      </c>
      <c r="CA606" s="4">
        <v>42788</v>
      </c>
      <c r="CB606" s="2" t="s">
        <v>160</v>
      </c>
      <c r="CC606" s="2" t="s">
        <v>248</v>
      </c>
      <c r="CD606" s="2" t="s">
        <v>162</v>
      </c>
      <c r="CE606" s="2" t="s">
        <v>163</v>
      </c>
      <c r="CF606" s="2" t="s">
        <v>396</v>
      </c>
      <c r="CG606" s="2" t="s">
        <v>729</v>
      </c>
      <c r="CH606" s="2" t="s">
        <v>709</v>
      </c>
      <c r="CI606" s="2" t="s">
        <v>731</v>
      </c>
      <c r="CJ606" s="2" t="s">
        <v>397</v>
      </c>
      <c r="CK606" s="2" t="s">
        <v>169</v>
      </c>
      <c r="CL606" s="2" t="s">
        <v>710</v>
      </c>
      <c r="CM606" s="2" t="s">
        <v>171</v>
      </c>
      <c r="CO606" s="2" t="s">
        <v>711</v>
      </c>
      <c r="CP606" s="2" t="s">
        <v>712</v>
      </c>
      <c r="CQ606" s="2" t="s">
        <v>174</v>
      </c>
      <c r="CR606" s="2" t="s">
        <v>667</v>
      </c>
      <c r="CS606" s="2" t="s">
        <v>713</v>
      </c>
      <c r="CT606" s="2" t="s">
        <v>171</v>
      </c>
      <c r="CU606" s="2" t="s">
        <v>235</v>
      </c>
      <c r="CV606" s="2" t="s">
        <v>171</v>
      </c>
      <c r="CW606" s="2" t="s">
        <v>714</v>
      </c>
      <c r="CX606" s="2" t="s">
        <v>146</v>
      </c>
      <c r="CY606" s="2" t="s">
        <v>733</v>
      </c>
      <c r="DB606" s="2" t="s">
        <v>181</v>
      </c>
      <c r="DC606" s="2" t="s">
        <v>260</v>
      </c>
      <c r="DD606" s="2" t="s">
        <v>715</v>
      </c>
      <c r="DE606" s="2" t="s">
        <v>744</v>
      </c>
      <c r="DF606" s="2" t="s">
        <v>182</v>
      </c>
      <c r="DH606" s="2" t="s">
        <v>182</v>
      </c>
      <c r="DJ606" s="2" t="s">
        <v>182</v>
      </c>
      <c r="DL606" s="2" t="s">
        <v>182</v>
      </c>
      <c r="DN606" s="2" t="s">
        <v>182</v>
      </c>
      <c r="DP606" s="2" t="s">
        <v>182</v>
      </c>
      <c r="DR606" s="2" t="s">
        <v>182</v>
      </c>
      <c r="DT606" s="6">
        <v>-6169844</v>
      </c>
      <c r="DU606" s="6"/>
      <c r="DV606" s="6">
        <v>106903285</v>
      </c>
      <c r="DX606" s="2" t="s">
        <v>745</v>
      </c>
      <c r="DY606" s="4">
        <v>42788</v>
      </c>
      <c r="DZ606" s="2" t="s">
        <v>745</v>
      </c>
      <c r="EA606" s="3" t="s">
        <v>746</v>
      </c>
      <c r="EC606" s="5" t="s">
        <v>6010</v>
      </c>
    </row>
    <row r="607" spans="1:133" ht="15.75" hidden="1" customHeight="1" x14ac:dyDescent="0.2">
      <c r="A607" s="1">
        <v>43615.528316921293</v>
      </c>
      <c r="B607" s="2" t="s">
        <v>6006</v>
      </c>
      <c r="C607" s="2">
        <v>2302170168</v>
      </c>
      <c r="D607" s="3" t="s">
        <v>3264</v>
      </c>
      <c r="E607" s="2" t="s">
        <v>6007</v>
      </c>
      <c r="F607" s="2" t="s">
        <v>6008</v>
      </c>
      <c r="H607" s="2" t="s">
        <v>131</v>
      </c>
      <c r="I607" s="2" t="s">
        <v>132</v>
      </c>
      <c r="J607" s="2" t="s">
        <v>133</v>
      </c>
      <c r="K607" s="2" t="s">
        <v>738</v>
      </c>
      <c r="M607" s="4">
        <v>42788</v>
      </c>
      <c r="O607" s="2" t="s">
        <v>135</v>
      </c>
      <c r="Q607" s="2">
        <v>25522042</v>
      </c>
      <c r="Y607" s="2" t="s">
        <v>136</v>
      </c>
      <c r="AH607" s="2">
        <v>2016</v>
      </c>
      <c r="AJ607" s="11">
        <v>8145000</v>
      </c>
      <c r="AK607" s="2" t="s">
        <v>6009</v>
      </c>
      <c r="AP607" s="2" t="s">
        <v>740</v>
      </c>
      <c r="AQ607" s="2" t="s">
        <v>741</v>
      </c>
      <c r="AR607" s="2" t="s">
        <v>593</v>
      </c>
      <c r="AS607" s="2" t="s">
        <v>594</v>
      </c>
      <c r="AU607" s="2">
        <v>5</v>
      </c>
      <c r="AV607" s="2" t="s">
        <v>43</v>
      </c>
      <c r="AW607" s="2" t="s">
        <v>144</v>
      </c>
      <c r="AX607" s="2" t="s">
        <v>145</v>
      </c>
      <c r="AY607" s="2" t="s">
        <v>171</v>
      </c>
      <c r="AZ607" s="2" t="s">
        <v>198</v>
      </c>
      <c r="BB607" s="2" t="s">
        <v>6009</v>
      </c>
      <c r="BC607" s="2">
        <v>0</v>
      </c>
      <c r="BD607" s="2" t="s">
        <v>742</v>
      </c>
      <c r="BE607" s="9">
        <v>2</v>
      </c>
      <c r="BL607" s="2" t="s">
        <v>153</v>
      </c>
      <c r="BM607" s="2" t="s">
        <v>154</v>
      </c>
      <c r="BP607" s="2" t="s">
        <v>201</v>
      </c>
      <c r="BQ607" s="2">
        <v>431</v>
      </c>
      <c r="BR607" s="2">
        <v>8</v>
      </c>
      <c r="BS607" s="2" t="s">
        <v>36</v>
      </c>
      <c r="BT607" s="2" t="s">
        <v>727</v>
      </c>
      <c r="BU607" s="2" t="s">
        <v>727</v>
      </c>
      <c r="BV607" s="2" t="s">
        <v>727</v>
      </c>
      <c r="BW607" s="2" t="s">
        <v>67</v>
      </c>
      <c r="BX607" s="2" t="s">
        <v>3127</v>
      </c>
      <c r="BY607" s="2" t="s">
        <v>707</v>
      </c>
      <c r="CA607" s="4">
        <v>42788</v>
      </c>
      <c r="CB607" s="2" t="s">
        <v>160</v>
      </c>
      <c r="CC607" s="2" t="s">
        <v>248</v>
      </c>
      <c r="CD607" s="2" t="s">
        <v>162</v>
      </c>
      <c r="CE607" s="2" t="s">
        <v>163</v>
      </c>
      <c r="CF607" s="2" t="s">
        <v>396</v>
      </c>
      <c r="CG607" s="2" t="s">
        <v>729</v>
      </c>
      <c r="CH607" s="2" t="s">
        <v>709</v>
      </c>
      <c r="CI607" s="2" t="s">
        <v>731</v>
      </c>
      <c r="CJ607" s="2" t="s">
        <v>397</v>
      </c>
      <c r="CK607" s="2" t="s">
        <v>169</v>
      </c>
      <c r="CL607" s="2" t="s">
        <v>710</v>
      </c>
      <c r="CM607" s="2" t="s">
        <v>171</v>
      </c>
      <c r="CO607" s="2" t="s">
        <v>711</v>
      </c>
      <c r="CP607" s="2" t="s">
        <v>712</v>
      </c>
      <c r="CQ607" s="2" t="s">
        <v>174</v>
      </c>
      <c r="CR607" s="2" t="s">
        <v>667</v>
      </c>
      <c r="CS607" s="2" t="s">
        <v>713</v>
      </c>
      <c r="CT607" s="2" t="s">
        <v>171</v>
      </c>
      <c r="CU607" s="2" t="s">
        <v>235</v>
      </c>
      <c r="CV607" s="2" t="s">
        <v>171</v>
      </c>
      <c r="CW607" s="2" t="s">
        <v>714</v>
      </c>
      <c r="CX607" s="2" t="s">
        <v>146</v>
      </c>
      <c r="CY607" s="2" t="s">
        <v>733</v>
      </c>
      <c r="DB607" s="2" t="s">
        <v>181</v>
      </c>
      <c r="DC607" s="2" t="s">
        <v>260</v>
      </c>
      <c r="DD607" s="2" t="s">
        <v>715</v>
      </c>
      <c r="DE607" s="2" t="s">
        <v>744</v>
      </c>
      <c r="DF607" s="2" t="s">
        <v>182</v>
      </c>
      <c r="DH607" s="2" t="s">
        <v>182</v>
      </c>
      <c r="DJ607" s="2" t="s">
        <v>182</v>
      </c>
      <c r="DL607" s="2" t="s">
        <v>182</v>
      </c>
      <c r="DN607" s="2" t="s">
        <v>182</v>
      </c>
      <c r="DP607" s="2" t="s">
        <v>182</v>
      </c>
      <c r="DR607" s="2" t="s">
        <v>182</v>
      </c>
      <c r="DT607" s="6">
        <v>-6169844</v>
      </c>
      <c r="DU607" s="6"/>
      <c r="DV607" s="6">
        <v>106903285</v>
      </c>
      <c r="DX607" s="2" t="s">
        <v>745</v>
      </c>
      <c r="DY607" s="4">
        <v>42788</v>
      </c>
      <c r="DZ607" s="2" t="s">
        <v>745</v>
      </c>
      <c r="EA607" s="3" t="s">
        <v>746</v>
      </c>
      <c r="EC607" s="5" t="s">
        <v>6011</v>
      </c>
    </row>
    <row r="608" spans="1:133" ht="15.75" hidden="1" customHeight="1" x14ac:dyDescent="0.2">
      <c r="A608" s="1">
        <v>43615.52904981481</v>
      </c>
      <c r="B608" s="2" t="s">
        <v>5851</v>
      </c>
      <c r="C608" s="2">
        <v>2302170126</v>
      </c>
      <c r="D608" s="3" t="s">
        <v>4783</v>
      </c>
      <c r="E608" s="2" t="s">
        <v>6012</v>
      </c>
      <c r="F608" s="2" t="s">
        <v>6013</v>
      </c>
      <c r="H608" s="2" t="s">
        <v>131</v>
      </c>
      <c r="I608" s="2" t="s">
        <v>132</v>
      </c>
      <c r="J608" s="2" t="s">
        <v>133</v>
      </c>
      <c r="K608" s="2" t="s">
        <v>738</v>
      </c>
      <c r="O608" s="2" t="s">
        <v>135</v>
      </c>
      <c r="Q608" s="2">
        <v>7000000</v>
      </c>
      <c r="Y608" s="2" t="s">
        <v>136</v>
      </c>
      <c r="AK608" s="2" t="s">
        <v>6014</v>
      </c>
      <c r="AP608" s="2" t="s">
        <v>4049</v>
      </c>
      <c r="AQ608" s="2" t="s">
        <v>3156</v>
      </c>
      <c r="AR608" s="2" t="s">
        <v>511</v>
      </c>
      <c r="AS608" s="2" t="s">
        <v>142</v>
      </c>
      <c r="AT608" s="2">
        <v>14460</v>
      </c>
      <c r="AU608" s="2">
        <v>5</v>
      </c>
      <c r="AV608" s="2" t="s">
        <v>43</v>
      </c>
      <c r="AW608" s="2" t="s">
        <v>144</v>
      </c>
      <c r="AX608" s="2" t="s">
        <v>145</v>
      </c>
      <c r="AY608" s="2" t="s">
        <v>171</v>
      </c>
      <c r="AZ608" s="2" t="s">
        <v>198</v>
      </c>
      <c r="BB608" s="2" t="s">
        <v>6014</v>
      </c>
      <c r="BC608" s="2">
        <v>0</v>
      </c>
      <c r="BD608" s="2" t="s">
        <v>3158</v>
      </c>
      <c r="BE608" s="9">
        <v>4.2</v>
      </c>
      <c r="BL608" s="2" t="s">
        <v>153</v>
      </c>
      <c r="BM608" s="2" t="s">
        <v>154</v>
      </c>
      <c r="BP608" s="2" t="s">
        <v>201</v>
      </c>
      <c r="BQ608" s="2">
        <v>1466</v>
      </c>
      <c r="BR608" s="2">
        <v>30</v>
      </c>
      <c r="BS608" s="2" t="s">
        <v>157</v>
      </c>
      <c r="BT608" s="2" t="s">
        <v>753</v>
      </c>
      <c r="BU608" s="2" t="s">
        <v>753</v>
      </c>
      <c r="BV608" s="2" t="s">
        <v>753</v>
      </c>
      <c r="BW608" s="2" t="s">
        <v>67</v>
      </c>
      <c r="BX608" s="2" t="s">
        <v>3127</v>
      </c>
      <c r="BY608" s="2" t="s">
        <v>707</v>
      </c>
      <c r="CA608" s="4">
        <v>42795</v>
      </c>
      <c r="CB608" s="2" t="s">
        <v>160</v>
      </c>
      <c r="CC608" s="2" t="s">
        <v>248</v>
      </c>
      <c r="CD608" s="2" t="s">
        <v>162</v>
      </c>
      <c r="CE608" s="2" t="s">
        <v>163</v>
      </c>
      <c r="CF608" s="2" t="s">
        <v>279</v>
      </c>
      <c r="CG608" s="2" t="s">
        <v>729</v>
      </c>
      <c r="CH608" s="2" t="s">
        <v>1108</v>
      </c>
      <c r="CI608" s="2" t="s">
        <v>731</v>
      </c>
      <c r="CJ608" s="2" t="s">
        <v>397</v>
      </c>
      <c r="CL608" s="2" t="s">
        <v>170</v>
      </c>
      <c r="CM608" s="2" t="s">
        <v>171</v>
      </c>
      <c r="CN608" s="2">
        <v>0</v>
      </c>
      <c r="CO608" s="2" t="s">
        <v>711</v>
      </c>
      <c r="CP608" s="2" t="s">
        <v>712</v>
      </c>
      <c r="CQ608" s="2" t="s">
        <v>174</v>
      </c>
      <c r="CR608" s="2" t="s">
        <v>667</v>
      </c>
      <c r="CS608" s="2" t="s">
        <v>810</v>
      </c>
      <c r="CT608" s="2" t="s">
        <v>171</v>
      </c>
      <c r="CU608" s="2" t="s">
        <v>216</v>
      </c>
      <c r="CV608" s="2" t="s">
        <v>177</v>
      </c>
      <c r="CW608" s="2" t="s">
        <v>714</v>
      </c>
      <c r="CX608" s="2" t="s">
        <v>146</v>
      </c>
      <c r="CY608" s="2" t="s">
        <v>146</v>
      </c>
      <c r="CZ608" s="2" t="s">
        <v>180</v>
      </c>
      <c r="DA608" s="2" t="s">
        <v>181</v>
      </c>
      <c r="DB608" s="2" t="s">
        <v>181</v>
      </c>
      <c r="DC608" s="2" t="s">
        <v>260</v>
      </c>
      <c r="DD608" s="2" t="s">
        <v>715</v>
      </c>
      <c r="DE608" s="2" t="s">
        <v>744</v>
      </c>
      <c r="DF608" s="2" t="s">
        <v>182</v>
      </c>
      <c r="DH608" s="2" t="s">
        <v>182</v>
      </c>
      <c r="DJ608" s="2" t="s">
        <v>182</v>
      </c>
      <c r="DL608" s="2" t="s">
        <v>182</v>
      </c>
      <c r="DN608" s="2" t="s">
        <v>182</v>
      </c>
      <c r="DP608" s="2" t="s">
        <v>182</v>
      </c>
      <c r="DR608" s="2" t="s">
        <v>182</v>
      </c>
      <c r="DT608" s="6">
        <v>106761002</v>
      </c>
      <c r="DU608" s="6"/>
      <c r="DV608" s="6">
        <v>-6125243</v>
      </c>
      <c r="DX608" s="2" t="s">
        <v>6015</v>
      </c>
      <c r="DY608" s="4">
        <v>42795</v>
      </c>
      <c r="DZ608" s="2" t="s">
        <v>6015</v>
      </c>
      <c r="EA608" s="2">
        <v>818686618</v>
      </c>
    </row>
    <row r="609" spans="1:133" ht="15.75" customHeight="1" x14ac:dyDescent="0.2">
      <c r="A609" s="1">
        <v>43615.531783692131</v>
      </c>
      <c r="B609" s="2" t="s">
        <v>5878</v>
      </c>
      <c r="C609" s="2">
        <v>2302170171</v>
      </c>
      <c r="D609" s="3" t="s">
        <v>6016</v>
      </c>
      <c r="E609" s="2" t="s">
        <v>6017</v>
      </c>
      <c r="H609" s="2" t="s">
        <v>131</v>
      </c>
      <c r="I609" s="2" t="s">
        <v>132</v>
      </c>
      <c r="J609" s="2" t="s">
        <v>133</v>
      </c>
      <c r="K609" s="2" t="s">
        <v>132</v>
      </c>
      <c r="M609" s="4">
        <v>42793</v>
      </c>
      <c r="O609" s="2" t="s">
        <v>135</v>
      </c>
      <c r="P609" s="9">
        <v>1657500000</v>
      </c>
      <c r="Q609" s="2">
        <v>8500000</v>
      </c>
      <c r="Y609" s="2" t="s">
        <v>377</v>
      </c>
      <c r="AB609" s="2" t="s">
        <v>132</v>
      </c>
      <c r="AD609" s="2" t="s">
        <v>137</v>
      </c>
      <c r="AE609" s="2" t="s">
        <v>132</v>
      </c>
      <c r="AF609" s="2" t="s">
        <v>132</v>
      </c>
      <c r="AH609" s="2">
        <v>2016</v>
      </c>
      <c r="AI609" s="11">
        <v>695800000</v>
      </c>
      <c r="AJ609" s="11">
        <v>3550000</v>
      </c>
      <c r="AK609" s="2" t="s">
        <v>6018</v>
      </c>
      <c r="AP609" s="2" t="s">
        <v>223</v>
      </c>
      <c r="AQ609" s="2" t="s">
        <v>223</v>
      </c>
      <c r="AR609" s="2" t="s">
        <v>141</v>
      </c>
      <c r="AS609" s="2" t="s">
        <v>142</v>
      </c>
      <c r="AU609" s="2">
        <v>2</v>
      </c>
      <c r="AV609" s="2" t="s">
        <v>245</v>
      </c>
      <c r="AW609" s="2" t="s">
        <v>197</v>
      </c>
      <c r="AX609" s="2" t="s">
        <v>145</v>
      </c>
      <c r="AY609" s="2" t="s">
        <v>171</v>
      </c>
      <c r="AZ609" s="2" t="s">
        <v>198</v>
      </c>
      <c r="BA609" s="2" t="s">
        <v>6019</v>
      </c>
      <c r="BB609" s="2" t="s">
        <v>6020</v>
      </c>
      <c r="BC609" s="2">
        <v>200</v>
      </c>
      <c r="BD609" s="2" t="s">
        <v>3401</v>
      </c>
      <c r="BE609" s="9">
        <v>2</v>
      </c>
      <c r="BF609" s="2" t="s">
        <v>132</v>
      </c>
      <c r="BK609" s="2" t="s">
        <v>152</v>
      </c>
      <c r="BL609" s="2" t="s">
        <v>153</v>
      </c>
      <c r="BM609" s="2" t="s">
        <v>154</v>
      </c>
      <c r="BP609" s="2" t="s">
        <v>201</v>
      </c>
      <c r="BQ609" s="2">
        <v>196</v>
      </c>
      <c r="BR609" s="2">
        <v>8</v>
      </c>
      <c r="BS609" s="2" t="s">
        <v>6021</v>
      </c>
      <c r="BT609" s="2" t="s">
        <v>156</v>
      </c>
      <c r="BU609" s="2" t="s">
        <v>156</v>
      </c>
      <c r="BV609" s="2" t="s">
        <v>156</v>
      </c>
      <c r="BW609" s="2" t="s">
        <v>67</v>
      </c>
      <c r="BX609" s="2" t="s">
        <v>158</v>
      </c>
      <c r="CB609" s="2" t="s">
        <v>204</v>
      </c>
      <c r="CC609" s="2" t="s">
        <v>161</v>
      </c>
      <c r="CD609" s="2" t="s">
        <v>162</v>
      </c>
      <c r="CE609" s="2" t="s">
        <v>163</v>
      </c>
      <c r="CF609" s="2" t="s">
        <v>164</v>
      </c>
      <c r="CG609" s="2" t="s">
        <v>228</v>
      </c>
      <c r="CH609" s="2" t="s">
        <v>229</v>
      </c>
      <c r="CI609" s="2" t="s">
        <v>167</v>
      </c>
      <c r="CJ609" s="2" t="s">
        <v>230</v>
      </c>
      <c r="CK609" s="2" t="s">
        <v>231</v>
      </c>
      <c r="CL609" s="2" t="s">
        <v>170</v>
      </c>
      <c r="CM609" s="2" t="s">
        <v>177</v>
      </c>
      <c r="CN609" s="2">
        <v>200</v>
      </c>
      <c r="CO609" s="2" t="s">
        <v>232</v>
      </c>
      <c r="CP609" s="2" t="s">
        <v>316</v>
      </c>
      <c r="CQ609" s="2" t="s">
        <v>174</v>
      </c>
      <c r="CR609" s="2" t="s">
        <v>234</v>
      </c>
      <c r="CS609" s="2" t="s">
        <v>215</v>
      </c>
      <c r="CT609" s="2" t="s">
        <v>177</v>
      </c>
      <c r="CU609" s="2" t="s">
        <v>235</v>
      </c>
      <c r="CV609" s="2" t="s">
        <v>171</v>
      </c>
      <c r="CW609" s="2" t="s">
        <v>179</v>
      </c>
      <c r="CX609" s="2" t="s">
        <v>171</v>
      </c>
      <c r="CY609" s="2" t="s">
        <v>146</v>
      </c>
      <c r="CZ609" s="2" t="s">
        <v>180</v>
      </c>
      <c r="DA609" s="2" t="s">
        <v>181</v>
      </c>
      <c r="DB609" s="2" t="s">
        <v>181</v>
      </c>
      <c r="DC609" s="2" t="s">
        <v>132</v>
      </c>
      <c r="DF609" s="2" t="s">
        <v>182</v>
      </c>
      <c r="DH609" s="2" t="s">
        <v>182</v>
      </c>
      <c r="DJ609" s="2" t="s">
        <v>182</v>
      </c>
      <c r="DL609" s="2" t="s">
        <v>182</v>
      </c>
      <c r="DN609" s="2" t="s">
        <v>182</v>
      </c>
      <c r="DP609" s="2" t="s">
        <v>182</v>
      </c>
      <c r="DR609" s="2" t="s">
        <v>182</v>
      </c>
      <c r="DT609" s="2" t="s">
        <v>6022</v>
      </c>
      <c r="DU609" s="2"/>
      <c r="DV609" s="2" t="s">
        <v>6023</v>
      </c>
      <c r="DZ609" s="2" t="s">
        <v>283</v>
      </c>
      <c r="EA609" s="3" t="s">
        <v>6024</v>
      </c>
      <c r="EB609" s="5" t="s">
        <v>6025</v>
      </c>
    </row>
    <row r="610" spans="1:133" ht="15.75" hidden="1" customHeight="1" x14ac:dyDescent="0.2">
      <c r="A610" s="1">
        <v>43615.532166064819</v>
      </c>
      <c r="B610" s="2" t="s">
        <v>6026</v>
      </c>
      <c r="C610" s="2">
        <v>2302180224</v>
      </c>
      <c r="D610" s="3" t="s">
        <v>816</v>
      </c>
      <c r="E610" s="2" t="s">
        <v>6027</v>
      </c>
      <c r="F610" s="2" t="s">
        <v>2517</v>
      </c>
      <c r="H610" s="2" t="s">
        <v>131</v>
      </c>
      <c r="I610" s="2" t="s">
        <v>265</v>
      </c>
      <c r="J610" s="2" t="s">
        <v>133</v>
      </c>
      <c r="K610" s="2" t="s">
        <v>132</v>
      </c>
      <c r="M610" s="4">
        <v>42981</v>
      </c>
      <c r="O610" s="2" t="s">
        <v>135</v>
      </c>
      <c r="P610" s="9">
        <v>6000000000</v>
      </c>
      <c r="Q610" s="2">
        <v>11112000</v>
      </c>
      <c r="Y610" s="2" t="s">
        <v>136</v>
      </c>
      <c r="AB610" s="2" t="s">
        <v>132</v>
      </c>
      <c r="AD610" s="2" t="s">
        <v>137</v>
      </c>
      <c r="AE610" s="2" t="s">
        <v>132</v>
      </c>
      <c r="AF610" s="2" t="s">
        <v>132</v>
      </c>
      <c r="AH610" s="2">
        <v>2016</v>
      </c>
      <c r="AJ610" s="11">
        <v>6805000</v>
      </c>
      <c r="AK610" s="2" t="s">
        <v>2518</v>
      </c>
      <c r="AO610" s="2" t="s">
        <v>861</v>
      </c>
      <c r="AP610" s="2" t="s">
        <v>1217</v>
      </c>
      <c r="AQ610" s="2" t="s">
        <v>1217</v>
      </c>
      <c r="AR610" s="2" t="s">
        <v>658</v>
      </c>
      <c r="AS610" s="2" t="s">
        <v>594</v>
      </c>
      <c r="AT610" s="2">
        <v>13440</v>
      </c>
      <c r="AU610" s="2">
        <v>12</v>
      </c>
      <c r="AV610" s="2" t="s">
        <v>245</v>
      </c>
      <c r="AW610" s="2" t="s">
        <v>144</v>
      </c>
      <c r="AX610" s="2" t="s">
        <v>863</v>
      </c>
      <c r="AY610" s="2" t="s">
        <v>146</v>
      </c>
      <c r="AZ610" s="2" t="s">
        <v>198</v>
      </c>
      <c r="BB610" s="2" t="s">
        <v>1277</v>
      </c>
      <c r="BC610" s="2">
        <v>221.22</v>
      </c>
      <c r="BD610" s="2" t="s">
        <v>1648</v>
      </c>
      <c r="BE610" s="9">
        <v>4</v>
      </c>
      <c r="BF610" s="2" t="s">
        <v>132</v>
      </c>
      <c r="BK610" s="2" t="s">
        <v>152</v>
      </c>
      <c r="BL610" s="2" t="s">
        <v>153</v>
      </c>
      <c r="BM610" s="2" t="s">
        <v>154</v>
      </c>
      <c r="BN610" s="2" t="s">
        <v>595</v>
      </c>
      <c r="BO610" s="2" t="s">
        <v>6028</v>
      </c>
      <c r="BP610" s="2" t="s">
        <v>201</v>
      </c>
      <c r="BQ610" s="2">
        <v>540</v>
      </c>
      <c r="BR610" s="2">
        <v>20</v>
      </c>
      <c r="BS610" s="2" t="s">
        <v>727</v>
      </c>
      <c r="BT610" s="2" t="s">
        <v>727</v>
      </c>
      <c r="BU610" s="2" t="s">
        <v>1282</v>
      </c>
      <c r="BV610" s="2" t="s">
        <v>727</v>
      </c>
      <c r="BW610" s="2" t="s">
        <v>69</v>
      </c>
      <c r="BX610" s="2" t="s">
        <v>158</v>
      </c>
      <c r="BY610" s="2" t="s">
        <v>159</v>
      </c>
      <c r="CB610" s="2" t="s">
        <v>160</v>
      </c>
      <c r="CC610" s="2" t="s">
        <v>248</v>
      </c>
      <c r="CD610" s="2" t="s">
        <v>249</v>
      </c>
      <c r="CE610" s="2" t="s">
        <v>163</v>
      </c>
      <c r="CF610" s="2" t="s">
        <v>396</v>
      </c>
      <c r="CG610" s="2" t="s">
        <v>1121</v>
      </c>
      <c r="CH610" s="2" t="s">
        <v>2521</v>
      </c>
      <c r="CI610" s="2" t="s">
        <v>167</v>
      </c>
      <c r="CJ610" s="2" t="s">
        <v>2522</v>
      </c>
      <c r="CK610" s="2" t="s">
        <v>425</v>
      </c>
      <c r="CL610" s="2" t="s">
        <v>170</v>
      </c>
      <c r="CM610" s="2" t="s">
        <v>171</v>
      </c>
      <c r="CN610" s="2">
        <v>222</v>
      </c>
      <c r="CO610" s="2" t="s">
        <v>2523</v>
      </c>
      <c r="CP610" s="2" t="s">
        <v>1511</v>
      </c>
      <c r="CQ610" s="2" t="s">
        <v>214</v>
      </c>
      <c r="CR610" s="2" t="s">
        <v>667</v>
      </c>
      <c r="CS610" s="2" t="s">
        <v>810</v>
      </c>
      <c r="CT610" s="2" t="s">
        <v>171</v>
      </c>
      <c r="CU610" s="2" t="s">
        <v>259</v>
      </c>
      <c r="CV610" s="2" t="s">
        <v>171</v>
      </c>
      <c r="CW610" s="2" t="s">
        <v>714</v>
      </c>
      <c r="CX610" s="2" t="s">
        <v>146</v>
      </c>
      <c r="CY610" s="2" t="s">
        <v>146</v>
      </c>
      <c r="CZ610" s="2" t="s">
        <v>180</v>
      </c>
      <c r="DA610" s="2" t="s">
        <v>181</v>
      </c>
      <c r="DB610" s="2" t="s">
        <v>181</v>
      </c>
      <c r="DC610" s="2" t="s">
        <v>132</v>
      </c>
      <c r="DF610" s="2" t="s">
        <v>182</v>
      </c>
      <c r="DH610" s="2" t="s">
        <v>182</v>
      </c>
      <c r="DJ610" s="2" t="s">
        <v>182</v>
      </c>
      <c r="DL610" s="2" t="s">
        <v>182</v>
      </c>
      <c r="DN610" s="2" t="s">
        <v>182</v>
      </c>
      <c r="DP610" s="2" t="s">
        <v>182</v>
      </c>
      <c r="DR610" s="2" t="s">
        <v>182</v>
      </c>
      <c r="DT610" s="6">
        <v>1069211982</v>
      </c>
      <c r="DU610" s="6"/>
      <c r="DV610" s="6">
        <v>-6233514</v>
      </c>
      <c r="DY610" s="4">
        <v>42981</v>
      </c>
      <c r="DZ610" s="2" t="s">
        <v>6029</v>
      </c>
      <c r="EA610" s="3" t="s">
        <v>2524</v>
      </c>
    </row>
    <row r="611" spans="1:133" ht="15.75" hidden="1" customHeight="1" x14ac:dyDescent="0.2">
      <c r="A611" s="1">
        <v>43615.532233252314</v>
      </c>
      <c r="B611" s="2" t="s">
        <v>6030</v>
      </c>
      <c r="C611" s="2">
        <v>2302180203</v>
      </c>
      <c r="D611" s="3" t="s">
        <v>788</v>
      </c>
      <c r="E611" s="2" t="s">
        <v>6031</v>
      </c>
      <c r="F611" s="2" t="s">
        <v>6032</v>
      </c>
      <c r="H611" s="2" t="s">
        <v>131</v>
      </c>
      <c r="I611" s="2" t="s">
        <v>132</v>
      </c>
      <c r="J611" s="2" t="s">
        <v>133</v>
      </c>
      <c r="K611" s="2" t="s">
        <v>191</v>
      </c>
      <c r="M611" s="4">
        <v>43533</v>
      </c>
      <c r="P611" s="9">
        <v>240000000</v>
      </c>
      <c r="Q611" s="2">
        <v>8000000</v>
      </c>
      <c r="Y611" s="2" t="s">
        <v>136</v>
      </c>
      <c r="Z611" s="2">
        <v>30</v>
      </c>
      <c r="AA611" s="2">
        <v>20</v>
      </c>
      <c r="AB611" s="2" t="s">
        <v>132</v>
      </c>
      <c r="AD611" s="2" t="s">
        <v>137</v>
      </c>
      <c r="AE611" s="2" t="s">
        <v>132</v>
      </c>
      <c r="AF611" s="2" t="s">
        <v>132</v>
      </c>
      <c r="AG611" s="2" t="s">
        <v>888</v>
      </c>
      <c r="AH611" s="2">
        <v>2016</v>
      </c>
      <c r="AJ611" s="11">
        <v>2508000</v>
      </c>
      <c r="AK611" s="2" t="s">
        <v>4367</v>
      </c>
      <c r="AM611" s="2" t="s">
        <v>4368</v>
      </c>
      <c r="AO611" s="2" t="s">
        <v>4369</v>
      </c>
      <c r="AP611" s="2" t="s">
        <v>794</v>
      </c>
      <c r="AQ611" s="2" t="s">
        <v>609</v>
      </c>
      <c r="AR611" s="2" t="s">
        <v>610</v>
      </c>
      <c r="AS611" s="2" t="s">
        <v>142</v>
      </c>
      <c r="AT611" s="2">
        <v>13960</v>
      </c>
      <c r="AU611" s="2">
        <v>12</v>
      </c>
      <c r="AV611" s="2" t="s">
        <v>245</v>
      </c>
      <c r="AW611" s="2" t="s">
        <v>197</v>
      </c>
      <c r="AX611" s="2" t="s">
        <v>145</v>
      </c>
      <c r="AY611" s="2" t="s">
        <v>171</v>
      </c>
      <c r="AZ611" s="2" t="s">
        <v>198</v>
      </c>
      <c r="BA611" s="2" t="s">
        <v>4370</v>
      </c>
      <c r="BB611" s="2" t="s">
        <v>4371</v>
      </c>
      <c r="BC611" s="2">
        <v>800</v>
      </c>
      <c r="BD611" s="2" t="s">
        <v>798</v>
      </c>
      <c r="BE611" s="9">
        <v>2.2000000000000002</v>
      </c>
      <c r="BF611" s="2" t="s">
        <v>132</v>
      </c>
      <c r="BK611" s="2" t="s">
        <v>152</v>
      </c>
      <c r="BN611" s="2" t="s">
        <v>576</v>
      </c>
      <c r="BO611" s="2" t="s">
        <v>576</v>
      </c>
      <c r="BP611" s="2" t="s">
        <v>201</v>
      </c>
      <c r="BQ611" s="2">
        <v>300</v>
      </c>
      <c r="BR611" s="2">
        <v>12</v>
      </c>
      <c r="BS611" s="2" t="s">
        <v>4373</v>
      </c>
      <c r="BT611" s="2" t="s">
        <v>576</v>
      </c>
      <c r="BU611" s="2" t="s">
        <v>576</v>
      </c>
      <c r="BV611" s="2" t="s">
        <v>753</v>
      </c>
      <c r="BW611" s="2" t="s">
        <v>67</v>
      </c>
      <c r="BX611" s="2" t="s">
        <v>158</v>
      </c>
      <c r="BY611" s="2" t="s">
        <v>159</v>
      </c>
      <c r="CB611" s="2" t="s">
        <v>160</v>
      </c>
      <c r="CC611" s="2" t="s">
        <v>161</v>
      </c>
      <c r="CD611" s="2" t="s">
        <v>162</v>
      </c>
      <c r="CE611" s="2" t="s">
        <v>163</v>
      </c>
      <c r="CF611" s="2" t="s">
        <v>396</v>
      </c>
      <c r="CG611" s="2" t="s">
        <v>804</v>
      </c>
      <c r="CH611" s="2" t="s">
        <v>4340</v>
      </c>
      <c r="CI611" s="2" t="s">
        <v>311</v>
      </c>
      <c r="CJ611" s="2" t="s">
        <v>397</v>
      </c>
      <c r="CK611" s="2" t="s">
        <v>253</v>
      </c>
      <c r="CL611" s="2" t="s">
        <v>854</v>
      </c>
      <c r="CM611" s="2" t="s">
        <v>171</v>
      </c>
      <c r="CN611" s="2">
        <v>6</v>
      </c>
      <c r="CO611" s="2" t="s">
        <v>212</v>
      </c>
      <c r="CP611" s="2" t="s">
        <v>809</v>
      </c>
      <c r="CQ611" s="2" t="s">
        <v>625</v>
      </c>
      <c r="CR611" s="2" t="s">
        <v>234</v>
      </c>
      <c r="CS611" s="2" t="s">
        <v>810</v>
      </c>
      <c r="CT611" s="2" t="s">
        <v>171</v>
      </c>
      <c r="CU611" s="2" t="s">
        <v>235</v>
      </c>
      <c r="CV611" s="2" t="s">
        <v>171</v>
      </c>
      <c r="CW611" s="2" t="s">
        <v>179</v>
      </c>
      <c r="CX611" s="2" t="s">
        <v>171</v>
      </c>
      <c r="CY611" s="2" t="s">
        <v>146</v>
      </c>
      <c r="CZ611" s="2" t="s">
        <v>180</v>
      </c>
      <c r="DA611" s="2" t="s">
        <v>181</v>
      </c>
      <c r="DB611" s="2" t="s">
        <v>181</v>
      </c>
      <c r="DC611" s="2" t="s">
        <v>132</v>
      </c>
      <c r="DE611" s="2" t="s">
        <v>901</v>
      </c>
      <c r="DF611" s="2" t="s">
        <v>182</v>
      </c>
      <c r="DH611" s="2" t="s">
        <v>182</v>
      </c>
      <c r="DJ611" s="2" t="s">
        <v>182</v>
      </c>
      <c r="DL611" s="2" t="s">
        <v>182</v>
      </c>
      <c r="DN611" s="2" t="s">
        <v>182</v>
      </c>
      <c r="DP611" s="2" t="s">
        <v>182</v>
      </c>
      <c r="DR611" s="2" t="s">
        <v>182</v>
      </c>
      <c r="DT611" s="2" t="s">
        <v>6033</v>
      </c>
      <c r="DU611" s="2"/>
      <c r="DV611" s="2" t="s">
        <v>6034</v>
      </c>
      <c r="DX611" s="2" t="s">
        <v>2565</v>
      </c>
      <c r="DY611" s="4">
        <v>42803</v>
      </c>
      <c r="DZ611" s="2" t="s">
        <v>4380</v>
      </c>
      <c r="EA611" s="3" t="s">
        <v>2566</v>
      </c>
    </row>
    <row r="612" spans="1:133" ht="15.75" hidden="1" customHeight="1" x14ac:dyDescent="0.2">
      <c r="A612" s="1">
        <v>43615.538173460649</v>
      </c>
      <c r="B612" s="2" t="s">
        <v>6035</v>
      </c>
      <c r="C612" s="2">
        <v>2302170174</v>
      </c>
      <c r="D612" s="3" t="s">
        <v>4250</v>
      </c>
      <c r="E612" s="2" t="s">
        <v>6036</v>
      </c>
      <c r="F612" s="2" t="s">
        <v>6037</v>
      </c>
      <c r="H612" s="2" t="s">
        <v>131</v>
      </c>
      <c r="I612" s="2" t="s">
        <v>132</v>
      </c>
      <c r="J612" s="2" t="s">
        <v>133</v>
      </c>
      <c r="K612" s="2" t="s">
        <v>191</v>
      </c>
      <c r="L612" s="4" t="s">
        <v>4047</v>
      </c>
      <c r="M612" s="4">
        <v>42793</v>
      </c>
      <c r="N612" s="2" t="s">
        <v>135</v>
      </c>
      <c r="O612" s="2" t="s">
        <v>192</v>
      </c>
      <c r="P612" s="9">
        <v>27615000000</v>
      </c>
      <c r="Q612" s="2">
        <v>34605263</v>
      </c>
      <c r="X612" s="2" t="s">
        <v>193</v>
      </c>
      <c r="AB612" s="2" t="s">
        <v>132</v>
      </c>
      <c r="AD612" s="2" t="s">
        <v>137</v>
      </c>
      <c r="AE612" s="2" t="s">
        <v>132</v>
      </c>
      <c r="AH612" s="2">
        <v>2017</v>
      </c>
      <c r="AI612" s="11">
        <v>11247810000</v>
      </c>
      <c r="AJ612" s="11">
        <v>14095000</v>
      </c>
      <c r="AK612" s="2" t="s">
        <v>6038</v>
      </c>
      <c r="AP612" s="2" t="s">
        <v>1345</v>
      </c>
      <c r="AQ612" s="2" t="s">
        <v>6039</v>
      </c>
      <c r="AU612" s="2">
        <v>4</v>
      </c>
      <c r="AV612" s="2" t="s">
        <v>143</v>
      </c>
      <c r="AX612" s="2" t="s">
        <v>145</v>
      </c>
      <c r="AY612" s="2" t="s">
        <v>171</v>
      </c>
      <c r="AZ612" s="2" t="s">
        <v>198</v>
      </c>
      <c r="BB612" s="2" t="s">
        <v>6040</v>
      </c>
      <c r="BC612" s="2">
        <v>350</v>
      </c>
      <c r="BD612" s="2" t="s">
        <v>6041</v>
      </c>
      <c r="BE612" s="9">
        <v>3.3</v>
      </c>
      <c r="BK612" s="2" t="s">
        <v>152</v>
      </c>
      <c r="BL612" s="2" t="s">
        <v>200</v>
      </c>
      <c r="BM612" s="2" t="s">
        <v>154</v>
      </c>
      <c r="BP612" s="2" t="s">
        <v>201</v>
      </c>
      <c r="BQ612" s="2">
        <v>798</v>
      </c>
      <c r="BR612" s="2">
        <v>20</v>
      </c>
      <c r="BS612" s="2" t="s">
        <v>420</v>
      </c>
      <c r="BT612" s="2" t="s">
        <v>420</v>
      </c>
      <c r="BU612" s="2" t="s">
        <v>420</v>
      </c>
      <c r="BV612" s="2" t="s">
        <v>420</v>
      </c>
      <c r="BW612" s="2" t="s">
        <v>67</v>
      </c>
      <c r="BX612" s="2" t="s">
        <v>158</v>
      </c>
      <c r="CB612" s="2" t="s">
        <v>160</v>
      </c>
      <c r="CC612" s="2" t="s">
        <v>248</v>
      </c>
      <c r="CD612" s="2" t="s">
        <v>249</v>
      </c>
      <c r="CE612" s="2" t="s">
        <v>163</v>
      </c>
      <c r="CF612" s="2" t="s">
        <v>368</v>
      </c>
      <c r="CG612" s="2" t="s">
        <v>2963</v>
      </c>
      <c r="CH612" s="2" t="s">
        <v>3507</v>
      </c>
      <c r="CI612" s="2" t="s">
        <v>208</v>
      </c>
      <c r="CJ612" s="2" t="s">
        <v>1351</v>
      </c>
      <c r="CL612" s="2" t="s">
        <v>254</v>
      </c>
      <c r="CM612" s="2" t="s">
        <v>171</v>
      </c>
      <c r="CN612" s="2">
        <v>100</v>
      </c>
      <c r="CO612" s="2" t="s">
        <v>255</v>
      </c>
      <c r="CP612" s="2" t="s">
        <v>256</v>
      </c>
      <c r="CQ612" s="2" t="s">
        <v>214</v>
      </c>
      <c r="CR612" s="2" t="s">
        <v>257</v>
      </c>
      <c r="CS612" s="2" t="s">
        <v>258</v>
      </c>
      <c r="CT612" s="2" t="s">
        <v>171</v>
      </c>
      <c r="CU612" s="2" t="s">
        <v>771</v>
      </c>
      <c r="CV612" s="2" t="s">
        <v>171</v>
      </c>
      <c r="CW612" s="2" t="s">
        <v>872</v>
      </c>
      <c r="CX612" s="2" t="s">
        <v>146</v>
      </c>
      <c r="CY612" s="2" t="s">
        <v>146</v>
      </c>
      <c r="CZ612" s="2" t="s">
        <v>180</v>
      </c>
      <c r="DA612" s="2" t="s">
        <v>181</v>
      </c>
      <c r="DB612" s="2" t="s">
        <v>181</v>
      </c>
      <c r="DC612" s="2" t="s">
        <v>132</v>
      </c>
      <c r="DH612" s="2" t="s">
        <v>182</v>
      </c>
      <c r="DJ612" s="2" t="s">
        <v>182</v>
      </c>
      <c r="DL612" s="2" t="s">
        <v>260</v>
      </c>
      <c r="DN612" s="2" t="s">
        <v>182</v>
      </c>
      <c r="DP612" s="2" t="s">
        <v>182</v>
      </c>
      <c r="DR612" s="2" t="s">
        <v>182</v>
      </c>
      <c r="DT612" s="6">
        <v>-6159463</v>
      </c>
      <c r="DU612" s="6"/>
      <c r="DV612" s="6">
        <v>106832040</v>
      </c>
      <c r="DX612" s="2" t="s">
        <v>4516</v>
      </c>
      <c r="DZ612" s="2" t="s">
        <v>4516</v>
      </c>
    </row>
    <row r="613" spans="1:133" ht="15.75" hidden="1" customHeight="1" x14ac:dyDescent="0.2">
      <c r="A613" s="1">
        <v>43615.538394803239</v>
      </c>
      <c r="B613" s="2" t="s">
        <v>6006</v>
      </c>
      <c r="C613" s="2">
        <v>2302170168</v>
      </c>
      <c r="D613" s="3" t="s">
        <v>3264</v>
      </c>
      <c r="E613" s="2">
        <v>152</v>
      </c>
      <c r="F613" s="2" t="s">
        <v>6042</v>
      </c>
      <c r="H613" s="2" t="s">
        <v>131</v>
      </c>
      <c r="I613" s="2" t="s">
        <v>132</v>
      </c>
      <c r="J613" s="2" t="s">
        <v>133</v>
      </c>
      <c r="K613" s="2" t="s">
        <v>132</v>
      </c>
      <c r="M613" s="4">
        <v>42795</v>
      </c>
      <c r="O613" s="2" t="s">
        <v>192</v>
      </c>
      <c r="P613" s="9">
        <v>3500000000</v>
      </c>
      <c r="Q613" s="2">
        <v>10000000</v>
      </c>
      <c r="X613" s="2" t="s">
        <v>193</v>
      </c>
      <c r="Y613" s="2" t="s">
        <v>136</v>
      </c>
      <c r="AB613" s="2" t="s">
        <v>132</v>
      </c>
      <c r="AD613" s="2" t="s">
        <v>137</v>
      </c>
      <c r="AE613" s="2" t="s">
        <v>132</v>
      </c>
      <c r="AH613" s="2">
        <v>2017</v>
      </c>
      <c r="AI613" s="11">
        <v>2017050000</v>
      </c>
      <c r="AJ613" s="11">
        <v>5763000</v>
      </c>
      <c r="AK613" s="2" t="s">
        <v>4791</v>
      </c>
      <c r="AP613" s="2" t="s">
        <v>486</v>
      </c>
      <c r="AQ613" s="2" t="s">
        <v>328</v>
      </c>
      <c r="AR613" s="2" t="s">
        <v>288</v>
      </c>
      <c r="AS613" s="2" t="s">
        <v>142</v>
      </c>
      <c r="AU613" s="2">
        <v>6</v>
      </c>
      <c r="AV613" s="2" t="s">
        <v>245</v>
      </c>
      <c r="AW613" s="2" t="s">
        <v>144</v>
      </c>
      <c r="AX613" s="2" t="s">
        <v>145</v>
      </c>
      <c r="AY613" s="2" t="s">
        <v>171</v>
      </c>
      <c r="AZ613" s="2" t="s">
        <v>198</v>
      </c>
      <c r="BB613" s="2" t="s">
        <v>4272</v>
      </c>
      <c r="BC613" s="2">
        <v>300</v>
      </c>
      <c r="BD613" s="2" t="s">
        <v>330</v>
      </c>
      <c r="BE613" s="9">
        <v>2</v>
      </c>
      <c r="BF613" s="2" t="s">
        <v>132</v>
      </c>
      <c r="BK613" s="2" t="s">
        <v>152</v>
      </c>
      <c r="BL613" s="2" t="s">
        <v>290</v>
      </c>
      <c r="BM613" s="2" t="s">
        <v>154</v>
      </c>
      <c r="BN613" s="2" t="s">
        <v>331</v>
      </c>
      <c r="BO613" s="2" t="s">
        <v>332</v>
      </c>
      <c r="BP613" s="2" t="s">
        <v>201</v>
      </c>
      <c r="BQ613" s="2">
        <v>350</v>
      </c>
      <c r="BR613" s="2">
        <v>10</v>
      </c>
      <c r="BS613" s="2" t="s">
        <v>156</v>
      </c>
      <c r="BT613" s="2" t="s">
        <v>156</v>
      </c>
      <c r="BU613" s="2" t="s">
        <v>156</v>
      </c>
      <c r="BV613" s="2" t="s">
        <v>156</v>
      </c>
      <c r="BW613" s="2" t="s">
        <v>70</v>
      </c>
      <c r="BX613" s="2" t="s">
        <v>158</v>
      </c>
      <c r="BY613" s="2" t="s">
        <v>159</v>
      </c>
      <c r="CB613" s="2" t="s">
        <v>160</v>
      </c>
      <c r="CC613" s="2" t="s">
        <v>248</v>
      </c>
      <c r="CD613" s="2" t="s">
        <v>249</v>
      </c>
      <c r="CE613" s="2" t="s">
        <v>163</v>
      </c>
      <c r="CF613" s="2" t="s">
        <v>396</v>
      </c>
      <c r="CG613" s="2" t="s">
        <v>6043</v>
      </c>
      <c r="CH613" s="2" t="s">
        <v>207</v>
      </c>
      <c r="CI613" s="2" t="s">
        <v>294</v>
      </c>
      <c r="CJ613" s="2" t="s">
        <v>2194</v>
      </c>
      <c r="CK613" s="2" t="s">
        <v>253</v>
      </c>
      <c r="CL613" s="2" t="s">
        <v>356</v>
      </c>
      <c r="CM613" s="2" t="s">
        <v>171</v>
      </c>
      <c r="CN613" s="2">
        <v>100</v>
      </c>
      <c r="CO613" s="2" t="s">
        <v>337</v>
      </c>
      <c r="CP613" s="2" t="s">
        <v>338</v>
      </c>
      <c r="CQ613" s="2" t="s">
        <v>174</v>
      </c>
      <c r="CR613" s="2" t="s">
        <v>175</v>
      </c>
      <c r="CS613" s="2" t="s">
        <v>215</v>
      </c>
      <c r="CT613" s="2" t="s">
        <v>171</v>
      </c>
      <c r="CU613" s="2" t="s">
        <v>216</v>
      </c>
      <c r="CV613" s="2" t="s">
        <v>171</v>
      </c>
      <c r="CW613" s="2" t="s">
        <v>179</v>
      </c>
      <c r="CX613" s="2" t="s">
        <v>146</v>
      </c>
      <c r="CY613" s="2" t="s">
        <v>146</v>
      </c>
      <c r="CZ613" s="2" t="s">
        <v>180</v>
      </c>
      <c r="DA613" s="2" t="s">
        <v>181</v>
      </c>
      <c r="DB613" s="2" t="s">
        <v>181</v>
      </c>
      <c r="DC613" s="2" t="s">
        <v>132</v>
      </c>
      <c r="DF613" s="2" t="s">
        <v>182</v>
      </c>
      <c r="DH613" s="2" t="s">
        <v>182</v>
      </c>
      <c r="DJ613" s="2" t="s">
        <v>182</v>
      </c>
      <c r="DL613" s="2" t="s">
        <v>182</v>
      </c>
      <c r="DN613" s="2" t="s">
        <v>182</v>
      </c>
      <c r="DP613" s="2" t="s">
        <v>182</v>
      </c>
      <c r="DR613" s="2" t="s">
        <v>182</v>
      </c>
      <c r="DT613" s="6">
        <v>-6163877</v>
      </c>
      <c r="DU613" s="6"/>
      <c r="DV613" s="6">
        <v>106848400</v>
      </c>
      <c r="DY613" s="4">
        <v>42795</v>
      </c>
      <c r="DZ613" s="2" t="s">
        <v>6044</v>
      </c>
      <c r="EC613" s="5" t="s">
        <v>6045</v>
      </c>
    </row>
    <row r="614" spans="1:133" ht="15.75" hidden="1" customHeight="1" x14ac:dyDescent="0.2">
      <c r="A614" s="1">
        <v>43615.538529861107</v>
      </c>
      <c r="B614" s="2" t="s">
        <v>6046</v>
      </c>
      <c r="C614" s="2">
        <v>23012180135</v>
      </c>
      <c r="D614" s="3" t="s">
        <v>2023</v>
      </c>
      <c r="E614" s="2" t="s">
        <v>6047</v>
      </c>
      <c r="H614" s="2" t="s">
        <v>131</v>
      </c>
      <c r="I614" s="2" t="s">
        <v>132</v>
      </c>
      <c r="K614" s="2" t="s">
        <v>132</v>
      </c>
      <c r="M614" s="4">
        <v>42796</v>
      </c>
      <c r="Q614" s="2">
        <v>2000000</v>
      </c>
      <c r="Y614" s="2" t="s">
        <v>136</v>
      </c>
      <c r="AH614" s="2">
        <v>2016</v>
      </c>
      <c r="AJ614" s="11">
        <v>23013000000</v>
      </c>
      <c r="AK614" s="2" t="s">
        <v>3709</v>
      </c>
      <c r="AP614" s="2" t="s">
        <v>3711</v>
      </c>
      <c r="AQ614" s="2" t="s">
        <v>3712</v>
      </c>
      <c r="AU614" s="2">
        <v>6</v>
      </c>
      <c r="AV614" s="2" t="s">
        <v>43</v>
      </c>
      <c r="AW614" s="2" t="s">
        <v>144</v>
      </c>
      <c r="AX614" s="2" t="s">
        <v>145</v>
      </c>
      <c r="AY614" s="2" t="s">
        <v>171</v>
      </c>
      <c r="AZ614" s="2" t="s">
        <v>198</v>
      </c>
      <c r="BC614" s="2">
        <v>0</v>
      </c>
      <c r="BE614" s="9">
        <v>0</v>
      </c>
      <c r="BL614" s="2" t="s">
        <v>290</v>
      </c>
      <c r="BN614" s="2" t="s">
        <v>6048</v>
      </c>
      <c r="BP614" s="2" t="s">
        <v>201</v>
      </c>
      <c r="BS614" s="2" t="s">
        <v>3715</v>
      </c>
      <c r="BT614" s="2" t="s">
        <v>367</v>
      </c>
      <c r="BU614" s="2" t="s">
        <v>576</v>
      </c>
      <c r="BV614" s="2" t="s">
        <v>6049</v>
      </c>
      <c r="BW614" s="2" t="s">
        <v>67</v>
      </c>
      <c r="BX614" s="2" t="s">
        <v>158</v>
      </c>
      <c r="CB614" s="2" t="s">
        <v>160</v>
      </c>
      <c r="CC614" s="2" t="s">
        <v>161</v>
      </c>
      <c r="CD614" s="2" t="s">
        <v>162</v>
      </c>
      <c r="CE614" s="2" t="s">
        <v>163</v>
      </c>
      <c r="CF614" s="2" t="s">
        <v>164</v>
      </c>
      <c r="CG614" s="2" t="s">
        <v>6050</v>
      </c>
      <c r="CH614" s="2" t="s">
        <v>3957</v>
      </c>
      <c r="CI614" s="2" t="s">
        <v>311</v>
      </c>
      <c r="CJ614" s="2" t="s">
        <v>3718</v>
      </c>
      <c r="CK614" s="2" t="s">
        <v>253</v>
      </c>
      <c r="CL614" s="2" t="s">
        <v>665</v>
      </c>
      <c r="CM614" s="2" t="s">
        <v>211</v>
      </c>
      <c r="CN614" s="2">
        <v>1</v>
      </c>
      <c r="CO614" s="2" t="s">
        <v>4134</v>
      </c>
      <c r="CP614" s="2" t="s">
        <v>855</v>
      </c>
      <c r="CQ614" s="2" t="s">
        <v>625</v>
      </c>
      <c r="CR614" s="2" t="s">
        <v>257</v>
      </c>
      <c r="CS614" s="2" t="s">
        <v>968</v>
      </c>
      <c r="CT614" s="2" t="s">
        <v>211</v>
      </c>
      <c r="CU614" s="2" t="s">
        <v>1139</v>
      </c>
      <c r="CV614" s="2" t="s">
        <v>211</v>
      </c>
      <c r="CW614" s="2" t="s">
        <v>179</v>
      </c>
      <c r="CX614" s="2" t="s">
        <v>171</v>
      </c>
      <c r="CY614" s="2" t="s">
        <v>146</v>
      </c>
      <c r="CZ614" s="2" t="s">
        <v>180</v>
      </c>
      <c r="DA614" s="2" t="s">
        <v>181</v>
      </c>
      <c r="DB614" s="2" t="s">
        <v>181</v>
      </c>
      <c r="DC614" s="2" t="s">
        <v>132</v>
      </c>
      <c r="DF614" s="2" t="s">
        <v>182</v>
      </c>
      <c r="DH614" s="2" t="s">
        <v>182</v>
      </c>
      <c r="DJ614" s="2" t="s">
        <v>182</v>
      </c>
      <c r="DL614" s="2" t="s">
        <v>182</v>
      </c>
      <c r="DN614" s="2" t="s">
        <v>182</v>
      </c>
      <c r="DP614" s="2" t="s">
        <v>182</v>
      </c>
      <c r="DR614" s="2" t="s">
        <v>182</v>
      </c>
      <c r="DT614" s="6">
        <v>-6172187</v>
      </c>
      <c r="DU614" s="6"/>
      <c r="DV614" s="6">
        <v>106707018</v>
      </c>
      <c r="DX614" s="2" t="s">
        <v>299</v>
      </c>
      <c r="DY614" s="4">
        <v>42796</v>
      </c>
      <c r="DZ614" s="2" t="s">
        <v>6051</v>
      </c>
      <c r="EA614" s="3" t="s">
        <v>6052</v>
      </c>
    </row>
    <row r="615" spans="1:133" ht="15.75" hidden="1" customHeight="1" x14ac:dyDescent="0.2">
      <c r="A615" s="1">
        <v>43615.538680370373</v>
      </c>
      <c r="B615" s="2" t="s">
        <v>6046</v>
      </c>
      <c r="C615" s="2">
        <v>23012180135</v>
      </c>
      <c r="D615" s="3" t="s">
        <v>2023</v>
      </c>
      <c r="E615" s="2" t="s">
        <v>6047</v>
      </c>
      <c r="H615" s="2" t="s">
        <v>131</v>
      </c>
      <c r="I615" s="2" t="s">
        <v>132</v>
      </c>
      <c r="K615" s="2" t="s">
        <v>132</v>
      </c>
      <c r="M615" s="4">
        <v>42796</v>
      </c>
      <c r="Q615" s="2">
        <v>2000000</v>
      </c>
      <c r="Y615" s="2" t="s">
        <v>136</v>
      </c>
      <c r="AH615" s="2">
        <v>2016</v>
      </c>
      <c r="AJ615" s="11">
        <v>23013000000</v>
      </c>
      <c r="AK615" s="2" t="s">
        <v>3709</v>
      </c>
      <c r="AP615" s="2" t="s">
        <v>3711</v>
      </c>
      <c r="AQ615" s="2" t="s">
        <v>3712</v>
      </c>
      <c r="AU615" s="2">
        <v>6</v>
      </c>
      <c r="AV615" s="2" t="s">
        <v>43</v>
      </c>
      <c r="AW615" s="2" t="s">
        <v>144</v>
      </c>
      <c r="AX615" s="2" t="s">
        <v>145</v>
      </c>
      <c r="AY615" s="2" t="s">
        <v>171</v>
      </c>
      <c r="AZ615" s="2" t="s">
        <v>198</v>
      </c>
      <c r="BC615" s="2">
        <v>0</v>
      </c>
      <c r="BE615" s="9">
        <v>0</v>
      </c>
      <c r="BL615" s="2" t="s">
        <v>290</v>
      </c>
      <c r="BN615" s="2" t="s">
        <v>6048</v>
      </c>
      <c r="BP615" s="2" t="s">
        <v>201</v>
      </c>
      <c r="BS615" s="2" t="s">
        <v>3715</v>
      </c>
      <c r="BT615" s="2" t="s">
        <v>367</v>
      </c>
      <c r="BU615" s="2" t="s">
        <v>576</v>
      </c>
      <c r="BV615" s="2" t="s">
        <v>6049</v>
      </c>
      <c r="BW615" s="2" t="s">
        <v>67</v>
      </c>
      <c r="BX615" s="2" t="s">
        <v>158</v>
      </c>
      <c r="CB615" s="2" t="s">
        <v>160</v>
      </c>
      <c r="CC615" s="2" t="s">
        <v>161</v>
      </c>
      <c r="CD615" s="2" t="s">
        <v>162</v>
      </c>
      <c r="CE615" s="2" t="s">
        <v>163</v>
      </c>
      <c r="CF615" s="2" t="s">
        <v>164</v>
      </c>
      <c r="CG615" s="2" t="s">
        <v>6050</v>
      </c>
      <c r="CH615" s="2" t="s">
        <v>3957</v>
      </c>
      <c r="CI615" s="2" t="s">
        <v>311</v>
      </c>
      <c r="CJ615" s="2" t="s">
        <v>3718</v>
      </c>
      <c r="CK615" s="2" t="s">
        <v>253</v>
      </c>
      <c r="CL615" s="2" t="s">
        <v>665</v>
      </c>
      <c r="CM615" s="2" t="s">
        <v>211</v>
      </c>
      <c r="CN615" s="2">
        <v>1</v>
      </c>
      <c r="CO615" s="2" t="s">
        <v>4134</v>
      </c>
      <c r="CP615" s="2" t="s">
        <v>855</v>
      </c>
      <c r="CQ615" s="2" t="s">
        <v>625</v>
      </c>
      <c r="CR615" s="2" t="s">
        <v>257</v>
      </c>
      <c r="CS615" s="2" t="s">
        <v>968</v>
      </c>
      <c r="CT615" s="2" t="s">
        <v>211</v>
      </c>
      <c r="CU615" s="2" t="s">
        <v>1139</v>
      </c>
      <c r="CV615" s="2" t="s">
        <v>211</v>
      </c>
      <c r="CW615" s="2" t="s">
        <v>179</v>
      </c>
      <c r="CX615" s="2" t="s">
        <v>171</v>
      </c>
      <c r="CY615" s="2" t="s">
        <v>146</v>
      </c>
      <c r="CZ615" s="2" t="s">
        <v>180</v>
      </c>
      <c r="DA615" s="2" t="s">
        <v>181</v>
      </c>
      <c r="DB615" s="2" t="s">
        <v>181</v>
      </c>
      <c r="DC615" s="2" t="s">
        <v>132</v>
      </c>
      <c r="DF615" s="2" t="s">
        <v>182</v>
      </c>
      <c r="DH615" s="2" t="s">
        <v>182</v>
      </c>
      <c r="DJ615" s="2" t="s">
        <v>182</v>
      </c>
      <c r="DL615" s="2" t="s">
        <v>182</v>
      </c>
      <c r="DN615" s="2" t="s">
        <v>182</v>
      </c>
      <c r="DP615" s="2" t="s">
        <v>182</v>
      </c>
      <c r="DR615" s="2" t="s">
        <v>182</v>
      </c>
      <c r="DT615" s="6">
        <v>-6172187</v>
      </c>
      <c r="DU615" s="6"/>
      <c r="DV615" s="6">
        <v>106707018</v>
      </c>
      <c r="DX615" s="2" t="s">
        <v>299</v>
      </c>
      <c r="DY615" s="4">
        <v>42796</v>
      </c>
      <c r="DZ615" s="2" t="s">
        <v>6051</v>
      </c>
      <c r="EA615" s="3" t="s">
        <v>6052</v>
      </c>
    </row>
    <row r="616" spans="1:133" ht="15.75" hidden="1" customHeight="1" x14ac:dyDescent="0.2">
      <c r="A616" s="1">
        <v>43615.540430601854</v>
      </c>
      <c r="B616" s="2" t="s">
        <v>6053</v>
      </c>
      <c r="C616" s="2">
        <v>2302180015</v>
      </c>
      <c r="D616" s="3" t="s">
        <v>3761</v>
      </c>
      <c r="E616" s="2" t="s">
        <v>6054</v>
      </c>
      <c r="F616" s="2" t="s">
        <v>6055</v>
      </c>
      <c r="H616" s="2" t="s">
        <v>131</v>
      </c>
      <c r="I616" s="2" t="s">
        <v>132</v>
      </c>
      <c r="J616" s="2" t="s">
        <v>133</v>
      </c>
      <c r="K616" s="2" t="s">
        <v>191</v>
      </c>
      <c r="M616" s="4">
        <v>42795</v>
      </c>
      <c r="O616" s="2" t="s">
        <v>192</v>
      </c>
      <c r="P616" s="9">
        <v>15345000000</v>
      </c>
      <c r="Q616" s="2">
        <v>15000000</v>
      </c>
      <c r="X616" s="2" t="s">
        <v>193</v>
      </c>
      <c r="Y616" s="2" t="s">
        <v>136</v>
      </c>
      <c r="AB616" s="2" t="s">
        <v>132</v>
      </c>
      <c r="AD616" s="2" t="s">
        <v>137</v>
      </c>
      <c r="AE616" s="2" t="s">
        <v>132</v>
      </c>
      <c r="AH616" s="2">
        <v>2017</v>
      </c>
      <c r="AI616" s="11">
        <v>15452415000</v>
      </c>
      <c r="AJ616" s="11">
        <v>15105000</v>
      </c>
      <c r="AK616" s="2" t="s">
        <v>6056</v>
      </c>
      <c r="AQ616" s="2" t="s">
        <v>244</v>
      </c>
      <c r="AR616" s="2" t="s">
        <v>288</v>
      </c>
      <c r="AS616" s="2" t="s">
        <v>142</v>
      </c>
      <c r="AV616" s="2" t="s">
        <v>43</v>
      </c>
      <c r="AW616" s="2" t="s">
        <v>197</v>
      </c>
      <c r="AX616" s="2" t="s">
        <v>145</v>
      </c>
      <c r="AY616" s="2" t="s">
        <v>171</v>
      </c>
      <c r="AZ616" s="2" t="s">
        <v>198</v>
      </c>
      <c r="BC616" s="2">
        <v>0</v>
      </c>
      <c r="BD616" s="2" t="s">
        <v>289</v>
      </c>
      <c r="BE616" s="9">
        <v>1.5</v>
      </c>
      <c r="BF616" s="2" t="s">
        <v>132</v>
      </c>
      <c r="BK616" s="2" t="s">
        <v>152</v>
      </c>
      <c r="BL616" s="2" t="s">
        <v>200</v>
      </c>
      <c r="BM616" s="2" t="s">
        <v>154</v>
      </c>
      <c r="BP616" s="2" t="s">
        <v>201</v>
      </c>
      <c r="BQ616" s="2">
        <v>1023</v>
      </c>
      <c r="BR616" s="2">
        <v>10</v>
      </c>
      <c r="BS616" s="2" t="s">
        <v>156</v>
      </c>
      <c r="BT616" s="2" t="s">
        <v>156</v>
      </c>
      <c r="BU616" s="2" t="s">
        <v>156</v>
      </c>
      <c r="BV616" s="2" t="s">
        <v>156</v>
      </c>
      <c r="BW616" s="2" t="s">
        <v>69</v>
      </c>
      <c r="BX616" s="2" t="s">
        <v>158</v>
      </c>
      <c r="BY616" s="2" t="s">
        <v>159</v>
      </c>
      <c r="CB616" s="2" t="s">
        <v>160</v>
      </c>
      <c r="CC616" s="2" t="s">
        <v>248</v>
      </c>
      <c r="CD616" s="2" t="s">
        <v>249</v>
      </c>
      <c r="CE616" s="2" t="s">
        <v>163</v>
      </c>
      <c r="CF616" s="2" t="s">
        <v>396</v>
      </c>
      <c r="CG616" s="2" t="s">
        <v>228</v>
      </c>
      <c r="CH616" s="2" t="s">
        <v>6057</v>
      </c>
      <c r="CI616" s="2" t="s">
        <v>208</v>
      </c>
      <c r="CJ616" s="2" t="s">
        <v>453</v>
      </c>
      <c r="CK616" s="2" t="s">
        <v>253</v>
      </c>
      <c r="CL616" s="2" t="s">
        <v>296</v>
      </c>
      <c r="CM616" s="2" t="s">
        <v>171</v>
      </c>
      <c r="CN616" s="2">
        <v>200</v>
      </c>
      <c r="CO616" s="2" t="s">
        <v>212</v>
      </c>
      <c r="CP616" s="2" t="s">
        <v>297</v>
      </c>
      <c r="CQ616" s="2" t="s">
        <v>214</v>
      </c>
      <c r="CR616" s="2" t="s">
        <v>175</v>
      </c>
      <c r="CS616" s="2" t="s">
        <v>215</v>
      </c>
      <c r="CT616" s="2" t="s">
        <v>171</v>
      </c>
      <c r="CU616" s="2" t="s">
        <v>216</v>
      </c>
      <c r="CV616" s="2" t="s">
        <v>171</v>
      </c>
      <c r="CW616" s="2" t="s">
        <v>179</v>
      </c>
      <c r="CX616" s="2" t="s">
        <v>146</v>
      </c>
      <c r="CY616" s="2" t="s">
        <v>146</v>
      </c>
      <c r="CZ616" s="2" t="s">
        <v>180</v>
      </c>
      <c r="DA616" s="2" t="s">
        <v>181</v>
      </c>
      <c r="DB616" s="2" t="s">
        <v>181</v>
      </c>
      <c r="DC616" s="2" t="s">
        <v>132</v>
      </c>
      <c r="DF616" s="2" t="s">
        <v>182</v>
      </c>
      <c r="DH616" s="2" t="s">
        <v>182</v>
      </c>
      <c r="DJ616" s="2" t="s">
        <v>260</v>
      </c>
      <c r="DL616" s="2" t="s">
        <v>182</v>
      </c>
      <c r="DN616" s="2" t="s">
        <v>260</v>
      </c>
      <c r="DP616" s="2" t="s">
        <v>182</v>
      </c>
      <c r="DR616" s="2" t="s">
        <v>182</v>
      </c>
      <c r="DW616" s="2" t="s">
        <v>398</v>
      </c>
      <c r="DX616" s="2" t="s">
        <v>218</v>
      </c>
      <c r="DZ616" s="2" t="s">
        <v>218</v>
      </c>
    </row>
    <row r="617" spans="1:133" ht="15.75" hidden="1" customHeight="1" x14ac:dyDescent="0.2">
      <c r="A617" s="1">
        <v>43615.540782743061</v>
      </c>
      <c r="B617" s="2" t="s">
        <v>5240</v>
      </c>
      <c r="C617" s="2">
        <v>2302170118</v>
      </c>
      <c r="D617" s="3" t="s">
        <v>5135</v>
      </c>
      <c r="E617" s="2" t="s">
        <v>6058</v>
      </c>
      <c r="F617" s="2">
        <v>2017030107010200</v>
      </c>
      <c r="H617" s="2" t="s">
        <v>131</v>
      </c>
      <c r="I617" s="2" t="s">
        <v>132</v>
      </c>
      <c r="J617" s="2" t="s">
        <v>133</v>
      </c>
      <c r="K617" s="2" t="s">
        <v>191</v>
      </c>
      <c r="M617" s="4">
        <v>42795</v>
      </c>
      <c r="O617" s="2" t="s">
        <v>192</v>
      </c>
      <c r="P617" s="9">
        <v>6500000</v>
      </c>
      <c r="Q617" s="2">
        <v>16331658</v>
      </c>
      <c r="X617" s="2" t="s">
        <v>193</v>
      </c>
      <c r="Y617" s="2" t="s">
        <v>136</v>
      </c>
      <c r="AB617" s="2" t="s">
        <v>132</v>
      </c>
      <c r="AH617" s="2">
        <v>2017</v>
      </c>
      <c r="AJ617" s="11">
        <v>11523000</v>
      </c>
      <c r="AK617" s="2" t="s">
        <v>6059</v>
      </c>
      <c r="AP617" s="2" t="s">
        <v>416</v>
      </c>
      <c r="AQ617" s="2" t="s">
        <v>352</v>
      </c>
      <c r="AR617" s="2" t="s">
        <v>288</v>
      </c>
      <c r="AS617" s="2" t="s">
        <v>142</v>
      </c>
      <c r="AU617" s="2">
        <v>3</v>
      </c>
      <c r="AV617" s="2" t="s">
        <v>43</v>
      </c>
      <c r="AW617" s="2" t="s">
        <v>144</v>
      </c>
      <c r="AX617" s="2" t="s">
        <v>145</v>
      </c>
      <c r="AY617" s="2" t="s">
        <v>171</v>
      </c>
      <c r="AZ617" s="2" t="s">
        <v>198</v>
      </c>
      <c r="BB617" s="2" t="s">
        <v>6060</v>
      </c>
      <c r="BC617" s="2">
        <v>800</v>
      </c>
      <c r="BD617" s="2" t="s">
        <v>5243</v>
      </c>
      <c r="BE617" s="9">
        <v>2</v>
      </c>
      <c r="BF617" s="2" t="s">
        <v>132</v>
      </c>
      <c r="BK617" s="2" t="s">
        <v>152</v>
      </c>
      <c r="BL617" s="2" t="s">
        <v>153</v>
      </c>
      <c r="BM617" s="2" t="s">
        <v>154</v>
      </c>
      <c r="BP617" s="2" t="s">
        <v>201</v>
      </c>
      <c r="BQ617" s="2">
        <v>398</v>
      </c>
      <c r="BR617" s="2">
        <v>15</v>
      </c>
      <c r="BS617" s="2" t="s">
        <v>156</v>
      </c>
      <c r="BT617" s="2" t="s">
        <v>156</v>
      </c>
      <c r="BU617" s="2" t="s">
        <v>156</v>
      </c>
      <c r="BV617" s="2" t="s">
        <v>156</v>
      </c>
      <c r="BW617" s="2" t="s">
        <v>69</v>
      </c>
      <c r="BX617" s="2" t="s">
        <v>158</v>
      </c>
      <c r="BY617" s="2" t="s">
        <v>159</v>
      </c>
      <c r="CB617" s="2" t="s">
        <v>160</v>
      </c>
      <c r="CC617" s="2" t="s">
        <v>248</v>
      </c>
      <c r="CD617" s="2" t="s">
        <v>249</v>
      </c>
      <c r="CE617" s="2" t="s">
        <v>163</v>
      </c>
      <c r="CF617" s="2" t="s">
        <v>368</v>
      </c>
      <c r="CG617" s="2" t="s">
        <v>382</v>
      </c>
      <c r="CH617" s="2" t="s">
        <v>207</v>
      </c>
      <c r="CI617" s="2" t="s">
        <v>208</v>
      </c>
      <c r="CJ617" s="2" t="s">
        <v>295</v>
      </c>
      <c r="CK617" s="2" t="s">
        <v>253</v>
      </c>
      <c r="CL617" s="2" t="s">
        <v>383</v>
      </c>
      <c r="CM617" s="2" t="s">
        <v>171</v>
      </c>
      <c r="CO617" s="2" t="s">
        <v>212</v>
      </c>
      <c r="CP617" s="2" t="s">
        <v>384</v>
      </c>
      <c r="CQ617" s="2" t="s">
        <v>174</v>
      </c>
      <c r="CR617" s="2" t="s">
        <v>175</v>
      </c>
      <c r="CS617" s="2" t="s">
        <v>215</v>
      </c>
      <c r="CT617" s="2" t="s">
        <v>171</v>
      </c>
      <c r="CU617" s="2" t="s">
        <v>216</v>
      </c>
      <c r="CV617" s="2" t="s">
        <v>171</v>
      </c>
      <c r="CW617" s="2" t="s">
        <v>179</v>
      </c>
      <c r="CX617" s="2" t="s">
        <v>146</v>
      </c>
      <c r="CY617" s="2" t="s">
        <v>146</v>
      </c>
      <c r="CZ617" s="2" t="s">
        <v>180</v>
      </c>
      <c r="DA617" s="2" t="s">
        <v>181</v>
      </c>
      <c r="DB617" s="2" t="s">
        <v>181</v>
      </c>
      <c r="DC617" s="2" t="s">
        <v>132</v>
      </c>
      <c r="DF617" s="2" t="s">
        <v>182</v>
      </c>
      <c r="DH617" s="2" t="s">
        <v>182</v>
      </c>
      <c r="DJ617" s="2" t="s">
        <v>182</v>
      </c>
      <c r="DL617" s="2" t="s">
        <v>182</v>
      </c>
      <c r="DN617" s="2" t="s">
        <v>182</v>
      </c>
      <c r="DP617" s="2" t="s">
        <v>182</v>
      </c>
      <c r="DR617" s="2" t="s">
        <v>182</v>
      </c>
      <c r="DT617" s="6">
        <v>-62000612</v>
      </c>
      <c r="DU617" s="6"/>
      <c r="DV617" s="6">
        <v>1068099973</v>
      </c>
      <c r="DW617" s="2" t="s">
        <v>398</v>
      </c>
      <c r="DX617" s="2" t="s">
        <v>218</v>
      </c>
      <c r="DY617" s="4">
        <v>42795</v>
      </c>
      <c r="DZ617" s="2" t="s">
        <v>218</v>
      </c>
      <c r="EB617" s="5" t="s">
        <v>6061</v>
      </c>
    </row>
    <row r="618" spans="1:133" ht="15.75" hidden="1" customHeight="1" x14ac:dyDescent="0.2">
      <c r="A618" s="1">
        <v>43615.540798090282</v>
      </c>
      <c r="B618" s="2" t="s">
        <v>5728</v>
      </c>
      <c r="C618" s="2">
        <v>2302180197</v>
      </c>
      <c r="D618" s="3" t="s">
        <v>1726</v>
      </c>
      <c r="E618" s="2" t="s">
        <v>6062</v>
      </c>
      <c r="H618" s="2" t="s">
        <v>131</v>
      </c>
      <c r="I618" s="2" t="s">
        <v>132</v>
      </c>
      <c r="J618" s="2" t="s">
        <v>133</v>
      </c>
      <c r="K618" s="2" t="s">
        <v>132</v>
      </c>
      <c r="M618" s="4">
        <v>42793</v>
      </c>
      <c r="O618" s="2" t="s">
        <v>135</v>
      </c>
      <c r="P618" s="9">
        <v>15000000000</v>
      </c>
      <c r="Q618" s="2">
        <v>42857000</v>
      </c>
      <c r="X618" s="2" t="s">
        <v>1633</v>
      </c>
      <c r="Y618" s="2" t="s">
        <v>136</v>
      </c>
      <c r="AB618" s="2" t="s">
        <v>132</v>
      </c>
      <c r="AE618" s="2" t="s">
        <v>132</v>
      </c>
      <c r="AH618" s="2">
        <v>2015</v>
      </c>
      <c r="AJ618" s="11">
        <v>4723000</v>
      </c>
      <c r="AK618" s="2" t="s">
        <v>6063</v>
      </c>
      <c r="AP618" s="2" t="s">
        <v>1060</v>
      </c>
      <c r="AQ618" s="2" t="s">
        <v>960</v>
      </c>
      <c r="AR618" s="2" t="s">
        <v>822</v>
      </c>
      <c r="AS618" s="2" t="s">
        <v>142</v>
      </c>
      <c r="AV618" s="2" t="s">
        <v>43</v>
      </c>
      <c r="AW618" s="2" t="s">
        <v>776</v>
      </c>
      <c r="AX618" s="2" t="s">
        <v>145</v>
      </c>
      <c r="AY618" s="2" t="s">
        <v>171</v>
      </c>
      <c r="AZ618" s="2" t="s">
        <v>198</v>
      </c>
      <c r="BB618" s="2" t="s">
        <v>1064</v>
      </c>
      <c r="BC618" s="2">
        <v>50</v>
      </c>
      <c r="BD618" s="2" t="s">
        <v>5963</v>
      </c>
      <c r="BE618" s="9">
        <v>4</v>
      </c>
      <c r="BK618" s="2" t="s">
        <v>307</v>
      </c>
      <c r="BL618" s="2" t="s">
        <v>290</v>
      </c>
      <c r="BM618" s="2" t="s">
        <v>154</v>
      </c>
      <c r="BN618" s="2" t="s">
        <v>6064</v>
      </c>
      <c r="BP618" s="2" t="s">
        <v>201</v>
      </c>
      <c r="BQ618" s="2">
        <v>350</v>
      </c>
      <c r="BR618" s="2">
        <v>5</v>
      </c>
      <c r="BS618" s="2" t="s">
        <v>6065</v>
      </c>
      <c r="BT618" s="2" t="s">
        <v>6066</v>
      </c>
      <c r="BU618" s="2" t="s">
        <v>6067</v>
      </c>
      <c r="BV618" s="2" t="s">
        <v>1064</v>
      </c>
      <c r="BW618" s="2" t="s">
        <v>69</v>
      </c>
      <c r="BX618" s="2" t="s">
        <v>158</v>
      </c>
      <c r="CB618" s="2" t="s">
        <v>160</v>
      </c>
      <c r="CC618" s="2" t="s">
        <v>161</v>
      </c>
      <c r="CD618" s="2" t="s">
        <v>249</v>
      </c>
      <c r="CE618" s="2" t="s">
        <v>163</v>
      </c>
      <c r="CF618" s="2" t="s">
        <v>164</v>
      </c>
      <c r="CG618" s="2" t="s">
        <v>964</v>
      </c>
      <c r="CH618" s="2" t="s">
        <v>1048</v>
      </c>
      <c r="CI618" s="2" t="s">
        <v>1049</v>
      </c>
      <c r="CJ618" s="2" t="s">
        <v>295</v>
      </c>
      <c r="CK618" s="2" t="s">
        <v>253</v>
      </c>
      <c r="CL618" s="2" t="s">
        <v>665</v>
      </c>
      <c r="CM618" s="2" t="s">
        <v>211</v>
      </c>
      <c r="CP618" s="2" t="s">
        <v>1242</v>
      </c>
      <c r="CR618" s="2" t="s">
        <v>234</v>
      </c>
      <c r="CS618" s="2" t="s">
        <v>1052</v>
      </c>
      <c r="CT618" s="2" t="s">
        <v>171</v>
      </c>
      <c r="CU618" s="2" t="s">
        <v>771</v>
      </c>
      <c r="CV618" s="2" t="s">
        <v>171</v>
      </c>
      <c r="CW618" s="2" t="s">
        <v>714</v>
      </c>
      <c r="CX618" s="2" t="s">
        <v>171</v>
      </c>
      <c r="CY618" s="2" t="s">
        <v>627</v>
      </c>
      <c r="CZ618" s="2" t="s">
        <v>180</v>
      </c>
      <c r="DA618" s="2" t="s">
        <v>181</v>
      </c>
      <c r="DB618" s="2" t="s">
        <v>181</v>
      </c>
      <c r="DC618" s="2" t="s">
        <v>132</v>
      </c>
      <c r="DF618" s="2" t="s">
        <v>182</v>
      </c>
      <c r="DH618" s="2" t="s">
        <v>260</v>
      </c>
      <c r="DI618" s="2">
        <v>2</v>
      </c>
      <c r="DT618" s="6">
        <v>106817</v>
      </c>
      <c r="DU618" s="6"/>
      <c r="DV618" s="6">
        <v>-615627</v>
      </c>
    </row>
    <row r="619" spans="1:133" ht="15.75" hidden="1" customHeight="1" x14ac:dyDescent="0.2">
      <c r="A619" s="1">
        <v>43615.540859189816</v>
      </c>
      <c r="B619" s="2" t="s">
        <v>6068</v>
      </c>
      <c r="C619" s="2">
        <v>2302170032</v>
      </c>
      <c r="D619" s="3" t="s">
        <v>5135</v>
      </c>
      <c r="E619" s="2" t="s">
        <v>6069</v>
      </c>
      <c r="F619" s="2" t="s">
        <v>448</v>
      </c>
      <c r="H619" s="2" t="s">
        <v>131</v>
      </c>
      <c r="I619" s="2" t="s">
        <v>132</v>
      </c>
      <c r="J619" s="2" t="s">
        <v>133</v>
      </c>
      <c r="K619" s="2" t="s">
        <v>191</v>
      </c>
      <c r="M619" s="4">
        <v>42795</v>
      </c>
      <c r="O619" s="2" t="s">
        <v>192</v>
      </c>
      <c r="P619" s="9">
        <v>1520000000</v>
      </c>
      <c r="Q619" s="2">
        <v>3707317</v>
      </c>
      <c r="X619" s="2" t="s">
        <v>193</v>
      </c>
      <c r="Y619" s="2" t="s">
        <v>136</v>
      </c>
      <c r="AB619" s="2" t="s">
        <v>132</v>
      </c>
      <c r="AH619" s="2">
        <v>2017</v>
      </c>
      <c r="AJ619" s="11">
        <v>2779000</v>
      </c>
      <c r="AK619" s="2" t="s">
        <v>449</v>
      </c>
      <c r="AP619" s="2" t="s">
        <v>450</v>
      </c>
      <c r="AQ619" s="2" t="s">
        <v>393</v>
      </c>
      <c r="AR619" s="2" t="s">
        <v>288</v>
      </c>
      <c r="AS619" s="2" t="s">
        <v>142</v>
      </c>
      <c r="AU619" s="2">
        <v>3</v>
      </c>
      <c r="AV619" s="2" t="s">
        <v>43</v>
      </c>
      <c r="AW619" s="2" t="s">
        <v>144</v>
      </c>
      <c r="AX619" s="2" t="s">
        <v>145</v>
      </c>
      <c r="AY619" s="2" t="s">
        <v>171</v>
      </c>
      <c r="AZ619" s="2" t="s">
        <v>198</v>
      </c>
      <c r="BB619" s="2" t="s">
        <v>6070</v>
      </c>
      <c r="BC619" s="2">
        <v>700</v>
      </c>
      <c r="BD619" s="2" t="s">
        <v>381</v>
      </c>
      <c r="BE619" s="9">
        <v>1.2</v>
      </c>
      <c r="BF619" s="2" t="s">
        <v>132</v>
      </c>
      <c r="BK619" s="2" t="s">
        <v>152</v>
      </c>
      <c r="BL619" s="2" t="s">
        <v>290</v>
      </c>
      <c r="BM619" s="2" t="s">
        <v>154</v>
      </c>
      <c r="BN619" s="2" t="s">
        <v>3382</v>
      </c>
      <c r="BP619" s="2" t="s">
        <v>201</v>
      </c>
      <c r="BQ619" s="2">
        <v>410</v>
      </c>
      <c r="BR619" s="2">
        <v>16</v>
      </c>
      <c r="BS619" s="2" t="s">
        <v>156</v>
      </c>
      <c r="BT619" s="2" t="s">
        <v>156</v>
      </c>
      <c r="BU619" s="2" t="s">
        <v>156</v>
      </c>
      <c r="BV619" s="2" t="s">
        <v>156</v>
      </c>
      <c r="BW619" s="2" t="s">
        <v>68</v>
      </c>
      <c r="BX619" s="2" t="s">
        <v>158</v>
      </c>
      <c r="BY619" s="2" t="s">
        <v>159</v>
      </c>
      <c r="CB619" s="2" t="s">
        <v>160</v>
      </c>
      <c r="CC619" s="2" t="s">
        <v>248</v>
      </c>
      <c r="CD619" s="2" t="s">
        <v>249</v>
      </c>
      <c r="CE619" s="2" t="s">
        <v>163</v>
      </c>
      <c r="CF619" s="2" t="s">
        <v>368</v>
      </c>
      <c r="CG619" s="2" t="s">
        <v>382</v>
      </c>
      <c r="CH619" s="2" t="s">
        <v>207</v>
      </c>
      <c r="CI619" s="2" t="s">
        <v>208</v>
      </c>
      <c r="CJ619" s="2" t="s">
        <v>295</v>
      </c>
      <c r="CK619" s="2" t="s">
        <v>253</v>
      </c>
      <c r="CL619" s="2" t="s">
        <v>383</v>
      </c>
      <c r="CM619" s="2" t="s">
        <v>171</v>
      </c>
      <c r="CO619" s="2" t="s">
        <v>212</v>
      </c>
      <c r="CP619" s="2" t="s">
        <v>384</v>
      </c>
      <c r="CQ619" s="2" t="s">
        <v>214</v>
      </c>
      <c r="CR619" s="2" t="s">
        <v>175</v>
      </c>
      <c r="CS619" s="2" t="s">
        <v>215</v>
      </c>
      <c r="CT619" s="2" t="s">
        <v>171</v>
      </c>
      <c r="CU619" s="2" t="s">
        <v>216</v>
      </c>
      <c r="CV619" s="2" t="s">
        <v>171</v>
      </c>
      <c r="CW619" s="2" t="s">
        <v>179</v>
      </c>
      <c r="CX619" s="2" t="s">
        <v>146</v>
      </c>
      <c r="CY619" s="2" t="s">
        <v>146</v>
      </c>
      <c r="CZ619" s="2" t="s">
        <v>180</v>
      </c>
      <c r="DA619" s="2" t="s">
        <v>181</v>
      </c>
      <c r="DB619" s="2" t="s">
        <v>181</v>
      </c>
      <c r="DC619" s="2" t="s">
        <v>132</v>
      </c>
      <c r="DF619" s="2" t="s">
        <v>182</v>
      </c>
      <c r="DH619" s="2" t="s">
        <v>182</v>
      </c>
      <c r="DJ619" s="2" t="s">
        <v>182</v>
      </c>
      <c r="DL619" s="2" t="s">
        <v>182</v>
      </c>
      <c r="DN619" s="2" t="s">
        <v>182</v>
      </c>
      <c r="DP619" s="2" t="s">
        <v>182</v>
      </c>
      <c r="DR619" s="2" t="s">
        <v>182</v>
      </c>
      <c r="DT619" s="6">
        <v>1068464157</v>
      </c>
      <c r="DU619" s="6"/>
      <c r="DV619" s="6">
        <v>-61768301</v>
      </c>
      <c r="DX619" s="2" t="s">
        <v>218</v>
      </c>
      <c r="DY619" s="4">
        <v>42795</v>
      </c>
      <c r="DZ619" s="2" t="s">
        <v>218</v>
      </c>
      <c r="EB619" s="5" t="s">
        <v>6071</v>
      </c>
    </row>
    <row r="620" spans="1:133" ht="15.75" hidden="1" customHeight="1" x14ac:dyDescent="0.2">
      <c r="A620" s="1">
        <v>43615.544613379629</v>
      </c>
      <c r="B620" s="2" t="s">
        <v>6026</v>
      </c>
      <c r="C620" s="2">
        <v>2302180224</v>
      </c>
      <c r="D620" s="3" t="s">
        <v>816</v>
      </c>
      <c r="E620" s="2" t="s">
        <v>6072</v>
      </c>
      <c r="F620" s="2" t="s">
        <v>6073</v>
      </c>
      <c r="H620" s="2" t="s">
        <v>131</v>
      </c>
      <c r="I620" s="2" t="s">
        <v>132</v>
      </c>
      <c r="J620" s="2" t="s">
        <v>133</v>
      </c>
      <c r="K620" s="2" t="s">
        <v>191</v>
      </c>
      <c r="M620" s="4">
        <v>42796</v>
      </c>
      <c r="O620" s="2" t="s">
        <v>135</v>
      </c>
      <c r="P620" s="9">
        <v>20685000000</v>
      </c>
      <c r="Q620" s="2">
        <v>15000000</v>
      </c>
      <c r="Y620" s="2" t="s">
        <v>136</v>
      </c>
      <c r="AB620" s="2" t="s">
        <v>132</v>
      </c>
      <c r="AD620" s="2" t="s">
        <v>137</v>
      </c>
      <c r="AE620" s="2" t="s">
        <v>132</v>
      </c>
      <c r="AF620" s="2" t="s">
        <v>132</v>
      </c>
      <c r="AH620" s="2">
        <v>2016</v>
      </c>
      <c r="AJ620" s="11">
        <v>2779000</v>
      </c>
      <c r="AK620" s="2" t="s">
        <v>6074</v>
      </c>
      <c r="AL620" s="2">
        <v>3</v>
      </c>
      <c r="AP620" s="2" t="s">
        <v>6075</v>
      </c>
      <c r="AQ620" s="2" t="s">
        <v>4295</v>
      </c>
      <c r="AR620" s="2" t="s">
        <v>658</v>
      </c>
      <c r="AS620" s="2" t="s">
        <v>594</v>
      </c>
      <c r="AT620" s="2">
        <v>13250</v>
      </c>
      <c r="AU620" s="2">
        <v>6</v>
      </c>
      <c r="AV620" s="2" t="s">
        <v>43</v>
      </c>
      <c r="AW620" s="2" t="s">
        <v>776</v>
      </c>
      <c r="AX620" s="2" t="s">
        <v>145</v>
      </c>
      <c r="AY620" s="2" t="s">
        <v>171</v>
      </c>
      <c r="AZ620" s="2" t="s">
        <v>198</v>
      </c>
      <c r="BB620" s="2" t="s">
        <v>6076</v>
      </c>
      <c r="BC620" s="2">
        <v>0</v>
      </c>
      <c r="BD620" s="2" t="s">
        <v>2220</v>
      </c>
      <c r="BE620" s="9">
        <v>4.5999999999999996</v>
      </c>
      <c r="BF620" s="2" t="s">
        <v>132</v>
      </c>
      <c r="BK620" s="2" t="s">
        <v>152</v>
      </c>
      <c r="BL620" s="2" t="s">
        <v>153</v>
      </c>
      <c r="BM620" s="2" t="s">
        <v>154</v>
      </c>
      <c r="BN620" s="2" t="s">
        <v>153</v>
      </c>
      <c r="BP620" s="2" t="s">
        <v>201</v>
      </c>
      <c r="BQ620" s="2">
        <v>1379</v>
      </c>
      <c r="BR620" s="2">
        <v>24</v>
      </c>
      <c r="BS620" s="2" t="s">
        <v>1223</v>
      </c>
      <c r="BT620" s="2" t="s">
        <v>6077</v>
      </c>
      <c r="BU620" s="2" t="s">
        <v>153</v>
      </c>
      <c r="BV620" s="2" t="s">
        <v>6078</v>
      </c>
      <c r="BW620" s="2" t="s">
        <v>68</v>
      </c>
      <c r="BX620" s="2" t="s">
        <v>158</v>
      </c>
      <c r="BY620" s="2" t="s">
        <v>159</v>
      </c>
      <c r="CB620" s="2" t="s">
        <v>160</v>
      </c>
      <c r="CC620" s="2" t="s">
        <v>161</v>
      </c>
      <c r="CD620" s="2" t="s">
        <v>162</v>
      </c>
      <c r="CE620" s="2" t="s">
        <v>163</v>
      </c>
      <c r="CF620" s="2" t="s">
        <v>1440</v>
      </c>
      <c r="CG620" s="2" t="s">
        <v>781</v>
      </c>
      <c r="CH620" s="2" t="s">
        <v>423</v>
      </c>
      <c r="CI620" s="2" t="s">
        <v>167</v>
      </c>
      <c r="CJ620" s="2" t="s">
        <v>2626</v>
      </c>
      <c r="CK620" s="2" t="s">
        <v>253</v>
      </c>
      <c r="CL620" s="2" t="s">
        <v>6079</v>
      </c>
      <c r="CM620" s="2" t="s">
        <v>171</v>
      </c>
      <c r="CN620" s="2">
        <v>120</v>
      </c>
      <c r="CO620" s="2" t="s">
        <v>6080</v>
      </c>
      <c r="CP620" s="2" t="s">
        <v>6081</v>
      </c>
      <c r="CQ620" s="2" t="s">
        <v>214</v>
      </c>
      <c r="CR620" s="2" t="s">
        <v>175</v>
      </c>
      <c r="CS620" s="2" t="s">
        <v>215</v>
      </c>
      <c r="CT620" s="2" t="s">
        <v>177</v>
      </c>
      <c r="CU620" s="2" t="s">
        <v>259</v>
      </c>
      <c r="CV620" s="2" t="s">
        <v>177</v>
      </c>
      <c r="CW620" s="2" t="s">
        <v>872</v>
      </c>
      <c r="CX620" s="2" t="s">
        <v>146</v>
      </c>
      <c r="CY620" s="2" t="s">
        <v>146</v>
      </c>
      <c r="CZ620" s="2" t="s">
        <v>6082</v>
      </c>
      <c r="DA620" s="2" t="s">
        <v>181</v>
      </c>
      <c r="DB620" s="2" t="s">
        <v>181</v>
      </c>
      <c r="DC620" s="2" t="s">
        <v>132</v>
      </c>
      <c r="DF620" s="2" t="s">
        <v>182</v>
      </c>
      <c r="DH620" s="2" t="s">
        <v>182</v>
      </c>
      <c r="DJ620" s="2" t="s">
        <v>182</v>
      </c>
      <c r="DL620" s="2" t="s">
        <v>260</v>
      </c>
      <c r="DN620" s="2" t="s">
        <v>182</v>
      </c>
      <c r="DP620" s="2" t="s">
        <v>182</v>
      </c>
      <c r="DR620" s="2" t="s">
        <v>182</v>
      </c>
      <c r="DT620" s="2" t="s">
        <v>6083</v>
      </c>
      <c r="DU620" s="2"/>
      <c r="DV620" s="2" t="s">
        <v>6084</v>
      </c>
      <c r="DY620" s="4">
        <v>42796</v>
      </c>
      <c r="DZ620" s="2" t="s">
        <v>6085</v>
      </c>
      <c r="EA620" s="3" t="s">
        <v>6086</v>
      </c>
    </row>
    <row r="621" spans="1:133" ht="15.75" hidden="1" customHeight="1" x14ac:dyDescent="0.2">
      <c r="A621" s="1">
        <v>43615.547174143518</v>
      </c>
      <c r="B621" s="2" t="s">
        <v>6006</v>
      </c>
      <c r="C621" s="2">
        <v>2302170168</v>
      </c>
      <c r="D621" s="3" t="s">
        <v>3264</v>
      </c>
      <c r="E621" s="2" t="s">
        <v>6087</v>
      </c>
      <c r="F621" s="2" t="s">
        <v>6088</v>
      </c>
      <c r="H621" s="2" t="s">
        <v>131</v>
      </c>
      <c r="I621" s="2" t="s">
        <v>132</v>
      </c>
      <c r="J621" s="2" t="s">
        <v>133</v>
      </c>
      <c r="K621" s="2" t="s">
        <v>738</v>
      </c>
      <c r="M621" s="4">
        <v>42801</v>
      </c>
      <c r="O621" s="2" t="s">
        <v>135</v>
      </c>
      <c r="Q621" s="2">
        <v>23000000</v>
      </c>
      <c r="Y621" s="2" t="s">
        <v>136</v>
      </c>
      <c r="AH621" s="2">
        <v>2016</v>
      </c>
      <c r="AJ621" s="11">
        <v>16155000</v>
      </c>
      <c r="AK621" s="2" t="s">
        <v>6089</v>
      </c>
      <c r="AP621" s="2" t="s">
        <v>6090</v>
      </c>
      <c r="AQ621" s="2" t="s">
        <v>723</v>
      </c>
      <c r="AR621" s="2" t="s">
        <v>593</v>
      </c>
      <c r="AS621" s="2" t="s">
        <v>594</v>
      </c>
      <c r="AT621" s="2">
        <v>14340</v>
      </c>
      <c r="AU621" s="2">
        <v>5</v>
      </c>
      <c r="AV621" s="2" t="s">
        <v>245</v>
      </c>
      <c r="AW621" s="2" t="s">
        <v>144</v>
      </c>
      <c r="AX621" s="2" t="s">
        <v>724</v>
      </c>
      <c r="AY621" s="2" t="s">
        <v>171</v>
      </c>
      <c r="AZ621" s="2" t="s">
        <v>147</v>
      </c>
      <c r="BB621" s="2" t="s">
        <v>6091</v>
      </c>
      <c r="BC621" s="2">
        <v>280</v>
      </c>
      <c r="BD621" s="2" t="s">
        <v>3600</v>
      </c>
      <c r="BE621" s="9">
        <v>4.4000000000000004</v>
      </c>
      <c r="BL621" s="2" t="s">
        <v>153</v>
      </c>
      <c r="BM621" s="2" t="s">
        <v>154</v>
      </c>
      <c r="BP621" s="2" t="s">
        <v>291</v>
      </c>
      <c r="BQ621" s="2">
        <v>1047</v>
      </c>
      <c r="BR621" s="2">
        <v>21</v>
      </c>
      <c r="BS621" s="2" t="s">
        <v>36</v>
      </c>
      <c r="BT621" s="2" t="s">
        <v>727</v>
      </c>
      <c r="BU621" s="2" t="s">
        <v>727</v>
      </c>
      <c r="BV621" s="2" t="s">
        <v>727</v>
      </c>
      <c r="BW621" s="2" t="s">
        <v>67</v>
      </c>
      <c r="BX621" s="2" t="s">
        <v>158</v>
      </c>
      <c r="BY621" s="2" t="s">
        <v>707</v>
      </c>
      <c r="CA621" s="4">
        <v>42801</v>
      </c>
      <c r="CB621" s="2" t="s">
        <v>204</v>
      </c>
      <c r="CC621" s="2" t="s">
        <v>161</v>
      </c>
      <c r="CD621" s="2" t="s">
        <v>162</v>
      </c>
      <c r="CE621" s="2" t="s">
        <v>163</v>
      </c>
      <c r="CF621" s="2" t="s">
        <v>396</v>
      </c>
      <c r="CG621" s="2" t="s">
        <v>708</v>
      </c>
      <c r="CH621" s="2" t="s">
        <v>709</v>
      </c>
      <c r="CI621" s="2" t="s">
        <v>731</v>
      </c>
      <c r="CJ621" s="2" t="s">
        <v>397</v>
      </c>
      <c r="CK621" s="2" t="s">
        <v>169</v>
      </c>
      <c r="CM621" s="2" t="s">
        <v>171</v>
      </c>
      <c r="CO621" s="2" t="s">
        <v>711</v>
      </c>
      <c r="CP621" s="2" t="s">
        <v>712</v>
      </c>
      <c r="CQ621" s="2" t="s">
        <v>174</v>
      </c>
      <c r="CR621" s="2" t="s">
        <v>667</v>
      </c>
      <c r="CS621" s="2" t="s">
        <v>713</v>
      </c>
      <c r="CT621" s="2" t="s">
        <v>171</v>
      </c>
      <c r="CU621" s="2" t="s">
        <v>216</v>
      </c>
      <c r="CV621" s="2" t="s">
        <v>177</v>
      </c>
      <c r="CW621" s="2" t="s">
        <v>714</v>
      </c>
      <c r="CX621" s="2" t="s">
        <v>171</v>
      </c>
      <c r="CY621" s="2" t="s">
        <v>733</v>
      </c>
      <c r="DA621" s="2" t="s">
        <v>181</v>
      </c>
      <c r="DB621" s="2" t="s">
        <v>181</v>
      </c>
      <c r="DC621" s="2" t="s">
        <v>132</v>
      </c>
      <c r="DF621" s="2" t="s">
        <v>182</v>
      </c>
      <c r="DH621" s="2" t="s">
        <v>182</v>
      </c>
      <c r="DJ621" s="2" t="s">
        <v>182</v>
      </c>
      <c r="DL621" s="2" t="s">
        <v>182</v>
      </c>
      <c r="DN621" s="2" t="s">
        <v>182</v>
      </c>
      <c r="DP621" s="2" t="s">
        <v>182</v>
      </c>
      <c r="DR621" s="2" t="s">
        <v>182</v>
      </c>
      <c r="DT621" s="6">
        <v>-6127390</v>
      </c>
      <c r="DU621" s="6"/>
      <c r="DV621" s="6">
        <v>106864785</v>
      </c>
      <c r="DX621" s="2" t="s">
        <v>6092</v>
      </c>
      <c r="DY621" s="4">
        <v>42801</v>
      </c>
      <c r="DZ621" s="2" t="s">
        <v>6092</v>
      </c>
      <c r="EA621" s="3" t="s">
        <v>6093</v>
      </c>
      <c r="EC621" s="5" t="s">
        <v>6094</v>
      </c>
    </row>
    <row r="622" spans="1:133" ht="15.75" hidden="1" customHeight="1" x14ac:dyDescent="0.2">
      <c r="A622" s="1">
        <v>43615.547966527782</v>
      </c>
      <c r="B622" s="2" t="s">
        <v>5996</v>
      </c>
      <c r="C622" s="2">
        <v>2302180172</v>
      </c>
      <c r="D622" s="3" t="s">
        <v>2023</v>
      </c>
      <c r="E622" s="2" t="s">
        <v>6095</v>
      </c>
      <c r="F622" s="2">
        <v>20170700</v>
      </c>
      <c r="H622" s="2" t="s">
        <v>131</v>
      </c>
      <c r="I622" s="2" t="s">
        <v>132</v>
      </c>
      <c r="J622" s="2" t="s">
        <v>1130</v>
      </c>
      <c r="K622" s="2" t="s">
        <v>191</v>
      </c>
      <c r="P622" s="9">
        <v>3520000000</v>
      </c>
      <c r="Q622" s="2">
        <v>20000000</v>
      </c>
      <c r="Y622" s="2" t="s">
        <v>377</v>
      </c>
      <c r="Z622" s="2">
        <v>20</v>
      </c>
      <c r="AA622" s="2">
        <v>10</v>
      </c>
      <c r="AB622" s="2" t="s">
        <v>132</v>
      </c>
      <c r="AD622" s="2" t="s">
        <v>137</v>
      </c>
      <c r="AE622" s="2" t="s">
        <v>132</v>
      </c>
      <c r="AF622" s="2" t="s">
        <v>132</v>
      </c>
      <c r="AH622" s="2">
        <v>2016</v>
      </c>
      <c r="AI622" s="11">
        <v>1225488000</v>
      </c>
      <c r="AJ622" s="11">
        <v>6963000</v>
      </c>
      <c r="AK622" s="2" t="s">
        <v>6096</v>
      </c>
      <c r="AL622" s="2">
        <v>2</v>
      </c>
      <c r="AO622" s="2" t="s">
        <v>6097</v>
      </c>
      <c r="AP622" s="2" t="s">
        <v>2269</v>
      </c>
      <c r="AQ622" s="2" t="s">
        <v>1299</v>
      </c>
      <c r="AR622" s="2" t="s">
        <v>976</v>
      </c>
      <c r="AS622" s="2" t="s">
        <v>594</v>
      </c>
      <c r="AU622" s="2">
        <v>9</v>
      </c>
      <c r="AV622" s="2" t="s">
        <v>43</v>
      </c>
      <c r="AW622" s="2" t="s">
        <v>776</v>
      </c>
      <c r="AX622" s="2" t="s">
        <v>145</v>
      </c>
      <c r="AY622" s="2" t="s">
        <v>171</v>
      </c>
      <c r="AZ622" s="2" t="s">
        <v>198</v>
      </c>
      <c r="BB622" s="2" t="s">
        <v>6098</v>
      </c>
      <c r="BC622" s="2">
        <v>0</v>
      </c>
      <c r="BD622" s="2" t="s">
        <v>2271</v>
      </c>
      <c r="BE622" s="9">
        <v>4.5999999999999996</v>
      </c>
      <c r="BF622" s="2" t="s">
        <v>265</v>
      </c>
      <c r="BG622" s="2" t="s">
        <v>1303</v>
      </c>
      <c r="BH622" s="2">
        <v>4</v>
      </c>
      <c r="BI622" s="2" t="s">
        <v>2383</v>
      </c>
      <c r="BJ622" s="2">
        <v>10</v>
      </c>
      <c r="BK622" s="2" t="s">
        <v>152</v>
      </c>
      <c r="BL622" s="2" t="s">
        <v>200</v>
      </c>
      <c r="BM622" s="2" t="s">
        <v>154</v>
      </c>
      <c r="BP622" s="2" t="s">
        <v>201</v>
      </c>
      <c r="BQ622" s="2">
        <v>176</v>
      </c>
      <c r="BR622" s="2">
        <v>8</v>
      </c>
      <c r="BS622" s="2" t="s">
        <v>984</v>
      </c>
      <c r="BT622" s="2" t="s">
        <v>984</v>
      </c>
      <c r="BU622" s="2" t="s">
        <v>984</v>
      </c>
      <c r="BV622" s="2" t="s">
        <v>6099</v>
      </c>
      <c r="BW622" s="2" t="s">
        <v>70</v>
      </c>
      <c r="BX622" s="2" t="s">
        <v>158</v>
      </c>
      <c r="CB622" s="2" t="s">
        <v>204</v>
      </c>
      <c r="CC622" s="2" t="s">
        <v>161</v>
      </c>
      <c r="CD622" s="2" t="s">
        <v>249</v>
      </c>
      <c r="CE622" s="2" t="s">
        <v>163</v>
      </c>
      <c r="CF622" s="2" t="s">
        <v>6100</v>
      </c>
      <c r="CG622" s="2" t="s">
        <v>382</v>
      </c>
      <c r="CH622" s="2" t="s">
        <v>952</v>
      </c>
      <c r="CI622" s="2" t="s">
        <v>167</v>
      </c>
      <c r="CJ622" s="2" t="s">
        <v>168</v>
      </c>
      <c r="CK622" s="2" t="s">
        <v>253</v>
      </c>
      <c r="CL622" s="2" t="s">
        <v>314</v>
      </c>
      <c r="CM622" s="2" t="s">
        <v>211</v>
      </c>
      <c r="CN622" s="2">
        <v>1</v>
      </c>
      <c r="CO622" s="2" t="s">
        <v>711</v>
      </c>
      <c r="CP622" s="2" t="s">
        <v>6101</v>
      </c>
      <c r="CR622" s="2" t="s">
        <v>175</v>
      </c>
      <c r="CS622" s="2" t="s">
        <v>810</v>
      </c>
      <c r="CT622" s="2" t="s">
        <v>171</v>
      </c>
      <c r="CU622" s="2" t="s">
        <v>771</v>
      </c>
      <c r="CV622" s="2" t="s">
        <v>211</v>
      </c>
      <c r="CW622" s="2" t="s">
        <v>179</v>
      </c>
      <c r="CX622" s="2" t="s">
        <v>171</v>
      </c>
      <c r="CY622" s="2" t="s">
        <v>146</v>
      </c>
      <c r="CZ622" s="2" t="s">
        <v>180</v>
      </c>
      <c r="DA622" s="2" t="s">
        <v>181</v>
      </c>
      <c r="DB622" s="2" t="s">
        <v>181</v>
      </c>
      <c r="DC622" s="2" t="s">
        <v>132</v>
      </c>
      <c r="DF622" s="2" t="s">
        <v>182</v>
      </c>
      <c r="DH622" s="2" t="s">
        <v>182</v>
      </c>
      <c r="DJ622" s="2" t="s">
        <v>182</v>
      </c>
      <c r="DL622" s="2" t="s">
        <v>260</v>
      </c>
      <c r="DN622" s="2" t="s">
        <v>182</v>
      </c>
      <c r="DT622" s="2" t="s">
        <v>6102</v>
      </c>
      <c r="DU622" s="2"/>
      <c r="DV622" s="2" t="s">
        <v>6103</v>
      </c>
      <c r="DY622" s="4">
        <v>42768</v>
      </c>
      <c r="DZ622" s="2" t="s">
        <v>6104</v>
      </c>
      <c r="EA622" s="3" t="s">
        <v>6105</v>
      </c>
    </row>
    <row r="623" spans="1:133" ht="15.75" hidden="1" customHeight="1" x14ac:dyDescent="0.2">
      <c r="A623" s="1">
        <v>43615.551437268514</v>
      </c>
      <c r="B623" s="2" t="s">
        <v>6068</v>
      </c>
      <c r="C623" s="2">
        <v>2302170032</v>
      </c>
      <c r="D623" s="3" t="s">
        <v>5135</v>
      </c>
      <c r="E623" s="2" t="s">
        <v>6106</v>
      </c>
      <c r="F623" s="2" t="s">
        <v>6107</v>
      </c>
      <c r="H623" s="2" t="s">
        <v>131</v>
      </c>
      <c r="I623" s="2" t="s">
        <v>132</v>
      </c>
      <c r="J623" s="2" t="s">
        <v>133</v>
      </c>
      <c r="K623" s="2" t="s">
        <v>191</v>
      </c>
      <c r="M623" s="4">
        <v>42738</v>
      </c>
      <c r="O623" s="2" t="s">
        <v>192</v>
      </c>
      <c r="P623" s="9">
        <v>2040000000</v>
      </c>
      <c r="Q623" s="2">
        <v>15000000</v>
      </c>
      <c r="X623" s="2" t="s">
        <v>193</v>
      </c>
      <c r="Y623" s="2" t="s">
        <v>136</v>
      </c>
      <c r="AB623" s="2" t="s">
        <v>132</v>
      </c>
      <c r="AH623" s="2">
        <v>2017</v>
      </c>
      <c r="AJ623" s="11">
        <v>8875000</v>
      </c>
      <c r="AK623" s="2" t="s">
        <v>6108</v>
      </c>
      <c r="AM623" s="2" t="s">
        <v>6109</v>
      </c>
      <c r="AP623" s="2" t="s">
        <v>6110</v>
      </c>
      <c r="AQ623" s="2" t="s">
        <v>328</v>
      </c>
      <c r="AR623" s="2" t="s">
        <v>288</v>
      </c>
      <c r="AS623" s="2" t="s">
        <v>142</v>
      </c>
      <c r="AU623" s="2">
        <v>3</v>
      </c>
      <c r="AV623" s="2" t="s">
        <v>43</v>
      </c>
      <c r="AW623" s="2" t="s">
        <v>144</v>
      </c>
      <c r="AX623" s="2" t="s">
        <v>145</v>
      </c>
      <c r="AY623" s="2" t="s">
        <v>171</v>
      </c>
      <c r="AZ623" s="2" t="s">
        <v>198</v>
      </c>
      <c r="BB623" s="2" t="s">
        <v>6111</v>
      </c>
      <c r="BC623" s="2">
        <v>500</v>
      </c>
      <c r="BD623" s="2" t="s">
        <v>381</v>
      </c>
      <c r="BE623" s="9">
        <v>3</v>
      </c>
      <c r="BF623" s="2" t="s">
        <v>132</v>
      </c>
      <c r="BK623" s="2" t="s">
        <v>152</v>
      </c>
      <c r="BL623" s="2" t="s">
        <v>290</v>
      </c>
      <c r="BM623" s="2" t="s">
        <v>154</v>
      </c>
      <c r="BN623" s="2" t="s">
        <v>3382</v>
      </c>
      <c r="BO623" s="2" t="s">
        <v>4733</v>
      </c>
      <c r="BP623" s="2" t="s">
        <v>201</v>
      </c>
      <c r="BQ623" s="2">
        <v>136</v>
      </c>
      <c r="BR623" s="2">
        <v>8</v>
      </c>
      <c r="BS623" s="2" t="s">
        <v>156</v>
      </c>
      <c r="BT623" s="2" t="s">
        <v>156</v>
      </c>
      <c r="BU623" s="2" t="s">
        <v>156</v>
      </c>
      <c r="BV623" s="2" t="s">
        <v>156</v>
      </c>
      <c r="BW623" s="2" t="s">
        <v>68</v>
      </c>
      <c r="BX623" s="2" t="s">
        <v>158</v>
      </c>
      <c r="BY623" s="2" t="s">
        <v>159</v>
      </c>
      <c r="CB623" s="2" t="s">
        <v>160</v>
      </c>
      <c r="CC623" s="2" t="s">
        <v>248</v>
      </c>
      <c r="CD623" s="2" t="s">
        <v>249</v>
      </c>
      <c r="CE623" s="2" t="s">
        <v>163</v>
      </c>
      <c r="CF623" s="2" t="s">
        <v>368</v>
      </c>
      <c r="CG623" s="2" t="s">
        <v>382</v>
      </c>
      <c r="CH623" s="2" t="s">
        <v>207</v>
      </c>
      <c r="CI623" s="2" t="s">
        <v>208</v>
      </c>
      <c r="CJ623" s="2" t="s">
        <v>295</v>
      </c>
      <c r="CK623" s="2" t="s">
        <v>253</v>
      </c>
      <c r="CL623" s="2" t="s">
        <v>383</v>
      </c>
      <c r="CM623" s="2" t="s">
        <v>171</v>
      </c>
      <c r="CO623" s="2" t="s">
        <v>212</v>
      </c>
      <c r="CP623" s="2" t="s">
        <v>384</v>
      </c>
      <c r="CQ623" s="2" t="s">
        <v>214</v>
      </c>
      <c r="CR623" s="2" t="s">
        <v>175</v>
      </c>
      <c r="CS623" s="2" t="s">
        <v>215</v>
      </c>
      <c r="CT623" s="2" t="s">
        <v>171</v>
      </c>
      <c r="CU623" s="2" t="s">
        <v>216</v>
      </c>
      <c r="CV623" s="2" t="s">
        <v>171</v>
      </c>
      <c r="CW623" s="2" t="s">
        <v>179</v>
      </c>
      <c r="CX623" s="2" t="s">
        <v>146</v>
      </c>
      <c r="CY623" s="2" t="s">
        <v>146</v>
      </c>
      <c r="CZ623" s="2" t="s">
        <v>180</v>
      </c>
      <c r="DA623" s="2" t="s">
        <v>181</v>
      </c>
      <c r="DB623" s="2" t="s">
        <v>181</v>
      </c>
      <c r="DC623" s="2" t="s">
        <v>132</v>
      </c>
      <c r="DF623" s="2" t="s">
        <v>182</v>
      </c>
      <c r="DH623" s="2" t="s">
        <v>182</v>
      </c>
      <c r="DJ623" s="2" t="s">
        <v>182</v>
      </c>
      <c r="DL623" s="2" t="s">
        <v>182</v>
      </c>
      <c r="DN623" s="2" t="s">
        <v>182</v>
      </c>
      <c r="DP623" s="2" t="s">
        <v>182</v>
      </c>
      <c r="DR623" s="2" t="s">
        <v>182</v>
      </c>
      <c r="DT623" s="6">
        <v>1068556352</v>
      </c>
      <c r="DU623" s="6"/>
      <c r="DV623" s="6">
        <v>-61621063</v>
      </c>
      <c r="DW623" s="2" t="s">
        <v>398</v>
      </c>
      <c r="DX623" s="2" t="s">
        <v>218</v>
      </c>
      <c r="DY623" s="4">
        <v>42795</v>
      </c>
      <c r="DZ623" s="2" t="s">
        <v>218</v>
      </c>
      <c r="EB623" s="5" t="s">
        <v>6112</v>
      </c>
    </row>
    <row r="624" spans="1:133" ht="15.75" hidden="1" customHeight="1" x14ac:dyDescent="0.2">
      <c r="A624" s="1">
        <v>43615.551580567131</v>
      </c>
      <c r="B624" s="2" t="s">
        <v>6035</v>
      </c>
      <c r="C624" s="2">
        <v>2302170174</v>
      </c>
      <c r="D624" s="3" t="s">
        <v>4250</v>
      </c>
      <c r="E624" s="2" t="s">
        <v>6113</v>
      </c>
      <c r="F624" s="2" t="s">
        <v>6114</v>
      </c>
      <c r="H624" s="2" t="s">
        <v>131</v>
      </c>
      <c r="I624" s="2" t="s">
        <v>132</v>
      </c>
      <c r="J624" s="2" t="s">
        <v>133</v>
      </c>
      <c r="K624" s="2" t="s">
        <v>191</v>
      </c>
      <c r="M624" s="4">
        <v>42799</v>
      </c>
      <c r="N624" s="2" t="s">
        <v>192</v>
      </c>
      <c r="O624" s="2" t="s">
        <v>192</v>
      </c>
      <c r="P624" s="9">
        <v>35000000000</v>
      </c>
      <c r="Q624" s="2">
        <v>42997543</v>
      </c>
      <c r="X624" s="2" t="s">
        <v>193</v>
      </c>
      <c r="Y624" s="2" t="s">
        <v>136</v>
      </c>
      <c r="AB624" s="2" t="s">
        <v>132</v>
      </c>
      <c r="AD624" s="2" t="s">
        <v>137</v>
      </c>
      <c r="AE624" s="2" t="s">
        <v>132</v>
      </c>
      <c r="AH624" s="2">
        <v>2017</v>
      </c>
      <c r="AI624" s="11">
        <v>14957250000</v>
      </c>
      <c r="AJ624" s="11">
        <v>18375000</v>
      </c>
      <c r="AK624" s="2" t="s">
        <v>6115</v>
      </c>
      <c r="AP624" s="2" t="s">
        <v>6116</v>
      </c>
      <c r="AQ624" s="2" t="s">
        <v>6117</v>
      </c>
      <c r="AU624" s="2">
        <v>6</v>
      </c>
      <c r="AV624" s="2" t="s">
        <v>245</v>
      </c>
      <c r="AX624" s="2" t="s">
        <v>145</v>
      </c>
      <c r="AY624" s="2" t="s">
        <v>171</v>
      </c>
      <c r="AZ624" s="2" t="s">
        <v>198</v>
      </c>
      <c r="BB624" s="2" t="s">
        <v>6040</v>
      </c>
      <c r="BC624" s="2">
        <v>500</v>
      </c>
      <c r="BD624" s="2" t="s">
        <v>6041</v>
      </c>
      <c r="BE624" s="9">
        <v>3.3</v>
      </c>
      <c r="BK624" s="2" t="s">
        <v>152</v>
      </c>
      <c r="BL624" s="2" t="s">
        <v>200</v>
      </c>
      <c r="BM624" s="2" t="s">
        <v>154</v>
      </c>
      <c r="BN624" s="2" t="s">
        <v>6118</v>
      </c>
      <c r="BP624" s="2" t="s">
        <v>201</v>
      </c>
      <c r="BQ624" s="2">
        <v>814</v>
      </c>
      <c r="BR624" s="2">
        <v>20</v>
      </c>
      <c r="BS624" s="2" t="s">
        <v>420</v>
      </c>
      <c r="BT624" s="2" t="s">
        <v>420</v>
      </c>
      <c r="BU624" s="2" t="s">
        <v>420</v>
      </c>
      <c r="BV624" s="2" t="s">
        <v>420</v>
      </c>
      <c r="BW624" s="2" t="s">
        <v>67</v>
      </c>
      <c r="BX624" s="2" t="s">
        <v>158</v>
      </c>
      <c r="CB624" s="2" t="s">
        <v>160</v>
      </c>
      <c r="CC624" s="2" t="s">
        <v>248</v>
      </c>
      <c r="CD624" s="2" t="s">
        <v>249</v>
      </c>
      <c r="CE624" s="2" t="s">
        <v>163</v>
      </c>
      <c r="CF624" s="2" t="s">
        <v>368</v>
      </c>
      <c r="CG624" s="2" t="s">
        <v>2963</v>
      </c>
      <c r="CH624" s="2" t="s">
        <v>3507</v>
      </c>
      <c r="CI624" s="2" t="s">
        <v>167</v>
      </c>
      <c r="CJ624" s="2" t="s">
        <v>6119</v>
      </c>
      <c r="CK624" s="2" t="s">
        <v>253</v>
      </c>
      <c r="CL624" s="2" t="s">
        <v>1409</v>
      </c>
      <c r="CM624" s="2" t="s">
        <v>171</v>
      </c>
      <c r="CN624" s="2">
        <v>100</v>
      </c>
      <c r="CO624" s="2" t="s">
        <v>255</v>
      </c>
      <c r="CP624" s="2" t="s">
        <v>256</v>
      </c>
      <c r="CQ624" s="2" t="s">
        <v>214</v>
      </c>
      <c r="CR624" s="2" t="s">
        <v>257</v>
      </c>
      <c r="CS624" s="2" t="s">
        <v>258</v>
      </c>
      <c r="CT624" s="2" t="s">
        <v>171</v>
      </c>
      <c r="CU624" s="2" t="s">
        <v>771</v>
      </c>
      <c r="CV624" s="2" t="s">
        <v>171</v>
      </c>
      <c r="CW624" s="2" t="s">
        <v>872</v>
      </c>
      <c r="CX624" s="2" t="s">
        <v>146</v>
      </c>
      <c r="CY624" s="2" t="s">
        <v>146</v>
      </c>
      <c r="CZ624" s="2" t="s">
        <v>180</v>
      </c>
      <c r="DA624" s="2" t="s">
        <v>181</v>
      </c>
      <c r="DB624" s="2" t="s">
        <v>181</v>
      </c>
      <c r="DC624" s="2" t="s">
        <v>132</v>
      </c>
      <c r="DF624" s="2" t="s">
        <v>182</v>
      </c>
      <c r="DH624" s="2" t="s">
        <v>182</v>
      </c>
      <c r="DJ624" s="2" t="s">
        <v>182</v>
      </c>
      <c r="DL624" s="2" t="s">
        <v>260</v>
      </c>
      <c r="DN624" s="2" t="s">
        <v>182</v>
      </c>
      <c r="DP624" s="2" t="s">
        <v>182</v>
      </c>
      <c r="DR624" s="2" t="s">
        <v>182</v>
      </c>
      <c r="DT624" s="6">
        <v>-6160899</v>
      </c>
      <c r="DU624" s="6"/>
      <c r="DV624" s="6">
        <v>106834272</v>
      </c>
      <c r="DX624" s="2" t="s">
        <v>4516</v>
      </c>
      <c r="DZ624" s="2" t="s">
        <v>4516</v>
      </c>
    </row>
    <row r="625" spans="1:133" ht="15.75" hidden="1" customHeight="1" x14ac:dyDescent="0.2">
      <c r="A625" s="1">
        <v>43615.554812361108</v>
      </c>
      <c r="B625" s="2" t="s">
        <v>5910</v>
      </c>
      <c r="C625" s="2">
        <v>2302180182</v>
      </c>
      <c r="D625" s="3" t="s">
        <v>1726</v>
      </c>
      <c r="E625" s="2" t="s">
        <v>6120</v>
      </c>
      <c r="H625" s="2" t="s">
        <v>131</v>
      </c>
      <c r="I625" s="2" t="s">
        <v>132</v>
      </c>
      <c r="J625" s="2" t="s">
        <v>1130</v>
      </c>
      <c r="K625" s="2" t="s">
        <v>132</v>
      </c>
      <c r="M625" s="4">
        <v>42794</v>
      </c>
      <c r="O625" s="2" t="s">
        <v>135</v>
      </c>
      <c r="P625" s="9">
        <v>8225000000</v>
      </c>
      <c r="Q625" s="2">
        <v>12513000</v>
      </c>
      <c r="Y625" s="2" t="s">
        <v>136</v>
      </c>
      <c r="AB625" s="2" t="s">
        <v>132</v>
      </c>
      <c r="AH625" s="2">
        <v>2017</v>
      </c>
      <c r="AI625" s="11">
        <v>1493520000</v>
      </c>
      <c r="AJ625" s="11">
        <v>2352000</v>
      </c>
      <c r="AK625" s="2" t="s">
        <v>6121</v>
      </c>
      <c r="AL625" s="2">
        <v>72</v>
      </c>
      <c r="AP625" s="2" t="s">
        <v>6122</v>
      </c>
      <c r="AQ625" s="2" t="s">
        <v>1520</v>
      </c>
      <c r="AR625" s="2" t="s">
        <v>976</v>
      </c>
      <c r="AS625" s="2" t="s">
        <v>594</v>
      </c>
      <c r="AT625" s="2">
        <v>11750</v>
      </c>
      <c r="AU625" s="2">
        <v>5</v>
      </c>
      <c r="AV625" s="2" t="s">
        <v>43</v>
      </c>
      <c r="AW625" s="2" t="s">
        <v>144</v>
      </c>
      <c r="AX625" s="2" t="s">
        <v>145</v>
      </c>
      <c r="AY625" s="2" t="s">
        <v>171</v>
      </c>
      <c r="AZ625" s="2" t="s">
        <v>198</v>
      </c>
      <c r="BA625" s="2" t="s">
        <v>6123</v>
      </c>
      <c r="BB625" s="2" t="s">
        <v>6124</v>
      </c>
      <c r="BC625" s="2">
        <v>300</v>
      </c>
      <c r="BE625" s="9">
        <v>0</v>
      </c>
      <c r="BL625" s="2" t="s">
        <v>153</v>
      </c>
      <c r="BM625" s="2" t="s">
        <v>154</v>
      </c>
      <c r="BN625" s="2" t="s">
        <v>595</v>
      </c>
      <c r="BO625" s="2" t="s">
        <v>6125</v>
      </c>
      <c r="BP625" s="2" t="s">
        <v>201</v>
      </c>
      <c r="BQ625" s="2">
        <v>638</v>
      </c>
      <c r="BS625" s="2" t="s">
        <v>1628</v>
      </c>
      <c r="BT625" s="2" t="s">
        <v>1628</v>
      </c>
      <c r="BU625" s="2" t="s">
        <v>6126</v>
      </c>
      <c r="BV625" s="2" t="s">
        <v>1628</v>
      </c>
      <c r="BW625" s="2" t="s">
        <v>69</v>
      </c>
      <c r="BX625" s="2" t="s">
        <v>158</v>
      </c>
      <c r="BY625" s="2" t="s">
        <v>1918</v>
      </c>
      <c r="CB625" s="2" t="s">
        <v>160</v>
      </c>
      <c r="CC625" s="2" t="s">
        <v>161</v>
      </c>
      <c r="CD625" s="2" t="s">
        <v>249</v>
      </c>
      <c r="CE625" s="2" t="s">
        <v>163</v>
      </c>
      <c r="CF625" s="2" t="s">
        <v>396</v>
      </c>
      <c r="CG625" s="2" t="s">
        <v>2614</v>
      </c>
      <c r="CH625" s="2" t="s">
        <v>2615</v>
      </c>
      <c r="CI625" s="2" t="s">
        <v>167</v>
      </c>
      <c r="CJ625" s="2" t="s">
        <v>621</v>
      </c>
      <c r="CK625" s="2" t="s">
        <v>253</v>
      </c>
      <c r="CL625" s="2" t="s">
        <v>2616</v>
      </c>
      <c r="CM625" s="2" t="s">
        <v>171</v>
      </c>
      <c r="CN625" s="2">
        <v>0</v>
      </c>
      <c r="CO625" s="2" t="s">
        <v>920</v>
      </c>
      <c r="CP625" s="2" t="s">
        <v>1920</v>
      </c>
      <c r="CQ625" s="2" t="s">
        <v>174</v>
      </c>
      <c r="CR625" s="2" t="s">
        <v>667</v>
      </c>
      <c r="CS625" s="2" t="s">
        <v>713</v>
      </c>
      <c r="CT625" s="2" t="s">
        <v>171</v>
      </c>
      <c r="CU625" s="2" t="s">
        <v>235</v>
      </c>
      <c r="CV625" s="2" t="s">
        <v>171</v>
      </c>
      <c r="CW625" s="2" t="s">
        <v>714</v>
      </c>
      <c r="CX625" s="2" t="s">
        <v>171</v>
      </c>
      <c r="CY625" s="2" t="s">
        <v>146</v>
      </c>
      <c r="CZ625" s="2" t="s">
        <v>180</v>
      </c>
      <c r="DA625" s="2" t="s">
        <v>181</v>
      </c>
      <c r="DB625" s="2" t="s">
        <v>181</v>
      </c>
      <c r="DC625" s="2" t="s">
        <v>132</v>
      </c>
      <c r="DF625" s="2" t="s">
        <v>182</v>
      </c>
      <c r="DH625" s="2" t="s">
        <v>182</v>
      </c>
      <c r="DJ625" s="2" t="s">
        <v>182</v>
      </c>
      <c r="DL625" s="2" t="s">
        <v>182</v>
      </c>
      <c r="DN625" s="2" t="s">
        <v>182</v>
      </c>
      <c r="DP625" s="2" t="s">
        <v>182</v>
      </c>
      <c r="DR625" s="2" t="s">
        <v>182</v>
      </c>
      <c r="DT625" s="6">
        <v>-6170704</v>
      </c>
      <c r="DU625" s="6"/>
      <c r="DV625" s="6">
        <v>106725314</v>
      </c>
      <c r="DX625" s="2" t="s">
        <v>2858</v>
      </c>
      <c r="DY625" s="4">
        <v>42794</v>
      </c>
      <c r="EA625" s="3" t="s">
        <v>6127</v>
      </c>
    </row>
    <row r="626" spans="1:133" ht="15.75" hidden="1" customHeight="1" x14ac:dyDescent="0.2">
      <c r="A626" s="1">
        <v>43615.555549155091</v>
      </c>
      <c r="B626" s="2" t="s">
        <v>6128</v>
      </c>
      <c r="C626" s="2">
        <v>2302180224</v>
      </c>
      <c r="D626" s="3" t="s">
        <v>816</v>
      </c>
      <c r="E626" s="2" t="s">
        <v>6129</v>
      </c>
      <c r="F626" s="2" t="s">
        <v>2399</v>
      </c>
      <c r="H626" s="2" t="s">
        <v>131</v>
      </c>
      <c r="I626" s="2" t="s">
        <v>132</v>
      </c>
      <c r="J626" s="2" t="s">
        <v>133</v>
      </c>
      <c r="K626" s="2" t="s">
        <v>191</v>
      </c>
      <c r="M626" s="4">
        <v>42950</v>
      </c>
      <c r="O626" s="2" t="s">
        <v>135</v>
      </c>
      <c r="P626" s="9">
        <v>8500000000</v>
      </c>
      <c r="Q626" s="2">
        <v>8500000</v>
      </c>
      <c r="Y626" s="2" t="s">
        <v>377</v>
      </c>
      <c r="AA626" s="2">
        <v>30</v>
      </c>
      <c r="AB626" s="2" t="s">
        <v>132</v>
      </c>
      <c r="AD626" s="2" t="s">
        <v>137</v>
      </c>
      <c r="AE626" s="2" t="s">
        <v>132</v>
      </c>
      <c r="AF626" s="2" t="s">
        <v>132</v>
      </c>
      <c r="AH626" s="2">
        <v>2016</v>
      </c>
      <c r="AJ626" s="11">
        <v>2640000</v>
      </c>
      <c r="AK626" s="2" t="s">
        <v>6130</v>
      </c>
      <c r="AL626" s="2">
        <v>15</v>
      </c>
      <c r="AP626" s="2" t="s">
        <v>1217</v>
      </c>
      <c r="AQ626" s="2" t="s">
        <v>1217</v>
      </c>
      <c r="AR626" s="2" t="s">
        <v>658</v>
      </c>
      <c r="AS626" s="2" t="s">
        <v>594</v>
      </c>
      <c r="AT626" s="2">
        <v>13440</v>
      </c>
      <c r="AU626" s="2">
        <v>6</v>
      </c>
      <c r="AV626" s="2" t="s">
        <v>44</v>
      </c>
      <c r="AW626" s="2" t="s">
        <v>144</v>
      </c>
      <c r="AX626" s="2" t="s">
        <v>145</v>
      </c>
      <c r="AY626" s="2" t="s">
        <v>171</v>
      </c>
      <c r="AZ626" s="2" t="s">
        <v>198</v>
      </c>
      <c r="BB626" s="2" t="s">
        <v>1647</v>
      </c>
      <c r="BC626" s="2">
        <v>1</v>
      </c>
      <c r="BD626" s="2" t="s">
        <v>1278</v>
      </c>
      <c r="BE626" s="9">
        <v>3.1</v>
      </c>
      <c r="BF626" s="2" t="s">
        <v>132</v>
      </c>
      <c r="BK626" s="2" t="s">
        <v>152</v>
      </c>
      <c r="BL626" s="2" t="s">
        <v>153</v>
      </c>
      <c r="BM626" s="2" t="s">
        <v>154</v>
      </c>
      <c r="BN626" s="2" t="s">
        <v>800</v>
      </c>
      <c r="BO626" s="2" t="s">
        <v>866</v>
      </c>
      <c r="BP626" s="2" t="s">
        <v>291</v>
      </c>
      <c r="BQ626" s="2">
        <v>1000</v>
      </c>
      <c r="BR626" s="2">
        <v>20</v>
      </c>
      <c r="BS626" s="2" t="s">
        <v>850</v>
      </c>
      <c r="BT626" s="2" t="s">
        <v>180</v>
      </c>
      <c r="BU626" s="2" t="s">
        <v>850</v>
      </c>
      <c r="BV626" s="2" t="s">
        <v>36</v>
      </c>
      <c r="BW626" s="2" t="s">
        <v>68</v>
      </c>
      <c r="BX626" s="2" t="s">
        <v>158</v>
      </c>
      <c r="BY626" s="2" t="s">
        <v>159</v>
      </c>
      <c r="CB626" s="2" t="s">
        <v>160</v>
      </c>
      <c r="CC626" s="2" t="s">
        <v>248</v>
      </c>
      <c r="CD626" s="2" t="s">
        <v>162</v>
      </c>
      <c r="CE626" s="2" t="s">
        <v>163</v>
      </c>
      <c r="CF626" s="2" t="s">
        <v>396</v>
      </c>
      <c r="CG626" s="2" t="s">
        <v>1904</v>
      </c>
      <c r="CH626" s="2" t="s">
        <v>2403</v>
      </c>
      <c r="CI626" s="2" t="s">
        <v>167</v>
      </c>
      <c r="CJ626" s="2" t="s">
        <v>2404</v>
      </c>
      <c r="CK626" s="2" t="s">
        <v>425</v>
      </c>
      <c r="CL626" s="2" t="s">
        <v>6131</v>
      </c>
      <c r="CM626" s="2" t="s">
        <v>211</v>
      </c>
      <c r="CN626" s="2">
        <v>1</v>
      </c>
      <c r="CO626" s="2" t="s">
        <v>2405</v>
      </c>
      <c r="CP626" s="2" t="s">
        <v>2406</v>
      </c>
      <c r="CQ626" s="2" t="s">
        <v>174</v>
      </c>
      <c r="CR626" s="2" t="s">
        <v>667</v>
      </c>
      <c r="CS626" s="2" t="s">
        <v>810</v>
      </c>
      <c r="CT626" s="2" t="s">
        <v>177</v>
      </c>
      <c r="CU626" s="2" t="s">
        <v>259</v>
      </c>
      <c r="CV626" s="2" t="s">
        <v>171</v>
      </c>
      <c r="CW626" s="2" t="s">
        <v>714</v>
      </c>
      <c r="CX626" s="2" t="s">
        <v>171</v>
      </c>
      <c r="CY626" s="2" t="s">
        <v>627</v>
      </c>
      <c r="CZ626" s="2" t="s">
        <v>180</v>
      </c>
      <c r="DA626" s="2" t="s">
        <v>181</v>
      </c>
      <c r="DB626" s="2" t="s">
        <v>181</v>
      </c>
      <c r="DC626" s="2" t="s">
        <v>132</v>
      </c>
      <c r="DF626" s="2" t="s">
        <v>182</v>
      </c>
      <c r="DH626" s="2" t="s">
        <v>182</v>
      </c>
      <c r="DJ626" s="2" t="s">
        <v>182</v>
      </c>
      <c r="DL626" s="2" t="s">
        <v>182</v>
      </c>
      <c r="DN626" s="2" t="s">
        <v>182</v>
      </c>
      <c r="DP626" s="2" t="s">
        <v>182</v>
      </c>
      <c r="DR626" s="2" t="s">
        <v>182</v>
      </c>
      <c r="DT626" s="6">
        <v>106917084</v>
      </c>
      <c r="DU626" s="6"/>
      <c r="DV626" s="6">
        <v>-6232297</v>
      </c>
      <c r="DY626" s="4">
        <v>42950</v>
      </c>
      <c r="DZ626" s="2" t="s">
        <v>6132</v>
      </c>
      <c r="EA626" s="3" t="s">
        <v>2408</v>
      </c>
    </row>
    <row r="627" spans="1:133" ht="15.75" hidden="1" customHeight="1" x14ac:dyDescent="0.2">
      <c r="A627" s="1">
        <v>43615.557794537039</v>
      </c>
      <c r="B627" s="2" t="s">
        <v>1551</v>
      </c>
      <c r="C627" s="2">
        <v>2302180008</v>
      </c>
      <c r="D627" s="3" t="s">
        <v>816</v>
      </c>
      <c r="E627" s="2" t="s">
        <v>6133</v>
      </c>
      <c r="H627" s="2" t="s">
        <v>131</v>
      </c>
      <c r="I627" s="2" t="s">
        <v>132</v>
      </c>
      <c r="J627" s="2" t="s">
        <v>1130</v>
      </c>
      <c r="K627" s="2" t="s">
        <v>302</v>
      </c>
      <c r="Y627" s="2" t="s">
        <v>136</v>
      </c>
      <c r="AB627" s="2" t="s">
        <v>132</v>
      </c>
      <c r="AK627" s="2" t="s">
        <v>4244</v>
      </c>
      <c r="AL627" s="2">
        <v>11</v>
      </c>
      <c r="AP627" s="2" t="s">
        <v>2131</v>
      </c>
      <c r="AQ627" s="2" t="s">
        <v>1912</v>
      </c>
      <c r="AR627" s="2" t="s">
        <v>822</v>
      </c>
      <c r="AS627" s="2" t="s">
        <v>142</v>
      </c>
      <c r="AT627" s="2">
        <v>11730</v>
      </c>
      <c r="AU627" s="2">
        <v>1</v>
      </c>
      <c r="AX627" s="2" t="s">
        <v>145</v>
      </c>
      <c r="AY627" s="2" t="s">
        <v>171</v>
      </c>
      <c r="AZ627" s="2" t="s">
        <v>198</v>
      </c>
      <c r="BC627" s="2">
        <v>0</v>
      </c>
      <c r="BE627" s="9">
        <v>0</v>
      </c>
      <c r="BK627" s="2" t="s">
        <v>152</v>
      </c>
      <c r="BL627" s="2" t="s">
        <v>290</v>
      </c>
      <c r="BP627" s="2" t="s">
        <v>201</v>
      </c>
      <c r="BW627" s="2" t="s">
        <v>67</v>
      </c>
      <c r="BX627" s="2" t="s">
        <v>158</v>
      </c>
      <c r="BY627" s="2" t="s">
        <v>1918</v>
      </c>
      <c r="CB627" s="2" t="s">
        <v>204</v>
      </c>
      <c r="CC627" s="2" t="s">
        <v>161</v>
      </c>
      <c r="CD627" s="2" t="s">
        <v>249</v>
      </c>
      <c r="CE627" s="2" t="s">
        <v>163</v>
      </c>
      <c r="CG627" s="2" t="s">
        <v>804</v>
      </c>
      <c r="CH627" s="2" t="s">
        <v>2138</v>
      </c>
      <c r="CI627" s="2" t="s">
        <v>208</v>
      </c>
      <c r="CJ627" s="2" t="s">
        <v>6134</v>
      </c>
      <c r="CK627" s="2" t="s">
        <v>253</v>
      </c>
      <c r="CL627" s="2" t="s">
        <v>170</v>
      </c>
      <c r="CM627" s="2" t="s">
        <v>171</v>
      </c>
      <c r="CO627" s="2" t="s">
        <v>920</v>
      </c>
      <c r="CP627" s="2" t="s">
        <v>1920</v>
      </c>
      <c r="CQ627" s="2" t="s">
        <v>174</v>
      </c>
      <c r="CR627" s="2" t="s">
        <v>234</v>
      </c>
      <c r="CS627" s="2" t="s">
        <v>215</v>
      </c>
      <c r="CT627" s="2" t="s">
        <v>171</v>
      </c>
      <c r="CU627" s="2" t="s">
        <v>235</v>
      </c>
      <c r="CV627" s="2" t="s">
        <v>171</v>
      </c>
      <c r="CX627" s="2" t="s">
        <v>171</v>
      </c>
      <c r="CY627" s="2" t="s">
        <v>146</v>
      </c>
      <c r="CZ627" s="2" t="s">
        <v>180</v>
      </c>
      <c r="DA627" s="2" t="s">
        <v>181</v>
      </c>
      <c r="DB627" s="2" t="s">
        <v>181</v>
      </c>
      <c r="DC627" s="2" t="s">
        <v>132</v>
      </c>
      <c r="DF627" s="2" t="s">
        <v>182</v>
      </c>
      <c r="DH627" s="2" t="s">
        <v>182</v>
      </c>
      <c r="DJ627" s="2" t="s">
        <v>182</v>
      </c>
      <c r="DL627" s="2" t="s">
        <v>182</v>
      </c>
      <c r="DN627" s="2" t="s">
        <v>182</v>
      </c>
      <c r="DP627" s="2" t="s">
        <v>182</v>
      </c>
      <c r="DR627" s="2" t="s">
        <v>182</v>
      </c>
      <c r="DZ627" s="2" t="s">
        <v>4436</v>
      </c>
      <c r="EC627" s="5" t="s">
        <v>6135</v>
      </c>
    </row>
    <row r="628" spans="1:133" ht="15.75" hidden="1" customHeight="1" x14ac:dyDescent="0.2">
      <c r="A628" s="1">
        <v>43615.559188460647</v>
      </c>
      <c r="B628" s="2" t="s">
        <v>5973</v>
      </c>
      <c r="C628" s="2">
        <v>2302180225</v>
      </c>
      <c r="D628" s="3" t="s">
        <v>788</v>
      </c>
      <c r="E628" s="2" t="s">
        <v>6136</v>
      </c>
      <c r="F628" s="2" t="s">
        <v>6137</v>
      </c>
      <c r="H628" s="2" t="s">
        <v>131</v>
      </c>
      <c r="I628" s="2" t="s">
        <v>132</v>
      </c>
      <c r="J628" s="2" t="s">
        <v>133</v>
      </c>
      <c r="K628" s="2" t="s">
        <v>302</v>
      </c>
      <c r="M628" s="4">
        <v>42800</v>
      </c>
      <c r="P628" s="9">
        <v>1793750000</v>
      </c>
      <c r="Q628" s="2">
        <v>6250000</v>
      </c>
      <c r="Y628" s="2" t="s">
        <v>136</v>
      </c>
      <c r="AB628" s="2" t="s">
        <v>132</v>
      </c>
      <c r="AD628" s="2" t="s">
        <v>137</v>
      </c>
      <c r="AE628" s="2" t="s">
        <v>132</v>
      </c>
      <c r="AF628" s="2" t="s">
        <v>132</v>
      </c>
      <c r="AG628" s="2" t="s">
        <v>888</v>
      </c>
      <c r="AH628" s="2">
        <v>2016</v>
      </c>
      <c r="AJ628" s="11">
        <v>2352000</v>
      </c>
      <c r="AK628" s="2" t="s">
        <v>6138</v>
      </c>
      <c r="AL628" s="2">
        <v>21</v>
      </c>
      <c r="AP628" s="2" t="s">
        <v>1827</v>
      </c>
      <c r="AQ628" s="2" t="s">
        <v>891</v>
      </c>
      <c r="AR628" s="2" t="s">
        <v>610</v>
      </c>
      <c r="AS628" s="2" t="s">
        <v>142</v>
      </c>
      <c r="AT628" s="2">
        <v>13540</v>
      </c>
      <c r="AU628" s="2">
        <v>6</v>
      </c>
      <c r="AV628" s="2" t="s">
        <v>143</v>
      </c>
      <c r="AW628" s="2" t="s">
        <v>197</v>
      </c>
      <c r="AX628" s="2" t="s">
        <v>145</v>
      </c>
      <c r="AY628" s="2" t="s">
        <v>171</v>
      </c>
      <c r="AZ628" s="2" t="s">
        <v>362</v>
      </c>
      <c r="BB628" s="2" t="s">
        <v>6139</v>
      </c>
      <c r="BC628" s="2">
        <v>2</v>
      </c>
      <c r="BD628" s="2" t="s">
        <v>1086</v>
      </c>
      <c r="BE628" s="9">
        <v>2</v>
      </c>
      <c r="BF628" s="2" t="s">
        <v>132</v>
      </c>
      <c r="BK628" s="2" t="s">
        <v>152</v>
      </c>
      <c r="BL628" s="2" t="s">
        <v>153</v>
      </c>
      <c r="BM628" s="2" t="s">
        <v>154</v>
      </c>
      <c r="BN628" s="2" t="s">
        <v>576</v>
      </c>
      <c r="BO628" s="2" t="s">
        <v>576</v>
      </c>
      <c r="BP628" s="2" t="s">
        <v>201</v>
      </c>
      <c r="BQ628" s="2">
        <v>287</v>
      </c>
      <c r="BR628" s="2">
        <v>12</v>
      </c>
      <c r="BS628" s="2" t="s">
        <v>367</v>
      </c>
      <c r="BT628" s="2" t="s">
        <v>367</v>
      </c>
      <c r="BU628" s="2" t="s">
        <v>896</v>
      </c>
      <c r="BV628" s="2" t="s">
        <v>367</v>
      </c>
      <c r="BW628" s="2" t="s">
        <v>69</v>
      </c>
      <c r="BX628" s="2" t="s">
        <v>158</v>
      </c>
      <c r="CB628" s="2" t="s">
        <v>160</v>
      </c>
      <c r="CC628" s="2" t="s">
        <v>161</v>
      </c>
      <c r="CD628" s="2" t="s">
        <v>249</v>
      </c>
      <c r="CE628" s="2" t="s">
        <v>163</v>
      </c>
      <c r="CF628" s="2" t="s">
        <v>396</v>
      </c>
      <c r="CG628" s="2" t="s">
        <v>781</v>
      </c>
      <c r="CH628" s="2" t="s">
        <v>6140</v>
      </c>
      <c r="CI628" s="2" t="s">
        <v>311</v>
      </c>
      <c r="CJ628" s="2" t="s">
        <v>6141</v>
      </c>
      <c r="CK628" s="2" t="s">
        <v>253</v>
      </c>
      <c r="CL628" s="2" t="s">
        <v>854</v>
      </c>
      <c r="CM628" s="2" t="s">
        <v>171</v>
      </c>
      <c r="CN628" s="3" t="s">
        <v>3729</v>
      </c>
      <c r="CO628" s="2" t="s">
        <v>212</v>
      </c>
      <c r="CP628" s="2" t="s">
        <v>6142</v>
      </c>
      <c r="CQ628" s="2" t="s">
        <v>174</v>
      </c>
      <c r="CR628" s="2" t="s">
        <v>667</v>
      </c>
      <c r="CS628" s="2" t="s">
        <v>215</v>
      </c>
      <c r="CT628" s="2" t="s">
        <v>177</v>
      </c>
      <c r="CU628" s="2" t="s">
        <v>2372</v>
      </c>
      <c r="CV628" s="2" t="s">
        <v>177</v>
      </c>
      <c r="CW628" s="2" t="s">
        <v>714</v>
      </c>
      <c r="CX628" s="2" t="s">
        <v>146</v>
      </c>
      <c r="CY628" s="2" t="s">
        <v>627</v>
      </c>
      <c r="CZ628" s="2" t="s">
        <v>180</v>
      </c>
      <c r="DA628" s="2" t="s">
        <v>181</v>
      </c>
      <c r="DB628" s="2" t="s">
        <v>181</v>
      </c>
      <c r="DC628" s="2" t="s">
        <v>132</v>
      </c>
      <c r="DF628" s="2" t="s">
        <v>182</v>
      </c>
      <c r="DH628" s="2" t="s">
        <v>182</v>
      </c>
      <c r="DJ628" s="2" t="s">
        <v>182</v>
      </c>
      <c r="DL628" s="2" t="s">
        <v>182</v>
      </c>
      <c r="DN628" s="2" t="s">
        <v>182</v>
      </c>
      <c r="DP628" s="2" t="s">
        <v>182</v>
      </c>
      <c r="DR628" s="2" t="s">
        <v>182</v>
      </c>
      <c r="DT628" s="2" t="s">
        <v>6143</v>
      </c>
      <c r="DU628" s="2"/>
      <c r="DV628" s="2" t="s">
        <v>6144</v>
      </c>
      <c r="DY628" s="4">
        <v>42800</v>
      </c>
      <c r="DZ628" s="2" t="s">
        <v>6145</v>
      </c>
      <c r="EA628" s="3" t="s">
        <v>6146</v>
      </c>
    </row>
    <row r="629" spans="1:133" ht="15.75" hidden="1" customHeight="1" x14ac:dyDescent="0.2">
      <c r="A629" s="1">
        <v>43615.559876701387</v>
      </c>
      <c r="B629" s="2" t="s">
        <v>3310</v>
      </c>
      <c r="C629" s="2">
        <v>2302170067</v>
      </c>
      <c r="D629" s="2" t="s">
        <v>3311</v>
      </c>
      <c r="E629" s="2" t="s">
        <v>6147</v>
      </c>
      <c r="F629" s="2" t="s">
        <v>6148</v>
      </c>
      <c r="H629" s="2" t="s">
        <v>131</v>
      </c>
      <c r="I629" s="2" t="s">
        <v>132</v>
      </c>
      <c r="J629" s="2" t="s">
        <v>133</v>
      </c>
      <c r="K629" s="2" t="s">
        <v>738</v>
      </c>
      <c r="M629" s="4">
        <v>42795</v>
      </c>
      <c r="N629" s="2" t="s">
        <v>135</v>
      </c>
      <c r="Q629" s="2">
        <v>23500000</v>
      </c>
      <c r="Y629" s="2" t="s">
        <v>136</v>
      </c>
      <c r="AK629" s="2" t="s">
        <v>6149</v>
      </c>
      <c r="AP629" s="2" t="s">
        <v>3754</v>
      </c>
      <c r="AQ629" s="2" t="s">
        <v>3124</v>
      </c>
      <c r="AR629" s="2" t="s">
        <v>511</v>
      </c>
      <c r="AS629" s="2" t="s">
        <v>142</v>
      </c>
      <c r="AU629" s="2">
        <v>5</v>
      </c>
      <c r="AV629" s="2" t="s">
        <v>43</v>
      </c>
      <c r="AW629" s="2" t="s">
        <v>144</v>
      </c>
      <c r="AX629" s="2" t="s">
        <v>145</v>
      </c>
      <c r="AY629" s="2" t="s">
        <v>171</v>
      </c>
      <c r="AZ629" s="2" t="s">
        <v>198</v>
      </c>
      <c r="BB629" s="2" t="s">
        <v>6149</v>
      </c>
      <c r="BC629" s="2">
        <v>0</v>
      </c>
      <c r="BD629" s="2" t="s">
        <v>3125</v>
      </c>
      <c r="BE629" s="9">
        <v>2.5</v>
      </c>
      <c r="BL629" s="2" t="s">
        <v>153</v>
      </c>
      <c r="BM629" s="2" t="s">
        <v>154</v>
      </c>
      <c r="BP629" s="2" t="s">
        <v>201</v>
      </c>
      <c r="BQ629" s="2">
        <v>112</v>
      </c>
      <c r="BR629" s="2">
        <v>6</v>
      </c>
      <c r="BS629" s="2" t="s">
        <v>36</v>
      </c>
      <c r="BT629" s="2" t="s">
        <v>727</v>
      </c>
      <c r="BU629" s="2" t="s">
        <v>727</v>
      </c>
      <c r="BV629" s="2" t="s">
        <v>727</v>
      </c>
      <c r="BW629" s="2" t="s">
        <v>67</v>
      </c>
      <c r="BX629" s="2" t="s">
        <v>3127</v>
      </c>
      <c r="BY629" s="2" t="s">
        <v>707</v>
      </c>
      <c r="CA629" s="4">
        <v>42795</v>
      </c>
      <c r="CB629" s="2" t="s">
        <v>160</v>
      </c>
      <c r="CC629" s="2" t="s">
        <v>248</v>
      </c>
      <c r="CD629" s="2" t="s">
        <v>162</v>
      </c>
      <c r="CE629" s="2" t="s">
        <v>163</v>
      </c>
      <c r="CF629" s="2" t="s">
        <v>396</v>
      </c>
      <c r="CG629" s="2" t="s">
        <v>729</v>
      </c>
      <c r="CJ629" s="2" t="s">
        <v>397</v>
      </c>
      <c r="CK629" s="2" t="s">
        <v>169</v>
      </c>
      <c r="CL629" s="2" t="s">
        <v>710</v>
      </c>
      <c r="CM629" s="2" t="s">
        <v>171</v>
      </c>
      <c r="CN629" s="2">
        <v>0</v>
      </c>
      <c r="CO629" s="2" t="s">
        <v>212</v>
      </c>
      <c r="CP629" s="2" t="s">
        <v>712</v>
      </c>
      <c r="CQ629" s="2" t="s">
        <v>174</v>
      </c>
      <c r="CR629" s="2" t="s">
        <v>667</v>
      </c>
      <c r="CS629" s="2" t="s">
        <v>713</v>
      </c>
      <c r="CT629" s="2" t="s">
        <v>171</v>
      </c>
      <c r="CU629" s="2" t="s">
        <v>235</v>
      </c>
      <c r="CV629" s="2" t="s">
        <v>171</v>
      </c>
      <c r="CW629" s="2" t="s">
        <v>714</v>
      </c>
      <c r="CX629" s="2" t="s">
        <v>146</v>
      </c>
      <c r="CY629" s="2" t="s">
        <v>733</v>
      </c>
      <c r="DA629" s="2" t="s">
        <v>181</v>
      </c>
      <c r="DB629" s="2" t="s">
        <v>181</v>
      </c>
      <c r="DC629" s="2" t="s">
        <v>260</v>
      </c>
      <c r="DD629" s="2" t="s">
        <v>715</v>
      </c>
      <c r="DE629" s="2" t="s">
        <v>744</v>
      </c>
      <c r="DF629" s="2" t="s">
        <v>182</v>
      </c>
      <c r="DH629" s="2" t="s">
        <v>182</v>
      </c>
      <c r="DJ629" s="2" t="s">
        <v>182</v>
      </c>
      <c r="DL629" s="2" t="s">
        <v>182</v>
      </c>
      <c r="DN629" s="2" t="s">
        <v>182</v>
      </c>
      <c r="DP629" s="2" t="s">
        <v>182</v>
      </c>
      <c r="DR629" s="2" t="s">
        <v>182</v>
      </c>
      <c r="DT629" s="2">
        <v>-6.1735379999999997</v>
      </c>
      <c r="DU629" s="2"/>
      <c r="DV629" s="2">
        <v>106.913946</v>
      </c>
      <c r="DX629" s="2" t="s">
        <v>4815</v>
      </c>
      <c r="DY629" s="4">
        <v>42795</v>
      </c>
      <c r="DZ629" s="2" t="s">
        <v>4815</v>
      </c>
      <c r="EA629" s="2">
        <v>8568387879</v>
      </c>
    </row>
    <row r="630" spans="1:133" ht="15.75" hidden="1" customHeight="1" x14ac:dyDescent="0.2">
      <c r="A630" s="1">
        <v>43615.560043645834</v>
      </c>
      <c r="B630" s="2" t="s">
        <v>6150</v>
      </c>
      <c r="C630" s="2">
        <v>2302180142</v>
      </c>
      <c r="D630" s="3" t="s">
        <v>816</v>
      </c>
      <c r="E630" s="2" t="s">
        <v>6151</v>
      </c>
      <c r="G630" s="2" t="s">
        <v>589</v>
      </c>
      <c r="H630" s="2" t="s">
        <v>131</v>
      </c>
      <c r="I630" s="2" t="s">
        <v>132</v>
      </c>
      <c r="J630" s="2" t="s">
        <v>133</v>
      </c>
      <c r="K630" s="2" t="s">
        <v>191</v>
      </c>
      <c r="M630" s="4">
        <v>42793</v>
      </c>
      <c r="P630" s="9" t="s">
        <v>6152</v>
      </c>
      <c r="Q630" s="2">
        <v>24356000</v>
      </c>
      <c r="X630" s="2" t="s">
        <v>193</v>
      </c>
      <c r="Y630" s="2" t="s">
        <v>377</v>
      </c>
      <c r="AB630" s="2" t="s">
        <v>132</v>
      </c>
      <c r="AD630" s="2" t="s">
        <v>137</v>
      </c>
      <c r="AE630" s="2" t="s">
        <v>6153</v>
      </c>
      <c r="AF630" s="2" t="s">
        <v>132</v>
      </c>
      <c r="AH630" s="2">
        <v>2016</v>
      </c>
      <c r="AI630" s="11" t="s">
        <v>6154</v>
      </c>
      <c r="AJ630" s="11">
        <v>8875000</v>
      </c>
      <c r="AK630" s="2" t="s">
        <v>6155</v>
      </c>
      <c r="AL630" s="2">
        <v>2</v>
      </c>
      <c r="AP630" s="2" t="s">
        <v>1027</v>
      </c>
      <c r="AQ630" s="2" t="s">
        <v>1028</v>
      </c>
      <c r="AR630" s="2" t="s">
        <v>822</v>
      </c>
      <c r="AS630" s="2" t="s">
        <v>142</v>
      </c>
      <c r="AU630" s="2">
        <v>5</v>
      </c>
      <c r="AV630" s="2" t="s">
        <v>271</v>
      </c>
      <c r="AW630" s="2" t="s">
        <v>144</v>
      </c>
      <c r="AX630" s="2" t="s">
        <v>145</v>
      </c>
      <c r="AY630" s="2" t="s">
        <v>146</v>
      </c>
      <c r="AZ630" s="2" t="s">
        <v>198</v>
      </c>
      <c r="BB630" s="2" t="s">
        <v>6156</v>
      </c>
      <c r="BC630" s="2">
        <v>3</v>
      </c>
      <c r="BD630" s="2" t="s">
        <v>1029</v>
      </c>
      <c r="BE630" s="9">
        <v>3</v>
      </c>
      <c r="BL630" s="2" t="s">
        <v>290</v>
      </c>
      <c r="BN630" s="2" t="s">
        <v>6157</v>
      </c>
      <c r="BP630" s="2" t="s">
        <v>201</v>
      </c>
      <c r="BQ630" s="2">
        <v>150</v>
      </c>
      <c r="BR630" s="2">
        <v>5</v>
      </c>
      <c r="BS630" s="2" t="s">
        <v>6158</v>
      </c>
      <c r="BT630" s="2" t="s">
        <v>6159</v>
      </c>
      <c r="BU630" s="2" t="s">
        <v>156</v>
      </c>
      <c r="BV630" s="2" t="s">
        <v>156</v>
      </c>
      <c r="BW630" s="2" t="s">
        <v>68</v>
      </c>
      <c r="BX630" s="2" t="s">
        <v>158</v>
      </c>
      <c r="CA630" s="4">
        <v>42793</v>
      </c>
      <c r="CB630" s="2" t="s">
        <v>160</v>
      </c>
      <c r="CC630" s="2" t="s">
        <v>161</v>
      </c>
      <c r="CD630" s="2" t="s">
        <v>249</v>
      </c>
      <c r="CE630" s="2" t="s">
        <v>163</v>
      </c>
      <c r="CF630" s="2" t="s">
        <v>164</v>
      </c>
      <c r="CG630" s="2" t="s">
        <v>1034</v>
      </c>
      <c r="CH630" s="2" t="s">
        <v>6160</v>
      </c>
      <c r="CI630" s="2" t="s">
        <v>208</v>
      </c>
      <c r="CJ630" s="2" t="s">
        <v>1707</v>
      </c>
      <c r="CK630" s="2" t="s">
        <v>253</v>
      </c>
      <c r="CL630" s="2" t="s">
        <v>665</v>
      </c>
      <c r="CM630" s="2" t="s">
        <v>171</v>
      </c>
      <c r="CN630" s="2">
        <v>100</v>
      </c>
      <c r="CP630" s="2" t="s">
        <v>6161</v>
      </c>
      <c r="CQ630" s="2" t="s">
        <v>174</v>
      </c>
      <c r="CR630" s="2" t="s">
        <v>234</v>
      </c>
      <c r="CS630" s="2" t="s">
        <v>810</v>
      </c>
      <c r="CT630" s="2" t="s">
        <v>171</v>
      </c>
      <c r="CU630" s="2" t="s">
        <v>216</v>
      </c>
      <c r="CV630" s="2" t="s">
        <v>171</v>
      </c>
      <c r="CW630" s="2" t="s">
        <v>179</v>
      </c>
      <c r="CX630" s="2" t="s">
        <v>146</v>
      </c>
      <c r="CY630" s="2" t="s">
        <v>146</v>
      </c>
      <c r="CZ630" s="2" t="s">
        <v>180</v>
      </c>
      <c r="DA630" s="2" t="s">
        <v>181</v>
      </c>
      <c r="DB630" s="2" t="s">
        <v>181</v>
      </c>
      <c r="DC630" s="2" t="s">
        <v>132</v>
      </c>
      <c r="DF630" s="2" t="s">
        <v>182</v>
      </c>
      <c r="DH630" s="2" t="s">
        <v>182</v>
      </c>
      <c r="DJ630" s="2" t="s">
        <v>182</v>
      </c>
      <c r="DL630" s="2" t="s">
        <v>260</v>
      </c>
      <c r="DN630" s="2" t="s">
        <v>260</v>
      </c>
      <c r="DP630" s="2" t="s">
        <v>182</v>
      </c>
      <c r="DR630" s="2" t="s">
        <v>182</v>
      </c>
      <c r="DT630" s="6">
        <v>106794669</v>
      </c>
      <c r="DU630" s="6"/>
      <c r="DV630" s="6">
        <v>-6169613</v>
      </c>
      <c r="DX630" s="2" t="s">
        <v>1463</v>
      </c>
      <c r="DY630" s="4">
        <v>42787</v>
      </c>
      <c r="DZ630" s="2" t="s">
        <v>6162</v>
      </c>
      <c r="EA630" s="3" t="s">
        <v>6163</v>
      </c>
      <c r="EC630" s="2" t="s">
        <v>6164</v>
      </c>
    </row>
    <row r="631" spans="1:133" ht="15.75" hidden="1" customHeight="1" x14ac:dyDescent="0.2">
      <c r="A631" s="1">
        <v>43615.560101215277</v>
      </c>
      <c r="B631" s="2" t="s">
        <v>3310</v>
      </c>
      <c r="C631" s="2">
        <v>2302170067</v>
      </c>
      <c r="D631" s="2" t="s">
        <v>3311</v>
      </c>
      <c r="E631" s="2" t="s">
        <v>6147</v>
      </c>
      <c r="F631" s="2" t="s">
        <v>6148</v>
      </c>
      <c r="H631" s="2" t="s">
        <v>131</v>
      </c>
      <c r="I631" s="2" t="s">
        <v>132</v>
      </c>
      <c r="J631" s="2" t="s">
        <v>133</v>
      </c>
      <c r="K631" s="2" t="s">
        <v>738</v>
      </c>
      <c r="M631" s="4">
        <v>42795</v>
      </c>
      <c r="N631" s="2" t="s">
        <v>135</v>
      </c>
      <c r="Q631" s="2">
        <v>23500000</v>
      </c>
      <c r="Y631" s="2" t="s">
        <v>136</v>
      </c>
      <c r="AK631" s="2" t="s">
        <v>6149</v>
      </c>
      <c r="AP631" s="2" t="s">
        <v>3754</v>
      </c>
      <c r="AQ631" s="2" t="s">
        <v>3124</v>
      </c>
      <c r="AR631" s="2" t="s">
        <v>511</v>
      </c>
      <c r="AS631" s="2" t="s">
        <v>142</v>
      </c>
      <c r="AU631" s="2">
        <v>5</v>
      </c>
      <c r="AV631" s="2" t="s">
        <v>43</v>
      </c>
      <c r="AW631" s="2" t="s">
        <v>144</v>
      </c>
      <c r="AX631" s="2" t="s">
        <v>145</v>
      </c>
      <c r="AY631" s="2" t="s">
        <v>171</v>
      </c>
      <c r="AZ631" s="2" t="s">
        <v>198</v>
      </c>
      <c r="BB631" s="2" t="s">
        <v>6149</v>
      </c>
      <c r="BC631" s="2">
        <v>0</v>
      </c>
      <c r="BD631" s="2" t="s">
        <v>3125</v>
      </c>
      <c r="BE631" s="9">
        <v>2.5</v>
      </c>
      <c r="BL631" s="2" t="s">
        <v>153</v>
      </c>
      <c r="BM631" s="2" t="s">
        <v>154</v>
      </c>
      <c r="BP631" s="2" t="s">
        <v>201</v>
      </c>
      <c r="BQ631" s="2">
        <v>112</v>
      </c>
      <c r="BR631" s="2">
        <v>6</v>
      </c>
      <c r="BS631" s="2" t="s">
        <v>36</v>
      </c>
      <c r="BT631" s="2" t="s">
        <v>727</v>
      </c>
      <c r="BU631" s="2" t="s">
        <v>727</v>
      </c>
      <c r="BV631" s="2" t="s">
        <v>727</v>
      </c>
      <c r="BW631" s="2" t="s">
        <v>67</v>
      </c>
      <c r="BX631" s="2" t="s">
        <v>3127</v>
      </c>
      <c r="BY631" s="2" t="s">
        <v>707</v>
      </c>
      <c r="CA631" s="4">
        <v>42795</v>
      </c>
      <c r="CB631" s="2" t="s">
        <v>160</v>
      </c>
      <c r="CC631" s="2" t="s">
        <v>248</v>
      </c>
      <c r="CD631" s="2" t="s">
        <v>162</v>
      </c>
      <c r="CE631" s="2" t="s">
        <v>163</v>
      </c>
      <c r="CF631" s="2" t="s">
        <v>396</v>
      </c>
      <c r="CG631" s="2" t="s">
        <v>729</v>
      </c>
      <c r="CJ631" s="2" t="s">
        <v>397</v>
      </c>
      <c r="CK631" s="2" t="s">
        <v>169</v>
      </c>
      <c r="CL631" s="2" t="s">
        <v>710</v>
      </c>
      <c r="CM631" s="2" t="s">
        <v>171</v>
      </c>
      <c r="CN631" s="2">
        <v>0</v>
      </c>
      <c r="CO631" s="2" t="s">
        <v>212</v>
      </c>
      <c r="CP631" s="2" t="s">
        <v>712</v>
      </c>
      <c r="CQ631" s="2" t="s">
        <v>174</v>
      </c>
      <c r="CR631" s="2" t="s">
        <v>667</v>
      </c>
      <c r="CS631" s="2" t="s">
        <v>713</v>
      </c>
      <c r="CT631" s="2" t="s">
        <v>171</v>
      </c>
      <c r="CU631" s="2" t="s">
        <v>235</v>
      </c>
      <c r="CV631" s="2" t="s">
        <v>171</v>
      </c>
      <c r="CW631" s="2" t="s">
        <v>714</v>
      </c>
      <c r="CX631" s="2" t="s">
        <v>146</v>
      </c>
      <c r="CY631" s="2" t="s">
        <v>733</v>
      </c>
      <c r="DA631" s="2" t="s">
        <v>181</v>
      </c>
      <c r="DB631" s="2" t="s">
        <v>181</v>
      </c>
      <c r="DC631" s="2" t="s">
        <v>260</v>
      </c>
      <c r="DD631" s="2" t="s">
        <v>715</v>
      </c>
      <c r="DE631" s="2" t="s">
        <v>744</v>
      </c>
      <c r="DF631" s="2" t="s">
        <v>182</v>
      </c>
      <c r="DH631" s="2" t="s">
        <v>182</v>
      </c>
      <c r="DJ631" s="2" t="s">
        <v>182</v>
      </c>
      <c r="DL631" s="2" t="s">
        <v>182</v>
      </c>
      <c r="DN631" s="2" t="s">
        <v>182</v>
      </c>
      <c r="DP631" s="2" t="s">
        <v>182</v>
      </c>
      <c r="DR631" s="2" t="s">
        <v>182</v>
      </c>
      <c r="DT631" s="2">
        <v>-6.1735379999999997</v>
      </c>
      <c r="DU631" s="2"/>
      <c r="DV631" s="2">
        <v>106.913946</v>
      </c>
      <c r="DX631" s="2" t="s">
        <v>4815</v>
      </c>
      <c r="DY631" s="4">
        <v>42795</v>
      </c>
      <c r="DZ631" s="2" t="s">
        <v>4815</v>
      </c>
      <c r="EA631" s="2">
        <v>8568387879</v>
      </c>
    </row>
    <row r="632" spans="1:133" ht="15.75" hidden="1" customHeight="1" x14ac:dyDescent="0.2">
      <c r="A632" s="1">
        <v>43615.560498113424</v>
      </c>
      <c r="B632" s="2" t="s">
        <v>6165</v>
      </c>
      <c r="C632" s="2">
        <v>2302180048</v>
      </c>
      <c r="D632" s="3" t="s">
        <v>1726</v>
      </c>
      <c r="E632" s="2" t="s">
        <v>6166</v>
      </c>
      <c r="H632" s="2" t="s">
        <v>131</v>
      </c>
      <c r="I632" s="2" t="s">
        <v>132</v>
      </c>
      <c r="J632" s="2" t="s">
        <v>1130</v>
      </c>
      <c r="K632" s="2" t="s">
        <v>132</v>
      </c>
      <c r="M632" s="4">
        <v>42802</v>
      </c>
      <c r="O632" s="2" t="s">
        <v>1604</v>
      </c>
      <c r="P632" s="9">
        <v>3800000000</v>
      </c>
      <c r="Q632" s="2">
        <v>32921000</v>
      </c>
      <c r="X632" s="2" t="s">
        <v>193</v>
      </c>
      <c r="Y632" s="2" t="s">
        <v>136</v>
      </c>
      <c r="AB632" s="2" t="s">
        <v>132</v>
      </c>
      <c r="AH632" s="2">
        <v>2017</v>
      </c>
      <c r="AI632" s="11">
        <v>782775000</v>
      </c>
      <c r="AJ632" s="11">
        <v>7455000</v>
      </c>
      <c r="AK632" s="2" t="s">
        <v>6167</v>
      </c>
      <c r="AL632" s="2">
        <v>75</v>
      </c>
      <c r="AP632" s="2" t="s">
        <v>3112</v>
      </c>
      <c r="AQ632" s="2" t="s">
        <v>2186</v>
      </c>
      <c r="AR632" s="2" t="s">
        <v>822</v>
      </c>
      <c r="AS632" s="2" t="s">
        <v>594</v>
      </c>
      <c r="AT632" s="2">
        <v>11320</v>
      </c>
      <c r="AV632" s="2" t="s">
        <v>43</v>
      </c>
      <c r="AW632" s="2" t="s">
        <v>197</v>
      </c>
      <c r="AX632" s="2" t="s">
        <v>145</v>
      </c>
      <c r="AY632" s="2" t="s">
        <v>171</v>
      </c>
      <c r="AZ632" s="2" t="s">
        <v>198</v>
      </c>
      <c r="BA632" s="2" t="s">
        <v>3113</v>
      </c>
      <c r="BB632" s="2" t="s">
        <v>3114</v>
      </c>
      <c r="BC632" s="2">
        <v>1000</v>
      </c>
      <c r="BD632" s="2" t="s">
        <v>2188</v>
      </c>
      <c r="BE632" s="9">
        <v>2.5</v>
      </c>
      <c r="BK632" s="2" t="s">
        <v>152</v>
      </c>
      <c r="BL632" s="2" t="s">
        <v>290</v>
      </c>
      <c r="BM632" s="2" t="s">
        <v>154</v>
      </c>
      <c r="BN632" s="2" t="s">
        <v>331</v>
      </c>
      <c r="BO632" s="2" t="s">
        <v>6168</v>
      </c>
      <c r="BP632" s="2" t="s">
        <v>201</v>
      </c>
      <c r="BQ632" s="2">
        <v>105</v>
      </c>
      <c r="BR632" s="2">
        <v>7</v>
      </c>
      <c r="BS632" s="2" t="s">
        <v>6167</v>
      </c>
      <c r="BT632" s="2" t="s">
        <v>411</v>
      </c>
      <c r="BU632" s="2" t="s">
        <v>411</v>
      </c>
      <c r="BV632" s="2" t="s">
        <v>411</v>
      </c>
      <c r="BW632" s="2" t="s">
        <v>67</v>
      </c>
      <c r="BX632" s="2" t="s">
        <v>158</v>
      </c>
      <c r="BY632" s="2" t="s">
        <v>1918</v>
      </c>
      <c r="CB632" s="2" t="s">
        <v>160</v>
      </c>
      <c r="CC632" s="2" t="s">
        <v>161</v>
      </c>
      <c r="CD632" s="2" t="s">
        <v>249</v>
      </c>
      <c r="CE632" s="2" t="s">
        <v>163</v>
      </c>
      <c r="CF632" s="2" t="s">
        <v>368</v>
      </c>
      <c r="CG632" s="2" t="s">
        <v>2614</v>
      </c>
      <c r="CH632" s="2" t="s">
        <v>2192</v>
      </c>
      <c r="CI632" s="2" t="s">
        <v>2193</v>
      </c>
      <c r="CJ632" s="2" t="s">
        <v>2194</v>
      </c>
      <c r="CK632" s="2" t="s">
        <v>3116</v>
      </c>
      <c r="CL632" s="2" t="s">
        <v>2196</v>
      </c>
      <c r="CM632" s="2" t="s">
        <v>171</v>
      </c>
      <c r="CN632" s="2">
        <v>0</v>
      </c>
      <c r="CO632" s="2" t="s">
        <v>898</v>
      </c>
      <c r="CP632" s="2" t="s">
        <v>1920</v>
      </c>
      <c r="CQ632" s="2" t="s">
        <v>214</v>
      </c>
      <c r="CR632" s="2" t="s">
        <v>175</v>
      </c>
      <c r="CS632" s="2" t="s">
        <v>713</v>
      </c>
      <c r="CT632" s="2" t="s">
        <v>171</v>
      </c>
      <c r="CU632" s="2" t="s">
        <v>235</v>
      </c>
      <c r="CV632" s="2" t="s">
        <v>171</v>
      </c>
      <c r="CW632" s="2" t="s">
        <v>714</v>
      </c>
      <c r="CX632" s="2" t="s">
        <v>146</v>
      </c>
      <c r="CY632" s="2" t="s">
        <v>146</v>
      </c>
      <c r="CZ632" s="2" t="s">
        <v>180</v>
      </c>
      <c r="DA632" s="2" t="s">
        <v>181</v>
      </c>
      <c r="DB632" s="2" t="s">
        <v>181</v>
      </c>
      <c r="DC632" s="2" t="s">
        <v>132</v>
      </c>
      <c r="DF632" s="2" t="s">
        <v>182</v>
      </c>
      <c r="DH632" s="2" t="s">
        <v>182</v>
      </c>
      <c r="DJ632" s="2" t="s">
        <v>182</v>
      </c>
      <c r="DL632" s="2" t="s">
        <v>182</v>
      </c>
      <c r="DN632" s="2" t="s">
        <v>182</v>
      </c>
      <c r="DP632" s="2" t="s">
        <v>182</v>
      </c>
      <c r="DR632" s="2" t="s">
        <v>182</v>
      </c>
      <c r="DT632" s="6">
        <v>-6146862</v>
      </c>
      <c r="DU632" s="6"/>
      <c r="DV632" s="6">
        <v>106804274</v>
      </c>
      <c r="DX632" s="2" t="s">
        <v>6169</v>
      </c>
      <c r="DY632" s="4">
        <v>42802</v>
      </c>
      <c r="DZ632" s="2" t="s">
        <v>6170</v>
      </c>
      <c r="EA632" s="2">
        <v>87788992214</v>
      </c>
      <c r="EC632" s="5" t="s">
        <v>6171</v>
      </c>
    </row>
    <row r="633" spans="1:133" ht="15.75" hidden="1" customHeight="1" x14ac:dyDescent="0.2">
      <c r="A633" s="1">
        <v>43615.566209826386</v>
      </c>
      <c r="B633" s="2" t="s">
        <v>6046</v>
      </c>
      <c r="C633" s="2">
        <v>23012180135</v>
      </c>
      <c r="D633" s="3" t="s">
        <v>2023</v>
      </c>
      <c r="E633" s="2" t="s">
        <v>6172</v>
      </c>
      <c r="F633" s="2" t="s">
        <v>6173</v>
      </c>
      <c r="H633" s="2" t="s">
        <v>131</v>
      </c>
      <c r="I633" s="2" t="s">
        <v>132</v>
      </c>
      <c r="J633" s="2" t="s">
        <v>133</v>
      </c>
      <c r="K633" s="2" t="s">
        <v>132</v>
      </c>
      <c r="M633" s="4">
        <v>42800</v>
      </c>
      <c r="P633" s="9">
        <v>40000000000</v>
      </c>
      <c r="Q633" s="2">
        <v>8000000</v>
      </c>
      <c r="Y633" s="2" t="s">
        <v>136</v>
      </c>
      <c r="Z633" s="2">
        <v>30</v>
      </c>
      <c r="AA633" s="2">
        <v>20</v>
      </c>
      <c r="AB633" s="2" t="s">
        <v>132</v>
      </c>
      <c r="AD633" s="2" t="s">
        <v>137</v>
      </c>
      <c r="AE633" s="2" t="s">
        <v>132</v>
      </c>
      <c r="AF633" s="2" t="s">
        <v>132</v>
      </c>
      <c r="AH633" s="2">
        <v>2016</v>
      </c>
      <c r="AJ633" s="11">
        <v>2013000</v>
      </c>
      <c r="AK633" s="2" t="s">
        <v>6174</v>
      </c>
      <c r="AP633" s="2" t="s">
        <v>609</v>
      </c>
      <c r="AQ633" s="2" t="s">
        <v>609</v>
      </c>
      <c r="AR633" s="2" t="s">
        <v>610</v>
      </c>
      <c r="AS633" s="2" t="s">
        <v>142</v>
      </c>
      <c r="AT633" s="2">
        <v>13910</v>
      </c>
      <c r="AU633" s="2">
        <v>6</v>
      </c>
      <c r="AV633" s="2" t="s">
        <v>43</v>
      </c>
      <c r="AW633" s="2" t="s">
        <v>144</v>
      </c>
      <c r="AX633" s="2" t="s">
        <v>145</v>
      </c>
      <c r="AY633" s="2" t="s">
        <v>146</v>
      </c>
      <c r="AZ633" s="2" t="s">
        <v>147</v>
      </c>
      <c r="BB633" s="2" t="s">
        <v>6175</v>
      </c>
      <c r="BC633" s="2">
        <v>456</v>
      </c>
      <c r="BD633" s="2" t="s">
        <v>3414</v>
      </c>
      <c r="BE633" s="9">
        <v>1.2</v>
      </c>
      <c r="BF633" s="2" t="s">
        <v>132</v>
      </c>
      <c r="BK633" s="2" t="s">
        <v>152</v>
      </c>
      <c r="BL633" s="2" t="s">
        <v>3593</v>
      </c>
      <c r="BM633" s="2" t="s">
        <v>308</v>
      </c>
      <c r="BN633" s="2" t="s">
        <v>576</v>
      </c>
      <c r="BO633" s="2" t="s">
        <v>6176</v>
      </c>
      <c r="BP633" s="2" t="s">
        <v>201</v>
      </c>
      <c r="BQ633" s="2">
        <v>5000</v>
      </c>
      <c r="BR633" s="2">
        <v>55</v>
      </c>
      <c r="BT633" s="2" t="s">
        <v>6177</v>
      </c>
      <c r="BU633" s="2" t="s">
        <v>6178</v>
      </c>
      <c r="BX633" s="2" t="s">
        <v>1149</v>
      </c>
      <c r="BY633" s="2" t="s">
        <v>159</v>
      </c>
      <c r="CB633" s="2" t="s">
        <v>160</v>
      </c>
      <c r="CC633" s="2" t="s">
        <v>161</v>
      </c>
      <c r="CD633" s="2" t="s">
        <v>162</v>
      </c>
      <c r="CE633" s="2" t="s">
        <v>163</v>
      </c>
      <c r="CF633" s="2" t="s">
        <v>164</v>
      </c>
      <c r="CG633" s="2" t="s">
        <v>1121</v>
      </c>
      <c r="CH633" s="2" t="s">
        <v>423</v>
      </c>
      <c r="CI633" s="2" t="s">
        <v>167</v>
      </c>
      <c r="CJ633" s="2" t="s">
        <v>6179</v>
      </c>
      <c r="CK633" s="2" t="s">
        <v>425</v>
      </c>
      <c r="CL633" s="2" t="s">
        <v>807</v>
      </c>
      <c r="CM633" s="2" t="s">
        <v>171</v>
      </c>
      <c r="CN633" s="2">
        <v>450</v>
      </c>
      <c r="CO633" s="2" t="s">
        <v>2561</v>
      </c>
      <c r="CP633" s="2" t="s">
        <v>809</v>
      </c>
      <c r="CQ633" s="2" t="s">
        <v>174</v>
      </c>
      <c r="CR633" s="2" t="s">
        <v>175</v>
      </c>
      <c r="CS633" s="2" t="s">
        <v>215</v>
      </c>
      <c r="CT633" s="2" t="s">
        <v>171</v>
      </c>
      <c r="CU633" s="2" t="s">
        <v>1139</v>
      </c>
      <c r="CV633" s="2" t="s">
        <v>171</v>
      </c>
      <c r="CW633" s="2" t="s">
        <v>714</v>
      </c>
      <c r="CX633" s="2" t="s">
        <v>146</v>
      </c>
      <c r="CY633" s="2" t="s">
        <v>627</v>
      </c>
      <c r="CZ633" s="2" t="s">
        <v>669</v>
      </c>
      <c r="DA633" s="2" t="s">
        <v>181</v>
      </c>
      <c r="DB633" s="2" t="s">
        <v>181</v>
      </c>
      <c r="DC633" s="2" t="s">
        <v>132</v>
      </c>
      <c r="DE633" s="2" t="s">
        <v>901</v>
      </c>
      <c r="DF633" s="2" t="s">
        <v>182</v>
      </c>
      <c r="DH633" s="2" t="s">
        <v>182</v>
      </c>
      <c r="DJ633" s="2" t="s">
        <v>182</v>
      </c>
      <c r="DL633" s="2" t="s">
        <v>182</v>
      </c>
      <c r="DN633" s="2" t="s">
        <v>182</v>
      </c>
      <c r="DP633" s="2" t="s">
        <v>182</v>
      </c>
      <c r="DR633" s="2" t="s">
        <v>182</v>
      </c>
      <c r="DT633" s="2" t="s">
        <v>6180</v>
      </c>
      <c r="DU633" s="2"/>
      <c r="DV633" s="2" t="s">
        <v>6181</v>
      </c>
      <c r="DX633" s="2" t="s">
        <v>6182</v>
      </c>
      <c r="DY633" s="4">
        <v>42800</v>
      </c>
      <c r="DZ633" s="2" t="s">
        <v>6183</v>
      </c>
      <c r="EA633" s="3" t="s">
        <v>6184</v>
      </c>
    </row>
    <row r="634" spans="1:133" ht="15.75" hidden="1" customHeight="1" x14ac:dyDescent="0.2">
      <c r="A634" s="1">
        <v>43615.567930462959</v>
      </c>
      <c r="B634" s="2" t="s">
        <v>6046</v>
      </c>
      <c r="C634" s="2">
        <v>23012180135</v>
      </c>
      <c r="D634" s="3" t="s">
        <v>2023</v>
      </c>
      <c r="E634" s="2" t="s">
        <v>6172</v>
      </c>
      <c r="F634" s="2" t="s">
        <v>6173</v>
      </c>
      <c r="H634" s="2" t="s">
        <v>131</v>
      </c>
      <c r="I634" s="2" t="s">
        <v>132</v>
      </c>
      <c r="J634" s="2" t="s">
        <v>133</v>
      </c>
      <c r="K634" s="2" t="s">
        <v>132</v>
      </c>
      <c r="M634" s="4">
        <v>42800</v>
      </c>
      <c r="P634" s="9">
        <v>40000000000</v>
      </c>
      <c r="Q634" s="2">
        <v>8000000</v>
      </c>
      <c r="Y634" s="2" t="s">
        <v>136</v>
      </c>
      <c r="Z634" s="2">
        <v>30</v>
      </c>
      <c r="AA634" s="2">
        <v>20</v>
      </c>
      <c r="AB634" s="2" t="s">
        <v>132</v>
      </c>
      <c r="AD634" s="2" t="s">
        <v>137</v>
      </c>
      <c r="AE634" s="2" t="s">
        <v>132</v>
      </c>
      <c r="AF634" s="2" t="s">
        <v>132</v>
      </c>
      <c r="AH634" s="2">
        <v>2016</v>
      </c>
      <c r="AJ634" s="11">
        <v>2013000</v>
      </c>
      <c r="AK634" s="2" t="s">
        <v>6174</v>
      </c>
      <c r="AP634" s="2" t="s">
        <v>609</v>
      </c>
      <c r="AQ634" s="2" t="s">
        <v>609</v>
      </c>
      <c r="AR634" s="2" t="s">
        <v>610</v>
      </c>
      <c r="AS634" s="2" t="s">
        <v>142</v>
      </c>
      <c r="AT634" s="2">
        <v>13910</v>
      </c>
      <c r="AU634" s="2">
        <v>6</v>
      </c>
      <c r="AV634" s="2" t="s">
        <v>43</v>
      </c>
      <c r="AW634" s="2" t="s">
        <v>144</v>
      </c>
      <c r="AX634" s="2" t="s">
        <v>145</v>
      </c>
      <c r="AY634" s="2" t="s">
        <v>146</v>
      </c>
      <c r="AZ634" s="2" t="s">
        <v>147</v>
      </c>
      <c r="BB634" s="2" t="s">
        <v>6175</v>
      </c>
      <c r="BC634" s="2">
        <v>456</v>
      </c>
      <c r="BD634" s="2" t="s">
        <v>3414</v>
      </c>
      <c r="BE634" s="9">
        <v>1.2</v>
      </c>
      <c r="BF634" s="2" t="s">
        <v>132</v>
      </c>
      <c r="BK634" s="2" t="s">
        <v>152</v>
      </c>
      <c r="BL634" s="2" t="s">
        <v>3593</v>
      </c>
      <c r="BM634" s="2" t="s">
        <v>308</v>
      </c>
      <c r="BN634" s="2" t="s">
        <v>576</v>
      </c>
      <c r="BO634" s="2" t="s">
        <v>6176</v>
      </c>
      <c r="BP634" s="2" t="s">
        <v>201</v>
      </c>
      <c r="BQ634" s="2">
        <v>5000</v>
      </c>
      <c r="BR634" s="2">
        <v>55</v>
      </c>
      <c r="BT634" s="2" t="s">
        <v>6177</v>
      </c>
      <c r="BU634" s="2" t="s">
        <v>6178</v>
      </c>
      <c r="BX634" s="2" t="s">
        <v>1149</v>
      </c>
      <c r="BY634" s="2" t="s">
        <v>159</v>
      </c>
      <c r="CB634" s="2" t="s">
        <v>160</v>
      </c>
      <c r="CC634" s="2" t="s">
        <v>161</v>
      </c>
      <c r="CD634" s="2" t="s">
        <v>162</v>
      </c>
      <c r="CE634" s="2" t="s">
        <v>163</v>
      </c>
      <c r="CF634" s="2" t="s">
        <v>164</v>
      </c>
      <c r="CG634" s="2" t="s">
        <v>1121</v>
      </c>
      <c r="CH634" s="2" t="s">
        <v>423</v>
      </c>
      <c r="CI634" s="2" t="s">
        <v>167</v>
      </c>
      <c r="CJ634" s="2" t="s">
        <v>6179</v>
      </c>
      <c r="CK634" s="2" t="s">
        <v>425</v>
      </c>
      <c r="CL634" s="2" t="s">
        <v>807</v>
      </c>
      <c r="CM634" s="2" t="s">
        <v>171</v>
      </c>
      <c r="CN634" s="2">
        <v>450</v>
      </c>
      <c r="CO634" s="2" t="s">
        <v>2561</v>
      </c>
      <c r="CP634" s="2" t="s">
        <v>809</v>
      </c>
      <c r="CQ634" s="2" t="s">
        <v>174</v>
      </c>
      <c r="CR634" s="2" t="s">
        <v>175</v>
      </c>
      <c r="CS634" s="2" t="s">
        <v>215</v>
      </c>
      <c r="CT634" s="2" t="s">
        <v>171</v>
      </c>
      <c r="CU634" s="2" t="s">
        <v>1139</v>
      </c>
      <c r="CV634" s="2" t="s">
        <v>171</v>
      </c>
      <c r="CW634" s="2" t="s">
        <v>714</v>
      </c>
      <c r="CX634" s="2" t="s">
        <v>146</v>
      </c>
      <c r="CY634" s="2" t="s">
        <v>627</v>
      </c>
      <c r="CZ634" s="2" t="s">
        <v>669</v>
      </c>
      <c r="DA634" s="2" t="s">
        <v>181</v>
      </c>
      <c r="DB634" s="2" t="s">
        <v>181</v>
      </c>
      <c r="DC634" s="2" t="s">
        <v>132</v>
      </c>
      <c r="DE634" s="2" t="s">
        <v>901</v>
      </c>
      <c r="DF634" s="2" t="s">
        <v>182</v>
      </c>
      <c r="DH634" s="2" t="s">
        <v>182</v>
      </c>
      <c r="DJ634" s="2" t="s">
        <v>182</v>
      </c>
      <c r="DL634" s="2" t="s">
        <v>182</v>
      </c>
      <c r="DN634" s="2" t="s">
        <v>182</v>
      </c>
      <c r="DP634" s="2" t="s">
        <v>182</v>
      </c>
      <c r="DR634" s="2" t="s">
        <v>182</v>
      </c>
      <c r="DT634" s="2" t="s">
        <v>6180</v>
      </c>
      <c r="DU634" s="2"/>
      <c r="DV634" s="2" t="s">
        <v>6181</v>
      </c>
      <c r="DX634" s="2" t="s">
        <v>6182</v>
      </c>
      <c r="DY634" s="4">
        <v>42800</v>
      </c>
      <c r="DZ634" s="2" t="s">
        <v>6183</v>
      </c>
      <c r="EA634" s="3" t="s">
        <v>6184</v>
      </c>
    </row>
    <row r="635" spans="1:133" ht="15.75" hidden="1" customHeight="1" x14ac:dyDescent="0.2">
      <c r="A635" s="1">
        <v>43615.569032361112</v>
      </c>
      <c r="B635" s="2" t="s">
        <v>5662</v>
      </c>
      <c r="C635" s="2">
        <v>2302180241</v>
      </c>
      <c r="D635" s="3" t="s">
        <v>816</v>
      </c>
      <c r="E635" s="2" t="s">
        <v>6185</v>
      </c>
      <c r="G635" s="2" t="s">
        <v>589</v>
      </c>
      <c r="H635" s="2" t="s">
        <v>131</v>
      </c>
      <c r="I635" s="2" t="s">
        <v>132</v>
      </c>
      <c r="J635" s="2" t="s">
        <v>133</v>
      </c>
      <c r="K635" s="2" t="s">
        <v>191</v>
      </c>
      <c r="M635" s="4">
        <v>42802</v>
      </c>
      <c r="P635" s="9">
        <v>73800000000</v>
      </c>
      <c r="Q635" s="2">
        <v>18000000</v>
      </c>
      <c r="Y635" s="2" t="s">
        <v>136</v>
      </c>
      <c r="AB635" s="2" t="s">
        <v>132</v>
      </c>
      <c r="AD635" s="2" t="s">
        <v>137</v>
      </c>
      <c r="AE635" s="2" t="s">
        <v>132</v>
      </c>
      <c r="AF635" s="2" t="s">
        <v>132</v>
      </c>
      <c r="AH635" s="2">
        <v>2016</v>
      </c>
      <c r="AI635" s="11">
        <v>3509352000</v>
      </c>
      <c r="AJ635" s="11">
        <v>6963000</v>
      </c>
      <c r="AK635" s="2" t="s">
        <v>1289</v>
      </c>
      <c r="AL635" s="2">
        <v>39</v>
      </c>
      <c r="AP635" s="2" t="s">
        <v>1250</v>
      </c>
      <c r="AQ635" s="2" t="s">
        <v>821</v>
      </c>
      <c r="AR635" s="2" t="s">
        <v>822</v>
      </c>
      <c r="AS635" s="2" t="s">
        <v>142</v>
      </c>
      <c r="AT635" s="2">
        <v>11520</v>
      </c>
      <c r="AU635" s="2" t="s">
        <v>6186</v>
      </c>
      <c r="AV635" s="2" t="s">
        <v>271</v>
      </c>
      <c r="AW635" s="2" t="s">
        <v>144</v>
      </c>
      <c r="AX635" s="2" t="s">
        <v>145</v>
      </c>
      <c r="AY635" s="2" t="s">
        <v>171</v>
      </c>
      <c r="AZ635" s="2" t="s">
        <v>198</v>
      </c>
      <c r="BB635" s="2" t="s">
        <v>6187</v>
      </c>
      <c r="BC635" s="2">
        <v>0</v>
      </c>
      <c r="BD635" s="2" t="s">
        <v>824</v>
      </c>
      <c r="BE635" s="9">
        <v>20</v>
      </c>
      <c r="BK635" s="2" t="s">
        <v>307</v>
      </c>
      <c r="BL635" s="2" t="s">
        <v>153</v>
      </c>
      <c r="BP635" s="2" t="s">
        <v>201</v>
      </c>
      <c r="BQ635" s="2">
        <v>4100</v>
      </c>
      <c r="BS635" s="2" t="s">
        <v>1290</v>
      </c>
      <c r="BT635" s="2" t="s">
        <v>411</v>
      </c>
      <c r="BU635" s="2" t="s">
        <v>411</v>
      </c>
      <c r="BV635" s="2" t="s">
        <v>1291</v>
      </c>
      <c r="BW635" s="2" t="s">
        <v>67</v>
      </c>
      <c r="BX635" s="2" t="s">
        <v>158</v>
      </c>
      <c r="CB635" s="2" t="s">
        <v>160</v>
      </c>
      <c r="CC635" s="2" t="s">
        <v>161</v>
      </c>
      <c r="CD635" s="2" t="s">
        <v>162</v>
      </c>
      <c r="CE635" s="2" t="s">
        <v>163</v>
      </c>
      <c r="CF635" s="2" t="s">
        <v>368</v>
      </c>
      <c r="CG635" s="2" t="s">
        <v>729</v>
      </c>
      <c r="CH635" s="2" t="s">
        <v>1256</v>
      </c>
      <c r="CI635" s="2" t="s">
        <v>167</v>
      </c>
      <c r="CJ635" s="2" t="s">
        <v>828</v>
      </c>
      <c r="CK635" s="2" t="s">
        <v>253</v>
      </c>
      <c r="CL635" s="2" t="s">
        <v>170</v>
      </c>
      <c r="CM635" s="2" t="s">
        <v>171</v>
      </c>
      <c r="CN635" s="2">
        <v>0</v>
      </c>
      <c r="CO635" s="2" t="s">
        <v>830</v>
      </c>
      <c r="CP635" s="2" t="s">
        <v>1257</v>
      </c>
      <c r="CR635" s="2" t="s">
        <v>234</v>
      </c>
      <c r="CS635" s="2" t="s">
        <v>713</v>
      </c>
      <c r="CT635" s="2" t="s">
        <v>177</v>
      </c>
      <c r="CU635" s="2" t="s">
        <v>216</v>
      </c>
      <c r="CV635" s="2" t="s">
        <v>177</v>
      </c>
      <c r="CW635" s="2" t="s">
        <v>179</v>
      </c>
      <c r="CX635" s="2" t="s">
        <v>146</v>
      </c>
      <c r="CY635" s="2" t="s">
        <v>627</v>
      </c>
      <c r="CZ635" s="2" t="s">
        <v>180</v>
      </c>
      <c r="DA635" s="2" t="s">
        <v>181</v>
      </c>
      <c r="DB635" s="2" t="s">
        <v>181</v>
      </c>
      <c r="DC635" s="2" t="s">
        <v>132</v>
      </c>
      <c r="DF635" s="2" t="s">
        <v>182</v>
      </c>
      <c r="DH635" s="2" t="s">
        <v>182</v>
      </c>
      <c r="DJ635" s="2" t="s">
        <v>182</v>
      </c>
      <c r="DL635" s="2" t="s">
        <v>182</v>
      </c>
      <c r="DN635" s="2" t="s">
        <v>182</v>
      </c>
      <c r="DP635" s="2" t="s">
        <v>182</v>
      </c>
      <c r="DR635" s="2" t="s">
        <v>182</v>
      </c>
      <c r="DT635" s="6">
        <v>106759322</v>
      </c>
      <c r="DU635" s="6"/>
      <c r="DV635" s="6">
        <v>-6174233</v>
      </c>
      <c r="DX635" s="2" t="s">
        <v>6188</v>
      </c>
      <c r="DY635" s="4">
        <v>43532</v>
      </c>
      <c r="DZ635" s="2" t="s">
        <v>1293</v>
      </c>
      <c r="EA635" s="3" t="s">
        <v>1294</v>
      </c>
    </row>
    <row r="636" spans="1:133" ht="15.75" hidden="1" customHeight="1" x14ac:dyDescent="0.2">
      <c r="A636" s="1">
        <v>43615.57226601852</v>
      </c>
      <c r="B636" s="2" t="s">
        <v>6189</v>
      </c>
      <c r="C636" s="2">
        <v>2302170083</v>
      </c>
      <c r="D636" s="3" t="s">
        <v>3264</v>
      </c>
      <c r="E636" s="2">
        <v>50</v>
      </c>
      <c r="F636" s="2">
        <v>2017022307010050</v>
      </c>
      <c r="H636" s="2" t="s">
        <v>131</v>
      </c>
      <c r="J636" s="2" t="s">
        <v>133</v>
      </c>
      <c r="K636" s="2" t="s">
        <v>191</v>
      </c>
      <c r="M636" s="4">
        <v>42789</v>
      </c>
      <c r="O636" s="2" t="s">
        <v>192</v>
      </c>
      <c r="P636" s="9">
        <v>180000000000</v>
      </c>
      <c r="Q636" s="2">
        <v>50000000</v>
      </c>
      <c r="X636" s="2" t="s">
        <v>193</v>
      </c>
      <c r="Y636" s="2" t="s">
        <v>194</v>
      </c>
      <c r="AB636" s="2" t="s">
        <v>132</v>
      </c>
      <c r="AD636" s="2" t="s">
        <v>137</v>
      </c>
      <c r="AE636" s="2" t="s">
        <v>132</v>
      </c>
      <c r="AH636" s="2">
        <v>2017</v>
      </c>
      <c r="AI636" s="11">
        <v>109242000</v>
      </c>
      <c r="AJ636" s="11">
        <v>30345000</v>
      </c>
      <c r="AK636" s="2" t="s">
        <v>534</v>
      </c>
      <c r="AQ636" s="2" t="s">
        <v>196</v>
      </c>
      <c r="AV636" s="2" t="s">
        <v>44</v>
      </c>
      <c r="AW636" s="2" t="s">
        <v>197</v>
      </c>
      <c r="AX636" s="2" t="s">
        <v>145</v>
      </c>
      <c r="AY636" s="2" t="s">
        <v>171</v>
      </c>
      <c r="AZ636" s="2" t="s">
        <v>198</v>
      </c>
      <c r="BC636" s="2">
        <v>0</v>
      </c>
      <c r="BD636" s="2" t="s">
        <v>5099</v>
      </c>
      <c r="BE636" s="9">
        <v>3</v>
      </c>
      <c r="BF636" s="2" t="s">
        <v>132</v>
      </c>
      <c r="BK636" s="2" t="s">
        <v>152</v>
      </c>
      <c r="BL636" s="2" t="s">
        <v>200</v>
      </c>
      <c r="BM636" s="2" t="s">
        <v>154</v>
      </c>
      <c r="BP636" s="2" t="s">
        <v>201</v>
      </c>
      <c r="BQ636" s="2">
        <v>3600</v>
      </c>
      <c r="BR636" s="2">
        <v>30</v>
      </c>
      <c r="BS636" s="2" t="s">
        <v>2660</v>
      </c>
      <c r="BT636" s="2" t="s">
        <v>1003</v>
      </c>
      <c r="BU636" s="2" t="s">
        <v>2660</v>
      </c>
      <c r="BV636" s="2" t="s">
        <v>2660</v>
      </c>
      <c r="BW636" s="2" t="s">
        <v>68</v>
      </c>
      <c r="BX636" s="2" t="s">
        <v>203</v>
      </c>
      <c r="BY636" s="2" t="s">
        <v>159</v>
      </c>
      <c r="CB636" s="2" t="s">
        <v>204</v>
      </c>
      <c r="CC636" s="2" t="s">
        <v>161</v>
      </c>
      <c r="CE636" s="2" t="s">
        <v>163</v>
      </c>
      <c r="CF636" s="2" t="s">
        <v>205</v>
      </c>
      <c r="CG636" s="2" t="s">
        <v>228</v>
      </c>
      <c r="CH636" s="2" t="s">
        <v>207</v>
      </c>
      <c r="CI636" s="2" t="s">
        <v>208</v>
      </c>
      <c r="CJ636" s="2" t="s">
        <v>209</v>
      </c>
      <c r="CK636" s="2" t="s">
        <v>253</v>
      </c>
      <c r="CL636" s="2" t="s">
        <v>3815</v>
      </c>
      <c r="CM636" s="2" t="s">
        <v>171</v>
      </c>
      <c r="CN636" s="2">
        <v>200</v>
      </c>
      <c r="CO636" s="2" t="s">
        <v>212</v>
      </c>
      <c r="CP636" s="2" t="s">
        <v>213</v>
      </c>
      <c r="CQ636" s="2" t="s">
        <v>214</v>
      </c>
      <c r="CR636" s="2" t="s">
        <v>667</v>
      </c>
      <c r="CS636" s="2" t="s">
        <v>810</v>
      </c>
      <c r="CT636" s="2" t="s">
        <v>171</v>
      </c>
      <c r="CU636" s="2" t="s">
        <v>216</v>
      </c>
      <c r="CV636" s="2" t="s">
        <v>171</v>
      </c>
      <c r="CW636" s="2" t="s">
        <v>179</v>
      </c>
      <c r="CX636" s="2" t="s">
        <v>146</v>
      </c>
      <c r="CY636" s="2" t="s">
        <v>146</v>
      </c>
      <c r="CZ636" s="2" t="s">
        <v>180</v>
      </c>
      <c r="DA636" s="2" t="s">
        <v>181</v>
      </c>
      <c r="DB636" s="2" t="s">
        <v>181</v>
      </c>
      <c r="DC636" s="2" t="s">
        <v>132</v>
      </c>
      <c r="DF636" s="2" t="s">
        <v>182</v>
      </c>
      <c r="DH636" s="2" t="s">
        <v>182</v>
      </c>
      <c r="DJ636" s="2" t="s">
        <v>182</v>
      </c>
      <c r="DL636" s="2" t="s">
        <v>182</v>
      </c>
      <c r="DN636" s="2" t="s">
        <v>182</v>
      </c>
      <c r="DP636" s="2" t="s">
        <v>182</v>
      </c>
      <c r="DR636" s="2" t="s">
        <v>182</v>
      </c>
      <c r="DX636" s="2" t="s">
        <v>218</v>
      </c>
      <c r="DZ636" s="2" t="s">
        <v>218</v>
      </c>
      <c r="EC636" s="5" t="s">
        <v>6190</v>
      </c>
    </row>
    <row r="637" spans="1:133" ht="15.75" hidden="1" customHeight="1" x14ac:dyDescent="0.2">
      <c r="A637" s="1">
        <v>43615.575619328709</v>
      </c>
      <c r="B637" s="2" t="s">
        <v>6191</v>
      </c>
      <c r="C637" s="2">
        <v>2302180131</v>
      </c>
      <c r="D637" s="3" t="s">
        <v>2023</v>
      </c>
      <c r="E637" s="2" t="s">
        <v>6192</v>
      </c>
      <c r="F637" s="2" t="s">
        <v>6193</v>
      </c>
      <c r="H637" s="2" t="s">
        <v>131</v>
      </c>
      <c r="I637" s="2" t="s">
        <v>132</v>
      </c>
      <c r="J637" s="2" t="s">
        <v>133</v>
      </c>
      <c r="K637" s="2" t="s">
        <v>132</v>
      </c>
      <c r="M637" s="4">
        <v>43537</v>
      </c>
      <c r="O637" s="2" t="s">
        <v>135</v>
      </c>
      <c r="P637" s="9">
        <v>490000000</v>
      </c>
      <c r="Q637" s="2">
        <v>2500000</v>
      </c>
      <c r="Y637" s="2" t="s">
        <v>136</v>
      </c>
      <c r="AB637" s="2" t="s">
        <v>132</v>
      </c>
      <c r="AD637" s="2" t="s">
        <v>137</v>
      </c>
      <c r="AE637" s="2" t="s">
        <v>132</v>
      </c>
      <c r="AF637" s="2" t="s">
        <v>132</v>
      </c>
      <c r="AG637" s="2" t="s">
        <v>791</v>
      </c>
      <c r="AH637" s="2">
        <v>2016</v>
      </c>
      <c r="AJ637" s="11">
        <v>1416000</v>
      </c>
      <c r="AK637" s="2" t="s">
        <v>6194</v>
      </c>
      <c r="AM637" s="3" t="s">
        <v>6195</v>
      </c>
      <c r="AP637" s="2" t="s">
        <v>2969</v>
      </c>
      <c r="AQ637" s="2" t="s">
        <v>1626</v>
      </c>
      <c r="AR637" s="2" t="s">
        <v>658</v>
      </c>
      <c r="AS637" s="2" t="s">
        <v>594</v>
      </c>
      <c r="AT637" s="2">
        <v>13630</v>
      </c>
      <c r="AU637" s="2" t="s">
        <v>6196</v>
      </c>
      <c r="AV637" s="2" t="s">
        <v>143</v>
      </c>
      <c r="AW637" s="2" t="s">
        <v>144</v>
      </c>
      <c r="AX637" s="2" t="s">
        <v>145</v>
      </c>
      <c r="AY637" s="2" t="s">
        <v>171</v>
      </c>
      <c r="AZ637" s="2" t="s">
        <v>147</v>
      </c>
      <c r="BA637" s="2" t="s">
        <v>6197</v>
      </c>
      <c r="BB637" s="2" t="s">
        <v>6198</v>
      </c>
      <c r="BC637" s="2">
        <v>0.5</v>
      </c>
      <c r="BD637" s="2" t="s">
        <v>1627</v>
      </c>
      <c r="BE637" s="9">
        <v>0.6</v>
      </c>
      <c r="BF637" s="2" t="s">
        <v>132</v>
      </c>
      <c r="BG637" s="2" t="s">
        <v>1082</v>
      </c>
      <c r="BH637" s="2" t="s">
        <v>6199</v>
      </c>
      <c r="BI637" s="2" t="s">
        <v>6199</v>
      </c>
      <c r="BK637" s="2" t="s">
        <v>152</v>
      </c>
      <c r="BL637" s="2" t="s">
        <v>153</v>
      </c>
      <c r="BM637" s="2" t="s">
        <v>308</v>
      </c>
      <c r="BN637" s="2" t="s">
        <v>800</v>
      </c>
      <c r="BO637" s="2" t="s">
        <v>866</v>
      </c>
      <c r="BP637" s="2" t="s">
        <v>201</v>
      </c>
      <c r="BQ637" s="2">
        <v>196</v>
      </c>
      <c r="BR637" s="2" t="s">
        <v>1561</v>
      </c>
      <c r="BS637" s="2" t="s">
        <v>6200</v>
      </c>
      <c r="BT637" s="2" t="s">
        <v>1361</v>
      </c>
      <c r="BU637" s="2" t="s">
        <v>6194</v>
      </c>
      <c r="BV637" s="2" t="s">
        <v>1628</v>
      </c>
      <c r="BW637" s="2" t="s">
        <v>69</v>
      </c>
      <c r="BX637" s="2" t="s">
        <v>5470</v>
      </c>
      <c r="BY637" s="2" t="s">
        <v>159</v>
      </c>
      <c r="CB637" s="2" t="s">
        <v>160</v>
      </c>
      <c r="CC637" s="2" t="s">
        <v>248</v>
      </c>
      <c r="CD637" s="2" t="s">
        <v>162</v>
      </c>
      <c r="CE637" s="2" t="s">
        <v>2907</v>
      </c>
      <c r="CF637" s="2" t="s">
        <v>6201</v>
      </c>
      <c r="CG637" s="2" t="s">
        <v>6202</v>
      </c>
      <c r="CH637" s="2" t="s">
        <v>6203</v>
      </c>
      <c r="CI637" s="2" t="s">
        <v>311</v>
      </c>
      <c r="CJ637" s="2" t="s">
        <v>312</v>
      </c>
      <c r="CK637" s="2" t="s">
        <v>253</v>
      </c>
      <c r="CL637" s="2" t="s">
        <v>170</v>
      </c>
      <c r="CM637" s="2" t="s">
        <v>171</v>
      </c>
      <c r="CN637" s="2">
        <v>15</v>
      </c>
      <c r="CO637" s="2" t="s">
        <v>920</v>
      </c>
      <c r="CP637" s="2" t="s">
        <v>6204</v>
      </c>
      <c r="CQ637" s="2" t="s">
        <v>174</v>
      </c>
      <c r="CR637" s="2" t="s">
        <v>234</v>
      </c>
      <c r="CS637" s="2" t="s">
        <v>215</v>
      </c>
      <c r="CT637" s="2" t="s">
        <v>171</v>
      </c>
      <c r="CU637" s="2" t="s">
        <v>235</v>
      </c>
      <c r="CW637" s="2" t="s">
        <v>179</v>
      </c>
      <c r="CX637" s="2" t="s">
        <v>171</v>
      </c>
      <c r="CY637" s="2" t="s">
        <v>146</v>
      </c>
      <c r="CZ637" s="2" t="s">
        <v>180</v>
      </c>
      <c r="DA637" s="2" t="s">
        <v>181</v>
      </c>
      <c r="DB637" s="2" t="s">
        <v>181</v>
      </c>
      <c r="DC637" s="2" t="s">
        <v>132</v>
      </c>
      <c r="DF637" s="2" t="s">
        <v>182</v>
      </c>
      <c r="DH637" s="2" t="s">
        <v>182</v>
      </c>
      <c r="DJ637" s="2" t="s">
        <v>182</v>
      </c>
      <c r="DL637" s="2" t="s">
        <v>182</v>
      </c>
      <c r="DN637" s="2" t="s">
        <v>182</v>
      </c>
      <c r="DP637" s="2" t="s">
        <v>182</v>
      </c>
      <c r="DR637" s="2" t="s">
        <v>182</v>
      </c>
      <c r="DT637" s="2">
        <v>-6.3464739999999997</v>
      </c>
      <c r="DU637" s="2"/>
      <c r="DV637" s="2">
        <v>106.91447100000001</v>
      </c>
      <c r="DY637" s="4">
        <v>42807</v>
      </c>
      <c r="EA637" s="3" t="s">
        <v>6205</v>
      </c>
    </row>
    <row r="638" spans="1:133" ht="15.75" customHeight="1" x14ac:dyDescent="0.2">
      <c r="A638" s="1">
        <v>43615.577515185185</v>
      </c>
      <c r="B638" s="2" t="s">
        <v>6206</v>
      </c>
      <c r="C638" s="2">
        <v>2302170093</v>
      </c>
      <c r="D638" s="3" t="s">
        <v>4250</v>
      </c>
      <c r="E638" s="2" t="s">
        <v>6207</v>
      </c>
      <c r="H638" s="2" t="s">
        <v>131</v>
      </c>
      <c r="I638" s="2" t="s">
        <v>132</v>
      </c>
      <c r="J638" s="2" t="s">
        <v>133</v>
      </c>
      <c r="K638" s="2" t="s">
        <v>132</v>
      </c>
      <c r="M638" s="4">
        <v>42789</v>
      </c>
      <c r="O638" s="2" t="s">
        <v>135</v>
      </c>
      <c r="P638" s="9" t="s">
        <v>6208</v>
      </c>
      <c r="Q638" s="2">
        <v>3500000</v>
      </c>
      <c r="Y638" s="2" t="s">
        <v>136</v>
      </c>
      <c r="AB638" s="2" t="s">
        <v>132</v>
      </c>
      <c r="AD638" s="2" t="s">
        <v>137</v>
      </c>
      <c r="AF638" s="2" t="s">
        <v>132</v>
      </c>
      <c r="AH638" s="2">
        <v>2016</v>
      </c>
      <c r="AI638" s="11">
        <v>380804000</v>
      </c>
      <c r="AK638" s="2" t="s">
        <v>6209</v>
      </c>
      <c r="AP638" s="2" t="s">
        <v>6210</v>
      </c>
      <c r="AQ638" s="2" t="s">
        <v>269</v>
      </c>
      <c r="AR638" s="2" t="s">
        <v>141</v>
      </c>
      <c r="AS638" s="2" t="s">
        <v>142</v>
      </c>
      <c r="AU638" s="2">
        <v>6</v>
      </c>
      <c r="AV638" s="2" t="s">
        <v>143</v>
      </c>
      <c r="AW638" s="2" t="s">
        <v>144</v>
      </c>
      <c r="AX638" s="2" t="s">
        <v>1828</v>
      </c>
      <c r="AY638" s="2" t="s">
        <v>146</v>
      </c>
      <c r="AZ638" s="2" t="s">
        <v>147</v>
      </c>
      <c r="BA638" s="2" t="s">
        <v>6211</v>
      </c>
      <c r="BB638" s="2" t="s">
        <v>4124</v>
      </c>
      <c r="BC638" s="2">
        <v>200</v>
      </c>
      <c r="BD638" s="2" t="s">
        <v>522</v>
      </c>
      <c r="BE638" s="9">
        <v>2</v>
      </c>
      <c r="BF638" s="2" t="s">
        <v>132</v>
      </c>
      <c r="BK638" s="2" t="s">
        <v>307</v>
      </c>
      <c r="BL638" s="2" t="s">
        <v>153</v>
      </c>
      <c r="BM638" s="2" t="s">
        <v>308</v>
      </c>
      <c r="BP638" s="2" t="s">
        <v>201</v>
      </c>
      <c r="BQ638" s="2">
        <v>148</v>
      </c>
      <c r="BR638" s="2">
        <v>11.5</v>
      </c>
      <c r="BS638" s="2" t="s">
        <v>6209</v>
      </c>
      <c r="BT638" s="2" t="s">
        <v>411</v>
      </c>
      <c r="BU638" s="2" t="s">
        <v>411</v>
      </c>
      <c r="BV638" s="2" t="s">
        <v>411</v>
      </c>
      <c r="BW638" s="2" t="s">
        <v>70</v>
      </c>
      <c r="BX638" s="2" t="s">
        <v>158</v>
      </c>
      <c r="BY638" s="2" t="s">
        <v>159</v>
      </c>
      <c r="CB638" s="2" t="s">
        <v>204</v>
      </c>
      <c r="CC638" s="2" t="s">
        <v>161</v>
      </c>
      <c r="CD638" s="2" t="s">
        <v>162</v>
      </c>
      <c r="CE638" s="2" t="s">
        <v>163</v>
      </c>
      <c r="CF638" s="2" t="s">
        <v>164</v>
      </c>
      <c r="CG638" s="2" t="s">
        <v>500</v>
      </c>
      <c r="CH638" s="2" t="s">
        <v>6212</v>
      </c>
      <c r="CI638" s="2" t="s">
        <v>167</v>
      </c>
      <c r="CJ638" s="2" t="s">
        <v>230</v>
      </c>
      <c r="CK638" s="2" t="s">
        <v>231</v>
      </c>
      <c r="CL638" s="2" t="s">
        <v>170</v>
      </c>
      <c r="CM638" s="2" t="s">
        <v>177</v>
      </c>
      <c r="CN638" s="2">
        <v>200</v>
      </c>
      <c r="CO638" s="2" t="s">
        <v>212</v>
      </c>
      <c r="CP638" s="2" t="s">
        <v>316</v>
      </c>
      <c r="CQ638" s="2" t="s">
        <v>174</v>
      </c>
      <c r="CR638" s="2" t="s">
        <v>234</v>
      </c>
      <c r="CS638" s="2" t="s">
        <v>215</v>
      </c>
      <c r="CT638" s="2" t="s">
        <v>177</v>
      </c>
      <c r="CU638" s="2" t="s">
        <v>235</v>
      </c>
      <c r="CV638" s="2" t="s">
        <v>171</v>
      </c>
      <c r="CW638" s="2" t="s">
        <v>179</v>
      </c>
      <c r="CX638" s="2" t="s">
        <v>171</v>
      </c>
      <c r="CY638" s="2" t="s">
        <v>146</v>
      </c>
      <c r="CZ638" s="2" t="s">
        <v>180</v>
      </c>
      <c r="DA638" s="2" t="s">
        <v>181</v>
      </c>
      <c r="DB638" s="2" t="s">
        <v>181</v>
      </c>
      <c r="DC638" s="2" t="s">
        <v>132</v>
      </c>
      <c r="DF638" s="2" t="s">
        <v>182</v>
      </c>
      <c r="DH638" s="2" t="s">
        <v>182</v>
      </c>
      <c r="DJ638" s="2" t="s">
        <v>182</v>
      </c>
      <c r="DL638" s="2" t="s">
        <v>182</v>
      </c>
      <c r="DN638" s="2" t="s">
        <v>182</v>
      </c>
      <c r="DP638" s="2" t="s">
        <v>182</v>
      </c>
      <c r="DR638" s="2" t="s">
        <v>182</v>
      </c>
      <c r="DT638" s="2" t="s">
        <v>6213</v>
      </c>
      <c r="DU638" s="2"/>
      <c r="DZ638" s="2" t="s">
        <v>2732</v>
      </c>
      <c r="EA638" s="3" t="s">
        <v>6214</v>
      </c>
    </row>
    <row r="639" spans="1:133" ht="15.75" customHeight="1" x14ac:dyDescent="0.2">
      <c r="A639" s="1">
        <v>43615.577747094911</v>
      </c>
      <c r="B639" s="2" t="s">
        <v>6206</v>
      </c>
      <c r="C639" s="2">
        <v>2302170093</v>
      </c>
      <c r="D639" s="3" t="s">
        <v>4250</v>
      </c>
      <c r="E639" s="2" t="s">
        <v>6207</v>
      </c>
      <c r="H639" s="2" t="s">
        <v>131</v>
      </c>
      <c r="I639" s="2" t="s">
        <v>132</v>
      </c>
      <c r="J639" s="2" t="s">
        <v>133</v>
      </c>
      <c r="K639" s="2" t="s">
        <v>132</v>
      </c>
      <c r="M639" s="4">
        <v>42789</v>
      </c>
      <c r="O639" s="2" t="s">
        <v>135</v>
      </c>
      <c r="P639" s="9" t="s">
        <v>6208</v>
      </c>
      <c r="Q639" s="2">
        <v>3500000</v>
      </c>
      <c r="Y639" s="2" t="s">
        <v>136</v>
      </c>
      <c r="AB639" s="2" t="s">
        <v>132</v>
      </c>
      <c r="AD639" s="2" t="s">
        <v>137</v>
      </c>
      <c r="AF639" s="2" t="s">
        <v>132</v>
      </c>
      <c r="AH639" s="2">
        <v>2016</v>
      </c>
      <c r="AI639" s="11">
        <v>380804000</v>
      </c>
      <c r="AK639" s="2" t="s">
        <v>6209</v>
      </c>
      <c r="AP639" s="2" t="s">
        <v>6210</v>
      </c>
      <c r="AQ639" s="2" t="s">
        <v>269</v>
      </c>
      <c r="AR639" s="2" t="s">
        <v>141</v>
      </c>
      <c r="AS639" s="2" t="s">
        <v>142</v>
      </c>
      <c r="AU639" s="2">
        <v>6</v>
      </c>
      <c r="AV639" s="2" t="s">
        <v>143</v>
      </c>
      <c r="AW639" s="2" t="s">
        <v>144</v>
      </c>
      <c r="AX639" s="2" t="s">
        <v>1828</v>
      </c>
      <c r="AY639" s="2" t="s">
        <v>146</v>
      </c>
      <c r="AZ639" s="2" t="s">
        <v>147</v>
      </c>
      <c r="BA639" s="2" t="s">
        <v>6211</v>
      </c>
      <c r="BB639" s="2" t="s">
        <v>4124</v>
      </c>
      <c r="BC639" s="2">
        <v>200</v>
      </c>
      <c r="BD639" s="2" t="s">
        <v>522</v>
      </c>
      <c r="BE639" s="9">
        <v>2</v>
      </c>
      <c r="BF639" s="2" t="s">
        <v>132</v>
      </c>
      <c r="BK639" s="2" t="s">
        <v>307</v>
      </c>
      <c r="BL639" s="2" t="s">
        <v>153</v>
      </c>
      <c r="BM639" s="2" t="s">
        <v>308</v>
      </c>
      <c r="BP639" s="2" t="s">
        <v>201</v>
      </c>
      <c r="BQ639" s="2">
        <v>148</v>
      </c>
      <c r="BR639" s="2">
        <v>11.5</v>
      </c>
      <c r="BS639" s="2" t="s">
        <v>6209</v>
      </c>
      <c r="BT639" s="2" t="s">
        <v>411</v>
      </c>
      <c r="BU639" s="2" t="s">
        <v>411</v>
      </c>
      <c r="BV639" s="2" t="s">
        <v>411</v>
      </c>
      <c r="BW639" s="2" t="s">
        <v>70</v>
      </c>
      <c r="BX639" s="2" t="s">
        <v>158</v>
      </c>
      <c r="BY639" s="2" t="s">
        <v>159</v>
      </c>
      <c r="CB639" s="2" t="s">
        <v>204</v>
      </c>
      <c r="CC639" s="2" t="s">
        <v>161</v>
      </c>
      <c r="CD639" s="2" t="s">
        <v>162</v>
      </c>
      <c r="CE639" s="2" t="s">
        <v>163</v>
      </c>
      <c r="CF639" s="2" t="s">
        <v>164</v>
      </c>
      <c r="CG639" s="2" t="s">
        <v>500</v>
      </c>
      <c r="CH639" s="2" t="s">
        <v>6212</v>
      </c>
      <c r="CI639" s="2" t="s">
        <v>167</v>
      </c>
      <c r="CJ639" s="2" t="s">
        <v>230</v>
      </c>
      <c r="CK639" s="2" t="s">
        <v>231</v>
      </c>
      <c r="CL639" s="2" t="s">
        <v>170</v>
      </c>
      <c r="CM639" s="2" t="s">
        <v>177</v>
      </c>
      <c r="CN639" s="2">
        <v>200</v>
      </c>
      <c r="CO639" s="2" t="s">
        <v>212</v>
      </c>
      <c r="CP639" s="2" t="s">
        <v>316</v>
      </c>
      <c r="CQ639" s="2" t="s">
        <v>174</v>
      </c>
      <c r="CR639" s="2" t="s">
        <v>234</v>
      </c>
      <c r="CS639" s="2" t="s">
        <v>215</v>
      </c>
      <c r="CT639" s="2" t="s">
        <v>177</v>
      </c>
      <c r="CU639" s="2" t="s">
        <v>235</v>
      </c>
      <c r="CV639" s="2" t="s">
        <v>171</v>
      </c>
      <c r="CW639" s="2" t="s">
        <v>179</v>
      </c>
      <c r="CX639" s="2" t="s">
        <v>171</v>
      </c>
      <c r="CY639" s="2" t="s">
        <v>146</v>
      </c>
      <c r="CZ639" s="2" t="s">
        <v>180</v>
      </c>
      <c r="DA639" s="2" t="s">
        <v>181</v>
      </c>
      <c r="DB639" s="2" t="s">
        <v>181</v>
      </c>
      <c r="DC639" s="2" t="s">
        <v>132</v>
      </c>
      <c r="DF639" s="2" t="s">
        <v>182</v>
      </c>
      <c r="DH639" s="2" t="s">
        <v>182</v>
      </c>
      <c r="DJ639" s="2" t="s">
        <v>182</v>
      </c>
      <c r="DL639" s="2" t="s">
        <v>182</v>
      </c>
      <c r="DN639" s="2" t="s">
        <v>182</v>
      </c>
      <c r="DP639" s="2" t="s">
        <v>182</v>
      </c>
      <c r="DR639" s="2" t="s">
        <v>182</v>
      </c>
      <c r="DT639" s="2" t="s">
        <v>6213</v>
      </c>
      <c r="DU639" s="2"/>
      <c r="DZ639" s="2" t="s">
        <v>2732</v>
      </c>
      <c r="EA639" s="3" t="s">
        <v>6214</v>
      </c>
    </row>
    <row r="640" spans="1:133" ht="15.75" hidden="1" customHeight="1" x14ac:dyDescent="0.2">
      <c r="A640" s="1">
        <v>43615.57845591435</v>
      </c>
      <c r="B640" s="2" t="s">
        <v>6150</v>
      </c>
      <c r="C640" s="2">
        <v>2302180142</v>
      </c>
      <c r="D640" s="3" t="s">
        <v>816</v>
      </c>
      <c r="E640" s="2" t="s">
        <v>6215</v>
      </c>
      <c r="H640" s="2" t="s">
        <v>131</v>
      </c>
      <c r="I640" s="2" t="s">
        <v>132</v>
      </c>
      <c r="J640" s="2" t="s">
        <v>133</v>
      </c>
      <c r="K640" s="2" t="s">
        <v>191</v>
      </c>
      <c r="M640" s="4">
        <v>42794</v>
      </c>
      <c r="P640" s="9" t="s">
        <v>6216</v>
      </c>
      <c r="Q640" s="2">
        <v>60308000</v>
      </c>
      <c r="X640" s="2" t="s">
        <v>193</v>
      </c>
      <c r="Y640" s="2" t="s">
        <v>377</v>
      </c>
      <c r="AB640" s="2" t="s">
        <v>132</v>
      </c>
      <c r="AD640" s="2" t="s">
        <v>137</v>
      </c>
      <c r="AE640" s="2" t="s">
        <v>1248</v>
      </c>
      <c r="AF640" s="2" t="s">
        <v>132</v>
      </c>
      <c r="AH640" s="2" t="s">
        <v>6217</v>
      </c>
      <c r="AI640" s="11">
        <v>464626000</v>
      </c>
      <c r="AJ640" s="11">
        <v>6195000</v>
      </c>
      <c r="AK640" s="2" t="s">
        <v>1685</v>
      </c>
      <c r="AL640" s="2">
        <v>358</v>
      </c>
      <c r="AP640" s="2" t="s">
        <v>1588</v>
      </c>
      <c r="AQ640" s="2" t="s">
        <v>1028</v>
      </c>
      <c r="AR640" s="2" t="s">
        <v>822</v>
      </c>
      <c r="AS640" s="2" t="s">
        <v>142</v>
      </c>
      <c r="AT640" s="2">
        <v>11470</v>
      </c>
      <c r="AU640" s="2">
        <v>15</v>
      </c>
      <c r="AV640" s="2" t="s">
        <v>271</v>
      </c>
      <c r="AW640" s="2" t="s">
        <v>144</v>
      </c>
      <c r="AX640" s="2" t="s">
        <v>145</v>
      </c>
      <c r="AY640" s="2" t="s">
        <v>171</v>
      </c>
      <c r="AZ640" s="2" t="s">
        <v>198</v>
      </c>
      <c r="BB640" s="2" t="s">
        <v>6218</v>
      </c>
      <c r="BC640" s="2">
        <v>5</v>
      </c>
      <c r="BD640" s="2" t="s">
        <v>1590</v>
      </c>
      <c r="BE640" s="9">
        <v>1.5</v>
      </c>
      <c r="BL640" s="2" t="s">
        <v>290</v>
      </c>
      <c r="BN640" s="2" t="s">
        <v>6219</v>
      </c>
      <c r="BO640" s="2" t="s">
        <v>6220</v>
      </c>
      <c r="BP640" s="2" t="s">
        <v>201</v>
      </c>
      <c r="BQ640" s="2">
        <v>75</v>
      </c>
      <c r="BR640" s="2">
        <v>5</v>
      </c>
      <c r="BS640" s="2" t="s">
        <v>156</v>
      </c>
      <c r="BT640" s="2" t="s">
        <v>6221</v>
      </c>
      <c r="BU640" s="2" t="s">
        <v>6222</v>
      </c>
      <c r="BV640" s="2" t="s">
        <v>6223</v>
      </c>
      <c r="BW640" s="2" t="s">
        <v>68</v>
      </c>
      <c r="BX640" s="2" t="s">
        <v>158</v>
      </c>
      <c r="CA640" s="4">
        <v>42794</v>
      </c>
      <c r="CB640" s="2" t="s">
        <v>160</v>
      </c>
      <c r="CC640" s="2" t="s">
        <v>161</v>
      </c>
      <c r="CD640" s="2" t="s">
        <v>249</v>
      </c>
      <c r="CE640" s="2" t="s">
        <v>163</v>
      </c>
      <c r="CF640" s="2" t="s">
        <v>164</v>
      </c>
      <c r="CG640" s="2" t="s">
        <v>1887</v>
      </c>
      <c r="CH640" s="2" t="s">
        <v>2298</v>
      </c>
      <c r="CI640" s="2" t="s">
        <v>208</v>
      </c>
      <c r="CJ640" s="2" t="s">
        <v>1123</v>
      </c>
      <c r="CK640" s="2" t="s">
        <v>253</v>
      </c>
      <c r="CL640" s="2" t="s">
        <v>854</v>
      </c>
      <c r="CM640" s="2" t="s">
        <v>171</v>
      </c>
      <c r="CN640" s="2">
        <v>5</v>
      </c>
      <c r="CO640" s="2" t="s">
        <v>711</v>
      </c>
      <c r="CP640" s="2" t="s">
        <v>5904</v>
      </c>
      <c r="CQ640" s="2" t="s">
        <v>174</v>
      </c>
      <c r="CR640" s="2" t="s">
        <v>667</v>
      </c>
      <c r="CS640" s="2" t="s">
        <v>810</v>
      </c>
      <c r="CT640" s="2" t="s">
        <v>171</v>
      </c>
      <c r="CU640" s="2" t="s">
        <v>216</v>
      </c>
      <c r="CV640" s="2" t="s">
        <v>171</v>
      </c>
      <c r="CW640" s="2" t="s">
        <v>179</v>
      </c>
      <c r="CX640" s="2" t="s">
        <v>171</v>
      </c>
      <c r="CY640" s="2" t="s">
        <v>627</v>
      </c>
      <c r="CZ640" s="2" t="s">
        <v>180</v>
      </c>
      <c r="DA640" s="2" t="s">
        <v>181</v>
      </c>
      <c r="DB640" s="2" t="s">
        <v>181</v>
      </c>
      <c r="DC640" s="2" t="s">
        <v>132</v>
      </c>
      <c r="DF640" s="2" t="s">
        <v>182</v>
      </c>
      <c r="DH640" s="2" t="s">
        <v>182</v>
      </c>
      <c r="DJ640" s="2" t="s">
        <v>182</v>
      </c>
      <c r="DL640" s="2" t="s">
        <v>182</v>
      </c>
      <c r="DN640" s="2" t="s">
        <v>182</v>
      </c>
      <c r="DP640" s="2" t="s">
        <v>182</v>
      </c>
      <c r="DR640" s="2" t="s">
        <v>182</v>
      </c>
      <c r="DT640" s="6">
        <v>106783516</v>
      </c>
      <c r="DU640" s="6"/>
      <c r="DV640" s="6">
        <v>-5173122</v>
      </c>
      <c r="DX640" s="2" t="s">
        <v>6224</v>
      </c>
      <c r="DY640" s="4">
        <v>42794</v>
      </c>
      <c r="DZ640" s="2" t="s">
        <v>6225</v>
      </c>
      <c r="EA640" s="3" t="s">
        <v>6226</v>
      </c>
      <c r="EC640" s="2" t="s">
        <v>6227</v>
      </c>
    </row>
    <row r="641" spans="1:133" ht="15.75" hidden="1" customHeight="1" x14ac:dyDescent="0.2">
      <c r="A641" s="1">
        <v>43615.580241805554</v>
      </c>
      <c r="B641" s="2" t="s">
        <v>6228</v>
      </c>
      <c r="C641" s="2">
        <v>2302170034</v>
      </c>
      <c r="D641" s="3" t="s">
        <v>697</v>
      </c>
      <c r="E641" s="2" t="s">
        <v>6229</v>
      </c>
      <c r="F641" s="2" t="s">
        <v>6230</v>
      </c>
      <c r="H641" s="2" t="s">
        <v>131</v>
      </c>
      <c r="I641" s="2" t="s">
        <v>132</v>
      </c>
      <c r="J641" s="2" t="s">
        <v>133</v>
      </c>
      <c r="K641" s="2" t="s">
        <v>738</v>
      </c>
      <c r="L641" s="4">
        <v>42766</v>
      </c>
      <c r="M641" s="4">
        <v>42765</v>
      </c>
      <c r="O641" s="2" t="s">
        <v>135</v>
      </c>
      <c r="P641" s="9">
        <v>11880000000</v>
      </c>
      <c r="Q641" s="2">
        <v>22000000</v>
      </c>
      <c r="Y641" s="2" t="s">
        <v>136</v>
      </c>
      <c r="AH641" s="2">
        <v>2016</v>
      </c>
      <c r="AJ641" s="11">
        <v>13125000</v>
      </c>
      <c r="AK641" s="2" t="s">
        <v>6231</v>
      </c>
      <c r="AP641" s="2" t="s">
        <v>4886</v>
      </c>
      <c r="AQ641" s="2" t="s">
        <v>3591</v>
      </c>
      <c r="AR641" s="2" t="s">
        <v>593</v>
      </c>
      <c r="AS641" s="2" t="s">
        <v>594</v>
      </c>
      <c r="AU641" s="2">
        <v>5</v>
      </c>
      <c r="AV641" s="2" t="s">
        <v>43</v>
      </c>
      <c r="AW641" s="2" t="s">
        <v>144</v>
      </c>
      <c r="AX641" s="2" t="s">
        <v>145</v>
      </c>
      <c r="AY641" s="2" t="s">
        <v>171</v>
      </c>
      <c r="AZ641" s="2" t="s">
        <v>198</v>
      </c>
      <c r="BC641" s="2">
        <v>0</v>
      </c>
      <c r="BD641" s="2" t="s">
        <v>742</v>
      </c>
      <c r="BE641" s="9">
        <v>3.4</v>
      </c>
      <c r="BF641" s="2" t="s">
        <v>265</v>
      </c>
      <c r="BG641" s="2" t="s">
        <v>6232</v>
      </c>
      <c r="BI641" s="2" t="s">
        <v>4839</v>
      </c>
      <c r="BK641" s="2" t="s">
        <v>152</v>
      </c>
      <c r="BL641" s="2" t="s">
        <v>153</v>
      </c>
      <c r="BM641" s="2" t="s">
        <v>154</v>
      </c>
      <c r="BP641" s="2" t="s">
        <v>201</v>
      </c>
      <c r="BQ641" s="2">
        <v>540</v>
      </c>
      <c r="BR641" s="2">
        <v>22</v>
      </c>
      <c r="BS641" s="2" t="s">
        <v>36</v>
      </c>
      <c r="BT641" s="2" t="s">
        <v>727</v>
      </c>
      <c r="BU641" s="2" t="s">
        <v>727</v>
      </c>
      <c r="BV641" s="2" t="s">
        <v>727</v>
      </c>
      <c r="BW641" s="2" t="s">
        <v>67</v>
      </c>
      <c r="BX641" s="2" t="s">
        <v>3127</v>
      </c>
      <c r="BY641" s="2" t="s">
        <v>707</v>
      </c>
      <c r="CA641" s="4">
        <v>42788</v>
      </c>
      <c r="CB641" s="2" t="s">
        <v>160</v>
      </c>
      <c r="CC641" s="2" t="s">
        <v>248</v>
      </c>
      <c r="CD641" s="2" t="s">
        <v>249</v>
      </c>
      <c r="CE641" s="2" t="s">
        <v>163</v>
      </c>
      <c r="CF641" s="2" t="s">
        <v>396</v>
      </c>
      <c r="CG641" s="2" t="s">
        <v>1034</v>
      </c>
      <c r="CH641" s="2" t="s">
        <v>743</v>
      </c>
      <c r="CI641" s="2" t="s">
        <v>731</v>
      </c>
      <c r="CJ641" s="2" t="s">
        <v>397</v>
      </c>
      <c r="CK641" s="2" t="s">
        <v>169</v>
      </c>
      <c r="CM641" s="2" t="s">
        <v>171</v>
      </c>
      <c r="CO641" s="2" t="s">
        <v>212</v>
      </c>
      <c r="CP641" s="2" t="s">
        <v>1831</v>
      </c>
      <c r="CQ641" s="2" t="s">
        <v>174</v>
      </c>
      <c r="CR641" s="2" t="s">
        <v>667</v>
      </c>
      <c r="CS641" s="2" t="s">
        <v>713</v>
      </c>
      <c r="CT641" s="2" t="s">
        <v>171</v>
      </c>
      <c r="CU641" s="2" t="s">
        <v>235</v>
      </c>
      <c r="CV641" s="2" t="s">
        <v>171</v>
      </c>
      <c r="CW641" s="2" t="s">
        <v>714</v>
      </c>
      <c r="CX641" s="2" t="s">
        <v>146</v>
      </c>
      <c r="CY641" s="2" t="s">
        <v>146</v>
      </c>
      <c r="CZ641" s="2" t="s">
        <v>180</v>
      </c>
      <c r="DA641" s="2" t="s">
        <v>181</v>
      </c>
      <c r="DB641" s="2" t="s">
        <v>181</v>
      </c>
      <c r="DC641" s="2" t="s">
        <v>132</v>
      </c>
      <c r="DF641" s="2" t="s">
        <v>182</v>
      </c>
      <c r="DH641" s="2" t="s">
        <v>182</v>
      </c>
      <c r="DJ641" s="2" t="s">
        <v>182</v>
      </c>
      <c r="DL641" s="2" t="s">
        <v>182</v>
      </c>
      <c r="DN641" s="2" t="s">
        <v>182</v>
      </c>
      <c r="DP641" s="2" t="s">
        <v>182</v>
      </c>
      <c r="DR641" s="2" t="s">
        <v>182</v>
      </c>
      <c r="DT641" s="6">
        <v>-6147185</v>
      </c>
      <c r="DU641" s="6"/>
      <c r="DV641" s="6">
        <v>10691758</v>
      </c>
      <c r="DY641" s="4">
        <v>42788</v>
      </c>
      <c r="DZ641" s="2" t="s">
        <v>4840</v>
      </c>
      <c r="EA641" s="3" t="s">
        <v>3861</v>
      </c>
      <c r="EC641" s="5" t="s">
        <v>6233</v>
      </c>
    </row>
    <row r="642" spans="1:133" ht="15.75" hidden="1" customHeight="1" x14ac:dyDescent="0.2">
      <c r="A642" s="1">
        <v>43615.581281238425</v>
      </c>
      <c r="B642" s="2" t="s">
        <v>6046</v>
      </c>
      <c r="C642" s="2">
        <v>2302180135</v>
      </c>
      <c r="D642" s="3" t="s">
        <v>2023</v>
      </c>
      <c r="E642" s="2" t="s">
        <v>6234</v>
      </c>
      <c r="F642" s="2" t="s">
        <v>6235</v>
      </c>
      <c r="H642" s="2" t="s">
        <v>131</v>
      </c>
      <c r="I642" s="2" t="s">
        <v>132</v>
      </c>
      <c r="J642" s="2" t="s">
        <v>133</v>
      </c>
      <c r="K642" s="2" t="s">
        <v>132</v>
      </c>
      <c r="M642" s="4">
        <v>42797</v>
      </c>
      <c r="N642" s="2" t="s">
        <v>192</v>
      </c>
      <c r="P642" s="9">
        <v>3753000000</v>
      </c>
      <c r="Q642" s="2">
        <v>9000000</v>
      </c>
      <c r="Y642" s="2" t="s">
        <v>136</v>
      </c>
      <c r="AB642" s="2" t="s">
        <v>132</v>
      </c>
      <c r="AD642" s="2" t="s">
        <v>137</v>
      </c>
      <c r="AE642" s="2" t="s">
        <v>132</v>
      </c>
      <c r="AF642" s="2" t="s">
        <v>132</v>
      </c>
      <c r="AG642" s="2" t="s">
        <v>791</v>
      </c>
      <c r="AH642" s="2">
        <v>2016</v>
      </c>
      <c r="AJ642" s="11">
        <v>2352000</v>
      </c>
      <c r="AK642" s="2" t="s">
        <v>2622</v>
      </c>
      <c r="AL642" s="2">
        <v>12</v>
      </c>
      <c r="AP642" s="2" t="s">
        <v>794</v>
      </c>
      <c r="AQ642" s="2" t="s">
        <v>609</v>
      </c>
      <c r="AR642" s="2" t="s">
        <v>610</v>
      </c>
      <c r="AS642" s="2" t="s">
        <v>142</v>
      </c>
      <c r="AT642" s="2">
        <v>17132</v>
      </c>
      <c r="AU642" s="2">
        <v>12</v>
      </c>
      <c r="AV642" s="2" t="s">
        <v>44</v>
      </c>
      <c r="AW642" s="2" t="s">
        <v>197</v>
      </c>
      <c r="AX642" s="2" t="s">
        <v>145</v>
      </c>
      <c r="AY642" s="2" t="s">
        <v>171</v>
      </c>
      <c r="AZ642" s="2" t="s">
        <v>198</v>
      </c>
      <c r="BB642" s="2" t="s">
        <v>2556</v>
      </c>
      <c r="BC642" s="2">
        <v>0.5</v>
      </c>
      <c r="BD642" s="2" t="s">
        <v>3414</v>
      </c>
      <c r="BE642" s="9">
        <v>2</v>
      </c>
      <c r="BF642" s="2" t="s">
        <v>132</v>
      </c>
      <c r="BK642" s="2" t="s">
        <v>152</v>
      </c>
      <c r="BL642" s="2" t="s">
        <v>153</v>
      </c>
      <c r="BM642" s="2" t="s">
        <v>154</v>
      </c>
      <c r="BN642" s="2" t="s">
        <v>2658</v>
      </c>
      <c r="BO642" s="2" t="s">
        <v>2658</v>
      </c>
      <c r="BP642" s="2" t="s">
        <v>201</v>
      </c>
      <c r="BQ642" s="2">
        <v>417</v>
      </c>
      <c r="BR642" s="2">
        <v>12</v>
      </c>
      <c r="BW642" s="2" t="s">
        <v>67</v>
      </c>
      <c r="BX642" s="2" t="s">
        <v>6236</v>
      </c>
      <c r="BY642" s="2" t="s">
        <v>159</v>
      </c>
      <c r="CB642" s="2" t="s">
        <v>160</v>
      </c>
      <c r="CC642" s="2" t="s">
        <v>161</v>
      </c>
      <c r="CD642" s="2" t="s">
        <v>249</v>
      </c>
      <c r="CE642" s="2" t="s">
        <v>163</v>
      </c>
      <c r="CF642" s="2" t="s">
        <v>368</v>
      </c>
      <c r="CG642" s="2" t="s">
        <v>1121</v>
      </c>
      <c r="CH642" s="2" t="s">
        <v>423</v>
      </c>
      <c r="CI642" s="2" t="s">
        <v>167</v>
      </c>
      <c r="CJ642" s="2" t="s">
        <v>6237</v>
      </c>
      <c r="CK642" s="2" t="s">
        <v>253</v>
      </c>
      <c r="CL642" s="2" t="s">
        <v>2245</v>
      </c>
      <c r="CM642" s="2" t="s">
        <v>171</v>
      </c>
      <c r="CN642" s="2">
        <v>1</v>
      </c>
      <c r="CO642" s="2" t="s">
        <v>6238</v>
      </c>
      <c r="CP642" s="2" t="s">
        <v>1091</v>
      </c>
      <c r="CQ642" s="2" t="s">
        <v>214</v>
      </c>
      <c r="CR642" s="2" t="s">
        <v>175</v>
      </c>
      <c r="CS642" s="2" t="s">
        <v>215</v>
      </c>
      <c r="CT642" s="2" t="s">
        <v>177</v>
      </c>
      <c r="CU642" s="2" t="s">
        <v>771</v>
      </c>
      <c r="CV642" s="2" t="s">
        <v>171</v>
      </c>
      <c r="CW642" s="2" t="s">
        <v>714</v>
      </c>
      <c r="CX642" s="2" t="s">
        <v>146</v>
      </c>
      <c r="CY642" s="2" t="s">
        <v>146</v>
      </c>
      <c r="CZ642" s="2" t="s">
        <v>180</v>
      </c>
      <c r="DA642" s="2" t="s">
        <v>181</v>
      </c>
      <c r="DB642" s="2" t="s">
        <v>181</v>
      </c>
      <c r="DC642" s="2" t="s">
        <v>132</v>
      </c>
      <c r="DE642" s="2" t="s">
        <v>901</v>
      </c>
      <c r="DF642" s="2" t="s">
        <v>182</v>
      </c>
      <c r="DH642" s="2" t="s">
        <v>182</v>
      </c>
      <c r="DJ642" s="2" t="s">
        <v>182</v>
      </c>
      <c r="DL642" s="2" t="s">
        <v>182</v>
      </c>
      <c r="DN642" s="2" t="s">
        <v>182</v>
      </c>
      <c r="DP642" s="2" t="s">
        <v>182</v>
      </c>
      <c r="DR642" s="2" t="s">
        <v>182</v>
      </c>
      <c r="DT642" s="2" t="s">
        <v>6239</v>
      </c>
      <c r="DU642" s="2"/>
      <c r="DV642" s="2" t="s">
        <v>6240</v>
      </c>
      <c r="DX642" s="2" t="s">
        <v>6241</v>
      </c>
      <c r="DY642" s="4">
        <v>42797</v>
      </c>
      <c r="DZ642" s="2" t="s">
        <v>6242</v>
      </c>
      <c r="EA642" s="3" t="s">
        <v>4873</v>
      </c>
    </row>
    <row r="643" spans="1:133" ht="15.75" hidden="1" customHeight="1" x14ac:dyDescent="0.2">
      <c r="A643" s="1">
        <v>43615.581370486107</v>
      </c>
      <c r="B643" s="2" t="s">
        <v>6243</v>
      </c>
      <c r="C643" s="2">
        <v>2302180084</v>
      </c>
      <c r="D643" s="3" t="s">
        <v>788</v>
      </c>
      <c r="E643" s="2" t="s">
        <v>6244</v>
      </c>
      <c r="F643" s="2" t="s">
        <v>6245</v>
      </c>
      <c r="H643" s="2" t="s">
        <v>131</v>
      </c>
      <c r="I643" s="2" t="s">
        <v>132</v>
      </c>
      <c r="J643" s="2" t="s">
        <v>133</v>
      </c>
      <c r="K643" s="2" t="s">
        <v>302</v>
      </c>
      <c r="M643" s="4">
        <v>42797</v>
      </c>
      <c r="N643" s="2" t="s">
        <v>135</v>
      </c>
      <c r="P643" s="9">
        <v>2500000000</v>
      </c>
      <c r="Q643" s="2">
        <v>20000000</v>
      </c>
      <c r="Y643" s="2" t="s">
        <v>136</v>
      </c>
      <c r="AB643" s="2" t="s">
        <v>132</v>
      </c>
      <c r="AD643" s="2" t="s">
        <v>992</v>
      </c>
      <c r="AE643" s="2" t="s">
        <v>132</v>
      </c>
      <c r="AF643" s="2" t="s">
        <v>132</v>
      </c>
      <c r="AG643" s="2" t="s">
        <v>791</v>
      </c>
      <c r="AH643" s="2">
        <v>2016</v>
      </c>
      <c r="AK643" s="2" t="s">
        <v>1474</v>
      </c>
      <c r="AL643" s="2">
        <v>9</v>
      </c>
      <c r="AP643" s="2" t="s">
        <v>891</v>
      </c>
      <c r="AQ643" s="2" t="s">
        <v>891</v>
      </c>
      <c r="AR643" s="2" t="s">
        <v>1472</v>
      </c>
      <c r="AS643" s="2" t="s">
        <v>2682</v>
      </c>
      <c r="AT643" s="2">
        <v>13510</v>
      </c>
      <c r="AU643" s="2">
        <v>5</v>
      </c>
      <c r="AV643" s="2" t="s">
        <v>43</v>
      </c>
      <c r="AW643" s="2" t="s">
        <v>197</v>
      </c>
      <c r="AX643" s="2" t="s">
        <v>724</v>
      </c>
      <c r="AZ643" s="2" t="s">
        <v>198</v>
      </c>
      <c r="BB643" s="2" t="s">
        <v>1474</v>
      </c>
      <c r="BC643" s="2">
        <v>5</v>
      </c>
      <c r="BD643" s="2" t="s">
        <v>1086</v>
      </c>
      <c r="BE643" s="9">
        <v>2.2999999999999998</v>
      </c>
      <c r="BF643" s="2" t="s">
        <v>132</v>
      </c>
      <c r="BK643" s="2" t="s">
        <v>152</v>
      </c>
      <c r="BL643" s="2" t="s">
        <v>153</v>
      </c>
      <c r="BM643" s="2" t="s">
        <v>154</v>
      </c>
      <c r="BN643" s="2" t="s">
        <v>576</v>
      </c>
      <c r="BO643" s="2" t="s">
        <v>866</v>
      </c>
      <c r="BP643" s="2" t="s">
        <v>201</v>
      </c>
      <c r="BQ643" s="2">
        <v>125</v>
      </c>
      <c r="BR643" s="2">
        <v>5</v>
      </c>
      <c r="BS643" s="2" t="s">
        <v>6246</v>
      </c>
      <c r="BT643" s="2" t="s">
        <v>367</v>
      </c>
      <c r="BU643" s="2" t="s">
        <v>2340</v>
      </c>
      <c r="BV643" s="2" t="s">
        <v>367</v>
      </c>
      <c r="BW643" s="2" t="s">
        <v>67</v>
      </c>
      <c r="BX643" s="2" t="s">
        <v>158</v>
      </c>
      <c r="BY643" s="2" t="s">
        <v>159</v>
      </c>
      <c r="CB643" s="2" t="s">
        <v>160</v>
      </c>
      <c r="CC643" s="2" t="s">
        <v>161</v>
      </c>
      <c r="CD643" s="2" t="s">
        <v>249</v>
      </c>
      <c r="CE643" s="2" t="s">
        <v>163</v>
      </c>
      <c r="CF643" s="2" t="s">
        <v>164</v>
      </c>
      <c r="CG643" s="2" t="s">
        <v>1121</v>
      </c>
      <c r="CH643" s="2" t="s">
        <v>423</v>
      </c>
      <c r="CI643" s="2" t="s">
        <v>294</v>
      </c>
      <c r="CJ643" s="2" t="s">
        <v>6247</v>
      </c>
      <c r="CK643" s="2" t="s">
        <v>253</v>
      </c>
      <c r="CL643" s="2" t="s">
        <v>854</v>
      </c>
      <c r="CM643" s="2" t="s">
        <v>171</v>
      </c>
      <c r="CN643" s="2">
        <v>5</v>
      </c>
      <c r="CO643" s="2" t="s">
        <v>2342</v>
      </c>
      <c r="CP643" s="2" t="s">
        <v>6248</v>
      </c>
      <c r="CQ643" s="2" t="s">
        <v>174</v>
      </c>
      <c r="CS643" s="2" t="s">
        <v>215</v>
      </c>
      <c r="CT643" s="2" t="s">
        <v>177</v>
      </c>
      <c r="CU643" s="2" t="s">
        <v>235</v>
      </c>
      <c r="CV643" s="2" t="s">
        <v>177</v>
      </c>
      <c r="CW643" s="2" t="s">
        <v>714</v>
      </c>
      <c r="CX643" s="2" t="s">
        <v>146</v>
      </c>
      <c r="CY643" s="2" t="s">
        <v>627</v>
      </c>
      <c r="CZ643" s="2" t="s">
        <v>180</v>
      </c>
      <c r="DA643" s="2" t="s">
        <v>181</v>
      </c>
      <c r="DB643" s="2" t="s">
        <v>181</v>
      </c>
      <c r="DC643" s="2" t="s">
        <v>132</v>
      </c>
      <c r="DF643" s="2" t="s">
        <v>182</v>
      </c>
      <c r="DH643" s="2" t="s">
        <v>182</v>
      </c>
      <c r="DJ643" s="2" t="s">
        <v>182</v>
      </c>
      <c r="DL643" s="2" t="s">
        <v>182</v>
      </c>
      <c r="DN643" s="2" t="s">
        <v>182</v>
      </c>
      <c r="DP643" s="2" t="s">
        <v>182</v>
      </c>
      <c r="DR643" s="2" t="s">
        <v>182</v>
      </c>
      <c r="DT643" s="2" t="s">
        <v>6249</v>
      </c>
      <c r="DU643" s="2"/>
      <c r="DV643" s="2" t="s">
        <v>6250</v>
      </c>
      <c r="DY643" s="4">
        <v>43162</v>
      </c>
      <c r="EA643" s="3" t="s">
        <v>6251</v>
      </c>
    </row>
    <row r="644" spans="1:133" ht="15.75" hidden="1" customHeight="1" x14ac:dyDescent="0.2">
      <c r="A644" s="1">
        <v>43615.585845081019</v>
      </c>
      <c r="B644" s="2" t="s">
        <v>6206</v>
      </c>
      <c r="C644" s="2">
        <v>2302170093</v>
      </c>
      <c r="D644" s="3" t="s">
        <v>4250</v>
      </c>
      <c r="E644" s="2" t="s">
        <v>6252</v>
      </c>
      <c r="H644" s="2" t="s">
        <v>131</v>
      </c>
      <c r="I644" s="2" t="s">
        <v>132</v>
      </c>
      <c r="J644" s="2" t="s">
        <v>133</v>
      </c>
      <c r="K644" s="2" t="s">
        <v>132</v>
      </c>
      <c r="M644" s="4">
        <v>42789</v>
      </c>
      <c r="O644" s="2" t="s">
        <v>135</v>
      </c>
      <c r="P644" s="9">
        <v>518000000</v>
      </c>
      <c r="Q644" s="2">
        <v>3500000</v>
      </c>
      <c r="Y644" s="2" t="s">
        <v>136</v>
      </c>
      <c r="AB644" s="2" t="s">
        <v>132</v>
      </c>
      <c r="AD644" s="2" t="s">
        <v>137</v>
      </c>
      <c r="AE644" s="2" t="s">
        <v>132</v>
      </c>
      <c r="AF644" s="2" t="s">
        <v>132</v>
      </c>
      <c r="AH644" s="2">
        <v>2016</v>
      </c>
      <c r="AI644" s="11">
        <v>380804000</v>
      </c>
      <c r="AJ644" s="11">
        <v>2573000</v>
      </c>
      <c r="AK644" s="2" t="s">
        <v>6209</v>
      </c>
      <c r="AP644" s="2" t="s">
        <v>6210</v>
      </c>
      <c r="AQ644" s="2" t="s">
        <v>269</v>
      </c>
      <c r="AR644" s="2" t="s">
        <v>141</v>
      </c>
      <c r="AS644" s="2" t="s">
        <v>142</v>
      </c>
      <c r="AU644" s="2">
        <v>6</v>
      </c>
      <c r="AV644" s="2" t="s">
        <v>143</v>
      </c>
      <c r="AW644" s="2" t="s">
        <v>144</v>
      </c>
      <c r="AX644" s="2" t="s">
        <v>1828</v>
      </c>
      <c r="AY644" s="2" t="s">
        <v>146</v>
      </c>
      <c r="AZ644" s="2" t="s">
        <v>147</v>
      </c>
      <c r="BA644" s="2" t="s">
        <v>6211</v>
      </c>
      <c r="BB644" s="2" t="s">
        <v>4124</v>
      </c>
      <c r="BC644" s="2">
        <v>200</v>
      </c>
      <c r="BD644" s="2" t="s">
        <v>522</v>
      </c>
      <c r="BE644" s="9">
        <v>2</v>
      </c>
      <c r="BF644" s="2" t="s">
        <v>132</v>
      </c>
      <c r="BK644" s="2" t="s">
        <v>307</v>
      </c>
      <c r="BL644" s="2" t="s">
        <v>153</v>
      </c>
      <c r="BM644" s="2" t="s">
        <v>308</v>
      </c>
      <c r="BP644" s="2" t="s">
        <v>201</v>
      </c>
      <c r="BQ644" s="2">
        <v>148</v>
      </c>
      <c r="BR644" s="2">
        <v>11.5</v>
      </c>
      <c r="BS644" s="2" t="s">
        <v>6209</v>
      </c>
      <c r="BT644" s="2" t="s">
        <v>411</v>
      </c>
      <c r="BU644" s="2" t="s">
        <v>411</v>
      </c>
      <c r="BV644" s="2" t="s">
        <v>411</v>
      </c>
      <c r="BW644" s="2" t="s">
        <v>70</v>
      </c>
      <c r="BX644" s="2" t="s">
        <v>158</v>
      </c>
      <c r="BY644" s="2" t="s">
        <v>159</v>
      </c>
      <c r="CB644" s="2" t="s">
        <v>204</v>
      </c>
      <c r="CC644" s="2" t="s">
        <v>161</v>
      </c>
      <c r="CD644" s="2" t="s">
        <v>162</v>
      </c>
      <c r="CF644" s="2" t="s">
        <v>164</v>
      </c>
      <c r="CG644" s="2" t="s">
        <v>500</v>
      </c>
      <c r="CH644" s="2" t="s">
        <v>501</v>
      </c>
      <c r="CI644" s="2" t="s">
        <v>167</v>
      </c>
      <c r="CJ644" s="2" t="s">
        <v>230</v>
      </c>
      <c r="CK644" s="2" t="s">
        <v>231</v>
      </c>
      <c r="CL644" s="2" t="s">
        <v>170</v>
      </c>
      <c r="CM644" s="2" t="s">
        <v>177</v>
      </c>
      <c r="CN644" s="2">
        <v>200</v>
      </c>
      <c r="CO644" s="2" t="s">
        <v>232</v>
      </c>
      <c r="CP644" s="2" t="s">
        <v>316</v>
      </c>
      <c r="CQ644" s="2" t="s">
        <v>174</v>
      </c>
      <c r="CR644" s="2" t="s">
        <v>234</v>
      </c>
      <c r="CS644" s="2" t="s">
        <v>215</v>
      </c>
      <c r="CT644" s="2" t="s">
        <v>177</v>
      </c>
      <c r="CU644" s="2" t="s">
        <v>235</v>
      </c>
      <c r="CV644" s="2" t="s">
        <v>171</v>
      </c>
      <c r="CW644" s="2" t="s">
        <v>179</v>
      </c>
      <c r="CX644" s="2" t="s">
        <v>171</v>
      </c>
      <c r="CY644" s="2" t="s">
        <v>146</v>
      </c>
      <c r="CZ644" s="2" t="s">
        <v>180</v>
      </c>
      <c r="DA644" s="2" t="s">
        <v>181</v>
      </c>
      <c r="DB644" s="2" t="s">
        <v>181</v>
      </c>
      <c r="DC644" s="2" t="s">
        <v>132</v>
      </c>
      <c r="DF644" s="2" t="s">
        <v>182</v>
      </c>
      <c r="DH644" s="2" t="s">
        <v>182</v>
      </c>
      <c r="DJ644" s="2" t="s">
        <v>182</v>
      </c>
      <c r="DL644" s="2" t="s">
        <v>182</v>
      </c>
      <c r="DN644" s="2" t="s">
        <v>182</v>
      </c>
      <c r="DP644" s="2" t="s">
        <v>182</v>
      </c>
      <c r="DR644" s="2" t="s">
        <v>182</v>
      </c>
      <c r="DT644" s="2" t="s">
        <v>6213</v>
      </c>
      <c r="DU644" s="2"/>
      <c r="DZ644" s="2" t="s">
        <v>6253</v>
      </c>
      <c r="EA644" s="3" t="s">
        <v>6214</v>
      </c>
    </row>
    <row r="645" spans="1:133" ht="15.75" hidden="1" customHeight="1" x14ac:dyDescent="0.2">
      <c r="A645" s="1">
        <v>43615.586985613423</v>
      </c>
      <c r="B645" s="2" t="s">
        <v>6254</v>
      </c>
      <c r="C645" s="2">
        <v>2302180101</v>
      </c>
      <c r="D645" s="3" t="s">
        <v>2959</v>
      </c>
      <c r="E645" s="2" t="s">
        <v>6255</v>
      </c>
      <c r="F645" s="2" t="s">
        <v>2692</v>
      </c>
      <c r="H645" s="2" t="s">
        <v>131</v>
      </c>
      <c r="I645" s="2" t="s">
        <v>132</v>
      </c>
      <c r="J645" s="2" t="s">
        <v>133</v>
      </c>
      <c r="K645" s="2" t="s">
        <v>191</v>
      </c>
      <c r="P645" s="9">
        <v>17500000000</v>
      </c>
      <c r="Q645" s="2">
        <v>17500000</v>
      </c>
      <c r="Y645" s="2" t="s">
        <v>136</v>
      </c>
      <c r="AB645" s="2" t="s">
        <v>132</v>
      </c>
      <c r="AD645" s="2" t="s">
        <v>137</v>
      </c>
      <c r="AE645" s="2" t="s">
        <v>132</v>
      </c>
      <c r="AF645" s="2" t="s">
        <v>132</v>
      </c>
      <c r="AH645" s="2">
        <v>2016</v>
      </c>
      <c r="AI645" s="11">
        <v>12143000000</v>
      </c>
      <c r="AJ645" s="11">
        <v>12143000</v>
      </c>
      <c r="AK645" s="2" t="s">
        <v>3851</v>
      </c>
      <c r="AL645" s="2">
        <v>46</v>
      </c>
      <c r="AP645" s="2" t="s">
        <v>2269</v>
      </c>
      <c r="AQ645" s="2" t="s">
        <v>1299</v>
      </c>
      <c r="AR645" s="2" t="s">
        <v>976</v>
      </c>
      <c r="AS645" s="2" t="s">
        <v>594</v>
      </c>
      <c r="AU645" s="2">
        <v>10</v>
      </c>
      <c r="AV645" s="2" t="s">
        <v>43</v>
      </c>
      <c r="AW645" s="2" t="s">
        <v>144</v>
      </c>
      <c r="AX645" s="2" t="s">
        <v>145</v>
      </c>
      <c r="AY645" s="2" t="s">
        <v>171</v>
      </c>
      <c r="AZ645" s="2" t="s">
        <v>198</v>
      </c>
      <c r="BB645" s="2" t="s">
        <v>3851</v>
      </c>
      <c r="BC645" s="2">
        <v>0</v>
      </c>
      <c r="BD645" s="2" t="s">
        <v>1302</v>
      </c>
      <c r="BE645" s="9">
        <v>7.1</v>
      </c>
      <c r="BF645" s="2" t="s">
        <v>265</v>
      </c>
      <c r="BG645" s="2" t="s">
        <v>1303</v>
      </c>
      <c r="BH645" s="2">
        <v>5</v>
      </c>
      <c r="BI645" s="2" t="s">
        <v>2271</v>
      </c>
      <c r="BJ645" s="3" t="s">
        <v>6256</v>
      </c>
      <c r="BK645" s="2" t="s">
        <v>152</v>
      </c>
      <c r="BL645" s="2" t="s">
        <v>200</v>
      </c>
      <c r="BM645" s="2" t="s">
        <v>154</v>
      </c>
      <c r="BP645" s="2" t="s">
        <v>201</v>
      </c>
      <c r="BQ645" s="2">
        <v>1000</v>
      </c>
      <c r="BR645" s="2">
        <v>20</v>
      </c>
      <c r="BS645" s="2" t="s">
        <v>6257</v>
      </c>
      <c r="BT645" s="2" t="s">
        <v>6257</v>
      </c>
      <c r="BU645" s="2" t="s">
        <v>3853</v>
      </c>
      <c r="BV645" s="2" t="s">
        <v>3851</v>
      </c>
      <c r="BW645" s="2" t="s">
        <v>70</v>
      </c>
      <c r="BX645" s="2" t="s">
        <v>203</v>
      </c>
      <c r="BY645" s="2" t="s">
        <v>159</v>
      </c>
      <c r="CB645" s="2" t="s">
        <v>160</v>
      </c>
      <c r="CC645" s="2" t="s">
        <v>161</v>
      </c>
      <c r="CE645" s="2" t="s">
        <v>163</v>
      </c>
      <c r="CF645" s="2" t="s">
        <v>396</v>
      </c>
      <c r="CG645" s="2" t="s">
        <v>382</v>
      </c>
      <c r="CH645" s="2" t="s">
        <v>1326</v>
      </c>
      <c r="CI645" s="2" t="s">
        <v>167</v>
      </c>
      <c r="CJ645" s="2" t="s">
        <v>953</v>
      </c>
      <c r="CK645" s="2" t="s">
        <v>253</v>
      </c>
      <c r="CL645" s="2" t="s">
        <v>314</v>
      </c>
      <c r="CM645" s="2" t="s">
        <v>211</v>
      </c>
      <c r="CN645" s="2">
        <v>0</v>
      </c>
      <c r="CP645" s="2" t="s">
        <v>1308</v>
      </c>
      <c r="CQ645" s="2" t="s">
        <v>174</v>
      </c>
      <c r="CR645" s="2" t="s">
        <v>234</v>
      </c>
      <c r="CT645" s="2" t="s">
        <v>177</v>
      </c>
      <c r="CU645" s="2" t="s">
        <v>235</v>
      </c>
      <c r="CV645" s="2" t="s">
        <v>211</v>
      </c>
      <c r="CW645" s="2" t="s">
        <v>179</v>
      </c>
      <c r="CX645" s="2" t="s">
        <v>171</v>
      </c>
      <c r="CY645" s="2" t="s">
        <v>733</v>
      </c>
      <c r="DA645" s="2" t="s">
        <v>181</v>
      </c>
      <c r="DB645" s="2" t="s">
        <v>181</v>
      </c>
      <c r="DC645" s="2" t="s">
        <v>132</v>
      </c>
      <c r="DF645" s="2" t="s">
        <v>182</v>
      </c>
      <c r="DH645" s="2" t="s">
        <v>182</v>
      </c>
      <c r="DJ645" s="2" t="s">
        <v>182</v>
      </c>
      <c r="DL645" s="2" t="s">
        <v>260</v>
      </c>
      <c r="DM645" s="2">
        <v>1.5</v>
      </c>
      <c r="DT645" s="2" t="s">
        <v>6258</v>
      </c>
      <c r="DU645" s="2"/>
      <c r="DV645" s="2" t="s">
        <v>6259</v>
      </c>
      <c r="DZ645" s="2" t="s">
        <v>6260</v>
      </c>
      <c r="EA645" s="3" t="s">
        <v>6261</v>
      </c>
    </row>
    <row r="646" spans="1:133" ht="15.75" hidden="1" customHeight="1" x14ac:dyDescent="0.2">
      <c r="A646" s="1">
        <v>43615.59189030093</v>
      </c>
      <c r="B646" s="2" t="s">
        <v>6189</v>
      </c>
      <c r="C646" s="2">
        <v>2302170083</v>
      </c>
      <c r="D646" s="3" t="s">
        <v>3264</v>
      </c>
      <c r="E646" s="2">
        <v>202</v>
      </c>
      <c r="F646" s="2" t="s">
        <v>6262</v>
      </c>
      <c r="H646" s="2" t="s">
        <v>131</v>
      </c>
      <c r="I646" s="2" t="s">
        <v>132</v>
      </c>
      <c r="J646" s="2" t="s">
        <v>133</v>
      </c>
      <c r="K646" s="2" t="s">
        <v>191</v>
      </c>
      <c r="M646" s="4">
        <v>42795</v>
      </c>
      <c r="O646" s="2" t="s">
        <v>192</v>
      </c>
      <c r="P646" s="9">
        <v>3220000000</v>
      </c>
      <c r="Q646" s="2">
        <v>12384615</v>
      </c>
      <c r="X646" s="2" t="s">
        <v>193</v>
      </c>
      <c r="Y646" s="2" t="s">
        <v>437</v>
      </c>
      <c r="AB646" s="2" t="s">
        <v>132</v>
      </c>
      <c r="AH646" s="2">
        <v>2017</v>
      </c>
      <c r="AJ646" s="11">
        <v>11305000</v>
      </c>
      <c r="AK646" s="2" t="s">
        <v>6263</v>
      </c>
      <c r="AM646" s="2" t="s">
        <v>6264</v>
      </c>
      <c r="AP646" s="2" t="s">
        <v>6265</v>
      </c>
      <c r="AQ646" s="2" t="s">
        <v>998</v>
      </c>
      <c r="AR646" s="2" t="s">
        <v>288</v>
      </c>
      <c r="AS646" s="2" t="s">
        <v>142</v>
      </c>
      <c r="AU646" s="2">
        <v>3</v>
      </c>
      <c r="AV646" s="2" t="s">
        <v>43</v>
      </c>
      <c r="AW646" s="2" t="s">
        <v>144</v>
      </c>
      <c r="AX646" s="2" t="s">
        <v>145</v>
      </c>
      <c r="AY646" s="2" t="s">
        <v>171</v>
      </c>
      <c r="AZ646" s="2" t="s">
        <v>198</v>
      </c>
      <c r="BB646" s="2" t="s">
        <v>3681</v>
      </c>
      <c r="BC646" s="2">
        <v>300</v>
      </c>
      <c r="BD646" s="2" t="s">
        <v>381</v>
      </c>
      <c r="BE646" s="9">
        <v>1.2</v>
      </c>
      <c r="BF646" s="2" t="s">
        <v>132</v>
      </c>
      <c r="BK646" s="2" t="s">
        <v>152</v>
      </c>
      <c r="BL646" s="2" t="s">
        <v>290</v>
      </c>
      <c r="BM646" s="2" t="s">
        <v>154</v>
      </c>
      <c r="BN646" s="2" t="s">
        <v>3382</v>
      </c>
      <c r="BP646" s="2" t="s">
        <v>201</v>
      </c>
      <c r="BQ646" s="2">
        <v>260</v>
      </c>
      <c r="BR646" s="2">
        <v>12</v>
      </c>
      <c r="BS646" s="2" t="s">
        <v>156</v>
      </c>
      <c r="BT646" s="2" t="s">
        <v>156</v>
      </c>
      <c r="BU646" s="2" t="s">
        <v>156</v>
      </c>
      <c r="BV646" s="2" t="s">
        <v>156</v>
      </c>
      <c r="BW646" s="2" t="s">
        <v>69</v>
      </c>
      <c r="BX646" s="2" t="s">
        <v>158</v>
      </c>
      <c r="BY646" s="2" t="s">
        <v>159</v>
      </c>
      <c r="CB646" s="2" t="s">
        <v>160</v>
      </c>
      <c r="CC646" s="2" t="s">
        <v>248</v>
      </c>
      <c r="CD646" s="2" t="s">
        <v>249</v>
      </c>
      <c r="CE646" s="2" t="s">
        <v>163</v>
      </c>
      <c r="CF646" s="2" t="s">
        <v>368</v>
      </c>
      <c r="CG646" s="2" t="s">
        <v>382</v>
      </c>
      <c r="CH646" s="2" t="s">
        <v>207</v>
      </c>
      <c r="CI646" s="2" t="s">
        <v>208</v>
      </c>
      <c r="CJ646" s="2" t="s">
        <v>295</v>
      </c>
      <c r="CK646" s="2" t="s">
        <v>253</v>
      </c>
      <c r="CL646" s="2" t="s">
        <v>383</v>
      </c>
      <c r="CM646" s="2" t="s">
        <v>171</v>
      </c>
      <c r="CO646" s="2" t="s">
        <v>212</v>
      </c>
      <c r="CP646" s="2" t="s">
        <v>384</v>
      </c>
      <c r="CQ646" s="2" t="s">
        <v>214</v>
      </c>
      <c r="CR646" s="2" t="s">
        <v>175</v>
      </c>
      <c r="CS646" s="2" t="s">
        <v>215</v>
      </c>
      <c r="CT646" s="2" t="s">
        <v>171</v>
      </c>
      <c r="CU646" s="2" t="s">
        <v>216</v>
      </c>
      <c r="CV646" s="2" t="s">
        <v>171</v>
      </c>
      <c r="CW646" s="2" t="s">
        <v>179</v>
      </c>
      <c r="CX646" s="2" t="s">
        <v>146</v>
      </c>
      <c r="CY646" s="2" t="s">
        <v>146</v>
      </c>
      <c r="CZ646" s="2" t="s">
        <v>180</v>
      </c>
      <c r="DA646" s="2" t="s">
        <v>181</v>
      </c>
      <c r="DB646" s="2" t="s">
        <v>181</v>
      </c>
      <c r="DC646" s="2" t="s">
        <v>132</v>
      </c>
      <c r="DF646" s="2" t="s">
        <v>182</v>
      </c>
      <c r="DH646" s="2" t="s">
        <v>182</v>
      </c>
      <c r="DJ646" s="2" t="s">
        <v>182</v>
      </c>
      <c r="DL646" s="2" t="s">
        <v>182</v>
      </c>
      <c r="DN646" s="2" t="s">
        <v>182</v>
      </c>
      <c r="DP646" s="2" t="s">
        <v>182</v>
      </c>
      <c r="DR646" s="2" t="s">
        <v>182</v>
      </c>
      <c r="DT646" s="6">
        <v>-61013749</v>
      </c>
      <c r="DU646" s="6"/>
      <c r="DV646" s="6">
        <v>1069287349</v>
      </c>
      <c r="DW646" s="2" t="s">
        <v>298</v>
      </c>
      <c r="DX646" s="2" t="s">
        <v>218</v>
      </c>
      <c r="DY646" s="4">
        <v>42795</v>
      </c>
      <c r="DZ646" s="2" t="s">
        <v>218</v>
      </c>
      <c r="EB646" s="5" t="s">
        <v>6266</v>
      </c>
      <c r="EC646" s="5" t="s">
        <v>6267</v>
      </c>
    </row>
    <row r="647" spans="1:133" ht="15.75" hidden="1" customHeight="1" x14ac:dyDescent="0.2">
      <c r="A647" s="1">
        <v>43615.594022800928</v>
      </c>
      <c r="B647" s="2" t="s">
        <v>6243</v>
      </c>
      <c r="C647" s="2">
        <v>2302180084</v>
      </c>
      <c r="D647" s="3" t="s">
        <v>788</v>
      </c>
      <c r="E647" s="2" t="s">
        <v>6268</v>
      </c>
      <c r="F647" s="2" t="s">
        <v>6269</v>
      </c>
      <c r="H647" s="2" t="s">
        <v>131</v>
      </c>
      <c r="I647" s="2" t="s">
        <v>132</v>
      </c>
      <c r="J647" s="2" t="s">
        <v>133</v>
      </c>
      <c r="K647" s="2" t="s">
        <v>132</v>
      </c>
      <c r="L647" s="4">
        <v>42798</v>
      </c>
      <c r="M647" s="4">
        <v>42798</v>
      </c>
      <c r="N647" s="2" t="s">
        <v>135</v>
      </c>
      <c r="O647" s="2" t="s">
        <v>135</v>
      </c>
      <c r="P647" s="9">
        <v>4640000000</v>
      </c>
      <c r="Q647" s="2">
        <v>8000000</v>
      </c>
      <c r="Y647" s="2" t="s">
        <v>136</v>
      </c>
      <c r="AB647" s="2" t="s">
        <v>132</v>
      </c>
      <c r="AE647" s="2" t="s">
        <v>132</v>
      </c>
      <c r="AF647" s="2" t="s">
        <v>132</v>
      </c>
      <c r="AG647" s="2" t="s">
        <v>791</v>
      </c>
      <c r="AH647" s="2">
        <v>2016</v>
      </c>
      <c r="AJ647" s="11">
        <v>2508000</v>
      </c>
      <c r="AK647" s="2" t="s">
        <v>6270</v>
      </c>
      <c r="AP647" s="2" t="s">
        <v>1777</v>
      </c>
      <c r="AQ647" s="2" t="s">
        <v>862</v>
      </c>
      <c r="AR647" s="2" t="s">
        <v>610</v>
      </c>
      <c r="AS647" s="2" t="s">
        <v>142</v>
      </c>
      <c r="AT647" s="2">
        <v>13456</v>
      </c>
      <c r="AU647" s="2">
        <v>8</v>
      </c>
      <c r="AV647" s="2" t="s">
        <v>44</v>
      </c>
      <c r="AW647" s="2" t="s">
        <v>144</v>
      </c>
      <c r="AX647" s="2" t="s">
        <v>863</v>
      </c>
      <c r="AY647" s="2" t="s">
        <v>171</v>
      </c>
      <c r="AZ647" s="2" t="s">
        <v>198</v>
      </c>
      <c r="BB647" s="2" t="s">
        <v>6270</v>
      </c>
      <c r="BC647" s="2">
        <v>2</v>
      </c>
      <c r="BD647" s="2" t="s">
        <v>4867</v>
      </c>
      <c r="BE647" s="9">
        <v>3.3</v>
      </c>
      <c r="BF647" s="2" t="s">
        <v>132</v>
      </c>
      <c r="BL647" s="2" t="s">
        <v>290</v>
      </c>
      <c r="BM647" s="2" t="s">
        <v>154</v>
      </c>
      <c r="BN647" s="2" t="s">
        <v>6271</v>
      </c>
      <c r="BO647" s="2" t="s">
        <v>6272</v>
      </c>
      <c r="BP647" s="2" t="s">
        <v>201</v>
      </c>
      <c r="BQ647" s="2">
        <v>580</v>
      </c>
      <c r="BR647" s="2">
        <v>2</v>
      </c>
      <c r="BS647" s="2" t="s">
        <v>156</v>
      </c>
      <c r="BT647" s="2" t="s">
        <v>411</v>
      </c>
      <c r="BU647" s="2" t="s">
        <v>156</v>
      </c>
      <c r="BV647" s="2" t="s">
        <v>6273</v>
      </c>
      <c r="BW647" s="2" t="s">
        <v>70</v>
      </c>
      <c r="BX647" s="2" t="s">
        <v>158</v>
      </c>
      <c r="BY647" s="2" t="s">
        <v>159</v>
      </c>
      <c r="CB647" s="2" t="s">
        <v>160</v>
      </c>
      <c r="CC647" s="2" t="s">
        <v>161</v>
      </c>
      <c r="CD647" s="2" t="s">
        <v>1205</v>
      </c>
      <c r="CE647" s="2" t="s">
        <v>163</v>
      </c>
      <c r="CF647" s="2" t="s">
        <v>164</v>
      </c>
      <c r="CG647" s="2" t="s">
        <v>1121</v>
      </c>
      <c r="CH647" s="2" t="s">
        <v>423</v>
      </c>
      <c r="CI647" s="2" t="s">
        <v>167</v>
      </c>
      <c r="CJ647" s="2" t="s">
        <v>4287</v>
      </c>
      <c r="CK647" s="2" t="s">
        <v>253</v>
      </c>
      <c r="CL647" s="2" t="s">
        <v>854</v>
      </c>
      <c r="CM647" s="2" t="s">
        <v>171</v>
      </c>
      <c r="CN647" s="2">
        <v>2</v>
      </c>
      <c r="CO647" s="2" t="s">
        <v>6274</v>
      </c>
      <c r="CP647" s="2" t="s">
        <v>6275</v>
      </c>
      <c r="CQ647" s="2" t="s">
        <v>174</v>
      </c>
      <c r="CR647" s="2" t="s">
        <v>667</v>
      </c>
      <c r="CS647" s="2" t="s">
        <v>1092</v>
      </c>
      <c r="CT647" s="2" t="s">
        <v>177</v>
      </c>
      <c r="CU647" s="2" t="s">
        <v>235</v>
      </c>
      <c r="CV647" s="2" t="s">
        <v>177</v>
      </c>
      <c r="CW647" s="2" t="s">
        <v>714</v>
      </c>
      <c r="CX647" s="2" t="s">
        <v>146</v>
      </c>
      <c r="CY647" s="2" t="s">
        <v>627</v>
      </c>
      <c r="CZ647" s="2" t="s">
        <v>180</v>
      </c>
      <c r="DA647" s="2" t="s">
        <v>181</v>
      </c>
      <c r="DB647" s="2" t="s">
        <v>181</v>
      </c>
      <c r="DC647" s="2" t="s">
        <v>132</v>
      </c>
      <c r="DF647" s="2" t="s">
        <v>182</v>
      </c>
      <c r="DH647" s="2" t="s">
        <v>182</v>
      </c>
      <c r="DJ647" s="2" t="s">
        <v>182</v>
      </c>
      <c r="DL647" s="2" t="s">
        <v>182</v>
      </c>
      <c r="DN647" s="2" t="s">
        <v>182</v>
      </c>
      <c r="DP647" s="2" t="s">
        <v>182</v>
      </c>
      <c r="DR647" s="2" t="s">
        <v>182</v>
      </c>
      <c r="DT647" s="2" t="s">
        <v>6276</v>
      </c>
      <c r="DU647" s="2"/>
      <c r="DV647" s="2" t="s">
        <v>6277</v>
      </c>
      <c r="DY647" s="4">
        <v>42798</v>
      </c>
      <c r="EA647" s="3" t="s">
        <v>874</v>
      </c>
    </row>
    <row r="648" spans="1:133" ht="15.75" hidden="1" customHeight="1" x14ac:dyDescent="0.2">
      <c r="A648" s="1">
        <v>43615.595172326386</v>
      </c>
      <c r="B648" s="2" t="s">
        <v>2233</v>
      </c>
      <c r="C648" s="2">
        <v>2302180010</v>
      </c>
      <c r="D648" s="3" t="s">
        <v>1726</v>
      </c>
      <c r="E648" s="2" t="s">
        <v>6278</v>
      </c>
      <c r="F648" s="2" t="s">
        <v>6279</v>
      </c>
      <c r="H648" s="2" t="s">
        <v>131</v>
      </c>
      <c r="I648" s="2" t="s">
        <v>132</v>
      </c>
      <c r="J648" s="2" t="s">
        <v>133</v>
      </c>
      <c r="K648" s="2" t="s">
        <v>132</v>
      </c>
      <c r="L648" s="4">
        <v>42740</v>
      </c>
      <c r="M648" s="4">
        <v>42740</v>
      </c>
      <c r="O648" s="2" t="s">
        <v>135</v>
      </c>
      <c r="P648" s="9">
        <v>3000000000</v>
      </c>
      <c r="Q648" s="2">
        <v>3000000</v>
      </c>
      <c r="Y648" s="2" t="s">
        <v>136</v>
      </c>
      <c r="AB648" s="2" t="s">
        <v>132</v>
      </c>
      <c r="AD648" s="2" t="s">
        <v>137</v>
      </c>
      <c r="AE648" s="2" t="s">
        <v>132</v>
      </c>
      <c r="AF648" s="2" t="s">
        <v>132</v>
      </c>
      <c r="AG648" s="2" t="s">
        <v>1696</v>
      </c>
      <c r="AH648" s="2">
        <v>2016</v>
      </c>
      <c r="AI648" s="11" t="s">
        <v>6280</v>
      </c>
      <c r="AJ648" s="11">
        <v>2013000</v>
      </c>
      <c r="AK648" s="2" t="s">
        <v>6281</v>
      </c>
      <c r="AL648" s="2">
        <v>56</v>
      </c>
      <c r="AM648" s="3" t="s">
        <v>6282</v>
      </c>
      <c r="AP648" s="2" t="s">
        <v>2809</v>
      </c>
      <c r="AQ648" s="2" t="s">
        <v>845</v>
      </c>
      <c r="AR648" s="2" t="s">
        <v>610</v>
      </c>
      <c r="AS648" s="2" t="s">
        <v>142</v>
      </c>
      <c r="AT648" s="2">
        <v>13750</v>
      </c>
      <c r="AU648" s="2">
        <v>3.5</v>
      </c>
      <c r="AV648" s="2" t="s">
        <v>245</v>
      </c>
      <c r="AW648" s="2" t="s">
        <v>144</v>
      </c>
      <c r="AX648" s="2" t="s">
        <v>145</v>
      </c>
      <c r="AY648" s="2" t="s">
        <v>171</v>
      </c>
      <c r="AZ648" s="2" t="s">
        <v>198</v>
      </c>
      <c r="BB648" s="2" t="s">
        <v>6283</v>
      </c>
      <c r="BC648" s="2">
        <v>300</v>
      </c>
      <c r="BD648" s="2" t="s">
        <v>848</v>
      </c>
      <c r="BE648" s="9">
        <v>13</v>
      </c>
      <c r="BF648" s="2" t="s">
        <v>265</v>
      </c>
      <c r="BG648" s="2" t="s">
        <v>844</v>
      </c>
      <c r="BH648" s="2">
        <v>8.1999999999999993</v>
      </c>
      <c r="BI648" s="2" t="s">
        <v>6284</v>
      </c>
      <c r="BJ648" s="2">
        <v>11</v>
      </c>
      <c r="BK648" s="2" t="s">
        <v>152</v>
      </c>
      <c r="BL648" s="2" t="s">
        <v>153</v>
      </c>
      <c r="BM648" s="2" t="s">
        <v>154</v>
      </c>
      <c r="BN648" s="2" t="s">
        <v>576</v>
      </c>
      <c r="BO648" s="2" t="s">
        <v>1650</v>
      </c>
      <c r="BP648" s="2" t="s">
        <v>201</v>
      </c>
      <c r="BQ648" s="2">
        <v>1000</v>
      </c>
      <c r="BR648" s="2">
        <v>50</v>
      </c>
      <c r="BS648" s="2" t="s">
        <v>367</v>
      </c>
      <c r="BT648" s="2" t="s">
        <v>6285</v>
      </c>
      <c r="BU648" s="2" t="s">
        <v>367</v>
      </c>
      <c r="BV648" s="2" t="s">
        <v>367</v>
      </c>
      <c r="BW648" s="2" t="s">
        <v>68</v>
      </c>
      <c r="BX648" s="2" t="s">
        <v>158</v>
      </c>
      <c r="BY648" s="2" t="s">
        <v>159</v>
      </c>
      <c r="CB648" s="2" t="s">
        <v>160</v>
      </c>
      <c r="CC648" s="2" t="s">
        <v>161</v>
      </c>
      <c r="CD648" s="2" t="s">
        <v>249</v>
      </c>
      <c r="CE648" s="2" t="s">
        <v>163</v>
      </c>
      <c r="CF648" s="2" t="s">
        <v>279</v>
      </c>
      <c r="CG648" s="2" t="s">
        <v>6286</v>
      </c>
      <c r="CH648" s="2" t="s">
        <v>6287</v>
      </c>
      <c r="CI648" s="2" t="s">
        <v>167</v>
      </c>
      <c r="CJ648" s="2" t="s">
        <v>1905</v>
      </c>
      <c r="CK648" s="2" t="s">
        <v>253</v>
      </c>
      <c r="CL648" s="2" t="s">
        <v>710</v>
      </c>
      <c r="CM648" s="2" t="s">
        <v>171</v>
      </c>
      <c r="CN648" s="2">
        <v>300</v>
      </c>
      <c r="CO648" s="2" t="s">
        <v>3634</v>
      </c>
      <c r="CP648" s="2" t="s">
        <v>6288</v>
      </c>
      <c r="CQ648" s="2" t="s">
        <v>214</v>
      </c>
      <c r="CR648" s="2" t="s">
        <v>667</v>
      </c>
      <c r="CS648" s="2" t="s">
        <v>215</v>
      </c>
      <c r="CT648" s="2" t="s">
        <v>171</v>
      </c>
      <c r="CU648" s="2" t="s">
        <v>771</v>
      </c>
      <c r="CV648" s="2" t="s">
        <v>171</v>
      </c>
      <c r="CW648" s="2" t="s">
        <v>872</v>
      </c>
      <c r="CX648" s="2" t="s">
        <v>146</v>
      </c>
      <c r="CY648" s="2" t="s">
        <v>733</v>
      </c>
      <c r="CZ648" s="2" t="s">
        <v>180</v>
      </c>
      <c r="DA648" s="2" t="s">
        <v>181</v>
      </c>
      <c r="DB648" s="2" t="s">
        <v>181</v>
      </c>
      <c r="DC648" s="2" t="s">
        <v>132</v>
      </c>
      <c r="DF648" s="2" t="s">
        <v>182</v>
      </c>
      <c r="DH648" s="2" t="s">
        <v>182</v>
      </c>
      <c r="DJ648" s="2" t="s">
        <v>182</v>
      </c>
      <c r="DL648" s="2" t="s">
        <v>182</v>
      </c>
      <c r="DN648" s="2" t="s">
        <v>182</v>
      </c>
      <c r="DP648" s="2" t="s">
        <v>182</v>
      </c>
      <c r="DT648" s="6">
        <v>106387912</v>
      </c>
      <c r="DU648" s="6"/>
      <c r="DV648" s="6">
        <v>-6322957</v>
      </c>
      <c r="DY648" s="4">
        <v>42856</v>
      </c>
    </row>
    <row r="649" spans="1:133" ht="15.75" hidden="1" customHeight="1" x14ac:dyDescent="0.2">
      <c r="A649" s="1">
        <v>43615.596310034722</v>
      </c>
      <c r="B649" s="2" t="s">
        <v>6206</v>
      </c>
      <c r="C649" s="2">
        <v>2302170093</v>
      </c>
      <c r="D649" s="3" t="s">
        <v>4250</v>
      </c>
      <c r="E649" s="2" t="s">
        <v>6252</v>
      </c>
      <c r="H649" s="2" t="s">
        <v>131</v>
      </c>
      <c r="I649" s="2" t="s">
        <v>132</v>
      </c>
      <c r="J649" s="2" t="s">
        <v>133</v>
      </c>
      <c r="K649" s="2" t="s">
        <v>132</v>
      </c>
      <c r="M649" s="4">
        <v>42789</v>
      </c>
      <c r="O649" s="2" t="s">
        <v>135</v>
      </c>
      <c r="P649" s="9">
        <v>518000000</v>
      </c>
      <c r="Q649" s="2">
        <v>3500000</v>
      </c>
      <c r="Y649" s="2" t="s">
        <v>136</v>
      </c>
      <c r="AB649" s="2" t="s">
        <v>132</v>
      </c>
      <c r="AD649" s="2" t="s">
        <v>137</v>
      </c>
      <c r="AE649" s="2" t="s">
        <v>132</v>
      </c>
      <c r="AF649" s="2" t="s">
        <v>132</v>
      </c>
      <c r="AH649" s="2">
        <v>2016</v>
      </c>
      <c r="AI649" s="11">
        <v>380804000</v>
      </c>
      <c r="AJ649" s="11">
        <v>2573000</v>
      </c>
      <c r="AK649" s="2" t="s">
        <v>6209</v>
      </c>
      <c r="AP649" s="2" t="s">
        <v>6210</v>
      </c>
      <c r="AQ649" s="2" t="s">
        <v>269</v>
      </c>
      <c r="AR649" s="2" t="s">
        <v>141</v>
      </c>
      <c r="AS649" s="2" t="s">
        <v>142</v>
      </c>
      <c r="AU649" s="2">
        <v>6</v>
      </c>
      <c r="AV649" s="2" t="s">
        <v>143</v>
      </c>
      <c r="AW649" s="2" t="s">
        <v>144</v>
      </c>
      <c r="AX649" s="2" t="s">
        <v>1828</v>
      </c>
      <c r="AY649" s="2" t="s">
        <v>146</v>
      </c>
      <c r="AZ649" s="2" t="s">
        <v>147</v>
      </c>
      <c r="BA649" s="2" t="s">
        <v>6211</v>
      </c>
      <c r="BB649" s="2" t="s">
        <v>4124</v>
      </c>
      <c r="BC649" s="2">
        <v>200</v>
      </c>
      <c r="BD649" s="2" t="s">
        <v>522</v>
      </c>
      <c r="BE649" s="9">
        <v>2</v>
      </c>
      <c r="BF649" s="2" t="s">
        <v>132</v>
      </c>
      <c r="BK649" s="2" t="s">
        <v>307</v>
      </c>
      <c r="BL649" s="2" t="s">
        <v>153</v>
      </c>
      <c r="BM649" s="2" t="s">
        <v>308</v>
      </c>
      <c r="BP649" s="2" t="s">
        <v>201</v>
      </c>
      <c r="BQ649" s="2">
        <v>148</v>
      </c>
      <c r="BR649" s="2">
        <v>11.5</v>
      </c>
      <c r="BS649" s="2" t="s">
        <v>6209</v>
      </c>
      <c r="BT649" s="2" t="s">
        <v>411</v>
      </c>
      <c r="BU649" s="2" t="s">
        <v>411</v>
      </c>
      <c r="BV649" s="2" t="s">
        <v>411</v>
      </c>
      <c r="BW649" s="2" t="s">
        <v>70</v>
      </c>
      <c r="BX649" s="2" t="s">
        <v>158</v>
      </c>
      <c r="BY649" s="2" t="s">
        <v>159</v>
      </c>
      <c r="CB649" s="2" t="s">
        <v>204</v>
      </c>
      <c r="CC649" s="2" t="s">
        <v>161</v>
      </c>
      <c r="CD649" s="2" t="s">
        <v>162</v>
      </c>
      <c r="CF649" s="2" t="s">
        <v>164</v>
      </c>
      <c r="CG649" s="2" t="s">
        <v>500</v>
      </c>
      <c r="CH649" s="2" t="s">
        <v>501</v>
      </c>
      <c r="CI649" s="2" t="s">
        <v>167</v>
      </c>
      <c r="CJ649" s="2" t="s">
        <v>230</v>
      </c>
      <c r="CK649" s="2" t="s">
        <v>231</v>
      </c>
      <c r="CL649" s="2" t="s">
        <v>170</v>
      </c>
      <c r="CM649" s="2" t="s">
        <v>177</v>
      </c>
      <c r="CN649" s="2">
        <v>200</v>
      </c>
      <c r="CO649" s="2" t="s">
        <v>232</v>
      </c>
      <c r="CP649" s="2" t="s">
        <v>316</v>
      </c>
      <c r="CQ649" s="2" t="s">
        <v>174</v>
      </c>
      <c r="CR649" s="2" t="s">
        <v>234</v>
      </c>
      <c r="CS649" s="2" t="s">
        <v>215</v>
      </c>
      <c r="CT649" s="2" t="s">
        <v>177</v>
      </c>
      <c r="CU649" s="2" t="s">
        <v>235</v>
      </c>
      <c r="CV649" s="2" t="s">
        <v>171</v>
      </c>
      <c r="CW649" s="2" t="s">
        <v>179</v>
      </c>
      <c r="CX649" s="2" t="s">
        <v>171</v>
      </c>
      <c r="CY649" s="2" t="s">
        <v>146</v>
      </c>
      <c r="CZ649" s="2" t="s">
        <v>180</v>
      </c>
      <c r="DA649" s="2" t="s">
        <v>181</v>
      </c>
      <c r="DB649" s="2" t="s">
        <v>181</v>
      </c>
      <c r="DC649" s="2" t="s">
        <v>132</v>
      </c>
      <c r="DF649" s="2" t="s">
        <v>182</v>
      </c>
      <c r="DH649" s="2" t="s">
        <v>182</v>
      </c>
      <c r="DJ649" s="2" t="s">
        <v>182</v>
      </c>
      <c r="DL649" s="2" t="s">
        <v>182</v>
      </c>
      <c r="DN649" s="2" t="s">
        <v>182</v>
      </c>
      <c r="DP649" s="2" t="s">
        <v>182</v>
      </c>
      <c r="DR649" s="2" t="s">
        <v>182</v>
      </c>
      <c r="DT649" s="2" t="s">
        <v>6213</v>
      </c>
      <c r="DU649" s="2"/>
      <c r="DZ649" s="2" t="s">
        <v>6253</v>
      </c>
      <c r="EA649" s="3" t="s">
        <v>6214</v>
      </c>
    </row>
    <row r="650" spans="1:133" ht="15.75" hidden="1" customHeight="1" x14ac:dyDescent="0.2">
      <c r="A650" s="1">
        <v>43615.599440439815</v>
      </c>
      <c r="B650" s="2" t="s">
        <v>6254</v>
      </c>
      <c r="C650" s="2">
        <v>2302180101</v>
      </c>
      <c r="D650" s="3" t="s">
        <v>2959</v>
      </c>
      <c r="E650" s="2" t="s">
        <v>6289</v>
      </c>
      <c r="F650" s="2" t="s">
        <v>2692</v>
      </c>
      <c r="H650" s="2" t="s">
        <v>131</v>
      </c>
      <c r="I650" s="2" t="s">
        <v>132</v>
      </c>
      <c r="J650" s="2" t="s">
        <v>133</v>
      </c>
      <c r="K650" s="2" t="s">
        <v>191</v>
      </c>
      <c r="M650" s="4">
        <v>42787</v>
      </c>
      <c r="P650" s="9">
        <v>1750000000</v>
      </c>
      <c r="Q650" s="2">
        <v>7000000</v>
      </c>
      <c r="Y650" s="2" t="s">
        <v>377</v>
      </c>
      <c r="AA650" s="2">
        <v>10</v>
      </c>
      <c r="AB650" s="2" t="s">
        <v>132</v>
      </c>
      <c r="AD650" s="2" t="s">
        <v>137</v>
      </c>
      <c r="AE650" s="2" t="s">
        <v>132</v>
      </c>
      <c r="AF650" s="2" t="s">
        <v>132</v>
      </c>
      <c r="AH650" s="2">
        <v>2016</v>
      </c>
      <c r="AI650" s="11">
        <v>775000000</v>
      </c>
      <c r="AJ650" s="11">
        <v>3100000</v>
      </c>
      <c r="AK650" s="2" t="s">
        <v>6290</v>
      </c>
      <c r="AL650" s="2">
        <v>29</v>
      </c>
      <c r="AO650" s="2" t="s">
        <v>5015</v>
      </c>
      <c r="AP650" s="2" t="s">
        <v>2269</v>
      </c>
      <c r="AQ650" s="2" t="s">
        <v>1299</v>
      </c>
      <c r="AR650" s="2" t="s">
        <v>976</v>
      </c>
      <c r="AS650" s="2" t="s">
        <v>594</v>
      </c>
      <c r="AU650" s="2">
        <v>4</v>
      </c>
      <c r="AV650" s="2" t="s">
        <v>245</v>
      </c>
      <c r="AW650" s="2" t="s">
        <v>144</v>
      </c>
      <c r="AX650" s="2" t="s">
        <v>863</v>
      </c>
      <c r="AY650" s="2" t="s">
        <v>171</v>
      </c>
      <c r="AZ650" s="2" t="s">
        <v>198</v>
      </c>
      <c r="BB650" s="2" t="s">
        <v>5616</v>
      </c>
      <c r="BC650" s="2">
        <v>650</v>
      </c>
      <c r="BD650" s="2" t="s">
        <v>6291</v>
      </c>
      <c r="BE650" s="9">
        <v>2.2999999999999998</v>
      </c>
      <c r="BF650" s="2" t="s">
        <v>265</v>
      </c>
      <c r="BG650" s="2" t="s">
        <v>1303</v>
      </c>
      <c r="BH650" s="2">
        <v>3.9</v>
      </c>
      <c r="BI650" s="2" t="s">
        <v>2271</v>
      </c>
      <c r="BJ650" s="3" t="s">
        <v>635</v>
      </c>
      <c r="BK650" s="2" t="s">
        <v>152</v>
      </c>
      <c r="BL650" s="2" t="s">
        <v>200</v>
      </c>
      <c r="BM650" s="2" t="s">
        <v>154</v>
      </c>
      <c r="BP650" s="2" t="s">
        <v>201</v>
      </c>
      <c r="BQ650" s="2">
        <v>250</v>
      </c>
      <c r="BR650" s="2">
        <v>10</v>
      </c>
      <c r="BS650" s="2" t="s">
        <v>36</v>
      </c>
      <c r="BT650" s="2" t="s">
        <v>984</v>
      </c>
      <c r="BU650" s="2" t="s">
        <v>984</v>
      </c>
      <c r="BV650" s="2" t="s">
        <v>984</v>
      </c>
      <c r="BW650" s="2" t="s">
        <v>67</v>
      </c>
      <c r="BX650" s="2" t="s">
        <v>158</v>
      </c>
      <c r="BY650" s="2" t="s">
        <v>159</v>
      </c>
      <c r="CB650" s="2" t="s">
        <v>160</v>
      </c>
      <c r="CC650" s="2" t="s">
        <v>248</v>
      </c>
      <c r="CD650" s="2" t="s">
        <v>249</v>
      </c>
      <c r="CE650" s="2" t="s">
        <v>163</v>
      </c>
      <c r="CF650" s="2" t="s">
        <v>396</v>
      </c>
      <c r="CG650" s="2" t="s">
        <v>382</v>
      </c>
      <c r="CH650" s="2" t="s">
        <v>2709</v>
      </c>
      <c r="CI650" s="2" t="s">
        <v>167</v>
      </c>
      <c r="CJ650" s="2" t="s">
        <v>953</v>
      </c>
      <c r="CK650" s="2" t="s">
        <v>253</v>
      </c>
      <c r="CL650" s="2" t="s">
        <v>314</v>
      </c>
      <c r="CM650" s="2" t="s">
        <v>171</v>
      </c>
      <c r="CN650" s="2">
        <v>650</v>
      </c>
      <c r="CP650" s="2" t="s">
        <v>1308</v>
      </c>
      <c r="CR650" s="2" t="s">
        <v>234</v>
      </c>
      <c r="CS650" s="2" t="s">
        <v>810</v>
      </c>
      <c r="CT650" s="2" t="s">
        <v>171</v>
      </c>
      <c r="CU650" s="2" t="s">
        <v>626</v>
      </c>
      <c r="CV650" s="2" t="s">
        <v>171</v>
      </c>
      <c r="CW650" s="2" t="s">
        <v>179</v>
      </c>
      <c r="CX650" s="2" t="s">
        <v>171</v>
      </c>
      <c r="CY650" s="2" t="s">
        <v>733</v>
      </c>
      <c r="DA650" s="2" t="s">
        <v>181</v>
      </c>
      <c r="DB650" s="2" t="s">
        <v>181</v>
      </c>
      <c r="DC650" s="2" t="s">
        <v>132</v>
      </c>
      <c r="DF650" s="2" t="s">
        <v>182</v>
      </c>
      <c r="DH650" s="2" t="s">
        <v>182</v>
      </c>
      <c r="DJ650" s="2" t="s">
        <v>182</v>
      </c>
      <c r="DL650" s="2" t="s">
        <v>260</v>
      </c>
      <c r="DM650" s="2">
        <v>1</v>
      </c>
      <c r="DT650" s="2" t="s">
        <v>6292</v>
      </c>
      <c r="DU650" s="2"/>
      <c r="DV650" s="2" t="s">
        <v>6293</v>
      </c>
      <c r="DZ650" s="2" t="s">
        <v>6294</v>
      </c>
      <c r="EA650" s="3" t="s">
        <v>3699</v>
      </c>
    </row>
    <row r="651" spans="1:133" ht="15.75" hidden="1" customHeight="1" x14ac:dyDescent="0.2">
      <c r="A651" s="1">
        <v>43615.600065162042</v>
      </c>
      <c r="B651" s="2" t="s">
        <v>2425</v>
      </c>
      <c r="C651" s="2">
        <v>2302180011</v>
      </c>
      <c r="D651" s="3" t="s">
        <v>816</v>
      </c>
      <c r="E651" s="2" t="s">
        <v>6295</v>
      </c>
      <c r="F651" s="2" t="s">
        <v>1082</v>
      </c>
      <c r="H651" s="2" t="s">
        <v>131</v>
      </c>
      <c r="I651" s="2" t="s">
        <v>132</v>
      </c>
      <c r="J651" s="2" t="s">
        <v>1130</v>
      </c>
      <c r="K651" s="2" t="s">
        <v>191</v>
      </c>
      <c r="M651" s="4">
        <v>42804</v>
      </c>
      <c r="P651" s="9">
        <v>9500000000</v>
      </c>
      <c r="Q651" s="2">
        <v>17593000</v>
      </c>
      <c r="Y651" s="2" t="s">
        <v>136</v>
      </c>
      <c r="AB651" s="2" t="s">
        <v>132</v>
      </c>
      <c r="AH651" s="2">
        <v>2016</v>
      </c>
      <c r="AI651" s="11" t="s">
        <v>2427</v>
      </c>
      <c r="AJ651" s="11">
        <v>15105000</v>
      </c>
      <c r="AK651" s="2" t="s">
        <v>6296</v>
      </c>
      <c r="AL651" s="2">
        <v>3</v>
      </c>
      <c r="AP651" s="2" t="s">
        <v>4334</v>
      </c>
      <c r="AQ651" s="2" t="s">
        <v>3865</v>
      </c>
      <c r="AR651" s="2" t="s">
        <v>976</v>
      </c>
      <c r="AS651" s="2" t="s">
        <v>594</v>
      </c>
      <c r="AU651" s="2">
        <v>6</v>
      </c>
      <c r="AV651" s="2" t="s">
        <v>43</v>
      </c>
      <c r="AW651" s="2" t="s">
        <v>144</v>
      </c>
      <c r="AX651" s="2" t="s">
        <v>145</v>
      </c>
      <c r="AY651" s="2" t="s">
        <v>171</v>
      </c>
      <c r="AZ651" s="2" t="s">
        <v>198</v>
      </c>
      <c r="BB651" s="2" t="s">
        <v>6297</v>
      </c>
      <c r="BC651" s="2">
        <v>1390</v>
      </c>
      <c r="BD651" s="2" t="s">
        <v>2431</v>
      </c>
      <c r="BE651" s="9">
        <v>0.7</v>
      </c>
      <c r="BF651" s="2" t="s">
        <v>132</v>
      </c>
      <c r="BK651" s="2" t="s">
        <v>152</v>
      </c>
      <c r="BL651" s="2" t="s">
        <v>290</v>
      </c>
      <c r="BN651" s="2" t="s">
        <v>6298</v>
      </c>
      <c r="BO651" s="2" t="s">
        <v>3869</v>
      </c>
      <c r="BP651" s="2" t="s">
        <v>155</v>
      </c>
      <c r="BQ651" s="2">
        <v>540</v>
      </c>
      <c r="BR651" s="2">
        <v>28</v>
      </c>
      <c r="BS651" s="2" t="s">
        <v>6299</v>
      </c>
      <c r="BT651" s="2" t="s">
        <v>6300</v>
      </c>
      <c r="BU651" s="2" t="s">
        <v>727</v>
      </c>
      <c r="BV651" s="2" t="s">
        <v>6296</v>
      </c>
      <c r="BW651" s="2" t="s">
        <v>70</v>
      </c>
      <c r="BX651" s="2" t="s">
        <v>1149</v>
      </c>
      <c r="BY651" s="2" t="s">
        <v>159</v>
      </c>
      <c r="CB651" s="2" t="s">
        <v>160</v>
      </c>
      <c r="CC651" s="2" t="s">
        <v>161</v>
      </c>
      <c r="CD651" s="2" t="s">
        <v>162</v>
      </c>
      <c r="CE651" s="2" t="s">
        <v>163</v>
      </c>
      <c r="CF651" s="2" t="s">
        <v>396</v>
      </c>
      <c r="CG651" s="2" t="s">
        <v>1456</v>
      </c>
      <c r="CH651" s="2" t="s">
        <v>3100</v>
      </c>
      <c r="CI651" s="2" t="s">
        <v>167</v>
      </c>
      <c r="CJ651" s="2" t="s">
        <v>1458</v>
      </c>
      <c r="CL651" s="2" t="s">
        <v>5697</v>
      </c>
      <c r="CM651" s="2" t="s">
        <v>171</v>
      </c>
      <c r="CN651" s="2">
        <v>0</v>
      </c>
      <c r="CO651" s="2" t="s">
        <v>2436</v>
      </c>
      <c r="CP651" s="2" t="s">
        <v>6301</v>
      </c>
      <c r="CR651" s="2" t="s">
        <v>175</v>
      </c>
      <c r="CS651" s="2" t="s">
        <v>215</v>
      </c>
      <c r="CT651" s="2" t="s">
        <v>171</v>
      </c>
      <c r="CU651" s="2" t="s">
        <v>235</v>
      </c>
      <c r="CV651" s="2" t="s">
        <v>171</v>
      </c>
      <c r="CW651" s="2" t="s">
        <v>179</v>
      </c>
      <c r="CX651" s="2" t="s">
        <v>171</v>
      </c>
      <c r="CY651" s="2" t="s">
        <v>146</v>
      </c>
      <c r="CZ651" s="2" t="s">
        <v>180</v>
      </c>
      <c r="DA651" s="2" t="s">
        <v>181</v>
      </c>
      <c r="DB651" s="2" t="s">
        <v>181</v>
      </c>
      <c r="DC651" s="2" t="s">
        <v>132</v>
      </c>
      <c r="DF651" s="2" t="s">
        <v>182</v>
      </c>
      <c r="DH651" s="2" t="s">
        <v>260</v>
      </c>
      <c r="DJ651" s="2" t="s">
        <v>182</v>
      </c>
      <c r="DL651" s="2" t="s">
        <v>260</v>
      </c>
      <c r="DN651" s="2" t="s">
        <v>260</v>
      </c>
      <c r="DP651" s="2" t="s">
        <v>260</v>
      </c>
      <c r="DR651" s="2" t="s">
        <v>182</v>
      </c>
      <c r="DT651" s="6">
        <v>106782362</v>
      </c>
      <c r="DU651" s="6"/>
      <c r="DV651" s="6">
        <v>-6197708</v>
      </c>
      <c r="DX651" s="2" t="s">
        <v>1538</v>
      </c>
      <c r="DY651" s="4">
        <v>42804</v>
      </c>
      <c r="DZ651" s="2" t="s">
        <v>6302</v>
      </c>
      <c r="EA651" s="3" t="s">
        <v>6303</v>
      </c>
      <c r="EB651" s="5" t="s">
        <v>6304</v>
      </c>
    </row>
    <row r="652" spans="1:133" ht="15.75" customHeight="1" x14ac:dyDescent="0.2">
      <c r="A652" s="1">
        <v>43615.605955347222</v>
      </c>
      <c r="B652" s="2" t="s">
        <v>6305</v>
      </c>
      <c r="C652" s="2">
        <v>2302170158</v>
      </c>
      <c r="D652" s="3" t="s">
        <v>4250</v>
      </c>
      <c r="E652" s="2" t="s">
        <v>6306</v>
      </c>
      <c r="H652" s="2" t="s">
        <v>131</v>
      </c>
      <c r="I652" s="2" t="s">
        <v>132</v>
      </c>
      <c r="J652" s="2" t="s">
        <v>133</v>
      </c>
      <c r="K652" s="2" t="s">
        <v>738</v>
      </c>
      <c r="M652" s="4">
        <v>42802</v>
      </c>
      <c r="O652" s="2" t="s">
        <v>135</v>
      </c>
      <c r="P652" s="9">
        <v>15000000000</v>
      </c>
      <c r="Q652" s="2">
        <v>13393000</v>
      </c>
      <c r="Y652" s="2" t="s">
        <v>437</v>
      </c>
      <c r="AB652" s="2" t="s">
        <v>132</v>
      </c>
      <c r="AD652" s="2" t="s">
        <v>137</v>
      </c>
      <c r="AE652" s="2" t="s">
        <v>132</v>
      </c>
      <c r="AF652" s="2" t="s">
        <v>132</v>
      </c>
      <c r="AH652" s="2">
        <v>2016</v>
      </c>
      <c r="AI652" s="11">
        <v>5706400000</v>
      </c>
      <c r="AJ652" s="11">
        <v>5095000</v>
      </c>
      <c r="AK652" s="2" t="s">
        <v>6307</v>
      </c>
      <c r="AP652" s="2" t="s">
        <v>6308</v>
      </c>
      <c r="AQ652" s="2" t="s">
        <v>540</v>
      </c>
      <c r="AR652" s="2" t="s">
        <v>141</v>
      </c>
      <c r="AS652" s="2" t="s">
        <v>142</v>
      </c>
      <c r="AU652" s="2">
        <v>6.2</v>
      </c>
      <c r="AV652" s="2" t="s">
        <v>245</v>
      </c>
      <c r="AW652" s="2" t="s">
        <v>144</v>
      </c>
      <c r="AX652" s="2" t="s">
        <v>145</v>
      </c>
      <c r="AY652" s="2" t="s">
        <v>171</v>
      </c>
      <c r="AZ652" s="2" t="s">
        <v>198</v>
      </c>
      <c r="BA652" s="2" t="s">
        <v>6309</v>
      </c>
      <c r="BB652" s="2" t="s">
        <v>6310</v>
      </c>
      <c r="BC652" s="2">
        <v>227</v>
      </c>
      <c r="BD652" s="2" t="s">
        <v>6311</v>
      </c>
      <c r="BE652" s="9">
        <v>0.78</v>
      </c>
      <c r="BF652" s="2" t="s">
        <v>132</v>
      </c>
      <c r="BK652" s="2" t="s">
        <v>152</v>
      </c>
      <c r="BL652" s="2" t="s">
        <v>153</v>
      </c>
      <c r="BM652" s="2" t="s">
        <v>308</v>
      </c>
      <c r="BP652" s="2" t="s">
        <v>201</v>
      </c>
      <c r="BQ652" s="2">
        <v>1120</v>
      </c>
      <c r="BR652" s="2">
        <v>23.5</v>
      </c>
      <c r="BS652" s="2" t="s">
        <v>6307</v>
      </c>
      <c r="BT652" s="2" t="s">
        <v>156</v>
      </c>
      <c r="BU652" s="2" t="s">
        <v>156</v>
      </c>
      <c r="BV652" s="2" t="s">
        <v>6312</v>
      </c>
      <c r="BW652" s="2" t="s">
        <v>67</v>
      </c>
      <c r="BX652" s="2" t="s">
        <v>158</v>
      </c>
      <c r="CB652" s="2" t="s">
        <v>204</v>
      </c>
      <c r="CC652" s="2" t="s">
        <v>161</v>
      </c>
      <c r="CD652" s="2" t="s">
        <v>162</v>
      </c>
      <c r="CE652" s="2" t="s">
        <v>163</v>
      </c>
      <c r="CF652" s="2" t="s">
        <v>368</v>
      </c>
      <c r="CG652" s="2" t="s">
        <v>1162</v>
      </c>
      <c r="CH652" s="2" t="s">
        <v>1068</v>
      </c>
      <c r="CI652" s="2" t="s">
        <v>167</v>
      </c>
      <c r="CJ652" s="2" t="s">
        <v>526</v>
      </c>
      <c r="CK652" s="2" t="s">
        <v>231</v>
      </c>
      <c r="CL652" s="2" t="s">
        <v>170</v>
      </c>
      <c r="CM652" s="2" t="s">
        <v>177</v>
      </c>
      <c r="CN652" s="2">
        <v>227</v>
      </c>
      <c r="CP652" s="2" t="s">
        <v>316</v>
      </c>
      <c r="CR652" s="2" t="s">
        <v>234</v>
      </c>
      <c r="CS652" s="2" t="s">
        <v>215</v>
      </c>
      <c r="CT652" s="2" t="s">
        <v>171</v>
      </c>
      <c r="CU652" s="2" t="s">
        <v>235</v>
      </c>
      <c r="CV652" s="2" t="s">
        <v>171</v>
      </c>
      <c r="CW652" s="2" t="s">
        <v>179</v>
      </c>
      <c r="CX652" s="2" t="s">
        <v>171</v>
      </c>
      <c r="CY652" s="2" t="s">
        <v>733</v>
      </c>
      <c r="CZ652" s="2" t="s">
        <v>180</v>
      </c>
      <c r="DA652" s="2" t="s">
        <v>181</v>
      </c>
      <c r="DB652" s="2" t="s">
        <v>181</v>
      </c>
      <c r="DC652" s="2" t="s">
        <v>132</v>
      </c>
      <c r="DH652" s="2" t="s">
        <v>182</v>
      </c>
      <c r="DJ652" s="2" t="s">
        <v>182</v>
      </c>
      <c r="DL652" s="2" t="s">
        <v>260</v>
      </c>
      <c r="DN652" s="2" t="s">
        <v>182</v>
      </c>
      <c r="DP652" s="2" t="s">
        <v>182</v>
      </c>
      <c r="DR652" s="2" t="s">
        <v>182</v>
      </c>
      <c r="DT652" s="2" t="s">
        <v>6313</v>
      </c>
      <c r="DU652" s="2"/>
      <c r="DV652" s="2" t="s">
        <v>6314</v>
      </c>
      <c r="DZ652" s="2" t="s">
        <v>531</v>
      </c>
      <c r="EA652" s="3" t="s">
        <v>6315</v>
      </c>
      <c r="EB652" s="5" t="s">
        <v>6316</v>
      </c>
    </row>
    <row r="653" spans="1:133" ht="15.75" hidden="1" customHeight="1" x14ac:dyDescent="0.2">
      <c r="A653" s="1">
        <v>43615.606908171292</v>
      </c>
      <c r="B653" s="2" t="s">
        <v>6189</v>
      </c>
      <c r="C653" s="2">
        <v>2302170083</v>
      </c>
      <c r="D653" s="3" t="s">
        <v>3264</v>
      </c>
      <c r="E653" s="2" t="s">
        <v>6317</v>
      </c>
      <c r="H653" s="2" t="s">
        <v>131</v>
      </c>
      <c r="I653" s="2" t="s">
        <v>132</v>
      </c>
      <c r="J653" s="2" t="s">
        <v>133</v>
      </c>
      <c r="K653" s="2" t="s">
        <v>6318</v>
      </c>
      <c r="M653" s="4">
        <v>42789</v>
      </c>
      <c r="O653" s="2" t="s">
        <v>135</v>
      </c>
      <c r="P653" s="9">
        <v>112050000000</v>
      </c>
      <c r="Q653" s="2">
        <v>30000000</v>
      </c>
      <c r="Y653" s="2" t="s">
        <v>136</v>
      </c>
      <c r="AB653" s="2" t="s">
        <v>132</v>
      </c>
      <c r="AD653" s="2" t="s">
        <v>137</v>
      </c>
      <c r="AE653" s="2" t="s">
        <v>132</v>
      </c>
      <c r="AF653" s="2" t="s">
        <v>132</v>
      </c>
      <c r="AH653" s="2">
        <v>2016</v>
      </c>
      <c r="AI653" s="11">
        <v>39049425000</v>
      </c>
      <c r="AJ653" s="11">
        <v>10455000</v>
      </c>
      <c r="AK653" s="2" t="s">
        <v>6319</v>
      </c>
      <c r="AP653" s="2" t="s">
        <v>494</v>
      </c>
      <c r="AQ653" s="2" t="s">
        <v>140</v>
      </c>
      <c r="AR653" s="2" t="s">
        <v>141</v>
      </c>
      <c r="AS653" s="2" t="s">
        <v>142</v>
      </c>
      <c r="AU653" s="2">
        <v>5</v>
      </c>
      <c r="AV653" s="2" t="s">
        <v>143</v>
      </c>
      <c r="AW653" s="2" t="s">
        <v>144</v>
      </c>
      <c r="AX653" s="2" t="s">
        <v>145</v>
      </c>
      <c r="AY653" s="2" t="s">
        <v>146</v>
      </c>
      <c r="AZ653" s="2" t="s">
        <v>147</v>
      </c>
      <c r="BA653" s="2" t="s">
        <v>150</v>
      </c>
      <c r="BB653" s="2" t="s">
        <v>496</v>
      </c>
      <c r="BC653" s="2">
        <v>0</v>
      </c>
      <c r="BD653" s="2" t="s">
        <v>150</v>
      </c>
      <c r="BE653" s="9">
        <v>1.8</v>
      </c>
      <c r="BK653" s="2" t="s">
        <v>152</v>
      </c>
      <c r="BL653" s="2" t="s">
        <v>153</v>
      </c>
      <c r="BM653" s="2" t="s">
        <v>154</v>
      </c>
      <c r="BP653" s="2" t="s">
        <v>155</v>
      </c>
      <c r="BQ653" s="2">
        <v>3735</v>
      </c>
      <c r="BR653" s="3" t="s">
        <v>6320</v>
      </c>
      <c r="BS653" s="2" t="s">
        <v>6319</v>
      </c>
      <c r="BT653" s="2" t="s">
        <v>156</v>
      </c>
      <c r="BU653" s="2" t="s">
        <v>156</v>
      </c>
      <c r="BV653" s="2" t="s">
        <v>6321</v>
      </c>
      <c r="BW653" s="2" t="s">
        <v>67</v>
      </c>
      <c r="BX653" s="2" t="s">
        <v>3275</v>
      </c>
      <c r="BY653" s="2" t="s">
        <v>159</v>
      </c>
      <c r="CB653" s="2" t="s">
        <v>160</v>
      </c>
      <c r="CC653" s="2" t="s">
        <v>161</v>
      </c>
      <c r="CD653" s="2" t="s">
        <v>162</v>
      </c>
      <c r="CE653" s="2" t="s">
        <v>163</v>
      </c>
      <c r="CF653" s="2" t="s">
        <v>164</v>
      </c>
      <c r="CG653" s="2" t="s">
        <v>500</v>
      </c>
      <c r="CH653" s="2" t="s">
        <v>501</v>
      </c>
      <c r="CI653" s="2" t="s">
        <v>167</v>
      </c>
      <c r="CJ653" s="2" t="s">
        <v>230</v>
      </c>
      <c r="CK653" s="2" t="s">
        <v>231</v>
      </c>
      <c r="CL653" s="2" t="s">
        <v>170</v>
      </c>
      <c r="CM653" s="2" t="s">
        <v>171</v>
      </c>
      <c r="CN653" s="2">
        <v>1</v>
      </c>
      <c r="CO653" s="2" t="s">
        <v>502</v>
      </c>
      <c r="CP653" s="2" t="s">
        <v>173</v>
      </c>
      <c r="CQ653" s="2" t="s">
        <v>174</v>
      </c>
      <c r="CR653" s="2" t="s">
        <v>175</v>
      </c>
      <c r="CS653" s="2" t="s">
        <v>215</v>
      </c>
      <c r="CT653" s="2" t="s">
        <v>177</v>
      </c>
      <c r="CU653" s="2" t="s">
        <v>235</v>
      </c>
      <c r="CV653" s="2" t="s">
        <v>171</v>
      </c>
      <c r="CW653" s="2" t="s">
        <v>179</v>
      </c>
      <c r="CX653" s="2" t="s">
        <v>146</v>
      </c>
      <c r="CY653" s="2" t="s">
        <v>146</v>
      </c>
      <c r="CZ653" s="2" t="s">
        <v>180</v>
      </c>
      <c r="DA653" s="2" t="s">
        <v>181</v>
      </c>
      <c r="DB653" s="2" t="s">
        <v>181</v>
      </c>
      <c r="DC653" s="2" t="s">
        <v>132</v>
      </c>
      <c r="DF653" s="2" t="s">
        <v>182</v>
      </c>
      <c r="DH653" s="2" t="s">
        <v>182</v>
      </c>
      <c r="DJ653" s="2" t="s">
        <v>182</v>
      </c>
      <c r="DL653" s="2" t="s">
        <v>182</v>
      </c>
      <c r="DN653" s="2" t="s">
        <v>182</v>
      </c>
      <c r="DP653" s="2" t="s">
        <v>182</v>
      </c>
      <c r="DR653" s="2" t="s">
        <v>182</v>
      </c>
      <c r="DT653" s="2" t="s">
        <v>6322</v>
      </c>
      <c r="DU653" s="2"/>
      <c r="DV653" s="2" t="s">
        <v>6323</v>
      </c>
      <c r="DZ653" s="2" t="s">
        <v>185</v>
      </c>
      <c r="EA653" s="3" t="s">
        <v>506</v>
      </c>
      <c r="EB653" s="5" t="s">
        <v>187</v>
      </c>
      <c r="EC653" s="5" t="s">
        <v>6324</v>
      </c>
    </row>
    <row r="654" spans="1:133" ht="15.75" hidden="1" customHeight="1" x14ac:dyDescent="0.2">
      <c r="A654" s="1">
        <v>43615.608279629625</v>
      </c>
      <c r="B654" s="2" t="s">
        <v>4993</v>
      </c>
      <c r="C654" s="2">
        <v>2302180189</v>
      </c>
      <c r="D654" s="3" t="s">
        <v>2023</v>
      </c>
      <c r="E654" s="2" t="s">
        <v>6325</v>
      </c>
      <c r="H654" s="2" t="s">
        <v>131</v>
      </c>
      <c r="J654" s="2" t="s">
        <v>414</v>
      </c>
      <c r="K654" s="2" t="s">
        <v>132</v>
      </c>
      <c r="M654" s="4">
        <v>42769</v>
      </c>
      <c r="Q654" s="6">
        <v>12000000</v>
      </c>
      <c r="Y654" s="2" t="s">
        <v>136</v>
      </c>
      <c r="AH654" s="2">
        <v>2016</v>
      </c>
      <c r="AJ654" s="11">
        <v>1274000</v>
      </c>
      <c r="AK654" s="2" t="s">
        <v>6326</v>
      </c>
      <c r="AP654" s="2" t="s">
        <v>3711</v>
      </c>
      <c r="AQ654" s="2" t="s">
        <v>3712</v>
      </c>
      <c r="AU654" s="2">
        <v>6</v>
      </c>
      <c r="AV654" s="2" t="s">
        <v>43</v>
      </c>
      <c r="AW654" s="2" t="s">
        <v>144</v>
      </c>
      <c r="AX654" s="2" t="s">
        <v>145</v>
      </c>
      <c r="AY654" s="2" t="s">
        <v>171</v>
      </c>
      <c r="AZ654" s="2" t="s">
        <v>198</v>
      </c>
      <c r="BC654" s="2">
        <v>0</v>
      </c>
      <c r="BE654" s="9">
        <v>0</v>
      </c>
      <c r="BL654" s="2" t="s">
        <v>3593</v>
      </c>
      <c r="BP654" s="2" t="s">
        <v>201</v>
      </c>
      <c r="BS654" s="2" t="s">
        <v>4133</v>
      </c>
      <c r="BT654" s="2" t="s">
        <v>4133</v>
      </c>
      <c r="BU654" s="2" t="s">
        <v>576</v>
      </c>
      <c r="BV654" s="2" t="s">
        <v>896</v>
      </c>
      <c r="BW654" s="2" t="s">
        <v>70</v>
      </c>
      <c r="BX654" s="2" t="s">
        <v>203</v>
      </c>
      <c r="CB654" s="2" t="s">
        <v>160</v>
      </c>
      <c r="CC654" s="2" t="s">
        <v>161</v>
      </c>
      <c r="CD654" s="2" t="s">
        <v>1205</v>
      </c>
      <c r="CE654" s="2" t="s">
        <v>163</v>
      </c>
      <c r="CF654" s="2" t="s">
        <v>164</v>
      </c>
      <c r="CG654" s="2" t="s">
        <v>382</v>
      </c>
      <c r="CH654" s="2" t="s">
        <v>3717</v>
      </c>
      <c r="CI654" s="2" t="s">
        <v>311</v>
      </c>
      <c r="CJ654" s="2" t="s">
        <v>4173</v>
      </c>
      <c r="CK654" s="2" t="s">
        <v>253</v>
      </c>
      <c r="CL654" s="2" t="s">
        <v>665</v>
      </c>
      <c r="CM654" s="2" t="s">
        <v>211</v>
      </c>
      <c r="CN654" s="2">
        <v>1</v>
      </c>
      <c r="CO654" s="2" t="s">
        <v>3719</v>
      </c>
      <c r="CP654" s="2" t="s">
        <v>855</v>
      </c>
      <c r="CQ654" s="2" t="s">
        <v>625</v>
      </c>
      <c r="CR654" s="2" t="s">
        <v>257</v>
      </c>
      <c r="CS654" s="2" t="s">
        <v>968</v>
      </c>
      <c r="CT654" s="2" t="s">
        <v>211</v>
      </c>
      <c r="CU654" s="2" t="s">
        <v>1139</v>
      </c>
      <c r="CV654" s="2" t="s">
        <v>211</v>
      </c>
      <c r="CW654" s="2" t="s">
        <v>179</v>
      </c>
      <c r="CX654" s="2" t="s">
        <v>171</v>
      </c>
      <c r="CY654" s="2" t="s">
        <v>146</v>
      </c>
      <c r="CZ654" s="2" t="s">
        <v>180</v>
      </c>
      <c r="DA654" s="2" t="s">
        <v>181</v>
      </c>
      <c r="DB654" s="2" t="s">
        <v>181</v>
      </c>
      <c r="DC654" s="2" t="s">
        <v>132</v>
      </c>
      <c r="DF654" s="2" t="s">
        <v>182</v>
      </c>
      <c r="DH654" s="2" t="s">
        <v>182</v>
      </c>
      <c r="DJ654" s="2" t="s">
        <v>182</v>
      </c>
      <c r="DL654" s="2" t="s">
        <v>182</v>
      </c>
      <c r="DN654" s="2" t="s">
        <v>182</v>
      </c>
      <c r="DP654" s="2" t="s">
        <v>182</v>
      </c>
      <c r="DR654" s="2" t="s">
        <v>182</v>
      </c>
      <c r="DT654" s="6">
        <v>-6178166</v>
      </c>
      <c r="DU654" s="6"/>
      <c r="DV654" s="6">
        <v>106714959</v>
      </c>
      <c r="DY654" s="4">
        <v>42769</v>
      </c>
      <c r="DZ654" s="2" t="s">
        <v>6029</v>
      </c>
      <c r="EA654" s="3" t="s">
        <v>6327</v>
      </c>
    </row>
    <row r="655" spans="1:133" ht="15.75" hidden="1" customHeight="1" x14ac:dyDescent="0.2">
      <c r="A655" s="1">
        <v>43615.608623865744</v>
      </c>
      <c r="B655" s="2" t="s">
        <v>6254</v>
      </c>
      <c r="C655" s="2">
        <v>2302180101</v>
      </c>
      <c r="D655" s="3" t="s">
        <v>2959</v>
      </c>
      <c r="E655" s="2" t="s">
        <v>6328</v>
      </c>
      <c r="F655" s="2" t="s">
        <v>2692</v>
      </c>
      <c r="H655" s="2" t="s">
        <v>131</v>
      </c>
      <c r="I655" s="2" t="s">
        <v>132</v>
      </c>
      <c r="J655" s="2" t="s">
        <v>133</v>
      </c>
      <c r="K655" s="2" t="s">
        <v>738</v>
      </c>
      <c r="M655" s="4">
        <v>42787</v>
      </c>
      <c r="P655" s="9">
        <v>1750000000</v>
      </c>
      <c r="Q655" s="2">
        <v>7000000</v>
      </c>
      <c r="Y655" s="2" t="s">
        <v>377</v>
      </c>
      <c r="AA655" s="2">
        <v>10</v>
      </c>
      <c r="AB655" s="2" t="s">
        <v>132</v>
      </c>
      <c r="AD655" s="2" t="s">
        <v>137</v>
      </c>
      <c r="AE655" s="2" t="s">
        <v>132</v>
      </c>
      <c r="AF655" s="2" t="s">
        <v>132</v>
      </c>
      <c r="AH655" s="2">
        <v>2016</v>
      </c>
      <c r="AI655" s="11">
        <v>775000000</v>
      </c>
      <c r="AJ655" s="11">
        <v>3100000</v>
      </c>
      <c r="AK655" s="2" t="s">
        <v>6290</v>
      </c>
      <c r="AL655" s="2">
        <v>12</v>
      </c>
      <c r="AO655" s="2" t="s">
        <v>5015</v>
      </c>
      <c r="AP655" s="2" t="s">
        <v>2269</v>
      </c>
      <c r="AQ655" s="2" t="s">
        <v>1299</v>
      </c>
      <c r="AR655" s="2" t="s">
        <v>976</v>
      </c>
      <c r="AS655" s="2" t="s">
        <v>594</v>
      </c>
      <c r="AU655" s="2">
        <v>4</v>
      </c>
      <c r="AV655" s="2" t="s">
        <v>245</v>
      </c>
      <c r="AW655" s="2" t="s">
        <v>144</v>
      </c>
      <c r="AX655" s="2" t="s">
        <v>863</v>
      </c>
      <c r="AY655" s="2" t="s">
        <v>171</v>
      </c>
      <c r="AZ655" s="2" t="s">
        <v>198</v>
      </c>
      <c r="BB655" s="2" t="s">
        <v>5616</v>
      </c>
      <c r="BC655" s="2">
        <v>650</v>
      </c>
      <c r="BD655" s="2" t="s">
        <v>6329</v>
      </c>
      <c r="BE655" s="9">
        <v>2.2999999999999998</v>
      </c>
      <c r="BF655" s="2" t="s">
        <v>265</v>
      </c>
      <c r="BG655" s="2" t="s">
        <v>1303</v>
      </c>
      <c r="BH655" s="2">
        <v>2.2999999999999998</v>
      </c>
      <c r="BI655" s="2" t="s">
        <v>2271</v>
      </c>
      <c r="BJ655" s="3" t="s">
        <v>635</v>
      </c>
      <c r="BK655" s="2" t="s">
        <v>152</v>
      </c>
      <c r="BL655" s="2" t="s">
        <v>200</v>
      </c>
      <c r="BM655" s="2" t="s">
        <v>154</v>
      </c>
      <c r="BP655" s="2" t="s">
        <v>201</v>
      </c>
      <c r="BQ655" s="2">
        <v>250</v>
      </c>
      <c r="BR655" s="2">
        <v>10</v>
      </c>
      <c r="BS655" s="2" t="s">
        <v>36</v>
      </c>
      <c r="BT655" s="2" t="s">
        <v>984</v>
      </c>
      <c r="BU655" s="2" t="s">
        <v>984</v>
      </c>
      <c r="BV655" s="2" t="s">
        <v>984</v>
      </c>
      <c r="BW655" s="2" t="s">
        <v>67</v>
      </c>
      <c r="BX655" s="2" t="s">
        <v>158</v>
      </c>
      <c r="BY655" s="2" t="s">
        <v>159</v>
      </c>
      <c r="CB655" s="2" t="s">
        <v>160</v>
      </c>
      <c r="CC655" s="2" t="s">
        <v>248</v>
      </c>
      <c r="CD655" s="2" t="s">
        <v>249</v>
      </c>
      <c r="CE655" s="2" t="s">
        <v>163</v>
      </c>
      <c r="CF655" s="2" t="s">
        <v>396</v>
      </c>
      <c r="CG655" s="2" t="s">
        <v>382</v>
      </c>
      <c r="CH655" s="2" t="s">
        <v>2709</v>
      </c>
      <c r="CI655" s="2" t="s">
        <v>167</v>
      </c>
      <c r="CJ655" s="2" t="s">
        <v>953</v>
      </c>
      <c r="CK655" s="2" t="s">
        <v>253</v>
      </c>
      <c r="CL655" s="2" t="s">
        <v>314</v>
      </c>
      <c r="CM655" s="2" t="s">
        <v>171</v>
      </c>
      <c r="CN655" s="2">
        <v>650</v>
      </c>
      <c r="CP655" s="2" t="s">
        <v>1308</v>
      </c>
      <c r="CR655" s="2" t="s">
        <v>234</v>
      </c>
      <c r="CS655" s="2" t="s">
        <v>810</v>
      </c>
      <c r="CT655" s="2" t="s">
        <v>171</v>
      </c>
      <c r="CU655" s="2" t="s">
        <v>626</v>
      </c>
      <c r="CV655" s="2" t="s">
        <v>171</v>
      </c>
      <c r="CW655" s="2" t="s">
        <v>179</v>
      </c>
      <c r="CX655" s="2" t="s">
        <v>171</v>
      </c>
      <c r="CY655" s="2" t="s">
        <v>733</v>
      </c>
      <c r="DA655" s="2" t="s">
        <v>181</v>
      </c>
      <c r="DB655" s="2" t="s">
        <v>181</v>
      </c>
      <c r="DC655" s="2" t="s">
        <v>132</v>
      </c>
      <c r="DF655" s="2" t="s">
        <v>182</v>
      </c>
      <c r="DH655" s="2" t="s">
        <v>182</v>
      </c>
      <c r="DJ655" s="2" t="s">
        <v>182</v>
      </c>
      <c r="DL655" s="2" t="s">
        <v>260</v>
      </c>
      <c r="DM655" s="2">
        <v>1000</v>
      </c>
      <c r="DT655" s="2" t="s">
        <v>6330</v>
      </c>
      <c r="DU655" s="2"/>
      <c r="DV655" s="2" t="s">
        <v>4674</v>
      </c>
      <c r="DZ655" s="2" t="s">
        <v>6331</v>
      </c>
      <c r="EA655" s="3" t="s">
        <v>6332</v>
      </c>
    </row>
    <row r="656" spans="1:133" ht="15.75" hidden="1" customHeight="1" x14ac:dyDescent="0.2">
      <c r="A656" s="1">
        <v>43615.609823090279</v>
      </c>
      <c r="B656" s="2" t="s">
        <v>6333</v>
      </c>
      <c r="C656" s="2">
        <v>2302180028</v>
      </c>
      <c r="D656" s="2">
        <v>202</v>
      </c>
      <c r="E656" s="2" t="s">
        <v>6334</v>
      </c>
      <c r="F656" s="2" t="s">
        <v>2999</v>
      </c>
      <c r="H656" s="2" t="s">
        <v>131</v>
      </c>
      <c r="I656" s="2" t="s">
        <v>132</v>
      </c>
      <c r="J656" s="2" t="s">
        <v>133</v>
      </c>
      <c r="K656" s="2" t="s">
        <v>191</v>
      </c>
      <c r="M656" s="4">
        <v>43011</v>
      </c>
      <c r="P656" s="9">
        <v>1140000000</v>
      </c>
      <c r="Q656" s="2">
        <v>6000000</v>
      </c>
      <c r="Y656" s="2" t="s">
        <v>377</v>
      </c>
      <c r="AA656" s="2">
        <v>3</v>
      </c>
      <c r="AB656" s="2" t="s">
        <v>132</v>
      </c>
      <c r="AD656" s="2" t="s">
        <v>137</v>
      </c>
      <c r="AF656" s="2" t="s">
        <v>132</v>
      </c>
      <c r="AH656" s="2">
        <v>2016</v>
      </c>
      <c r="AJ656" s="11">
        <v>2508000</v>
      </c>
      <c r="AK656" s="2" t="s">
        <v>6335</v>
      </c>
      <c r="AM656" s="3" t="s">
        <v>3000</v>
      </c>
      <c r="AO656" s="3" t="s">
        <v>3001</v>
      </c>
      <c r="AP656" s="2" t="s">
        <v>5500</v>
      </c>
      <c r="AQ656" s="2" t="s">
        <v>5439</v>
      </c>
      <c r="AR656" s="2" t="s">
        <v>3581</v>
      </c>
      <c r="AS656" s="2" t="s">
        <v>2682</v>
      </c>
      <c r="AT656" s="2">
        <v>13960</v>
      </c>
      <c r="AU656" s="2">
        <v>7</v>
      </c>
      <c r="AV656" s="2" t="s">
        <v>245</v>
      </c>
      <c r="AW656" s="2" t="s">
        <v>144</v>
      </c>
      <c r="AX656" s="2" t="s">
        <v>795</v>
      </c>
      <c r="AY656" s="2" t="s">
        <v>171</v>
      </c>
      <c r="AZ656" s="2" t="s">
        <v>198</v>
      </c>
      <c r="BB656" s="2" t="s">
        <v>5501</v>
      </c>
      <c r="BC656" s="2">
        <v>1500</v>
      </c>
      <c r="BD656" s="2" t="s">
        <v>5442</v>
      </c>
      <c r="BE656" s="9">
        <v>2.2000000000000002</v>
      </c>
      <c r="BF656" s="2" t="s">
        <v>132</v>
      </c>
      <c r="BK656" s="2" t="s">
        <v>152</v>
      </c>
      <c r="BL656" s="2" t="s">
        <v>153</v>
      </c>
      <c r="BM656" s="2" t="s">
        <v>154</v>
      </c>
      <c r="BN656" s="2" t="s">
        <v>800</v>
      </c>
      <c r="BO656" s="2" t="s">
        <v>6336</v>
      </c>
      <c r="BP656" s="2" t="s">
        <v>201</v>
      </c>
      <c r="BQ656" s="2">
        <v>190</v>
      </c>
      <c r="BR656" s="2">
        <v>12.65</v>
      </c>
      <c r="BS656" s="2" t="s">
        <v>6337</v>
      </c>
      <c r="BT656" s="2" t="s">
        <v>5004</v>
      </c>
      <c r="BU656" s="2" t="s">
        <v>5004</v>
      </c>
      <c r="BV656" s="2" t="s">
        <v>6338</v>
      </c>
      <c r="BX656" s="2" t="s">
        <v>158</v>
      </c>
      <c r="BY656" s="2" t="s">
        <v>159</v>
      </c>
      <c r="CB656" s="2" t="s">
        <v>160</v>
      </c>
      <c r="CC656" s="2" t="s">
        <v>248</v>
      </c>
      <c r="CD656" s="2" t="s">
        <v>249</v>
      </c>
      <c r="CE656" s="2" t="s">
        <v>163</v>
      </c>
      <c r="CF656" s="2" t="s">
        <v>368</v>
      </c>
      <c r="CG656" s="2" t="s">
        <v>804</v>
      </c>
      <c r="CH656" s="2" t="s">
        <v>3005</v>
      </c>
      <c r="CI656" s="2" t="s">
        <v>311</v>
      </c>
      <c r="CJ656" s="2" t="s">
        <v>2775</v>
      </c>
      <c r="CK656" s="2" t="s">
        <v>253</v>
      </c>
      <c r="CL656" s="2" t="s">
        <v>1719</v>
      </c>
      <c r="CM656" s="2" t="s">
        <v>171</v>
      </c>
      <c r="CN656" s="2">
        <v>3.6</v>
      </c>
      <c r="CO656" s="2" t="s">
        <v>3006</v>
      </c>
      <c r="CP656" s="2" t="s">
        <v>809</v>
      </c>
      <c r="CQ656" s="2" t="s">
        <v>214</v>
      </c>
      <c r="CR656" s="2" t="s">
        <v>234</v>
      </c>
      <c r="CS656" s="2" t="s">
        <v>3007</v>
      </c>
      <c r="CT656" s="2" t="s">
        <v>171</v>
      </c>
      <c r="CU656" s="2" t="s">
        <v>428</v>
      </c>
      <c r="CV656" s="2" t="s">
        <v>171</v>
      </c>
      <c r="CW656" s="2" t="s">
        <v>872</v>
      </c>
      <c r="CX656" s="2" t="s">
        <v>146</v>
      </c>
      <c r="CY656" s="2" t="s">
        <v>146</v>
      </c>
      <c r="CZ656" s="2" t="s">
        <v>180</v>
      </c>
      <c r="DA656" s="2" t="s">
        <v>181</v>
      </c>
      <c r="DB656" s="2" t="s">
        <v>181</v>
      </c>
      <c r="DC656" s="2" t="s">
        <v>132</v>
      </c>
      <c r="DF656" s="2" t="s">
        <v>182</v>
      </c>
      <c r="DH656" s="2" t="s">
        <v>182</v>
      </c>
      <c r="DJ656" s="2" t="s">
        <v>182</v>
      </c>
      <c r="DL656" s="2" t="s">
        <v>182</v>
      </c>
      <c r="DN656" s="2" t="s">
        <v>182</v>
      </c>
      <c r="DP656" s="2" t="s">
        <v>182</v>
      </c>
      <c r="DR656" s="2" t="s">
        <v>182</v>
      </c>
      <c r="DT656" s="2" t="s">
        <v>6339</v>
      </c>
      <c r="DU656" s="2"/>
      <c r="DV656" s="2" t="s">
        <v>6340</v>
      </c>
    </row>
    <row r="657" spans="1:133" ht="15.75" hidden="1" customHeight="1" x14ac:dyDescent="0.2">
      <c r="A657" s="1">
        <v>43615.610640509258</v>
      </c>
      <c r="B657" s="2" t="s">
        <v>6341</v>
      </c>
      <c r="C657" s="2">
        <v>2302180139</v>
      </c>
      <c r="D657" s="3" t="s">
        <v>1726</v>
      </c>
      <c r="E657" s="2" t="s">
        <v>6342</v>
      </c>
      <c r="H657" s="2" t="s">
        <v>131</v>
      </c>
      <c r="I657" s="2" t="s">
        <v>132</v>
      </c>
      <c r="J657" s="2" t="s">
        <v>1130</v>
      </c>
      <c r="K657" s="2" t="s">
        <v>302</v>
      </c>
      <c r="M657" s="4">
        <v>42802</v>
      </c>
      <c r="O657" s="2" t="s">
        <v>135</v>
      </c>
      <c r="P657" s="9">
        <v>12500000000</v>
      </c>
      <c r="Q657" s="2">
        <v>38720000</v>
      </c>
      <c r="X657" s="2" t="s">
        <v>193</v>
      </c>
      <c r="Y657" s="2" t="s">
        <v>136</v>
      </c>
      <c r="AB657" s="2" t="s">
        <v>132</v>
      </c>
      <c r="AH657" s="2">
        <v>2017</v>
      </c>
      <c r="AI657" s="11">
        <v>1687500000</v>
      </c>
      <c r="AJ657" s="11">
        <v>5625000</v>
      </c>
      <c r="AK657" s="2" t="s">
        <v>6343</v>
      </c>
      <c r="AL657" s="2">
        <v>11</v>
      </c>
      <c r="AP657" s="2" t="s">
        <v>6344</v>
      </c>
      <c r="AQ657" s="2" t="s">
        <v>2186</v>
      </c>
      <c r="AR657" s="2" t="s">
        <v>822</v>
      </c>
      <c r="AS657" s="2" t="s">
        <v>142</v>
      </c>
      <c r="AT657" s="2">
        <v>11270</v>
      </c>
      <c r="AU657" s="2">
        <v>5</v>
      </c>
      <c r="AV657" s="2" t="s">
        <v>245</v>
      </c>
      <c r="AW657" s="2" t="s">
        <v>776</v>
      </c>
      <c r="AX657" s="2" t="s">
        <v>145</v>
      </c>
      <c r="AY657" s="2" t="s">
        <v>171</v>
      </c>
      <c r="AZ657" s="2" t="s">
        <v>198</v>
      </c>
      <c r="BA657" s="2" t="s">
        <v>1547</v>
      </c>
      <c r="BB657" s="2" t="s">
        <v>6345</v>
      </c>
      <c r="BC657" s="2">
        <v>1500</v>
      </c>
      <c r="BD657" s="2" t="s">
        <v>1547</v>
      </c>
      <c r="BE657" s="9">
        <v>1.5</v>
      </c>
      <c r="BK657" s="2" t="s">
        <v>152</v>
      </c>
      <c r="BL657" s="2" t="s">
        <v>290</v>
      </c>
      <c r="BM657" s="2" t="s">
        <v>154</v>
      </c>
      <c r="BN657" s="2" t="s">
        <v>963</v>
      </c>
      <c r="BO657" s="2" t="s">
        <v>6346</v>
      </c>
      <c r="BP657" s="2" t="s">
        <v>201</v>
      </c>
      <c r="BQ657" s="2">
        <v>300</v>
      </c>
      <c r="BR657" s="2">
        <v>15</v>
      </c>
      <c r="BS657" s="2" t="s">
        <v>6343</v>
      </c>
      <c r="BT657" s="2" t="s">
        <v>2135</v>
      </c>
      <c r="BU657" s="2" t="s">
        <v>2135</v>
      </c>
      <c r="BV657" s="2" t="s">
        <v>2135</v>
      </c>
      <c r="BW657" s="2" t="s">
        <v>67</v>
      </c>
      <c r="BX657" s="2" t="s">
        <v>158</v>
      </c>
      <c r="BY657" s="2" t="s">
        <v>1918</v>
      </c>
      <c r="CB657" s="2" t="s">
        <v>204</v>
      </c>
      <c r="CC657" s="2" t="s">
        <v>161</v>
      </c>
      <c r="CD657" s="2" t="s">
        <v>249</v>
      </c>
      <c r="CE657" s="2" t="s">
        <v>163</v>
      </c>
      <c r="CF657" s="2" t="s">
        <v>164</v>
      </c>
      <c r="CG657" s="2" t="s">
        <v>2614</v>
      </c>
      <c r="CH657" s="2" t="s">
        <v>2192</v>
      </c>
      <c r="CI657" s="2" t="s">
        <v>2193</v>
      </c>
      <c r="CJ657" s="2" t="s">
        <v>2194</v>
      </c>
      <c r="CK657" s="2" t="s">
        <v>2195</v>
      </c>
      <c r="CL657" s="2" t="s">
        <v>2196</v>
      </c>
      <c r="CM657" s="2" t="s">
        <v>211</v>
      </c>
      <c r="CN657" s="2">
        <v>0</v>
      </c>
      <c r="CO657" s="2" t="s">
        <v>1424</v>
      </c>
      <c r="CP657" s="2" t="s">
        <v>6347</v>
      </c>
      <c r="CQ657" s="2" t="s">
        <v>214</v>
      </c>
      <c r="CR657" s="2" t="s">
        <v>175</v>
      </c>
      <c r="CS657" s="2" t="s">
        <v>713</v>
      </c>
      <c r="CT657" s="2" t="s">
        <v>171</v>
      </c>
      <c r="CU657" s="2" t="s">
        <v>235</v>
      </c>
      <c r="CV657" s="2" t="s">
        <v>171</v>
      </c>
      <c r="CW657" s="2" t="s">
        <v>714</v>
      </c>
      <c r="CX657" s="2" t="s">
        <v>146</v>
      </c>
      <c r="CY657" s="2" t="s">
        <v>146</v>
      </c>
      <c r="CZ657" s="2" t="s">
        <v>180</v>
      </c>
      <c r="DA657" s="2" t="s">
        <v>181</v>
      </c>
      <c r="DB657" s="2" t="s">
        <v>181</v>
      </c>
      <c r="DC657" s="2" t="s">
        <v>132</v>
      </c>
      <c r="DF657" s="2" t="s">
        <v>182</v>
      </c>
      <c r="DH657" s="2" t="s">
        <v>182</v>
      </c>
      <c r="DJ657" s="2" t="s">
        <v>182</v>
      </c>
      <c r="DL657" s="2" t="s">
        <v>182</v>
      </c>
      <c r="DN657" s="2" t="s">
        <v>182</v>
      </c>
      <c r="DP657" s="2" t="s">
        <v>182</v>
      </c>
      <c r="DR657" s="2" t="s">
        <v>182</v>
      </c>
      <c r="DT657" s="6">
        <v>-6156890</v>
      </c>
      <c r="DU657" s="6"/>
      <c r="DV657" s="6">
        <v>106804548</v>
      </c>
      <c r="DX657" s="2" t="s">
        <v>2140</v>
      </c>
      <c r="DY657" s="4">
        <v>42802</v>
      </c>
      <c r="DZ657" s="2" t="s">
        <v>6348</v>
      </c>
      <c r="EA657" s="3" t="s">
        <v>6349</v>
      </c>
    </row>
    <row r="658" spans="1:133" ht="15.75" hidden="1" customHeight="1" x14ac:dyDescent="0.2">
      <c r="A658" s="1">
        <v>43615.617455254629</v>
      </c>
      <c r="B658" s="2" t="s">
        <v>6350</v>
      </c>
      <c r="C658" s="2">
        <v>2302170078</v>
      </c>
      <c r="D658" s="3" t="s">
        <v>3264</v>
      </c>
      <c r="E658" s="2">
        <v>113</v>
      </c>
      <c r="F658" s="2" t="s">
        <v>6351</v>
      </c>
      <c r="H658" s="2" t="s">
        <v>131</v>
      </c>
      <c r="I658" s="2" t="s">
        <v>132</v>
      </c>
      <c r="J658" s="2" t="s">
        <v>133</v>
      </c>
      <c r="K658" s="2" t="s">
        <v>191</v>
      </c>
      <c r="M658" s="4">
        <v>43525</v>
      </c>
      <c r="O658" s="2" t="s">
        <v>192</v>
      </c>
      <c r="P658" s="9">
        <v>17664000000</v>
      </c>
      <c r="Q658" s="2">
        <v>23000000</v>
      </c>
      <c r="X658" s="2" t="s">
        <v>193</v>
      </c>
      <c r="Y658" s="2" t="s">
        <v>377</v>
      </c>
      <c r="AB658" s="2" t="s">
        <v>132</v>
      </c>
      <c r="AD658" s="2" t="s">
        <v>137</v>
      </c>
      <c r="AE658" s="2" t="s">
        <v>132</v>
      </c>
      <c r="AH658" s="2">
        <v>2017</v>
      </c>
      <c r="AI658" s="11">
        <v>12612864000</v>
      </c>
      <c r="AJ658" s="11">
        <v>16423000</v>
      </c>
      <c r="AK658" s="2" t="s">
        <v>1099</v>
      </c>
      <c r="AQ658" s="2" t="s">
        <v>244</v>
      </c>
      <c r="AR658" s="2" t="s">
        <v>288</v>
      </c>
      <c r="AS658" s="2" t="s">
        <v>142</v>
      </c>
      <c r="AV658" s="2" t="s">
        <v>43</v>
      </c>
      <c r="AW658" s="2" t="s">
        <v>197</v>
      </c>
      <c r="AX658" s="2" t="s">
        <v>145</v>
      </c>
      <c r="AY658" s="2" t="s">
        <v>171</v>
      </c>
      <c r="AZ658" s="2" t="s">
        <v>198</v>
      </c>
      <c r="BC658" s="2">
        <v>0</v>
      </c>
      <c r="BD658" s="2" t="s">
        <v>289</v>
      </c>
      <c r="BE658" s="9">
        <v>1</v>
      </c>
      <c r="BK658" s="2" t="s">
        <v>152</v>
      </c>
      <c r="BL658" s="2" t="s">
        <v>200</v>
      </c>
      <c r="BM658" s="2" t="s">
        <v>154</v>
      </c>
      <c r="BP658" s="2" t="s">
        <v>201</v>
      </c>
      <c r="BQ658" s="2">
        <v>768</v>
      </c>
      <c r="BR658" s="2">
        <v>32</v>
      </c>
      <c r="BS658" s="2" t="s">
        <v>156</v>
      </c>
      <c r="BT658" s="2" t="s">
        <v>156</v>
      </c>
      <c r="BU658" s="2" t="s">
        <v>156</v>
      </c>
      <c r="BV658" s="2" t="s">
        <v>156</v>
      </c>
      <c r="BW658" s="2" t="s">
        <v>68</v>
      </c>
      <c r="BX658" s="2" t="s">
        <v>158</v>
      </c>
      <c r="BY658" s="2" t="s">
        <v>159</v>
      </c>
      <c r="CB658" s="2" t="s">
        <v>160</v>
      </c>
      <c r="CC658" s="2" t="s">
        <v>248</v>
      </c>
      <c r="CD658" s="2" t="s">
        <v>249</v>
      </c>
      <c r="CE658" s="2" t="s">
        <v>163</v>
      </c>
      <c r="CF658" s="2" t="s">
        <v>164</v>
      </c>
      <c r="CG658" s="2" t="s">
        <v>382</v>
      </c>
      <c r="CH658" s="2" t="s">
        <v>207</v>
      </c>
      <c r="CI658" s="2" t="s">
        <v>208</v>
      </c>
      <c r="CJ658" s="2" t="s">
        <v>966</v>
      </c>
      <c r="CK658" s="2" t="s">
        <v>253</v>
      </c>
      <c r="CL658" s="2" t="s">
        <v>1100</v>
      </c>
      <c r="CM658" s="2" t="s">
        <v>171</v>
      </c>
      <c r="CN658" s="2">
        <v>200</v>
      </c>
      <c r="CO658" s="2" t="s">
        <v>212</v>
      </c>
      <c r="CP658" s="2" t="s">
        <v>297</v>
      </c>
      <c r="CQ658" s="2" t="s">
        <v>214</v>
      </c>
      <c r="CR658" s="2" t="s">
        <v>175</v>
      </c>
      <c r="CS658" s="2" t="s">
        <v>215</v>
      </c>
      <c r="CT658" s="2" t="s">
        <v>171</v>
      </c>
      <c r="CU658" s="2" t="s">
        <v>216</v>
      </c>
      <c r="CV658" s="2" t="s">
        <v>171</v>
      </c>
      <c r="CW658" s="2" t="s">
        <v>179</v>
      </c>
      <c r="CX658" s="2" t="s">
        <v>146</v>
      </c>
      <c r="CY658" s="2" t="s">
        <v>146</v>
      </c>
      <c r="CZ658" s="2" t="s">
        <v>180</v>
      </c>
      <c r="DA658" s="2" t="s">
        <v>181</v>
      </c>
      <c r="DB658" s="2" t="s">
        <v>181</v>
      </c>
      <c r="DC658" s="2" t="s">
        <v>132</v>
      </c>
      <c r="DF658" s="2" t="s">
        <v>182</v>
      </c>
      <c r="DH658" s="2" t="s">
        <v>182</v>
      </c>
      <c r="DJ658" s="2" t="s">
        <v>182</v>
      </c>
      <c r="DL658" s="2" t="s">
        <v>182</v>
      </c>
      <c r="DN658" s="2" t="s">
        <v>182</v>
      </c>
      <c r="DP658" s="2" t="s">
        <v>182</v>
      </c>
      <c r="DR658" s="2" t="s">
        <v>182</v>
      </c>
      <c r="DX658" s="2" t="s">
        <v>218</v>
      </c>
      <c r="DZ658" s="2" t="s">
        <v>218</v>
      </c>
      <c r="EC658" s="5" t="s">
        <v>6352</v>
      </c>
    </row>
    <row r="659" spans="1:133" ht="15.75" customHeight="1" x14ac:dyDescent="0.2">
      <c r="A659" s="1">
        <v>43615.617510682874</v>
      </c>
      <c r="B659" s="2" t="s">
        <v>6353</v>
      </c>
      <c r="C659" s="2">
        <v>2302170158</v>
      </c>
      <c r="D659" s="3" t="s">
        <v>4250</v>
      </c>
      <c r="E659" s="2" t="s">
        <v>6354</v>
      </c>
      <c r="H659" s="2" t="s">
        <v>131</v>
      </c>
      <c r="I659" s="2" t="s">
        <v>132</v>
      </c>
      <c r="J659" s="2" t="s">
        <v>133</v>
      </c>
      <c r="K659" s="2" t="s">
        <v>738</v>
      </c>
      <c r="M659" s="4">
        <v>42802</v>
      </c>
      <c r="O659" s="2" t="s">
        <v>135</v>
      </c>
      <c r="P659" s="9">
        <v>33250000000</v>
      </c>
      <c r="Q659" s="2">
        <v>25000000</v>
      </c>
      <c r="Y659" s="2" t="s">
        <v>377</v>
      </c>
      <c r="AB659" s="2" t="s">
        <v>132</v>
      </c>
      <c r="AD659" s="2" t="s">
        <v>137</v>
      </c>
      <c r="AE659" s="2" t="s">
        <v>132</v>
      </c>
      <c r="AF659" s="2" t="s">
        <v>132</v>
      </c>
      <c r="AH659" s="2">
        <v>2016</v>
      </c>
      <c r="AI659" s="11">
        <v>5526150000</v>
      </c>
      <c r="AJ659" s="11">
        <v>4155000</v>
      </c>
      <c r="AK659" s="2" t="s">
        <v>3908</v>
      </c>
      <c r="AP659" s="2" t="s">
        <v>2412</v>
      </c>
      <c r="AQ659" s="2" t="s">
        <v>540</v>
      </c>
      <c r="AR659" s="2" t="s">
        <v>141</v>
      </c>
      <c r="AS659" s="2" t="s">
        <v>142</v>
      </c>
      <c r="AU659" s="2">
        <v>14.5</v>
      </c>
      <c r="AV659" s="2" t="s">
        <v>43</v>
      </c>
      <c r="AW659" s="2" t="s">
        <v>197</v>
      </c>
      <c r="AX659" s="2" t="s">
        <v>145</v>
      </c>
      <c r="AY659" s="2" t="s">
        <v>171</v>
      </c>
      <c r="AZ659" s="2" t="s">
        <v>198</v>
      </c>
      <c r="BA659" s="2" t="s">
        <v>6355</v>
      </c>
      <c r="BB659" s="2" t="s">
        <v>3908</v>
      </c>
      <c r="BC659" s="2">
        <v>0</v>
      </c>
      <c r="BD659" s="2" t="s">
        <v>2414</v>
      </c>
      <c r="BE659" s="9">
        <v>0.93</v>
      </c>
      <c r="BF659" s="2" t="s">
        <v>132</v>
      </c>
      <c r="BK659" s="2" t="s">
        <v>152</v>
      </c>
      <c r="BL659" s="2" t="s">
        <v>200</v>
      </c>
      <c r="BM659" s="2" t="s">
        <v>154</v>
      </c>
      <c r="BP659" s="2" t="s">
        <v>201</v>
      </c>
      <c r="BQ659" s="2">
        <v>1330</v>
      </c>
      <c r="BR659" s="2">
        <v>18</v>
      </c>
      <c r="BS659" s="2" t="s">
        <v>156</v>
      </c>
      <c r="BT659" s="2" t="s">
        <v>2625</v>
      </c>
      <c r="BU659" s="2" t="s">
        <v>156</v>
      </c>
      <c r="BV659" s="2" t="s">
        <v>3908</v>
      </c>
      <c r="BW659" s="2" t="s">
        <v>70</v>
      </c>
      <c r="BX659" s="2" t="s">
        <v>158</v>
      </c>
      <c r="CB659" s="2" t="s">
        <v>204</v>
      </c>
      <c r="CC659" s="2" t="s">
        <v>161</v>
      </c>
      <c r="CD659" s="2" t="s">
        <v>162</v>
      </c>
      <c r="CE659" s="2" t="s">
        <v>163</v>
      </c>
      <c r="CF659" s="2" t="s">
        <v>205</v>
      </c>
      <c r="CG659" s="2" t="s">
        <v>5572</v>
      </c>
      <c r="CI659" s="2" t="s">
        <v>311</v>
      </c>
      <c r="CJ659" s="2" t="s">
        <v>6356</v>
      </c>
      <c r="CK659" s="2" t="s">
        <v>313</v>
      </c>
      <c r="CL659" s="2" t="s">
        <v>170</v>
      </c>
      <c r="CM659" s="2" t="s">
        <v>177</v>
      </c>
      <c r="CN659" s="2">
        <v>0</v>
      </c>
      <c r="CO659" s="2" t="s">
        <v>3571</v>
      </c>
      <c r="CP659" s="2" t="s">
        <v>316</v>
      </c>
      <c r="CR659" s="2" t="s">
        <v>234</v>
      </c>
      <c r="CS659" s="2" t="s">
        <v>215</v>
      </c>
      <c r="CT659" s="2" t="s">
        <v>171</v>
      </c>
      <c r="CU659" s="2" t="s">
        <v>235</v>
      </c>
      <c r="CV659" s="2" t="s">
        <v>171</v>
      </c>
      <c r="CW659" s="2" t="s">
        <v>179</v>
      </c>
      <c r="CX659" s="2" t="s">
        <v>171</v>
      </c>
      <c r="CY659" s="2" t="s">
        <v>146</v>
      </c>
      <c r="CZ659" s="2" t="s">
        <v>180</v>
      </c>
      <c r="DA659" s="2" t="s">
        <v>181</v>
      </c>
      <c r="DB659" s="2" t="s">
        <v>181</v>
      </c>
      <c r="DC659" s="2" t="s">
        <v>132</v>
      </c>
      <c r="DH659" s="2" t="s">
        <v>182</v>
      </c>
      <c r="DJ659" s="2" t="s">
        <v>182</v>
      </c>
      <c r="DL659" s="2" t="s">
        <v>260</v>
      </c>
      <c r="DM659" s="2">
        <v>60</v>
      </c>
      <c r="DN659" s="2" t="s">
        <v>182</v>
      </c>
      <c r="DP659" s="2" t="s">
        <v>182</v>
      </c>
      <c r="DR659" s="2" t="s">
        <v>182</v>
      </c>
      <c r="DT659" s="2" t="s">
        <v>6357</v>
      </c>
      <c r="DU659" s="2"/>
      <c r="DV659" s="2" t="s">
        <v>6358</v>
      </c>
      <c r="DZ659" s="2" t="s">
        <v>283</v>
      </c>
      <c r="EA659" s="3" t="s">
        <v>6359</v>
      </c>
      <c r="EB659" s="5" t="s">
        <v>6360</v>
      </c>
    </row>
    <row r="660" spans="1:133" ht="15.75" hidden="1" customHeight="1" x14ac:dyDescent="0.2">
      <c r="A660" s="1">
        <v>43615.619386412036</v>
      </c>
      <c r="B660" s="2" t="s">
        <v>6361</v>
      </c>
      <c r="C660" s="2">
        <v>2302180126</v>
      </c>
      <c r="D660" s="3" t="s">
        <v>1726</v>
      </c>
      <c r="E660" s="2" t="s">
        <v>6362</v>
      </c>
      <c r="H660" s="2" t="s">
        <v>131</v>
      </c>
      <c r="I660" s="2" t="s">
        <v>132</v>
      </c>
      <c r="J660" s="2" t="s">
        <v>1130</v>
      </c>
      <c r="K660" s="2" t="s">
        <v>132</v>
      </c>
      <c r="M660" s="4">
        <v>42794</v>
      </c>
      <c r="O660" s="2" t="s">
        <v>135</v>
      </c>
      <c r="P660" s="9">
        <v>11800000000</v>
      </c>
      <c r="Q660" s="2">
        <v>5200000</v>
      </c>
      <c r="Y660" s="2" t="s">
        <v>136</v>
      </c>
      <c r="AB660" s="2" t="s">
        <v>132</v>
      </c>
      <c r="AH660" s="2">
        <v>2017</v>
      </c>
      <c r="AI660" s="11">
        <v>2775360000</v>
      </c>
      <c r="AJ660" s="11">
        <v>2357000</v>
      </c>
      <c r="AK660" s="2" t="s">
        <v>6363</v>
      </c>
      <c r="AL660" s="2">
        <v>10</v>
      </c>
      <c r="AP660" s="2" t="s">
        <v>6364</v>
      </c>
      <c r="AQ660" s="2" t="s">
        <v>6365</v>
      </c>
      <c r="AR660" s="2" t="s">
        <v>1045</v>
      </c>
      <c r="AS660" s="2" t="s">
        <v>1252</v>
      </c>
      <c r="AT660" s="2">
        <v>11750</v>
      </c>
      <c r="AU660" s="2">
        <v>4</v>
      </c>
      <c r="AV660" s="2" t="s">
        <v>43</v>
      </c>
      <c r="AW660" s="2" t="s">
        <v>144</v>
      </c>
      <c r="AX660" s="2" t="s">
        <v>863</v>
      </c>
      <c r="AY660" s="2" t="s">
        <v>171</v>
      </c>
      <c r="AZ660" s="2" t="s">
        <v>198</v>
      </c>
      <c r="BA660" s="2" t="s">
        <v>6366</v>
      </c>
      <c r="BB660" s="2" t="s">
        <v>2133</v>
      </c>
      <c r="BC660" s="2">
        <v>1000</v>
      </c>
      <c r="BD660" s="2" t="s">
        <v>6367</v>
      </c>
      <c r="BE660" s="9">
        <v>1</v>
      </c>
      <c r="BK660" s="2" t="s">
        <v>152</v>
      </c>
      <c r="BL660" s="2" t="s">
        <v>290</v>
      </c>
      <c r="BM660" s="2" t="s">
        <v>154</v>
      </c>
      <c r="BN660" s="2" t="s">
        <v>331</v>
      </c>
      <c r="BO660" s="2" t="s">
        <v>6368</v>
      </c>
      <c r="BP660" s="2" t="s">
        <v>201</v>
      </c>
      <c r="BQ660" s="2" t="s">
        <v>6369</v>
      </c>
      <c r="BS660" s="2" t="s">
        <v>6370</v>
      </c>
      <c r="BT660" s="2" t="s">
        <v>420</v>
      </c>
      <c r="BU660" s="2" t="s">
        <v>6371</v>
      </c>
      <c r="BV660" s="2" t="s">
        <v>420</v>
      </c>
      <c r="BW660" s="2" t="s">
        <v>67</v>
      </c>
      <c r="BX660" s="2" t="s">
        <v>158</v>
      </c>
      <c r="BY660" s="2" t="s">
        <v>1918</v>
      </c>
      <c r="CB660" s="2" t="s">
        <v>204</v>
      </c>
      <c r="CC660" s="2" t="s">
        <v>161</v>
      </c>
      <c r="CD660" s="2" t="s">
        <v>249</v>
      </c>
      <c r="CE660" s="2" t="s">
        <v>163</v>
      </c>
      <c r="CF660" s="2" t="s">
        <v>368</v>
      </c>
      <c r="CG660" s="2" t="s">
        <v>2614</v>
      </c>
      <c r="CH660" s="2" t="s">
        <v>2615</v>
      </c>
      <c r="CI660" s="2" t="s">
        <v>167</v>
      </c>
      <c r="CJ660" s="2" t="s">
        <v>621</v>
      </c>
      <c r="CK660" s="2" t="s">
        <v>425</v>
      </c>
      <c r="CL660" s="2" t="s">
        <v>2616</v>
      </c>
      <c r="CM660" s="2" t="s">
        <v>171</v>
      </c>
      <c r="CN660" s="2">
        <v>0</v>
      </c>
      <c r="CO660" s="2" t="s">
        <v>920</v>
      </c>
      <c r="CP660" s="2" t="s">
        <v>1920</v>
      </c>
      <c r="CQ660" s="2" t="s">
        <v>174</v>
      </c>
      <c r="CR660" s="2" t="s">
        <v>175</v>
      </c>
      <c r="CS660" s="2" t="s">
        <v>713</v>
      </c>
      <c r="CT660" s="2" t="s">
        <v>171</v>
      </c>
      <c r="CU660" s="2" t="s">
        <v>235</v>
      </c>
      <c r="CV660" s="2" t="s">
        <v>171</v>
      </c>
      <c r="CW660" s="2" t="s">
        <v>714</v>
      </c>
      <c r="CX660" s="2" t="s">
        <v>171</v>
      </c>
      <c r="CY660" s="2" t="s">
        <v>146</v>
      </c>
      <c r="CZ660" s="2" t="s">
        <v>180</v>
      </c>
      <c r="DA660" s="2" t="s">
        <v>181</v>
      </c>
      <c r="DB660" s="2" t="s">
        <v>181</v>
      </c>
      <c r="DC660" s="2" t="s">
        <v>132</v>
      </c>
      <c r="DF660" s="2" t="s">
        <v>182</v>
      </c>
      <c r="DH660" s="2" t="s">
        <v>182</v>
      </c>
      <c r="DJ660" s="2" t="s">
        <v>182</v>
      </c>
      <c r="DL660" s="2" t="s">
        <v>182</v>
      </c>
      <c r="DN660" s="2" t="s">
        <v>182</v>
      </c>
      <c r="DP660" s="2" t="s">
        <v>182</v>
      </c>
      <c r="DR660" s="2" t="s">
        <v>182</v>
      </c>
      <c r="DT660" s="2">
        <v>173995</v>
      </c>
      <c r="DU660" s="2"/>
      <c r="DV660" s="2">
        <v>105.715487</v>
      </c>
      <c r="DY660" s="4">
        <v>42794</v>
      </c>
      <c r="DZ660" s="2" t="s">
        <v>6372</v>
      </c>
      <c r="EA660" s="3" t="s">
        <v>6373</v>
      </c>
    </row>
    <row r="661" spans="1:133" ht="15.75" hidden="1" customHeight="1" x14ac:dyDescent="0.2">
      <c r="A661" s="1">
        <v>43615.619874282405</v>
      </c>
      <c r="B661" s="2" t="s">
        <v>6333</v>
      </c>
      <c r="C661" s="2">
        <v>2302180028</v>
      </c>
      <c r="D661" s="2">
        <v>202</v>
      </c>
      <c r="E661" s="2" t="s">
        <v>6374</v>
      </c>
      <c r="F661" s="2" t="s">
        <v>6375</v>
      </c>
      <c r="H661" s="2" t="s">
        <v>131</v>
      </c>
      <c r="I661" s="2" t="s">
        <v>132</v>
      </c>
      <c r="J661" s="2" t="s">
        <v>133</v>
      </c>
      <c r="K661" s="2" t="s">
        <v>191</v>
      </c>
      <c r="L661" s="4">
        <v>42795</v>
      </c>
      <c r="N661" s="2" t="s">
        <v>135</v>
      </c>
      <c r="O661" s="2" t="s">
        <v>135</v>
      </c>
      <c r="P661" s="9">
        <v>1150000000</v>
      </c>
      <c r="Q661" s="2">
        <v>4791667</v>
      </c>
      <c r="Y661" s="2" t="s">
        <v>377</v>
      </c>
      <c r="Z661" s="2">
        <v>3</v>
      </c>
      <c r="AA661" s="2">
        <v>2</v>
      </c>
      <c r="AB661" s="2" t="s">
        <v>132</v>
      </c>
      <c r="AD661" s="2" t="s">
        <v>992</v>
      </c>
      <c r="AE661" s="2" t="s">
        <v>132</v>
      </c>
      <c r="AF661" s="2" t="s">
        <v>132</v>
      </c>
      <c r="AH661" s="2">
        <v>2016</v>
      </c>
      <c r="AJ661" s="11">
        <v>2508000</v>
      </c>
      <c r="AK661" s="2" t="s">
        <v>5498</v>
      </c>
      <c r="AO661" s="2" t="s">
        <v>6376</v>
      </c>
      <c r="AP661" s="2" t="s">
        <v>5500</v>
      </c>
      <c r="AQ661" s="2" t="s">
        <v>5439</v>
      </c>
      <c r="AR661" s="2" t="s">
        <v>3581</v>
      </c>
      <c r="AS661" s="2" t="s">
        <v>570</v>
      </c>
      <c r="AT661" s="2">
        <v>13960</v>
      </c>
      <c r="AU661" s="2">
        <v>7</v>
      </c>
      <c r="AV661" s="2" t="s">
        <v>44</v>
      </c>
      <c r="AW661" s="2" t="s">
        <v>776</v>
      </c>
      <c r="AX661" s="2" t="s">
        <v>145</v>
      </c>
      <c r="AY661" s="2" t="s">
        <v>171</v>
      </c>
      <c r="AZ661" s="2" t="s">
        <v>198</v>
      </c>
      <c r="BB661" s="2" t="s">
        <v>5501</v>
      </c>
      <c r="BC661" s="2">
        <v>1.4</v>
      </c>
      <c r="BD661" s="2" t="s">
        <v>6377</v>
      </c>
      <c r="BE661" s="9">
        <v>1.4</v>
      </c>
      <c r="BK661" s="2" t="s">
        <v>152</v>
      </c>
      <c r="BL661" s="2" t="s">
        <v>153</v>
      </c>
      <c r="BM661" s="2" t="s">
        <v>154</v>
      </c>
      <c r="BN661" s="2" t="s">
        <v>2658</v>
      </c>
      <c r="BO661" s="2" t="s">
        <v>6378</v>
      </c>
      <c r="BP661" s="2" t="s">
        <v>201</v>
      </c>
      <c r="BQ661" s="2">
        <v>240</v>
      </c>
      <c r="BR661" s="2">
        <v>12</v>
      </c>
      <c r="BS661" s="2" t="s">
        <v>6379</v>
      </c>
      <c r="BT661" s="2" t="s">
        <v>5004</v>
      </c>
      <c r="BU661" s="2" t="s">
        <v>6380</v>
      </c>
      <c r="BV661" s="2" t="s">
        <v>5004</v>
      </c>
      <c r="BW661" s="2" t="s">
        <v>70</v>
      </c>
      <c r="BX661" s="2" t="s">
        <v>158</v>
      </c>
      <c r="BY661" s="2" t="s">
        <v>159</v>
      </c>
      <c r="CB661" s="2" t="s">
        <v>160</v>
      </c>
      <c r="CC661" s="2" t="s">
        <v>248</v>
      </c>
      <c r="CD661" s="2" t="s">
        <v>249</v>
      </c>
      <c r="CE661" s="2" t="s">
        <v>163</v>
      </c>
      <c r="CF661" s="2" t="s">
        <v>368</v>
      </c>
      <c r="CG661" s="2" t="s">
        <v>729</v>
      </c>
      <c r="CH661" s="2" t="s">
        <v>620</v>
      </c>
      <c r="CI661" s="2" t="s">
        <v>294</v>
      </c>
      <c r="CJ661" s="2" t="s">
        <v>5151</v>
      </c>
      <c r="CK661" s="2" t="s">
        <v>253</v>
      </c>
      <c r="CL661" s="2" t="s">
        <v>1336</v>
      </c>
      <c r="CM661" s="2" t="s">
        <v>171</v>
      </c>
      <c r="CN661" s="2">
        <v>1.7</v>
      </c>
      <c r="CO661" s="2" t="s">
        <v>212</v>
      </c>
      <c r="CP661" s="2" t="s">
        <v>809</v>
      </c>
      <c r="CQ661" s="2" t="s">
        <v>174</v>
      </c>
      <c r="CR661" s="2" t="s">
        <v>234</v>
      </c>
      <c r="CS661" s="2" t="s">
        <v>810</v>
      </c>
      <c r="CT661" s="2" t="s">
        <v>171</v>
      </c>
      <c r="CU661" s="2" t="s">
        <v>3624</v>
      </c>
      <c r="CV661" s="2" t="s">
        <v>171</v>
      </c>
      <c r="CW661" s="2" t="s">
        <v>179</v>
      </c>
      <c r="CX661" s="2" t="s">
        <v>146</v>
      </c>
      <c r="CY661" s="2" t="s">
        <v>146</v>
      </c>
      <c r="CZ661" s="2" t="s">
        <v>180</v>
      </c>
      <c r="DA661" s="2" t="s">
        <v>181</v>
      </c>
      <c r="DB661" s="2" t="s">
        <v>181</v>
      </c>
      <c r="DC661" s="2" t="s">
        <v>132</v>
      </c>
      <c r="DF661" s="2" t="s">
        <v>182</v>
      </c>
      <c r="DH661" s="2" t="s">
        <v>182</v>
      </c>
      <c r="DJ661" s="2" t="s">
        <v>182</v>
      </c>
      <c r="DL661" s="2" t="s">
        <v>182</v>
      </c>
      <c r="DN661" s="2" t="s">
        <v>182</v>
      </c>
      <c r="DP661" s="2" t="s">
        <v>182</v>
      </c>
      <c r="DR661" s="2" t="s">
        <v>182</v>
      </c>
      <c r="DT661" s="2" t="s">
        <v>6381</v>
      </c>
      <c r="DU661" s="2"/>
      <c r="DV661" s="2" t="s">
        <v>6382</v>
      </c>
    </row>
    <row r="662" spans="1:133" ht="15.75" hidden="1" customHeight="1" x14ac:dyDescent="0.2">
      <c r="A662" s="1">
        <v>43615.6200612963</v>
      </c>
      <c r="B662" s="2" t="s">
        <v>6383</v>
      </c>
      <c r="C662" s="2">
        <v>2302180119</v>
      </c>
      <c r="D662" s="3" t="s">
        <v>1726</v>
      </c>
      <c r="E662" s="2" t="s">
        <v>6384</v>
      </c>
      <c r="H662" s="2" t="s">
        <v>131</v>
      </c>
      <c r="I662" s="2" t="s">
        <v>132</v>
      </c>
      <c r="J662" s="2" t="s">
        <v>1130</v>
      </c>
      <c r="K662" s="2" t="s">
        <v>302</v>
      </c>
      <c r="M662" s="4">
        <v>42802</v>
      </c>
      <c r="N662" s="2" t="s">
        <v>135</v>
      </c>
      <c r="O662" s="2" t="s">
        <v>135</v>
      </c>
      <c r="P662" s="9">
        <v>2800000000</v>
      </c>
      <c r="Q662" s="2">
        <v>21287000</v>
      </c>
      <c r="X662" s="2" t="s">
        <v>193</v>
      </c>
      <c r="Y662" s="2" t="s">
        <v>136</v>
      </c>
      <c r="AB662" s="2" t="s">
        <v>132</v>
      </c>
      <c r="AC662" s="2" t="s">
        <v>4790</v>
      </c>
      <c r="AH662" s="2">
        <v>2017</v>
      </c>
      <c r="AI662" s="11">
        <v>1879705000</v>
      </c>
      <c r="AJ662" s="11">
        <v>17245000</v>
      </c>
      <c r="AK662" s="2" t="s">
        <v>6385</v>
      </c>
      <c r="AL662" s="2">
        <v>1</v>
      </c>
      <c r="AP662" s="2" t="s">
        <v>6386</v>
      </c>
      <c r="AQ662" s="2" t="s">
        <v>2186</v>
      </c>
      <c r="AR662" s="2" t="s">
        <v>822</v>
      </c>
      <c r="AS662" s="2" t="s">
        <v>142</v>
      </c>
      <c r="AT662" s="2">
        <v>11320</v>
      </c>
      <c r="AU662" s="2">
        <v>6</v>
      </c>
      <c r="AV662" s="2" t="s">
        <v>245</v>
      </c>
      <c r="AW662" s="2" t="s">
        <v>144</v>
      </c>
      <c r="AX662" s="2" t="s">
        <v>145</v>
      </c>
      <c r="AY662" s="2" t="s">
        <v>171</v>
      </c>
      <c r="AZ662" s="2" t="s">
        <v>198</v>
      </c>
      <c r="BA662" s="2" t="s">
        <v>6387</v>
      </c>
      <c r="BB662" s="2" t="s">
        <v>6388</v>
      </c>
      <c r="BC662" s="2">
        <v>500</v>
      </c>
      <c r="BD662" s="2" t="s">
        <v>6387</v>
      </c>
      <c r="BE662" s="9">
        <v>0.2</v>
      </c>
      <c r="BK662" s="2" t="s">
        <v>152</v>
      </c>
      <c r="BL662" s="2" t="s">
        <v>290</v>
      </c>
      <c r="BM662" s="2" t="s">
        <v>154</v>
      </c>
      <c r="BN662" s="2" t="s">
        <v>6389</v>
      </c>
      <c r="BO662" s="2" t="s">
        <v>6390</v>
      </c>
      <c r="BP662" s="2" t="s">
        <v>201</v>
      </c>
      <c r="BQ662" s="2" t="s">
        <v>6391</v>
      </c>
      <c r="BR662" s="2">
        <v>10</v>
      </c>
      <c r="BS662" s="2" t="s">
        <v>2135</v>
      </c>
      <c r="BT662" s="2" t="s">
        <v>2135</v>
      </c>
      <c r="BU662" s="2" t="s">
        <v>2135</v>
      </c>
      <c r="BV662" s="2" t="s">
        <v>6392</v>
      </c>
      <c r="BW662" s="2" t="s">
        <v>70</v>
      </c>
      <c r="BX662" s="2" t="s">
        <v>158</v>
      </c>
      <c r="BY662" s="2" t="s">
        <v>1918</v>
      </c>
      <c r="CB662" s="2" t="s">
        <v>204</v>
      </c>
      <c r="CC662" s="2" t="s">
        <v>161</v>
      </c>
      <c r="CD662" s="2" t="s">
        <v>249</v>
      </c>
      <c r="CE662" s="2" t="s">
        <v>163</v>
      </c>
      <c r="CF662" s="2" t="s">
        <v>164</v>
      </c>
      <c r="CG662" s="2" t="s">
        <v>2614</v>
      </c>
      <c r="CH662" s="2" t="s">
        <v>2192</v>
      </c>
      <c r="CI662" s="2" t="s">
        <v>2193</v>
      </c>
      <c r="CJ662" s="2" t="s">
        <v>6393</v>
      </c>
      <c r="CK662" s="2" t="s">
        <v>253</v>
      </c>
      <c r="CL662" s="2" t="s">
        <v>2196</v>
      </c>
      <c r="CM662" s="2" t="s">
        <v>211</v>
      </c>
      <c r="CN662" s="2">
        <v>0</v>
      </c>
      <c r="CO662" s="2" t="s">
        <v>1424</v>
      </c>
      <c r="CP662" s="2" t="s">
        <v>1920</v>
      </c>
      <c r="CQ662" s="2" t="s">
        <v>174</v>
      </c>
      <c r="CR662" s="2" t="s">
        <v>175</v>
      </c>
      <c r="CS662" s="2" t="s">
        <v>713</v>
      </c>
      <c r="CT662" s="2" t="s">
        <v>171</v>
      </c>
      <c r="CU662" s="2" t="s">
        <v>235</v>
      </c>
      <c r="CV662" s="2" t="s">
        <v>171</v>
      </c>
      <c r="CW662" s="2" t="s">
        <v>714</v>
      </c>
      <c r="CX662" s="2" t="s">
        <v>146</v>
      </c>
      <c r="CY662" s="2" t="s">
        <v>146</v>
      </c>
      <c r="CZ662" s="2" t="s">
        <v>180</v>
      </c>
      <c r="DA662" s="2" t="s">
        <v>181</v>
      </c>
      <c r="DB662" s="2" t="s">
        <v>181</v>
      </c>
      <c r="DC662" s="2" t="s">
        <v>132</v>
      </c>
      <c r="DF662" s="2" t="s">
        <v>182</v>
      </c>
      <c r="DH662" s="2" t="s">
        <v>182</v>
      </c>
      <c r="DJ662" s="2" t="s">
        <v>182</v>
      </c>
      <c r="DL662" s="2" t="s">
        <v>182</v>
      </c>
      <c r="DN662" s="2" t="s">
        <v>182</v>
      </c>
      <c r="DP662" s="2" t="s">
        <v>182</v>
      </c>
      <c r="DR662" s="2" t="s">
        <v>182</v>
      </c>
      <c r="DT662" s="6">
        <v>-6154421</v>
      </c>
      <c r="DU662" s="6"/>
      <c r="DV662" s="6">
        <v>106798083</v>
      </c>
      <c r="DX662" s="2" t="s">
        <v>6394</v>
      </c>
      <c r="DY662" s="4">
        <v>42802</v>
      </c>
      <c r="DZ662" s="2" t="s">
        <v>6395</v>
      </c>
      <c r="EA662" s="3" t="s">
        <v>6396</v>
      </c>
    </row>
    <row r="663" spans="1:133" ht="15.75" hidden="1" customHeight="1" x14ac:dyDescent="0.2">
      <c r="A663" s="1">
        <v>43615.620149166665</v>
      </c>
      <c r="B663" s="2" t="s">
        <v>6383</v>
      </c>
      <c r="C663" s="2">
        <v>2302180119</v>
      </c>
      <c r="D663" s="3" t="s">
        <v>1726</v>
      </c>
      <c r="E663" s="2" t="s">
        <v>6384</v>
      </c>
      <c r="H663" s="2" t="s">
        <v>131</v>
      </c>
      <c r="I663" s="2" t="s">
        <v>132</v>
      </c>
      <c r="J663" s="2" t="s">
        <v>1130</v>
      </c>
      <c r="K663" s="2" t="s">
        <v>302</v>
      </c>
      <c r="M663" s="4">
        <v>42802</v>
      </c>
      <c r="N663" s="2" t="s">
        <v>135</v>
      </c>
      <c r="O663" s="2" t="s">
        <v>135</v>
      </c>
      <c r="P663" s="9">
        <v>2800000000</v>
      </c>
      <c r="Q663" s="2">
        <v>21287000</v>
      </c>
      <c r="X663" s="2" t="s">
        <v>193</v>
      </c>
      <c r="Y663" s="2" t="s">
        <v>136</v>
      </c>
      <c r="AB663" s="2" t="s">
        <v>132</v>
      </c>
      <c r="AC663" s="2" t="s">
        <v>4790</v>
      </c>
      <c r="AH663" s="2">
        <v>2017</v>
      </c>
      <c r="AI663" s="11">
        <v>1879705000</v>
      </c>
      <c r="AJ663" s="11">
        <v>17245000</v>
      </c>
      <c r="AK663" s="2" t="s">
        <v>6385</v>
      </c>
      <c r="AL663" s="2">
        <v>1</v>
      </c>
      <c r="AP663" s="2" t="s">
        <v>6386</v>
      </c>
      <c r="AQ663" s="2" t="s">
        <v>2186</v>
      </c>
      <c r="AR663" s="2" t="s">
        <v>822</v>
      </c>
      <c r="AS663" s="2" t="s">
        <v>142</v>
      </c>
      <c r="AT663" s="2">
        <v>11320</v>
      </c>
      <c r="AU663" s="2">
        <v>6</v>
      </c>
      <c r="AV663" s="2" t="s">
        <v>245</v>
      </c>
      <c r="AW663" s="2" t="s">
        <v>144</v>
      </c>
      <c r="AX663" s="2" t="s">
        <v>145</v>
      </c>
      <c r="AY663" s="2" t="s">
        <v>171</v>
      </c>
      <c r="AZ663" s="2" t="s">
        <v>198</v>
      </c>
      <c r="BA663" s="2" t="s">
        <v>6387</v>
      </c>
      <c r="BB663" s="2" t="s">
        <v>6388</v>
      </c>
      <c r="BC663" s="2">
        <v>500</v>
      </c>
      <c r="BD663" s="2" t="s">
        <v>6387</v>
      </c>
      <c r="BE663" s="9">
        <v>0.2</v>
      </c>
      <c r="BK663" s="2" t="s">
        <v>152</v>
      </c>
      <c r="BL663" s="2" t="s">
        <v>290</v>
      </c>
      <c r="BM663" s="2" t="s">
        <v>154</v>
      </c>
      <c r="BN663" s="2" t="s">
        <v>6389</v>
      </c>
      <c r="BO663" s="2" t="s">
        <v>6390</v>
      </c>
      <c r="BP663" s="2" t="s">
        <v>201</v>
      </c>
      <c r="BQ663" s="2" t="s">
        <v>6391</v>
      </c>
      <c r="BR663" s="2">
        <v>10</v>
      </c>
      <c r="BS663" s="2" t="s">
        <v>2135</v>
      </c>
      <c r="BT663" s="2" t="s">
        <v>2135</v>
      </c>
      <c r="BU663" s="2" t="s">
        <v>2135</v>
      </c>
      <c r="BV663" s="2" t="s">
        <v>6392</v>
      </c>
      <c r="BW663" s="2" t="s">
        <v>70</v>
      </c>
      <c r="BX663" s="2" t="s">
        <v>158</v>
      </c>
      <c r="BY663" s="2" t="s">
        <v>1918</v>
      </c>
      <c r="CB663" s="2" t="s">
        <v>204</v>
      </c>
      <c r="CC663" s="2" t="s">
        <v>161</v>
      </c>
      <c r="CD663" s="2" t="s">
        <v>249</v>
      </c>
      <c r="CE663" s="2" t="s">
        <v>163</v>
      </c>
      <c r="CF663" s="2" t="s">
        <v>164</v>
      </c>
      <c r="CG663" s="2" t="s">
        <v>2614</v>
      </c>
      <c r="CH663" s="2" t="s">
        <v>2192</v>
      </c>
      <c r="CI663" s="2" t="s">
        <v>2193</v>
      </c>
      <c r="CJ663" s="2" t="s">
        <v>6393</v>
      </c>
      <c r="CK663" s="2" t="s">
        <v>253</v>
      </c>
      <c r="CL663" s="2" t="s">
        <v>2196</v>
      </c>
      <c r="CM663" s="2" t="s">
        <v>211</v>
      </c>
      <c r="CN663" s="2">
        <v>0</v>
      </c>
      <c r="CO663" s="2" t="s">
        <v>1424</v>
      </c>
      <c r="CP663" s="2" t="s">
        <v>1920</v>
      </c>
      <c r="CQ663" s="2" t="s">
        <v>174</v>
      </c>
      <c r="CR663" s="2" t="s">
        <v>175</v>
      </c>
      <c r="CS663" s="2" t="s">
        <v>713</v>
      </c>
      <c r="CT663" s="2" t="s">
        <v>171</v>
      </c>
      <c r="CU663" s="2" t="s">
        <v>235</v>
      </c>
      <c r="CV663" s="2" t="s">
        <v>171</v>
      </c>
      <c r="CW663" s="2" t="s">
        <v>714</v>
      </c>
      <c r="CX663" s="2" t="s">
        <v>146</v>
      </c>
      <c r="CY663" s="2" t="s">
        <v>146</v>
      </c>
      <c r="CZ663" s="2" t="s">
        <v>180</v>
      </c>
      <c r="DA663" s="2" t="s">
        <v>181</v>
      </c>
      <c r="DB663" s="2" t="s">
        <v>181</v>
      </c>
      <c r="DC663" s="2" t="s">
        <v>132</v>
      </c>
      <c r="DF663" s="2" t="s">
        <v>182</v>
      </c>
      <c r="DH663" s="2" t="s">
        <v>182</v>
      </c>
      <c r="DJ663" s="2" t="s">
        <v>182</v>
      </c>
      <c r="DL663" s="2" t="s">
        <v>182</v>
      </c>
      <c r="DN663" s="2" t="s">
        <v>182</v>
      </c>
      <c r="DP663" s="2" t="s">
        <v>182</v>
      </c>
      <c r="DR663" s="2" t="s">
        <v>182</v>
      </c>
      <c r="DT663" s="6">
        <v>-6154421</v>
      </c>
      <c r="DU663" s="6"/>
      <c r="DV663" s="6">
        <v>106798083</v>
      </c>
      <c r="DX663" s="2" t="s">
        <v>6394</v>
      </c>
      <c r="DY663" s="4">
        <v>42802</v>
      </c>
      <c r="DZ663" s="2" t="s">
        <v>6395</v>
      </c>
      <c r="EA663" s="3" t="s">
        <v>6396</v>
      </c>
    </row>
    <row r="664" spans="1:133" ht="15.75" hidden="1" customHeight="1" x14ac:dyDescent="0.2">
      <c r="A664" s="1">
        <v>43615.620842256947</v>
      </c>
      <c r="B664" s="2" t="s">
        <v>2425</v>
      </c>
      <c r="C664" s="2">
        <v>2302180011</v>
      </c>
      <c r="D664" s="3" t="s">
        <v>816</v>
      </c>
      <c r="E664" s="2" t="s">
        <v>6397</v>
      </c>
      <c r="F664" s="2" t="s">
        <v>1082</v>
      </c>
      <c r="H664" s="2" t="s">
        <v>131</v>
      </c>
      <c r="I664" s="2" t="s">
        <v>132</v>
      </c>
      <c r="J664" s="2" t="s">
        <v>133</v>
      </c>
      <c r="K664" s="2" t="s">
        <v>132</v>
      </c>
      <c r="M664" s="4">
        <v>42802</v>
      </c>
      <c r="P664" s="9">
        <v>12375000000</v>
      </c>
      <c r="Q664" s="2">
        <v>27500000</v>
      </c>
      <c r="Y664" s="2" t="s">
        <v>377</v>
      </c>
      <c r="AB664" s="2" t="s">
        <v>132</v>
      </c>
      <c r="AD664" s="2" t="s">
        <v>137</v>
      </c>
      <c r="AE664" s="2" t="s">
        <v>818</v>
      </c>
      <c r="AF664" s="2" t="s">
        <v>132</v>
      </c>
      <c r="AH664" s="2">
        <v>2016</v>
      </c>
      <c r="AI664" s="11">
        <v>7760250000</v>
      </c>
      <c r="AJ664" s="11">
        <v>17245000</v>
      </c>
      <c r="AK664" s="2" t="s">
        <v>6398</v>
      </c>
      <c r="AL664" s="2">
        <v>29</v>
      </c>
      <c r="AP664" s="2" t="s">
        <v>2580</v>
      </c>
      <c r="AQ664" s="2" t="s">
        <v>1251</v>
      </c>
      <c r="AR664" s="2" t="s">
        <v>822</v>
      </c>
      <c r="AS664" s="2" t="s">
        <v>142</v>
      </c>
      <c r="AT664" s="2">
        <v>11550</v>
      </c>
      <c r="AU664" s="2" t="s">
        <v>6399</v>
      </c>
      <c r="AV664" s="2" t="s">
        <v>271</v>
      </c>
      <c r="AW664" s="2" t="s">
        <v>144</v>
      </c>
      <c r="AX664" s="2" t="s">
        <v>145</v>
      </c>
      <c r="AY664" s="2" t="s">
        <v>171</v>
      </c>
      <c r="AZ664" s="2" t="s">
        <v>198</v>
      </c>
      <c r="BB664" s="2" t="s">
        <v>823</v>
      </c>
      <c r="BC664" s="2">
        <v>0</v>
      </c>
      <c r="BD664" s="2" t="s">
        <v>3610</v>
      </c>
      <c r="BE664" s="9">
        <v>20</v>
      </c>
      <c r="BF664" s="2" t="s">
        <v>132</v>
      </c>
      <c r="BK664" s="2" t="s">
        <v>307</v>
      </c>
      <c r="BL664" s="2" t="s">
        <v>290</v>
      </c>
      <c r="BN664" s="2" t="s">
        <v>6400</v>
      </c>
      <c r="BO664" s="2" t="s">
        <v>6401</v>
      </c>
      <c r="BP664" s="2" t="s">
        <v>201</v>
      </c>
      <c r="BQ664" s="2">
        <v>450</v>
      </c>
      <c r="BR664" s="2">
        <v>5</v>
      </c>
      <c r="BS664" s="2" t="s">
        <v>156</v>
      </c>
      <c r="BT664" s="2" t="s">
        <v>156</v>
      </c>
      <c r="BU664" s="2" t="s">
        <v>823</v>
      </c>
      <c r="BV664" s="2" t="s">
        <v>156</v>
      </c>
      <c r="BW664" s="2" t="s">
        <v>69</v>
      </c>
      <c r="BX664" s="2" t="s">
        <v>158</v>
      </c>
      <c r="CA664" s="4">
        <v>42802</v>
      </c>
      <c r="CB664" s="2" t="s">
        <v>160</v>
      </c>
      <c r="CC664" s="2" t="s">
        <v>161</v>
      </c>
      <c r="CD664" s="2" t="s">
        <v>249</v>
      </c>
      <c r="CE664" s="2" t="s">
        <v>163</v>
      </c>
      <c r="CF664" s="2" t="s">
        <v>205</v>
      </c>
      <c r="CG664" s="2" t="s">
        <v>1406</v>
      </c>
      <c r="CH664" s="2" t="s">
        <v>1574</v>
      </c>
      <c r="CI664" s="2" t="s">
        <v>167</v>
      </c>
      <c r="CJ664" s="2" t="s">
        <v>828</v>
      </c>
      <c r="CK664" s="2" t="s">
        <v>253</v>
      </c>
      <c r="CL664" s="2" t="s">
        <v>1017</v>
      </c>
      <c r="CM664" s="2" t="s">
        <v>177</v>
      </c>
      <c r="CN664" s="2" t="s">
        <v>1988</v>
      </c>
      <c r="CO664" s="2" t="s">
        <v>830</v>
      </c>
      <c r="CP664" s="2" t="s">
        <v>1575</v>
      </c>
      <c r="CR664" s="2" t="s">
        <v>234</v>
      </c>
      <c r="CS664" s="2" t="s">
        <v>713</v>
      </c>
      <c r="CT664" s="2" t="s">
        <v>177</v>
      </c>
      <c r="CU664" s="2" t="s">
        <v>216</v>
      </c>
      <c r="CV664" s="2" t="s">
        <v>177</v>
      </c>
      <c r="CW664" s="2" t="s">
        <v>179</v>
      </c>
      <c r="CX664" s="2" t="s">
        <v>146</v>
      </c>
      <c r="CY664" s="2" t="s">
        <v>627</v>
      </c>
      <c r="CZ664" s="2" t="s">
        <v>180</v>
      </c>
      <c r="DA664" s="2" t="s">
        <v>181</v>
      </c>
      <c r="DB664" s="2" t="s">
        <v>181</v>
      </c>
      <c r="DC664" s="2" t="s">
        <v>132</v>
      </c>
      <c r="DF664" s="2" t="s">
        <v>182</v>
      </c>
      <c r="DH664" s="2" t="s">
        <v>182</v>
      </c>
      <c r="DJ664" s="2" t="s">
        <v>182</v>
      </c>
      <c r="DL664" s="2" t="s">
        <v>182</v>
      </c>
      <c r="DN664" s="2" t="s">
        <v>182</v>
      </c>
      <c r="DP664" s="2" t="s">
        <v>182</v>
      </c>
      <c r="DR664" s="2" t="s">
        <v>182</v>
      </c>
      <c r="DT664" s="6">
        <v>106769787</v>
      </c>
      <c r="DU664" s="6"/>
      <c r="DV664" s="6">
        <v>-6205075</v>
      </c>
      <c r="DX664" s="2" t="s">
        <v>6402</v>
      </c>
      <c r="DY664" s="4">
        <v>42802</v>
      </c>
      <c r="DZ664" s="2" t="s">
        <v>6403</v>
      </c>
      <c r="EA664" s="3" t="s">
        <v>3608</v>
      </c>
      <c r="EB664" s="2" t="s">
        <v>1082</v>
      </c>
    </row>
    <row r="665" spans="1:133" ht="15.75" hidden="1" customHeight="1" x14ac:dyDescent="0.2">
      <c r="A665" s="1">
        <v>43615.621662777776</v>
      </c>
      <c r="B665" s="2" t="s">
        <v>4993</v>
      </c>
      <c r="C665" s="2">
        <v>2302180189</v>
      </c>
      <c r="D665" s="3" t="s">
        <v>2023</v>
      </c>
      <c r="E665" s="2" t="s">
        <v>6404</v>
      </c>
      <c r="H665" s="2" t="s">
        <v>131</v>
      </c>
      <c r="J665" s="2" t="s">
        <v>414</v>
      </c>
      <c r="K665" s="2" t="s">
        <v>191</v>
      </c>
      <c r="M665" s="4">
        <v>42738</v>
      </c>
      <c r="P665" s="9" t="s">
        <v>6405</v>
      </c>
      <c r="Q665" s="6">
        <v>6900000</v>
      </c>
      <c r="Y665" s="2" t="s">
        <v>136</v>
      </c>
      <c r="AH665" s="2">
        <v>2016</v>
      </c>
      <c r="AJ665" s="11">
        <v>8875000</v>
      </c>
      <c r="AK665" s="2" t="s">
        <v>6406</v>
      </c>
      <c r="AP665" s="2" t="s">
        <v>4132</v>
      </c>
      <c r="AU665" s="2">
        <v>6</v>
      </c>
      <c r="AV665" s="2" t="s">
        <v>43</v>
      </c>
      <c r="AW665" s="2" t="s">
        <v>144</v>
      </c>
      <c r="AX665" s="2" t="s">
        <v>145</v>
      </c>
      <c r="AY665" s="2" t="s">
        <v>171</v>
      </c>
      <c r="AZ665" s="2" t="s">
        <v>198</v>
      </c>
      <c r="BC665" s="2">
        <v>0</v>
      </c>
      <c r="BE665" s="9">
        <v>0</v>
      </c>
      <c r="BL665" s="2" t="s">
        <v>153</v>
      </c>
      <c r="BP665" s="2" t="s">
        <v>201</v>
      </c>
      <c r="BQ665" s="2">
        <v>5144</v>
      </c>
      <c r="BR665" s="2">
        <v>6</v>
      </c>
      <c r="BS665" s="2" t="s">
        <v>367</v>
      </c>
      <c r="BT665" s="2" t="s">
        <v>6407</v>
      </c>
      <c r="BU665" s="2" t="s">
        <v>6408</v>
      </c>
      <c r="BV665" s="2" t="s">
        <v>6409</v>
      </c>
      <c r="BW665" s="2" t="s">
        <v>68</v>
      </c>
      <c r="BX665" s="2" t="s">
        <v>203</v>
      </c>
      <c r="CB665" s="2" t="s">
        <v>160</v>
      </c>
      <c r="CC665" s="2" t="s">
        <v>248</v>
      </c>
      <c r="CD665" s="2" t="s">
        <v>162</v>
      </c>
      <c r="CE665" s="2" t="s">
        <v>163</v>
      </c>
      <c r="CF665" s="2" t="s">
        <v>6410</v>
      </c>
      <c r="CG665" s="2" t="s">
        <v>382</v>
      </c>
      <c r="CH665" s="2" t="s">
        <v>3717</v>
      </c>
      <c r="CI665" s="2" t="s">
        <v>311</v>
      </c>
      <c r="CJ665" s="2" t="s">
        <v>4173</v>
      </c>
      <c r="CL665" s="2" t="s">
        <v>1017</v>
      </c>
      <c r="CM665" s="2" t="s">
        <v>211</v>
      </c>
      <c r="CN665" s="2">
        <v>1</v>
      </c>
      <c r="CO665" s="2" t="s">
        <v>4134</v>
      </c>
      <c r="CP665" s="2" t="s">
        <v>6411</v>
      </c>
      <c r="CQ665" s="2" t="s">
        <v>625</v>
      </c>
      <c r="CR665" s="2" t="s">
        <v>257</v>
      </c>
      <c r="CS665" s="2" t="s">
        <v>968</v>
      </c>
      <c r="CT665" s="2" t="s">
        <v>211</v>
      </c>
      <c r="CU665" s="2" t="s">
        <v>1139</v>
      </c>
      <c r="CV665" s="2" t="s">
        <v>211</v>
      </c>
      <c r="CW665" s="2" t="s">
        <v>179</v>
      </c>
      <c r="CX665" s="2" t="s">
        <v>171</v>
      </c>
      <c r="CY665" s="2" t="s">
        <v>146</v>
      </c>
      <c r="CZ665" s="2" t="s">
        <v>180</v>
      </c>
      <c r="DA665" s="2" t="s">
        <v>181</v>
      </c>
      <c r="DB665" s="2" t="s">
        <v>181</v>
      </c>
      <c r="DC665" s="2" t="s">
        <v>132</v>
      </c>
      <c r="DF665" s="2" t="s">
        <v>182</v>
      </c>
      <c r="DH665" s="2" t="s">
        <v>182</v>
      </c>
      <c r="DJ665" s="2" t="s">
        <v>182</v>
      </c>
      <c r="DL665" s="2" t="s">
        <v>182</v>
      </c>
      <c r="DN665" s="2" t="s">
        <v>182</v>
      </c>
      <c r="DR665" s="2" t="s">
        <v>182</v>
      </c>
      <c r="DT665" s="6">
        <v>-6126747</v>
      </c>
      <c r="DU665" s="6"/>
      <c r="DV665" s="6">
        <v>106704361</v>
      </c>
      <c r="DY665" s="4">
        <v>42738</v>
      </c>
      <c r="DZ665" s="2" t="s">
        <v>6412</v>
      </c>
      <c r="EA665" s="3" t="s">
        <v>6413</v>
      </c>
    </row>
    <row r="666" spans="1:133" ht="15.75" hidden="1" customHeight="1" x14ac:dyDescent="0.2">
      <c r="A666" s="1">
        <v>43615.631147581022</v>
      </c>
      <c r="B666" s="2" t="s">
        <v>6383</v>
      </c>
      <c r="C666" s="2">
        <v>2302180119</v>
      </c>
      <c r="D666" s="3" t="s">
        <v>1726</v>
      </c>
      <c r="E666" s="2" t="s">
        <v>6414</v>
      </c>
      <c r="H666" s="2" t="s">
        <v>131</v>
      </c>
      <c r="I666" s="2" t="s">
        <v>132</v>
      </c>
      <c r="J666" s="2" t="s">
        <v>133</v>
      </c>
      <c r="K666" s="2" t="s">
        <v>132</v>
      </c>
      <c r="M666" s="4">
        <v>42803</v>
      </c>
      <c r="P666" s="9">
        <v>5500000000</v>
      </c>
      <c r="Q666" s="2">
        <v>12173000</v>
      </c>
      <c r="X666" s="2" t="s">
        <v>193</v>
      </c>
      <c r="Y666" s="2" t="s">
        <v>136</v>
      </c>
      <c r="AB666" s="2" t="s">
        <v>132</v>
      </c>
      <c r="AD666" s="2" t="s">
        <v>137</v>
      </c>
      <c r="AE666" s="2" t="s">
        <v>818</v>
      </c>
      <c r="AF666" s="2" t="s">
        <v>132</v>
      </c>
      <c r="AH666" s="2">
        <v>2016</v>
      </c>
      <c r="AI666" s="11">
        <v>1366875000</v>
      </c>
      <c r="AJ666" s="11">
        <v>3375000</v>
      </c>
      <c r="AK666" s="2" t="s">
        <v>6415</v>
      </c>
      <c r="AL666" s="2">
        <v>6</v>
      </c>
      <c r="AP666" s="2" t="s">
        <v>820</v>
      </c>
      <c r="AQ666" s="2" t="s">
        <v>821</v>
      </c>
      <c r="AR666" s="2" t="s">
        <v>822</v>
      </c>
      <c r="AS666" s="2" t="s">
        <v>142</v>
      </c>
      <c r="AT666" s="2">
        <v>11540</v>
      </c>
      <c r="AU666" s="2">
        <v>5</v>
      </c>
      <c r="AV666" s="2" t="s">
        <v>271</v>
      </c>
      <c r="AW666" s="2" t="s">
        <v>144</v>
      </c>
      <c r="AX666" s="2" t="s">
        <v>145</v>
      </c>
      <c r="AY666" s="2" t="s">
        <v>146</v>
      </c>
      <c r="AZ666" s="2" t="s">
        <v>198</v>
      </c>
      <c r="BB666" s="2" t="s">
        <v>6416</v>
      </c>
      <c r="BC666" s="2">
        <v>200</v>
      </c>
      <c r="BD666" s="2" t="s">
        <v>824</v>
      </c>
      <c r="BE666" s="9">
        <v>2.2000000000000002</v>
      </c>
      <c r="BF666" s="2" t="s">
        <v>132</v>
      </c>
      <c r="BK666" s="2" t="s">
        <v>152</v>
      </c>
      <c r="BL666" s="2" t="s">
        <v>290</v>
      </c>
      <c r="BM666" s="2" t="s">
        <v>154</v>
      </c>
      <c r="BN666" s="2" t="s">
        <v>6417</v>
      </c>
      <c r="BO666" s="2" t="s">
        <v>6418</v>
      </c>
      <c r="BP666" s="2" t="s">
        <v>201</v>
      </c>
      <c r="BQ666" s="2" t="s">
        <v>6419</v>
      </c>
      <c r="BS666" s="2" t="s">
        <v>411</v>
      </c>
      <c r="BT666" s="2" t="s">
        <v>6420</v>
      </c>
      <c r="BU666" s="2" t="s">
        <v>411</v>
      </c>
      <c r="BV666" s="2" t="s">
        <v>411</v>
      </c>
      <c r="BW666" s="2" t="s">
        <v>68</v>
      </c>
      <c r="BX666" s="2" t="s">
        <v>158</v>
      </c>
      <c r="CB666" s="2" t="s">
        <v>160</v>
      </c>
      <c r="CC666" s="2" t="s">
        <v>161</v>
      </c>
      <c r="CD666" s="2" t="s">
        <v>249</v>
      </c>
      <c r="CE666" s="2" t="s">
        <v>163</v>
      </c>
      <c r="CF666" s="2" t="s">
        <v>164</v>
      </c>
      <c r="CG666" s="2" t="s">
        <v>729</v>
      </c>
      <c r="CH666" s="2" t="s">
        <v>1163</v>
      </c>
      <c r="CI666" s="2" t="s">
        <v>208</v>
      </c>
      <c r="CJ666" s="2" t="s">
        <v>828</v>
      </c>
      <c r="CK666" s="2" t="s">
        <v>253</v>
      </c>
      <c r="CL666" s="2" t="s">
        <v>829</v>
      </c>
      <c r="CN666" s="2">
        <v>200</v>
      </c>
      <c r="CO666" s="2" t="s">
        <v>830</v>
      </c>
      <c r="CP666" s="2" t="s">
        <v>1257</v>
      </c>
      <c r="CR666" s="2" t="s">
        <v>234</v>
      </c>
      <c r="CS666" s="2" t="s">
        <v>713</v>
      </c>
      <c r="CT666" s="2" t="s">
        <v>177</v>
      </c>
      <c r="CU666" s="2" t="s">
        <v>216</v>
      </c>
      <c r="CV666" s="2" t="s">
        <v>177</v>
      </c>
      <c r="CW666" s="2" t="s">
        <v>179</v>
      </c>
      <c r="CX666" s="2" t="s">
        <v>171</v>
      </c>
      <c r="CY666" s="2" t="s">
        <v>146</v>
      </c>
      <c r="CZ666" s="2" t="s">
        <v>180</v>
      </c>
      <c r="DA666" s="2" t="s">
        <v>181</v>
      </c>
      <c r="DB666" s="2" t="s">
        <v>181</v>
      </c>
      <c r="DC666" s="2" t="s">
        <v>132</v>
      </c>
      <c r="DF666" s="2" t="s">
        <v>182</v>
      </c>
      <c r="DH666" s="2" t="s">
        <v>182</v>
      </c>
      <c r="DJ666" s="2" t="s">
        <v>182</v>
      </c>
      <c r="DL666" s="2" t="s">
        <v>182</v>
      </c>
      <c r="DN666" s="2" t="s">
        <v>182</v>
      </c>
      <c r="DP666" s="2" t="s">
        <v>182</v>
      </c>
      <c r="DR666" s="2" t="s">
        <v>182</v>
      </c>
      <c r="DT666" s="6">
        <v>-6211497</v>
      </c>
      <c r="DU666" s="6"/>
      <c r="DV666" s="6">
        <v>108772116</v>
      </c>
      <c r="DX666" s="2" t="s">
        <v>1865</v>
      </c>
      <c r="DY666" s="4">
        <v>42803</v>
      </c>
      <c r="DZ666" s="2" t="s">
        <v>6421</v>
      </c>
      <c r="EA666" s="3" t="s">
        <v>6422</v>
      </c>
    </row>
    <row r="667" spans="1:133" ht="15.75" hidden="1" customHeight="1" x14ac:dyDescent="0.2">
      <c r="A667" s="1">
        <v>43615.631209131941</v>
      </c>
      <c r="B667" s="2" t="s">
        <v>6423</v>
      </c>
      <c r="C667" s="2">
        <v>2302180202</v>
      </c>
      <c r="D667" s="2">
        <v>202</v>
      </c>
      <c r="E667" s="2" t="s">
        <v>6424</v>
      </c>
      <c r="F667" s="2" t="s">
        <v>6425</v>
      </c>
      <c r="G667" s="2" t="s">
        <v>589</v>
      </c>
      <c r="H667" s="2" t="s">
        <v>131</v>
      </c>
      <c r="I667" s="2" t="s">
        <v>132</v>
      </c>
      <c r="J667" s="2" t="s">
        <v>133</v>
      </c>
      <c r="K667" s="2" t="s">
        <v>132</v>
      </c>
      <c r="M667" s="4">
        <v>42953</v>
      </c>
      <c r="P667" s="9" t="s">
        <v>6426</v>
      </c>
      <c r="Q667" s="2">
        <v>30234000</v>
      </c>
      <c r="X667" s="2" t="s">
        <v>193</v>
      </c>
      <c r="Y667" s="2" t="s">
        <v>377</v>
      </c>
      <c r="AB667" s="2" t="s">
        <v>132</v>
      </c>
      <c r="AD667" s="2" t="s">
        <v>137</v>
      </c>
      <c r="AE667" s="2" t="s">
        <v>1248</v>
      </c>
      <c r="AF667" s="2" t="s">
        <v>132</v>
      </c>
      <c r="AH667" s="2">
        <v>2016</v>
      </c>
      <c r="AI667" s="11">
        <v>516375000</v>
      </c>
      <c r="AJ667" s="11">
        <v>3375000</v>
      </c>
      <c r="AK667" s="2" t="s">
        <v>6427</v>
      </c>
      <c r="AL667" s="2">
        <v>819</v>
      </c>
      <c r="AP667" s="2" t="s">
        <v>821</v>
      </c>
      <c r="AQ667" s="2" t="s">
        <v>821</v>
      </c>
      <c r="AR667" s="2" t="s">
        <v>822</v>
      </c>
      <c r="AS667" s="2" t="s">
        <v>142</v>
      </c>
      <c r="AT667" s="2">
        <v>11530</v>
      </c>
      <c r="AU667" s="2">
        <v>15</v>
      </c>
      <c r="AV667" s="2" t="s">
        <v>271</v>
      </c>
      <c r="AW667" s="2" t="s">
        <v>144</v>
      </c>
      <c r="AX667" s="2" t="s">
        <v>145</v>
      </c>
      <c r="AY667" s="2" t="s">
        <v>171</v>
      </c>
      <c r="AZ667" s="2" t="s">
        <v>198</v>
      </c>
      <c r="BB667" s="2" t="s">
        <v>1884</v>
      </c>
      <c r="BC667" s="2">
        <v>15</v>
      </c>
      <c r="BD667" s="2" t="s">
        <v>1938</v>
      </c>
      <c r="BE667" s="9">
        <v>2.2000000000000002</v>
      </c>
      <c r="BL667" s="2" t="s">
        <v>290</v>
      </c>
      <c r="BP667" s="2" t="s">
        <v>201</v>
      </c>
      <c r="BQ667" s="2">
        <v>153</v>
      </c>
      <c r="BR667" s="2" t="s">
        <v>6428</v>
      </c>
      <c r="BS667" s="2" t="s">
        <v>2625</v>
      </c>
      <c r="BT667" s="2" t="s">
        <v>1571</v>
      </c>
      <c r="BU667" s="2" t="s">
        <v>2625</v>
      </c>
      <c r="BV667" s="2" t="s">
        <v>2625</v>
      </c>
      <c r="BW667" s="2" t="s">
        <v>68</v>
      </c>
      <c r="BX667" s="2" t="s">
        <v>203</v>
      </c>
      <c r="CA667" s="4">
        <v>42800</v>
      </c>
      <c r="CB667" s="2" t="s">
        <v>160</v>
      </c>
      <c r="CC667" s="2" t="s">
        <v>161</v>
      </c>
      <c r="CD667" s="2" t="s">
        <v>249</v>
      </c>
      <c r="CE667" s="2" t="s">
        <v>163</v>
      </c>
      <c r="CF667" s="2" t="s">
        <v>279</v>
      </c>
      <c r="CG667" s="2" t="s">
        <v>1887</v>
      </c>
      <c r="CH667" s="2" t="s">
        <v>4459</v>
      </c>
      <c r="CI667" s="2" t="s">
        <v>208</v>
      </c>
      <c r="CJ667" s="2" t="s">
        <v>1847</v>
      </c>
      <c r="CK667" s="2" t="s">
        <v>253</v>
      </c>
      <c r="CL667" s="2" t="s">
        <v>170</v>
      </c>
      <c r="CM667" s="2" t="s">
        <v>171</v>
      </c>
      <c r="CN667" s="2">
        <v>25</v>
      </c>
      <c r="CO667" s="2" t="s">
        <v>830</v>
      </c>
      <c r="CP667" s="2" t="s">
        <v>1831</v>
      </c>
      <c r="CR667" s="2" t="s">
        <v>234</v>
      </c>
      <c r="CS667" s="2" t="s">
        <v>810</v>
      </c>
      <c r="CT667" s="2" t="s">
        <v>171</v>
      </c>
      <c r="CU667" s="2" t="s">
        <v>216</v>
      </c>
      <c r="CV667" s="2" t="s">
        <v>177</v>
      </c>
      <c r="CW667" s="2" t="s">
        <v>179</v>
      </c>
      <c r="CX667" s="2" t="s">
        <v>146</v>
      </c>
      <c r="CY667" s="2" t="s">
        <v>627</v>
      </c>
      <c r="CZ667" s="2" t="s">
        <v>180</v>
      </c>
      <c r="DA667" s="2" t="s">
        <v>181</v>
      </c>
      <c r="DB667" s="2" t="s">
        <v>181</v>
      </c>
      <c r="DC667" s="2" t="s">
        <v>132</v>
      </c>
      <c r="DF667" s="2" t="s">
        <v>182</v>
      </c>
      <c r="DT667" s="6">
        <v>-6198862</v>
      </c>
      <c r="DU667" s="6"/>
      <c r="DV667" s="6">
        <v>106779475</v>
      </c>
      <c r="DX667" s="2" t="s">
        <v>6429</v>
      </c>
      <c r="DY667" s="4">
        <v>42800</v>
      </c>
      <c r="DZ667" s="2" t="s">
        <v>1578</v>
      </c>
      <c r="EA667" s="3" t="s">
        <v>6430</v>
      </c>
      <c r="EC667" s="5" t="s">
        <v>6431</v>
      </c>
    </row>
    <row r="668" spans="1:133" ht="15.75" hidden="1" customHeight="1" x14ac:dyDescent="0.2">
      <c r="A668" s="1">
        <v>43615.632250347218</v>
      </c>
      <c r="B668" s="2" t="s">
        <v>6361</v>
      </c>
      <c r="C668" s="2">
        <v>2302180126</v>
      </c>
      <c r="D668" s="3" t="s">
        <v>1726</v>
      </c>
      <c r="E668" s="2" t="s">
        <v>6432</v>
      </c>
      <c r="H668" s="2" t="s">
        <v>131</v>
      </c>
      <c r="I668" s="2" t="s">
        <v>132</v>
      </c>
      <c r="J668" s="2" t="s">
        <v>1130</v>
      </c>
      <c r="K668" s="2" t="s">
        <v>132</v>
      </c>
      <c r="M668" s="4">
        <v>42789</v>
      </c>
      <c r="O668" s="2" t="s">
        <v>135</v>
      </c>
      <c r="P668" s="9">
        <v>47486000000</v>
      </c>
      <c r="Q668" s="2">
        <v>12000000</v>
      </c>
      <c r="Y668" s="2" t="s">
        <v>136</v>
      </c>
      <c r="AB668" s="2" t="s">
        <v>132</v>
      </c>
      <c r="AH668" s="2">
        <v>2017</v>
      </c>
      <c r="AI668" s="11">
        <v>9309216000</v>
      </c>
      <c r="AJ668" s="11">
        <v>2352000</v>
      </c>
      <c r="AK668" s="2" t="s">
        <v>6433</v>
      </c>
      <c r="AL668" s="3" t="s">
        <v>6434</v>
      </c>
      <c r="AP668" s="2" t="s">
        <v>6364</v>
      </c>
      <c r="AQ668" s="2" t="s">
        <v>6365</v>
      </c>
      <c r="AR668" s="2" t="s">
        <v>1045</v>
      </c>
      <c r="AS668" s="2" t="s">
        <v>142</v>
      </c>
      <c r="AT668" s="2">
        <v>11750</v>
      </c>
      <c r="AU668" s="2">
        <v>5</v>
      </c>
      <c r="AV668" s="2" t="s">
        <v>43</v>
      </c>
      <c r="AW668" s="2" t="s">
        <v>144</v>
      </c>
      <c r="AX668" s="2" t="s">
        <v>863</v>
      </c>
      <c r="AY668" s="2" t="s">
        <v>171</v>
      </c>
      <c r="AZ668" s="2" t="s">
        <v>198</v>
      </c>
      <c r="BA668" s="2" t="s">
        <v>6435</v>
      </c>
      <c r="BB668" s="2" t="s">
        <v>6436</v>
      </c>
      <c r="BC668" s="2">
        <v>1000</v>
      </c>
      <c r="BD668" s="2" t="s">
        <v>6437</v>
      </c>
      <c r="BE668" s="9">
        <v>2</v>
      </c>
      <c r="BK668" s="2" t="s">
        <v>152</v>
      </c>
      <c r="BL668" s="2" t="s">
        <v>3593</v>
      </c>
      <c r="BM668" s="2" t="s">
        <v>154</v>
      </c>
      <c r="BP668" s="2" t="s">
        <v>201</v>
      </c>
      <c r="BQ668" s="2">
        <v>3858</v>
      </c>
      <c r="BS668" s="2" t="s">
        <v>1002</v>
      </c>
      <c r="BT668" s="2" t="s">
        <v>1002</v>
      </c>
      <c r="BU668" s="2" t="s">
        <v>1002</v>
      </c>
      <c r="BV668" s="2" t="s">
        <v>6370</v>
      </c>
      <c r="BW668" s="2" t="s">
        <v>70</v>
      </c>
      <c r="BX668" s="2" t="s">
        <v>158</v>
      </c>
      <c r="BY668" s="2" t="s">
        <v>1918</v>
      </c>
      <c r="CB668" s="2" t="s">
        <v>160</v>
      </c>
      <c r="CC668" s="2" t="s">
        <v>161</v>
      </c>
      <c r="CD668" s="2" t="s">
        <v>249</v>
      </c>
      <c r="CE668" s="2" t="s">
        <v>163</v>
      </c>
      <c r="CF668" s="2" t="s">
        <v>6438</v>
      </c>
      <c r="CG668" s="2" t="s">
        <v>2614</v>
      </c>
      <c r="CH668" s="2" t="s">
        <v>2615</v>
      </c>
      <c r="CI668" s="2" t="s">
        <v>167</v>
      </c>
      <c r="CJ668" s="2" t="s">
        <v>621</v>
      </c>
      <c r="CK668" s="2" t="s">
        <v>425</v>
      </c>
      <c r="CL668" s="2" t="s">
        <v>2616</v>
      </c>
      <c r="CM668" s="2" t="s">
        <v>171</v>
      </c>
      <c r="CN668" s="2">
        <v>0</v>
      </c>
      <c r="CO668" s="2" t="s">
        <v>920</v>
      </c>
      <c r="CP668" s="2" t="s">
        <v>1920</v>
      </c>
      <c r="CQ668" s="2" t="s">
        <v>174</v>
      </c>
      <c r="CR668" s="2" t="s">
        <v>234</v>
      </c>
      <c r="CS668" s="2" t="s">
        <v>713</v>
      </c>
      <c r="CT668" s="2" t="s">
        <v>171</v>
      </c>
      <c r="CU668" s="2" t="s">
        <v>235</v>
      </c>
      <c r="CV668" s="2" t="s">
        <v>171</v>
      </c>
      <c r="CW668" s="2" t="s">
        <v>714</v>
      </c>
      <c r="CX668" s="2" t="s">
        <v>171</v>
      </c>
      <c r="CY668" s="2" t="s">
        <v>146</v>
      </c>
      <c r="CZ668" s="2" t="s">
        <v>180</v>
      </c>
      <c r="DB668" s="2" t="s">
        <v>181</v>
      </c>
      <c r="DC668" s="2" t="s">
        <v>132</v>
      </c>
      <c r="DF668" s="2" t="s">
        <v>182</v>
      </c>
      <c r="DH668" s="2" t="s">
        <v>182</v>
      </c>
      <c r="DJ668" s="2" t="s">
        <v>182</v>
      </c>
      <c r="DL668" s="2" t="s">
        <v>182</v>
      </c>
      <c r="DN668" s="2" t="s">
        <v>182</v>
      </c>
      <c r="DP668" s="2" t="s">
        <v>182</v>
      </c>
      <c r="DR668" s="2" t="s">
        <v>182</v>
      </c>
      <c r="DT668" s="2">
        <v>-0.57542800000000005</v>
      </c>
      <c r="DU668" s="2"/>
      <c r="DV668" s="2">
        <v>106.70094400000001</v>
      </c>
      <c r="DX668" s="2" t="s">
        <v>6169</v>
      </c>
      <c r="DY668" s="4">
        <v>42794</v>
      </c>
      <c r="DZ668" s="2" t="s">
        <v>6439</v>
      </c>
      <c r="EA668" s="3" t="s">
        <v>6440</v>
      </c>
    </row>
    <row r="669" spans="1:133" ht="15.75" hidden="1" customHeight="1" x14ac:dyDescent="0.2">
      <c r="A669" s="1">
        <v>43615.634383819444</v>
      </c>
      <c r="B669" s="2" t="s">
        <v>6441</v>
      </c>
      <c r="C669" s="2">
        <v>2302180174</v>
      </c>
      <c r="D669" s="3" t="s">
        <v>2959</v>
      </c>
      <c r="E669" s="2" t="s">
        <v>6442</v>
      </c>
      <c r="F669" s="3" t="s">
        <v>6443</v>
      </c>
      <c r="H669" s="2" t="s">
        <v>131</v>
      </c>
      <c r="I669" s="2" t="s">
        <v>132</v>
      </c>
      <c r="J669" s="2" t="s">
        <v>133</v>
      </c>
      <c r="K669" s="2" t="s">
        <v>132</v>
      </c>
      <c r="M669" s="4">
        <v>42885</v>
      </c>
      <c r="P669" s="9">
        <v>3332700000</v>
      </c>
      <c r="Q669" s="2">
        <v>8050000</v>
      </c>
      <c r="Y669" s="2" t="s">
        <v>136</v>
      </c>
      <c r="AB669" s="2" t="s">
        <v>132</v>
      </c>
      <c r="AD669" s="2" t="s">
        <v>137</v>
      </c>
      <c r="AE669" s="2" t="s">
        <v>132</v>
      </c>
      <c r="AF669" s="2" t="s">
        <v>132</v>
      </c>
      <c r="AH669" s="2">
        <v>2016</v>
      </c>
      <c r="AI669" s="11">
        <v>1550430000</v>
      </c>
      <c r="AJ669" s="11">
        <v>3745000</v>
      </c>
      <c r="AK669" s="2" t="s">
        <v>6444</v>
      </c>
      <c r="AL669" s="2">
        <v>2</v>
      </c>
      <c r="AM669" s="3" t="s">
        <v>6445</v>
      </c>
      <c r="AP669" s="2" t="s">
        <v>3511</v>
      </c>
      <c r="AQ669" s="2" t="s">
        <v>1931</v>
      </c>
      <c r="AR669" s="2" t="s">
        <v>822</v>
      </c>
      <c r="AS669" s="2" t="s">
        <v>142</v>
      </c>
      <c r="AU669" s="2">
        <v>3</v>
      </c>
      <c r="AV669" s="2" t="s">
        <v>143</v>
      </c>
      <c r="AW669" s="2" t="s">
        <v>144</v>
      </c>
      <c r="AX669" s="2" t="s">
        <v>145</v>
      </c>
      <c r="AY669" s="2" t="s">
        <v>171</v>
      </c>
      <c r="AZ669" s="2" t="s">
        <v>198</v>
      </c>
      <c r="BB669" s="2" t="s">
        <v>6446</v>
      </c>
      <c r="BC669" s="2">
        <v>450</v>
      </c>
      <c r="BD669" s="2" t="s">
        <v>1934</v>
      </c>
      <c r="BE669" s="9">
        <v>2.2999999999999998</v>
      </c>
      <c r="BF669" s="2" t="s">
        <v>265</v>
      </c>
      <c r="BG669" s="2" t="s">
        <v>1936</v>
      </c>
      <c r="BH669" s="3" t="s">
        <v>635</v>
      </c>
      <c r="BI669" s="2" t="s">
        <v>1938</v>
      </c>
      <c r="BJ669" s="3" t="s">
        <v>3325</v>
      </c>
      <c r="BK669" s="2" t="s">
        <v>152</v>
      </c>
      <c r="BL669" s="2" t="s">
        <v>200</v>
      </c>
      <c r="BM669" s="2" t="s">
        <v>154</v>
      </c>
      <c r="BP669" s="2" t="s">
        <v>201</v>
      </c>
      <c r="BQ669" s="2">
        <v>414</v>
      </c>
      <c r="BR669" s="2">
        <v>18</v>
      </c>
      <c r="BS669" s="2" t="s">
        <v>2789</v>
      </c>
      <c r="BT669" s="2" t="s">
        <v>6447</v>
      </c>
      <c r="BU669" s="2" t="s">
        <v>2789</v>
      </c>
      <c r="BV669" s="2" t="s">
        <v>2789</v>
      </c>
      <c r="BW669" s="2" t="s">
        <v>68</v>
      </c>
      <c r="BX669" s="2" t="s">
        <v>158</v>
      </c>
      <c r="BY669" s="2" t="s">
        <v>159</v>
      </c>
      <c r="CB669" s="2" t="s">
        <v>160</v>
      </c>
      <c r="CC669" s="2" t="s">
        <v>161</v>
      </c>
      <c r="CD669" s="2" t="s">
        <v>162</v>
      </c>
      <c r="CE669" s="2" t="s">
        <v>163</v>
      </c>
      <c r="CF669" s="2" t="s">
        <v>164</v>
      </c>
      <c r="CG669" s="2" t="s">
        <v>382</v>
      </c>
      <c r="CH669" s="2" t="s">
        <v>1326</v>
      </c>
      <c r="CI669" s="2" t="s">
        <v>167</v>
      </c>
      <c r="CJ669" s="2" t="s">
        <v>953</v>
      </c>
      <c r="CK669" s="2" t="s">
        <v>253</v>
      </c>
      <c r="CL669" s="2" t="s">
        <v>314</v>
      </c>
      <c r="CM669" s="2" t="s">
        <v>211</v>
      </c>
      <c r="CN669" s="2">
        <v>450</v>
      </c>
      <c r="CP669" s="2" t="s">
        <v>1443</v>
      </c>
      <c r="CQ669" s="2" t="s">
        <v>174</v>
      </c>
      <c r="CR669" s="2" t="s">
        <v>234</v>
      </c>
      <c r="CT669" s="2" t="s">
        <v>177</v>
      </c>
      <c r="CU669" s="2" t="s">
        <v>235</v>
      </c>
      <c r="CV669" s="2" t="s">
        <v>211</v>
      </c>
      <c r="CW669" s="2" t="s">
        <v>179</v>
      </c>
      <c r="CX669" s="2" t="s">
        <v>171</v>
      </c>
      <c r="CY669" s="2" t="s">
        <v>733</v>
      </c>
      <c r="DA669" s="2" t="s">
        <v>181</v>
      </c>
      <c r="DB669" s="2" t="s">
        <v>181</v>
      </c>
      <c r="DC669" s="2" t="s">
        <v>132</v>
      </c>
      <c r="DF669" s="2" t="s">
        <v>182</v>
      </c>
      <c r="DH669" s="2" t="s">
        <v>182</v>
      </c>
      <c r="DJ669" s="2" t="s">
        <v>182</v>
      </c>
      <c r="DL669" s="2" t="s">
        <v>260</v>
      </c>
      <c r="DM669" s="3" t="s">
        <v>1280</v>
      </c>
      <c r="DT669" s="2" t="s">
        <v>6448</v>
      </c>
      <c r="DU669" s="2"/>
      <c r="DV669" s="2" t="s">
        <v>6449</v>
      </c>
      <c r="DX669" s="2" t="s">
        <v>6450</v>
      </c>
      <c r="EA669" s="3" t="s">
        <v>6451</v>
      </c>
    </row>
    <row r="670" spans="1:133" ht="15.75" hidden="1" customHeight="1" x14ac:dyDescent="0.2">
      <c r="A670" s="1">
        <v>43615.636353726848</v>
      </c>
      <c r="B670" s="2" t="s">
        <v>6333</v>
      </c>
      <c r="C670" s="2">
        <v>2302180028</v>
      </c>
      <c r="D670" s="2">
        <v>202</v>
      </c>
      <c r="E670" s="2" t="s">
        <v>6452</v>
      </c>
      <c r="F670" s="2" t="s">
        <v>3412</v>
      </c>
      <c r="H670" s="2" t="s">
        <v>131</v>
      </c>
      <c r="I670" s="2" t="s">
        <v>132</v>
      </c>
      <c r="J670" s="2" t="s">
        <v>133</v>
      </c>
      <c r="K670" s="2" t="s">
        <v>191</v>
      </c>
      <c r="M670" s="4">
        <v>42889</v>
      </c>
      <c r="P670" s="9">
        <v>80000000000</v>
      </c>
      <c r="Q670" s="2">
        <v>8000000</v>
      </c>
      <c r="Y670" s="2" t="s">
        <v>136</v>
      </c>
      <c r="AD670" s="2" t="s">
        <v>992</v>
      </c>
      <c r="AE670" s="2" t="s">
        <v>132</v>
      </c>
      <c r="AF670" s="2" t="s">
        <v>132</v>
      </c>
      <c r="AH670" s="2">
        <v>2016</v>
      </c>
      <c r="AJ670" s="11">
        <v>2013000</v>
      </c>
      <c r="AK670" s="2" t="s">
        <v>6453</v>
      </c>
      <c r="AP670" s="2" t="s">
        <v>5439</v>
      </c>
      <c r="AQ670" s="2" t="s">
        <v>5439</v>
      </c>
      <c r="AR670" s="2" t="s">
        <v>3581</v>
      </c>
      <c r="AS670" s="2" t="s">
        <v>570</v>
      </c>
      <c r="AT670" s="2">
        <v>13910</v>
      </c>
      <c r="AU670" s="2">
        <v>6</v>
      </c>
      <c r="AV670" s="2" t="s">
        <v>44</v>
      </c>
      <c r="AW670" s="2" t="s">
        <v>144</v>
      </c>
      <c r="AX670" s="2" t="s">
        <v>145</v>
      </c>
      <c r="AY670" s="2" t="s">
        <v>171</v>
      </c>
      <c r="AZ670" s="2" t="s">
        <v>198</v>
      </c>
      <c r="BB670" s="2" t="s">
        <v>6454</v>
      </c>
      <c r="BC670" s="2">
        <v>2</v>
      </c>
      <c r="BD670" s="2" t="s">
        <v>6455</v>
      </c>
      <c r="BE670" s="9">
        <v>1</v>
      </c>
      <c r="BF670" s="2" t="s">
        <v>132</v>
      </c>
      <c r="BK670" s="2" t="s">
        <v>152</v>
      </c>
      <c r="BL670" s="2" t="s">
        <v>153</v>
      </c>
      <c r="BM670" s="2" t="s">
        <v>154</v>
      </c>
      <c r="BN670" s="2" t="s">
        <v>2658</v>
      </c>
      <c r="BO670" s="2" t="s">
        <v>2658</v>
      </c>
      <c r="BP670" s="2" t="s">
        <v>201</v>
      </c>
      <c r="BQ670" s="2">
        <v>10000</v>
      </c>
      <c r="BR670" s="2">
        <v>73</v>
      </c>
      <c r="BS670" s="2" t="s">
        <v>6456</v>
      </c>
      <c r="BT670" s="2" t="s">
        <v>5004</v>
      </c>
      <c r="BU670" s="2" t="s">
        <v>5004</v>
      </c>
      <c r="BV670" s="2" t="s">
        <v>6338</v>
      </c>
      <c r="BX670" s="2" t="s">
        <v>3355</v>
      </c>
      <c r="BY670" s="2" t="s">
        <v>159</v>
      </c>
      <c r="CB670" s="2" t="s">
        <v>160</v>
      </c>
      <c r="CC670" s="2" t="s">
        <v>161</v>
      </c>
      <c r="CD670" s="2" t="s">
        <v>162</v>
      </c>
      <c r="CE670" s="2" t="s">
        <v>163</v>
      </c>
      <c r="CF670" s="2" t="s">
        <v>368</v>
      </c>
      <c r="CG670" s="2" t="s">
        <v>3417</v>
      </c>
      <c r="CH670" s="2" t="s">
        <v>6457</v>
      </c>
      <c r="CI670" s="2" t="s">
        <v>167</v>
      </c>
      <c r="CJ670" s="2" t="s">
        <v>312</v>
      </c>
      <c r="CK670" s="2" t="s">
        <v>253</v>
      </c>
      <c r="CL670" s="2" t="s">
        <v>854</v>
      </c>
      <c r="CM670" s="2" t="s">
        <v>177</v>
      </c>
      <c r="CN670" s="2">
        <v>2</v>
      </c>
      <c r="CO670" s="2" t="s">
        <v>3418</v>
      </c>
      <c r="CP670" s="2" t="s">
        <v>6458</v>
      </c>
      <c r="CQ670" s="2" t="s">
        <v>174</v>
      </c>
      <c r="CR670" s="2" t="s">
        <v>667</v>
      </c>
      <c r="CS670" s="2" t="s">
        <v>176</v>
      </c>
      <c r="CT670" s="2" t="s">
        <v>171</v>
      </c>
      <c r="CU670" s="2" t="s">
        <v>259</v>
      </c>
      <c r="CV670" s="2" t="s">
        <v>177</v>
      </c>
      <c r="CW670" s="2" t="s">
        <v>179</v>
      </c>
      <c r="CX670" s="2" t="s">
        <v>171</v>
      </c>
      <c r="CY670" s="2" t="s">
        <v>627</v>
      </c>
      <c r="CZ670" s="2" t="s">
        <v>180</v>
      </c>
      <c r="DA670" s="2" t="s">
        <v>181</v>
      </c>
      <c r="DB670" s="2" t="s">
        <v>181</v>
      </c>
      <c r="DC670" s="2" t="s">
        <v>132</v>
      </c>
      <c r="DF670" s="2" t="s">
        <v>182</v>
      </c>
      <c r="DH670" s="2" t="s">
        <v>182</v>
      </c>
      <c r="DJ670" s="2" t="s">
        <v>182</v>
      </c>
      <c r="DL670" s="2" t="s">
        <v>182</v>
      </c>
      <c r="DN670" s="2" t="s">
        <v>182</v>
      </c>
      <c r="DP670" s="2" t="s">
        <v>182</v>
      </c>
      <c r="DR670" s="2" t="s">
        <v>182</v>
      </c>
      <c r="DT670" s="2" t="s">
        <v>6459</v>
      </c>
      <c r="DU670" s="2"/>
      <c r="DV670" s="2" t="s">
        <v>6460</v>
      </c>
      <c r="DX670" s="2" t="s">
        <v>6461</v>
      </c>
      <c r="DY670" s="4">
        <v>42800</v>
      </c>
      <c r="DZ670" s="2" t="s">
        <v>6461</v>
      </c>
      <c r="EA670" s="3" t="s">
        <v>3423</v>
      </c>
    </row>
    <row r="671" spans="1:133" ht="15.75" hidden="1" customHeight="1" x14ac:dyDescent="0.2">
      <c r="A671" s="1">
        <v>43615.637997777776</v>
      </c>
      <c r="B671" s="2" t="s">
        <v>6462</v>
      </c>
      <c r="C671" s="2">
        <v>2302180041</v>
      </c>
      <c r="D671" s="3" t="s">
        <v>2023</v>
      </c>
      <c r="E671" s="2" t="s">
        <v>6463</v>
      </c>
      <c r="H671" s="2" t="s">
        <v>131</v>
      </c>
      <c r="J671" s="2" t="s">
        <v>1130</v>
      </c>
      <c r="K671" s="2" t="s">
        <v>132</v>
      </c>
      <c r="L671" s="4">
        <v>42794</v>
      </c>
      <c r="M671" s="4">
        <v>42794</v>
      </c>
      <c r="P671" s="9">
        <v>1275000000</v>
      </c>
      <c r="Q671" s="2">
        <v>12500000</v>
      </c>
      <c r="Y671" s="2" t="s">
        <v>136</v>
      </c>
      <c r="AH671" s="2">
        <v>2016</v>
      </c>
      <c r="AJ671" s="11">
        <v>1147000</v>
      </c>
      <c r="AK671" s="2" t="s">
        <v>6464</v>
      </c>
      <c r="AU671" s="2">
        <v>7</v>
      </c>
      <c r="AV671" s="2" t="s">
        <v>44</v>
      </c>
      <c r="AW671" s="2" t="s">
        <v>144</v>
      </c>
      <c r="AX671" s="2" t="s">
        <v>145</v>
      </c>
      <c r="AY671" s="2" t="s">
        <v>171</v>
      </c>
      <c r="AZ671" s="2" t="s">
        <v>198</v>
      </c>
      <c r="BC671" s="2">
        <v>0</v>
      </c>
      <c r="BD671" s="2" t="s">
        <v>6465</v>
      </c>
      <c r="BE671" s="9">
        <v>2.7</v>
      </c>
      <c r="BK671" s="2" t="s">
        <v>152</v>
      </c>
      <c r="BL671" s="2" t="s">
        <v>290</v>
      </c>
      <c r="BN671" s="2" t="s">
        <v>6466</v>
      </c>
      <c r="BP671" s="2" t="s">
        <v>201</v>
      </c>
      <c r="BS671" s="2" t="s">
        <v>896</v>
      </c>
      <c r="BT671" s="2" t="s">
        <v>367</v>
      </c>
      <c r="BU671" s="2" t="s">
        <v>4897</v>
      </c>
      <c r="BV671" s="2" t="s">
        <v>2625</v>
      </c>
      <c r="BW671" s="2" t="s">
        <v>67</v>
      </c>
      <c r="BX671" s="2" t="s">
        <v>203</v>
      </c>
      <c r="CB671" s="2" t="s">
        <v>160</v>
      </c>
      <c r="CC671" s="2" t="s">
        <v>161</v>
      </c>
      <c r="CD671" s="2" t="s">
        <v>1205</v>
      </c>
      <c r="CE671" s="2" t="s">
        <v>163</v>
      </c>
      <c r="CF671" s="2" t="s">
        <v>205</v>
      </c>
      <c r="CG671" s="2" t="s">
        <v>1162</v>
      </c>
      <c r="CH671" s="2" t="s">
        <v>1136</v>
      </c>
      <c r="CI671" s="2" t="s">
        <v>311</v>
      </c>
      <c r="CJ671" s="2" t="s">
        <v>6467</v>
      </c>
      <c r="CL671" s="2" t="s">
        <v>710</v>
      </c>
      <c r="CM671" s="2" t="s">
        <v>171</v>
      </c>
      <c r="CN671" s="2">
        <v>1</v>
      </c>
      <c r="CO671" s="2" t="s">
        <v>830</v>
      </c>
      <c r="CP671" s="2" t="s">
        <v>1138</v>
      </c>
      <c r="CR671" s="2" t="s">
        <v>175</v>
      </c>
      <c r="CS671" s="2" t="s">
        <v>215</v>
      </c>
      <c r="CU671" s="2" t="s">
        <v>1139</v>
      </c>
      <c r="CV671" s="2" t="s">
        <v>171</v>
      </c>
      <c r="CW671" s="2" t="s">
        <v>179</v>
      </c>
      <c r="CX671" s="2" t="s">
        <v>146</v>
      </c>
      <c r="CZ671" s="2" t="s">
        <v>180</v>
      </c>
      <c r="DA671" s="2" t="s">
        <v>181</v>
      </c>
      <c r="DB671" s="2" t="s">
        <v>181</v>
      </c>
      <c r="DC671" s="2" t="s">
        <v>132</v>
      </c>
      <c r="DF671" s="2" t="s">
        <v>182</v>
      </c>
      <c r="DH671" s="2" t="s">
        <v>182</v>
      </c>
      <c r="DJ671" s="2" t="s">
        <v>182</v>
      </c>
      <c r="DL671" s="2" t="s">
        <v>182</v>
      </c>
      <c r="DN671" s="2" t="s">
        <v>182</v>
      </c>
      <c r="DP671" s="2" t="s">
        <v>182</v>
      </c>
      <c r="DR671" s="2" t="s">
        <v>182</v>
      </c>
      <c r="DT671" s="6">
        <v>-6135212</v>
      </c>
      <c r="DU671" s="6"/>
      <c r="DV671" s="6">
        <v>106691178</v>
      </c>
      <c r="DX671" s="2" t="s">
        <v>218</v>
      </c>
      <c r="DY671" s="4">
        <v>42794</v>
      </c>
      <c r="EA671" s="3" t="s">
        <v>6468</v>
      </c>
    </row>
    <row r="672" spans="1:133" ht="15.75" hidden="1" customHeight="1" x14ac:dyDescent="0.2">
      <c r="A672" s="1">
        <v>43615.638089826389</v>
      </c>
      <c r="B672" s="2" t="s">
        <v>6469</v>
      </c>
      <c r="C672" s="2">
        <v>2302170092</v>
      </c>
      <c r="D672" s="3" t="s">
        <v>4250</v>
      </c>
      <c r="E672" s="2" t="s">
        <v>6470</v>
      </c>
      <c r="F672" s="2">
        <v>201702</v>
      </c>
      <c r="H672" s="2" t="s">
        <v>131</v>
      </c>
      <c r="I672" s="2" t="s">
        <v>132</v>
      </c>
      <c r="K672" s="2" t="s">
        <v>132</v>
      </c>
      <c r="Y672" s="2" t="s">
        <v>136</v>
      </c>
      <c r="AB672" s="2" t="s">
        <v>132</v>
      </c>
      <c r="AD672" s="2" t="s">
        <v>137</v>
      </c>
      <c r="AF672" s="2" t="s">
        <v>132</v>
      </c>
      <c r="AG672" s="2" t="s">
        <v>791</v>
      </c>
      <c r="AH672" s="2">
        <v>2016</v>
      </c>
      <c r="AK672" s="2" t="s">
        <v>2462</v>
      </c>
      <c r="AP672" s="2" t="s">
        <v>2463</v>
      </c>
      <c r="AQ672" s="2" t="s">
        <v>274</v>
      </c>
      <c r="AR672" s="2" t="s">
        <v>141</v>
      </c>
      <c r="AS672" s="2" t="s">
        <v>142</v>
      </c>
      <c r="AT672" s="2">
        <v>12450</v>
      </c>
      <c r="AV672" s="2" t="s">
        <v>44</v>
      </c>
      <c r="AW672" s="2" t="s">
        <v>144</v>
      </c>
      <c r="AX672" s="2" t="s">
        <v>145</v>
      </c>
      <c r="AY672" s="2" t="s">
        <v>171</v>
      </c>
      <c r="AZ672" s="2" t="s">
        <v>198</v>
      </c>
      <c r="BA672" s="2" t="s">
        <v>6471</v>
      </c>
      <c r="BB672" s="2" t="s">
        <v>2465</v>
      </c>
      <c r="BC672" s="2">
        <v>900</v>
      </c>
      <c r="BD672" s="2" t="s">
        <v>1609</v>
      </c>
      <c r="BE672" s="9">
        <v>2.5</v>
      </c>
      <c r="BF672" s="2" t="s">
        <v>265</v>
      </c>
      <c r="BG672" s="2" t="s">
        <v>1610</v>
      </c>
      <c r="BH672" s="2">
        <v>5.7</v>
      </c>
      <c r="BK672" s="2" t="s">
        <v>152</v>
      </c>
      <c r="BL672" s="2" t="s">
        <v>153</v>
      </c>
      <c r="BM672" s="2" t="s">
        <v>154</v>
      </c>
      <c r="BP672" s="2" t="s">
        <v>201</v>
      </c>
      <c r="BQ672" s="2">
        <v>987</v>
      </c>
      <c r="BR672" s="2">
        <v>21</v>
      </c>
      <c r="BS672" s="2" t="s">
        <v>1675</v>
      </c>
      <c r="BT672" s="2" t="s">
        <v>2462</v>
      </c>
      <c r="BU672" s="2" t="s">
        <v>1675</v>
      </c>
      <c r="BV672" s="2" t="s">
        <v>1675</v>
      </c>
      <c r="BW672" s="2" t="s">
        <v>68</v>
      </c>
      <c r="BX672" s="2" t="s">
        <v>158</v>
      </c>
      <c r="BY672" s="2" t="s">
        <v>159</v>
      </c>
      <c r="CB672" s="2" t="s">
        <v>160</v>
      </c>
      <c r="CD672" s="2" t="s">
        <v>162</v>
      </c>
      <c r="CE672" s="2" t="s">
        <v>163</v>
      </c>
      <c r="CF672" s="2" t="s">
        <v>164</v>
      </c>
      <c r="CG672" s="2" t="s">
        <v>1456</v>
      </c>
      <c r="CH672" s="2" t="s">
        <v>1677</v>
      </c>
      <c r="CI672" s="2" t="s">
        <v>167</v>
      </c>
      <c r="CJ672" s="2" t="s">
        <v>1678</v>
      </c>
      <c r="CK672" s="2" t="s">
        <v>169</v>
      </c>
      <c r="CL672" s="2" t="s">
        <v>170</v>
      </c>
      <c r="CM672" s="2" t="s">
        <v>171</v>
      </c>
      <c r="CN672" s="2">
        <v>0</v>
      </c>
      <c r="CO672" s="2" t="s">
        <v>1616</v>
      </c>
      <c r="CP672" s="2" t="s">
        <v>2468</v>
      </c>
      <c r="CQ672" s="2" t="s">
        <v>214</v>
      </c>
      <c r="CR672" s="2" t="s">
        <v>234</v>
      </c>
      <c r="CS672" s="2" t="s">
        <v>215</v>
      </c>
      <c r="CT672" s="2" t="s">
        <v>171</v>
      </c>
      <c r="CU672" s="2" t="s">
        <v>626</v>
      </c>
      <c r="CV672" s="2" t="s">
        <v>171</v>
      </c>
      <c r="CW672" s="2" t="s">
        <v>179</v>
      </c>
      <c r="CX672" s="2" t="s">
        <v>171</v>
      </c>
      <c r="CY672" s="2" t="s">
        <v>146</v>
      </c>
      <c r="CZ672" s="2" t="s">
        <v>180</v>
      </c>
      <c r="DA672" s="2" t="s">
        <v>181</v>
      </c>
      <c r="DB672" s="2" t="s">
        <v>181</v>
      </c>
      <c r="DC672" s="2" t="s">
        <v>132</v>
      </c>
      <c r="DF672" s="2" t="s">
        <v>182</v>
      </c>
      <c r="DH672" s="2" t="s">
        <v>182</v>
      </c>
      <c r="DJ672" s="2" t="s">
        <v>182</v>
      </c>
      <c r="DL672" s="2" t="s">
        <v>182</v>
      </c>
      <c r="DN672" s="2" t="s">
        <v>182</v>
      </c>
      <c r="DP672" s="2" t="s">
        <v>182</v>
      </c>
      <c r="DR672" s="2" t="s">
        <v>182</v>
      </c>
      <c r="DT672" s="6">
        <v>-6313246</v>
      </c>
      <c r="DU672" s="6"/>
      <c r="DV672" s="6">
        <v>106802014</v>
      </c>
    </row>
    <row r="673" spans="1:133" ht="15.75" hidden="1" customHeight="1" x14ac:dyDescent="0.2">
      <c r="A673" s="1">
        <v>43615.638743726857</v>
      </c>
      <c r="B673" s="2" t="s">
        <v>6472</v>
      </c>
      <c r="C673" s="2">
        <v>2302180037</v>
      </c>
      <c r="D673" s="3" t="s">
        <v>788</v>
      </c>
      <c r="E673" s="2" t="s">
        <v>6473</v>
      </c>
      <c r="F673" s="2" t="s">
        <v>6474</v>
      </c>
      <c r="H673" s="2" t="s">
        <v>131</v>
      </c>
      <c r="I673" s="2" t="s">
        <v>132</v>
      </c>
      <c r="J673" s="2" t="s">
        <v>1130</v>
      </c>
      <c r="K673" s="2" t="s">
        <v>132</v>
      </c>
      <c r="M673" s="4">
        <v>42805</v>
      </c>
      <c r="N673" s="2" t="s">
        <v>135</v>
      </c>
      <c r="P673" s="9">
        <v>2032000000</v>
      </c>
      <c r="Q673" s="2">
        <v>8000000</v>
      </c>
      <c r="Y673" s="2" t="s">
        <v>136</v>
      </c>
      <c r="AB673" s="2" t="s">
        <v>132</v>
      </c>
      <c r="AD673" s="2" t="s">
        <v>137</v>
      </c>
      <c r="AE673" s="2" t="s">
        <v>132</v>
      </c>
      <c r="AF673" s="2" t="s">
        <v>132</v>
      </c>
      <c r="AG673" s="2" t="s">
        <v>888</v>
      </c>
      <c r="AH673" s="2">
        <v>2016</v>
      </c>
      <c r="AJ673" s="11">
        <v>3745000</v>
      </c>
      <c r="AK673" s="2" t="s">
        <v>4497</v>
      </c>
      <c r="AO673" s="2" t="s">
        <v>4498</v>
      </c>
      <c r="AP673" s="2" t="s">
        <v>4499</v>
      </c>
      <c r="AQ673" s="2" t="s">
        <v>1626</v>
      </c>
      <c r="AR673" s="2" t="s">
        <v>658</v>
      </c>
      <c r="AS673" s="2" t="s">
        <v>594</v>
      </c>
      <c r="AT673" s="2">
        <v>13820</v>
      </c>
      <c r="AU673" s="2">
        <v>10</v>
      </c>
      <c r="AV673" s="2" t="s">
        <v>43</v>
      </c>
      <c r="AW673" s="2" t="s">
        <v>144</v>
      </c>
      <c r="AX673" s="2" t="s">
        <v>145</v>
      </c>
      <c r="AY673" s="2" t="s">
        <v>171</v>
      </c>
      <c r="AZ673" s="2" t="s">
        <v>198</v>
      </c>
      <c r="BB673" s="2" t="s">
        <v>4500</v>
      </c>
      <c r="BC673" s="2">
        <v>20</v>
      </c>
      <c r="BD673" s="2" t="s">
        <v>1627</v>
      </c>
      <c r="BE673" s="9">
        <v>2</v>
      </c>
      <c r="BF673" s="2" t="s">
        <v>132</v>
      </c>
      <c r="BK673" s="2" t="s">
        <v>152</v>
      </c>
      <c r="BL673" s="2" t="s">
        <v>200</v>
      </c>
      <c r="BM673" s="2" t="s">
        <v>154</v>
      </c>
      <c r="BP673" s="2" t="s">
        <v>201</v>
      </c>
      <c r="BQ673" s="2">
        <v>254</v>
      </c>
      <c r="BR673" s="2">
        <v>8</v>
      </c>
      <c r="BS673" s="2" t="s">
        <v>850</v>
      </c>
      <c r="BT673" s="2" t="s">
        <v>850</v>
      </c>
      <c r="BU673" s="2" t="s">
        <v>6475</v>
      </c>
      <c r="BV673" s="2" t="s">
        <v>850</v>
      </c>
      <c r="BW673" s="2" t="s">
        <v>69</v>
      </c>
      <c r="BX673" s="2" t="s">
        <v>158</v>
      </c>
      <c r="BY673" s="2" t="s">
        <v>159</v>
      </c>
      <c r="CB673" s="2" t="s">
        <v>160</v>
      </c>
      <c r="CC673" s="2" t="s">
        <v>248</v>
      </c>
      <c r="CD673" s="2" t="s">
        <v>162</v>
      </c>
      <c r="CE673" s="2" t="s">
        <v>163</v>
      </c>
      <c r="CF673" s="2" t="s">
        <v>396</v>
      </c>
      <c r="CG673" s="2" t="s">
        <v>422</v>
      </c>
      <c r="CH673" s="2" t="s">
        <v>423</v>
      </c>
      <c r="CI673" s="2" t="s">
        <v>167</v>
      </c>
      <c r="CJ673" s="2" t="s">
        <v>966</v>
      </c>
      <c r="CK673" s="2" t="s">
        <v>253</v>
      </c>
      <c r="CL673" s="2" t="s">
        <v>1409</v>
      </c>
      <c r="CM673" s="2" t="s">
        <v>211</v>
      </c>
      <c r="CN673" s="2">
        <v>20</v>
      </c>
      <c r="CO673" s="2" t="s">
        <v>920</v>
      </c>
      <c r="CP673" s="2" t="s">
        <v>6476</v>
      </c>
      <c r="CQ673" s="2" t="s">
        <v>174</v>
      </c>
      <c r="CR673" s="2" t="s">
        <v>234</v>
      </c>
      <c r="CS673" s="2" t="s">
        <v>215</v>
      </c>
      <c r="CT673" s="2" t="s">
        <v>177</v>
      </c>
      <c r="CU673" s="2" t="s">
        <v>235</v>
      </c>
      <c r="CV673" s="2" t="s">
        <v>171</v>
      </c>
      <c r="CW673" s="2" t="s">
        <v>179</v>
      </c>
      <c r="CX673" s="2" t="s">
        <v>171</v>
      </c>
      <c r="CY673" s="2" t="s">
        <v>733</v>
      </c>
      <c r="CZ673" s="2" t="s">
        <v>180</v>
      </c>
      <c r="DA673" s="2" t="s">
        <v>181</v>
      </c>
      <c r="DB673" s="2" t="s">
        <v>181</v>
      </c>
      <c r="DC673" s="2" t="s">
        <v>132</v>
      </c>
      <c r="DF673" s="2" t="s">
        <v>182</v>
      </c>
      <c r="DH673" s="2" t="s">
        <v>182</v>
      </c>
      <c r="DJ673" s="2" t="s">
        <v>182</v>
      </c>
      <c r="DL673" s="2" t="s">
        <v>182</v>
      </c>
      <c r="DN673" s="2" t="s">
        <v>182</v>
      </c>
      <c r="DP673" s="2" t="s">
        <v>182</v>
      </c>
      <c r="DR673" s="2" t="s">
        <v>182</v>
      </c>
      <c r="DT673" s="2">
        <v>106.887856</v>
      </c>
      <c r="DU673" s="2"/>
      <c r="DV673" s="2">
        <v>-6.3208019999999996</v>
      </c>
      <c r="DW673" s="2" t="s">
        <v>6477</v>
      </c>
      <c r="DY673" s="4">
        <v>42805</v>
      </c>
      <c r="EA673" s="3" t="s">
        <v>6478</v>
      </c>
    </row>
    <row r="674" spans="1:133" ht="15.75" hidden="1" customHeight="1" x14ac:dyDescent="0.2">
      <c r="A674" s="1">
        <v>43615.638858043982</v>
      </c>
      <c r="B674" s="2" t="s">
        <v>6472</v>
      </c>
      <c r="C674" s="2">
        <v>2302180037</v>
      </c>
      <c r="D674" s="3" t="s">
        <v>788</v>
      </c>
      <c r="E674" s="2" t="s">
        <v>6473</v>
      </c>
      <c r="F674" s="2" t="s">
        <v>6474</v>
      </c>
      <c r="H674" s="2" t="s">
        <v>131</v>
      </c>
      <c r="I674" s="2" t="s">
        <v>132</v>
      </c>
      <c r="J674" s="2" t="s">
        <v>1130</v>
      </c>
      <c r="K674" s="2" t="s">
        <v>132</v>
      </c>
      <c r="M674" s="4">
        <v>42805</v>
      </c>
      <c r="N674" s="2" t="s">
        <v>135</v>
      </c>
      <c r="P674" s="9">
        <v>2032000000</v>
      </c>
      <c r="Q674" s="2">
        <v>8000000</v>
      </c>
      <c r="Y674" s="2" t="s">
        <v>136</v>
      </c>
      <c r="AB674" s="2" t="s">
        <v>132</v>
      </c>
      <c r="AD674" s="2" t="s">
        <v>137</v>
      </c>
      <c r="AE674" s="2" t="s">
        <v>132</v>
      </c>
      <c r="AF674" s="2" t="s">
        <v>132</v>
      </c>
      <c r="AG674" s="2" t="s">
        <v>888</v>
      </c>
      <c r="AH674" s="2">
        <v>2016</v>
      </c>
      <c r="AJ674" s="11">
        <v>3745000</v>
      </c>
      <c r="AK674" s="2" t="s">
        <v>4497</v>
      </c>
      <c r="AO674" s="2" t="s">
        <v>4498</v>
      </c>
      <c r="AP674" s="2" t="s">
        <v>4499</v>
      </c>
      <c r="AQ674" s="2" t="s">
        <v>1626</v>
      </c>
      <c r="AR674" s="2" t="s">
        <v>658</v>
      </c>
      <c r="AS674" s="2" t="s">
        <v>594</v>
      </c>
      <c r="AT674" s="2">
        <v>13820</v>
      </c>
      <c r="AU674" s="2">
        <v>10</v>
      </c>
      <c r="AV674" s="2" t="s">
        <v>43</v>
      </c>
      <c r="AW674" s="2" t="s">
        <v>144</v>
      </c>
      <c r="AX674" s="2" t="s">
        <v>145</v>
      </c>
      <c r="AY674" s="2" t="s">
        <v>171</v>
      </c>
      <c r="AZ674" s="2" t="s">
        <v>198</v>
      </c>
      <c r="BB674" s="2" t="s">
        <v>4500</v>
      </c>
      <c r="BC674" s="2">
        <v>20</v>
      </c>
      <c r="BD674" s="2" t="s">
        <v>1627</v>
      </c>
      <c r="BE674" s="9">
        <v>2</v>
      </c>
      <c r="BF674" s="2" t="s">
        <v>132</v>
      </c>
      <c r="BK674" s="2" t="s">
        <v>152</v>
      </c>
      <c r="BL674" s="2" t="s">
        <v>200</v>
      </c>
      <c r="BM674" s="2" t="s">
        <v>154</v>
      </c>
      <c r="BP674" s="2" t="s">
        <v>201</v>
      </c>
      <c r="BQ674" s="2">
        <v>254</v>
      </c>
      <c r="BR674" s="2">
        <v>8</v>
      </c>
      <c r="BS674" s="2" t="s">
        <v>850</v>
      </c>
      <c r="BT674" s="2" t="s">
        <v>850</v>
      </c>
      <c r="BU674" s="2" t="s">
        <v>6475</v>
      </c>
      <c r="BV674" s="2" t="s">
        <v>850</v>
      </c>
      <c r="BW674" s="2" t="s">
        <v>69</v>
      </c>
      <c r="BX674" s="2" t="s">
        <v>158</v>
      </c>
      <c r="BY674" s="2" t="s">
        <v>159</v>
      </c>
      <c r="CB674" s="2" t="s">
        <v>160</v>
      </c>
      <c r="CC674" s="2" t="s">
        <v>248</v>
      </c>
      <c r="CD674" s="2" t="s">
        <v>162</v>
      </c>
      <c r="CE674" s="2" t="s">
        <v>163</v>
      </c>
      <c r="CF674" s="2" t="s">
        <v>396</v>
      </c>
      <c r="CG674" s="2" t="s">
        <v>422</v>
      </c>
      <c r="CH674" s="2" t="s">
        <v>423</v>
      </c>
      <c r="CI674" s="2" t="s">
        <v>167</v>
      </c>
      <c r="CJ674" s="2" t="s">
        <v>966</v>
      </c>
      <c r="CK674" s="2" t="s">
        <v>253</v>
      </c>
      <c r="CL674" s="2" t="s">
        <v>1409</v>
      </c>
      <c r="CM674" s="2" t="s">
        <v>211</v>
      </c>
      <c r="CN674" s="2">
        <v>20</v>
      </c>
      <c r="CO674" s="2" t="s">
        <v>920</v>
      </c>
      <c r="CP674" s="2" t="s">
        <v>6476</v>
      </c>
      <c r="CQ674" s="2" t="s">
        <v>174</v>
      </c>
      <c r="CR674" s="2" t="s">
        <v>234</v>
      </c>
      <c r="CS674" s="2" t="s">
        <v>215</v>
      </c>
      <c r="CT674" s="2" t="s">
        <v>177</v>
      </c>
      <c r="CU674" s="2" t="s">
        <v>235</v>
      </c>
      <c r="CV674" s="2" t="s">
        <v>171</v>
      </c>
      <c r="CW674" s="2" t="s">
        <v>179</v>
      </c>
      <c r="CX674" s="2" t="s">
        <v>171</v>
      </c>
      <c r="CY674" s="2" t="s">
        <v>733</v>
      </c>
      <c r="CZ674" s="2" t="s">
        <v>180</v>
      </c>
      <c r="DA674" s="2" t="s">
        <v>181</v>
      </c>
      <c r="DB674" s="2" t="s">
        <v>181</v>
      </c>
      <c r="DC674" s="2" t="s">
        <v>132</v>
      </c>
      <c r="DF674" s="2" t="s">
        <v>182</v>
      </c>
      <c r="DH674" s="2" t="s">
        <v>182</v>
      </c>
      <c r="DJ674" s="2" t="s">
        <v>182</v>
      </c>
      <c r="DL674" s="2" t="s">
        <v>182</v>
      </c>
      <c r="DN674" s="2" t="s">
        <v>182</v>
      </c>
      <c r="DP674" s="2" t="s">
        <v>182</v>
      </c>
      <c r="DR674" s="2" t="s">
        <v>182</v>
      </c>
      <c r="DT674" s="2">
        <v>106.887856</v>
      </c>
      <c r="DU674" s="2"/>
      <c r="DV674" s="2">
        <v>-6.3208019999999996</v>
      </c>
      <c r="DW674" s="2" t="s">
        <v>6477</v>
      </c>
      <c r="DY674" s="4">
        <v>42805</v>
      </c>
      <c r="EA674" s="3" t="s">
        <v>6478</v>
      </c>
    </row>
    <row r="675" spans="1:133" ht="15.75" hidden="1" customHeight="1" x14ac:dyDescent="0.2">
      <c r="A675" s="1">
        <v>43615.642202881943</v>
      </c>
      <c r="B675" s="2" t="s">
        <v>6441</v>
      </c>
      <c r="C675" s="2">
        <v>2302180174</v>
      </c>
      <c r="D675" s="3" t="s">
        <v>2959</v>
      </c>
      <c r="E675" s="2" t="s">
        <v>6442</v>
      </c>
      <c r="F675" s="3" t="s">
        <v>6443</v>
      </c>
      <c r="H675" s="2" t="s">
        <v>131</v>
      </c>
      <c r="I675" s="2" t="s">
        <v>132</v>
      </c>
      <c r="J675" s="2" t="s">
        <v>133</v>
      </c>
      <c r="K675" s="2" t="s">
        <v>132</v>
      </c>
      <c r="M675" s="4">
        <v>42885</v>
      </c>
      <c r="P675" s="9">
        <v>3332700000</v>
      </c>
      <c r="Q675" s="2">
        <v>8050000</v>
      </c>
      <c r="Y675" s="2" t="s">
        <v>136</v>
      </c>
      <c r="AB675" s="2" t="s">
        <v>132</v>
      </c>
      <c r="AD675" s="2" t="s">
        <v>137</v>
      </c>
      <c r="AE675" s="2" t="s">
        <v>132</v>
      </c>
      <c r="AF675" s="2" t="s">
        <v>132</v>
      </c>
      <c r="AH675" s="2">
        <v>2016</v>
      </c>
      <c r="AI675" s="11">
        <v>1550430000</v>
      </c>
      <c r="AJ675" s="11">
        <v>3745000</v>
      </c>
      <c r="AK675" s="2" t="s">
        <v>6444</v>
      </c>
      <c r="AL675" s="2">
        <v>2</v>
      </c>
      <c r="AM675" s="3" t="s">
        <v>6445</v>
      </c>
      <c r="AP675" s="2" t="s">
        <v>3511</v>
      </c>
      <c r="AQ675" s="2" t="s">
        <v>1931</v>
      </c>
      <c r="AR675" s="2" t="s">
        <v>822</v>
      </c>
      <c r="AS675" s="2" t="s">
        <v>142</v>
      </c>
      <c r="AU675" s="2">
        <v>3</v>
      </c>
      <c r="AV675" s="2" t="s">
        <v>143</v>
      </c>
      <c r="AW675" s="2" t="s">
        <v>144</v>
      </c>
      <c r="AX675" s="2" t="s">
        <v>145</v>
      </c>
      <c r="AY675" s="2" t="s">
        <v>171</v>
      </c>
      <c r="AZ675" s="2" t="s">
        <v>198</v>
      </c>
      <c r="BB675" s="2" t="s">
        <v>6446</v>
      </c>
      <c r="BC675" s="2">
        <v>450</v>
      </c>
      <c r="BD675" s="2" t="s">
        <v>1934</v>
      </c>
      <c r="BE675" s="9">
        <v>2.2999999999999998</v>
      </c>
      <c r="BF675" s="2" t="s">
        <v>265</v>
      </c>
      <c r="BG675" s="2" t="s">
        <v>1936</v>
      </c>
      <c r="BH675" s="3" t="s">
        <v>635</v>
      </c>
      <c r="BI675" s="2" t="s">
        <v>1938</v>
      </c>
      <c r="BJ675" s="3" t="s">
        <v>3325</v>
      </c>
      <c r="BK675" s="2" t="s">
        <v>152</v>
      </c>
      <c r="BL675" s="2" t="s">
        <v>200</v>
      </c>
      <c r="BM675" s="2" t="s">
        <v>154</v>
      </c>
      <c r="BP675" s="2" t="s">
        <v>201</v>
      </c>
      <c r="BQ675" s="2">
        <v>414</v>
      </c>
      <c r="BR675" s="2">
        <v>18</v>
      </c>
      <c r="BS675" s="2" t="s">
        <v>2789</v>
      </c>
      <c r="BT675" s="2" t="s">
        <v>6447</v>
      </c>
      <c r="BU675" s="2" t="s">
        <v>2789</v>
      </c>
      <c r="BV675" s="2" t="s">
        <v>2789</v>
      </c>
      <c r="BW675" s="2" t="s">
        <v>68</v>
      </c>
      <c r="BX675" s="2" t="s">
        <v>158</v>
      </c>
      <c r="BY675" s="2" t="s">
        <v>159</v>
      </c>
      <c r="CB675" s="2" t="s">
        <v>160</v>
      </c>
      <c r="CC675" s="2" t="s">
        <v>161</v>
      </c>
      <c r="CD675" s="2" t="s">
        <v>162</v>
      </c>
      <c r="CE675" s="2" t="s">
        <v>163</v>
      </c>
      <c r="CF675" s="2" t="s">
        <v>164</v>
      </c>
      <c r="CG675" s="2" t="s">
        <v>382</v>
      </c>
      <c r="CH675" s="2" t="s">
        <v>1326</v>
      </c>
      <c r="CI675" s="2" t="s">
        <v>167</v>
      </c>
      <c r="CJ675" s="2" t="s">
        <v>953</v>
      </c>
      <c r="CK675" s="2" t="s">
        <v>253</v>
      </c>
      <c r="CL675" s="2" t="s">
        <v>314</v>
      </c>
      <c r="CM675" s="2" t="s">
        <v>211</v>
      </c>
      <c r="CN675" s="2">
        <v>450</v>
      </c>
      <c r="CP675" s="2" t="s">
        <v>1443</v>
      </c>
      <c r="CQ675" s="2" t="s">
        <v>174</v>
      </c>
      <c r="CR675" s="2" t="s">
        <v>234</v>
      </c>
      <c r="CT675" s="2" t="s">
        <v>177</v>
      </c>
      <c r="CU675" s="2" t="s">
        <v>235</v>
      </c>
      <c r="CV675" s="2" t="s">
        <v>211</v>
      </c>
      <c r="CW675" s="2" t="s">
        <v>179</v>
      </c>
      <c r="CX675" s="2" t="s">
        <v>171</v>
      </c>
      <c r="CY675" s="2" t="s">
        <v>733</v>
      </c>
      <c r="DA675" s="2" t="s">
        <v>181</v>
      </c>
      <c r="DB675" s="2" t="s">
        <v>181</v>
      </c>
      <c r="DC675" s="2" t="s">
        <v>132</v>
      </c>
      <c r="DF675" s="2" t="s">
        <v>182</v>
      </c>
      <c r="DH675" s="2" t="s">
        <v>182</v>
      </c>
      <c r="DJ675" s="2" t="s">
        <v>182</v>
      </c>
      <c r="DL675" s="2" t="s">
        <v>260</v>
      </c>
      <c r="DM675" s="3" t="s">
        <v>1280</v>
      </c>
      <c r="DT675" s="2" t="s">
        <v>6448</v>
      </c>
      <c r="DU675" s="2"/>
      <c r="DV675" s="2" t="s">
        <v>6449</v>
      </c>
      <c r="DX675" s="2" t="s">
        <v>6450</v>
      </c>
      <c r="EA675" s="3" t="s">
        <v>6451</v>
      </c>
    </row>
    <row r="676" spans="1:133" ht="15.75" hidden="1" customHeight="1" x14ac:dyDescent="0.2">
      <c r="A676" s="1">
        <v>43615.642214131949</v>
      </c>
      <c r="B676" s="2" t="s">
        <v>6350</v>
      </c>
      <c r="C676" s="2">
        <v>2302170078</v>
      </c>
      <c r="D676" s="3" t="s">
        <v>3264</v>
      </c>
      <c r="E676" s="2" t="s">
        <v>6479</v>
      </c>
      <c r="F676" s="2" t="s">
        <v>6480</v>
      </c>
      <c r="I676" s="2" t="s">
        <v>132</v>
      </c>
      <c r="J676" s="2" t="s">
        <v>414</v>
      </c>
      <c r="K676" s="2" t="s">
        <v>738</v>
      </c>
      <c r="M676" s="4">
        <v>42803</v>
      </c>
      <c r="O676" s="2" t="s">
        <v>135</v>
      </c>
      <c r="P676" s="9">
        <v>75000000000</v>
      </c>
      <c r="Q676" s="2">
        <v>62500000</v>
      </c>
      <c r="X676" s="2" t="s">
        <v>193</v>
      </c>
      <c r="Y676" s="2" t="s">
        <v>377</v>
      </c>
      <c r="AB676" s="2" t="s">
        <v>132</v>
      </c>
      <c r="AD676" s="2" t="s">
        <v>137</v>
      </c>
      <c r="AE676" s="2" t="s">
        <v>138</v>
      </c>
      <c r="AF676" s="2" t="s">
        <v>132</v>
      </c>
      <c r="AH676" s="2">
        <v>2016</v>
      </c>
      <c r="AJ676" s="11">
        <v>25995000</v>
      </c>
      <c r="AK676" s="2" t="s">
        <v>6481</v>
      </c>
      <c r="AP676" s="2" t="s">
        <v>1146</v>
      </c>
      <c r="AQ676" s="2" t="s">
        <v>196</v>
      </c>
      <c r="AR676" s="2" t="s">
        <v>288</v>
      </c>
      <c r="AS676" s="2" t="s">
        <v>142</v>
      </c>
      <c r="AU676" s="2">
        <v>8</v>
      </c>
      <c r="AV676" s="2" t="s">
        <v>43</v>
      </c>
      <c r="AW676" s="2" t="s">
        <v>144</v>
      </c>
      <c r="AX676" s="2" t="s">
        <v>145</v>
      </c>
      <c r="AY676" s="2" t="s">
        <v>171</v>
      </c>
      <c r="AZ676" s="2" t="s">
        <v>198</v>
      </c>
      <c r="BB676" s="2" t="s">
        <v>353</v>
      </c>
      <c r="BC676" s="2">
        <v>50</v>
      </c>
      <c r="BD676" s="2" t="s">
        <v>419</v>
      </c>
      <c r="BE676" s="9">
        <v>2.2999999999999998</v>
      </c>
      <c r="BF676" s="2" t="s">
        <v>265</v>
      </c>
      <c r="BG676" s="2" t="s">
        <v>3766</v>
      </c>
      <c r="BH676" s="2">
        <v>3.6</v>
      </c>
      <c r="BK676" s="2" t="s">
        <v>152</v>
      </c>
      <c r="BL676" s="2" t="s">
        <v>290</v>
      </c>
      <c r="BN676" s="2" t="s">
        <v>6482</v>
      </c>
      <c r="BO676" s="2" t="s">
        <v>6483</v>
      </c>
      <c r="BP676" s="2" t="s">
        <v>201</v>
      </c>
      <c r="BQ676" s="2">
        <v>1200</v>
      </c>
      <c r="BS676" s="2" t="s">
        <v>6484</v>
      </c>
      <c r="BT676" s="2" t="s">
        <v>156</v>
      </c>
      <c r="BU676" s="2" t="s">
        <v>6485</v>
      </c>
      <c r="BV676" s="2" t="s">
        <v>6486</v>
      </c>
      <c r="BW676" s="2" t="s">
        <v>67</v>
      </c>
      <c r="BX676" s="2" t="s">
        <v>1149</v>
      </c>
      <c r="BY676" s="2" t="s">
        <v>159</v>
      </c>
      <c r="CB676" s="2" t="s">
        <v>160</v>
      </c>
      <c r="CC676" s="2" t="s">
        <v>161</v>
      </c>
      <c r="CD676" s="2" t="s">
        <v>249</v>
      </c>
      <c r="CE676" s="2" t="s">
        <v>163</v>
      </c>
      <c r="CF676" s="2" t="s">
        <v>164</v>
      </c>
      <c r="CG676" s="2" t="s">
        <v>422</v>
      </c>
      <c r="CH676" s="2" t="s">
        <v>423</v>
      </c>
      <c r="CI676" s="2" t="s">
        <v>167</v>
      </c>
      <c r="CJ676" s="2" t="s">
        <v>424</v>
      </c>
      <c r="CK676" s="2" t="s">
        <v>425</v>
      </c>
      <c r="CL676" s="2" t="s">
        <v>426</v>
      </c>
      <c r="CM676" s="2" t="s">
        <v>171</v>
      </c>
      <c r="CN676" s="2">
        <v>2</v>
      </c>
      <c r="CO676" s="2" t="s">
        <v>212</v>
      </c>
      <c r="CP676" s="2" t="s">
        <v>1150</v>
      </c>
      <c r="CQ676" s="2" t="s">
        <v>214</v>
      </c>
      <c r="CR676" s="2" t="s">
        <v>175</v>
      </c>
      <c r="CS676" s="2" t="s">
        <v>215</v>
      </c>
      <c r="CT676" s="2" t="s">
        <v>171</v>
      </c>
      <c r="CU676" s="2" t="s">
        <v>216</v>
      </c>
      <c r="CV676" s="2" t="s">
        <v>171</v>
      </c>
      <c r="CW676" s="2" t="s">
        <v>179</v>
      </c>
      <c r="CX676" s="2" t="s">
        <v>146</v>
      </c>
      <c r="CY676" s="2" t="s">
        <v>146</v>
      </c>
      <c r="CZ676" s="2" t="s">
        <v>180</v>
      </c>
      <c r="DA676" s="2" t="s">
        <v>181</v>
      </c>
      <c r="DB676" s="2" t="s">
        <v>429</v>
      </c>
      <c r="DC676" s="2" t="s">
        <v>132</v>
      </c>
      <c r="DF676" s="2" t="s">
        <v>182</v>
      </c>
      <c r="DH676" s="2" t="s">
        <v>182</v>
      </c>
      <c r="DJ676" s="2" t="s">
        <v>182</v>
      </c>
      <c r="DL676" s="2" t="s">
        <v>260</v>
      </c>
      <c r="DN676" s="2" t="s">
        <v>182</v>
      </c>
      <c r="DP676" s="2" t="s">
        <v>182</v>
      </c>
      <c r="DR676" s="2" t="s">
        <v>182</v>
      </c>
      <c r="DT676" s="2" t="s">
        <v>6487</v>
      </c>
      <c r="DU676" s="2"/>
      <c r="DV676" s="2" t="s">
        <v>6488</v>
      </c>
      <c r="DY676" s="4">
        <v>42823</v>
      </c>
      <c r="DZ676" s="2" t="s">
        <v>6489</v>
      </c>
      <c r="EA676" s="3" t="s">
        <v>6490</v>
      </c>
      <c r="EB676" s="2" t="s">
        <v>6491</v>
      </c>
      <c r="EC676" s="2" t="s">
        <v>6492</v>
      </c>
    </row>
    <row r="677" spans="1:133" ht="15.75" hidden="1" customHeight="1" x14ac:dyDescent="0.2">
      <c r="A677" s="1">
        <v>43615.65003881944</v>
      </c>
      <c r="B677" s="2" t="s">
        <v>6472</v>
      </c>
      <c r="C677" s="2">
        <v>2302180037</v>
      </c>
      <c r="D677" s="3" t="s">
        <v>788</v>
      </c>
      <c r="E677" s="2" t="s">
        <v>6493</v>
      </c>
      <c r="F677" s="2" t="s">
        <v>6494</v>
      </c>
      <c r="H677" s="2" t="s">
        <v>131</v>
      </c>
      <c r="I677" s="2" t="s">
        <v>132</v>
      </c>
      <c r="J677" s="2" t="s">
        <v>133</v>
      </c>
      <c r="K677" s="2" t="s">
        <v>132</v>
      </c>
      <c r="M677" s="4">
        <v>42795</v>
      </c>
      <c r="O677" s="2" t="s">
        <v>135</v>
      </c>
      <c r="P677" s="9">
        <v>520000000</v>
      </c>
      <c r="Q677" s="2">
        <v>1300000</v>
      </c>
      <c r="Y677" s="2" t="s">
        <v>136</v>
      </c>
      <c r="AB677" s="2" t="s">
        <v>132</v>
      </c>
      <c r="AD677" s="2" t="s">
        <v>137</v>
      </c>
      <c r="AE677" s="2" t="s">
        <v>132</v>
      </c>
      <c r="AF677" s="2" t="s">
        <v>132</v>
      </c>
      <c r="AG677" s="2" t="s">
        <v>888</v>
      </c>
      <c r="AH677" s="2">
        <v>2016</v>
      </c>
      <c r="AJ677" s="11">
        <v>1722000</v>
      </c>
      <c r="AK677" s="2" t="s">
        <v>6495</v>
      </c>
      <c r="AL677" s="2">
        <v>8</v>
      </c>
      <c r="AP677" s="2" t="s">
        <v>6496</v>
      </c>
      <c r="AQ677" s="2" t="s">
        <v>5069</v>
      </c>
      <c r="AR677" s="2" t="s">
        <v>658</v>
      </c>
      <c r="AS677" s="2" t="s">
        <v>594</v>
      </c>
      <c r="AT677" s="2">
        <v>13790</v>
      </c>
      <c r="AU677" s="2">
        <v>6</v>
      </c>
      <c r="AV677" s="2" t="s">
        <v>143</v>
      </c>
      <c r="AW677" s="2" t="s">
        <v>144</v>
      </c>
      <c r="AX677" s="2" t="s">
        <v>145</v>
      </c>
      <c r="AY677" s="2" t="s">
        <v>171</v>
      </c>
      <c r="AZ677" s="2" t="s">
        <v>198</v>
      </c>
      <c r="BB677" s="2" t="s">
        <v>6497</v>
      </c>
      <c r="BC677" s="2">
        <v>25</v>
      </c>
      <c r="BD677" s="2" t="s">
        <v>6498</v>
      </c>
      <c r="BE677" s="9">
        <v>2.5</v>
      </c>
      <c r="BF677" s="2" t="s">
        <v>132</v>
      </c>
      <c r="BK677" s="2" t="s">
        <v>152</v>
      </c>
      <c r="BL677" s="2" t="s">
        <v>153</v>
      </c>
      <c r="BM677" s="2" t="s">
        <v>308</v>
      </c>
      <c r="BN677" s="2" t="s">
        <v>576</v>
      </c>
      <c r="BO677" s="2" t="s">
        <v>867</v>
      </c>
      <c r="BP677" s="2" t="s">
        <v>201</v>
      </c>
      <c r="BQ677" s="2">
        <v>293</v>
      </c>
      <c r="BR677" s="2">
        <v>12</v>
      </c>
      <c r="BS677" s="2" t="s">
        <v>5560</v>
      </c>
      <c r="BT677" s="2" t="s">
        <v>1223</v>
      </c>
      <c r="BU677" s="2" t="s">
        <v>1223</v>
      </c>
      <c r="BV677" s="2" t="s">
        <v>1223</v>
      </c>
      <c r="BW677" s="2" t="s">
        <v>68</v>
      </c>
      <c r="BX677" s="2" t="s">
        <v>158</v>
      </c>
      <c r="BY677" s="2" t="s">
        <v>159</v>
      </c>
      <c r="CC677" s="2" t="s">
        <v>161</v>
      </c>
      <c r="CD677" s="2" t="s">
        <v>162</v>
      </c>
      <c r="CE677" s="2" t="s">
        <v>163</v>
      </c>
      <c r="CF677" s="2" t="s">
        <v>396</v>
      </c>
      <c r="CG677" s="2" t="s">
        <v>804</v>
      </c>
      <c r="CH677" s="2" t="s">
        <v>730</v>
      </c>
      <c r="CI677" s="2" t="s">
        <v>294</v>
      </c>
      <c r="CJ677" s="2" t="s">
        <v>453</v>
      </c>
      <c r="CK677" s="2" t="s">
        <v>425</v>
      </c>
      <c r="CL677" s="2" t="s">
        <v>710</v>
      </c>
      <c r="CM677" s="2" t="s">
        <v>171</v>
      </c>
      <c r="CN677" s="2">
        <v>25</v>
      </c>
      <c r="CO677" s="2" t="s">
        <v>830</v>
      </c>
      <c r="CP677" s="2" t="s">
        <v>1181</v>
      </c>
      <c r="CQ677" s="2" t="s">
        <v>174</v>
      </c>
      <c r="CR677" s="2" t="s">
        <v>234</v>
      </c>
      <c r="CS677" s="2" t="s">
        <v>215</v>
      </c>
      <c r="CT677" s="2" t="s">
        <v>171</v>
      </c>
      <c r="CU677" s="2" t="s">
        <v>1139</v>
      </c>
      <c r="CV677" s="2" t="s">
        <v>171</v>
      </c>
      <c r="CW677" s="2" t="s">
        <v>179</v>
      </c>
      <c r="CX677" s="2" t="s">
        <v>171</v>
      </c>
      <c r="CY677" s="2" t="s">
        <v>146</v>
      </c>
      <c r="CZ677" s="2" t="s">
        <v>180</v>
      </c>
      <c r="DA677" s="2" t="s">
        <v>181</v>
      </c>
      <c r="DB677" s="2" t="s">
        <v>181</v>
      </c>
      <c r="DC677" s="2" t="s">
        <v>132</v>
      </c>
      <c r="DF677" s="2" t="s">
        <v>182</v>
      </c>
      <c r="DH677" s="2" t="s">
        <v>182</v>
      </c>
      <c r="DJ677" s="2" t="s">
        <v>182</v>
      </c>
      <c r="DL677" s="2" t="s">
        <v>182</v>
      </c>
      <c r="DN677" s="2" t="s">
        <v>182</v>
      </c>
      <c r="DP677" s="2" t="s">
        <v>182</v>
      </c>
      <c r="DR677" s="2" t="s">
        <v>182</v>
      </c>
      <c r="DT677" s="2" t="s">
        <v>6499</v>
      </c>
      <c r="DU677" s="2"/>
      <c r="DV677" s="2" t="s">
        <v>6500</v>
      </c>
      <c r="DY677" s="4">
        <v>42795</v>
      </c>
      <c r="DZ677" s="2" t="s">
        <v>6501</v>
      </c>
      <c r="EA677" s="3" t="s">
        <v>6502</v>
      </c>
    </row>
    <row r="678" spans="1:133" ht="15.75" hidden="1" customHeight="1" x14ac:dyDescent="0.2">
      <c r="A678" s="1">
        <v>43615.653703680553</v>
      </c>
      <c r="B678" s="2" t="s">
        <v>6503</v>
      </c>
      <c r="C678" s="2">
        <v>2302180129</v>
      </c>
      <c r="D678" s="3" t="s">
        <v>788</v>
      </c>
      <c r="E678" s="2" t="s">
        <v>6504</v>
      </c>
      <c r="H678" s="2" t="s">
        <v>131</v>
      </c>
      <c r="I678" s="2" t="s">
        <v>132</v>
      </c>
      <c r="J678" s="2" t="s">
        <v>1130</v>
      </c>
      <c r="K678" s="2" t="s">
        <v>132</v>
      </c>
      <c r="M678" s="4">
        <v>42795</v>
      </c>
      <c r="O678" s="2" t="s">
        <v>135</v>
      </c>
      <c r="P678" s="9">
        <v>2000000000</v>
      </c>
      <c r="Q678" s="2">
        <v>29290000</v>
      </c>
      <c r="X678" s="2" t="s">
        <v>193</v>
      </c>
      <c r="Y678" s="2" t="s">
        <v>136</v>
      </c>
      <c r="AB678" s="2" t="s">
        <v>132</v>
      </c>
      <c r="AH678" s="2">
        <v>2013</v>
      </c>
      <c r="AI678" s="11">
        <v>450450000</v>
      </c>
      <c r="AJ678" s="11">
        <v>2925000</v>
      </c>
      <c r="AK678" s="2" t="s">
        <v>6505</v>
      </c>
      <c r="AL678" s="2">
        <v>64</v>
      </c>
      <c r="AP678" s="2" t="s">
        <v>6506</v>
      </c>
      <c r="AQ678" s="2" t="s">
        <v>1912</v>
      </c>
      <c r="AR678" s="2" t="s">
        <v>822</v>
      </c>
      <c r="AS678" s="2" t="s">
        <v>142</v>
      </c>
      <c r="AT678" s="2">
        <v>11720</v>
      </c>
      <c r="AU678" s="2">
        <v>11</v>
      </c>
      <c r="AW678" s="2" t="s">
        <v>144</v>
      </c>
      <c r="AX678" s="2" t="s">
        <v>145</v>
      </c>
      <c r="AY678" s="2" t="s">
        <v>171</v>
      </c>
      <c r="AZ678" s="2" t="s">
        <v>198</v>
      </c>
      <c r="BA678" s="2" t="s">
        <v>6507</v>
      </c>
      <c r="BB678" s="2" t="s">
        <v>4474</v>
      </c>
      <c r="BC678" s="2">
        <v>1000</v>
      </c>
      <c r="BD678" s="2" t="s">
        <v>6508</v>
      </c>
      <c r="BE678" s="9">
        <v>1</v>
      </c>
      <c r="BL678" s="2" t="s">
        <v>290</v>
      </c>
      <c r="BM678" s="2" t="s">
        <v>154</v>
      </c>
      <c r="BN678" s="2" t="s">
        <v>4719</v>
      </c>
      <c r="BO678" s="2" t="s">
        <v>6509</v>
      </c>
      <c r="BP678" s="2" t="s">
        <v>201</v>
      </c>
      <c r="BQ678" s="2" t="s">
        <v>6510</v>
      </c>
      <c r="BS678" s="2" t="s">
        <v>2135</v>
      </c>
      <c r="BT678" s="2" t="s">
        <v>1914</v>
      </c>
      <c r="BU678" s="2" t="s">
        <v>2135</v>
      </c>
      <c r="BV678" s="2" t="s">
        <v>2135</v>
      </c>
      <c r="BW678" s="2" t="s">
        <v>68</v>
      </c>
      <c r="BX678" s="2" t="s">
        <v>158</v>
      </c>
      <c r="BY678" s="2" t="s">
        <v>1918</v>
      </c>
      <c r="CB678" s="2" t="s">
        <v>160</v>
      </c>
      <c r="CC678" s="2" t="s">
        <v>161</v>
      </c>
      <c r="CD678" s="2" t="s">
        <v>249</v>
      </c>
      <c r="CE678" s="2" t="s">
        <v>163</v>
      </c>
      <c r="CF678" s="2" t="s">
        <v>279</v>
      </c>
      <c r="CG678" s="2" t="s">
        <v>2614</v>
      </c>
      <c r="CH678" s="2" t="s">
        <v>2615</v>
      </c>
      <c r="CI678" s="2" t="s">
        <v>167</v>
      </c>
      <c r="CJ678" s="2" t="s">
        <v>621</v>
      </c>
      <c r="CK678" s="2" t="s">
        <v>253</v>
      </c>
      <c r="CL678" s="2" t="s">
        <v>2616</v>
      </c>
      <c r="CM678" s="2" t="s">
        <v>171</v>
      </c>
      <c r="CN678" s="2">
        <v>11</v>
      </c>
      <c r="CO678" s="2" t="s">
        <v>920</v>
      </c>
      <c r="CP678" s="2" t="s">
        <v>1920</v>
      </c>
      <c r="CQ678" s="2" t="s">
        <v>214</v>
      </c>
      <c r="CR678" s="2" t="s">
        <v>175</v>
      </c>
      <c r="CS678" s="2" t="s">
        <v>713</v>
      </c>
      <c r="CT678" s="2" t="s">
        <v>171</v>
      </c>
      <c r="CU678" s="2" t="s">
        <v>235</v>
      </c>
      <c r="CV678" s="2" t="s">
        <v>171</v>
      </c>
      <c r="CW678" s="2" t="s">
        <v>714</v>
      </c>
      <c r="CX678" s="2" t="s">
        <v>171</v>
      </c>
      <c r="CY678" s="2" t="s">
        <v>733</v>
      </c>
      <c r="CZ678" s="2" t="s">
        <v>180</v>
      </c>
      <c r="DA678" s="2" t="s">
        <v>181</v>
      </c>
      <c r="DB678" s="2" t="s">
        <v>181</v>
      </c>
      <c r="DC678" s="2" t="s">
        <v>132</v>
      </c>
      <c r="DF678" s="2" t="s">
        <v>182</v>
      </c>
      <c r="DH678" s="2" t="s">
        <v>182</v>
      </c>
      <c r="DJ678" s="2" t="s">
        <v>182</v>
      </c>
      <c r="DL678" s="2" t="s">
        <v>182</v>
      </c>
      <c r="DN678" s="2" t="s">
        <v>182</v>
      </c>
      <c r="DP678" s="2" t="s">
        <v>182</v>
      </c>
      <c r="DR678" s="2" t="s">
        <v>182</v>
      </c>
      <c r="DT678" s="2" t="s">
        <v>6511</v>
      </c>
      <c r="DU678" s="2"/>
      <c r="DV678" s="2" t="s">
        <v>6512</v>
      </c>
      <c r="DX678" s="2" t="s">
        <v>2198</v>
      </c>
      <c r="DY678" s="4">
        <v>42795</v>
      </c>
      <c r="DZ678" s="2" t="s">
        <v>6513</v>
      </c>
      <c r="EA678" s="3" t="s">
        <v>6514</v>
      </c>
    </row>
    <row r="679" spans="1:133" ht="15.75" hidden="1" customHeight="1" x14ac:dyDescent="0.2">
      <c r="A679" s="1">
        <v>43615.656822986115</v>
      </c>
      <c r="B679" s="2" t="s">
        <v>6383</v>
      </c>
      <c r="C679" s="2">
        <v>2302180119</v>
      </c>
      <c r="D679" s="3" t="s">
        <v>1726</v>
      </c>
      <c r="E679" s="2" t="s">
        <v>6515</v>
      </c>
      <c r="H679" s="2" t="s">
        <v>131</v>
      </c>
      <c r="I679" s="2" t="s">
        <v>132</v>
      </c>
      <c r="J679" s="2" t="s">
        <v>133</v>
      </c>
      <c r="K679" s="2" t="s">
        <v>191</v>
      </c>
      <c r="M679" s="4">
        <v>42802</v>
      </c>
      <c r="P679" s="9">
        <v>8500000000</v>
      </c>
      <c r="Q679" s="2">
        <v>20107000</v>
      </c>
      <c r="X679" s="2" t="s">
        <v>193</v>
      </c>
      <c r="Y679" s="2" t="s">
        <v>136</v>
      </c>
      <c r="AB679" s="2" t="s">
        <v>132</v>
      </c>
      <c r="AD679" s="2" t="s">
        <v>137</v>
      </c>
      <c r="AE679" s="2" t="s">
        <v>1248</v>
      </c>
      <c r="AF679" s="2" t="s">
        <v>132</v>
      </c>
      <c r="AH679" s="2">
        <v>2016</v>
      </c>
      <c r="AI679" s="11">
        <v>816000000</v>
      </c>
      <c r="AJ679" s="11">
        <v>2176000</v>
      </c>
      <c r="AK679" s="2" t="s">
        <v>6516</v>
      </c>
      <c r="AL679" s="2">
        <v>28</v>
      </c>
      <c r="AP679" s="2" t="s">
        <v>2580</v>
      </c>
      <c r="AQ679" s="2" t="s">
        <v>821</v>
      </c>
      <c r="AR679" s="2" t="s">
        <v>822</v>
      </c>
      <c r="AS679" s="2" t="s">
        <v>142</v>
      </c>
      <c r="AT679" s="2">
        <v>11550</v>
      </c>
      <c r="AU679" s="2">
        <v>10</v>
      </c>
      <c r="AV679" s="2" t="s">
        <v>271</v>
      </c>
      <c r="AW679" s="2" t="s">
        <v>144</v>
      </c>
      <c r="AX679" s="2" t="s">
        <v>145</v>
      </c>
      <c r="AY679" s="2" t="s">
        <v>171</v>
      </c>
      <c r="AZ679" s="2" t="s">
        <v>198</v>
      </c>
      <c r="BB679" s="2" t="s">
        <v>6416</v>
      </c>
      <c r="BC679" s="2">
        <v>350</v>
      </c>
      <c r="BD679" s="2" t="s">
        <v>1938</v>
      </c>
      <c r="BE679" s="9">
        <v>2</v>
      </c>
      <c r="BL679" s="2" t="s">
        <v>290</v>
      </c>
      <c r="BN679" s="2" t="s">
        <v>6517</v>
      </c>
      <c r="BO679" s="2" t="s">
        <v>6518</v>
      </c>
      <c r="BP679" s="2" t="s">
        <v>201</v>
      </c>
      <c r="BQ679" s="2" t="s">
        <v>6519</v>
      </c>
      <c r="BR679" s="2">
        <v>3</v>
      </c>
      <c r="BS679" s="2" t="s">
        <v>411</v>
      </c>
      <c r="BT679" s="2" t="s">
        <v>411</v>
      </c>
      <c r="BU679" s="2" t="s">
        <v>6520</v>
      </c>
      <c r="BV679" s="2" t="s">
        <v>411</v>
      </c>
      <c r="BW679" s="2" t="s">
        <v>69</v>
      </c>
      <c r="BX679" s="2" t="s">
        <v>158</v>
      </c>
      <c r="BY679" s="2" t="s">
        <v>159</v>
      </c>
      <c r="CA679" s="4">
        <v>42802</v>
      </c>
      <c r="CB679" s="2" t="s">
        <v>160</v>
      </c>
      <c r="CC679" s="2" t="s">
        <v>161</v>
      </c>
      <c r="CD679" s="2" t="s">
        <v>249</v>
      </c>
      <c r="CE679" s="2" t="s">
        <v>163</v>
      </c>
      <c r="CF679" s="2" t="s">
        <v>164</v>
      </c>
      <c r="CG679" s="2" t="s">
        <v>729</v>
      </c>
      <c r="CH679" s="2" t="s">
        <v>1256</v>
      </c>
      <c r="CI679" s="2" t="s">
        <v>167</v>
      </c>
      <c r="CJ679" s="2" t="s">
        <v>828</v>
      </c>
      <c r="CK679" s="2" t="s">
        <v>253</v>
      </c>
      <c r="CL679" s="2" t="s">
        <v>170</v>
      </c>
      <c r="CM679" s="2" t="s">
        <v>171</v>
      </c>
      <c r="CN679" s="2">
        <v>5</v>
      </c>
      <c r="CO679" s="2" t="s">
        <v>830</v>
      </c>
      <c r="CP679" s="2" t="s">
        <v>1257</v>
      </c>
      <c r="CR679" s="2" t="s">
        <v>234</v>
      </c>
      <c r="CT679" s="2" t="s">
        <v>171</v>
      </c>
      <c r="CU679" s="2" t="s">
        <v>216</v>
      </c>
      <c r="CV679" s="2" t="s">
        <v>171</v>
      </c>
      <c r="CW679" s="2" t="s">
        <v>179</v>
      </c>
      <c r="CX679" s="2" t="s">
        <v>171</v>
      </c>
      <c r="CY679" s="2" t="s">
        <v>627</v>
      </c>
      <c r="CZ679" s="2" t="s">
        <v>180</v>
      </c>
      <c r="DA679" s="2" t="s">
        <v>181</v>
      </c>
      <c r="DB679" s="2" t="s">
        <v>181</v>
      </c>
      <c r="DC679" s="2" t="s">
        <v>132</v>
      </c>
      <c r="DF679" s="2" t="s">
        <v>182</v>
      </c>
      <c r="DH679" s="2" t="s">
        <v>182</v>
      </c>
      <c r="DJ679" s="2" t="s">
        <v>182</v>
      </c>
      <c r="DL679" s="2" t="s">
        <v>182</v>
      </c>
      <c r="DN679" s="2" t="s">
        <v>182</v>
      </c>
      <c r="DP679" s="2" t="s">
        <v>182</v>
      </c>
      <c r="DR679" s="2" t="s">
        <v>182</v>
      </c>
      <c r="DT679" s="6">
        <v>-6202041</v>
      </c>
      <c r="DU679" s="6"/>
      <c r="DV679" s="6">
        <v>106766969</v>
      </c>
      <c r="DX679" s="2" t="s">
        <v>6521</v>
      </c>
      <c r="DY679" s="4">
        <v>42802</v>
      </c>
      <c r="DZ679" s="2" t="s">
        <v>5330</v>
      </c>
      <c r="EA679" s="3" t="s">
        <v>5331</v>
      </c>
    </row>
    <row r="680" spans="1:133" ht="15.75" hidden="1" customHeight="1" x14ac:dyDescent="0.2">
      <c r="A680" s="1">
        <v>43615.664268067128</v>
      </c>
      <c r="B680" s="2" t="s">
        <v>6522</v>
      </c>
      <c r="C680" s="2">
        <v>2302170219</v>
      </c>
      <c r="D680" s="3" t="s">
        <v>4250</v>
      </c>
      <c r="E680" s="2" t="s">
        <v>6523</v>
      </c>
      <c r="F680" s="2" t="s">
        <v>6524</v>
      </c>
      <c r="J680" s="2" t="s">
        <v>133</v>
      </c>
      <c r="K680" s="2" t="s">
        <v>191</v>
      </c>
      <c r="M680" s="4">
        <v>42792</v>
      </c>
      <c r="O680" s="2" t="s">
        <v>192</v>
      </c>
      <c r="P680" s="9">
        <v>13000000000</v>
      </c>
      <c r="Q680" s="2">
        <v>43000000</v>
      </c>
      <c r="X680" s="2" t="s">
        <v>193</v>
      </c>
      <c r="Y680" s="2" t="s">
        <v>136</v>
      </c>
      <c r="AD680" s="2" t="s">
        <v>137</v>
      </c>
      <c r="AE680" s="2" t="s">
        <v>132</v>
      </c>
      <c r="AH680" s="2">
        <v>2017</v>
      </c>
      <c r="AI680" s="11">
        <v>5173500000</v>
      </c>
      <c r="AJ680" s="11">
        <v>17245000</v>
      </c>
      <c r="AK680" s="2" t="s">
        <v>6525</v>
      </c>
      <c r="AQ680" s="2" t="s">
        <v>196</v>
      </c>
      <c r="AU680" s="2">
        <v>8</v>
      </c>
      <c r="AV680" s="2" t="s">
        <v>43</v>
      </c>
      <c r="AW680" s="2" t="s">
        <v>197</v>
      </c>
      <c r="AX680" s="2" t="s">
        <v>145</v>
      </c>
      <c r="AY680" s="2" t="s">
        <v>171</v>
      </c>
      <c r="AZ680" s="2" t="s">
        <v>198</v>
      </c>
      <c r="BB680" s="2" t="s">
        <v>6526</v>
      </c>
      <c r="BC680" s="2">
        <v>300</v>
      </c>
      <c r="BD680" s="2" t="s">
        <v>1547</v>
      </c>
      <c r="BE680" s="9">
        <v>0.8</v>
      </c>
      <c r="BK680" s="2" t="s">
        <v>152</v>
      </c>
      <c r="BL680" s="2" t="s">
        <v>200</v>
      </c>
      <c r="BM680" s="2" t="s">
        <v>154</v>
      </c>
      <c r="BN680" s="2" t="s">
        <v>6527</v>
      </c>
      <c r="BP680" s="2" t="s">
        <v>201</v>
      </c>
      <c r="BQ680" s="2">
        <v>300</v>
      </c>
      <c r="BS680" s="2" t="s">
        <v>1612</v>
      </c>
      <c r="BT680" s="2" t="s">
        <v>1612</v>
      </c>
      <c r="BU680" s="2" t="s">
        <v>1612</v>
      </c>
      <c r="BV680" s="2" t="s">
        <v>1612</v>
      </c>
      <c r="BW680" s="2" t="s">
        <v>67</v>
      </c>
      <c r="BX680" s="2" t="s">
        <v>158</v>
      </c>
      <c r="BY680" s="2" t="s">
        <v>159</v>
      </c>
      <c r="CB680" s="2" t="s">
        <v>160</v>
      </c>
      <c r="CC680" s="2" t="s">
        <v>161</v>
      </c>
      <c r="CE680" s="2" t="s">
        <v>163</v>
      </c>
      <c r="CF680" s="2" t="s">
        <v>368</v>
      </c>
      <c r="CG680" s="2" t="s">
        <v>228</v>
      </c>
      <c r="CH680" s="2" t="s">
        <v>207</v>
      </c>
      <c r="CI680" s="2" t="s">
        <v>731</v>
      </c>
      <c r="CJ680" s="2" t="s">
        <v>312</v>
      </c>
      <c r="CK680" s="2" t="s">
        <v>253</v>
      </c>
      <c r="CL680" s="2" t="s">
        <v>1498</v>
      </c>
      <c r="CM680" s="2" t="s">
        <v>171</v>
      </c>
      <c r="CN680" s="2">
        <v>200</v>
      </c>
      <c r="CO680" s="2" t="s">
        <v>212</v>
      </c>
      <c r="CP680" s="2" t="s">
        <v>6528</v>
      </c>
      <c r="CQ680" s="2" t="s">
        <v>214</v>
      </c>
      <c r="CR680" s="2" t="s">
        <v>175</v>
      </c>
      <c r="CS680" s="2" t="s">
        <v>810</v>
      </c>
      <c r="CT680" s="2" t="s">
        <v>171</v>
      </c>
      <c r="CU680" s="2" t="s">
        <v>1139</v>
      </c>
      <c r="CV680" s="2" t="s">
        <v>171</v>
      </c>
      <c r="CW680" s="2" t="s">
        <v>179</v>
      </c>
      <c r="CX680" s="2" t="s">
        <v>146</v>
      </c>
      <c r="CY680" s="2" t="s">
        <v>146</v>
      </c>
      <c r="CZ680" s="2" t="s">
        <v>180</v>
      </c>
      <c r="DA680" s="2" t="s">
        <v>181</v>
      </c>
      <c r="DB680" s="2" t="s">
        <v>181</v>
      </c>
      <c r="DC680" s="2" t="s">
        <v>132</v>
      </c>
      <c r="DF680" s="2" t="s">
        <v>182</v>
      </c>
      <c r="DH680" s="2" t="s">
        <v>182</v>
      </c>
      <c r="DJ680" s="2" t="s">
        <v>182</v>
      </c>
      <c r="DL680" s="2" t="s">
        <v>182</v>
      </c>
      <c r="DN680" s="2" t="s">
        <v>182</v>
      </c>
      <c r="DP680" s="2" t="s">
        <v>182</v>
      </c>
      <c r="DR680" s="2" t="s">
        <v>182</v>
      </c>
    </row>
    <row r="681" spans="1:133" ht="15.75" hidden="1" customHeight="1" x14ac:dyDescent="0.2">
      <c r="A681" s="1">
        <v>43615.664397858796</v>
      </c>
      <c r="B681" s="2" t="s">
        <v>6522</v>
      </c>
      <c r="C681" s="2">
        <v>2302170219</v>
      </c>
      <c r="D681" s="3" t="s">
        <v>4250</v>
      </c>
      <c r="E681" s="2" t="s">
        <v>6523</v>
      </c>
      <c r="F681" s="2" t="s">
        <v>6524</v>
      </c>
      <c r="J681" s="2" t="s">
        <v>133</v>
      </c>
      <c r="K681" s="2" t="s">
        <v>191</v>
      </c>
      <c r="M681" s="4">
        <v>42792</v>
      </c>
      <c r="O681" s="2" t="s">
        <v>192</v>
      </c>
      <c r="P681" s="9">
        <v>13000000000</v>
      </c>
      <c r="Q681" s="2">
        <v>43000000</v>
      </c>
      <c r="X681" s="2" t="s">
        <v>193</v>
      </c>
      <c r="Y681" s="2" t="s">
        <v>136</v>
      </c>
      <c r="AD681" s="2" t="s">
        <v>137</v>
      </c>
      <c r="AE681" s="2" t="s">
        <v>132</v>
      </c>
      <c r="AH681" s="2">
        <v>2017</v>
      </c>
      <c r="AI681" s="11">
        <v>5173500000</v>
      </c>
      <c r="AJ681" s="11">
        <v>17245000</v>
      </c>
      <c r="AK681" s="2" t="s">
        <v>6525</v>
      </c>
      <c r="AQ681" s="2" t="s">
        <v>196</v>
      </c>
      <c r="AU681" s="2">
        <v>8</v>
      </c>
      <c r="AV681" s="2" t="s">
        <v>43</v>
      </c>
      <c r="AW681" s="2" t="s">
        <v>197</v>
      </c>
      <c r="AX681" s="2" t="s">
        <v>145</v>
      </c>
      <c r="AY681" s="2" t="s">
        <v>171</v>
      </c>
      <c r="AZ681" s="2" t="s">
        <v>198</v>
      </c>
      <c r="BB681" s="2" t="s">
        <v>6526</v>
      </c>
      <c r="BC681" s="2">
        <v>300</v>
      </c>
      <c r="BD681" s="2" t="s">
        <v>1547</v>
      </c>
      <c r="BE681" s="9">
        <v>0.8</v>
      </c>
      <c r="BK681" s="2" t="s">
        <v>152</v>
      </c>
      <c r="BL681" s="2" t="s">
        <v>200</v>
      </c>
      <c r="BM681" s="2" t="s">
        <v>154</v>
      </c>
      <c r="BN681" s="2" t="s">
        <v>6527</v>
      </c>
      <c r="BP681" s="2" t="s">
        <v>201</v>
      </c>
      <c r="BQ681" s="2">
        <v>300</v>
      </c>
      <c r="BS681" s="2" t="s">
        <v>1612</v>
      </c>
      <c r="BT681" s="2" t="s">
        <v>1612</v>
      </c>
      <c r="BU681" s="2" t="s">
        <v>1612</v>
      </c>
      <c r="BV681" s="2" t="s">
        <v>1612</v>
      </c>
      <c r="BW681" s="2" t="s">
        <v>67</v>
      </c>
      <c r="BX681" s="2" t="s">
        <v>158</v>
      </c>
      <c r="BY681" s="2" t="s">
        <v>159</v>
      </c>
      <c r="CB681" s="2" t="s">
        <v>160</v>
      </c>
      <c r="CC681" s="2" t="s">
        <v>161</v>
      </c>
      <c r="CE681" s="2" t="s">
        <v>163</v>
      </c>
      <c r="CF681" s="2" t="s">
        <v>368</v>
      </c>
      <c r="CG681" s="2" t="s">
        <v>228</v>
      </c>
      <c r="CH681" s="2" t="s">
        <v>207</v>
      </c>
      <c r="CI681" s="2" t="s">
        <v>731</v>
      </c>
      <c r="CJ681" s="2" t="s">
        <v>312</v>
      </c>
      <c r="CK681" s="2" t="s">
        <v>253</v>
      </c>
      <c r="CL681" s="2" t="s">
        <v>1498</v>
      </c>
      <c r="CM681" s="2" t="s">
        <v>171</v>
      </c>
      <c r="CN681" s="2">
        <v>200</v>
      </c>
      <c r="CO681" s="2" t="s">
        <v>212</v>
      </c>
      <c r="CP681" s="2" t="s">
        <v>6528</v>
      </c>
      <c r="CQ681" s="2" t="s">
        <v>214</v>
      </c>
      <c r="CR681" s="2" t="s">
        <v>175</v>
      </c>
      <c r="CS681" s="2" t="s">
        <v>810</v>
      </c>
      <c r="CT681" s="2" t="s">
        <v>171</v>
      </c>
      <c r="CU681" s="2" t="s">
        <v>1139</v>
      </c>
      <c r="CV681" s="2" t="s">
        <v>171</v>
      </c>
      <c r="CW681" s="2" t="s">
        <v>179</v>
      </c>
      <c r="CX681" s="2" t="s">
        <v>146</v>
      </c>
      <c r="CY681" s="2" t="s">
        <v>146</v>
      </c>
      <c r="CZ681" s="2" t="s">
        <v>180</v>
      </c>
      <c r="DA681" s="2" t="s">
        <v>181</v>
      </c>
      <c r="DB681" s="2" t="s">
        <v>181</v>
      </c>
      <c r="DC681" s="2" t="s">
        <v>132</v>
      </c>
      <c r="DF681" s="2" t="s">
        <v>182</v>
      </c>
      <c r="DH681" s="2" t="s">
        <v>182</v>
      </c>
      <c r="DJ681" s="2" t="s">
        <v>182</v>
      </c>
      <c r="DL681" s="2" t="s">
        <v>182</v>
      </c>
      <c r="DN681" s="2" t="s">
        <v>182</v>
      </c>
      <c r="DP681" s="2" t="s">
        <v>182</v>
      </c>
      <c r="DR681" s="2" t="s">
        <v>182</v>
      </c>
    </row>
    <row r="682" spans="1:133" ht="15.75" hidden="1" customHeight="1" x14ac:dyDescent="0.2">
      <c r="A682" s="1">
        <v>43615.666430358797</v>
      </c>
      <c r="B682" s="2" t="s">
        <v>6529</v>
      </c>
      <c r="C682" s="2">
        <v>2302180141</v>
      </c>
      <c r="D682" s="3" t="s">
        <v>788</v>
      </c>
      <c r="E682" s="2" t="s">
        <v>6530</v>
      </c>
      <c r="F682" s="2" t="s">
        <v>6531</v>
      </c>
      <c r="H682" s="2" t="s">
        <v>131</v>
      </c>
      <c r="I682" s="2" t="s">
        <v>132</v>
      </c>
      <c r="J682" s="2" t="s">
        <v>414</v>
      </c>
      <c r="K682" s="2" t="s">
        <v>132</v>
      </c>
      <c r="M682" s="4">
        <v>42805</v>
      </c>
      <c r="O682" s="2" t="s">
        <v>135</v>
      </c>
      <c r="P682" s="9">
        <v>18630000000</v>
      </c>
      <c r="Q682" s="2">
        <v>10000000</v>
      </c>
      <c r="Y682" s="2" t="s">
        <v>136</v>
      </c>
      <c r="AB682" s="2" t="s">
        <v>132</v>
      </c>
      <c r="AD682" s="2" t="s">
        <v>137</v>
      </c>
      <c r="AE682" s="2" t="s">
        <v>132</v>
      </c>
      <c r="AF682" s="2" t="s">
        <v>132</v>
      </c>
      <c r="AG682" s="2" t="s">
        <v>791</v>
      </c>
      <c r="AH682" s="2">
        <v>2016</v>
      </c>
      <c r="AJ682" s="11">
        <v>3745000</v>
      </c>
      <c r="AK682" s="2" t="s">
        <v>6532</v>
      </c>
      <c r="AP682" s="2" t="s">
        <v>6533</v>
      </c>
      <c r="AQ682" s="2" t="s">
        <v>1175</v>
      </c>
      <c r="AR682" s="2" t="s">
        <v>1472</v>
      </c>
      <c r="AS682" s="2" t="s">
        <v>3175</v>
      </c>
      <c r="AT682" s="2">
        <v>13820</v>
      </c>
      <c r="AU682" s="2">
        <v>12</v>
      </c>
      <c r="AV682" s="2" t="s">
        <v>44</v>
      </c>
      <c r="AW682" s="2" t="s">
        <v>144</v>
      </c>
      <c r="AX682" s="2" t="s">
        <v>145</v>
      </c>
      <c r="AY682" s="2" t="s">
        <v>171</v>
      </c>
      <c r="AZ682" s="2" t="s">
        <v>198</v>
      </c>
      <c r="BB682" s="2" t="s">
        <v>6534</v>
      </c>
      <c r="BC682" s="2">
        <v>5</v>
      </c>
      <c r="BD682" s="2" t="s">
        <v>6535</v>
      </c>
      <c r="BE682" s="9">
        <v>0.5</v>
      </c>
      <c r="BF682" s="2" t="s">
        <v>132</v>
      </c>
      <c r="BK682" s="2" t="s">
        <v>152</v>
      </c>
      <c r="BL682" s="2" t="s">
        <v>153</v>
      </c>
      <c r="BM682" s="2" t="s">
        <v>154</v>
      </c>
      <c r="BN682" s="2" t="s">
        <v>800</v>
      </c>
      <c r="BO682" s="2" t="s">
        <v>866</v>
      </c>
      <c r="BP682" s="2" t="s">
        <v>201</v>
      </c>
      <c r="BQ682" s="2">
        <v>1242</v>
      </c>
      <c r="BR682" s="2">
        <v>27</v>
      </c>
      <c r="BS682" s="2" t="s">
        <v>1119</v>
      </c>
      <c r="BT682" s="2" t="s">
        <v>157</v>
      </c>
      <c r="BU682" s="2" t="s">
        <v>2340</v>
      </c>
      <c r="BV682" s="2" t="s">
        <v>2340</v>
      </c>
      <c r="BW682" s="2" t="s">
        <v>68</v>
      </c>
      <c r="BX682" s="2" t="s">
        <v>158</v>
      </c>
      <c r="BY682" s="2" t="s">
        <v>159</v>
      </c>
      <c r="CB682" s="2" t="s">
        <v>160</v>
      </c>
      <c r="CC682" s="2" t="s">
        <v>161</v>
      </c>
      <c r="CD682" s="2" t="s">
        <v>162</v>
      </c>
      <c r="CE682" s="2" t="s">
        <v>163</v>
      </c>
      <c r="CF682" s="2" t="s">
        <v>164</v>
      </c>
      <c r="CG682" s="2" t="s">
        <v>422</v>
      </c>
      <c r="CH682" s="2" t="s">
        <v>423</v>
      </c>
      <c r="CI682" s="2" t="s">
        <v>167</v>
      </c>
      <c r="CJ682" s="2" t="s">
        <v>966</v>
      </c>
      <c r="CK682" s="2" t="s">
        <v>253</v>
      </c>
      <c r="CL682" s="2" t="s">
        <v>6536</v>
      </c>
      <c r="CM682" s="2" t="s">
        <v>211</v>
      </c>
      <c r="CN682" s="3" t="s">
        <v>2811</v>
      </c>
      <c r="CO682" s="2" t="s">
        <v>920</v>
      </c>
      <c r="CP682" s="2" t="s">
        <v>6537</v>
      </c>
      <c r="CQ682" s="2" t="s">
        <v>174</v>
      </c>
      <c r="CR682" s="2" t="s">
        <v>234</v>
      </c>
      <c r="CS682" s="2" t="s">
        <v>215</v>
      </c>
      <c r="CT682" s="2" t="s">
        <v>171</v>
      </c>
      <c r="CU682" s="2" t="s">
        <v>235</v>
      </c>
      <c r="CV682" s="2" t="s">
        <v>171</v>
      </c>
      <c r="CW682" s="2" t="s">
        <v>179</v>
      </c>
      <c r="CX682" s="2" t="s">
        <v>171</v>
      </c>
      <c r="CY682" s="2" t="s">
        <v>146</v>
      </c>
      <c r="CZ682" s="2" t="s">
        <v>180</v>
      </c>
      <c r="DA682" s="2" t="s">
        <v>181</v>
      </c>
      <c r="DB682" s="2" t="s">
        <v>181</v>
      </c>
      <c r="DC682" s="2" t="s">
        <v>132</v>
      </c>
      <c r="DF682" s="2" t="s">
        <v>182</v>
      </c>
      <c r="DH682" s="2" t="s">
        <v>182</v>
      </c>
      <c r="DJ682" s="2" t="s">
        <v>182</v>
      </c>
      <c r="DL682" s="2" t="s">
        <v>182</v>
      </c>
      <c r="DN682" s="2" t="s">
        <v>182</v>
      </c>
      <c r="DP682" s="2" t="s">
        <v>182</v>
      </c>
      <c r="DR682" s="2" t="s">
        <v>182</v>
      </c>
      <c r="DT682" s="2" t="s">
        <v>6538</v>
      </c>
      <c r="DU682" s="2"/>
      <c r="DV682" s="2" t="s">
        <v>6539</v>
      </c>
      <c r="DY682" s="4">
        <v>42805</v>
      </c>
      <c r="EA682" s="3" t="s">
        <v>4505</v>
      </c>
    </row>
    <row r="683" spans="1:133" ht="15.75" hidden="1" customHeight="1" x14ac:dyDescent="0.2">
      <c r="A683" s="1">
        <v>43615.666910520835</v>
      </c>
      <c r="B683" s="2" t="s">
        <v>6540</v>
      </c>
      <c r="C683" s="2">
        <v>2302170216</v>
      </c>
      <c r="D683" s="3" t="s">
        <v>587</v>
      </c>
      <c r="E683" s="2" t="s">
        <v>6541</v>
      </c>
      <c r="F683" s="2" t="s">
        <v>6542</v>
      </c>
      <c r="H683" s="2" t="s">
        <v>131</v>
      </c>
      <c r="I683" s="2" t="s">
        <v>132</v>
      </c>
      <c r="J683" s="2" t="s">
        <v>133</v>
      </c>
      <c r="K683" s="2" t="s">
        <v>738</v>
      </c>
      <c r="O683" s="2" t="s">
        <v>135</v>
      </c>
      <c r="Q683" s="2">
        <v>3260870</v>
      </c>
      <c r="Y683" s="2" t="s">
        <v>136</v>
      </c>
      <c r="AK683" s="2" t="s">
        <v>6543</v>
      </c>
      <c r="AP683" s="2" t="s">
        <v>6543</v>
      </c>
      <c r="AQ683" s="2" t="s">
        <v>3982</v>
      </c>
      <c r="AR683" s="2" t="s">
        <v>511</v>
      </c>
      <c r="AS683" s="2" t="s">
        <v>3756</v>
      </c>
      <c r="AU683" s="2">
        <v>5</v>
      </c>
      <c r="AV683" s="2" t="s">
        <v>43</v>
      </c>
      <c r="AW683" s="2" t="s">
        <v>144</v>
      </c>
      <c r="AX683" s="2" t="s">
        <v>145</v>
      </c>
      <c r="AY683" s="2" t="s">
        <v>171</v>
      </c>
      <c r="AZ683" s="2" t="s">
        <v>198</v>
      </c>
      <c r="BB683" s="2" t="s">
        <v>6543</v>
      </c>
      <c r="BC683" s="2">
        <v>0</v>
      </c>
      <c r="BD683" s="2" t="s">
        <v>4809</v>
      </c>
      <c r="BE683" s="9">
        <v>3</v>
      </c>
      <c r="BL683" s="2" t="s">
        <v>153</v>
      </c>
      <c r="BM683" s="2" t="s">
        <v>154</v>
      </c>
      <c r="BP683" s="2" t="s">
        <v>201</v>
      </c>
      <c r="BQ683" s="2">
        <v>368</v>
      </c>
      <c r="BR683" s="2">
        <v>18</v>
      </c>
      <c r="BS683" s="2" t="s">
        <v>157</v>
      </c>
      <c r="BT683" s="2" t="s">
        <v>753</v>
      </c>
      <c r="BU683" s="2" t="s">
        <v>753</v>
      </c>
      <c r="BV683" s="2" t="s">
        <v>753</v>
      </c>
      <c r="BW683" s="2" t="s">
        <v>67</v>
      </c>
      <c r="BX683" s="2" t="s">
        <v>3127</v>
      </c>
      <c r="BY683" s="2" t="s">
        <v>707</v>
      </c>
      <c r="CA683" s="4">
        <v>42795</v>
      </c>
      <c r="CB683" s="2" t="s">
        <v>160</v>
      </c>
      <c r="CC683" s="2" t="s">
        <v>248</v>
      </c>
      <c r="CD683" s="2" t="s">
        <v>162</v>
      </c>
      <c r="CE683" s="2" t="s">
        <v>163</v>
      </c>
      <c r="CF683" s="2" t="s">
        <v>164</v>
      </c>
      <c r="CG683" s="2" t="s">
        <v>729</v>
      </c>
      <c r="CH683" s="2" t="s">
        <v>709</v>
      </c>
      <c r="CI683" s="2" t="s">
        <v>731</v>
      </c>
      <c r="CJ683" s="2" t="s">
        <v>966</v>
      </c>
      <c r="CK683" s="2" t="s">
        <v>169</v>
      </c>
      <c r="CL683" s="2" t="s">
        <v>710</v>
      </c>
      <c r="CM683" s="2" t="s">
        <v>171</v>
      </c>
      <c r="CN683" s="2">
        <v>0</v>
      </c>
      <c r="CO683" s="2" t="s">
        <v>711</v>
      </c>
      <c r="CP683" s="2" t="s">
        <v>712</v>
      </c>
      <c r="CQ683" s="2" t="s">
        <v>174</v>
      </c>
      <c r="CR683" s="2" t="s">
        <v>667</v>
      </c>
      <c r="CS683" s="2" t="s">
        <v>215</v>
      </c>
      <c r="CT683" s="2" t="s">
        <v>171</v>
      </c>
      <c r="CU683" s="2" t="s">
        <v>216</v>
      </c>
      <c r="CV683" s="2" t="s">
        <v>177</v>
      </c>
      <c r="CW683" s="2" t="s">
        <v>714</v>
      </c>
      <c r="CX683" s="2" t="s">
        <v>146</v>
      </c>
      <c r="CY683" s="2" t="s">
        <v>627</v>
      </c>
      <c r="CZ683" s="2" t="s">
        <v>180</v>
      </c>
      <c r="DA683" s="2" t="s">
        <v>181</v>
      </c>
      <c r="DB683" s="2" t="s">
        <v>181</v>
      </c>
      <c r="DC683" s="2" t="s">
        <v>260</v>
      </c>
      <c r="DD683" s="2" t="s">
        <v>715</v>
      </c>
      <c r="DE683" s="2" t="s">
        <v>744</v>
      </c>
      <c r="DF683" s="2" t="s">
        <v>182</v>
      </c>
      <c r="DH683" s="2" t="s">
        <v>182</v>
      </c>
      <c r="DJ683" s="2" t="s">
        <v>182</v>
      </c>
      <c r="DL683" s="2" t="s">
        <v>182</v>
      </c>
      <c r="DN683" s="2" t="s">
        <v>182</v>
      </c>
      <c r="DP683" s="2" t="s">
        <v>182</v>
      </c>
      <c r="DR683" s="2" t="s">
        <v>182</v>
      </c>
      <c r="DT683" s="6">
        <v>-6121719</v>
      </c>
      <c r="DU683" s="6"/>
      <c r="DV683" s="6">
        <v>106876917</v>
      </c>
      <c r="DX683" s="2" t="s">
        <v>6544</v>
      </c>
      <c r="DY683" s="4">
        <v>42795</v>
      </c>
      <c r="DZ683" s="2" t="s">
        <v>6544</v>
      </c>
      <c r="EA683" s="3" t="s">
        <v>6545</v>
      </c>
    </row>
    <row r="684" spans="1:133" ht="15.75" customHeight="1" x14ac:dyDescent="0.2">
      <c r="A684" s="1">
        <v>43615.668696932873</v>
      </c>
      <c r="B684" s="2" t="s">
        <v>6546</v>
      </c>
      <c r="C684" s="2">
        <v>2302170152</v>
      </c>
      <c r="D684" s="3" t="s">
        <v>4250</v>
      </c>
      <c r="E684" s="2" t="s">
        <v>6547</v>
      </c>
      <c r="H684" s="2" t="s">
        <v>131</v>
      </c>
      <c r="I684" s="2" t="s">
        <v>132</v>
      </c>
      <c r="J684" s="2" t="s">
        <v>133</v>
      </c>
      <c r="K684" s="2" t="s">
        <v>738</v>
      </c>
      <c r="M684" s="4">
        <v>42793</v>
      </c>
      <c r="O684" s="2" t="s">
        <v>135</v>
      </c>
      <c r="P684" s="9">
        <v>11364000000</v>
      </c>
      <c r="Q684" s="6">
        <v>12000000</v>
      </c>
      <c r="Y684" s="2" t="s">
        <v>136</v>
      </c>
      <c r="AB684" s="2" t="s">
        <v>132</v>
      </c>
      <c r="AD684" s="2" t="s">
        <v>137</v>
      </c>
      <c r="AE684" s="2" t="s">
        <v>132</v>
      </c>
      <c r="AF684" s="2" t="s">
        <v>132</v>
      </c>
      <c r="AH684" s="2">
        <v>2016</v>
      </c>
      <c r="AI684" s="11">
        <v>7713315000</v>
      </c>
      <c r="AJ684" s="11">
        <v>8145000</v>
      </c>
      <c r="AK684" s="2" t="s">
        <v>6548</v>
      </c>
      <c r="AP684" s="2" t="s">
        <v>222</v>
      </c>
      <c r="AQ684" s="2" t="s">
        <v>223</v>
      </c>
      <c r="AR684" s="2" t="s">
        <v>141</v>
      </c>
      <c r="AS684" s="2" t="s">
        <v>142</v>
      </c>
      <c r="AU684" s="2">
        <v>4</v>
      </c>
      <c r="AV684" s="2" t="s">
        <v>143</v>
      </c>
      <c r="AW684" s="2" t="s">
        <v>144</v>
      </c>
      <c r="AX684" s="2" t="s">
        <v>145</v>
      </c>
      <c r="AY684" s="2" t="s">
        <v>171</v>
      </c>
      <c r="AZ684" s="2" t="s">
        <v>198</v>
      </c>
      <c r="BA684" s="2" t="s">
        <v>224</v>
      </c>
      <c r="BB684" s="2" t="s">
        <v>225</v>
      </c>
      <c r="BC684" s="2">
        <v>450</v>
      </c>
      <c r="BD684" s="2" t="s">
        <v>226</v>
      </c>
      <c r="BE684" s="9">
        <v>2</v>
      </c>
      <c r="BF684" s="2" t="s">
        <v>132</v>
      </c>
      <c r="BK684" s="2" t="s">
        <v>152</v>
      </c>
      <c r="BL684" s="2" t="s">
        <v>153</v>
      </c>
      <c r="BM684" s="2" t="s">
        <v>154</v>
      </c>
      <c r="BP684" s="2" t="s">
        <v>155</v>
      </c>
      <c r="BQ684" s="2">
        <v>947</v>
      </c>
      <c r="BR684" s="2">
        <v>25</v>
      </c>
      <c r="BS684" s="2" t="s">
        <v>156</v>
      </c>
      <c r="BT684" s="2" t="s">
        <v>6548</v>
      </c>
      <c r="BU684" s="2" t="s">
        <v>156</v>
      </c>
      <c r="BV684" s="2" t="s">
        <v>156</v>
      </c>
      <c r="BW684" s="2" t="s">
        <v>68</v>
      </c>
      <c r="BX684" s="2" t="s">
        <v>158</v>
      </c>
      <c r="CB684" s="2" t="s">
        <v>204</v>
      </c>
      <c r="CC684" s="2" t="s">
        <v>161</v>
      </c>
      <c r="CD684" s="2" t="s">
        <v>162</v>
      </c>
      <c r="CE684" s="2" t="s">
        <v>163</v>
      </c>
      <c r="CF684" s="2" t="s">
        <v>6549</v>
      </c>
      <c r="CG684" s="2" t="s">
        <v>228</v>
      </c>
      <c r="CH684" s="2" t="s">
        <v>229</v>
      </c>
      <c r="CI684" s="2" t="s">
        <v>167</v>
      </c>
      <c r="CJ684" s="2" t="s">
        <v>230</v>
      </c>
      <c r="CK684" s="2" t="s">
        <v>231</v>
      </c>
      <c r="CL684" s="2" t="s">
        <v>170</v>
      </c>
      <c r="CM684" s="2" t="s">
        <v>177</v>
      </c>
      <c r="CN684" s="2">
        <v>450</v>
      </c>
      <c r="CO684" s="2" t="s">
        <v>232</v>
      </c>
      <c r="CP684" s="2" t="s">
        <v>316</v>
      </c>
      <c r="CQ684" s="2" t="s">
        <v>174</v>
      </c>
      <c r="CR684" s="2" t="s">
        <v>234</v>
      </c>
      <c r="CS684" s="2" t="s">
        <v>215</v>
      </c>
      <c r="CT684" s="2" t="s">
        <v>177</v>
      </c>
      <c r="CU684" s="2" t="s">
        <v>235</v>
      </c>
      <c r="CV684" s="2" t="s">
        <v>171</v>
      </c>
      <c r="CW684" s="2" t="s">
        <v>179</v>
      </c>
      <c r="CX684" s="2" t="s">
        <v>171</v>
      </c>
      <c r="CY684" s="2" t="s">
        <v>146</v>
      </c>
      <c r="CZ684" s="2" t="s">
        <v>180</v>
      </c>
      <c r="DA684" s="2" t="s">
        <v>181</v>
      </c>
      <c r="DB684" s="2" t="s">
        <v>181</v>
      </c>
      <c r="DC684" s="2" t="s">
        <v>132</v>
      </c>
      <c r="DF684" s="2" t="s">
        <v>182</v>
      </c>
      <c r="DH684" s="2" t="s">
        <v>182</v>
      </c>
      <c r="DJ684" s="2" t="s">
        <v>182</v>
      </c>
      <c r="DL684" s="2" t="s">
        <v>182</v>
      </c>
      <c r="DN684" s="2" t="s">
        <v>182</v>
      </c>
      <c r="DP684" s="2" t="s">
        <v>182</v>
      </c>
      <c r="DR684" s="2" t="s">
        <v>182</v>
      </c>
      <c r="DT684" s="2" t="s">
        <v>6550</v>
      </c>
      <c r="DU684" s="2"/>
    </row>
    <row r="685" spans="1:133" ht="15.75" hidden="1" customHeight="1" x14ac:dyDescent="0.2">
      <c r="A685" s="1">
        <v>43615.671188842593</v>
      </c>
      <c r="B685" s="2" t="s">
        <v>6551</v>
      </c>
      <c r="C685" s="2">
        <v>2302180139</v>
      </c>
      <c r="D685" s="3" t="s">
        <v>1726</v>
      </c>
      <c r="E685" s="2" t="s">
        <v>6552</v>
      </c>
      <c r="H685" s="2" t="s">
        <v>131</v>
      </c>
      <c r="I685" s="2" t="s">
        <v>132</v>
      </c>
      <c r="J685" s="2" t="s">
        <v>1130</v>
      </c>
      <c r="K685" s="2" t="s">
        <v>132</v>
      </c>
      <c r="M685" s="4">
        <v>42795</v>
      </c>
      <c r="O685" s="2" t="s">
        <v>135</v>
      </c>
      <c r="P685" s="9">
        <v>600000000</v>
      </c>
      <c r="Q685" s="2">
        <v>2857000</v>
      </c>
      <c r="X685" s="2" t="s">
        <v>193</v>
      </c>
      <c r="Y685" s="2" t="s">
        <v>437</v>
      </c>
      <c r="AB685" s="2" t="s">
        <v>132</v>
      </c>
      <c r="AH685" s="2">
        <v>2013</v>
      </c>
      <c r="AI685" s="11">
        <v>209352000</v>
      </c>
      <c r="AJ685" s="11">
        <v>2013000</v>
      </c>
      <c r="AK685" s="2" t="s">
        <v>6553</v>
      </c>
      <c r="AL685" s="2">
        <v>10</v>
      </c>
      <c r="AM685" s="2" t="s">
        <v>6554</v>
      </c>
      <c r="AP685" s="2" t="s">
        <v>6506</v>
      </c>
      <c r="AQ685" s="2" t="s">
        <v>1912</v>
      </c>
      <c r="AR685" s="2" t="s">
        <v>822</v>
      </c>
      <c r="AS685" s="2" t="s">
        <v>142</v>
      </c>
      <c r="AT685" s="2">
        <v>11720</v>
      </c>
      <c r="AU685" s="2">
        <v>2.5</v>
      </c>
      <c r="AV685" s="2" t="s">
        <v>245</v>
      </c>
      <c r="AW685" s="2" t="s">
        <v>144</v>
      </c>
      <c r="AX685" s="2" t="s">
        <v>145</v>
      </c>
      <c r="AY685" s="2" t="s">
        <v>171</v>
      </c>
      <c r="AZ685" s="2" t="s">
        <v>198</v>
      </c>
      <c r="BA685" s="2" t="s">
        <v>6507</v>
      </c>
      <c r="BB685" s="2" t="s">
        <v>4474</v>
      </c>
      <c r="BC685" s="2">
        <v>1000</v>
      </c>
      <c r="BD685" s="2" t="s">
        <v>6555</v>
      </c>
      <c r="BE685" s="9">
        <v>2</v>
      </c>
      <c r="BL685" s="2" t="s">
        <v>290</v>
      </c>
      <c r="BM685" s="2" t="s">
        <v>154</v>
      </c>
      <c r="BN685" s="2" t="s">
        <v>331</v>
      </c>
      <c r="BO685" s="2" t="s">
        <v>6556</v>
      </c>
      <c r="BP685" s="2" t="s">
        <v>201</v>
      </c>
      <c r="BQ685" s="2">
        <v>104</v>
      </c>
      <c r="BS685" s="2" t="s">
        <v>2135</v>
      </c>
      <c r="BT685" s="2" t="s">
        <v>6557</v>
      </c>
      <c r="BU685" s="2" t="s">
        <v>2135</v>
      </c>
      <c r="BV685" s="2" t="s">
        <v>2135</v>
      </c>
      <c r="BW685" s="2" t="s">
        <v>68</v>
      </c>
      <c r="BX685" s="2" t="s">
        <v>158</v>
      </c>
      <c r="BY685" s="2" t="s">
        <v>1918</v>
      </c>
      <c r="CB685" s="2" t="s">
        <v>160</v>
      </c>
      <c r="CC685" s="2" t="s">
        <v>161</v>
      </c>
      <c r="CD685" s="2" t="s">
        <v>249</v>
      </c>
      <c r="CE685" s="2" t="s">
        <v>163</v>
      </c>
      <c r="CF685" s="2" t="s">
        <v>164</v>
      </c>
      <c r="CG685" s="2" t="s">
        <v>2614</v>
      </c>
      <c r="CH685" s="2" t="s">
        <v>2615</v>
      </c>
      <c r="CI685" s="2" t="s">
        <v>2193</v>
      </c>
      <c r="CJ685" s="2" t="s">
        <v>621</v>
      </c>
      <c r="CK685" s="2" t="s">
        <v>425</v>
      </c>
      <c r="CL685" s="2" t="s">
        <v>2616</v>
      </c>
      <c r="CM685" s="2" t="s">
        <v>171</v>
      </c>
      <c r="CN685" s="2">
        <v>0</v>
      </c>
      <c r="CO685" s="2" t="s">
        <v>920</v>
      </c>
      <c r="CP685" s="2" t="s">
        <v>1920</v>
      </c>
      <c r="CQ685" s="2" t="s">
        <v>214</v>
      </c>
      <c r="CR685" s="2" t="s">
        <v>175</v>
      </c>
      <c r="CS685" s="2" t="s">
        <v>713</v>
      </c>
      <c r="CT685" s="2" t="s">
        <v>171</v>
      </c>
      <c r="CU685" s="2" t="s">
        <v>235</v>
      </c>
      <c r="CV685" s="2" t="s">
        <v>171</v>
      </c>
      <c r="CW685" s="2" t="s">
        <v>714</v>
      </c>
      <c r="CX685" s="2" t="s">
        <v>171</v>
      </c>
      <c r="CY685" s="2" t="s">
        <v>146</v>
      </c>
      <c r="CZ685" s="2" t="s">
        <v>180</v>
      </c>
      <c r="DA685" s="2" t="s">
        <v>181</v>
      </c>
      <c r="DB685" s="2" t="s">
        <v>181</v>
      </c>
      <c r="DC685" s="2" t="s">
        <v>132</v>
      </c>
      <c r="DF685" s="2" t="s">
        <v>182</v>
      </c>
      <c r="DH685" s="2" t="s">
        <v>182</v>
      </c>
      <c r="DJ685" s="2" t="s">
        <v>182</v>
      </c>
      <c r="DL685" s="2" t="s">
        <v>182</v>
      </c>
      <c r="DN685" s="2" t="s">
        <v>182</v>
      </c>
      <c r="DP685" s="2" t="s">
        <v>182</v>
      </c>
      <c r="DR685" s="2" t="s">
        <v>182</v>
      </c>
      <c r="DT685" s="6">
        <v>-6113600</v>
      </c>
      <c r="DU685" s="6"/>
      <c r="DV685" s="6">
        <v>106740075</v>
      </c>
      <c r="DX685" s="2" t="s">
        <v>2140</v>
      </c>
      <c r="DY685" s="4">
        <v>42767</v>
      </c>
      <c r="DZ685" s="2" t="s">
        <v>6558</v>
      </c>
      <c r="EA685" s="3" t="s">
        <v>6559</v>
      </c>
    </row>
    <row r="686" spans="1:133" ht="15.75" hidden="1" customHeight="1" x14ac:dyDescent="0.2">
      <c r="A686" s="1">
        <v>43615.6741458912</v>
      </c>
      <c r="B686" s="2" t="s">
        <v>6560</v>
      </c>
      <c r="C686" s="2">
        <v>2302160011</v>
      </c>
      <c r="D686" s="3" t="s">
        <v>937</v>
      </c>
      <c r="E686" s="2" t="s">
        <v>6561</v>
      </c>
      <c r="F686" s="2" t="s">
        <v>6562</v>
      </c>
      <c r="H686" s="2" t="s">
        <v>131</v>
      </c>
      <c r="I686" s="2" t="s">
        <v>132</v>
      </c>
      <c r="J686" s="2" t="s">
        <v>133</v>
      </c>
      <c r="K686" s="2" t="s">
        <v>132</v>
      </c>
      <c r="M686" s="4">
        <v>43146</v>
      </c>
      <c r="O686" s="2" t="s">
        <v>135</v>
      </c>
      <c r="P686" s="9">
        <v>330000000000</v>
      </c>
      <c r="Q686" s="2">
        <v>15000000</v>
      </c>
      <c r="Y686" s="2" t="s">
        <v>136</v>
      </c>
      <c r="AK686" s="2" t="s">
        <v>3461</v>
      </c>
      <c r="AL686" s="2">
        <v>5</v>
      </c>
      <c r="AR686" s="2" t="s">
        <v>141</v>
      </c>
      <c r="AS686" s="2" t="s">
        <v>142</v>
      </c>
      <c r="BC686" s="2">
        <v>0</v>
      </c>
      <c r="BE686" s="9">
        <v>0</v>
      </c>
      <c r="BL686" s="2" t="s">
        <v>290</v>
      </c>
      <c r="BM686" s="2" t="s">
        <v>154</v>
      </c>
      <c r="BN686" s="2" t="s">
        <v>3462</v>
      </c>
      <c r="BR686" s="2">
        <v>16</v>
      </c>
      <c r="CN686" s="2">
        <v>50</v>
      </c>
      <c r="DT686" s="6">
        <v>1068071582</v>
      </c>
      <c r="DU686" s="6"/>
      <c r="DV686" s="6">
        <v>-62857826</v>
      </c>
    </row>
    <row r="687" spans="1:133" ht="15.75" hidden="1" customHeight="1" x14ac:dyDescent="0.2">
      <c r="A687" s="1">
        <v>43615.678170370375</v>
      </c>
      <c r="B687" s="2" t="s">
        <v>6560</v>
      </c>
      <c r="C687" s="2">
        <v>2302160011</v>
      </c>
      <c r="D687" s="3" t="s">
        <v>937</v>
      </c>
      <c r="E687" s="2" t="s">
        <v>6563</v>
      </c>
      <c r="F687" s="2" t="s">
        <v>6564</v>
      </c>
      <c r="H687" s="2" t="s">
        <v>131</v>
      </c>
      <c r="I687" s="2" t="s">
        <v>132</v>
      </c>
      <c r="J687" s="2" t="s">
        <v>133</v>
      </c>
      <c r="K687" s="2" t="s">
        <v>738</v>
      </c>
      <c r="M687" s="4">
        <v>43137</v>
      </c>
      <c r="O687" s="2" t="s">
        <v>135</v>
      </c>
      <c r="P687" s="9">
        <v>38000000000</v>
      </c>
      <c r="Q687" s="2" t="s">
        <v>6565</v>
      </c>
      <c r="Y687" s="2" t="s">
        <v>136</v>
      </c>
      <c r="AK687" s="2" t="s">
        <v>6566</v>
      </c>
      <c r="AR687" s="2" t="s">
        <v>141</v>
      </c>
      <c r="AS687" s="2" t="s">
        <v>142</v>
      </c>
      <c r="AU687" s="2">
        <v>7</v>
      </c>
      <c r="BC687" s="2">
        <v>0</v>
      </c>
      <c r="BE687" s="9">
        <v>0</v>
      </c>
      <c r="BL687" s="2" t="s">
        <v>290</v>
      </c>
      <c r="BM687" s="2" t="s">
        <v>154</v>
      </c>
      <c r="BN687" s="2" t="s">
        <v>3462</v>
      </c>
      <c r="BR687" s="2">
        <v>16</v>
      </c>
      <c r="CN687" s="2">
        <v>50</v>
      </c>
      <c r="DT687" s="6">
        <v>1068071582</v>
      </c>
      <c r="DU687" s="6"/>
      <c r="DV687" s="6">
        <v>-62857826</v>
      </c>
    </row>
    <row r="688" spans="1:133" ht="15.75" customHeight="1" x14ac:dyDescent="0.2">
      <c r="A688" s="1">
        <v>43615.678973518516</v>
      </c>
      <c r="B688" s="2" t="s">
        <v>6567</v>
      </c>
      <c r="C688" s="2">
        <v>2302170103</v>
      </c>
      <c r="D688" s="2">
        <v>401</v>
      </c>
      <c r="E688" s="2" t="s">
        <v>6568</v>
      </c>
      <c r="H688" s="2" t="s">
        <v>131</v>
      </c>
      <c r="I688" s="2" t="s">
        <v>132</v>
      </c>
      <c r="J688" s="2" t="s">
        <v>133</v>
      </c>
      <c r="K688" s="2" t="s">
        <v>738</v>
      </c>
      <c r="M688" s="4">
        <v>42802</v>
      </c>
      <c r="N688" s="2" t="s">
        <v>135</v>
      </c>
      <c r="O688" s="2" t="s">
        <v>135</v>
      </c>
      <c r="P688" s="9">
        <v>4009500000</v>
      </c>
      <c r="Q688" s="2">
        <v>13500000</v>
      </c>
      <c r="Y688" s="2" t="s">
        <v>136</v>
      </c>
      <c r="AB688" s="2" t="s">
        <v>132</v>
      </c>
      <c r="AD688" s="2" t="s">
        <v>137</v>
      </c>
      <c r="AE688" s="2" t="s">
        <v>132</v>
      </c>
      <c r="AH688" s="2">
        <v>2016</v>
      </c>
      <c r="AI688" s="11">
        <v>2635875000</v>
      </c>
      <c r="AJ688" s="11">
        <v>8875000</v>
      </c>
      <c r="AK688" s="2" t="s">
        <v>6569</v>
      </c>
      <c r="AP688" s="2" t="s">
        <v>6570</v>
      </c>
      <c r="AQ688" s="2" t="s">
        <v>540</v>
      </c>
      <c r="AR688" s="2" t="s">
        <v>141</v>
      </c>
      <c r="AS688" s="2" t="s">
        <v>142</v>
      </c>
      <c r="AU688" s="2">
        <v>4.5</v>
      </c>
      <c r="AV688" s="2" t="s">
        <v>245</v>
      </c>
      <c r="AW688" s="2" t="s">
        <v>144</v>
      </c>
      <c r="AX688" s="2" t="s">
        <v>145</v>
      </c>
      <c r="AY688" s="2" t="s">
        <v>171</v>
      </c>
      <c r="AZ688" s="2" t="s">
        <v>198</v>
      </c>
      <c r="BB688" s="2" t="s">
        <v>6571</v>
      </c>
      <c r="BC688" s="2">
        <v>1370</v>
      </c>
      <c r="BD688" s="2" t="s">
        <v>6572</v>
      </c>
      <c r="BE688" s="9">
        <v>2</v>
      </c>
      <c r="BF688" s="2" t="s">
        <v>132</v>
      </c>
      <c r="BK688" s="2" t="s">
        <v>152</v>
      </c>
      <c r="BL688" s="2" t="s">
        <v>153</v>
      </c>
      <c r="BM688" s="2" t="s">
        <v>308</v>
      </c>
      <c r="BP688" s="2" t="s">
        <v>201</v>
      </c>
      <c r="BQ688" s="2">
        <v>297</v>
      </c>
      <c r="BR688" s="2">
        <v>37</v>
      </c>
      <c r="BS688" s="2" t="s">
        <v>156</v>
      </c>
      <c r="BT688" s="2" t="s">
        <v>6573</v>
      </c>
      <c r="BU688" s="2" t="s">
        <v>156</v>
      </c>
      <c r="BV688" s="2" t="s">
        <v>6574</v>
      </c>
      <c r="BW688" s="2" t="s">
        <v>68</v>
      </c>
      <c r="BX688" s="2" t="s">
        <v>158</v>
      </c>
      <c r="CB688" s="2" t="s">
        <v>204</v>
      </c>
      <c r="CC688" s="2" t="s">
        <v>161</v>
      </c>
      <c r="CD688" s="2" t="s">
        <v>162</v>
      </c>
      <c r="CE688" s="2" t="s">
        <v>163</v>
      </c>
      <c r="CF688" s="2" t="s">
        <v>164</v>
      </c>
      <c r="CG688" s="2" t="s">
        <v>525</v>
      </c>
      <c r="CH688" s="2" t="s">
        <v>6575</v>
      </c>
      <c r="CI688" s="2" t="s">
        <v>311</v>
      </c>
      <c r="CK688" s="2" t="s">
        <v>231</v>
      </c>
      <c r="CL688" s="2" t="s">
        <v>170</v>
      </c>
      <c r="CM688" s="2" t="s">
        <v>623</v>
      </c>
      <c r="CN688" s="2">
        <v>1370</v>
      </c>
      <c r="CO688" s="2" t="s">
        <v>212</v>
      </c>
      <c r="CP688" s="2" t="s">
        <v>316</v>
      </c>
      <c r="CR688" s="2" t="s">
        <v>234</v>
      </c>
      <c r="CS688" s="2" t="s">
        <v>258</v>
      </c>
      <c r="CT688" s="2" t="s">
        <v>171</v>
      </c>
      <c r="CU688" s="2" t="s">
        <v>235</v>
      </c>
      <c r="CV688" s="2" t="s">
        <v>171</v>
      </c>
      <c r="CW688" s="2" t="s">
        <v>179</v>
      </c>
      <c r="CX688" s="2" t="s">
        <v>171</v>
      </c>
      <c r="CY688" s="2" t="s">
        <v>733</v>
      </c>
      <c r="CZ688" s="2" t="s">
        <v>180</v>
      </c>
      <c r="DA688" s="2" t="s">
        <v>181</v>
      </c>
      <c r="DB688" s="2" t="s">
        <v>181</v>
      </c>
      <c r="DC688" s="2" t="s">
        <v>260</v>
      </c>
      <c r="DD688" s="2" t="s">
        <v>715</v>
      </c>
      <c r="DE688" s="2" t="s">
        <v>744</v>
      </c>
      <c r="DT688" s="2" t="s">
        <v>6576</v>
      </c>
      <c r="DU688" s="2"/>
      <c r="DV688" s="2" t="s">
        <v>6577</v>
      </c>
      <c r="DZ688" s="2" t="s">
        <v>2732</v>
      </c>
      <c r="EA688" s="3" t="s">
        <v>6578</v>
      </c>
    </row>
    <row r="689" spans="1:133" ht="15.75" hidden="1" customHeight="1" x14ac:dyDescent="0.2">
      <c r="A689" s="1">
        <v>43615.679590439817</v>
      </c>
      <c r="B689" s="2" t="s">
        <v>6529</v>
      </c>
      <c r="C689" s="2">
        <v>2302180141</v>
      </c>
      <c r="D689" s="3" t="s">
        <v>788</v>
      </c>
      <c r="E689" s="2" t="s">
        <v>6579</v>
      </c>
      <c r="F689" s="2" t="s">
        <v>6580</v>
      </c>
      <c r="H689" s="2" t="s">
        <v>131</v>
      </c>
      <c r="I689" s="2" t="s">
        <v>132</v>
      </c>
      <c r="J689" s="2" t="s">
        <v>414</v>
      </c>
      <c r="K689" s="2" t="s">
        <v>738</v>
      </c>
      <c r="M689" s="4">
        <v>42805</v>
      </c>
      <c r="N689" s="2" t="s">
        <v>135</v>
      </c>
      <c r="P689" s="9">
        <v>1992000000</v>
      </c>
      <c r="Q689" s="2">
        <v>8000000</v>
      </c>
      <c r="Y689" s="2" t="s">
        <v>136</v>
      </c>
      <c r="AB689" s="2" t="s">
        <v>132</v>
      </c>
      <c r="AD689" s="2" t="s">
        <v>137</v>
      </c>
      <c r="AE689" s="2" t="s">
        <v>132</v>
      </c>
      <c r="AF689" s="2" t="s">
        <v>132</v>
      </c>
      <c r="AG689" s="2" t="s">
        <v>791</v>
      </c>
      <c r="AH689" s="2">
        <v>2016</v>
      </c>
      <c r="AJ689" s="11">
        <v>3745000</v>
      </c>
      <c r="AK689" s="2" t="s">
        <v>6581</v>
      </c>
      <c r="AO689" s="2" t="s">
        <v>6582</v>
      </c>
      <c r="AP689" s="2" t="s">
        <v>6533</v>
      </c>
      <c r="AQ689" s="2" t="s">
        <v>1175</v>
      </c>
      <c r="AR689" s="2" t="s">
        <v>1472</v>
      </c>
      <c r="AS689" s="2" t="s">
        <v>3175</v>
      </c>
      <c r="AT689" s="2">
        <v>13820</v>
      </c>
      <c r="AU689" s="2">
        <v>10</v>
      </c>
      <c r="AV689" s="2" t="s">
        <v>43</v>
      </c>
      <c r="AW689" s="2" t="s">
        <v>144</v>
      </c>
      <c r="AX689" s="2" t="s">
        <v>795</v>
      </c>
      <c r="AY689" s="2" t="s">
        <v>171</v>
      </c>
      <c r="AZ689" s="2" t="s">
        <v>198</v>
      </c>
      <c r="BB689" s="2" t="s">
        <v>6583</v>
      </c>
      <c r="BC689" s="2">
        <v>200</v>
      </c>
      <c r="BD689" s="2" t="s">
        <v>6535</v>
      </c>
      <c r="BE689" s="9">
        <v>3</v>
      </c>
      <c r="BF689" s="2" t="s">
        <v>132</v>
      </c>
      <c r="BK689" s="2" t="s">
        <v>152</v>
      </c>
      <c r="BL689" s="2" t="s">
        <v>153</v>
      </c>
      <c r="BM689" s="2" t="s">
        <v>154</v>
      </c>
      <c r="BN689" s="2" t="s">
        <v>800</v>
      </c>
      <c r="BO689" s="2" t="s">
        <v>866</v>
      </c>
      <c r="BP689" s="2" t="s">
        <v>201</v>
      </c>
      <c r="BQ689" s="2">
        <v>249</v>
      </c>
      <c r="BR689" s="3" t="s">
        <v>4557</v>
      </c>
      <c r="BS689" s="2" t="s">
        <v>2340</v>
      </c>
      <c r="BT689" s="2" t="s">
        <v>2340</v>
      </c>
      <c r="BU689" s="2" t="s">
        <v>157</v>
      </c>
      <c r="BV689" s="2" t="s">
        <v>2340</v>
      </c>
      <c r="BW689" s="2" t="s">
        <v>69</v>
      </c>
      <c r="BX689" s="2" t="s">
        <v>158</v>
      </c>
      <c r="BY689" s="2" t="s">
        <v>159</v>
      </c>
      <c r="CB689" s="2" t="s">
        <v>160</v>
      </c>
      <c r="CC689" s="2" t="s">
        <v>161</v>
      </c>
      <c r="CD689" s="2" t="s">
        <v>162</v>
      </c>
      <c r="CE689" s="2" t="s">
        <v>163</v>
      </c>
      <c r="CF689" s="2" t="s">
        <v>164</v>
      </c>
      <c r="CG689" s="2" t="s">
        <v>422</v>
      </c>
      <c r="CH689" s="2" t="s">
        <v>423</v>
      </c>
      <c r="CI689" s="2" t="s">
        <v>167</v>
      </c>
      <c r="CJ689" s="2" t="s">
        <v>966</v>
      </c>
      <c r="CK689" s="2" t="s">
        <v>253</v>
      </c>
      <c r="CL689" s="2" t="s">
        <v>1848</v>
      </c>
      <c r="CM689" s="2" t="s">
        <v>211</v>
      </c>
      <c r="CN689" s="2">
        <v>125</v>
      </c>
      <c r="CO689" s="2" t="s">
        <v>920</v>
      </c>
      <c r="CP689" s="2" t="s">
        <v>6584</v>
      </c>
      <c r="CQ689" s="2" t="s">
        <v>174</v>
      </c>
      <c r="CR689" s="2" t="s">
        <v>234</v>
      </c>
      <c r="CS689" s="2" t="s">
        <v>215</v>
      </c>
      <c r="CT689" s="2" t="s">
        <v>171</v>
      </c>
      <c r="CU689" s="2" t="s">
        <v>235</v>
      </c>
      <c r="CV689" s="2" t="s">
        <v>171</v>
      </c>
      <c r="CW689" s="2" t="s">
        <v>179</v>
      </c>
      <c r="CX689" s="2" t="s">
        <v>171</v>
      </c>
      <c r="CY689" s="2" t="s">
        <v>733</v>
      </c>
      <c r="CZ689" s="2" t="s">
        <v>180</v>
      </c>
      <c r="DA689" s="2" t="s">
        <v>181</v>
      </c>
      <c r="DB689" s="2" t="s">
        <v>181</v>
      </c>
      <c r="DC689" s="2" t="s">
        <v>132</v>
      </c>
      <c r="DF689" s="2" t="s">
        <v>182</v>
      </c>
      <c r="DH689" s="2" t="s">
        <v>182</v>
      </c>
      <c r="DJ689" s="2" t="s">
        <v>182</v>
      </c>
      <c r="DL689" s="2" t="s">
        <v>182</v>
      </c>
      <c r="DN689" s="2" t="s">
        <v>182</v>
      </c>
      <c r="DP689" s="2" t="s">
        <v>182</v>
      </c>
      <c r="DR689" s="2" t="s">
        <v>182</v>
      </c>
      <c r="DT689" s="6">
        <v>-6320746</v>
      </c>
      <c r="DU689" s="6"/>
      <c r="DV689" s="6">
        <v>106887726</v>
      </c>
      <c r="DW689" s="2" t="s">
        <v>6585</v>
      </c>
      <c r="DY689" s="4">
        <v>42805</v>
      </c>
      <c r="EA689" s="3" t="s">
        <v>6586</v>
      </c>
    </row>
    <row r="690" spans="1:133" ht="15.75" hidden="1" customHeight="1" x14ac:dyDescent="0.2">
      <c r="A690" s="1">
        <v>43615.681205532412</v>
      </c>
      <c r="B690" s="2" t="s">
        <v>6587</v>
      </c>
      <c r="C690" s="2">
        <v>2302170110</v>
      </c>
      <c r="D690" s="3" t="s">
        <v>4250</v>
      </c>
      <c r="E690" s="2" t="s">
        <v>6588</v>
      </c>
      <c r="H690" s="2" t="s">
        <v>131</v>
      </c>
      <c r="I690" s="2" t="s">
        <v>132</v>
      </c>
      <c r="J690" s="2" t="s">
        <v>133</v>
      </c>
      <c r="K690" s="2" t="s">
        <v>132</v>
      </c>
      <c r="M690" s="4">
        <v>42793</v>
      </c>
      <c r="O690" s="2" t="s">
        <v>135</v>
      </c>
      <c r="P690" s="9">
        <v>1400000000</v>
      </c>
      <c r="Q690" s="2">
        <v>6000000</v>
      </c>
      <c r="Y690" s="2" t="s">
        <v>437</v>
      </c>
      <c r="AB690" s="2" t="s">
        <v>132</v>
      </c>
      <c r="AD690" s="2" t="s">
        <v>137</v>
      </c>
      <c r="AE690" s="2" t="s">
        <v>132</v>
      </c>
      <c r="AF690" s="2" t="s">
        <v>132</v>
      </c>
      <c r="AH690" s="2">
        <v>2016</v>
      </c>
      <c r="AI690" s="11">
        <v>1305000000</v>
      </c>
      <c r="AJ690" s="11">
        <v>5625000</v>
      </c>
      <c r="AK690" s="2" t="s">
        <v>6589</v>
      </c>
      <c r="AM690" s="2" t="s">
        <v>3379</v>
      </c>
      <c r="AP690" s="2" t="s">
        <v>6590</v>
      </c>
      <c r="AQ690" s="2" t="s">
        <v>223</v>
      </c>
      <c r="AR690" s="2" t="s">
        <v>141</v>
      </c>
      <c r="AS690" s="2" t="s">
        <v>142</v>
      </c>
      <c r="AU690" s="2">
        <v>3</v>
      </c>
      <c r="AV690" s="2" t="s">
        <v>245</v>
      </c>
      <c r="AW690" s="2" t="s">
        <v>144</v>
      </c>
      <c r="AX690" s="2" t="s">
        <v>145</v>
      </c>
      <c r="AY690" s="2" t="s">
        <v>171</v>
      </c>
      <c r="AZ690" s="2" t="s">
        <v>198</v>
      </c>
      <c r="BA690" s="2" t="s">
        <v>6591</v>
      </c>
      <c r="BB690" s="2" t="s">
        <v>6592</v>
      </c>
      <c r="BC690" s="2">
        <v>200</v>
      </c>
      <c r="BD690" s="2" t="s">
        <v>6593</v>
      </c>
      <c r="BE690" s="9">
        <v>0</v>
      </c>
      <c r="BF690" s="2" t="s">
        <v>132</v>
      </c>
      <c r="BK690" s="2" t="s">
        <v>152</v>
      </c>
      <c r="BL690" s="2" t="s">
        <v>153</v>
      </c>
      <c r="BM690" s="2" t="s">
        <v>154</v>
      </c>
      <c r="BP690" s="2" t="s">
        <v>201</v>
      </c>
      <c r="BQ690" s="2">
        <v>232</v>
      </c>
      <c r="BR690" s="2">
        <v>14</v>
      </c>
      <c r="BS690" s="2" t="s">
        <v>6589</v>
      </c>
      <c r="BT690" s="2" t="s">
        <v>156</v>
      </c>
      <c r="BU690" s="2" t="s">
        <v>156</v>
      </c>
      <c r="BV690" s="2" t="s">
        <v>156</v>
      </c>
      <c r="BW690" s="2" t="s">
        <v>67</v>
      </c>
      <c r="BX690" s="2" t="s">
        <v>158</v>
      </c>
      <c r="BY690" s="2" t="s">
        <v>159</v>
      </c>
      <c r="CB690" s="2" t="s">
        <v>204</v>
      </c>
      <c r="CC690" s="2" t="s">
        <v>161</v>
      </c>
      <c r="CD690" s="2" t="s">
        <v>162</v>
      </c>
      <c r="CE690" s="2" t="s">
        <v>163</v>
      </c>
      <c r="CF690" s="2" t="s">
        <v>396</v>
      </c>
      <c r="CG690" s="2" t="s">
        <v>228</v>
      </c>
      <c r="CH690" s="2" t="s">
        <v>229</v>
      </c>
      <c r="CI690" s="2" t="s">
        <v>167</v>
      </c>
      <c r="CJ690" s="2" t="s">
        <v>230</v>
      </c>
      <c r="CK690" s="2" t="s">
        <v>231</v>
      </c>
      <c r="CL690" s="2" t="s">
        <v>170</v>
      </c>
      <c r="CM690" s="2" t="s">
        <v>177</v>
      </c>
      <c r="CN690" s="2">
        <v>200</v>
      </c>
      <c r="CO690" s="2" t="s">
        <v>232</v>
      </c>
      <c r="CP690" s="2" t="s">
        <v>233</v>
      </c>
      <c r="CQ690" s="2" t="s">
        <v>174</v>
      </c>
      <c r="CR690" s="2" t="s">
        <v>234</v>
      </c>
      <c r="CS690" s="2" t="s">
        <v>215</v>
      </c>
      <c r="CT690" s="2" t="s">
        <v>177</v>
      </c>
      <c r="CU690" s="2" t="s">
        <v>235</v>
      </c>
      <c r="CV690" s="2" t="s">
        <v>171</v>
      </c>
      <c r="CW690" s="2" t="s">
        <v>179</v>
      </c>
      <c r="CX690" s="2" t="s">
        <v>171</v>
      </c>
      <c r="CY690" s="2" t="s">
        <v>146</v>
      </c>
      <c r="CZ690" s="2" t="s">
        <v>180</v>
      </c>
      <c r="DA690" s="2" t="s">
        <v>181</v>
      </c>
      <c r="DB690" s="2" t="s">
        <v>181</v>
      </c>
      <c r="DC690" s="2" t="s">
        <v>132</v>
      </c>
      <c r="DF690" s="2" t="s">
        <v>182</v>
      </c>
      <c r="DH690" s="2" t="s">
        <v>182</v>
      </c>
      <c r="DJ690" s="2" t="s">
        <v>182</v>
      </c>
      <c r="DL690" s="2" t="s">
        <v>182</v>
      </c>
      <c r="DN690" s="2" t="s">
        <v>182</v>
      </c>
      <c r="DP690" s="2" t="s">
        <v>182</v>
      </c>
      <c r="DR690" s="2" t="s">
        <v>182</v>
      </c>
      <c r="DT690" s="2" t="s">
        <v>6594</v>
      </c>
      <c r="DU690" s="2"/>
      <c r="DV690" s="2" t="s">
        <v>6595</v>
      </c>
      <c r="DZ690" s="2" t="s">
        <v>6596</v>
      </c>
    </row>
    <row r="691" spans="1:133" ht="15.75" hidden="1" customHeight="1" x14ac:dyDescent="0.2">
      <c r="A691" s="1">
        <v>43615.682288599535</v>
      </c>
      <c r="B691" s="2" t="s">
        <v>6560</v>
      </c>
      <c r="C691" s="2">
        <v>2302160011</v>
      </c>
      <c r="D691" s="3" t="s">
        <v>937</v>
      </c>
      <c r="E691" s="2" t="s">
        <v>6597</v>
      </c>
      <c r="F691" s="2" t="s">
        <v>6598</v>
      </c>
      <c r="H691" s="2" t="s">
        <v>131</v>
      </c>
      <c r="I691" s="2" t="s">
        <v>132</v>
      </c>
      <c r="J691" s="2" t="s">
        <v>133</v>
      </c>
      <c r="K691" s="2" t="s">
        <v>738</v>
      </c>
      <c r="L691" s="4">
        <v>43132</v>
      </c>
      <c r="O691" s="2" t="s">
        <v>135</v>
      </c>
      <c r="P691" s="9">
        <v>29025000000</v>
      </c>
      <c r="Q691" s="2">
        <v>45000000</v>
      </c>
      <c r="Y691" s="2" t="s">
        <v>136</v>
      </c>
      <c r="AK691" s="2" t="s">
        <v>6599</v>
      </c>
      <c r="AP691" s="2" t="s">
        <v>1752</v>
      </c>
      <c r="AR691" s="2" t="s">
        <v>141</v>
      </c>
      <c r="AS691" s="2" t="s">
        <v>142</v>
      </c>
      <c r="BC691" s="2">
        <v>0</v>
      </c>
      <c r="BE691" s="9">
        <v>0</v>
      </c>
      <c r="BL691" s="2" t="s">
        <v>290</v>
      </c>
      <c r="BM691" s="2" t="s">
        <v>154</v>
      </c>
      <c r="BN691" s="2" t="s">
        <v>3462</v>
      </c>
      <c r="BR691" s="2">
        <v>16</v>
      </c>
      <c r="CN691" s="2">
        <v>50</v>
      </c>
      <c r="DT691" s="6">
        <v>1068071582</v>
      </c>
      <c r="DU691" s="6"/>
      <c r="DV691" s="6">
        <v>-62857826</v>
      </c>
    </row>
    <row r="692" spans="1:133" ht="15.75" hidden="1" customHeight="1" x14ac:dyDescent="0.2">
      <c r="A692" s="1">
        <v>43615.685579803241</v>
      </c>
      <c r="B692" s="2" t="s">
        <v>6600</v>
      </c>
      <c r="C692" s="2">
        <v>2302170077</v>
      </c>
      <c r="D692" s="3" t="s">
        <v>6601</v>
      </c>
      <c r="E692" s="2" t="s">
        <v>6602</v>
      </c>
      <c r="F692" s="2" t="s">
        <v>6603</v>
      </c>
      <c r="I692" s="2" t="s">
        <v>132</v>
      </c>
      <c r="J692" s="2" t="s">
        <v>133</v>
      </c>
      <c r="K692" s="2" t="s">
        <v>738</v>
      </c>
      <c r="M692" s="4">
        <v>42788</v>
      </c>
      <c r="O692" s="2" t="s">
        <v>135</v>
      </c>
      <c r="P692" s="9">
        <v>68800000000</v>
      </c>
      <c r="Q692" s="2">
        <v>80000000</v>
      </c>
      <c r="Y692" s="2" t="s">
        <v>377</v>
      </c>
      <c r="AH692" s="2">
        <v>2016</v>
      </c>
      <c r="AJ692" s="11">
        <v>30345000</v>
      </c>
      <c r="AW692" s="2" t="s">
        <v>144</v>
      </c>
      <c r="AX692" s="2" t="s">
        <v>145</v>
      </c>
      <c r="AY692" s="2" t="s">
        <v>171</v>
      </c>
      <c r="AZ692" s="2" t="s">
        <v>198</v>
      </c>
      <c r="BC692" s="2">
        <v>0</v>
      </c>
      <c r="BD692" s="2" t="s">
        <v>3125</v>
      </c>
      <c r="BE692" s="9">
        <v>2.1</v>
      </c>
      <c r="BK692" s="2" t="s">
        <v>152</v>
      </c>
      <c r="BL692" s="2" t="s">
        <v>153</v>
      </c>
      <c r="BM692" s="2" t="s">
        <v>154</v>
      </c>
      <c r="BP692" s="2" t="s">
        <v>201</v>
      </c>
      <c r="BQ692" s="2">
        <v>860</v>
      </c>
      <c r="BR692" s="2">
        <v>34</v>
      </c>
      <c r="BS692" s="2" t="s">
        <v>157</v>
      </c>
      <c r="BT692" s="2" t="s">
        <v>753</v>
      </c>
      <c r="BU692" s="2" t="s">
        <v>753</v>
      </c>
      <c r="BV692" s="2" t="s">
        <v>753</v>
      </c>
      <c r="BW692" s="2" t="s">
        <v>67</v>
      </c>
      <c r="BX692" s="2" t="s">
        <v>3127</v>
      </c>
      <c r="BY692" s="2" t="s">
        <v>707</v>
      </c>
      <c r="CA692" s="4">
        <v>42788</v>
      </c>
      <c r="CB692" s="2" t="s">
        <v>160</v>
      </c>
      <c r="CC692" s="2" t="s">
        <v>248</v>
      </c>
      <c r="CD692" s="2" t="s">
        <v>249</v>
      </c>
      <c r="CE692" s="2" t="s">
        <v>163</v>
      </c>
      <c r="CF692" s="2" t="s">
        <v>164</v>
      </c>
      <c r="CG692" s="2" t="s">
        <v>1034</v>
      </c>
      <c r="CH692" s="2" t="s">
        <v>6604</v>
      </c>
      <c r="CI692" s="2" t="s">
        <v>731</v>
      </c>
      <c r="CJ692" s="2" t="s">
        <v>312</v>
      </c>
      <c r="CK692" s="2" t="s">
        <v>169</v>
      </c>
      <c r="CM692" s="2" t="s">
        <v>171</v>
      </c>
      <c r="CO692" s="2" t="s">
        <v>212</v>
      </c>
      <c r="CP692" s="2" t="s">
        <v>1831</v>
      </c>
      <c r="CR692" s="2" t="s">
        <v>234</v>
      </c>
      <c r="CS692" s="2" t="s">
        <v>3837</v>
      </c>
      <c r="CT692" s="2" t="s">
        <v>211</v>
      </c>
      <c r="CU692" s="2" t="s">
        <v>235</v>
      </c>
      <c r="CV692" s="2" t="s">
        <v>211</v>
      </c>
      <c r="CW692" s="2" t="s">
        <v>714</v>
      </c>
      <c r="CX692" s="2" t="s">
        <v>146</v>
      </c>
      <c r="CY692" s="2" t="s">
        <v>146</v>
      </c>
      <c r="CZ692" s="2" t="s">
        <v>180</v>
      </c>
      <c r="DA692" s="2" t="s">
        <v>181</v>
      </c>
      <c r="DB692" s="2" t="s">
        <v>181</v>
      </c>
      <c r="DC692" s="2" t="s">
        <v>132</v>
      </c>
      <c r="DF692" s="2" t="s">
        <v>182</v>
      </c>
      <c r="DT692" s="6">
        <v>-6156860</v>
      </c>
      <c r="DU692" s="6"/>
      <c r="DV692" s="6">
        <v>10691770</v>
      </c>
      <c r="DY692" s="4">
        <v>42788</v>
      </c>
      <c r="DZ692" s="2" t="s">
        <v>3860</v>
      </c>
      <c r="EA692" s="3" t="s">
        <v>3861</v>
      </c>
    </row>
    <row r="693" spans="1:133" ht="15.75" hidden="1" customHeight="1" x14ac:dyDescent="0.2">
      <c r="A693" s="1">
        <v>43615.686598587963</v>
      </c>
      <c r="B693" s="2" t="s">
        <v>6605</v>
      </c>
      <c r="C693" s="2">
        <v>2302180248</v>
      </c>
      <c r="D693" s="3" t="s">
        <v>3761</v>
      </c>
      <c r="E693" s="2" t="s">
        <v>6606</v>
      </c>
      <c r="F693" s="2" t="s">
        <v>6607</v>
      </c>
      <c r="H693" s="2" t="s">
        <v>131</v>
      </c>
      <c r="J693" s="2" t="s">
        <v>133</v>
      </c>
      <c r="K693" s="2" t="s">
        <v>191</v>
      </c>
      <c r="M693" s="4">
        <v>42795</v>
      </c>
      <c r="N693" s="2" t="s">
        <v>135</v>
      </c>
      <c r="O693" s="2" t="s">
        <v>192</v>
      </c>
      <c r="P693" s="9">
        <v>8940000000</v>
      </c>
      <c r="Q693" s="2">
        <v>20000000</v>
      </c>
      <c r="X693" s="2" t="s">
        <v>193</v>
      </c>
      <c r="Y693" s="2" t="s">
        <v>136</v>
      </c>
      <c r="AB693" s="2" t="s">
        <v>132</v>
      </c>
      <c r="AD693" s="2" t="s">
        <v>137</v>
      </c>
      <c r="AE693" s="2" t="s">
        <v>132</v>
      </c>
      <c r="AH693" s="2">
        <v>2017</v>
      </c>
      <c r="AI693" s="11">
        <v>5866875000</v>
      </c>
      <c r="AJ693" s="11">
        <v>13125000</v>
      </c>
      <c r="AK693" s="2" t="s">
        <v>6608</v>
      </c>
      <c r="AQ693" s="2" t="s">
        <v>244</v>
      </c>
      <c r="AR693" s="2" t="s">
        <v>288</v>
      </c>
      <c r="AS693" s="2" t="s">
        <v>142</v>
      </c>
      <c r="AV693" s="2" t="s">
        <v>43</v>
      </c>
      <c r="AW693" s="2" t="s">
        <v>197</v>
      </c>
      <c r="AX693" s="2" t="s">
        <v>145</v>
      </c>
      <c r="AY693" s="2" t="s">
        <v>171</v>
      </c>
      <c r="AZ693" s="2" t="s">
        <v>198</v>
      </c>
      <c r="BC693" s="2">
        <v>0</v>
      </c>
      <c r="BD693" s="2" t="s">
        <v>3057</v>
      </c>
      <c r="BE693" s="9">
        <v>1.5</v>
      </c>
      <c r="BF693" s="2" t="s">
        <v>132</v>
      </c>
      <c r="BK693" s="2" t="s">
        <v>307</v>
      </c>
      <c r="BL693" s="2" t="s">
        <v>290</v>
      </c>
      <c r="BM693" s="2" t="s">
        <v>154</v>
      </c>
      <c r="BP693" s="2" t="s">
        <v>201</v>
      </c>
      <c r="BQ693" s="2">
        <v>447</v>
      </c>
      <c r="BR693" s="2">
        <v>10</v>
      </c>
      <c r="BS693" s="2" t="s">
        <v>156</v>
      </c>
      <c r="BT693" s="2" t="s">
        <v>156</v>
      </c>
      <c r="BU693" s="2" t="s">
        <v>156</v>
      </c>
      <c r="BV693" s="2" t="s">
        <v>156</v>
      </c>
      <c r="BW693" s="2" t="s">
        <v>70</v>
      </c>
      <c r="BX693" s="2" t="s">
        <v>158</v>
      </c>
      <c r="BY693" s="2" t="s">
        <v>159</v>
      </c>
      <c r="CB693" s="2" t="s">
        <v>160</v>
      </c>
      <c r="CC693" s="2" t="s">
        <v>248</v>
      </c>
      <c r="CD693" s="2" t="s">
        <v>249</v>
      </c>
      <c r="CE693" s="2" t="s">
        <v>163</v>
      </c>
      <c r="CF693" s="2" t="s">
        <v>396</v>
      </c>
      <c r="CG693" s="2" t="s">
        <v>206</v>
      </c>
      <c r="CH693" s="2" t="s">
        <v>207</v>
      </c>
      <c r="CI693" s="2" t="s">
        <v>208</v>
      </c>
      <c r="CJ693" s="2" t="s">
        <v>295</v>
      </c>
      <c r="CK693" s="2" t="s">
        <v>253</v>
      </c>
      <c r="CL693" s="2" t="s">
        <v>296</v>
      </c>
      <c r="CM693" s="2" t="s">
        <v>171</v>
      </c>
      <c r="CN693" s="2">
        <v>200</v>
      </c>
      <c r="CO693" s="2" t="s">
        <v>212</v>
      </c>
      <c r="CP693" s="2" t="s">
        <v>297</v>
      </c>
      <c r="CQ693" s="2" t="s">
        <v>174</v>
      </c>
      <c r="CR693" s="2" t="s">
        <v>175</v>
      </c>
      <c r="CS693" s="2" t="s">
        <v>215</v>
      </c>
      <c r="CT693" s="2" t="s">
        <v>171</v>
      </c>
      <c r="CU693" s="2" t="s">
        <v>216</v>
      </c>
      <c r="CV693" s="2" t="s">
        <v>171</v>
      </c>
      <c r="CW693" s="2" t="s">
        <v>179</v>
      </c>
      <c r="CX693" s="2" t="s">
        <v>146</v>
      </c>
      <c r="CY693" s="2" t="s">
        <v>146</v>
      </c>
      <c r="CZ693" s="2" t="s">
        <v>180</v>
      </c>
      <c r="DA693" s="2" t="s">
        <v>181</v>
      </c>
      <c r="DB693" s="2" t="s">
        <v>181</v>
      </c>
      <c r="DC693" s="2" t="s">
        <v>132</v>
      </c>
      <c r="DF693" s="2" t="s">
        <v>182</v>
      </c>
      <c r="DH693" s="2" t="s">
        <v>182</v>
      </c>
      <c r="DJ693" s="2" t="s">
        <v>182</v>
      </c>
      <c r="DL693" s="2" t="s">
        <v>182</v>
      </c>
      <c r="DN693" s="2" t="s">
        <v>182</v>
      </c>
      <c r="DP693" s="2" t="s">
        <v>182</v>
      </c>
      <c r="DR693" s="2" t="s">
        <v>182</v>
      </c>
      <c r="DW693" s="2" t="s">
        <v>132</v>
      </c>
      <c r="DX693" s="2" t="s">
        <v>5215</v>
      </c>
      <c r="DZ693" s="2" t="s">
        <v>5216</v>
      </c>
    </row>
    <row r="694" spans="1:133" ht="15.75" hidden="1" customHeight="1" x14ac:dyDescent="0.2">
      <c r="A694" s="1">
        <v>43615.686632291661</v>
      </c>
      <c r="B694" s="2" t="s">
        <v>6522</v>
      </c>
      <c r="C694" s="2">
        <v>2302170219</v>
      </c>
      <c r="D694" s="3" t="s">
        <v>4250</v>
      </c>
      <c r="E694" s="2" t="s">
        <v>6609</v>
      </c>
      <c r="F694" s="2" t="s">
        <v>6610</v>
      </c>
      <c r="J694" s="2" t="s">
        <v>133</v>
      </c>
      <c r="K694" s="2" t="s">
        <v>191</v>
      </c>
      <c r="M694" s="4">
        <v>42803</v>
      </c>
      <c r="O694" s="2" t="s">
        <v>192</v>
      </c>
      <c r="P694" s="9">
        <v>21032000000</v>
      </c>
      <c r="Q694" s="2">
        <v>44000000</v>
      </c>
      <c r="X694" s="2" t="s">
        <v>193</v>
      </c>
      <c r="Y694" s="2" t="s">
        <v>377</v>
      </c>
      <c r="AB694" s="2" t="s">
        <v>132</v>
      </c>
      <c r="AD694" s="2" t="s">
        <v>137</v>
      </c>
      <c r="AE694" s="2" t="s">
        <v>132</v>
      </c>
      <c r="AH694" s="2">
        <v>2017</v>
      </c>
      <c r="AK694" s="2" t="s">
        <v>3813</v>
      </c>
      <c r="AQ694" s="2" t="s">
        <v>196</v>
      </c>
      <c r="AV694" s="2" t="s">
        <v>43</v>
      </c>
      <c r="AW694" s="2" t="s">
        <v>197</v>
      </c>
      <c r="AX694" s="2" t="s">
        <v>145</v>
      </c>
      <c r="AY694" s="2" t="s">
        <v>171</v>
      </c>
      <c r="AZ694" s="2" t="s">
        <v>198</v>
      </c>
      <c r="BC694" s="2">
        <v>0</v>
      </c>
      <c r="BD694" s="2" t="s">
        <v>1547</v>
      </c>
      <c r="BE694" s="9">
        <v>2</v>
      </c>
      <c r="BF694" s="2" t="s">
        <v>132</v>
      </c>
      <c r="BK694" s="2" t="s">
        <v>152</v>
      </c>
      <c r="BL694" s="2" t="s">
        <v>200</v>
      </c>
      <c r="BM694" s="2" t="s">
        <v>154</v>
      </c>
      <c r="BP694" s="2" t="s">
        <v>201</v>
      </c>
      <c r="BQ694" s="2">
        <v>478</v>
      </c>
      <c r="BR694" s="2">
        <v>10</v>
      </c>
      <c r="BS694" s="2" t="s">
        <v>1612</v>
      </c>
      <c r="BT694" s="2" t="s">
        <v>1612</v>
      </c>
      <c r="BU694" s="2" t="s">
        <v>1612</v>
      </c>
      <c r="BV694" s="2" t="s">
        <v>1612</v>
      </c>
      <c r="BW694" s="2" t="s">
        <v>69</v>
      </c>
      <c r="BX694" s="2" t="s">
        <v>158</v>
      </c>
      <c r="BY694" s="2" t="s">
        <v>159</v>
      </c>
      <c r="CB694" s="2" t="s">
        <v>204</v>
      </c>
      <c r="CC694" s="2" t="s">
        <v>161</v>
      </c>
      <c r="CE694" s="2" t="s">
        <v>163</v>
      </c>
      <c r="CF694" s="2" t="s">
        <v>368</v>
      </c>
      <c r="CG694" s="2" t="s">
        <v>804</v>
      </c>
      <c r="CH694" s="2" t="s">
        <v>207</v>
      </c>
      <c r="CI694" s="2" t="s">
        <v>208</v>
      </c>
      <c r="CJ694" s="2" t="s">
        <v>209</v>
      </c>
      <c r="CK694" s="2" t="s">
        <v>253</v>
      </c>
      <c r="CL694" s="2" t="s">
        <v>3815</v>
      </c>
      <c r="CM694" s="2" t="s">
        <v>171</v>
      </c>
      <c r="CN694" s="2">
        <v>200</v>
      </c>
      <c r="CO694" s="2" t="s">
        <v>212</v>
      </c>
      <c r="CP694" s="2" t="s">
        <v>213</v>
      </c>
      <c r="CQ694" s="2" t="s">
        <v>214</v>
      </c>
      <c r="CR694" s="2" t="s">
        <v>175</v>
      </c>
      <c r="CS694" s="2" t="s">
        <v>810</v>
      </c>
      <c r="CT694" s="2" t="s">
        <v>171</v>
      </c>
      <c r="CU694" s="2" t="s">
        <v>216</v>
      </c>
      <c r="CV694" s="2" t="s">
        <v>171</v>
      </c>
      <c r="CW694" s="2" t="s">
        <v>179</v>
      </c>
      <c r="CX694" s="2" t="s">
        <v>146</v>
      </c>
      <c r="CY694" s="2" t="s">
        <v>146</v>
      </c>
      <c r="CZ694" s="2" t="s">
        <v>180</v>
      </c>
      <c r="DA694" s="2" t="s">
        <v>181</v>
      </c>
      <c r="DB694" s="2" t="s">
        <v>181</v>
      </c>
      <c r="DC694" s="2" t="s">
        <v>132</v>
      </c>
      <c r="DF694" s="2" t="s">
        <v>182</v>
      </c>
      <c r="DH694" s="2" t="s">
        <v>182</v>
      </c>
      <c r="DJ694" s="2" t="s">
        <v>182</v>
      </c>
      <c r="DL694" s="2" t="s">
        <v>182</v>
      </c>
      <c r="DN694" s="2" t="s">
        <v>182</v>
      </c>
      <c r="DP694" s="2" t="s">
        <v>182</v>
      </c>
      <c r="DR694" s="2" t="s">
        <v>182</v>
      </c>
      <c r="DX694" s="2" t="s">
        <v>385</v>
      </c>
      <c r="DZ694" s="2" t="s">
        <v>385</v>
      </c>
    </row>
    <row r="695" spans="1:133" ht="15.75" hidden="1" customHeight="1" x14ac:dyDescent="0.2">
      <c r="A695" s="1">
        <v>43615.691496493055</v>
      </c>
      <c r="B695" s="2" t="s">
        <v>6560</v>
      </c>
      <c r="C695" s="2">
        <v>2302160011</v>
      </c>
      <c r="D695" s="3" t="s">
        <v>937</v>
      </c>
      <c r="E695" s="2" t="s">
        <v>6611</v>
      </c>
      <c r="F695" s="2">
        <v>2018030507000030</v>
      </c>
      <c r="H695" s="2" t="s">
        <v>131</v>
      </c>
      <c r="I695" s="2" t="s">
        <v>132</v>
      </c>
      <c r="J695" s="2" t="s">
        <v>133</v>
      </c>
      <c r="K695" s="2" t="s">
        <v>302</v>
      </c>
      <c r="M695" s="4">
        <v>43155</v>
      </c>
      <c r="P695" s="9">
        <v>960000000000</v>
      </c>
      <c r="Q695" s="2">
        <v>30000000</v>
      </c>
      <c r="Y695" s="2" t="s">
        <v>377</v>
      </c>
      <c r="AB695" s="2" t="s">
        <v>132</v>
      </c>
      <c r="AD695" s="2" t="s">
        <v>137</v>
      </c>
      <c r="AE695" s="2" t="s">
        <v>132</v>
      </c>
      <c r="AF695" s="2" t="s">
        <v>132</v>
      </c>
      <c r="AG695" s="2" t="s">
        <v>791</v>
      </c>
      <c r="AK695" s="2" t="s">
        <v>6612</v>
      </c>
      <c r="AP695" s="2" t="s">
        <v>6613</v>
      </c>
      <c r="AQ695" s="2" t="s">
        <v>6614</v>
      </c>
      <c r="AR695" s="2" t="s">
        <v>288</v>
      </c>
      <c r="AS695" s="2" t="s">
        <v>142</v>
      </c>
      <c r="AV695" s="2" t="s">
        <v>43</v>
      </c>
      <c r="AW695" s="2" t="s">
        <v>144</v>
      </c>
      <c r="AX695" s="2" t="s">
        <v>145</v>
      </c>
      <c r="AY695" s="2" t="s">
        <v>171</v>
      </c>
      <c r="AZ695" s="2" t="s">
        <v>198</v>
      </c>
      <c r="BA695" s="2" t="s">
        <v>6615</v>
      </c>
      <c r="BB695" s="2" t="s">
        <v>6616</v>
      </c>
      <c r="BC695" s="2">
        <v>0</v>
      </c>
      <c r="BD695" s="2" t="s">
        <v>6615</v>
      </c>
      <c r="BE695" s="9">
        <v>0.15</v>
      </c>
      <c r="BF695" s="2" t="s">
        <v>265</v>
      </c>
      <c r="BG695" s="2" t="s">
        <v>6617</v>
      </c>
      <c r="BH695" s="2" t="s">
        <v>2510</v>
      </c>
      <c r="BI695" s="2" t="s">
        <v>6618</v>
      </c>
      <c r="BJ695" s="2" t="s">
        <v>615</v>
      </c>
      <c r="BK695" s="2" t="s">
        <v>152</v>
      </c>
      <c r="BL695" s="2" t="s">
        <v>200</v>
      </c>
      <c r="BM695" s="2" t="s">
        <v>154</v>
      </c>
      <c r="BP695" s="2" t="s">
        <v>201</v>
      </c>
      <c r="BQ695" s="2">
        <v>32000</v>
      </c>
      <c r="BR695" s="2">
        <v>10</v>
      </c>
      <c r="BS695" s="2" t="s">
        <v>157</v>
      </c>
      <c r="BT695" s="2" t="s">
        <v>617</v>
      </c>
      <c r="BU695" s="2" t="s">
        <v>617</v>
      </c>
      <c r="BV695" s="2" t="s">
        <v>617</v>
      </c>
      <c r="BW695" s="2" t="s">
        <v>67</v>
      </c>
      <c r="BX695" s="2" t="s">
        <v>203</v>
      </c>
      <c r="CB695" s="2" t="s">
        <v>160</v>
      </c>
      <c r="CC695" s="2" t="s">
        <v>161</v>
      </c>
      <c r="CE695" s="2" t="s">
        <v>163</v>
      </c>
      <c r="CF695" s="2" t="s">
        <v>164</v>
      </c>
      <c r="CG695" s="2" t="s">
        <v>1034</v>
      </c>
      <c r="CH695" s="2" t="s">
        <v>5486</v>
      </c>
      <c r="CI695" s="2" t="s">
        <v>294</v>
      </c>
      <c r="CJ695" s="2" t="s">
        <v>966</v>
      </c>
      <c r="CL695" s="2" t="s">
        <v>3441</v>
      </c>
      <c r="CM695" s="2" t="s">
        <v>211</v>
      </c>
      <c r="CP695" s="2" t="s">
        <v>666</v>
      </c>
      <c r="CQ695" s="2" t="s">
        <v>625</v>
      </c>
      <c r="CR695" s="2" t="s">
        <v>175</v>
      </c>
      <c r="CT695" s="2" t="s">
        <v>177</v>
      </c>
      <c r="CU695" s="2" t="s">
        <v>626</v>
      </c>
      <c r="CV695" s="2" t="s">
        <v>171</v>
      </c>
      <c r="CX695" s="2" t="s">
        <v>146</v>
      </c>
      <c r="CY695" s="2" t="s">
        <v>627</v>
      </c>
      <c r="CZ695" s="2" t="s">
        <v>180</v>
      </c>
      <c r="DA695" s="2" t="s">
        <v>181</v>
      </c>
      <c r="DB695" s="2" t="s">
        <v>181</v>
      </c>
      <c r="DC695" s="2" t="s">
        <v>132</v>
      </c>
      <c r="DH695" s="2" t="s">
        <v>182</v>
      </c>
      <c r="DJ695" s="2" t="s">
        <v>182</v>
      </c>
      <c r="DL695" s="2" t="s">
        <v>260</v>
      </c>
      <c r="DM695" s="2">
        <v>700</v>
      </c>
      <c r="DN695" s="2" t="s">
        <v>182</v>
      </c>
      <c r="DP695" s="2" t="s">
        <v>182</v>
      </c>
      <c r="DR695" s="2" t="s">
        <v>182</v>
      </c>
      <c r="DT695" s="6">
        <v>106799518</v>
      </c>
      <c r="DU695" s="6"/>
      <c r="DV695" s="6">
        <v>-6203943</v>
      </c>
      <c r="DY695" s="4">
        <v>43133</v>
      </c>
      <c r="EA695" s="2">
        <v>81389019432</v>
      </c>
      <c r="EB695" s="5" t="s">
        <v>6619</v>
      </c>
    </row>
    <row r="696" spans="1:133" ht="15.75" hidden="1" customHeight="1" x14ac:dyDescent="0.2">
      <c r="A696" s="1">
        <v>43615.69411063657</v>
      </c>
      <c r="B696" s="2" t="s">
        <v>6587</v>
      </c>
      <c r="C696" s="2">
        <v>2302170110</v>
      </c>
      <c r="D696" s="3" t="s">
        <v>4250</v>
      </c>
      <c r="E696" s="2" t="s">
        <v>6620</v>
      </c>
      <c r="H696" s="2" t="s">
        <v>131</v>
      </c>
      <c r="I696" s="2" t="s">
        <v>132</v>
      </c>
      <c r="J696" s="2" t="s">
        <v>133</v>
      </c>
      <c r="K696" s="2" t="s">
        <v>302</v>
      </c>
      <c r="M696" s="4">
        <v>42794</v>
      </c>
      <c r="O696" s="2" t="s">
        <v>135</v>
      </c>
      <c r="P696" s="9">
        <v>2025000000</v>
      </c>
      <c r="Q696" s="2" t="s">
        <v>6621</v>
      </c>
      <c r="Y696" s="2" t="s">
        <v>136</v>
      </c>
      <c r="AB696" s="2" t="s">
        <v>132</v>
      </c>
      <c r="AD696" s="2" t="s">
        <v>137</v>
      </c>
      <c r="AE696" s="2" t="s">
        <v>132</v>
      </c>
      <c r="AF696" s="2" t="s">
        <v>132</v>
      </c>
      <c r="AH696" s="2">
        <v>2016</v>
      </c>
      <c r="AJ696" s="11">
        <v>3925000</v>
      </c>
      <c r="AK696" s="2" t="s">
        <v>6622</v>
      </c>
      <c r="AP696" s="2" t="s">
        <v>1997</v>
      </c>
      <c r="AQ696" s="2" t="s">
        <v>1998</v>
      </c>
      <c r="AR696" s="2" t="s">
        <v>141</v>
      </c>
      <c r="AS696" s="2" t="s">
        <v>142</v>
      </c>
      <c r="AU696" s="2">
        <v>6</v>
      </c>
      <c r="AV696" s="2" t="s">
        <v>43</v>
      </c>
      <c r="AW696" s="2" t="s">
        <v>144</v>
      </c>
      <c r="AX696" s="2" t="s">
        <v>145</v>
      </c>
      <c r="AY696" s="2" t="s">
        <v>171</v>
      </c>
      <c r="AZ696" s="2" t="s">
        <v>147</v>
      </c>
      <c r="BA696" s="2" t="s">
        <v>6623</v>
      </c>
      <c r="BB696" s="2" t="s">
        <v>2000</v>
      </c>
      <c r="BC696" s="2">
        <v>500</v>
      </c>
      <c r="BD696" s="2" t="s">
        <v>2415</v>
      </c>
      <c r="BE696" s="9">
        <v>2</v>
      </c>
      <c r="BF696" s="2" t="s">
        <v>265</v>
      </c>
      <c r="BG696" s="2" t="s">
        <v>2414</v>
      </c>
      <c r="BH696" s="2">
        <v>3</v>
      </c>
      <c r="BK696" s="2" t="s">
        <v>152</v>
      </c>
      <c r="BL696" s="2" t="s">
        <v>153</v>
      </c>
      <c r="BM696" s="2" t="s">
        <v>154</v>
      </c>
      <c r="BP696" s="2" t="s">
        <v>201</v>
      </c>
      <c r="BQ696" s="2">
        <v>135</v>
      </c>
      <c r="BR696" s="2">
        <v>6</v>
      </c>
      <c r="BS696" s="2" t="s">
        <v>156</v>
      </c>
      <c r="BT696" s="2" t="s">
        <v>156</v>
      </c>
      <c r="BU696" s="2" t="s">
        <v>156</v>
      </c>
      <c r="BV696" s="2" t="s">
        <v>6622</v>
      </c>
      <c r="BW696" s="2" t="s">
        <v>70</v>
      </c>
      <c r="BX696" s="2" t="s">
        <v>3467</v>
      </c>
      <c r="BY696" s="2" t="s">
        <v>159</v>
      </c>
      <c r="CB696" s="2" t="s">
        <v>160</v>
      </c>
      <c r="CC696" s="2" t="s">
        <v>161</v>
      </c>
      <c r="CD696" s="2" t="s">
        <v>162</v>
      </c>
      <c r="CE696" s="2" t="s">
        <v>163</v>
      </c>
      <c r="CF696" s="2" t="s">
        <v>396</v>
      </c>
      <c r="CG696" s="2" t="s">
        <v>2417</v>
      </c>
      <c r="CH696" s="2" t="s">
        <v>2004</v>
      </c>
      <c r="CI696" s="2" t="s">
        <v>167</v>
      </c>
      <c r="CJ696" s="2" t="s">
        <v>769</v>
      </c>
      <c r="CL696" s="2" t="s">
        <v>1336</v>
      </c>
      <c r="CM696" s="2" t="s">
        <v>171</v>
      </c>
      <c r="CN696" s="2">
        <v>500</v>
      </c>
      <c r="CO696" s="2" t="s">
        <v>4323</v>
      </c>
      <c r="CP696" s="2" t="s">
        <v>2419</v>
      </c>
      <c r="CQ696" s="2" t="s">
        <v>214</v>
      </c>
      <c r="CR696" s="2" t="s">
        <v>175</v>
      </c>
      <c r="CS696" s="2" t="s">
        <v>258</v>
      </c>
      <c r="CT696" s="2" t="s">
        <v>171</v>
      </c>
      <c r="CU696" s="2" t="s">
        <v>428</v>
      </c>
      <c r="CV696" s="2" t="s">
        <v>171</v>
      </c>
      <c r="CW696" s="2" t="s">
        <v>179</v>
      </c>
      <c r="CX696" s="2" t="s">
        <v>171</v>
      </c>
      <c r="CY696" s="2" t="s">
        <v>146</v>
      </c>
      <c r="CZ696" s="2" t="s">
        <v>581</v>
      </c>
      <c r="DA696" s="2" t="s">
        <v>181</v>
      </c>
      <c r="DB696" s="2" t="s">
        <v>181</v>
      </c>
      <c r="DC696" s="2" t="s">
        <v>132</v>
      </c>
      <c r="DF696" s="2" t="s">
        <v>182</v>
      </c>
      <c r="DH696" s="2" t="s">
        <v>182</v>
      </c>
      <c r="DJ696" s="2" t="s">
        <v>182</v>
      </c>
      <c r="DL696" s="2" t="s">
        <v>182</v>
      </c>
      <c r="DN696" s="2" t="s">
        <v>182</v>
      </c>
      <c r="DP696" s="2" t="s">
        <v>182</v>
      </c>
      <c r="DR696" s="2" t="s">
        <v>182</v>
      </c>
      <c r="DT696" s="2" t="s">
        <v>11315</v>
      </c>
      <c r="DU696" s="2"/>
      <c r="DV696" s="2" t="s">
        <v>11316</v>
      </c>
      <c r="DZ696" s="2" t="s">
        <v>185</v>
      </c>
      <c r="EA696" s="3" t="s">
        <v>6626</v>
      </c>
      <c r="EB696" s="5" t="s">
        <v>6627</v>
      </c>
    </row>
    <row r="697" spans="1:133" ht="15.75" hidden="1" customHeight="1" x14ac:dyDescent="0.2">
      <c r="A697" s="1">
        <v>43615.696010277781</v>
      </c>
      <c r="B697" s="2" t="s">
        <v>6600</v>
      </c>
      <c r="C697" s="2">
        <v>2302170077</v>
      </c>
      <c r="D697" s="3" t="s">
        <v>6601</v>
      </c>
      <c r="E697" s="2" t="s">
        <v>6628</v>
      </c>
      <c r="F697" s="2" t="s">
        <v>6629</v>
      </c>
      <c r="H697" s="2" t="s">
        <v>131</v>
      </c>
      <c r="I697" s="2" t="s">
        <v>132</v>
      </c>
      <c r="J697" s="2" t="s">
        <v>133</v>
      </c>
      <c r="K697" s="2" t="s">
        <v>738</v>
      </c>
      <c r="M697" s="4">
        <v>42788</v>
      </c>
      <c r="N697" s="2" t="s">
        <v>135</v>
      </c>
      <c r="O697" s="2" t="s">
        <v>135</v>
      </c>
      <c r="P697" s="9">
        <v>27820000000</v>
      </c>
      <c r="Q697" s="2">
        <v>52000000</v>
      </c>
      <c r="Y697" s="2" t="s">
        <v>136</v>
      </c>
      <c r="AH697" s="2">
        <v>2016</v>
      </c>
      <c r="AJ697" s="11">
        <v>33843000</v>
      </c>
      <c r="AP697" s="2" t="s">
        <v>6630</v>
      </c>
      <c r="AQ697" s="2" t="s">
        <v>3124</v>
      </c>
      <c r="AR697" s="2" t="s">
        <v>511</v>
      </c>
      <c r="AS697" s="2" t="s">
        <v>142</v>
      </c>
      <c r="AU697" s="2">
        <v>5</v>
      </c>
      <c r="AV697" s="2" t="s">
        <v>245</v>
      </c>
      <c r="AW697" s="2" t="s">
        <v>144</v>
      </c>
      <c r="AX697" s="2" t="s">
        <v>145</v>
      </c>
      <c r="AY697" s="2" t="s">
        <v>171</v>
      </c>
      <c r="AZ697" s="2" t="s">
        <v>198</v>
      </c>
      <c r="BC697" s="2">
        <v>0</v>
      </c>
      <c r="BD697" s="2" t="s">
        <v>3984</v>
      </c>
      <c r="BE697" s="9">
        <v>6.4</v>
      </c>
      <c r="BF697" s="2" t="s">
        <v>265</v>
      </c>
      <c r="BG697" s="2" t="s">
        <v>3125</v>
      </c>
      <c r="BH697" s="2">
        <v>4</v>
      </c>
      <c r="BK697" s="2" t="s">
        <v>152</v>
      </c>
      <c r="BL697" s="2" t="s">
        <v>153</v>
      </c>
      <c r="BM697" s="2" t="s">
        <v>154</v>
      </c>
      <c r="BP697" s="2" t="s">
        <v>201</v>
      </c>
      <c r="BQ697" s="2">
        <v>535</v>
      </c>
      <c r="BR697" s="2">
        <v>21</v>
      </c>
      <c r="BS697" s="2" t="s">
        <v>157</v>
      </c>
      <c r="BT697" s="2" t="s">
        <v>753</v>
      </c>
      <c r="BU697" s="2" t="s">
        <v>753</v>
      </c>
      <c r="BV697" s="2" t="s">
        <v>753</v>
      </c>
      <c r="BW697" s="2" t="s">
        <v>67</v>
      </c>
      <c r="BY697" s="2" t="s">
        <v>707</v>
      </c>
      <c r="CA697" s="4">
        <v>42788</v>
      </c>
      <c r="CB697" s="2" t="s">
        <v>160</v>
      </c>
      <c r="CC697" s="2" t="s">
        <v>248</v>
      </c>
      <c r="CD697" s="2" t="s">
        <v>249</v>
      </c>
      <c r="CE697" s="2" t="s">
        <v>163</v>
      </c>
      <c r="CF697" s="2" t="s">
        <v>164</v>
      </c>
      <c r="CG697" s="2" t="s">
        <v>228</v>
      </c>
      <c r="CH697" s="2" t="s">
        <v>6604</v>
      </c>
      <c r="CI697" s="2" t="s">
        <v>731</v>
      </c>
      <c r="CJ697" s="2" t="s">
        <v>397</v>
      </c>
      <c r="CK697" s="2" t="s">
        <v>169</v>
      </c>
      <c r="CM697" s="2" t="s">
        <v>171</v>
      </c>
      <c r="CO697" s="2" t="s">
        <v>212</v>
      </c>
      <c r="CP697" s="2" t="s">
        <v>1831</v>
      </c>
      <c r="CQ697" s="2" t="s">
        <v>174</v>
      </c>
      <c r="CR697" s="2" t="s">
        <v>667</v>
      </c>
      <c r="CS697" s="2" t="s">
        <v>3837</v>
      </c>
      <c r="CT697" s="2" t="s">
        <v>211</v>
      </c>
      <c r="CU697" s="2" t="s">
        <v>235</v>
      </c>
      <c r="CV697" s="2" t="s">
        <v>211</v>
      </c>
      <c r="CW697" s="2" t="s">
        <v>714</v>
      </c>
      <c r="CX697" s="2" t="s">
        <v>146</v>
      </c>
      <c r="CY697" s="2" t="s">
        <v>146</v>
      </c>
      <c r="CZ697" s="2" t="s">
        <v>180</v>
      </c>
      <c r="DA697" s="2" t="s">
        <v>181</v>
      </c>
      <c r="DB697" s="2" t="s">
        <v>181</v>
      </c>
      <c r="DC697" s="2" t="s">
        <v>132</v>
      </c>
      <c r="DF697" s="2" t="s">
        <v>182</v>
      </c>
      <c r="DH697" s="2" t="s">
        <v>182</v>
      </c>
      <c r="DJ697" s="2" t="s">
        <v>182</v>
      </c>
      <c r="DL697" s="2" t="s">
        <v>182</v>
      </c>
      <c r="DN697" s="2" t="s">
        <v>182</v>
      </c>
      <c r="DP697" s="2" t="s">
        <v>182</v>
      </c>
      <c r="DR697" s="2" t="s">
        <v>182</v>
      </c>
      <c r="DT697" s="6">
        <v>-6155611</v>
      </c>
      <c r="DU697" s="6"/>
      <c r="DV697" s="6">
        <v>106920194</v>
      </c>
      <c r="DY697" s="4">
        <v>42788</v>
      </c>
      <c r="DZ697" s="2" t="s">
        <v>3860</v>
      </c>
      <c r="EA697" s="3" t="s">
        <v>3861</v>
      </c>
    </row>
    <row r="698" spans="1:133" ht="15.75" customHeight="1" x14ac:dyDescent="0.2">
      <c r="A698" s="1">
        <v>43615.697156388887</v>
      </c>
      <c r="B698" s="2" t="s">
        <v>6567</v>
      </c>
      <c r="C698" s="2">
        <v>2302170103</v>
      </c>
      <c r="D698" s="2">
        <v>401</v>
      </c>
      <c r="E698" s="2" t="s">
        <v>6631</v>
      </c>
      <c r="H698" s="2" t="s">
        <v>131</v>
      </c>
      <c r="I698" s="2" t="s">
        <v>132</v>
      </c>
      <c r="J698" s="2" t="s">
        <v>133</v>
      </c>
      <c r="K698" s="2" t="s">
        <v>738</v>
      </c>
      <c r="M698" s="4">
        <v>42802</v>
      </c>
      <c r="O698" s="2" t="s">
        <v>135</v>
      </c>
      <c r="P698" s="9">
        <v>37000000000</v>
      </c>
      <c r="Q698" s="2">
        <v>81700000</v>
      </c>
      <c r="Y698" s="2" t="s">
        <v>194</v>
      </c>
      <c r="AB698" s="2" t="s">
        <v>132</v>
      </c>
      <c r="AD698" s="2" t="s">
        <v>137</v>
      </c>
      <c r="AE698" s="2" t="s">
        <v>132</v>
      </c>
      <c r="AH698" s="2">
        <v>2016</v>
      </c>
      <c r="AI698" s="11">
        <v>7811985000</v>
      </c>
      <c r="AJ698" s="11">
        <v>17245000</v>
      </c>
      <c r="AK698" s="2" t="s">
        <v>6632</v>
      </c>
      <c r="AP698" s="2" t="s">
        <v>5479</v>
      </c>
      <c r="AQ698" s="2" t="s">
        <v>540</v>
      </c>
      <c r="AR698" s="2" t="s">
        <v>141</v>
      </c>
      <c r="AS698" s="2" t="s">
        <v>142</v>
      </c>
      <c r="AU698" s="2" t="s">
        <v>6633</v>
      </c>
      <c r="AV698" s="2" t="s">
        <v>245</v>
      </c>
      <c r="AW698" s="2" t="s">
        <v>197</v>
      </c>
      <c r="AX698" s="2" t="s">
        <v>145</v>
      </c>
      <c r="AY698" s="2" t="s">
        <v>171</v>
      </c>
      <c r="AZ698" s="2" t="s">
        <v>198</v>
      </c>
      <c r="BA698" s="2" t="s">
        <v>6634</v>
      </c>
      <c r="BB698" s="2" t="s">
        <v>6635</v>
      </c>
      <c r="BC698" s="2">
        <v>120</v>
      </c>
      <c r="BD698" s="2" t="s">
        <v>6636</v>
      </c>
      <c r="BE698" s="9">
        <v>1</v>
      </c>
      <c r="BF698" s="2" t="s">
        <v>132</v>
      </c>
      <c r="BK698" s="2" t="s">
        <v>152</v>
      </c>
      <c r="BL698" s="2" t="s">
        <v>200</v>
      </c>
      <c r="BM698" s="2" t="s">
        <v>154</v>
      </c>
      <c r="BP698" s="2" t="s">
        <v>201</v>
      </c>
      <c r="BQ698" s="2">
        <v>453</v>
      </c>
      <c r="BR698" s="2">
        <v>50</v>
      </c>
      <c r="BS698" s="2" t="s">
        <v>896</v>
      </c>
      <c r="BT698" s="2" t="s">
        <v>6634</v>
      </c>
      <c r="BU698" s="2" t="s">
        <v>411</v>
      </c>
      <c r="BV698" s="2" t="s">
        <v>896</v>
      </c>
      <c r="BW698" s="2" t="s">
        <v>67</v>
      </c>
      <c r="BX698" s="2" t="s">
        <v>158</v>
      </c>
      <c r="CB698" s="2" t="s">
        <v>204</v>
      </c>
      <c r="CC698" s="2" t="s">
        <v>161</v>
      </c>
      <c r="CD698" s="2" t="s">
        <v>162</v>
      </c>
      <c r="CE698" s="2" t="s">
        <v>163</v>
      </c>
      <c r="CF698" s="2" t="s">
        <v>164</v>
      </c>
      <c r="CG698" s="2" t="s">
        <v>2687</v>
      </c>
      <c r="CH698" s="2" t="s">
        <v>6637</v>
      </c>
      <c r="CI698" s="2" t="s">
        <v>311</v>
      </c>
      <c r="CJ698" s="2" t="s">
        <v>6638</v>
      </c>
      <c r="CK698" s="2" t="s">
        <v>313</v>
      </c>
      <c r="CL698" s="2" t="s">
        <v>854</v>
      </c>
      <c r="CM698" s="2" t="s">
        <v>177</v>
      </c>
      <c r="CN698" s="2">
        <v>100</v>
      </c>
      <c r="CO698" s="2" t="s">
        <v>6639</v>
      </c>
      <c r="CP698" s="2" t="s">
        <v>316</v>
      </c>
      <c r="CR698" s="2" t="s">
        <v>234</v>
      </c>
      <c r="CS698" s="2" t="s">
        <v>6640</v>
      </c>
      <c r="CT698" s="2" t="s">
        <v>171</v>
      </c>
      <c r="CU698" s="2" t="s">
        <v>235</v>
      </c>
      <c r="CV698" s="2" t="s">
        <v>171</v>
      </c>
      <c r="CW698" s="2" t="s">
        <v>179</v>
      </c>
      <c r="CX698" s="2" t="s">
        <v>171</v>
      </c>
      <c r="CY698" s="2" t="s">
        <v>733</v>
      </c>
      <c r="CZ698" s="2" t="s">
        <v>180</v>
      </c>
      <c r="DA698" s="2" t="s">
        <v>181</v>
      </c>
      <c r="DB698" s="2" t="s">
        <v>181</v>
      </c>
      <c r="DC698" s="2" t="s">
        <v>132</v>
      </c>
      <c r="DH698" s="2" t="s">
        <v>182</v>
      </c>
      <c r="DJ698" s="2" t="s">
        <v>182</v>
      </c>
      <c r="DL698" s="2" t="s">
        <v>260</v>
      </c>
      <c r="DN698" s="2" t="s">
        <v>182</v>
      </c>
      <c r="DP698" s="2" t="s">
        <v>182</v>
      </c>
      <c r="DR698" s="2" t="s">
        <v>182</v>
      </c>
      <c r="DT698" s="2" t="s">
        <v>6641</v>
      </c>
      <c r="DU698" s="2"/>
      <c r="DV698" s="2" t="s">
        <v>6642</v>
      </c>
      <c r="DZ698" s="2" t="s">
        <v>6643</v>
      </c>
      <c r="EA698" s="3" t="s">
        <v>4218</v>
      </c>
      <c r="EB698" s="5" t="s">
        <v>6644</v>
      </c>
    </row>
    <row r="699" spans="1:133" ht="15.75" hidden="1" customHeight="1" x14ac:dyDescent="0.2">
      <c r="A699" s="1">
        <v>43615.707433125004</v>
      </c>
      <c r="B699" s="2" t="s">
        <v>6600</v>
      </c>
      <c r="C699" s="2">
        <v>2302170077</v>
      </c>
      <c r="D699" s="3" t="s">
        <v>6601</v>
      </c>
      <c r="E699" s="2" t="s">
        <v>6645</v>
      </c>
      <c r="F699" s="2" t="s">
        <v>6646</v>
      </c>
      <c r="H699" s="2" t="s">
        <v>131</v>
      </c>
      <c r="I699" s="2" t="s">
        <v>132</v>
      </c>
      <c r="J699" s="2" t="s">
        <v>133</v>
      </c>
      <c r="K699" s="2" t="s">
        <v>738</v>
      </c>
      <c r="M699" s="4">
        <v>42795</v>
      </c>
      <c r="O699" s="2" t="s">
        <v>135</v>
      </c>
      <c r="Q699" s="2">
        <v>11000000</v>
      </c>
      <c r="Y699" s="2" t="s">
        <v>136</v>
      </c>
      <c r="AH699" s="2">
        <v>2016</v>
      </c>
      <c r="AJ699" s="11">
        <v>5095000</v>
      </c>
      <c r="AK699" s="2" t="s">
        <v>6647</v>
      </c>
      <c r="AP699" s="2" t="s">
        <v>5144</v>
      </c>
      <c r="AQ699" s="2" t="s">
        <v>752</v>
      </c>
      <c r="AR699" s="2" t="s">
        <v>511</v>
      </c>
      <c r="AS699" s="2" t="s">
        <v>142</v>
      </c>
      <c r="AT699" s="2">
        <v>14270</v>
      </c>
      <c r="AU699" s="2">
        <v>5</v>
      </c>
      <c r="AV699" s="2" t="s">
        <v>43</v>
      </c>
      <c r="AW699" s="2" t="s">
        <v>144</v>
      </c>
      <c r="AX699" s="2" t="s">
        <v>145</v>
      </c>
      <c r="AY699" s="2" t="s">
        <v>171</v>
      </c>
      <c r="AZ699" s="2" t="s">
        <v>198</v>
      </c>
      <c r="BB699" s="2" t="s">
        <v>6647</v>
      </c>
      <c r="BC699" s="2">
        <v>0</v>
      </c>
      <c r="BE699" s="9">
        <v>0</v>
      </c>
      <c r="BL699" s="2" t="s">
        <v>153</v>
      </c>
      <c r="BM699" s="2" t="s">
        <v>154</v>
      </c>
      <c r="BP699" s="2" t="s">
        <v>201</v>
      </c>
      <c r="BQ699" s="2">
        <v>300</v>
      </c>
      <c r="BR699" s="2">
        <v>15</v>
      </c>
      <c r="BS699" s="2" t="s">
        <v>157</v>
      </c>
      <c r="BT699" s="2" t="s">
        <v>753</v>
      </c>
      <c r="BU699" s="2" t="s">
        <v>753</v>
      </c>
      <c r="BV699" s="2" t="s">
        <v>753</v>
      </c>
      <c r="BW699" s="2" t="s">
        <v>67</v>
      </c>
      <c r="BX699" s="2" t="s">
        <v>3127</v>
      </c>
      <c r="BY699" s="2" t="s">
        <v>707</v>
      </c>
      <c r="CA699" s="4">
        <v>42795</v>
      </c>
      <c r="CB699" s="2" t="s">
        <v>160</v>
      </c>
      <c r="CD699" s="2" t="s">
        <v>162</v>
      </c>
      <c r="CE699" s="2" t="s">
        <v>163</v>
      </c>
      <c r="CF699" s="2" t="s">
        <v>6648</v>
      </c>
      <c r="CG699" s="2" t="s">
        <v>729</v>
      </c>
      <c r="CH699" s="2" t="s">
        <v>743</v>
      </c>
      <c r="CI699" s="2" t="s">
        <v>731</v>
      </c>
      <c r="CJ699" s="2" t="s">
        <v>397</v>
      </c>
      <c r="CK699" s="2" t="s">
        <v>169</v>
      </c>
      <c r="CL699" s="2" t="s">
        <v>710</v>
      </c>
      <c r="CM699" s="2" t="s">
        <v>171</v>
      </c>
      <c r="CN699" s="2">
        <v>0</v>
      </c>
      <c r="CO699" s="2" t="s">
        <v>212</v>
      </c>
      <c r="CP699" s="2" t="s">
        <v>712</v>
      </c>
      <c r="CQ699" s="2" t="s">
        <v>174</v>
      </c>
      <c r="CR699" s="2" t="s">
        <v>667</v>
      </c>
      <c r="CS699" s="2" t="s">
        <v>713</v>
      </c>
      <c r="CT699" s="2" t="s">
        <v>171</v>
      </c>
      <c r="CU699" s="2" t="s">
        <v>235</v>
      </c>
      <c r="CV699" s="2" t="s">
        <v>171</v>
      </c>
      <c r="CW699" s="2" t="s">
        <v>714</v>
      </c>
      <c r="CX699" s="2" t="s">
        <v>146</v>
      </c>
      <c r="CY699" s="2" t="s">
        <v>733</v>
      </c>
      <c r="CZ699" s="2" t="s">
        <v>180</v>
      </c>
      <c r="DA699" s="2" t="s">
        <v>181</v>
      </c>
      <c r="DB699" s="2" t="s">
        <v>181</v>
      </c>
      <c r="DC699" s="2" t="s">
        <v>260</v>
      </c>
      <c r="DD699" s="2" t="s">
        <v>715</v>
      </c>
      <c r="DE699" s="2" t="s">
        <v>744</v>
      </c>
      <c r="DF699" s="2" t="s">
        <v>182</v>
      </c>
      <c r="DH699" s="2" t="s">
        <v>182</v>
      </c>
      <c r="DJ699" s="2" t="s">
        <v>182</v>
      </c>
      <c r="DL699" s="2" t="s">
        <v>182</v>
      </c>
      <c r="DN699" s="2" t="s">
        <v>182</v>
      </c>
      <c r="DP699" s="2" t="s">
        <v>182</v>
      </c>
      <c r="DR699" s="2" t="s">
        <v>182</v>
      </c>
      <c r="DT699" s="6">
        <v>106918636</v>
      </c>
      <c r="DU699" s="6"/>
      <c r="DV699" s="6">
        <v>-6140011</v>
      </c>
      <c r="DX699" s="2" t="s">
        <v>3860</v>
      </c>
      <c r="DY699" s="4">
        <v>42795</v>
      </c>
      <c r="DZ699" s="2" t="s">
        <v>3860</v>
      </c>
      <c r="EA699" s="3" t="s">
        <v>3861</v>
      </c>
    </row>
    <row r="700" spans="1:133" ht="15.75" hidden="1" customHeight="1" x14ac:dyDescent="0.2">
      <c r="A700" s="1">
        <v>43615.70922153935</v>
      </c>
      <c r="B700" s="2" t="s">
        <v>6605</v>
      </c>
      <c r="C700" s="2">
        <v>2302180248</v>
      </c>
      <c r="D700" s="3" t="s">
        <v>3761</v>
      </c>
      <c r="E700" s="2" t="s">
        <v>6649</v>
      </c>
      <c r="F700" s="2" t="s">
        <v>6650</v>
      </c>
      <c r="H700" s="2" t="s">
        <v>131</v>
      </c>
      <c r="I700" s="2" t="s">
        <v>132</v>
      </c>
      <c r="J700" s="2" t="s">
        <v>133</v>
      </c>
      <c r="K700" s="2" t="s">
        <v>191</v>
      </c>
      <c r="M700" s="4">
        <v>42795</v>
      </c>
      <c r="O700" s="2" t="s">
        <v>192</v>
      </c>
      <c r="P700" s="9">
        <v>3938000000</v>
      </c>
      <c r="Q700" s="2">
        <v>11000000</v>
      </c>
      <c r="X700" s="2" t="s">
        <v>193</v>
      </c>
      <c r="Y700" s="2" t="s">
        <v>377</v>
      </c>
      <c r="AB700" s="2" t="s">
        <v>132</v>
      </c>
      <c r="AD700" s="2" t="s">
        <v>137</v>
      </c>
      <c r="AE700" s="2" t="s">
        <v>132</v>
      </c>
      <c r="AH700" s="2">
        <v>2017</v>
      </c>
      <c r="AI700" s="11">
        <v>2668890000</v>
      </c>
      <c r="AJ700" s="11">
        <v>7455000</v>
      </c>
      <c r="AK700" s="2" t="s">
        <v>6651</v>
      </c>
      <c r="AQ700" s="2" t="s">
        <v>244</v>
      </c>
      <c r="AR700" s="2" t="s">
        <v>288</v>
      </c>
      <c r="AS700" s="2" t="s">
        <v>142</v>
      </c>
      <c r="AV700" s="2" t="s">
        <v>43</v>
      </c>
      <c r="AW700" s="2" t="s">
        <v>197</v>
      </c>
      <c r="AX700" s="2" t="s">
        <v>145</v>
      </c>
      <c r="AY700" s="2" t="s">
        <v>171</v>
      </c>
      <c r="AZ700" s="2" t="s">
        <v>198</v>
      </c>
      <c r="BC700" s="2">
        <v>0</v>
      </c>
      <c r="BD700" s="2" t="s">
        <v>289</v>
      </c>
      <c r="BE700" s="9">
        <v>1.5</v>
      </c>
      <c r="BF700" s="2" t="s">
        <v>132</v>
      </c>
      <c r="BK700" s="2" t="s">
        <v>152</v>
      </c>
      <c r="BL700" s="2" t="s">
        <v>200</v>
      </c>
      <c r="BM700" s="2" t="s">
        <v>154</v>
      </c>
      <c r="BP700" s="2" t="s">
        <v>201</v>
      </c>
      <c r="BQ700" s="2">
        <v>358</v>
      </c>
      <c r="BR700" s="2">
        <v>10</v>
      </c>
      <c r="BS700" s="2" t="s">
        <v>156</v>
      </c>
      <c r="BT700" s="2" t="s">
        <v>156</v>
      </c>
      <c r="BU700" s="2" t="s">
        <v>156</v>
      </c>
      <c r="BV700" s="2" t="s">
        <v>156</v>
      </c>
      <c r="BW700" s="2" t="s">
        <v>70</v>
      </c>
      <c r="BX700" s="2" t="s">
        <v>158</v>
      </c>
      <c r="BY700" s="2" t="s">
        <v>159</v>
      </c>
      <c r="CB700" s="2" t="s">
        <v>160</v>
      </c>
      <c r="CC700" s="2" t="s">
        <v>248</v>
      </c>
      <c r="CD700" s="2" t="s">
        <v>249</v>
      </c>
      <c r="CE700" s="2" t="s">
        <v>163</v>
      </c>
      <c r="CF700" s="2" t="s">
        <v>396</v>
      </c>
      <c r="CG700" s="2" t="s">
        <v>2205</v>
      </c>
      <c r="CH700" s="2" t="s">
        <v>207</v>
      </c>
      <c r="CI700" s="2" t="s">
        <v>294</v>
      </c>
      <c r="CJ700" s="2" t="s">
        <v>397</v>
      </c>
      <c r="CK700" s="2" t="s">
        <v>253</v>
      </c>
      <c r="CL700" s="2" t="s">
        <v>296</v>
      </c>
      <c r="CM700" s="2" t="s">
        <v>171</v>
      </c>
      <c r="CN700" s="2">
        <v>200</v>
      </c>
      <c r="CO700" s="2" t="s">
        <v>212</v>
      </c>
      <c r="CP700" s="2" t="s">
        <v>297</v>
      </c>
      <c r="CQ700" s="2" t="s">
        <v>214</v>
      </c>
      <c r="CR700" s="2" t="s">
        <v>175</v>
      </c>
      <c r="CS700" s="2" t="s">
        <v>215</v>
      </c>
      <c r="CT700" s="2" t="s">
        <v>171</v>
      </c>
      <c r="CU700" s="2" t="s">
        <v>216</v>
      </c>
      <c r="CV700" s="2" t="s">
        <v>171</v>
      </c>
      <c r="CW700" s="2" t="s">
        <v>179</v>
      </c>
      <c r="CX700" s="2" t="s">
        <v>146</v>
      </c>
      <c r="CY700" s="2" t="s">
        <v>146</v>
      </c>
      <c r="CZ700" s="2" t="s">
        <v>180</v>
      </c>
      <c r="DA700" s="2" t="s">
        <v>181</v>
      </c>
      <c r="DB700" s="2" t="s">
        <v>181</v>
      </c>
      <c r="DC700" s="2" t="s">
        <v>132</v>
      </c>
      <c r="DF700" s="2" t="s">
        <v>182</v>
      </c>
      <c r="DH700" s="2" t="s">
        <v>182</v>
      </c>
      <c r="DJ700" s="2" t="s">
        <v>182</v>
      </c>
      <c r="DL700" s="2" t="s">
        <v>182</v>
      </c>
      <c r="DN700" s="2" t="s">
        <v>182</v>
      </c>
      <c r="DP700" s="2" t="s">
        <v>182</v>
      </c>
      <c r="DR700" s="2" t="s">
        <v>182</v>
      </c>
      <c r="DW700" s="2" t="s">
        <v>398</v>
      </c>
    </row>
    <row r="701" spans="1:133" ht="15.75" hidden="1" customHeight="1" x14ac:dyDescent="0.2">
      <c r="A701" s="1">
        <v>43615.7094874537</v>
      </c>
      <c r="B701" s="2" t="s">
        <v>6522</v>
      </c>
      <c r="C701" s="2">
        <v>2302170219</v>
      </c>
      <c r="D701" s="3" t="s">
        <v>4250</v>
      </c>
      <c r="E701" s="2" t="s">
        <v>6523</v>
      </c>
      <c r="F701" s="2" t="s">
        <v>6524</v>
      </c>
      <c r="J701" s="2" t="s">
        <v>133</v>
      </c>
      <c r="K701" s="2" t="s">
        <v>191</v>
      </c>
      <c r="M701" s="4">
        <v>42792</v>
      </c>
      <c r="O701" s="2" t="s">
        <v>192</v>
      </c>
      <c r="P701" s="9">
        <v>13000000000</v>
      </c>
      <c r="Q701" s="2">
        <v>43000000</v>
      </c>
      <c r="X701" s="2" t="s">
        <v>193</v>
      </c>
      <c r="Y701" s="2" t="s">
        <v>136</v>
      </c>
      <c r="AB701" s="2" t="s">
        <v>132</v>
      </c>
      <c r="AD701" s="2" t="s">
        <v>137</v>
      </c>
      <c r="AE701" s="2" t="s">
        <v>132</v>
      </c>
      <c r="AH701" s="2">
        <v>2017</v>
      </c>
      <c r="AI701" s="11">
        <v>5173500000</v>
      </c>
      <c r="AJ701" s="11">
        <v>17245000</v>
      </c>
      <c r="AK701" s="2" t="s">
        <v>6525</v>
      </c>
      <c r="AQ701" s="2" t="s">
        <v>196</v>
      </c>
      <c r="AU701" s="2">
        <v>8</v>
      </c>
      <c r="AV701" s="2" t="s">
        <v>43</v>
      </c>
      <c r="AW701" s="2" t="s">
        <v>197</v>
      </c>
      <c r="AX701" s="2" t="s">
        <v>145</v>
      </c>
      <c r="AY701" s="2" t="s">
        <v>171</v>
      </c>
      <c r="AZ701" s="2" t="s">
        <v>198</v>
      </c>
      <c r="BB701" s="2" t="s">
        <v>2864</v>
      </c>
      <c r="BC701" s="2">
        <v>300</v>
      </c>
      <c r="BD701" s="2" t="s">
        <v>1547</v>
      </c>
      <c r="BE701" s="9">
        <v>0.8</v>
      </c>
      <c r="BK701" s="2" t="s">
        <v>152</v>
      </c>
      <c r="BL701" s="2" t="s">
        <v>200</v>
      </c>
      <c r="BM701" s="2" t="s">
        <v>154</v>
      </c>
      <c r="BN701" s="2" t="s">
        <v>6527</v>
      </c>
      <c r="BP701" s="2" t="s">
        <v>201</v>
      </c>
      <c r="BQ701" s="2">
        <v>300</v>
      </c>
      <c r="BS701" s="2" t="s">
        <v>1612</v>
      </c>
      <c r="BT701" s="2" t="s">
        <v>1612</v>
      </c>
      <c r="BU701" s="2" t="s">
        <v>1612</v>
      </c>
      <c r="BV701" s="2" t="s">
        <v>1612</v>
      </c>
      <c r="BW701" s="2" t="s">
        <v>67</v>
      </c>
      <c r="BX701" s="2" t="s">
        <v>158</v>
      </c>
      <c r="BY701" s="2" t="s">
        <v>159</v>
      </c>
      <c r="CB701" s="2" t="s">
        <v>160</v>
      </c>
      <c r="CC701" s="2" t="s">
        <v>161</v>
      </c>
      <c r="CE701" s="2" t="s">
        <v>163</v>
      </c>
      <c r="CF701" s="2" t="s">
        <v>368</v>
      </c>
      <c r="CG701" s="2" t="s">
        <v>228</v>
      </c>
      <c r="CH701" s="2" t="s">
        <v>207</v>
      </c>
      <c r="CI701" s="2" t="s">
        <v>731</v>
      </c>
      <c r="CJ701" s="2" t="s">
        <v>312</v>
      </c>
      <c r="CK701" s="2" t="s">
        <v>253</v>
      </c>
      <c r="CL701" s="2" t="s">
        <v>1498</v>
      </c>
      <c r="CM701" s="2" t="s">
        <v>171</v>
      </c>
      <c r="CN701" s="2">
        <v>200</v>
      </c>
      <c r="CO701" s="2" t="s">
        <v>212</v>
      </c>
      <c r="CP701" s="2" t="s">
        <v>6528</v>
      </c>
      <c r="CQ701" s="2" t="s">
        <v>214</v>
      </c>
      <c r="CR701" s="2" t="s">
        <v>175</v>
      </c>
      <c r="CS701" s="2" t="s">
        <v>810</v>
      </c>
      <c r="CT701" s="2" t="s">
        <v>171</v>
      </c>
      <c r="CU701" s="2" t="s">
        <v>1139</v>
      </c>
      <c r="CV701" s="2" t="s">
        <v>171</v>
      </c>
      <c r="CW701" s="2" t="s">
        <v>179</v>
      </c>
      <c r="CX701" s="2" t="s">
        <v>146</v>
      </c>
      <c r="CY701" s="2" t="s">
        <v>146</v>
      </c>
      <c r="CZ701" s="2" t="s">
        <v>180</v>
      </c>
      <c r="DA701" s="2" t="s">
        <v>181</v>
      </c>
      <c r="DB701" s="2" t="s">
        <v>181</v>
      </c>
      <c r="DC701" s="2" t="s">
        <v>132</v>
      </c>
      <c r="DF701" s="2" t="s">
        <v>182</v>
      </c>
      <c r="DH701" s="2" t="s">
        <v>182</v>
      </c>
      <c r="DJ701" s="2" t="s">
        <v>182</v>
      </c>
      <c r="DL701" s="2" t="s">
        <v>182</v>
      </c>
      <c r="DN701" s="2" t="s">
        <v>182</v>
      </c>
      <c r="DP701" s="2" t="s">
        <v>182</v>
      </c>
      <c r="DR701" s="2" t="s">
        <v>182</v>
      </c>
      <c r="DX701" s="2" t="s">
        <v>299</v>
      </c>
      <c r="DZ701" s="2" t="s">
        <v>299</v>
      </c>
    </row>
    <row r="702" spans="1:133" ht="15.75" hidden="1" customHeight="1" x14ac:dyDescent="0.2">
      <c r="A702" s="1">
        <v>43615.717630729167</v>
      </c>
      <c r="B702" s="2" t="s">
        <v>2128</v>
      </c>
      <c r="C702" s="2">
        <v>2302180081</v>
      </c>
      <c r="D702" s="3" t="s">
        <v>816</v>
      </c>
      <c r="E702" s="2" t="s">
        <v>6652</v>
      </c>
      <c r="H702" s="2" t="s">
        <v>131</v>
      </c>
      <c r="I702" s="2" t="s">
        <v>132</v>
      </c>
      <c r="J702" s="2" t="s">
        <v>133</v>
      </c>
      <c r="K702" s="2" t="s">
        <v>191</v>
      </c>
      <c r="M702" s="4">
        <v>42788</v>
      </c>
      <c r="O702" s="2" t="s">
        <v>135</v>
      </c>
      <c r="P702" s="9">
        <v>8200000000</v>
      </c>
      <c r="Q702" s="2">
        <v>47527000</v>
      </c>
      <c r="X702" s="2" t="s">
        <v>193</v>
      </c>
      <c r="Y702" s="2" t="s">
        <v>377</v>
      </c>
      <c r="AB702" s="2" t="s">
        <v>132</v>
      </c>
      <c r="AE702" s="2" t="s">
        <v>132</v>
      </c>
      <c r="AH702" s="2">
        <v>2015</v>
      </c>
      <c r="AJ702" s="11">
        <v>31875000</v>
      </c>
      <c r="AK702" s="2" t="s">
        <v>6653</v>
      </c>
      <c r="AP702" s="2" t="s">
        <v>6654</v>
      </c>
      <c r="AQ702" s="2" t="s">
        <v>960</v>
      </c>
      <c r="AR702" s="2" t="s">
        <v>822</v>
      </c>
      <c r="AS702" s="2" t="s">
        <v>142</v>
      </c>
      <c r="AV702" s="2" t="s">
        <v>43</v>
      </c>
      <c r="AW702" s="2" t="s">
        <v>776</v>
      </c>
      <c r="AX702" s="2" t="s">
        <v>145</v>
      </c>
      <c r="AY702" s="2" t="s">
        <v>171</v>
      </c>
      <c r="AZ702" s="2" t="s">
        <v>198</v>
      </c>
      <c r="BB702" s="2" t="s">
        <v>6655</v>
      </c>
      <c r="BC702" s="2">
        <v>50</v>
      </c>
      <c r="BD702" s="2" t="s">
        <v>961</v>
      </c>
      <c r="BE702" s="9">
        <v>2</v>
      </c>
      <c r="BK702" s="2" t="s">
        <v>307</v>
      </c>
      <c r="BL702" s="2" t="s">
        <v>290</v>
      </c>
      <c r="BM702" s="2" t="s">
        <v>154</v>
      </c>
      <c r="BN702" s="2" t="s">
        <v>6656</v>
      </c>
      <c r="BO702" s="2" t="s">
        <v>1952</v>
      </c>
      <c r="BP702" s="2" t="s">
        <v>201</v>
      </c>
      <c r="BQ702" s="2">
        <v>156</v>
      </c>
      <c r="BR702" s="2">
        <v>10</v>
      </c>
      <c r="BS702" s="2" t="s">
        <v>6657</v>
      </c>
      <c r="BT702" s="2" t="s">
        <v>6658</v>
      </c>
      <c r="BU702" s="2" t="s">
        <v>6659</v>
      </c>
      <c r="BV702" s="2" t="s">
        <v>6660</v>
      </c>
      <c r="BW702" s="2" t="s">
        <v>70</v>
      </c>
      <c r="BX702" s="2" t="s">
        <v>158</v>
      </c>
      <c r="CB702" s="2" t="s">
        <v>160</v>
      </c>
      <c r="CC702" s="2" t="s">
        <v>161</v>
      </c>
      <c r="CD702" s="2" t="s">
        <v>249</v>
      </c>
      <c r="CE702" s="2" t="s">
        <v>163</v>
      </c>
      <c r="CF702" s="2" t="s">
        <v>164</v>
      </c>
      <c r="CG702" s="2" t="s">
        <v>964</v>
      </c>
      <c r="CH702" s="2" t="s">
        <v>1496</v>
      </c>
      <c r="CI702" s="2" t="s">
        <v>1049</v>
      </c>
      <c r="CJ702" s="2" t="s">
        <v>295</v>
      </c>
      <c r="CK702" s="2" t="s">
        <v>253</v>
      </c>
      <c r="CL702" s="2" t="s">
        <v>1050</v>
      </c>
      <c r="CM702" s="2" t="s">
        <v>211</v>
      </c>
      <c r="CP702" s="2" t="s">
        <v>1242</v>
      </c>
      <c r="CR702" s="2" t="s">
        <v>234</v>
      </c>
      <c r="CS702" s="2" t="s">
        <v>1052</v>
      </c>
      <c r="CT702" s="2" t="s">
        <v>171</v>
      </c>
      <c r="CU702" s="2" t="s">
        <v>771</v>
      </c>
      <c r="CV702" s="2" t="s">
        <v>171</v>
      </c>
      <c r="CW702" s="2" t="s">
        <v>714</v>
      </c>
      <c r="CX702" s="2" t="s">
        <v>171</v>
      </c>
      <c r="CY702" s="2" t="s">
        <v>627</v>
      </c>
      <c r="CZ702" s="2" t="s">
        <v>180</v>
      </c>
      <c r="DA702" s="2" t="s">
        <v>181</v>
      </c>
      <c r="DB702" s="2" t="s">
        <v>181</v>
      </c>
      <c r="DC702" s="2" t="s">
        <v>132</v>
      </c>
      <c r="DF702" s="2" t="s">
        <v>182</v>
      </c>
      <c r="DH702" s="2" t="s">
        <v>260</v>
      </c>
      <c r="DI702" s="2">
        <v>2</v>
      </c>
      <c r="DJ702" s="2" t="s">
        <v>182</v>
      </c>
      <c r="DL702" s="2" t="s">
        <v>182</v>
      </c>
      <c r="DN702" s="2" t="s">
        <v>182</v>
      </c>
      <c r="DP702" s="2" t="s">
        <v>182</v>
      </c>
      <c r="DR702" s="2" t="s">
        <v>182</v>
      </c>
      <c r="DT702" s="6">
        <v>100817</v>
      </c>
      <c r="DU702" s="6"/>
      <c r="DV702" s="6">
        <v>-813904</v>
      </c>
      <c r="DX702" s="2" t="s">
        <v>6661</v>
      </c>
      <c r="EA702" s="3" t="s">
        <v>6662</v>
      </c>
      <c r="EC702" s="5" t="s">
        <v>6663</v>
      </c>
    </row>
    <row r="703" spans="1:133" ht="15.75" hidden="1" customHeight="1" x14ac:dyDescent="0.2">
      <c r="A703" s="1">
        <v>43615.722379583334</v>
      </c>
      <c r="B703" s="2" t="s">
        <v>2550</v>
      </c>
      <c r="C703" s="2">
        <v>2302180245</v>
      </c>
      <c r="D703" s="3" t="s">
        <v>788</v>
      </c>
      <c r="E703" s="2" t="s">
        <v>6664</v>
      </c>
      <c r="F703" s="2" t="s">
        <v>6665</v>
      </c>
      <c r="H703" s="2" t="s">
        <v>131</v>
      </c>
      <c r="I703" s="2" t="s">
        <v>132</v>
      </c>
      <c r="J703" s="2" t="s">
        <v>133</v>
      </c>
      <c r="K703" s="2" t="s">
        <v>302</v>
      </c>
      <c r="M703" s="4">
        <v>42788</v>
      </c>
      <c r="O703" s="2" t="s">
        <v>135</v>
      </c>
      <c r="P703" s="9">
        <v>495000000</v>
      </c>
      <c r="Q703" s="2">
        <v>5500000</v>
      </c>
      <c r="Y703" s="2" t="s">
        <v>136</v>
      </c>
      <c r="AB703" s="2" t="s">
        <v>132</v>
      </c>
      <c r="AD703" s="2" t="s">
        <v>137</v>
      </c>
      <c r="AE703" s="2" t="s">
        <v>132</v>
      </c>
      <c r="AF703" s="2" t="s">
        <v>132</v>
      </c>
      <c r="AG703" s="2" t="s">
        <v>888</v>
      </c>
      <c r="AH703" s="2">
        <v>2016</v>
      </c>
      <c r="AJ703" s="11">
        <v>1722000</v>
      </c>
      <c r="AK703" s="2" t="s">
        <v>6666</v>
      </c>
      <c r="AP703" s="2" t="s">
        <v>6667</v>
      </c>
      <c r="AQ703" s="2" t="s">
        <v>5069</v>
      </c>
      <c r="AR703" s="2" t="s">
        <v>658</v>
      </c>
      <c r="AS703" s="2" t="s">
        <v>594</v>
      </c>
      <c r="AT703" s="2">
        <v>13210</v>
      </c>
      <c r="AU703" s="2">
        <v>6</v>
      </c>
      <c r="AV703" s="2" t="s">
        <v>44</v>
      </c>
      <c r="AW703" s="2" t="s">
        <v>144</v>
      </c>
      <c r="AX703" s="2" t="s">
        <v>145</v>
      </c>
      <c r="AY703" s="2" t="s">
        <v>146</v>
      </c>
      <c r="AZ703" s="2" t="s">
        <v>198</v>
      </c>
      <c r="BB703" s="2" t="s">
        <v>6668</v>
      </c>
      <c r="BC703" s="2">
        <v>10</v>
      </c>
      <c r="BD703" s="2" t="s">
        <v>6669</v>
      </c>
      <c r="BE703" s="9">
        <v>2.7</v>
      </c>
      <c r="BF703" s="2" t="s">
        <v>132</v>
      </c>
      <c r="BK703" s="2" t="s">
        <v>152</v>
      </c>
      <c r="BL703" s="2" t="s">
        <v>153</v>
      </c>
      <c r="BM703" s="2" t="s">
        <v>154</v>
      </c>
      <c r="BN703" s="2" t="s">
        <v>576</v>
      </c>
      <c r="BO703" s="2" t="s">
        <v>866</v>
      </c>
      <c r="BP703" s="2" t="s">
        <v>201</v>
      </c>
      <c r="BQ703" s="2">
        <v>90</v>
      </c>
      <c r="BR703" s="3" t="s">
        <v>6670</v>
      </c>
      <c r="BS703" s="2" t="s">
        <v>2840</v>
      </c>
      <c r="BT703" s="2" t="s">
        <v>2840</v>
      </c>
      <c r="BU703" s="2" t="s">
        <v>1223</v>
      </c>
      <c r="BV703" s="2" t="s">
        <v>5560</v>
      </c>
      <c r="BW703" s="2" t="s">
        <v>70</v>
      </c>
      <c r="BX703" s="2" t="s">
        <v>158</v>
      </c>
      <c r="BY703" s="2" t="s">
        <v>159</v>
      </c>
      <c r="CB703" s="2" t="s">
        <v>160</v>
      </c>
      <c r="CC703" s="2" t="s">
        <v>161</v>
      </c>
      <c r="CD703" s="2" t="s">
        <v>162</v>
      </c>
      <c r="CE703" s="2" t="s">
        <v>163</v>
      </c>
      <c r="CF703" s="2" t="s">
        <v>396</v>
      </c>
      <c r="CG703" s="2" t="s">
        <v>930</v>
      </c>
      <c r="CH703" s="2" t="s">
        <v>423</v>
      </c>
      <c r="CI703" s="2" t="s">
        <v>167</v>
      </c>
      <c r="CJ703" s="2" t="s">
        <v>4448</v>
      </c>
      <c r="CK703" s="2" t="s">
        <v>425</v>
      </c>
      <c r="CL703" s="2" t="s">
        <v>854</v>
      </c>
      <c r="CM703" s="2" t="s">
        <v>171</v>
      </c>
      <c r="CN703" s="2">
        <v>5</v>
      </c>
      <c r="CO703" s="2" t="s">
        <v>2342</v>
      </c>
      <c r="CP703" s="2" t="s">
        <v>6671</v>
      </c>
      <c r="CQ703" s="2" t="s">
        <v>174</v>
      </c>
      <c r="CR703" s="2" t="s">
        <v>667</v>
      </c>
      <c r="CS703" s="2" t="s">
        <v>215</v>
      </c>
      <c r="CT703" s="2" t="s">
        <v>177</v>
      </c>
      <c r="CU703" s="2" t="s">
        <v>178</v>
      </c>
      <c r="CV703" s="2" t="s">
        <v>177</v>
      </c>
      <c r="CW703" s="2" t="s">
        <v>714</v>
      </c>
      <c r="CX703" s="2" t="s">
        <v>146</v>
      </c>
      <c r="CY703" s="2" t="s">
        <v>627</v>
      </c>
      <c r="CZ703" s="2" t="s">
        <v>180</v>
      </c>
      <c r="DA703" s="2" t="s">
        <v>181</v>
      </c>
      <c r="DB703" s="2" t="s">
        <v>181</v>
      </c>
      <c r="DC703" s="2" t="s">
        <v>132</v>
      </c>
      <c r="DF703" s="2" t="s">
        <v>182</v>
      </c>
      <c r="DH703" s="2" t="s">
        <v>182</v>
      </c>
      <c r="DJ703" s="2" t="s">
        <v>182</v>
      </c>
      <c r="DL703" s="2" t="s">
        <v>182</v>
      </c>
      <c r="DN703" s="2" t="s">
        <v>182</v>
      </c>
      <c r="DP703" s="2" t="s">
        <v>182</v>
      </c>
      <c r="DR703" s="2" t="s">
        <v>182</v>
      </c>
      <c r="DT703" s="2" t="s">
        <v>6672</v>
      </c>
      <c r="DU703" s="2"/>
      <c r="DV703" s="2" t="s">
        <v>6673</v>
      </c>
      <c r="DY703" s="4">
        <v>42788</v>
      </c>
      <c r="EA703" s="3" t="s">
        <v>6674</v>
      </c>
    </row>
    <row r="704" spans="1:133" ht="15.75" hidden="1" customHeight="1" x14ac:dyDescent="0.2">
      <c r="A704" s="1">
        <v>43615.72417833333</v>
      </c>
      <c r="B704" s="2" t="s">
        <v>6605</v>
      </c>
      <c r="C704" s="2">
        <v>2302180248</v>
      </c>
      <c r="D704" s="3" t="s">
        <v>3761</v>
      </c>
      <c r="E704" s="2" t="s">
        <v>6675</v>
      </c>
      <c r="F704" s="2" t="s">
        <v>6676</v>
      </c>
      <c r="H704" s="2" t="s">
        <v>131</v>
      </c>
      <c r="I704" s="2" t="s">
        <v>132</v>
      </c>
      <c r="J704" s="2" t="s">
        <v>133</v>
      </c>
      <c r="K704" s="2" t="s">
        <v>191</v>
      </c>
      <c r="M704" s="4">
        <v>42795</v>
      </c>
      <c r="O704" s="2" t="s">
        <v>192</v>
      </c>
      <c r="P704" s="9">
        <v>5152000000</v>
      </c>
      <c r="Q704" s="2">
        <v>16000000</v>
      </c>
      <c r="X704" s="2" t="s">
        <v>193</v>
      </c>
      <c r="Y704" s="2" t="s">
        <v>136</v>
      </c>
      <c r="AB704" s="2" t="s">
        <v>132</v>
      </c>
      <c r="AD704" s="2" t="s">
        <v>137</v>
      </c>
      <c r="AE704" s="2" t="s">
        <v>132</v>
      </c>
      <c r="AH704" s="2">
        <v>2017</v>
      </c>
      <c r="AI704" s="11">
        <v>4226250000</v>
      </c>
      <c r="AJ704" s="11">
        <v>13125000</v>
      </c>
      <c r="AK704" s="2" t="s">
        <v>6677</v>
      </c>
      <c r="AQ704" s="2" t="s">
        <v>244</v>
      </c>
      <c r="AR704" s="2" t="s">
        <v>288</v>
      </c>
      <c r="AS704" s="2" t="s">
        <v>142</v>
      </c>
      <c r="AV704" s="2" t="s">
        <v>43</v>
      </c>
      <c r="AW704" s="2" t="s">
        <v>197</v>
      </c>
      <c r="AX704" s="2" t="s">
        <v>145</v>
      </c>
      <c r="AY704" s="2" t="s">
        <v>171</v>
      </c>
      <c r="AZ704" s="2" t="s">
        <v>198</v>
      </c>
      <c r="BC704" s="2">
        <v>0</v>
      </c>
      <c r="BD704" s="2" t="s">
        <v>289</v>
      </c>
      <c r="BE704" s="9">
        <v>2</v>
      </c>
      <c r="BF704" s="2" t="s">
        <v>132</v>
      </c>
      <c r="BK704" s="2" t="s">
        <v>152</v>
      </c>
      <c r="BL704" s="2" t="s">
        <v>200</v>
      </c>
      <c r="BM704" s="2" t="s">
        <v>154</v>
      </c>
      <c r="BP704" s="2" t="s">
        <v>201</v>
      </c>
      <c r="BQ704" s="2">
        <v>322</v>
      </c>
      <c r="BR704" s="2">
        <v>10</v>
      </c>
      <c r="BS704" s="2" t="s">
        <v>156</v>
      </c>
      <c r="BT704" s="2" t="s">
        <v>156</v>
      </c>
      <c r="BU704" s="2" t="s">
        <v>156</v>
      </c>
      <c r="BV704" s="2" t="s">
        <v>156</v>
      </c>
      <c r="BW704" s="2" t="s">
        <v>68</v>
      </c>
      <c r="BX704" s="2" t="s">
        <v>158</v>
      </c>
      <c r="BY704" s="2" t="s">
        <v>159</v>
      </c>
      <c r="CB704" s="2" t="s">
        <v>160</v>
      </c>
      <c r="CC704" s="2" t="s">
        <v>248</v>
      </c>
      <c r="CD704" s="2" t="s">
        <v>249</v>
      </c>
      <c r="CE704" s="2" t="s">
        <v>163</v>
      </c>
      <c r="CF704" s="2" t="s">
        <v>396</v>
      </c>
      <c r="CG704" s="2" t="s">
        <v>382</v>
      </c>
      <c r="CH704" s="2" t="s">
        <v>6057</v>
      </c>
      <c r="CI704" s="2" t="s">
        <v>208</v>
      </c>
      <c r="CJ704" s="2" t="s">
        <v>453</v>
      </c>
      <c r="CK704" s="2" t="s">
        <v>253</v>
      </c>
      <c r="CL704" s="2" t="s">
        <v>1100</v>
      </c>
      <c r="CM704" s="2" t="s">
        <v>171</v>
      </c>
      <c r="CN704" s="2">
        <v>200</v>
      </c>
      <c r="CO704" s="2" t="s">
        <v>212</v>
      </c>
      <c r="CP704" s="2" t="s">
        <v>297</v>
      </c>
      <c r="CQ704" s="2" t="s">
        <v>214</v>
      </c>
      <c r="CR704" s="2" t="s">
        <v>175</v>
      </c>
      <c r="CS704" s="2" t="s">
        <v>215</v>
      </c>
      <c r="CT704" s="2" t="s">
        <v>171</v>
      </c>
      <c r="CU704" s="2" t="s">
        <v>216</v>
      </c>
      <c r="CV704" s="2" t="s">
        <v>171</v>
      </c>
      <c r="CW704" s="2" t="s">
        <v>179</v>
      </c>
      <c r="CX704" s="2" t="s">
        <v>146</v>
      </c>
      <c r="CY704" s="2" t="s">
        <v>146</v>
      </c>
      <c r="CZ704" s="2" t="s">
        <v>180</v>
      </c>
      <c r="DA704" s="2" t="s">
        <v>181</v>
      </c>
      <c r="DB704" s="2" t="s">
        <v>181</v>
      </c>
      <c r="DC704" s="2" t="s">
        <v>132</v>
      </c>
      <c r="DF704" s="2" t="s">
        <v>182</v>
      </c>
      <c r="DH704" s="2" t="s">
        <v>182</v>
      </c>
      <c r="DJ704" s="2" t="s">
        <v>182</v>
      </c>
      <c r="DL704" s="2" t="s">
        <v>182</v>
      </c>
      <c r="DN704" s="2" t="s">
        <v>182</v>
      </c>
      <c r="DP704" s="2" t="s">
        <v>182</v>
      </c>
      <c r="DR704" s="2" t="s">
        <v>182</v>
      </c>
      <c r="DW704" s="2" t="s">
        <v>398</v>
      </c>
      <c r="DX704" s="2" t="s">
        <v>218</v>
      </c>
      <c r="DZ704" s="2" t="s">
        <v>218</v>
      </c>
    </row>
    <row r="705" spans="1:133" ht="15.75" hidden="1" customHeight="1" x14ac:dyDescent="0.2">
      <c r="A705" s="1">
        <v>43615.745694687503</v>
      </c>
      <c r="B705" s="2" t="s">
        <v>2550</v>
      </c>
      <c r="C705" s="2">
        <v>2302180245</v>
      </c>
      <c r="D705" s="3" t="s">
        <v>788</v>
      </c>
      <c r="E705" s="2" t="s">
        <v>6678</v>
      </c>
      <c r="F705" s="2" t="s">
        <v>6679</v>
      </c>
      <c r="H705" s="2" t="s">
        <v>131</v>
      </c>
      <c r="I705" s="2" t="s">
        <v>132</v>
      </c>
      <c r="J705" s="2" t="s">
        <v>133</v>
      </c>
      <c r="K705" s="2" t="s">
        <v>302</v>
      </c>
      <c r="M705" s="4">
        <v>42795</v>
      </c>
      <c r="O705" s="2" t="s">
        <v>135</v>
      </c>
      <c r="P705" s="9">
        <v>4000000000</v>
      </c>
      <c r="Q705" s="2">
        <v>8810572</v>
      </c>
      <c r="Y705" s="2" t="s">
        <v>136</v>
      </c>
      <c r="AB705" s="2" t="s">
        <v>132</v>
      </c>
      <c r="AD705" s="2" t="s">
        <v>137</v>
      </c>
      <c r="AE705" s="2" t="s">
        <v>132</v>
      </c>
      <c r="AF705" s="2" t="s">
        <v>132</v>
      </c>
      <c r="AG705" s="2" t="s">
        <v>888</v>
      </c>
      <c r="AH705" s="2">
        <v>2016</v>
      </c>
      <c r="AJ705" s="11">
        <v>2508000</v>
      </c>
      <c r="AK705" s="2" t="s">
        <v>6680</v>
      </c>
      <c r="AL705" s="2">
        <v>5</v>
      </c>
      <c r="AP705" s="2" t="s">
        <v>5556</v>
      </c>
      <c r="AQ705" s="2" t="s">
        <v>2217</v>
      </c>
      <c r="AR705" s="2" t="s">
        <v>658</v>
      </c>
      <c r="AS705" s="2" t="s">
        <v>594</v>
      </c>
      <c r="AT705" s="2">
        <v>13120</v>
      </c>
      <c r="AU705" s="2">
        <v>6</v>
      </c>
      <c r="AV705" s="2" t="s">
        <v>43</v>
      </c>
      <c r="AW705" s="2" t="s">
        <v>144</v>
      </c>
      <c r="AX705" s="2" t="s">
        <v>145</v>
      </c>
      <c r="AY705" s="2" t="s">
        <v>146</v>
      </c>
      <c r="AZ705" s="2" t="s">
        <v>198</v>
      </c>
      <c r="BB705" s="2" t="s">
        <v>6681</v>
      </c>
      <c r="BC705" s="2">
        <v>76</v>
      </c>
      <c r="BD705" s="2" t="s">
        <v>2220</v>
      </c>
      <c r="BE705" s="9">
        <v>4.3</v>
      </c>
      <c r="BF705" s="2" t="s">
        <v>132</v>
      </c>
      <c r="BK705" s="2" t="s">
        <v>152</v>
      </c>
      <c r="BL705" s="2" t="s">
        <v>153</v>
      </c>
      <c r="BM705" s="2" t="s">
        <v>154</v>
      </c>
      <c r="BN705" s="2" t="s">
        <v>576</v>
      </c>
      <c r="BO705" s="2" t="s">
        <v>849</v>
      </c>
      <c r="BP705" s="2" t="s">
        <v>201</v>
      </c>
      <c r="BQ705" s="2">
        <v>454</v>
      </c>
      <c r="BR705" s="2">
        <v>13</v>
      </c>
      <c r="BS705" s="2" t="s">
        <v>1223</v>
      </c>
      <c r="BT705" s="2" t="s">
        <v>1223</v>
      </c>
      <c r="BU705" s="2" t="s">
        <v>1223</v>
      </c>
      <c r="BV705" s="2" t="s">
        <v>6682</v>
      </c>
      <c r="BW705" s="2" t="s">
        <v>70</v>
      </c>
      <c r="BX705" s="2" t="s">
        <v>158</v>
      </c>
      <c r="BY705" s="2" t="s">
        <v>159</v>
      </c>
      <c r="CB705" s="2" t="s">
        <v>160</v>
      </c>
      <c r="CD705" s="2" t="s">
        <v>249</v>
      </c>
      <c r="CE705" s="2" t="s">
        <v>163</v>
      </c>
      <c r="CF705" s="2" t="s">
        <v>396</v>
      </c>
      <c r="CG705" s="2" t="s">
        <v>1121</v>
      </c>
      <c r="CH705" s="2" t="s">
        <v>2521</v>
      </c>
      <c r="CI705" s="2" t="s">
        <v>311</v>
      </c>
      <c r="CJ705" s="2" t="s">
        <v>1809</v>
      </c>
      <c r="CK705" s="2" t="s">
        <v>253</v>
      </c>
      <c r="CL705" s="2" t="s">
        <v>1336</v>
      </c>
      <c r="CM705" s="2" t="s">
        <v>171</v>
      </c>
      <c r="CN705" s="2">
        <v>3</v>
      </c>
      <c r="CO705" s="2" t="s">
        <v>6683</v>
      </c>
      <c r="CP705" s="2" t="s">
        <v>6684</v>
      </c>
      <c r="CQ705" s="2" t="s">
        <v>214</v>
      </c>
      <c r="CR705" s="2" t="s">
        <v>667</v>
      </c>
      <c r="CS705" s="2" t="s">
        <v>215</v>
      </c>
      <c r="CT705" s="2" t="s">
        <v>171</v>
      </c>
      <c r="CU705" s="2" t="s">
        <v>1785</v>
      </c>
      <c r="CV705" s="2" t="s">
        <v>171</v>
      </c>
      <c r="CW705" s="2" t="s">
        <v>714</v>
      </c>
      <c r="CX705" s="2" t="s">
        <v>146</v>
      </c>
      <c r="CY705" s="2" t="s">
        <v>146</v>
      </c>
      <c r="CZ705" s="2" t="s">
        <v>180</v>
      </c>
      <c r="DA705" s="2" t="s">
        <v>181</v>
      </c>
      <c r="DB705" s="2" t="s">
        <v>181</v>
      </c>
      <c r="DC705" s="2" t="s">
        <v>132</v>
      </c>
      <c r="DF705" s="2" t="s">
        <v>182</v>
      </c>
      <c r="DH705" s="2" t="s">
        <v>182</v>
      </c>
      <c r="DJ705" s="2" t="s">
        <v>182</v>
      </c>
      <c r="DL705" s="2" t="s">
        <v>182</v>
      </c>
      <c r="DN705" s="2" t="s">
        <v>182</v>
      </c>
      <c r="DP705" s="2" t="s">
        <v>182</v>
      </c>
      <c r="DR705" s="2" t="s">
        <v>182</v>
      </c>
      <c r="DT705" s="6">
        <v>-6205990</v>
      </c>
      <c r="DU705" s="6"/>
      <c r="DV705" s="6">
        <v>106865746</v>
      </c>
      <c r="DY705" s="4">
        <v>42795</v>
      </c>
      <c r="EA705" s="3" t="s">
        <v>6685</v>
      </c>
    </row>
    <row r="706" spans="1:133" ht="15.75" hidden="1" customHeight="1" x14ac:dyDescent="0.2">
      <c r="A706" s="1">
        <v>43615.752771504631</v>
      </c>
      <c r="B706" s="2" t="s">
        <v>787</v>
      </c>
      <c r="C706" s="2">
        <v>2302180113</v>
      </c>
      <c r="D706" s="3" t="s">
        <v>788</v>
      </c>
      <c r="E706" s="2" t="s">
        <v>6686</v>
      </c>
      <c r="H706" s="2" t="s">
        <v>131</v>
      </c>
      <c r="I706" s="2" t="s">
        <v>132</v>
      </c>
      <c r="J706" s="2" t="s">
        <v>133</v>
      </c>
      <c r="K706" s="2" t="s">
        <v>132</v>
      </c>
      <c r="M706" s="4">
        <v>42822</v>
      </c>
      <c r="O706" s="2" t="s">
        <v>135</v>
      </c>
      <c r="P706" s="9">
        <v>17500000000</v>
      </c>
      <c r="Q706" s="2">
        <v>8000000</v>
      </c>
      <c r="Y706" s="2" t="s">
        <v>136</v>
      </c>
      <c r="AB706" s="2" t="s">
        <v>132</v>
      </c>
      <c r="AH706" s="2">
        <v>2017</v>
      </c>
      <c r="AI706" s="11">
        <v>3414135000</v>
      </c>
      <c r="AJ706" s="11">
        <v>3843000</v>
      </c>
      <c r="AK706" s="2" t="s">
        <v>6687</v>
      </c>
      <c r="AL706" s="2">
        <v>20</v>
      </c>
      <c r="AP706" s="2" t="s">
        <v>6688</v>
      </c>
      <c r="AQ706" s="2" t="s">
        <v>1912</v>
      </c>
      <c r="AR706" s="2" t="s">
        <v>822</v>
      </c>
      <c r="AS706" s="2" t="s">
        <v>142</v>
      </c>
      <c r="AT706" s="2">
        <v>11440</v>
      </c>
      <c r="AU706" s="2">
        <v>4</v>
      </c>
      <c r="AW706" s="2" t="s">
        <v>144</v>
      </c>
      <c r="AX706" s="2" t="s">
        <v>863</v>
      </c>
      <c r="AY706" s="2" t="s">
        <v>171</v>
      </c>
      <c r="AZ706" s="2" t="s">
        <v>198</v>
      </c>
      <c r="BA706" s="2" t="s">
        <v>6689</v>
      </c>
      <c r="BB706" s="2" t="s">
        <v>6690</v>
      </c>
      <c r="BC706" s="2">
        <v>200</v>
      </c>
      <c r="BE706" s="9">
        <v>0</v>
      </c>
      <c r="BL706" s="2" t="s">
        <v>153</v>
      </c>
      <c r="BM706" s="2" t="s">
        <v>154</v>
      </c>
      <c r="BP706" s="2" t="s">
        <v>201</v>
      </c>
      <c r="BQ706" s="2">
        <v>1940</v>
      </c>
      <c r="BS706" s="2" t="s">
        <v>1917</v>
      </c>
      <c r="BT706" s="2" t="s">
        <v>1917</v>
      </c>
      <c r="BU706" s="2" t="s">
        <v>6691</v>
      </c>
      <c r="BV706" s="2" t="s">
        <v>1917</v>
      </c>
      <c r="BW706" s="2" t="s">
        <v>69</v>
      </c>
      <c r="BX706" s="2" t="s">
        <v>158</v>
      </c>
      <c r="BY706" s="2" t="s">
        <v>4297</v>
      </c>
      <c r="CB706" s="2" t="s">
        <v>160</v>
      </c>
      <c r="CC706" s="2" t="s">
        <v>161</v>
      </c>
      <c r="CD706" s="2" t="s">
        <v>249</v>
      </c>
      <c r="CE706" s="2" t="s">
        <v>163</v>
      </c>
      <c r="CF706" s="2" t="s">
        <v>164</v>
      </c>
      <c r="CG706" s="2" t="s">
        <v>804</v>
      </c>
      <c r="CH706" s="2" t="s">
        <v>1919</v>
      </c>
      <c r="CI706" s="2" t="s">
        <v>208</v>
      </c>
      <c r="CJ706" s="2" t="s">
        <v>6692</v>
      </c>
      <c r="CK706" s="2" t="s">
        <v>253</v>
      </c>
      <c r="CL706" s="2" t="s">
        <v>170</v>
      </c>
      <c r="CM706" s="2" t="s">
        <v>171</v>
      </c>
      <c r="CN706" s="2">
        <v>8</v>
      </c>
      <c r="CO706" s="2" t="s">
        <v>920</v>
      </c>
      <c r="CP706" s="2" t="s">
        <v>1920</v>
      </c>
      <c r="CQ706" s="2" t="s">
        <v>174</v>
      </c>
      <c r="CR706" s="2" t="s">
        <v>175</v>
      </c>
      <c r="CS706" s="2" t="s">
        <v>713</v>
      </c>
      <c r="CT706" s="2" t="s">
        <v>171</v>
      </c>
      <c r="CU706" s="2" t="s">
        <v>235</v>
      </c>
      <c r="CV706" s="2" t="s">
        <v>171</v>
      </c>
      <c r="CW706" s="2" t="s">
        <v>714</v>
      </c>
      <c r="CX706" s="2" t="s">
        <v>171</v>
      </c>
      <c r="CY706" s="2" t="s">
        <v>146</v>
      </c>
      <c r="CZ706" s="2" t="s">
        <v>180</v>
      </c>
      <c r="DA706" s="2" t="s">
        <v>181</v>
      </c>
      <c r="DB706" s="2" t="s">
        <v>181</v>
      </c>
      <c r="DC706" s="2" t="s">
        <v>132</v>
      </c>
      <c r="DF706" s="2" t="s">
        <v>182</v>
      </c>
      <c r="DH706" s="2" t="s">
        <v>182</v>
      </c>
      <c r="DJ706" s="2" t="s">
        <v>182</v>
      </c>
      <c r="DL706" s="2" t="s">
        <v>182</v>
      </c>
      <c r="DN706" s="2" t="s">
        <v>182</v>
      </c>
      <c r="DP706" s="2" t="s">
        <v>182</v>
      </c>
      <c r="DR706" s="2" t="s">
        <v>182</v>
      </c>
      <c r="DT706" s="6">
        <v>-6189004</v>
      </c>
      <c r="DU706" s="6"/>
      <c r="DV706" s="6">
        <v>106768883</v>
      </c>
      <c r="DX706" s="2" t="s">
        <v>2140</v>
      </c>
      <c r="DY706" s="4">
        <v>42822</v>
      </c>
      <c r="DZ706" s="2" t="s">
        <v>6693</v>
      </c>
      <c r="EA706" s="3" t="s">
        <v>6694</v>
      </c>
    </row>
    <row r="707" spans="1:133" ht="15.75" hidden="1" customHeight="1" x14ac:dyDescent="0.2">
      <c r="A707" s="1">
        <v>43615.757121099537</v>
      </c>
      <c r="B707" s="2" t="s">
        <v>6469</v>
      </c>
      <c r="C707" s="2">
        <v>2302170092</v>
      </c>
      <c r="D707" s="3" t="s">
        <v>4250</v>
      </c>
      <c r="E707" s="2" t="s">
        <v>6695</v>
      </c>
      <c r="F707" s="2" t="s">
        <v>2692</v>
      </c>
      <c r="H707" s="2" t="s">
        <v>131</v>
      </c>
      <c r="I707" s="2" t="s">
        <v>132</v>
      </c>
      <c r="J707" s="2" t="s">
        <v>1130</v>
      </c>
      <c r="K707" s="2" t="s">
        <v>191</v>
      </c>
      <c r="P707" s="9">
        <v>12000000000</v>
      </c>
      <c r="Q707" s="2">
        <v>20000000</v>
      </c>
      <c r="Y707" s="2" t="s">
        <v>377</v>
      </c>
      <c r="Z707" s="2">
        <v>20</v>
      </c>
      <c r="AA707" s="2">
        <v>10</v>
      </c>
      <c r="AB707" s="2" t="s">
        <v>132</v>
      </c>
      <c r="AD707" s="2" t="s">
        <v>137</v>
      </c>
      <c r="AE707" s="2" t="s">
        <v>132</v>
      </c>
      <c r="AH707" s="2">
        <v>2016</v>
      </c>
      <c r="AI707" s="11">
        <v>2494800000</v>
      </c>
      <c r="AJ707" s="11">
        <v>6963000</v>
      </c>
      <c r="AK707" s="2" t="s">
        <v>6696</v>
      </c>
      <c r="AL707" s="2">
        <v>10</v>
      </c>
      <c r="AO707" s="2" t="s">
        <v>5763</v>
      </c>
      <c r="AP707" s="2" t="s">
        <v>1930</v>
      </c>
      <c r="AQ707" s="2" t="s">
        <v>1931</v>
      </c>
      <c r="AR707" s="2" t="s">
        <v>822</v>
      </c>
      <c r="AS707" s="2" t="s">
        <v>142</v>
      </c>
      <c r="AU707" s="2">
        <v>9</v>
      </c>
      <c r="AV707" s="2" t="s">
        <v>43</v>
      </c>
      <c r="AW707" s="2" t="s">
        <v>776</v>
      </c>
      <c r="AX707" s="2" t="s">
        <v>145</v>
      </c>
      <c r="AY707" s="2" t="s">
        <v>171</v>
      </c>
      <c r="AZ707" s="2" t="s">
        <v>198</v>
      </c>
      <c r="BB707" s="2" t="s">
        <v>6697</v>
      </c>
      <c r="BC707" s="2">
        <v>0</v>
      </c>
      <c r="BD707" s="2" t="s">
        <v>1938</v>
      </c>
      <c r="BE707" s="9">
        <v>4.5999999999999996</v>
      </c>
      <c r="BF707" s="2" t="s">
        <v>265</v>
      </c>
      <c r="BG707" s="2" t="s">
        <v>1936</v>
      </c>
      <c r="BH707" s="2">
        <v>4</v>
      </c>
      <c r="BI707" s="2" t="s">
        <v>6698</v>
      </c>
      <c r="BJ707" s="2">
        <v>10</v>
      </c>
      <c r="BK707" s="2" t="s">
        <v>152</v>
      </c>
      <c r="BL707" s="2" t="s">
        <v>200</v>
      </c>
      <c r="BM707" s="2" t="s">
        <v>154</v>
      </c>
      <c r="BP707" s="2" t="s">
        <v>201</v>
      </c>
      <c r="BQ707" s="2">
        <v>360</v>
      </c>
      <c r="BR707" s="2">
        <v>16</v>
      </c>
      <c r="BS707" s="2" t="s">
        <v>1941</v>
      </c>
      <c r="BT707" s="2" t="s">
        <v>1941</v>
      </c>
      <c r="BU707" s="2" t="s">
        <v>1941</v>
      </c>
      <c r="BV707" s="2" t="s">
        <v>6699</v>
      </c>
      <c r="BW707" s="2" t="s">
        <v>70</v>
      </c>
      <c r="BX707" s="2" t="s">
        <v>158</v>
      </c>
      <c r="CB707" s="2" t="s">
        <v>204</v>
      </c>
      <c r="CC707" s="2" t="s">
        <v>161</v>
      </c>
      <c r="CD707" s="2" t="s">
        <v>249</v>
      </c>
      <c r="CE707" s="2" t="s">
        <v>163</v>
      </c>
      <c r="CF707" s="2" t="s">
        <v>6700</v>
      </c>
      <c r="CG707" s="2" t="s">
        <v>382</v>
      </c>
      <c r="CH707" s="2" t="s">
        <v>952</v>
      </c>
      <c r="CI707" s="2" t="s">
        <v>167</v>
      </c>
      <c r="CJ707" s="2" t="s">
        <v>6701</v>
      </c>
      <c r="CK707" s="2" t="s">
        <v>253</v>
      </c>
      <c r="CL707" s="2" t="s">
        <v>314</v>
      </c>
      <c r="CM707" s="2" t="s">
        <v>211</v>
      </c>
      <c r="CN707" s="2">
        <v>1</v>
      </c>
      <c r="CO707" s="2" t="s">
        <v>711</v>
      </c>
      <c r="CP707" s="2" t="s">
        <v>2286</v>
      </c>
      <c r="CR707" s="2" t="s">
        <v>175</v>
      </c>
      <c r="CS707" s="2" t="s">
        <v>810</v>
      </c>
      <c r="CT707" s="2" t="s">
        <v>171</v>
      </c>
      <c r="CU707" s="2" t="s">
        <v>771</v>
      </c>
      <c r="CV707" s="2" t="s">
        <v>211</v>
      </c>
      <c r="CW707" s="2" t="s">
        <v>179</v>
      </c>
      <c r="CX707" s="2" t="s">
        <v>171</v>
      </c>
      <c r="CY707" s="2" t="s">
        <v>146</v>
      </c>
      <c r="CZ707" s="2" t="s">
        <v>180</v>
      </c>
      <c r="DA707" s="2" t="s">
        <v>181</v>
      </c>
      <c r="DB707" s="2" t="s">
        <v>181</v>
      </c>
      <c r="DC707" s="2" t="s">
        <v>132</v>
      </c>
      <c r="DF707" s="2" t="s">
        <v>182</v>
      </c>
      <c r="DH707" s="2" t="s">
        <v>182</v>
      </c>
      <c r="DJ707" s="2" t="s">
        <v>182</v>
      </c>
      <c r="DL707" s="2" t="s">
        <v>260</v>
      </c>
      <c r="DT707" s="2" t="s">
        <v>6702</v>
      </c>
      <c r="DU707" s="2"/>
      <c r="DV707" s="2" t="s">
        <v>6703</v>
      </c>
      <c r="DY707" s="4">
        <v>42786</v>
      </c>
      <c r="DZ707" s="2" t="s">
        <v>6704</v>
      </c>
      <c r="EA707" s="3" t="s">
        <v>6705</v>
      </c>
    </row>
    <row r="708" spans="1:133" ht="15.75" hidden="1" customHeight="1" x14ac:dyDescent="0.2">
      <c r="A708" s="1">
        <v>43615.782798067128</v>
      </c>
      <c r="B708" s="2" t="s">
        <v>6540</v>
      </c>
      <c r="C708" s="2">
        <v>2302170216</v>
      </c>
      <c r="D708" s="3" t="s">
        <v>587</v>
      </c>
      <c r="E708" s="2" t="s">
        <v>6706</v>
      </c>
      <c r="F708" s="2" t="s">
        <v>6707</v>
      </c>
      <c r="H708" s="2" t="s">
        <v>131</v>
      </c>
      <c r="I708" s="2" t="s">
        <v>132</v>
      </c>
      <c r="J708" s="2" t="s">
        <v>133</v>
      </c>
      <c r="K708" s="2" t="s">
        <v>191</v>
      </c>
      <c r="P708" s="9">
        <v>129000000000</v>
      </c>
      <c r="Q708" s="2">
        <v>100000000</v>
      </c>
      <c r="Y708" s="2" t="s">
        <v>1315</v>
      </c>
      <c r="AB708" s="2" t="s">
        <v>132</v>
      </c>
      <c r="AD708" s="2" t="s">
        <v>137</v>
      </c>
      <c r="AE708" s="2" t="s">
        <v>132</v>
      </c>
      <c r="AF708" s="2" t="s">
        <v>132</v>
      </c>
      <c r="AH708" s="2">
        <v>2017</v>
      </c>
      <c r="AK708" s="2" t="s">
        <v>6708</v>
      </c>
      <c r="AL708" s="2">
        <v>279</v>
      </c>
      <c r="AP708" s="2" t="s">
        <v>6709</v>
      </c>
      <c r="AQ708" s="2" t="s">
        <v>2098</v>
      </c>
      <c r="AR708" s="2" t="s">
        <v>141</v>
      </c>
      <c r="AS708" s="2" t="s">
        <v>142</v>
      </c>
      <c r="AU708" s="2">
        <v>8</v>
      </c>
      <c r="BB708" s="2" t="s">
        <v>6710</v>
      </c>
      <c r="BC708" s="2">
        <v>200</v>
      </c>
      <c r="BD708" s="2" t="s">
        <v>944</v>
      </c>
      <c r="BE708" s="9">
        <v>0.5</v>
      </c>
      <c r="BG708" s="2" t="s">
        <v>6711</v>
      </c>
      <c r="BH708" s="3" t="s">
        <v>6712</v>
      </c>
      <c r="BI708" s="2" t="s">
        <v>6713</v>
      </c>
      <c r="BJ708" s="3" t="s">
        <v>2466</v>
      </c>
      <c r="BQ708" s="2">
        <v>1290</v>
      </c>
      <c r="BR708" s="2">
        <v>43</v>
      </c>
      <c r="BS708" s="2" t="s">
        <v>1941</v>
      </c>
      <c r="BT708" s="2" t="s">
        <v>6714</v>
      </c>
      <c r="BU708" s="2" t="s">
        <v>6715</v>
      </c>
      <c r="BV708" s="2" t="s">
        <v>1941</v>
      </c>
      <c r="BX708" s="2" t="s">
        <v>158</v>
      </c>
      <c r="CF708" s="2" t="s">
        <v>164</v>
      </c>
      <c r="CG708" s="2" t="s">
        <v>382</v>
      </c>
      <c r="CH708" s="2" t="s">
        <v>952</v>
      </c>
      <c r="CI708" s="2" t="s">
        <v>167</v>
      </c>
      <c r="CJ708" s="2" t="s">
        <v>953</v>
      </c>
      <c r="CK708" s="2" t="s">
        <v>253</v>
      </c>
      <c r="CL708" s="2" t="s">
        <v>1442</v>
      </c>
      <c r="CN708" s="2">
        <v>0</v>
      </c>
      <c r="CO708" s="2" t="s">
        <v>830</v>
      </c>
      <c r="CP708" s="2" t="s">
        <v>954</v>
      </c>
      <c r="CQ708" s="2" t="s">
        <v>174</v>
      </c>
      <c r="CR708" s="2" t="s">
        <v>175</v>
      </c>
      <c r="CS708" s="2" t="s">
        <v>810</v>
      </c>
      <c r="CU708" s="2" t="s">
        <v>771</v>
      </c>
      <c r="DA708" s="2" t="s">
        <v>181</v>
      </c>
      <c r="DB708" s="2" t="s">
        <v>181</v>
      </c>
      <c r="DM708" s="2">
        <v>500</v>
      </c>
      <c r="DT708" s="6">
        <v>-6229501</v>
      </c>
      <c r="DU708" s="6"/>
      <c r="DV708" s="6">
        <v>106815916</v>
      </c>
      <c r="DZ708" s="2" t="s">
        <v>6716</v>
      </c>
      <c r="EA708" s="3" t="s">
        <v>2126</v>
      </c>
    </row>
    <row r="709" spans="1:133" ht="15.75" hidden="1" customHeight="1" x14ac:dyDescent="0.2">
      <c r="A709" s="1">
        <v>43615.784387511572</v>
      </c>
      <c r="B709" s="2" t="s">
        <v>6462</v>
      </c>
      <c r="C709" s="2">
        <v>2302180041</v>
      </c>
      <c r="D709" s="3" t="s">
        <v>2023</v>
      </c>
      <c r="E709" s="2" t="s">
        <v>6717</v>
      </c>
      <c r="H709" s="2" t="s">
        <v>131</v>
      </c>
      <c r="J709" s="2" t="s">
        <v>1130</v>
      </c>
      <c r="K709" s="2" t="s">
        <v>191</v>
      </c>
      <c r="M709" s="4">
        <v>42794</v>
      </c>
      <c r="Q709" s="2">
        <v>11500000</v>
      </c>
      <c r="Y709" s="2" t="s">
        <v>1315</v>
      </c>
      <c r="AH709" s="2">
        <v>2016</v>
      </c>
      <c r="AJ709" s="11">
        <v>8145000</v>
      </c>
      <c r="AK709" s="2" t="s">
        <v>6718</v>
      </c>
      <c r="AP709" s="2" t="s">
        <v>4132</v>
      </c>
      <c r="AQ709" s="2" t="s">
        <v>3712</v>
      </c>
      <c r="AR709" s="2" t="s">
        <v>822</v>
      </c>
      <c r="AS709" s="2" t="s">
        <v>142</v>
      </c>
      <c r="AU709" s="2">
        <v>6</v>
      </c>
      <c r="AV709" s="2" t="s">
        <v>245</v>
      </c>
      <c r="AW709" s="2" t="s">
        <v>197</v>
      </c>
      <c r="AX709" s="2" t="s">
        <v>145</v>
      </c>
      <c r="AY709" s="2" t="s">
        <v>171</v>
      </c>
      <c r="AZ709" s="2" t="s">
        <v>198</v>
      </c>
      <c r="BC709" s="2">
        <v>0</v>
      </c>
      <c r="BE709" s="9">
        <v>0</v>
      </c>
      <c r="BL709" s="2" t="s">
        <v>1805</v>
      </c>
      <c r="BP709" s="2" t="s">
        <v>201</v>
      </c>
      <c r="BQ709" s="2">
        <v>160</v>
      </c>
      <c r="BR709" s="2">
        <v>8</v>
      </c>
      <c r="BS709" s="2" t="s">
        <v>367</v>
      </c>
      <c r="BT709" s="2" t="s">
        <v>896</v>
      </c>
      <c r="BU709" s="2" t="s">
        <v>367</v>
      </c>
      <c r="BV709" s="2" t="s">
        <v>367</v>
      </c>
      <c r="BW709" s="2" t="s">
        <v>68</v>
      </c>
      <c r="BX709" s="2" t="s">
        <v>158</v>
      </c>
      <c r="CB709" s="2" t="s">
        <v>204</v>
      </c>
      <c r="CC709" s="2" t="s">
        <v>248</v>
      </c>
      <c r="CD709" s="2" t="s">
        <v>162</v>
      </c>
      <c r="CE709" s="2" t="s">
        <v>163</v>
      </c>
      <c r="CF709" s="2" t="s">
        <v>6719</v>
      </c>
      <c r="DC709" s="2" t="s">
        <v>132</v>
      </c>
      <c r="DD709" s="2" t="s">
        <v>6720</v>
      </c>
      <c r="DT709" s="6">
        <v>-6133085</v>
      </c>
      <c r="DU709" s="6"/>
      <c r="DV709" s="6">
        <v>106697639</v>
      </c>
      <c r="DX709" s="2" t="s">
        <v>2111</v>
      </c>
      <c r="DY709" s="4">
        <v>42794</v>
      </c>
      <c r="DZ709" s="2" t="s">
        <v>6721</v>
      </c>
      <c r="EA709" s="3" t="s">
        <v>6722</v>
      </c>
    </row>
    <row r="710" spans="1:133" ht="15.75" hidden="1" customHeight="1" x14ac:dyDescent="0.2">
      <c r="A710" s="1">
        <v>43615.787208379625</v>
      </c>
      <c r="B710" s="2" t="s">
        <v>6723</v>
      </c>
      <c r="C710" s="2">
        <v>2302170182</v>
      </c>
      <c r="D710" s="3" t="s">
        <v>5135</v>
      </c>
      <c r="E710" s="2">
        <v>138</v>
      </c>
      <c r="F710" s="2">
        <v>20170301070138</v>
      </c>
      <c r="H710" s="2" t="s">
        <v>131</v>
      </c>
      <c r="I710" s="2" t="s">
        <v>132</v>
      </c>
      <c r="J710" s="2" t="s">
        <v>133</v>
      </c>
      <c r="K710" s="2" t="s">
        <v>132</v>
      </c>
      <c r="M710" s="4">
        <v>42795</v>
      </c>
      <c r="O710" s="2" t="s">
        <v>192</v>
      </c>
      <c r="P710" s="9">
        <v>31000000000</v>
      </c>
      <c r="Q710" s="2">
        <v>62000000</v>
      </c>
      <c r="X710" s="2" t="s">
        <v>193</v>
      </c>
      <c r="Y710" s="2" t="s">
        <v>377</v>
      </c>
      <c r="AB710" s="2" t="s">
        <v>132</v>
      </c>
      <c r="AD710" s="2" t="s">
        <v>137</v>
      </c>
      <c r="AE710" s="2" t="s">
        <v>132</v>
      </c>
      <c r="AH710" s="2">
        <v>2017</v>
      </c>
      <c r="AI710" s="11">
        <v>13171500000</v>
      </c>
      <c r="AJ710" s="11">
        <v>26343000</v>
      </c>
      <c r="AK710" s="2" t="s">
        <v>6724</v>
      </c>
      <c r="AQ710" s="2" t="s">
        <v>380</v>
      </c>
      <c r="AR710" s="2" t="s">
        <v>648</v>
      </c>
      <c r="AS710" s="2" t="s">
        <v>142</v>
      </c>
      <c r="AU710" s="2">
        <v>10</v>
      </c>
      <c r="AV710" s="2" t="s">
        <v>43</v>
      </c>
      <c r="AW710" s="2" t="s">
        <v>144</v>
      </c>
      <c r="AX710" s="2" t="s">
        <v>145</v>
      </c>
      <c r="AY710" s="2" t="s">
        <v>171</v>
      </c>
      <c r="AZ710" s="2" t="s">
        <v>198</v>
      </c>
      <c r="BB710" s="2" t="s">
        <v>683</v>
      </c>
      <c r="BC710" s="2">
        <v>116</v>
      </c>
      <c r="BD710" s="2" t="s">
        <v>684</v>
      </c>
      <c r="BE710" s="9">
        <v>1.5</v>
      </c>
      <c r="BK710" s="2" t="s">
        <v>152</v>
      </c>
      <c r="BL710" s="2" t="s">
        <v>290</v>
      </c>
      <c r="BM710" s="2" t="s">
        <v>154</v>
      </c>
      <c r="BN710" s="2" t="s">
        <v>331</v>
      </c>
      <c r="BO710" s="2" t="s">
        <v>332</v>
      </c>
      <c r="BP710" s="2" t="s">
        <v>201</v>
      </c>
      <c r="BQ710" s="2">
        <v>500</v>
      </c>
      <c r="BR710" s="2">
        <v>20</v>
      </c>
      <c r="BS710" s="2" t="s">
        <v>156</v>
      </c>
      <c r="BT710" s="2" t="s">
        <v>156</v>
      </c>
      <c r="BU710" s="2" t="s">
        <v>156</v>
      </c>
      <c r="BV710" s="2" t="s">
        <v>156</v>
      </c>
      <c r="BW710" s="2" t="s">
        <v>67</v>
      </c>
      <c r="BX710" s="2" t="s">
        <v>158</v>
      </c>
      <c r="BY710" s="2" t="s">
        <v>159</v>
      </c>
      <c r="CB710" s="2" t="s">
        <v>160</v>
      </c>
      <c r="CC710" s="2" t="s">
        <v>248</v>
      </c>
      <c r="CD710" s="2" t="s">
        <v>249</v>
      </c>
      <c r="CE710" s="2" t="s">
        <v>163</v>
      </c>
      <c r="CF710" s="2" t="s">
        <v>205</v>
      </c>
      <c r="CG710" s="2" t="s">
        <v>685</v>
      </c>
      <c r="CH710" s="2" t="s">
        <v>652</v>
      </c>
      <c r="CI710" s="2" t="s">
        <v>311</v>
      </c>
      <c r="CJ710" s="2" t="s">
        <v>335</v>
      </c>
      <c r="CK710" s="2" t="s">
        <v>253</v>
      </c>
      <c r="CL710" s="2" t="s">
        <v>6725</v>
      </c>
      <c r="CM710" s="2" t="s">
        <v>171</v>
      </c>
      <c r="CN710" s="2">
        <v>100</v>
      </c>
      <c r="CO710" s="2" t="s">
        <v>337</v>
      </c>
      <c r="CP710" s="2" t="s">
        <v>338</v>
      </c>
      <c r="CQ710" s="2" t="s">
        <v>214</v>
      </c>
      <c r="CR710" s="2" t="s">
        <v>175</v>
      </c>
      <c r="CS710" s="2" t="s">
        <v>258</v>
      </c>
      <c r="CT710" s="2" t="s">
        <v>171</v>
      </c>
      <c r="CU710" s="2" t="s">
        <v>259</v>
      </c>
      <c r="CV710" s="2" t="s">
        <v>171</v>
      </c>
      <c r="CW710" s="2" t="s">
        <v>179</v>
      </c>
      <c r="CX710" s="2" t="s">
        <v>146</v>
      </c>
      <c r="CY710" s="2" t="s">
        <v>146</v>
      </c>
      <c r="CZ710" s="2" t="s">
        <v>180</v>
      </c>
      <c r="DA710" s="2" t="s">
        <v>181</v>
      </c>
      <c r="DB710" s="2" t="s">
        <v>181</v>
      </c>
      <c r="DC710" s="2" t="s">
        <v>132</v>
      </c>
      <c r="DF710" s="2" t="s">
        <v>182</v>
      </c>
      <c r="DJ710" s="2" t="s">
        <v>182</v>
      </c>
      <c r="DL710" s="2" t="s">
        <v>182</v>
      </c>
      <c r="DN710" s="2" t="s">
        <v>182</v>
      </c>
      <c r="DP710" s="2" t="s">
        <v>182</v>
      </c>
      <c r="DR710" s="2" t="s">
        <v>182</v>
      </c>
      <c r="DT710" s="6">
        <v>-6189901</v>
      </c>
      <c r="DU710" s="6"/>
      <c r="DV710" s="6">
        <v>106836212</v>
      </c>
      <c r="DW710" s="2" t="s">
        <v>398</v>
      </c>
      <c r="DY710" s="4">
        <v>42797</v>
      </c>
      <c r="DZ710" s="2" t="s">
        <v>491</v>
      </c>
    </row>
    <row r="711" spans="1:133" ht="15.75" hidden="1" customHeight="1" x14ac:dyDescent="0.2">
      <c r="A711" s="1">
        <v>43615.79227424768</v>
      </c>
      <c r="B711" s="2" t="s">
        <v>4659</v>
      </c>
      <c r="C711" s="2">
        <v>2302170012</v>
      </c>
      <c r="D711" s="2" t="s">
        <v>4660</v>
      </c>
      <c r="E711" s="2" t="s">
        <v>6726</v>
      </c>
      <c r="F711" s="2" t="s">
        <v>413</v>
      </c>
      <c r="H711" s="2" t="s">
        <v>131</v>
      </c>
      <c r="I711" s="2" t="s">
        <v>132</v>
      </c>
      <c r="J711" s="2" t="s">
        <v>414</v>
      </c>
      <c r="K711" s="2" t="s">
        <v>738</v>
      </c>
      <c r="M711" s="4">
        <v>42804</v>
      </c>
      <c r="O711" s="2" t="s">
        <v>135</v>
      </c>
      <c r="P711" s="9">
        <v>7000000000</v>
      </c>
      <c r="Q711" s="2">
        <v>30172414</v>
      </c>
      <c r="Y711" s="2" t="s">
        <v>136</v>
      </c>
      <c r="AB711" s="2" t="s">
        <v>132</v>
      </c>
      <c r="AD711" s="2" t="s">
        <v>137</v>
      </c>
      <c r="AE711" s="2" t="s">
        <v>138</v>
      </c>
      <c r="AF711" s="2" t="s">
        <v>132</v>
      </c>
      <c r="AH711" s="2">
        <v>2016</v>
      </c>
      <c r="AJ711" s="11">
        <v>9843000</v>
      </c>
      <c r="AK711" s="2" t="s">
        <v>6727</v>
      </c>
      <c r="AP711" s="2" t="s">
        <v>416</v>
      </c>
      <c r="AQ711" s="2" t="s">
        <v>352</v>
      </c>
      <c r="AR711" s="2" t="s">
        <v>288</v>
      </c>
      <c r="AS711" s="2" t="s">
        <v>142</v>
      </c>
      <c r="AT711" s="2">
        <v>10230</v>
      </c>
      <c r="AU711" s="2">
        <v>8</v>
      </c>
      <c r="AV711" s="2" t="s">
        <v>245</v>
      </c>
      <c r="AW711" s="2" t="s">
        <v>144</v>
      </c>
      <c r="AX711" s="2" t="s">
        <v>145</v>
      </c>
      <c r="AY711" s="2" t="s">
        <v>171</v>
      </c>
      <c r="AZ711" s="2" t="s">
        <v>198</v>
      </c>
      <c r="BB711" s="2" t="s">
        <v>416</v>
      </c>
      <c r="BC711" s="2">
        <v>200</v>
      </c>
      <c r="BD711" s="2" t="s">
        <v>418</v>
      </c>
      <c r="BE711" s="9">
        <v>2</v>
      </c>
      <c r="BF711" s="2" t="s">
        <v>265</v>
      </c>
      <c r="BG711" s="2" t="s">
        <v>419</v>
      </c>
      <c r="BH711" s="2">
        <v>5</v>
      </c>
      <c r="BK711" s="2" t="s">
        <v>152</v>
      </c>
      <c r="BL711" s="2" t="s">
        <v>153</v>
      </c>
      <c r="BP711" s="2" t="s">
        <v>201</v>
      </c>
      <c r="BQ711" s="2">
        <v>232</v>
      </c>
      <c r="BR711" s="2">
        <v>8</v>
      </c>
      <c r="BS711" s="2" t="s">
        <v>420</v>
      </c>
      <c r="BT711" s="2" t="s">
        <v>420</v>
      </c>
      <c r="BU711" s="2" t="s">
        <v>6728</v>
      </c>
      <c r="BV711" s="2" t="s">
        <v>420</v>
      </c>
      <c r="BW711" s="2" t="s">
        <v>69</v>
      </c>
      <c r="BX711" s="2" t="s">
        <v>158</v>
      </c>
      <c r="BY711" s="2" t="s">
        <v>159</v>
      </c>
      <c r="CB711" s="2" t="s">
        <v>160</v>
      </c>
      <c r="CC711" s="2" t="s">
        <v>161</v>
      </c>
      <c r="CD711" s="2" t="s">
        <v>249</v>
      </c>
      <c r="CE711" s="2" t="s">
        <v>163</v>
      </c>
      <c r="CF711" s="2" t="s">
        <v>368</v>
      </c>
      <c r="CG711" s="2" t="s">
        <v>422</v>
      </c>
      <c r="CH711" s="2" t="s">
        <v>423</v>
      </c>
      <c r="CI711" s="2" t="s">
        <v>167</v>
      </c>
      <c r="CJ711" s="2" t="s">
        <v>424</v>
      </c>
      <c r="CK711" s="2" t="s">
        <v>425</v>
      </c>
      <c r="CL711" s="2" t="s">
        <v>426</v>
      </c>
      <c r="CM711" s="2" t="s">
        <v>171</v>
      </c>
      <c r="CN711" s="2">
        <v>200</v>
      </c>
      <c r="CO711" s="2" t="s">
        <v>212</v>
      </c>
      <c r="CP711" s="2" t="s">
        <v>1150</v>
      </c>
      <c r="CQ711" s="2" t="s">
        <v>214</v>
      </c>
      <c r="CR711" s="2" t="s">
        <v>175</v>
      </c>
      <c r="CS711" s="2" t="s">
        <v>215</v>
      </c>
      <c r="CT711" s="2" t="s">
        <v>171</v>
      </c>
      <c r="CU711" s="2" t="s">
        <v>428</v>
      </c>
      <c r="CV711" s="2" t="s">
        <v>171</v>
      </c>
      <c r="CW711" s="2" t="s">
        <v>179</v>
      </c>
      <c r="CX711" s="2" t="s">
        <v>146</v>
      </c>
      <c r="CY711" s="2" t="s">
        <v>146</v>
      </c>
      <c r="CZ711" s="2" t="s">
        <v>462</v>
      </c>
      <c r="DA711" s="2" t="s">
        <v>181</v>
      </c>
      <c r="DB711" s="2" t="s">
        <v>429</v>
      </c>
      <c r="DC711" s="2" t="s">
        <v>132</v>
      </c>
      <c r="DF711" s="2" t="s">
        <v>182</v>
      </c>
      <c r="DH711" s="2" t="s">
        <v>182</v>
      </c>
      <c r="DJ711" s="2" t="s">
        <v>182</v>
      </c>
      <c r="DL711" s="2" t="s">
        <v>260</v>
      </c>
      <c r="DN711" s="2" t="s">
        <v>182</v>
      </c>
      <c r="DP711" s="2" t="s">
        <v>182</v>
      </c>
      <c r="DR711" s="2" t="s">
        <v>182</v>
      </c>
      <c r="DT711" s="2" t="s">
        <v>6729</v>
      </c>
      <c r="DU711" s="2"/>
      <c r="DV711" s="2" t="s">
        <v>431</v>
      </c>
      <c r="DW711" s="2" t="s">
        <v>298</v>
      </c>
      <c r="DZ711" s="2" t="s">
        <v>432</v>
      </c>
      <c r="EA711" s="2" t="s">
        <v>6730</v>
      </c>
      <c r="EB711" s="2" t="s">
        <v>6731</v>
      </c>
      <c r="EC711" s="5" t="s">
        <v>6732</v>
      </c>
    </row>
    <row r="712" spans="1:133" ht="15.75" hidden="1" customHeight="1" x14ac:dyDescent="0.2">
      <c r="A712" s="1">
        <v>43615.792289039353</v>
      </c>
      <c r="B712" s="2" t="s">
        <v>6733</v>
      </c>
      <c r="C712" s="2">
        <v>2302180053</v>
      </c>
      <c r="D712" s="3" t="s">
        <v>2959</v>
      </c>
      <c r="E712" s="2">
        <v>153</v>
      </c>
      <c r="F712" s="2" t="s">
        <v>6734</v>
      </c>
      <c r="H712" s="2" t="s">
        <v>131</v>
      </c>
      <c r="I712" s="2" t="s">
        <v>132</v>
      </c>
      <c r="J712" s="2" t="s">
        <v>133</v>
      </c>
      <c r="K712" s="2" t="s">
        <v>132</v>
      </c>
      <c r="M712" s="4">
        <v>42795</v>
      </c>
      <c r="O712" s="2" t="s">
        <v>192</v>
      </c>
      <c r="P712" s="9">
        <v>2900000000</v>
      </c>
      <c r="Q712" s="2">
        <v>10583942</v>
      </c>
      <c r="X712" s="2" t="s">
        <v>193</v>
      </c>
      <c r="Y712" s="2" t="s">
        <v>136</v>
      </c>
      <c r="AB712" s="2" t="s">
        <v>132</v>
      </c>
      <c r="AD712" s="2" t="s">
        <v>137</v>
      </c>
      <c r="AE712" s="2" t="s">
        <v>132</v>
      </c>
      <c r="AH712" s="2">
        <v>2017</v>
      </c>
      <c r="AI712" s="11">
        <v>1579062000</v>
      </c>
      <c r="AJ712" s="11">
        <v>5763000</v>
      </c>
      <c r="AK712" s="2" t="s">
        <v>4791</v>
      </c>
      <c r="AP712" s="2" t="s">
        <v>486</v>
      </c>
      <c r="AQ712" s="2" t="s">
        <v>328</v>
      </c>
      <c r="AR712" s="2" t="s">
        <v>288</v>
      </c>
      <c r="AS712" s="2" t="s">
        <v>142</v>
      </c>
      <c r="AU712" s="2">
        <v>6</v>
      </c>
      <c r="AV712" s="2" t="s">
        <v>245</v>
      </c>
      <c r="AW712" s="2" t="s">
        <v>144</v>
      </c>
      <c r="AX712" s="2" t="s">
        <v>145</v>
      </c>
      <c r="AY712" s="2" t="s">
        <v>171</v>
      </c>
      <c r="AZ712" s="2" t="s">
        <v>198</v>
      </c>
      <c r="BB712" s="2" t="s">
        <v>6735</v>
      </c>
      <c r="BC712" s="2">
        <v>300</v>
      </c>
      <c r="BD712" s="2" t="s">
        <v>330</v>
      </c>
      <c r="BE712" s="9">
        <v>2</v>
      </c>
      <c r="BF712" s="2" t="s">
        <v>132</v>
      </c>
      <c r="BK712" s="2" t="s">
        <v>152</v>
      </c>
      <c r="BL712" s="2" t="s">
        <v>290</v>
      </c>
      <c r="BM712" s="2" t="s">
        <v>154</v>
      </c>
      <c r="BN712" s="2" t="s">
        <v>331</v>
      </c>
      <c r="BO712" s="2" t="s">
        <v>332</v>
      </c>
      <c r="BP712" s="2" t="s">
        <v>201</v>
      </c>
      <c r="BQ712" s="2">
        <v>274</v>
      </c>
      <c r="BR712" s="2">
        <v>10</v>
      </c>
      <c r="BS712" s="2" t="s">
        <v>156</v>
      </c>
      <c r="BT712" s="2" t="s">
        <v>156</v>
      </c>
      <c r="BU712" s="2" t="s">
        <v>156</v>
      </c>
      <c r="BV712" s="2" t="s">
        <v>156</v>
      </c>
      <c r="BW712" s="2" t="s">
        <v>70</v>
      </c>
      <c r="BX712" s="2" t="s">
        <v>158</v>
      </c>
      <c r="BY712" s="2" t="s">
        <v>159</v>
      </c>
      <c r="CB712" s="2" t="s">
        <v>160</v>
      </c>
      <c r="CC712" s="2" t="s">
        <v>248</v>
      </c>
      <c r="CD712" s="2" t="s">
        <v>249</v>
      </c>
      <c r="CE712" s="2" t="s">
        <v>163</v>
      </c>
      <c r="CF712" s="2" t="s">
        <v>205</v>
      </c>
      <c r="CG712" s="2" t="s">
        <v>333</v>
      </c>
      <c r="CH712" s="2" t="s">
        <v>207</v>
      </c>
      <c r="CI712" s="2" t="s">
        <v>294</v>
      </c>
      <c r="CJ712" s="2" t="s">
        <v>335</v>
      </c>
      <c r="CK712" s="2" t="s">
        <v>253</v>
      </c>
      <c r="CL712" s="2" t="s">
        <v>356</v>
      </c>
      <c r="CM712" s="2" t="s">
        <v>171</v>
      </c>
      <c r="CN712" s="2">
        <v>100</v>
      </c>
      <c r="CO712" s="2" t="s">
        <v>337</v>
      </c>
      <c r="CP712" s="2" t="s">
        <v>338</v>
      </c>
      <c r="CQ712" s="2" t="s">
        <v>214</v>
      </c>
      <c r="CR712" s="2" t="s">
        <v>175</v>
      </c>
      <c r="CS712" s="2" t="s">
        <v>215</v>
      </c>
      <c r="CT712" s="2" t="s">
        <v>171</v>
      </c>
      <c r="CU712" s="2" t="s">
        <v>216</v>
      </c>
      <c r="CV712" s="2" t="s">
        <v>171</v>
      </c>
      <c r="CW712" s="2" t="s">
        <v>179</v>
      </c>
      <c r="CX712" s="2" t="s">
        <v>146</v>
      </c>
      <c r="CY712" s="2" t="s">
        <v>146</v>
      </c>
      <c r="CZ712" s="2" t="s">
        <v>180</v>
      </c>
      <c r="DA712" s="2" t="s">
        <v>181</v>
      </c>
      <c r="DB712" s="2" t="s">
        <v>181</v>
      </c>
      <c r="DC712" s="2" t="s">
        <v>132</v>
      </c>
      <c r="DF712" s="2" t="s">
        <v>182</v>
      </c>
      <c r="DH712" s="2" t="s">
        <v>182</v>
      </c>
      <c r="DJ712" s="2" t="s">
        <v>182</v>
      </c>
      <c r="DL712" s="2" t="s">
        <v>182</v>
      </c>
      <c r="DN712" s="2" t="s">
        <v>182</v>
      </c>
      <c r="DP712" s="2" t="s">
        <v>182</v>
      </c>
      <c r="DR712" s="2" t="s">
        <v>182</v>
      </c>
      <c r="DT712" s="6">
        <v>106848203</v>
      </c>
      <c r="DU712" s="6"/>
      <c r="DV712" s="6">
        <v>-6164155</v>
      </c>
      <c r="DW712" s="2" t="s">
        <v>217</v>
      </c>
      <c r="DY712" s="4">
        <v>42795</v>
      </c>
      <c r="DZ712" s="2" t="s">
        <v>339</v>
      </c>
    </row>
    <row r="713" spans="1:133" ht="15.75" hidden="1" customHeight="1" x14ac:dyDescent="0.2">
      <c r="A713" s="1">
        <v>43615.792901828703</v>
      </c>
      <c r="B713" s="2" t="s">
        <v>1445</v>
      </c>
      <c r="C713" s="2">
        <v>2302180158</v>
      </c>
      <c r="D713" s="3" t="s">
        <v>816</v>
      </c>
      <c r="E713" s="2" t="s">
        <v>6736</v>
      </c>
      <c r="H713" s="2" t="s">
        <v>131</v>
      </c>
      <c r="I713" s="2" t="s">
        <v>132</v>
      </c>
      <c r="J713" s="2" t="s">
        <v>133</v>
      </c>
      <c r="K713" s="2" t="s">
        <v>132</v>
      </c>
      <c r="M713" s="4">
        <v>42793</v>
      </c>
      <c r="O713" s="2" t="s">
        <v>135</v>
      </c>
      <c r="P713" s="9">
        <v>3000000000</v>
      </c>
      <c r="Q713" s="2">
        <v>6000000</v>
      </c>
      <c r="Y713" s="2" t="s">
        <v>136</v>
      </c>
      <c r="AB713" s="2" t="s">
        <v>132</v>
      </c>
      <c r="AH713" s="2">
        <v>2017</v>
      </c>
      <c r="AI713" s="11">
        <v>1309600000</v>
      </c>
      <c r="AJ713" s="11">
        <v>2176000</v>
      </c>
      <c r="AK713" s="2" t="s">
        <v>6737</v>
      </c>
      <c r="AP713" s="2" t="s">
        <v>6738</v>
      </c>
      <c r="AQ713" s="2" t="s">
        <v>1912</v>
      </c>
      <c r="AR713" s="2" t="s">
        <v>822</v>
      </c>
      <c r="AS713" s="2" t="s">
        <v>142</v>
      </c>
      <c r="AU713" s="2">
        <v>3</v>
      </c>
      <c r="AV713" s="2" t="s">
        <v>44</v>
      </c>
      <c r="AW713" s="2" t="s">
        <v>144</v>
      </c>
      <c r="AX713" s="2" t="s">
        <v>145</v>
      </c>
      <c r="AY713" s="2" t="s">
        <v>171</v>
      </c>
      <c r="AZ713" s="2" t="s">
        <v>198</v>
      </c>
      <c r="BA713" s="2" t="s">
        <v>6739</v>
      </c>
      <c r="BB713" s="2" t="s">
        <v>4474</v>
      </c>
      <c r="BC713" s="2">
        <v>200</v>
      </c>
      <c r="BD713" s="2" t="s">
        <v>6739</v>
      </c>
      <c r="BE713" s="9">
        <v>2</v>
      </c>
      <c r="BL713" s="2" t="s">
        <v>290</v>
      </c>
      <c r="BM713" s="2" t="s">
        <v>154</v>
      </c>
      <c r="BN713" s="2" t="s">
        <v>6740</v>
      </c>
      <c r="BP713" s="2" t="s">
        <v>201</v>
      </c>
      <c r="BQ713" s="2">
        <v>800</v>
      </c>
      <c r="BR713" s="2">
        <v>70</v>
      </c>
      <c r="BS713" s="2" t="s">
        <v>6741</v>
      </c>
      <c r="BT713" s="2" t="s">
        <v>2135</v>
      </c>
      <c r="BU713" s="2" t="s">
        <v>6741</v>
      </c>
      <c r="BV713" s="2" t="s">
        <v>2135</v>
      </c>
      <c r="BW713" s="2" t="s">
        <v>69</v>
      </c>
      <c r="BX713" s="2" t="s">
        <v>158</v>
      </c>
      <c r="BY713" s="2" t="s">
        <v>1918</v>
      </c>
      <c r="CB713" s="2" t="s">
        <v>204</v>
      </c>
      <c r="CC713" s="2" t="s">
        <v>161</v>
      </c>
      <c r="CD713" s="2" t="s">
        <v>249</v>
      </c>
      <c r="CE713" s="2" t="s">
        <v>163</v>
      </c>
      <c r="CF713" s="2" t="s">
        <v>164</v>
      </c>
      <c r="CG713" s="2" t="s">
        <v>2687</v>
      </c>
      <c r="CH713" s="2" t="s">
        <v>2138</v>
      </c>
      <c r="CI713" s="2" t="s">
        <v>294</v>
      </c>
      <c r="CJ713" s="2" t="s">
        <v>424</v>
      </c>
      <c r="CK713" s="2" t="s">
        <v>253</v>
      </c>
      <c r="CL713" s="2" t="s">
        <v>170</v>
      </c>
      <c r="CM713" s="2" t="s">
        <v>171</v>
      </c>
      <c r="CO713" s="2" t="s">
        <v>920</v>
      </c>
      <c r="CP713" s="2" t="s">
        <v>1920</v>
      </c>
      <c r="CQ713" s="2" t="s">
        <v>174</v>
      </c>
      <c r="CR713" s="2" t="s">
        <v>175</v>
      </c>
      <c r="CS713" s="2" t="s">
        <v>713</v>
      </c>
      <c r="CT713" s="2" t="s">
        <v>171</v>
      </c>
      <c r="CU713" s="2" t="s">
        <v>235</v>
      </c>
      <c r="CV713" s="2" t="s">
        <v>171</v>
      </c>
      <c r="CW713" s="2" t="s">
        <v>714</v>
      </c>
      <c r="CX713" s="2" t="s">
        <v>171</v>
      </c>
      <c r="CY713" s="2" t="s">
        <v>146</v>
      </c>
      <c r="CZ713" s="2" t="s">
        <v>180</v>
      </c>
      <c r="DA713" s="2" t="s">
        <v>181</v>
      </c>
      <c r="DB713" s="2" t="s">
        <v>181</v>
      </c>
      <c r="DC713" s="2" t="s">
        <v>132</v>
      </c>
      <c r="DF713" s="2" t="s">
        <v>182</v>
      </c>
      <c r="DH713" s="2" t="s">
        <v>182</v>
      </c>
      <c r="DJ713" s="2" t="s">
        <v>182</v>
      </c>
      <c r="DL713" s="2" t="s">
        <v>182</v>
      </c>
      <c r="DN713" s="2" t="s">
        <v>182</v>
      </c>
      <c r="DP713" s="2" t="s">
        <v>182</v>
      </c>
      <c r="DR713" s="2" t="s">
        <v>182</v>
      </c>
      <c r="DT713" s="6">
        <v>-8147770</v>
      </c>
      <c r="DU713" s="6"/>
      <c r="DV713" s="6">
        <v>104730015</v>
      </c>
      <c r="DX713" s="2" t="s">
        <v>6742</v>
      </c>
      <c r="DY713" s="4">
        <v>42793</v>
      </c>
      <c r="DZ713" s="2" t="s">
        <v>6743</v>
      </c>
      <c r="EA713" s="3" t="s">
        <v>6744</v>
      </c>
      <c r="EC713" s="5" t="s">
        <v>6745</v>
      </c>
    </row>
    <row r="714" spans="1:133" ht="15.75" hidden="1" customHeight="1" x14ac:dyDescent="0.2">
      <c r="A714" s="1">
        <v>43615.794354317128</v>
      </c>
      <c r="B714" s="2" t="s">
        <v>6540</v>
      </c>
      <c r="C714" s="2">
        <v>2302170216</v>
      </c>
      <c r="D714" s="3" t="s">
        <v>587</v>
      </c>
      <c r="E714" s="2" t="s">
        <v>6746</v>
      </c>
      <c r="F714" s="2" t="s">
        <v>6747</v>
      </c>
      <c r="H714" s="2" t="s">
        <v>131</v>
      </c>
      <c r="I714" s="2" t="s">
        <v>132</v>
      </c>
      <c r="J714" s="2" t="s">
        <v>133</v>
      </c>
      <c r="K714" s="2" t="s">
        <v>738</v>
      </c>
      <c r="N714" s="2" t="s">
        <v>135</v>
      </c>
      <c r="Q714" s="2">
        <v>5000000</v>
      </c>
      <c r="Y714" s="2" t="s">
        <v>136</v>
      </c>
      <c r="AK714" s="2" t="s">
        <v>6748</v>
      </c>
      <c r="AP714" s="2" t="s">
        <v>6749</v>
      </c>
      <c r="AQ714" s="2" t="s">
        <v>3982</v>
      </c>
      <c r="AR714" s="2" t="s">
        <v>511</v>
      </c>
      <c r="AS714" s="2" t="s">
        <v>142</v>
      </c>
      <c r="AT714" s="2">
        <v>14460</v>
      </c>
      <c r="AU714" s="2">
        <v>5</v>
      </c>
      <c r="AV714" s="2" t="s">
        <v>43</v>
      </c>
      <c r="AW714" s="2" t="s">
        <v>144</v>
      </c>
      <c r="AX714" s="2" t="s">
        <v>145</v>
      </c>
      <c r="AY714" s="2" t="s">
        <v>171</v>
      </c>
      <c r="AZ714" s="2" t="s">
        <v>198</v>
      </c>
      <c r="BB714" s="2" t="s">
        <v>6748</v>
      </c>
      <c r="BC714" s="2">
        <v>0</v>
      </c>
      <c r="BD714" s="2" t="s">
        <v>3984</v>
      </c>
      <c r="BE714" s="9">
        <v>5.3</v>
      </c>
      <c r="BL714" s="2" t="s">
        <v>153</v>
      </c>
      <c r="BM714" s="2" t="s">
        <v>154</v>
      </c>
      <c r="BP714" s="2" t="s">
        <v>291</v>
      </c>
      <c r="BQ714" s="2">
        <v>400</v>
      </c>
      <c r="BR714" s="2">
        <v>20</v>
      </c>
      <c r="BS714" s="2" t="s">
        <v>157</v>
      </c>
      <c r="BT714" s="2" t="s">
        <v>753</v>
      </c>
      <c r="BU714" s="2" t="s">
        <v>753</v>
      </c>
      <c r="BV714" s="2" t="s">
        <v>753</v>
      </c>
      <c r="BW714" s="2" t="s">
        <v>67</v>
      </c>
      <c r="BX714" s="2" t="s">
        <v>3127</v>
      </c>
      <c r="BY714" s="2" t="s">
        <v>707</v>
      </c>
      <c r="CA714" s="4">
        <v>42795</v>
      </c>
      <c r="CB714" s="2" t="s">
        <v>160</v>
      </c>
      <c r="CC714" s="2" t="s">
        <v>248</v>
      </c>
      <c r="CD714" s="2" t="s">
        <v>162</v>
      </c>
      <c r="CE714" s="2" t="s">
        <v>163</v>
      </c>
      <c r="CF714" s="2" t="s">
        <v>164</v>
      </c>
      <c r="CG714" s="2" t="s">
        <v>729</v>
      </c>
      <c r="CH714" s="2" t="s">
        <v>1108</v>
      </c>
      <c r="CI714" s="2" t="s">
        <v>731</v>
      </c>
      <c r="CJ714" s="2" t="s">
        <v>397</v>
      </c>
      <c r="CK714" s="2" t="s">
        <v>169</v>
      </c>
      <c r="CL714" s="2" t="s">
        <v>710</v>
      </c>
      <c r="CM714" s="2" t="s">
        <v>177</v>
      </c>
      <c r="CN714" s="2">
        <v>0</v>
      </c>
      <c r="CO714" s="2" t="s">
        <v>711</v>
      </c>
      <c r="CP714" s="2" t="s">
        <v>3601</v>
      </c>
      <c r="CQ714" s="2" t="s">
        <v>174</v>
      </c>
      <c r="CR714" s="2" t="s">
        <v>667</v>
      </c>
      <c r="CS714" s="2" t="s">
        <v>215</v>
      </c>
      <c r="CT714" s="2" t="s">
        <v>177</v>
      </c>
      <c r="CU714" s="2" t="s">
        <v>216</v>
      </c>
      <c r="CV714" s="2" t="s">
        <v>177</v>
      </c>
      <c r="CW714" s="2" t="s">
        <v>714</v>
      </c>
      <c r="CX714" s="2" t="s">
        <v>146</v>
      </c>
      <c r="CY714" s="2" t="s">
        <v>146</v>
      </c>
      <c r="CZ714" s="2" t="s">
        <v>180</v>
      </c>
      <c r="DA714" s="2" t="s">
        <v>181</v>
      </c>
      <c r="DB714" s="2" t="s">
        <v>181</v>
      </c>
      <c r="DC714" s="2" t="s">
        <v>260</v>
      </c>
      <c r="DD714" s="2" t="s">
        <v>715</v>
      </c>
      <c r="DE714" s="2" t="s">
        <v>744</v>
      </c>
      <c r="DF714" s="2" t="s">
        <v>182</v>
      </c>
      <c r="DH714" s="2" t="s">
        <v>182</v>
      </c>
      <c r="DJ714" s="2" t="s">
        <v>182</v>
      </c>
      <c r="DL714" s="2" t="s">
        <v>182</v>
      </c>
      <c r="DN714" s="2" t="s">
        <v>182</v>
      </c>
      <c r="DP714" s="2" t="s">
        <v>182</v>
      </c>
      <c r="DR714" s="2" t="s">
        <v>182</v>
      </c>
      <c r="DT714" s="6">
        <v>-6127027</v>
      </c>
      <c r="DU714" s="6"/>
      <c r="DV714" s="6">
        <v>106875924</v>
      </c>
      <c r="DX714" s="2" t="s">
        <v>6750</v>
      </c>
      <c r="DY714" s="4">
        <v>42795</v>
      </c>
      <c r="DZ714" s="2" t="s">
        <v>6750</v>
      </c>
      <c r="EA714" s="3" t="s">
        <v>6751</v>
      </c>
    </row>
    <row r="715" spans="1:133" ht="15.75" hidden="1" customHeight="1" x14ac:dyDescent="0.2">
      <c r="A715" s="1">
        <v>43615.795706122684</v>
      </c>
      <c r="B715" s="2" t="s">
        <v>787</v>
      </c>
      <c r="C715" s="2">
        <v>2302180113</v>
      </c>
      <c r="D715" s="3" t="s">
        <v>788</v>
      </c>
      <c r="E715" s="2" t="s">
        <v>6752</v>
      </c>
      <c r="F715" s="2" t="s">
        <v>6753</v>
      </c>
      <c r="H715" s="2" t="s">
        <v>131</v>
      </c>
      <c r="I715" s="2" t="s">
        <v>132</v>
      </c>
      <c r="J715" s="2" t="s">
        <v>133</v>
      </c>
      <c r="K715" s="2" t="s">
        <v>132</v>
      </c>
      <c r="M715" s="4">
        <v>42802</v>
      </c>
      <c r="O715" s="2" t="s">
        <v>135</v>
      </c>
      <c r="P715" s="9">
        <v>504000000</v>
      </c>
      <c r="Q715" s="2">
        <v>6000000</v>
      </c>
      <c r="Y715" s="2" t="s">
        <v>136</v>
      </c>
      <c r="AB715" s="2" t="s">
        <v>132</v>
      </c>
      <c r="AD715" s="2" t="s">
        <v>137</v>
      </c>
      <c r="AE715" s="2" t="s">
        <v>132</v>
      </c>
      <c r="AF715" s="2" t="s">
        <v>132</v>
      </c>
      <c r="AG715" s="2" t="s">
        <v>791</v>
      </c>
      <c r="AH715" s="2">
        <v>2016</v>
      </c>
      <c r="AJ715" s="11">
        <v>2013000</v>
      </c>
      <c r="AK715" s="2" t="s">
        <v>6754</v>
      </c>
      <c r="AP715" s="2" t="s">
        <v>4751</v>
      </c>
      <c r="AQ715" s="2" t="s">
        <v>1175</v>
      </c>
      <c r="AR715" s="2" t="s">
        <v>610</v>
      </c>
      <c r="AS715" s="2" t="s">
        <v>142</v>
      </c>
      <c r="AT715" s="2">
        <v>13890</v>
      </c>
      <c r="AU715" s="2">
        <v>8</v>
      </c>
      <c r="AV715" s="2" t="s">
        <v>143</v>
      </c>
      <c r="AW715" s="2" t="s">
        <v>144</v>
      </c>
      <c r="AX715" s="2" t="s">
        <v>145</v>
      </c>
      <c r="AY715" s="2" t="s">
        <v>171</v>
      </c>
      <c r="BA715" s="2" t="s">
        <v>6755</v>
      </c>
      <c r="BB715" s="2" t="s">
        <v>6756</v>
      </c>
      <c r="BC715" s="2">
        <v>392</v>
      </c>
      <c r="BD715" s="2" t="s">
        <v>1178</v>
      </c>
      <c r="BE715" s="9">
        <v>3</v>
      </c>
      <c r="BF715" s="2" t="s">
        <v>132</v>
      </c>
      <c r="BK715" s="2" t="s">
        <v>152</v>
      </c>
      <c r="BL715" s="2" t="s">
        <v>200</v>
      </c>
      <c r="BM715" s="2" t="s">
        <v>154</v>
      </c>
      <c r="BN715" s="2" t="s">
        <v>800</v>
      </c>
      <c r="BO715" s="2" t="s">
        <v>866</v>
      </c>
      <c r="BQ715" s="2">
        <v>84</v>
      </c>
      <c r="BR715" s="2">
        <v>7</v>
      </c>
      <c r="BS715" s="2" t="s">
        <v>6757</v>
      </c>
      <c r="BT715" s="2" t="s">
        <v>801</v>
      </c>
      <c r="BU715" s="2" t="s">
        <v>1917</v>
      </c>
      <c r="BV715" s="2" t="s">
        <v>1917</v>
      </c>
      <c r="BW715" s="2" t="s">
        <v>67</v>
      </c>
      <c r="BX715" s="2" t="s">
        <v>203</v>
      </c>
      <c r="BY715" s="2" t="s">
        <v>159</v>
      </c>
      <c r="CB715" s="2" t="s">
        <v>160</v>
      </c>
      <c r="CC715" s="2" t="s">
        <v>161</v>
      </c>
      <c r="CD715" s="2" t="s">
        <v>162</v>
      </c>
      <c r="CE715" s="2" t="s">
        <v>163</v>
      </c>
      <c r="CF715" s="2" t="s">
        <v>6758</v>
      </c>
      <c r="CG715" s="2" t="s">
        <v>729</v>
      </c>
      <c r="CI715" s="2" t="s">
        <v>208</v>
      </c>
      <c r="CJ715" s="2" t="s">
        <v>2910</v>
      </c>
      <c r="CK715" s="2" t="s">
        <v>425</v>
      </c>
      <c r="CL715" s="2" t="s">
        <v>710</v>
      </c>
      <c r="CM715" s="2" t="s">
        <v>171</v>
      </c>
      <c r="CN715" s="2">
        <v>392</v>
      </c>
      <c r="CO715" s="2" t="s">
        <v>3846</v>
      </c>
      <c r="CP715" s="2" t="s">
        <v>1181</v>
      </c>
      <c r="CQ715" s="2" t="s">
        <v>174</v>
      </c>
      <c r="CR715" s="2" t="s">
        <v>234</v>
      </c>
      <c r="CS715" s="2" t="s">
        <v>215</v>
      </c>
      <c r="CT715" s="2" t="s">
        <v>171</v>
      </c>
      <c r="CU715" s="2" t="s">
        <v>235</v>
      </c>
      <c r="CV715" s="2" t="s">
        <v>171</v>
      </c>
      <c r="CW715" s="2" t="s">
        <v>179</v>
      </c>
      <c r="CX715" s="2" t="s">
        <v>171</v>
      </c>
      <c r="CY715" s="2" t="s">
        <v>146</v>
      </c>
      <c r="CZ715" s="2" t="s">
        <v>180</v>
      </c>
      <c r="DA715" s="2" t="s">
        <v>181</v>
      </c>
      <c r="DB715" s="2" t="s">
        <v>181</v>
      </c>
      <c r="DC715" s="2" t="s">
        <v>132</v>
      </c>
      <c r="DF715" s="2" t="s">
        <v>182</v>
      </c>
      <c r="DH715" s="2" t="s">
        <v>182</v>
      </c>
      <c r="DJ715" s="2" t="s">
        <v>182</v>
      </c>
      <c r="DL715" s="2" t="s">
        <v>182</v>
      </c>
      <c r="DN715" s="2" t="s">
        <v>182</v>
      </c>
      <c r="DP715" s="2" t="s">
        <v>182</v>
      </c>
      <c r="DR715" s="2" t="s">
        <v>182</v>
      </c>
      <c r="DT715" s="6">
        <v>-6318805</v>
      </c>
      <c r="DU715" s="6"/>
      <c r="DV715" s="6">
        <v>106907961</v>
      </c>
      <c r="DY715" s="4">
        <v>42802</v>
      </c>
      <c r="EA715" s="3" t="s">
        <v>6759</v>
      </c>
    </row>
    <row r="716" spans="1:133" ht="15.75" hidden="1" customHeight="1" x14ac:dyDescent="0.2">
      <c r="A716" s="1">
        <v>43615.79941482639</v>
      </c>
      <c r="B716" s="2" t="s">
        <v>6760</v>
      </c>
      <c r="C716" s="2">
        <v>2302160017</v>
      </c>
      <c r="D716" s="3" t="s">
        <v>937</v>
      </c>
      <c r="E716" s="2" t="s">
        <v>6761</v>
      </c>
      <c r="F716" s="2" t="s">
        <v>6762</v>
      </c>
      <c r="H716" s="2" t="s">
        <v>131</v>
      </c>
      <c r="I716" s="2" t="s">
        <v>132</v>
      </c>
      <c r="J716" s="2" t="s">
        <v>133</v>
      </c>
      <c r="K716" s="2" t="s">
        <v>191</v>
      </c>
      <c r="P716" s="9">
        <v>5670000000</v>
      </c>
      <c r="Q716" s="2">
        <v>27000000</v>
      </c>
      <c r="Y716" s="2" t="s">
        <v>1315</v>
      </c>
      <c r="AB716" s="2" t="s">
        <v>132</v>
      </c>
      <c r="AD716" s="2" t="s">
        <v>137</v>
      </c>
      <c r="AE716" s="2" t="s">
        <v>132</v>
      </c>
      <c r="AF716" s="2" t="s">
        <v>132</v>
      </c>
      <c r="AH716" s="2">
        <v>2016</v>
      </c>
      <c r="AI716" s="11">
        <v>2756250000</v>
      </c>
      <c r="AJ716" s="11">
        <v>13125000</v>
      </c>
      <c r="AK716" s="2" t="s">
        <v>6763</v>
      </c>
      <c r="AL716" s="2">
        <v>10</v>
      </c>
      <c r="AO716" s="2" t="s">
        <v>2380</v>
      </c>
      <c r="AP716" s="2" t="s">
        <v>2381</v>
      </c>
      <c r="AQ716" s="2" t="s">
        <v>1299</v>
      </c>
      <c r="AR716" s="2" t="s">
        <v>976</v>
      </c>
      <c r="AS716" s="2" t="s">
        <v>594</v>
      </c>
      <c r="AU716" s="2">
        <v>8</v>
      </c>
      <c r="AV716" s="2" t="s">
        <v>245</v>
      </c>
      <c r="AW716" s="2" t="s">
        <v>144</v>
      </c>
      <c r="AX716" s="2" t="s">
        <v>145</v>
      </c>
      <c r="AY716" s="2" t="s">
        <v>171</v>
      </c>
      <c r="AZ716" s="2" t="s">
        <v>198</v>
      </c>
      <c r="BB716" s="2" t="s">
        <v>4930</v>
      </c>
      <c r="BC716" s="2">
        <v>200</v>
      </c>
      <c r="BD716" s="2" t="s">
        <v>1303</v>
      </c>
      <c r="BE716" s="9">
        <v>1.4</v>
      </c>
      <c r="BF716" s="2" t="s">
        <v>265</v>
      </c>
      <c r="BG716" s="2" t="s">
        <v>2383</v>
      </c>
      <c r="BH716" s="2">
        <v>4.5</v>
      </c>
      <c r="BI716" s="2" t="s">
        <v>2271</v>
      </c>
      <c r="BJ716" s="3" t="s">
        <v>1935</v>
      </c>
      <c r="BK716" s="2" t="s">
        <v>152</v>
      </c>
      <c r="BL716" s="2" t="s">
        <v>200</v>
      </c>
      <c r="BM716" s="2" t="s">
        <v>154</v>
      </c>
      <c r="BP716" s="2" t="s">
        <v>201</v>
      </c>
      <c r="BQ716" s="2">
        <v>210</v>
      </c>
      <c r="BR716" s="2">
        <v>10</v>
      </c>
      <c r="BS716" s="2" t="s">
        <v>984</v>
      </c>
      <c r="BT716" s="2" t="s">
        <v>4984</v>
      </c>
      <c r="BU716" s="2" t="s">
        <v>6764</v>
      </c>
      <c r="BV716" s="2" t="s">
        <v>984</v>
      </c>
      <c r="BW716" s="2" t="s">
        <v>69</v>
      </c>
      <c r="BX716" s="2" t="s">
        <v>158</v>
      </c>
      <c r="BY716" s="2" t="s">
        <v>159</v>
      </c>
      <c r="CB716" s="2" t="s">
        <v>160</v>
      </c>
      <c r="CC716" s="2" t="s">
        <v>248</v>
      </c>
      <c r="CD716" s="2" t="s">
        <v>162</v>
      </c>
      <c r="CE716" s="2" t="s">
        <v>163</v>
      </c>
      <c r="CF716" s="2" t="s">
        <v>396</v>
      </c>
      <c r="CG716" s="2" t="s">
        <v>382</v>
      </c>
      <c r="CH716" s="2" t="s">
        <v>1326</v>
      </c>
      <c r="CI716" s="2" t="s">
        <v>208</v>
      </c>
      <c r="CJ716" s="2" t="s">
        <v>168</v>
      </c>
      <c r="CK716" s="2" t="s">
        <v>253</v>
      </c>
      <c r="CL716" s="2" t="s">
        <v>170</v>
      </c>
      <c r="CM716" s="2" t="s">
        <v>211</v>
      </c>
      <c r="CN716" s="2">
        <v>200</v>
      </c>
      <c r="CP716" s="2" t="s">
        <v>1308</v>
      </c>
      <c r="CQ716" s="2" t="s">
        <v>174</v>
      </c>
      <c r="CR716" s="2" t="s">
        <v>234</v>
      </c>
      <c r="CS716" s="2" t="s">
        <v>810</v>
      </c>
      <c r="CT716" s="2" t="s">
        <v>211</v>
      </c>
      <c r="CU716" s="2" t="s">
        <v>235</v>
      </c>
      <c r="CV716" s="2" t="s">
        <v>211</v>
      </c>
      <c r="CW716" s="2" t="s">
        <v>179</v>
      </c>
      <c r="CX716" s="2" t="s">
        <v>171</v>
      </c>
      <c r="CY716" s="2" t="s">
        <v>733</v>
      </c>
      <c r="DA716" s="2" t="s">
        <v>181</v>
      </c>
      <c r="DB716" s="2" t="s">
        <v>181</v>
      </c>
      <c r="DC716" s="2" t="s">
        <v>132</v>
      </c>
      <c r="DF716" s="2" t="s">
        <v>182</v>
      </c>
      <c r="DH716" s="2" t="s">
        <v>182</v>
      </c>
      <c r="DJ716" s="2" t="s">
        <v>182</v>
      </c>
      <c r="DL716" s="2" t="s">
        <v>260</v>
      </c>
      <c r="DT716" s="6">
        <v>-6170489</v>
      </c>
      <c r="DU716" s="6"/>
      <c r="DV716" s="6">
        <v>106744023</v>
      </c>
    </row>
    <row r="717" spans="1:133" ht="15.75" hidden="1" customHeight="1" x14ac:dyDescent="0.2">
      <c r="A717" s="1">
        <v>43615.804634212967</v>
      </c>
      <c r="B717" s="2" t="s">
        <v>787</v>
      </c>
      <c r="C717" s="2">
        <v>2302180113</v>
      </c>
      <c r="D717" s="3" t="s">
        <v>788</v>
      </c>
      <c r="E717" s="2" t="s">
        <v>6765</v>
      </c>
      <c r="F717" s="2" t="s">
        <v>6766</v>
      </c>
      <c r="H717" s="2" t="s">
        <v>131</v>
      </c>
      <c r="I717" s="2" t="s">
        <v>132</v>
      </c>
      <c r="J717" s="2" t="s">
        <v>133</v>
      </c>
      <c r="K717" s="2" t="s">
        <v>132</v>
      </c>
      <c r="M717" s="4">
        <v>42803</v>
      </c>
      <c r="O717" s="2" t="s">
        <v>135</v>
      </c>
      <c r="P717" s="9">
        <v>1380000000</v>
      </c>
      <c r="Q717" s="2">
        <v>6000000</v>
      </c>
      <c r="Y717" s="2" t="s">
        <v>136</v>
      </c>
      <c r="AB717" s="2" t="s">
        <v>132</v>
      </c>
      <c r="AD717" s="2" t="s">
        <v>137</v>
      </c>
      <c r="AE717" s="2" t="s">
        <v>132</v>
      </c>
      <c r="AF717" s="2" t="s">
        <v>132</v>
      </c>
      <c r="AG717" s="2" t="s">
        <v>791</v>
      </c>
      <c r="AH717" s="2">
        <v>2016</v>
      </c>
      <c r="AJ717" s="11">
        <v>3000000</v>
      </c>
      <c r="AK717" s="2" t="s">
        <v>6767</v>
      </c>
      <c r="AM717" s="2">
        <v>3</v>
      </c>
      <c r="AP717" s="2" t="s">
        <v>6768</v>
      </c>
      <c r="AQ717" s="2" t="s">
        <v>1175</v>
      </c>
      <c r="AR717" s="2" t="s">
        <v>610</v>
      </c>
      <c r="AS717" s="2" t="s">
        <v>142</v>
      </c>
      <c r="AT717" s="2">
        <v>13850</v>
      </c>
      <c r="AU717" s="2">
        <v>5</v>
      </c>
      <c r="AV717" s="2" t="s">
        <v>143</v>
      </c>
      <c r="AW717" s="2" t="s">
        <v>144</v>
      </c>
      <c r="AX717" s="2" t="s">
        <v>145</v>
      </c>
      <c r="AY717" s="2" t="s">
        <v>171</v>
      </c>
      <c r="AZ717" s="2" t="s">
        <v>198</v>
      </c>
      <c r="BB717" s="2" t="s">
        <v>1177</v>
      </c>
      <c r="BC717" s="2">
        <v>320</v>
      </c>
      <c r="BD717" s="2" t="s">
        <v>844</v>
      </c>
      <c r="BE717" s="9">
        <v>4.2</v>
      </c>
      <c r="BF717" s="2" t="s">
        <v>132</v>
      </c>
      <c r="BK717" s="2" t="s">
        <v>152</v>
      </c>
      <c r="BL717" s="2" t="s">
        <v>153</v>
      </c>
      <c r="BN717" s="2" t="s">
        <v>6769</v>
      </c>
      <c r="BO717" s="2" t="s">
        <v>866</v>
      </c>
      <c r="BP717" s="2" t="s">
        <v>201</v>
      </c>
      <c r="BQ717" s="2">
        <v>2300</v>
      </c>
      <c r="BR717" s="2">
        <v>40</v>
      </c>
      <c r="BS717" s="2" t="s">
        <v>6770</v>
      </c>
      <c r="BT717" s="2" t="s">
        <v>1119</v>
      </c>
      <c r="BU717" s="2" t="s">
        <v>1119</v>
      </c>
      <c r="BV717" s="2" t="s">
        <v>6767</v>
      </c>
      <c r="BW717" s="2" t="s">
        <v>70</v>
      </c>
      <c r="BX717" s="2" t="s">
        <v>158</v>
      </c>
      <c r="BY717" s="2" t="s">
        <v>159</v>
      </c>
      <c r="CB717" s="2" t="s">
        <v>160</v>
      </c>
      <c r="CC717" s="2" t="s">
        <v>248</v>
      </c>
      <c r="CD717" s="2" t="s">
        <v>162</v>
      </c>
      <c r="CE717" s="2" t="s">
        <v>163</v>
      </c>
      <c r="CF717" s="2" t="s">
        <v>164</v>
      </c>
      <c r="CG717" s="2" t="s">
        <v>3318</v>
      </c>
      <c r="CH717" s="2" t="s">
        <v>730</v>
      </c>
      <c r="CI717" s="2" t="s">
        <v>311</v>
      </c>
      <c r="CJ717" s="2" t="s">
        <v>312</v>
      </c>
      <c r="CK717" s="2" t="s">
        <v>231</v>
      </c>
      <c r="CL717" s="2" t="s">
        <v>1498</v>
      </c>
      <c r="CM717" s="2" t="s">
        <v>177</v>
      </c>
      <c r="CN717" s="2">
        <v>5</v>
      </c>
      <c r="CO717" s="2" t="s">
        <v>920</v>
      </c>
      <c r="CP717" s="2" t="s">
        <v>5074</v>
      </c>
      <c r="CQ717" s="2" t="s">
        <v>174</v>
      </c>
      <c r="CR717" s="2" t="s">
        <v>667</v>
      </c>
      <c r="CS717" s="2" t="s">
        <v>215</v>
      </c>
      <c r="CT717" s="2" t="s">
        <v>171</v>
      </c>
      <c r="CU717" s="2" t="s">
        <v>235</v>
      </c>
      <c r="CV717" s="2" t="s">
        <v>171</v>
      </c>
      <c r="CW717" s="2" t="s">
        <v>714</v>
      </c>
      <c r="CX717" s="2" t="s">
        <v>171</v>
      </c>
      <c r="CY717" s="2" t="s">
        <v>146</v>
      </c>
      <c r="CZ717" s="2" t="s">
        <v>180</v>
      </c>
      <c r="DA717" s="2" t="s">
        <v>181</v>
      </c>
      <c r="DB717" s="2" t="s">
        <v>181</v>
      </c>
      <c r="DC717" s="2" t="s">
        <v>132</v>
      </c>
      <c r="DF717" s="2" t="s">
        <v>182</v>
      </c>
      <c r="DH717" s="2" t="s">
        <v>182</v>
      </c>
      <c r="DJ717" s="2" t="s">
        <v>182</v>
      </c>
      <c r="DL717" s="2" t="s">
        <v>182</v>
      </c>
      <c r="DN717" s="2" t="s">
        <v>182</v>
      </c>
      <c r="DP717" s="2" t="s">
        <v>182</v>
      </c>
      <c r="DR717" s="2" t="s">
        <v>182</v>
      </c>
      <c r="DT717" s="6">
        <v>-6340528</v>
      </c>
      <c r="DU717" s="6"/>
      <c r="DV717" s="6">
        <v>106897528</v>
      </c>
      <c r="DY717" s="4">
        <v>42803</v>
      </c>
      <c r="DZ717" s="2" t="s">
        <v>6771</v>
      </c>
      <c r="EA717" s="3" t="s">
        <v>6772</v>
      </c>
    </row>
    <row r="718" spans="1:133" ht="15.75" customHeight="1" x14ac:dyDescent="0.2">
      <c r="A718" s="1">
        <v>43615.807956840275</v>
      </c>
      <c r="B718" s="2" t="s">
        <v>4659</v>
      </c>
      <c r="C718" s="2">
        <v>2302170012</v>
      </c>
      <c r="D718" s="2" t="s">
        <v>4660</v>
      </c>
      <c r="E718" s="2" t="s">
        <v>6773</v>
      </c>
      <c r="H718" s="2" t="s">
        <v>131</v>
      </c>
      <c r="I718" s="2" t="s">
        <v>132</v>
      </c>
      <c r="J718" s="2" t="s">
        <v>133</v>
      </c>
      <c r="K718" s="2" t="s">
        <v>738</v>
      </c>
      <c r="M718" s="4">
        <v>42793</v>
      </c>
      <c r="O718" s="2" t="s">
        <v>135</v>
      </c>
      <c r="P718" s="9">
        <v>53000000000</v>
      </c>
      <c r="Q718" s="2">
        <v>26500000</v>
      </c>
      <c r="Y718" s="2" t="s">
        <v>136</v>
      </c>
      <c r="AB718" s="2" t="s">
        <v>132</v>
      </c>
      <c r="AD718" s="2" t="s">
        <v>137</v>
      </c>
      <c r="AE718" s="2" t="s">
        <v>132</v>
      </c>
      <c r="AF718" s="2" t="s">
        <v>132</v>
      </c>
      <c r="AH718" s="2">
        <v>2016</v>
      </c>
      <c r="AI718" s="11">
        <v>8152000000</v>
      </c>
      <c r="AJ718" s="11">
        <v>5095000</v>
      </c>
      <c r="AK718" s="2" t="s">
        <v>6774</v>
      </c>
      <c r="AP718" s="2" t="s">
        <v>470</v>
      </c>
      <c r="AQ718" s="2" t="s">
        <v>223</v>
      </c>
      <c r="AR718" s="2" t="s">
        <v>141</v>
      </c>
      <c r="AS718" s="2" t="s">
        <v>142</v>
      </c>
      <c r="AU718" s="2">
        <v>4</v>
      </c>
      <c r="AV718" s="2" t="s">
        <v>143</v>
      </c>
      <c r="AW718" s="2" t="s">
        <v>144</v>
      </c>
      <c r="AX718" s="2" t="s">
        <v>145</v>
      </c>
      <c r="AY718" s="2" t="s">
        <v>171</v>
      </c>
      <c r="AZ718" s="2" t="s">
        <v>198</v>
      </c>
      <c r="BA718" s="2" t="s">
        <v>6775</v>
      </c>
      <c r="BB718" s="2" t="s">
        <v>3403</v>
      </c>
      <c r="BC718" s="2">
        <v>30</v>
      </c>
      <c r="BD718" s="2" t="s">
        <v>3401</v>
      </c>
      <c r="BE718" s="9">
        <v>3</v>
      </c>
      <c r="BF718" s="2" t="s">
        <v>265</v>
      </c>
      <c r="BG718" s="2" t="s">
        <v>3402</v>
      </c>
      <c r="BH718" s="2">
        <v>2</v>
      </c>
      <c r="BK718" s="2" t="s">
        <v>152</v>
      </c>
      <c r="BL718" s="2" t="s">
        <v>153</v>
      </c>
      <c r="BM718" s="2" t="s">
        <v>154</v>
      </c>
      <c r="BP718" s="2" t="s">
        <v>155</v>
      </c>
      <c r="BQ718" s="2">
        <v>1600</v>
      </c>
      <c r="BR718" s="2">
        <v>30</v>
      </c>
      <c r="BS718" s="2" t="s">
        <v>420</v>
      </c>
      <c r="BT718" s="2" t="s">
        <v>420</v>
      </c>
      <c r="BU718" s="2" t="s">
        <v>6776</v>
      </c>
      <c r="BV718" s="2" t="s">
        <v>420</v>
      </c>
      <c r="BW718" s="2" t="s">
        <v>67</v>
      </c>
      <c r="BX718" s="2" t="s">
        <v>158</v>
      </c>
      <c r="CB718" s="2" t="s">
        <v>204</v>
      </c>
      <c r="CC718" s="2" t="s">
        <v>161</v>
      </c>
      <c r="CD718" s="2" t="s">
        <v>162</v>
      </c>
      <c r="CE718" s="2" t="s">
        <v>163</v>
      </c>
      <c r="CF718" s="2" t="s">
        <v>368</v>
      </c>
      <c r="CG718" s="2" t="s">
        <v>228</v>
      </c>
      <c r="CH718" s="2" t="s">
        <v>476</v>
      </c>
      <c r="CI718" s="2" t="s">
        <v>167</v>
      </c>
      <c r="CJ718" s="2" t="s">
        <v>230</v>
      </c>
      <c r="CK718" s="2" t="s">
        <v>231</v>
      </c>
      <c r="CL718" s="2" t="s">
        <v>170</v>
      </c>
      <c r="CM718" s="2" t="s">
        <v>177</v>
      </c>
      <c r="CN718" s="2">
        <v>30</v>
      </c>
      <c r="CO718" s="2" t="s">
        <v>232</v>
      </c>
      <c r="CP718" s="2" t="s">
        <v>316</v>
      </c>
      <c r="CQ718" s="2" t="s">
        <v>174</v>
      </c>
      <c r="CR718" s="2" t="s">
        <v>234</v>
      </c>
      <c r="CS718" s="2" t="s">
        <v>215</v>
      </c>
      <c r="CT718" s="2" t="s">
        <v>177</v>
      </c>
      <c r="CU718" s="2" t="s">
        <v>235</v>
      </c>
      <c r="CV718" s="2" t="s">
        <v>171</v>
      </c>
      <c r="CW718" s="2" t="s">
        <v>179</v>
      </c>
      <c r="CX718" s="2" t="s">
        <v>171</v>
      </c>
      <c r="CY718" s="2" t="s">
        <v>146</v>
      </c>
      <c r="CZ718" s="2" t="s">
        <v>180</v>
      </c>
      <c r="DA718" s="2" t="s">
        <v>181</v>
      </c>
      <c r="DB718" s="2" t="s">
        <v>181</v>
      </c>
      <c r="DC718" s="2" t="s">
        <v>132</v>
      </c>
      <c r="DF718" s="2" t="s">
        <v>182</v>
      </c>
      <c r="DH718" s="2" t="s">
        <v>182</v>
      </c>
      <c r="DJ718" s="2" t="s">
        <v>182</v>
      </c>
      <c r="DL718" s="2" t="s">
        <v>182</v>
      </c>
      <c r="DN718" s="2" t="s">
        <v>182</v>
      </c>
      <c r="DP718" s="2" t="s">
        <v>182</v>
      </c>
      <c r="DR718" s="2" t="s">
        <v>182</v>
      </c>
      <c r="DT718" s="2" t="s">
        <v>6777</v>
      </c>
      <c r="DU718" s="2"/>
      <c r="DV718" s="2" t="s">
        <v>6778</v>
      </c>
      <c r="DZ718" s="2" t="s">
        <v>6779</v>
      </c>
      <c r="EA718" s="3" t="s">
        <v>480</v>
      </c>
      <c r="EC718" s="5" t="s">
        <v>6780</v>
      </c>
    </row>
    <row r="719" spans="1:133" ht="15.75" hidden="1" customHeight="1" x14ac:dyDescent="0.2">
      <c r="A719" s="1">
        <v>43615.807983599538</v>
      </c>
      <c r="B719" s="2" t="s">
        <v>6781</v>
      </c>
      <c r="C719" s="2">
        <v>2302170203</v>
      </c>
      <c r="D719" s="3" t="s">
        <v>5135</v>
      </c>
      <c r="E719" s="2" t="s">
        <v>6782</v>
      </c>
      <c r="F719" s="2" t="s">
        <v>6783</v>
      </c>
      <c r="H719" s="2" t="s">
        <v>131</v>
      </c>
      <c r="I719" s="2" t="s">
        <v>132</v>
      </c>
      <c r="J719" s="2" t="s">
        <v>133</v>
      </c>
      <c r="K719" s="2" t="s">
        <v>191</v>
      </c>
      <c r="M719" s="4">
        <v>42795</v>
      </c>
      <c r="O719" s="2" t="s">
        <v>192</v>
      </c>
      <c r="P719" s="9">
        <v>8940000000</v>
      </c>
      <c r="Q719" s="2">
        <v>20000000</v>
      </c>
      <c r="X719" s="2" t="s">
        <v>193</v>
      </c>
      <c r="Y719" s="2" t="s">
        <v>136</v>
      </c>
      <c r="AB719" s="2" t="s">
        <v>132</v>
      </c>
      <c r="AH719" s="2">
        <v>2017</v>
      </c>
      <c r="AJ719" s="11">
        <v>12195000</v>
      </c>
      <c r="AK719" s="2" t="s">
        <v>6784</v>
      </c>
      <c r="AP719" s="2" t="s">
        <v>5717</v>
      </c>
      <c r="AQ719" s="2" t="s">
        <v>244</v>
      </c>
      <c r="AR719" s="2" t="s">
        <v>288</v>
      </c>
      <c r="AS719" s="2" t="s">
        <v>142</v>
      </c>
      <c r="AU719" s="2">
        <v>3</v>
      </c>
      <c r="AV719" s="2" t="s">
        <v>43</v>
      </c>
      <c r="AW719" s="2" t="s">
        <v>144</v>
      </c>
      <c r="AX719" s="2" t="s">
        <v>145</v>
      </c>
      <c r="AY719" s="2" t="s">
        <v>171</v>
      </c>
      <c r="AZ719" s="2" t="s">
        <v>198</v>
      </c>
      <c r="BB719" s="2" t="s">
        <v>394</v>
      </c>
      <c r="BC719" s="2">
        <v>850</v>
      </c>
      <c r="BD719" s="2" t="s">
        <v>289</v>
      </c>
      <c r="BE719" s="9">
        <v>2.8</v>
      </c>
      <c r="BF719" s="2" t="s">
        <v>132</v>
      </c>
      <c r="BK719" s="2" t="s">
        <v>152</v>
      </c>
      <c r="BL719" s="2" t="s">
        <v>200</v>
      </c>
      <c r="BM719" s="2" t="s">
        <v>154</v>
      </c>
      <c r="BP719" s="2" t="s">
        <v>201</v>
      </c>
      <c r="BQ719" s="2">
        <v>447</v>
      </c>
      <c r="BR719" s="2">
        <v>20</v>
      </c>
      <c r="BS719" s="2" t="s">
        <v>156</v>
      </c>
      <c r="BT719" s="2" t="s">
        <v>156</v>
      </c>
      <c r="BU719" s="2" t="s">
        <v>156</v>
      </c>
      <c r="BV719" s="2" t="s">
        <v>156</v>
      </c>
      <c r="BW719" s="2" t="s">
        <v>68</v>
      </c>
      <c r="BX719" s="2" t="s">
        <v>158</v>
      </c>
      <c r="BY719" s="2" t="s">
        <v>159</v>
      </c>
      <c r="CB719" s="2" t="s">
        <v>160</v>
      </c>
      <c r="CC719" s="2" t="s">
        <v>248</v>
      </c>
      <c r="CD719" s="2" t="s">
        <v>249</v>
      </c>
      <c r="CE719" s="2" t="s">
        <v>163</v>
      </c>
      <c r="CF719" s="2" t="s">
        <v>205</v>
      </c>
      <c r="CG719" s="2" t="s">
        <v>382</v>
      </c>
      <c r="CH719" s="2" t="s">
        <v>207</v>
      </c>
      <c r="CI719" s="2" t="s">
        <v>208</v>
      </c>
      <c r="CJ719" s="2" t="s">
        <v>295</v>
      </c>
      <c r="CK719" s="2" t="s">
        <v>253</v>
      </c>
      <c r="CL719" s="2" t="s">
        <v>383</v>
      </c>
      <c r="CM719" s="2" t="s">
        <v>171</v>
      </c>
      <c r="CO719" s="2" t="s">
        <v>212</v>
      </c>
      <c r="CP719" s="2" t="s">
        <v>384</v>
      </c>
      <c r="CQ719" s="2" t="s">
        <v>174</v>
      </c>
      <c r="CR719" s="2" t="s">
        <v>175</v>
      </c>
      <c r="CS719" s="2" t="s">
        <v>215</v>
      </c>
      <c r="CT719" s="2" t="s">
        <v>171</v>
      </c>
      <c r="CU719" s="2" t="s">
        <v>216</v>
      </c>
      <c r="CV719" s="2" t="s">
        <v>171</v>
      </c>
      <c r="CW719" s="2" t="s">
        <v>179</v>
      </c>
      <c r="CX719" s="2" t="s">
        <v>146</v>
      </c>
      <c r="CY719" s="2" t="s">
        <v>146</v>
      </c>
      <c r="CZ719" s="2" t="s">
        <v>180</v>
      </c>
      <c r="DA719" s="2" t="s">
        <v>181</v>
      </c>
      <c r="DB719" s="2" t="s">
        <v>181</v>
      </c>
      <c r="DC719" s="2" t="s">
        <v>132</v>
      </c>
      <c r="DF719" s="2" t="s">
        <v>182</v>
      </c>
      <c r="DH719" s="2" t="s">
        <v>182</v>
      </c>
      <c r="DJ719" s="2" t="s">
        <v>182</v>
      </c>
      <c r="DL719" s="2" t="s">
        <v>182</v>
      </c>
      <c r="DN719" s="2" t="s">
        <v>182</v>
      </c>
      <c r="DP719" s="2" t="s">
        <v>182</v>
      </c>
      <c r="DR719" s="2" t="s">
        <v>182</v>
      </c>
      <c r="DT719" s="6">
        <v>-61734315</v>
      </c>
      <c r="DU719" s="6"/>
      <c r="DV719" s="6">
        <v>1068671601</v>
      </c>
      <c r="DW719" s="2" t="s">
        <v>217</v>
      </c>
      <c r="DX719" s="2" t="s">
        <v>218</v>
      </c>
      <c r="DY719" s="4">
        <v>42795</v>
      </c>
      <c r="DZ719" s="2" t="s">
        <v>218</v>
      </c>
      <c r="EB719" s="5" t="s">
        <v>6785</v>
      </c>
    </row>
    <row r="720" spans="1:133" ht="15.75" hidden="1" customHeight="1" x14ac:dyDescent="0.2">
      <c r="A720" s="1">
        <v>43615.808202511573</v>
      </c>
      <c r="B720" s="2" t="s">
        <v>6786</v>
      </c>
      <c r="C720" s="2">
        <v>2302170042</v>
      </c>
      <c r="D720" s="3" t="s">
        <v>4783</v>
      </c>
      <c r="E720" s="2" t="s">
        <v>5346</v>
      </c>
      <c r="H720" s="2" t="s">
        <v>131</v>
      </c>
      <c r="I720" s="2" t="s">
        <v>132</v>
      </c>
      <c r="J720" s="2" t="s">
        <v>133</v>
      </c>
      <c r="K720" s="2" t="s">
        <v>302</v>
      </c>
      <c r="M720" s="4">
        <v>42801</v>
      </c>
      <c r="O720" s="2" t="s">
        <v>135</v>
      </c>
      <c r="P720" s="9">
        <v>173650000000</v>
      </c>
      <c r="Q720" s="2">
        <v>23000000</v>
      </c>
      <c r="Y720" s="2" t="s">
        <v>136</v>
      </c>
      <c r="AB720" s="2" t="s">
        <v>132</v>
      </c>
      <c r="AD720" s="2" t="s">
        <v>137</v>
      </c>
      <c r="AE720" s="2" t="s">
        <v>132</v>
      </c>
      <c r="AF720" s="2" t="s">
        <v>132</v>
      </c>
      <c r="AK720" s="2" t="s">
        <v>6787</v>
      </c>
      <c r="AQ720" s="2" t="s">
        <v>1998</v>
      </c>
      <c r="AR720" s="2" t="s">
        <v>141</v>
      </c>
      <c r="AS720" s="2" t="s">
        <v>142</v>
      </c>
      <c r="AU720" s="2">
        <v>6</v>
      </c>
      <c r="AV720" s="2" t="s">
        <v>43</v>
      </c>
      <c r="AW720" s="2" t="s">
        <v>144</v>
      </c>
      <c r="AX720" s="2" t="s">
        <v>145</v>
      </c>
      <c r="AY720" s="2" t="s">
        <v>171</v>
      </c>
      <c r="AZ720" s="2" t="s">
        <v>147</v>
      </c>
      <c r="BB720" s="2" t="s">
        <v>6788</v>
      </c>
      <c r="BC720" s="2">
        <v>0</v>
      </c>
      <c r="BD720" s="2" t="s">
        <v>2045</v>
      </c>
      <c r="BE720" s="9">
        <v>4.5</v>
      </c>
      <c r="BF720" s="2" t="s">
        <v>265</v>
      </c>
      <c r="BG720" s="2" t="s">
        <v>2046</v>
      </c>
      <c r="BH720" s="3" t="s">
        <v>635</v>
      </c>
      <c r="BK720" s="2" t="s">
        <v>152</v>
      </c>
      <c r="BL720" s="2" t="s">
        <v>153</v>
      </c>
      <c r="BM720" s="2" t="s">
        <v>154</v>
      </c>
      <c r="BP720" s="2" t="s">
        <v>155</v>
      </c>
      <c r="BQ720" s="2">
        <v>7550</v>
      </c>
      <c r="BR720" s="2">
        <v>30</v>
      </c>
      <c r="BS720" s="2" t="s">
        <v>156</v>
      </c>
      <c r="BT720" s="2" t="s">
        <v>6789</v>
      </c>
      <c r="BU720" s="2" t="s">
        <v>6789</v>
      </c>
      <c r="BV720" s="2" t="s">
        <v>6790</v>
      </c>
      <c r="BW720" s="2" t="s">
        <v>70</v>
      </c>
      <c r="BX720" s="2" t="s">
        <v>3275</v>
      </c>
      <c r="BY720" s="2" t="s">
        <v>159</v>
      </c>
      <c r="CB720" s="2" t="s">
        <v>160</v>
      </c>
      <c r="CC720" s="2" t="s">
        <v>161</v>
      </c>
      <c r="CD720" s="2" t="s">
        <v>162</v>
      </c>
      <c r="CE720" s="2" t="s">
        <v>163</v>
      </c>
      <c r="CF720" s="2" t="s">
        <v>6791</v>
      </c>
      <c r="CG720" s="2" t="s">
        <v>1887</v>
      </c>
      <c r="CH720" s="2" t="s">
        <v>2004</v>
      </c>
      <c r="CI720" s="2" t="s">
        <v>167</v>
      </c>
      <c r="CJ720" s="2" t="s">
        <v>5357</v>
      </c>
      <c r="CK720" s="2" t="s">
        <v>231</v>
      </c>
      <c r="CL720" s="2" t="s">
        <v>170</v>
      </c>
      <c r="CM720" s="2" t="s">
        <v>177</v>
      </c>
      <c r="CN720" s="2">
        <v>1</v>
      </c>
      <c r="CO720" s="2" t="s">
        <v>808</v>
      </c>
      <c r="CP720" s="2" t="s">
        <v>770</v>
      </c>
      <c r="CQ720" s="2" t="s">
        <v>214</v>
      </c>
      <c r="CR720" s="2" t="s">
        <v>175</v>
      </c>
      <c r="CS720" s="2" t="s">
        <v>713</v>
      </c>
      <c r="CT720" s="2" t="s">
        <v>171</v>
      </c>
      <c r="CU720" s="2" t="s">
        <v>428</v>
      </c>
      <c r="CV720" s="2" t="s">
        <v>171</v>
      </c>
      <c r="CW720" s="2" t="s">
        <v>179</v>
      </c>
      <c r="CX720" s="2" t="s">
        <v>171</v>
      </c>
      <c r="CY720" s="2" t="s">
        <v>146</v>
      </c>
      <c r="CZ720" s="2" t="s">
        <v>581</v>
      </c>
      <c r="DA720" s="2" t="s">
        <v>181</v>
      </c>
      <c r="DB720" s="2" t="s">
        <v>181</v>
      </c>
      <c r="DC720" s="2" t="s">
        <v>132</v>
      </c>
      <c r="DF720" s="2" t="s">
        <v>182</v>
      </c>
      <c r="DH720" s="2" t="s">
        <v>182</v>
      </c>
      <c r="DJ720" s="2" t="s">
        <v>182</v>
      </c>
      <c r="DL720" s="2" t="s">
        <v>182</v>
      </c>
      <c r="DN720" s="2" t="s">
        <v>182</v>
      </c>
      <c r="DP720" s="2" t="s">
        <v>182</v>
      </c>
      <c r="DR720" s="2" t="s">
        <v>182</v>
      </c>
      <c r="DZ720" s="2" t="s">
        <v>185</v>
      </c>
      <c r="EA720" s="3" t="s">
        <v>2050</v>
      </c>
      <c r="EB720" s="5" t="s">
        <v>6792</v>
      </c>
    </row>
    <row r="721" spans="1:133" ht="15.75" hidden="1" customHeight="1" x14ac:dyDescent="0.2">
      <c r="A721" s="1">
        <v>43615.809093171294</v>
      </c>
      <c r="B721" s="2" t="s">
        <v>6733</v>
      </c>
      <c r="C721" s="2">
        <v>2302180053</v>
      </c>
      <c r="D721" s="3" t="s">
        <v>2959</v>
      </c>
      <c r="E721" s="2">
        <v>159</v>
      </c>
      <c r="F721" s="2" t="s">
        <v>6793</v>
      </c>
      <c r="H721" s="2" t="s">
        <v>131</v>
      </c>
      <c r="I721" s="2" t="s">
        <v>132</v>
      </c>
      <c r="J721" s="2" t="s">
        <v>133</v>
      </c>
      <c r="K721" s="2" t="s">
        <v>191</v>
      </c>
      <c r="M721" s="4">
        <v>42795</v>
      </c>
      <c r="O721" s="2" t="s">
        <v>192</v>
      </c>
      <c r="P721" s="9">
        <v>450000000</v>
      </c>
      <c r="Q721" s="2">
        <v>9000000</v>
      </c>
      <c r="X721" s="2" t="s">
        <v>193</v>
      </c>
      <c r="Y721" s="2" t="s">
        <v>136</v>
      </c>
      <c r="AB721" s="2" t="s">
        <v>132</v>
      </c>
      <c r="AD721" s="2" t="s">
        <v>137</v>
      </c>
      <c r="AE721" s="2" t="s">
        <v>132</v>
      </c>
      <c r="AH721" s="2">
        <v>2017</v>
      </c>
      <c r="AI721" s="11">
        <v>348150000</v>
      </c>
      <c r="AJ721" s="11">
        <v>6963000</v>
      </c>
      <c r="AK721" s="2" t="s">
        <v>6794</v>
      </c>
      <c r="AP721" s="2" t="s">
        <v>486</v>
      </c>
      <c r="AQ721" s="2" t="s">
        <v>328</v>
      </c>
      <c r="AR721" s="2" t="s">
        <v>288</v>
      </c>
      <c r="AS721" s="2" t="s">
        <v>142</v>
      </c>
      <c r="AU721" s="2">
        <v>6</v>
      </c>
      <c r="AV721" s="2" t="s">
        <v>143</v>
      </c>
      <c r="AW721" s="2" t="s">
        <v>144</v>
      </c>
      <c r="AX721" s="2" t="s">
        <v>145</v>
      </c>
      <c r="AY721" s="2" t="s">
        <v>171</v>
      </c>
      <c r="AZ721" s="2" t="s">
        <v>198</v>
      </c>
      <c r="BB721" s="2" t="s">
        <v>6795</v>
      </c>
      <c r="BC721" s="2">
        <v>100</v>
      </c>
      <c r="BD721" s="2" t="s">
        <v>330</v>
      </c>
      <c r="BE721" s="9">
        <v>3</v>
      </c>
      <c r="BF721" s="2" t="s">
        <v>132</v>
      </c>
      <c r="BK721" s="2" t="s">
        <v>152</v>
      </c>
      <c r="BL721" s="2" t="s">
        <v>290</v>
      </c>
      <c r="BM721" s="2" t="s">
        <v>154</v>
      </c>
      <c r="BN721" s="2" t="s">
        <v>331</v>
      </c>
      <c r="BO721" s="2" t="s">
        <v>332</v>
      </c>
      <c r="BP721" s="2" t="s">
        <v>201</v>
      </c>
      <c r="BQ721" s="2">
        <v>50</v>
      </c>
      <c r="BR721" s="2">
        <v>10</v>
      </c>
      <c r="BS721" s="2" t="s">
        <v>156</v>
      </c>
      <c r="BT721" s="2" t="s">
        <v>156</v>
      </c>
      <c r="BU721" s="2" t="s">
        <v>156</v>
      </c>
      <c r="BV721" s="2" t="s">
        <v>156</v>
      </c>
      <c r="BW721" s="2" t="s">
        <v>69</v>
      </c>
      <c r="BX721" s="2" t="s">
        <v>158</v>
      </c>
      <c r="BY721" s="2" t="s">
        <v>159</v>
      </c>
      <c r="CB721" s="2" t="s">
        <v>160</v>
      </c>
      <c r="CC721" s="2" t="s">
        <v>248</v>
      </c>
      <c r="CD721" s="2" t="s">
        <v>249</v>
      </c>
      <c r="CE721" s="2" t="s">
        <v>163</v>
      </c>
      <c r="CF721" s="2" t="s">
        <v>205</v>
      </c>
      <c r="CG721" s="2" t="s">
        <v>355</v>
      </c>
      <c r="CH721" s="2" t="s">
        <v>207</v>
      </c>
      <c r="CI721" s="2" t="s">
        <v>294</v>
      </c>
      <c r="CJ721" s="2" t="s">
        <v>335</v>
      </c>
      <c r="CK721" s="2" t="s">
        <v>253</v>
      </c>
      <c r="CL721" s="2" t="s">
        <v>356</v>
      </c>
      <c r="CM721" s="2" t="s">
        <v>171</v>
      </c>
      <c r="CN721" s="2">
        <v>100</v>
      </c>
      <c r="CO721" s="2" t="s">
        <v>337</v>
      </c>
      <c r="CP721" s="2" t="s">
        <v>338</v>
      </c>
      <c r="CQ721" s="2" t="s">
        <v>214</v>
      </c>
      <c r="CR721" s="2" t="s">
        <v>175</v>
      </c>
      <c r="CS721" s="2" t="s">
        <v>215</v>
      </c>
      <c r="CT721" s="2" t="s">
        <v>171</v>
      </c>
      <c r="CU721" s="2" t="s">
        <v>216</v>
      </c>
      <c r="CV721" s="2" t="s">
        <v>171</v>
      </c>
      <c r="CW721" s="2" t="s">
        <v>179</v>
      </c>
      <c r="CX721" s="2" t="s">
        <v>146</v>
      </c>
      <c r="CY721" s="2" t="s">
        <v>146</v>
      </c>
      <c r="CZ721" s="2" t="s">
        <v>180</v>
      </c>
      <c r="DA721" s="2" t="s">
        <v>181</v>
      </c>
      <c r="DB721" s="2" t="s">
        <v>181</v>
      </c>
      <c r="DC721" s="2" t="s">
        <v>132</v>
      </c>
      <c r="DF721" s="2" t="s">
        <v>182</v>
      </c>
      <c r="DH721" s="2" t="s">
        <v>182</v>
      </c>
      <c r="DJ721" s="2" t="s">
        <v>182</v>
      </c>
      <c r="DL721" s="2" t="s">
        <v>182</v>
      </c>
      <c r="DN721" s="2" t="s">
        <v>182</v>
      </c>
      <c r="DP721" s="2" t="s">
        <v>182</v>
      </c>
      <c r="DR721" s="2" t="s">
        <v>182</v>
      </c>
      <c r="DT721" s="6">
        <v>106862702</v>
      </c>
      <c r="DU721" s="6"/>
      <c r="DV721" s="6">
        <v>-6156390</v>
      </c>
      <c r="DW721" s="2" t="s">
        <v>217</v>
      </c>
      <c r="DY721" s="4">
        <v>42795</v>
      </c>
      <c r="DZ721" s="2" t="s">
        <v>491</v>
      </c>
    </row>
    <row r="722" spans="1:133" ht="15.75" hidden="1" customHeight="1" x14ac:dyDescent="0.2">
      <c r="A722" s="1">
        <v>43615.810376273148</v>
      </c>
      <c r="B722" s="2" t="s">
        <v>6796</v>
      </c>
      <c r="C722" s="2">
        <v>2302160017</v>
      </c>
      <c r="D722" s="3" t="s">
        <v>937</v>
      </c>
      <c r="E722" s="2" t="s">
        <v>6797</v>
      </c>
      <c r="F722" s="2">
        <v>201803050000033</v>
      </c>
      <c r="H722" s="2" t="s">
        <v>131</v>
      </c>
      <c r="I722" s="2" t="s">
        <v>132</v>
      </c>
      <c r="J722" s="2" t="s">
        <v>133</v>
      </c>
      <c r="K722" s="2" t="s">
        <v>191</v>
      </c>
      <c r="P722" s="9">
        <v>5670000000</v>
      </c>
      <c r="Q722" s="2">
        <v>27000000</v>
      </c>
      <c r="Y722" s="2" t="s">
        <v>1315</v>
      </c>
      <c r="AB722" s="2" t="s">
        <v>132</v>
      </c>
      <c r="AD722" s="2" t="s">
        <v>137</v>
      </c>
      <c r="AE722" s="2" t="s">
        <v>132</v>
      </c>
      <c r="AF722" s="2" t="s">
        <v>132</v>
      </c>
      <c r="AH722" s="2">
        <v>2016</v>
      </c>
      <c r="AI722" s="11">
        <v>2756250000</v>
      </c>
      <c r="AJ722" s="11">
        <v>13125000</v>
      </c>
      <c r="AK722" s="2" t="s">
        <v>6763</v>
      </c>
      <c r="AL722" s="2">
        <v>38</v>
      </c>
      <c r="AO722" s="2" t="s">
        <v>2380</v>
      </c>
      <c r="AP722" s="2" t="s">
        <v>2381</v>
      </c>
      <c r="AQ722" s="2" t="s">
        <v>1299</v>
      </c>
      <c r="AR722" s="2" t="s">
        <v>976</v>
      </c>
      <c r="AS722" s="2" t="s">
        <v>594</v>
      </c>
      <c r="AU722" s="2">
        <v>8</v>
      </c>
      <c r="AV722" s="2" t="s">
        <v>245</v>
      </c>
      <c r="AW722" s="2" t="s">
        <v>144</v>
      </c>
      <c r="AX722" s="2" t="s">
        <v>145</v>
      </c>
      <c r="AY722" s="2" t="s">
        <v>171</v>
      </c>
      <c r="AZ722" s="2" t="s">
        <v>198</v>
      </c>
      <c r="BB722" s="2" t="s">
        <v>4930</v>
      </c>
      <c r="BC722" s="2">
        <v>200</v>
      </c>
      <c r="BD722" s="2" t="s">
        <v>6798</v>
      </c>
      <c r="BE722" s="9">
        <v>1.4</v>
      </c>
      <c r="BF722" s="2" t="s">
        <v>265</v>
      </c>
      <c r="BG722" s="2" t="s">
        <v>2383</v>
      </c>
      <c r="BH722" s="2">
        <v>4.5</v>
      </c>
      <c r="BI722" s="2" t="s">
        <v>2271</v>
      </c>
      <c r="BJ722" s="3" t="s">
        <v>1935</v>
      </c>
      <c r="BK722" s="2" t="s">
        <v>152</v>
      </c>
      <c r="BL722" s="2" t="s">
        <v>200</v>
      </c>
      <c r="BM722" s="2" t="s">
        <v>154</v>
      </c>
      <c r="BP722" s="2" t="s">
        <v>201</v>
      </c>
      <c r="BQ722" s="2">
        <v>210</v>
      </c>
      <c r="BR722" s="2">
        <v>10</v>
      </c>
      <c r="BS722" s="2" t="s">
        <v>984</v>
      </c>
      <c r="BT722" s="2" t="s">
        <v>6799</v>
      </c>
      <c r="BU722" s="2" t="s">
        <v>984</v>
      </c>
      <c r="BV722" s="2" t="s">
        <v>6800</v>
      </c>
      <c r="BW722" s="2" t="s">
        <v>70</v>
      </c>
      <c r="BX722" s="2" t="s">
        <v>158</v>
      </c>
      <c r="BY722" s="2" t="s">
        <v>159</v>
      </c>
      <c r="CB722" s="2" t="s">
        <v>160</v>
      </c>
      <c r="CC722" s="2" t="s">
        <v>248</v>
      </c>
      <c r="CD722" s="2" t="s">
        <v>162</v>
      </c>
      <c r="CE722" s="2" t="s">
        <v>163</v>
      </c>
      <c r="CF722" s="2" t="s">
        <v>396</v>
      </c>
      <c r="CG722" s="2" t="s">
        <v>382</v>
      </c>
      <c r="CH722" s="2" t="s">
        <v>1326</v>
      </c>
      <c r="CI722" s="2" t="s">
        <v>208</v>
      </c>
      <c r="CJ722" s="2" t="s">
        <v>168</v>
      </c>
      <c r="CK722" s="2" t="s">
        <v>253</v>
      </c>
      <c r="CL722" s="2" t="s">
        <v>170</v>
      </c>
      <c r="CM722" s="2" t="s">
        <v>211</v>
      </c>
      <c r="CN722" s="2">
        <v>200</v>
      </c>
      <c r="CP722" s="2" t="s">
        <v>1443</v>
      </c>
      <c r="CQ722" s="2" t="s">
        <v>174</v>
      </c>
      <c r="CR722" s="2" t="s">
        <v>234</v>
      </c>
      <c r="CS722" s="2" t="s">
        <v>810</v>
      </c>
      <c r="CT722" s="2" t="s">
        <v>211</v>
      </c>
      <c r="CU722" s="2" t="s">
        <v>235</v>
      </c>
      <c r="CV722" s="2" t="s">
        <v>211</v>
      </c>
      <c r="CW722" s="2" t="s">
        <v>179</v>
      </c>
      <c r="CX722" s="2" t="s">
        <v>171</v>
      </c>
      <c r="CY722" s="2" t="s">
        <v>733</v>
      </c>
      <c r="DA722" s="2" t="s">
        <v>181</v>
      </c>
      <c r="DB722" s="2" t="s">
        <v>181</v>
      </c>
      <c r="DF722" s="2" t="s">
        <v>182</v>
      </c>
      <c r="DH722" s="2" t="s">
        <v>182</v>
      </c>
      <c r="DJ722" s="2" t="s">
        <v>182</v>
      </c>
      <c r="DL722" s="2" t="s">
        <v>260</v>
      </c>
      <c r="DM722" s="2">
        <v>1500</v>
      </c>
      <c r="DT722" s="6">
        <v>-6171538</v>
      </c>
      <c r="DU722" s="6"/>
      <c r="DV722" s="6">
        <v>10674926</v>
      </c>
      <c r="DZ722" s="2" t="s">
        <v>6801</v>
      </c>
      <c r="EA722" s="3" t="s">
        <v>6802</v>
      </c>
    </row>
    <row r="723" spans="1:133" ht="15.75" hidden="1" customHeight="1" x14ac:dyDescent="0.2">
      <c r="A723" s="1">
        <v>43615.81334403935</v>
      </c>
      <c r="B723" s="2" t="s">
        <v>6803</v>
      </c>
      <c r="C723" s="2">
        <v>2302180183</v>
      </c>
      <c r="D723" s="3" t="s">
        <v>2023</v>
      </c>
      <c r="E723" s="2" t="s">
        <v>6804</v>
      </c>
      <c r="H723" s="2" t="s">
        <v>131</v>
      </c>
      <c r="J723" s="2" t="s">
        <v>414</v>
      </c>
      <c r="K723" s="2" t="s">
        <v>132</v>
      </c>
      <c r="M723" s="4">
        <v>42796</v>
      </c>
      <c r="P723" s="9">
        <v>3600000000</v>
      </c>
      <c r="Q723" s="2">
        <v>12648000</v>
      </c>
      <c r="X723" s="2" t="s">
        <v>193</v>
      </c>
      <c r="Y723" s="2" t="s">
        <v>136</v>
      </c>
      <c r="AH723" s="2">
        <v>2016</v>
      </c>
      <c r="AJ723" s="11">
        <v>1274000</v>
      </c>
      <c r="AK723" s="2" t="s">
        <v>6326</v>
      </c>
      <c r="AM723" s="3" t="s">
        <v>6805</v>
      </c>
      <c r="AP723" s="2" t="s">
        <v>3711</v>
      </c>
      <c r="AQ723" s="2" t="s">
        <v>3712</v>
      </c>
      <c r="AU723" s="2">
        <v>6</v>
      </c>
      <c r="AV723" s="2" t="s">
        <v>43</v>
      </c>
      <c r="AW723" s="2" t="s">
        <v>144</v>
      </c>
      <c r="AX723" s="2" t="s">
        <v>145</v>
      </c>
      <c r="AY723" s="2" t="s">
        <v>171</v>
      </c>
      <c r="AZ723" s="2" t="s">
        <v>198</v>
      </c>
      <c r="BC723" s="2">
        <v>0</v>
      </c>
      <c r="BE723" s="9">
        <v>0</v>
      </c>
      <c r="BL723" s="2" t="s">
        <v>290</v>
      </c>
      <c r="BN723" s="2" t="s">
        <v>6806</v>
      </c>
      <c r="BP723" s="2" t="s">
        <v>201</v>
      </c>
      <c r="BQ723" s="2">
        <v>240</v>
      </c>
      <c r="BR723" s="2">
        <v>8</v>
      </c>
      <c r="BS723" s="2" t="s">
        <v>2625</v>
      </c>
      <c r="BT723" s="2" t="s">
        <v>2625</v>
      </c>
      <c r="BU723" s="2" t="s">
        <v>367</v>
      </c>
      <c r="BV723" s="2" t="s">
        <v>896</v>
      </c>
      <c r="BW723" s="2" t="s">
        <v>70</v>
      </c>
      <c r="BX723" s="2" t="s">
        <v>203</v>
      </c>
      <c r="CB723" s="2" t="s">
        <v>160</v>
      </c>
      <c r="CC723" s="2" t="s">
        <v>161</v>
      </c>
      <c r="CD723" s="2" t="s">
        <v>249</v>
      </c>
      <c r="CE723" s="2" t="s">
        <v>163</v>
      </c>
      <c r="CF723" s="2" t="s">
        <v>396</v>
      </c>
      <c r="CG723" s="2" t="s">
        <v>382</v>
      </c>
      <c r="CH723" s="2" t="s">
        <v>3717</v>
      </c>
      <c r="CI723" s="2" t="s">
        <v>6807</v>
      </c>
      <c r="CJ723" s="2" t="s">
        <v>6808</v>
      </c>
      <c r="CK723" s="2" t="s">
        <v>253</v>
      </c>
      <c r="CL723" s="2" t="s">
        <v>665</v>
      </c>
      <c r="CM723" s="2" t="s">
        <v>211</v>
      </c>
      <c r="CN723" s="2">
        <v>1</v>
      </c>
      <c r="CO723" s="2" t="s">
        <v>3719</v>
      </c>
      <c r="CP723" s="2" t="s">
        <v>855</v>
      </c>
      <c r="CQ723" s="2" t="s">
        <v>214</v>
      </c>
      <c r="CR723" s="2" t="s">
        <v>257</v>
      </c>
      <c r="CS723" s="2" t="s">
        <v>968</v>
      </c>
      <c r="CT723" s="2" t="s">
        <v>211</v>
      </c>
      <c r="CU723" s="2" t="s">
        <v>1139</v>
      </c>
      <c r="CV723" s="2" t="s">
        <v>211</v>
      </c>
      <c r="CW723" s="2" t="s">
        <v>179</v>
      </c>
      <c r="CX723" s="2" t="s">
        <v>171</v>
      </c>
      <c r="CY723" s="2" t="s">
        <v>146</v>
      </c>
      <c r="CZ723" s="2" t="s">
        <v>180</v>
      </c>
      <c r="DA723" s="2" t="s">
        <v>181</v>
      </c>
      <c r="DB723" s="2" t="s">
        <v>181</v>
      </c>
      <c r="DC723" s="2" t="s">
        <v>132</v>
      </c>
      <c r="DF723" s="2" t="s">
        <v>182</v>
      </c>
      <c r="DH723" s="2" t="s">
        <v>182</v>
      </c>
      <c r="DJ723" s="2" t="s">
        <v>182</v>
      </c>
      <c r="DL723" s="2" t="s">
        <v>182</v>
      </c>
      <c r="DN723" s="2" t="s">
        <v>182</v>
      </c>
      <c r="DP723" s="2" t="s">
        <v>182</v>
      </c>
      <c r="DR723" s="2" t="s">
        <v>182</v>
      </c>
      <c r="DT723" s="6">
        <v>106715893</v>
      </c>
      <c r="DU723" s="6"/>
      <c r="DV723" s="6">
        <v>-6178401</v>
      </c>
      <c r="DX723" s="2" t="s">
        <v>218</v>
      </c>
      <c r="DY723" s="4">
        <v>42796</v>
      </c>
      <c r="EA723" s="3" t="s">
        <v>6809</v>
      </c>
    </row>
    <row r="724" spans="1:133" ht="15.75" hidden="1" customHeight="1" x14ac:dyDescent="0.2">
      <c r="A724" s="1">
        <v>43615.813903414353</v>
      </c>
      <c r="B724" s="2" t="s">
        <v>6810</v>
      </c>
      <c r="C724" s="2">
        <v>2302180232</v>
      </c>
      <c r="D724" s="3" t="s">
        <v>2959</v>
      </c>
      <c r="E724" s="2" t="s">
        <v>6811</v>
      </c>
      <c r="F724" s="2">
        <v>201703</v>
      </c>
      <c r="G724" s="2" t="s">
        <v>589</v>
      </c>
      <c r="I724" s="2" t="s">
        <v>132</v>
      </c>
      <c r="K724" s="2" t="s">
        <v>738</v>
      </c>
      <c r="L724" s="4">
        <v>42807</v>
      </c>
      <c r="M724" s="4">
        <v>42609</v>
      </c>
      <c r="N724" s="2" t="s">
        <v>192</v>
      </c>
      <c r="O724" s="2" t="s">
        <v>1604</v>
      </c>
      <c r="P724" s="9">
        <v>21736000000</v>
      </c>
      <c r="Q724" s="2">
        <v>26000000</v>
      </c>
      <c r="Y724" s="2" t="s">
        <v>136</v>
      </c>
      <c r="AB724" s="2" t="s">
        <v>132</v>
      </c>
      <c r="AD724" s="2" t="s">
        <v>137</v>
      </c>
      <c r="AF724" s="2" t="s">
        <v>132</v>
      </c>
      <c r="AH724" s="2">
        <v>2016</v>
      </c>
      <c r="AK724" s="2" t="s">
        <v>6812</v>
      </c>
      <c r="AP724" s="2" t="s">
        <v>3014</v>
      </c>
      <c r="AQ724" s="2" t="s">
        <v>1763</v>
      </c>
      <c r="AR724" s="2" t="s">
        <v>943</v>
      </c>
      <c r="AS724" s="2" t="s">
        <v>594</v>
      </c>
      <c r="AT724" s="2">
        <v>12440</v>
      </c>
      <c r="AV724" s="2" t="s">
        <v>44</v>
      </c>
      <c r="AW724" s="2" t="s">
        <v>144</v>
      </c>
      <c r="AY724" s="2" t="s">
        <v>171</v>
      </c>
      <c r="AZ724" s="2" t="s">
        <v>198</v>
      </c>
      <c r="BA724" s="2" t="s">
        <v>6813</v>
      </c>
      <c r="BB724" s="2" t="s">
        <v>6812</v>
      </c>
      <c r="BC724" s="2">
        <v>0</v>
      </c>
      <c r="BD724" s="2" t="s">
        <v>3016</v>
      </c>
      <c r="BE724" s="9">
        <v>0.95</v>
      </c>
      <c r="BF724" s="2" t="s">
        <v>265</v>
      </c>
      <c r="BG724" s="2" t="s">
        <v>1766</v>
      </c>
      <c r="BH724" s="3" t="s">
        <v>6814</v>
      </c>
      <c r="BK724" s="2" t="s">
        <v>152</v>
      </c>
      <c r="BL724" s="2" t="s">
        <v>153</v>
      </c>
      <c r="BP724" s="2" t="s">
        <v>201</v>
      </c>
      <c r="BQ724" s="2">
        <v>836</v>
      </c>
      <c r="BR724" s="2">
        <v>22</v>
      </c>
      <c r="BS724" s="2" t="s">
        <v>1675</v>
      </c>
      <c r="BT724" s="2" t="s">
        <v>1675</v>
      </c>
      <c r="BU724" s="2" t="s">
        <v>6815</v>
      </c>
      <c r="BV724" s="2" t="s">
        <v>1675</v>
      </c>
      <c r="BW724" s="2" t="s">
        <v>69</v>
      </c>
      <c r="BX724" s="2" t="s">
        <v>1149</v>
      </c>
      <c r="BY724" s="2" t="s">
        <v>159</v>
      </c>
      <c r="CB724" s="2" t="s">
        <v>204</v>
      </c>
      <c r="CC724" s="2" t="s">
        <v>161</v>
      </c>
      <c r="CD724" s="2" t="s">
        <v>162</v>
      </c>
      <c r="CE724" s="2" t="s">
        <v>163</v>
      </c>
      <c r="CF724" s="2" t="s">
        <v>396</v>
      </c>
      <c r="CG724" s="2" t="s">
        <v>1406</v>
      </c>
      <c r="CH724" s="2" t="s">
        <v>1677</v>
      </c>
      <c r="CI724" s="2" t="s">
        <v>1614</v>
      </c>
      <c r="CJ724" s="2" t="s">
        <v>1678</v>
      </c>
      <c r="CK724" s="2" t="s">
        <v>169</v>
      </c>
      <c r="CL724" s="2" t="s">
        <v>6816</v>
      </c>
      <c r="CM724" s="2" t="s">
        <v>211</v>
      </c>
      <c r="CN724" s="2">
        <v>0</v>
      </c>
      <c r="CO724" s="2" t="s">
        <v>1616</v>
      </c>
      <c r="CP724" s="2" t="s">
        <v>2468</v>
      </c>
      <c r="CQ724" s="2" t="s">
        <v>214</v>
      </c>
      <c r="CR724" s="2" t="s">
        <v>234</v>
      </c>
      <c r="CS724" s="2" t="s">
        <v>215</v>
      </c>
      <c r="CT724" s="2" t="s">
        <v>171</v>
      </c>
      <c r="CU724" s="2" t="s">
        <v>626</v>
      </c>
      <c r="CV724" s="2" t="s">
        <v>171</v>
      </c>
      <c r="CW724" s="2" t="s">
        <v>179</v>
      </c>
      <c r="CX724" s="2" t="s">
        <v>171</v>
      </c>
      <c r="CY724" s="2" t="s">
        <v>146</v>
      </c>
      <c r="CZ724" s="2" t="s">
        <v>180</v>
      </c>
      <c r="DA724" s="2" t="s">
        <v>181</v>
      </c>
      <c r="DB724" s="2" t="s">
        <v>181</v>
      </c>
      <c r="DC724" s="2" t="s">
        <v>132</v>
      </c>
      <c r="DF724" s="2" t="s">
        <v>182</v>
      </c>
      <c r="DH724" s="2" t="s">
        <v>182</v>
      </c>
      <c r="DJ724" s="2" t="s">
        <v>182</v>
      </c>
      <c r="DL724" s="2" t="s">
        <v>182</v>
      </c>
      <c r="DN724" s="2" t="s">
        <v>182</v>
      </c>
      <c r="DP724" s="2" t="s">
        <v>182</v>
      </c>
      <c r="DR724" s="2" t="s">
        <v>182</v>
      </c>
      <c r="DT724" s="6">
        <v>-6294185</v>
      </c>
      <c r="DU724" s="6"/>
      <c r="DV724" s="6">
        <v>106771787</v>
      </c>
    </row>
    <row r="725" spans="1:133" ht="15.75" hidden="1" customHeight="1" x14ac:dyDescent="0.2">
      <c r="A725" s="1">
        <v>43615.815524768521</v>
      </c>
      <c r="B725" s="2" t="s">
        <v>6817</v>
      </c>
      <c r="C725" s="2">
        <v>2302170028</v>
      </c>
      <c r="D725" s="3" t="s">
        <v>4250</v>
      </c>
      <c r="E725" s="2" t="s">
        <v>6818</v>
      </c>
      <c r="F725" s="2" t="s">
        <v>5924</v>
      </c>
      <c r="H725" s="2" t="s">
        <v>131</v>
      </c>
      <c r="I725" s="2" t="s">
        <v>132</v>
      </c>
      <c r="J725" s="2" t="s">
        <v>133</v>
      </c>
      <c r="K725" s="2" t="s">
        <v>191</v>
      </c>
      <c r="P725" s="9">
        <v>4312500000</v>
      </c>
      <c r="Q725" s="2">
        <v>11500000</v>
      </c>
      <c r="Y725" s="2" t="s">
        <v>136</v>
      </c>
      <c r="AB725" s="2" t="s">
        <v>132</v>
      </c>
      <c r="AD725" s="2" t="s">
        <v>137</v>
      </c>
      <c r="AE725" s="2" t="s">
        <v>132</v>
      </c>
      <c r="AF725" s="2" t="s">
        <v>132</v>
      </c>
      <c r="AH725" s="2">
        <v>2016</v>
      </c>
      <c r="AI725" s="11">
        <v>2858625000</v>
      </c>
      <c r="AJ725" s="11">
        <v>7623000</v>
      </c>
      <c r="AK725" s="2" t="s">
        <v>6819</v>
      </c>
      <c r="AL725" s="2">
        <v>44</v>
      </c>
      <c r="AO725" s="2" t="s">
        <v>2694</v>
      </c>
      <c r="AP725" s="2" t="s">
        <v>2695</v>
      </c>
      <c r="AQ725" s="2" t="s">
        <v>1299</v>
      </c>
      <c r="AR725" s="2" t="s">
        <v>976</v>
      </c>
      <c r="AS725" s="2" t="s">
        <v>594</v>
      </c>
      <c r="AU725" s="2">
        <v>6</v>
      </c>
      <c r="AV725" s="2" t="s">
        <v>43</v>
      </c>
      <c r="AW725" s="2" t="s">
        <v>144</v>
      </c>
      <c r="AX725" s="2" t="s">
        <v>795</v>
      </c>
      <c r="AY725" s="2" t="s">
        <v>171</v>
      </c>
      <c r="AZ725" s="2" t="s">
        <v>198</v>
      </c>
      <c r="BB725" s="2" t="s">
        <v>2696</v>
      </c>
      <c r="BC725" s="2">
        <v>550</v>
      </c>
      <c r="BD725" s="2" t="s">
        <v>2383</v>
      </c>
      <c r="BE725" s="9">
        <v>7.9</v>
      </c>
      <c r="BF725" s="2" t="s">
        <v>265</v>
      </c>
      <c r="BG725" s="2" t="s">
        <v>1303</v>
      </c>
      <c r="BH725" s="3" t="s">
        <v>2466</v>
      </c>
      <c r="BI725" s="2" t="s">
        <v>2271</v>
      </c>
      <c r="BJ725" s="3" t="s">
        <v>4073</v>
      </c>
      <c r="BK725" s="2" t="s">
        <v>152</v>
      </c>
      <c r="BL725" s="2" t="s">
        <v>200</v>
      </c>
      <c r="BM725" s="2" t="s">
        <v>154</v>
      </c>
      <c r="BP725" s="2" t="s">
        <v>201</v>
      </c>
      <c r="BQ725" s="2">
        <v>375</v>
      </c>
      <c r="BR725" s="2">
        <v>15</v>
      </c>
      <c r="BS725" s="2" t="s">
        <v>984</v>
      </c>
      <c r="BT725" s="2" t="s">
        <v>6820</v>
      </c>
      <c r="BU725" s="2" t="s">
        <v>6821</v>
      </c>
      <c r="BV725" s="2" t="s">
        <v>6822</v>
      </c>
      <c r="BW725" s="2" t="s">
        <v>70</v>
      </c>
      <c r="BX725" s="2" t="s">
        <v>158</v>
      </c>
      <c r="BY725" s="2" t="s">
        <v>159</v>
      </c>
      <c r="CB725" s="2" t="s">
        <v>204</v>
      </c>
      <c r="CC725" s="2" t="s">
        <v>248</v>
      </c>
      <c r="CD725" s="2" t="s">
        <v>249</v>
      </c>
      <c r="CE725" s="2" t="s">
        <v>163</v>
      </c>
      <c r="CF725" s="2" t="s">
        <v>396</v>
      </c>
      <c r="CG725" s="2" t="s">
        <v>382</v>
      </c>
      <c r="CH725" s="2" t="s">
        <v>952</v>
      </c>
      <c r="CI725" s="2" t="s">
        <v>167</v>
      </c>
      <c r="CJ725" s="2" t="s">
        <v>953</v>
      </c>
      <c r="CK725" s="2" t="s">
        <v>253</v>
      </c>
      <c r="CL725" s="2" t="s">
        <v>314</v>
      </c>
      <c r="CM725" s="2" t="s">
        <v>211</v>
      </c>
      <c r="CN725" s="2">
        <v>550</v>
      </c>
      <c r="CO725" s="2" t="s">
        <v>1307</v>
      </c>
      <c r="CP725" s="2" t="s">
        <v>1308</v>
      </c>
      <c r="CR725" s="2" t="s">
        <v>234</v>
      </c>
      <c r="CS725" s="2" t="s">
        <v>810</v>
      </c>
      <c r="CT725" s="2" t="s">
        <v>171</v>
      </c>
      <c r="CU725" s="2" t="s">
        <v>2344</v>
      </c>
      <c r="CV725" s="2" t="s">
        <v>171</v>
      </c>
      <c r="CW725" s="2" t="s">
        <v>179</v>
      </c>
      <c r="CX725" s="2" t="s">
        <v>171</v>
      </c>
      <c r="CY725" s="2" t="s">
        <v>733</v>
      </c>
      <c r="DA725" s="2" t="s">
        <v>181</v>
      </c>
      <c r="DB725" s="2" t="s">
        <v>181</v>
      </c>
      <c r="DC725" s="2" t="s">
        <v>132</v>
      </c>
      <c r="DF725" s="2" t="s">
        <v>182</v>
      </c>
      <c r="DH725" s="2" t="s">
        <v>182</v>
      </c>
      <c r="DJ725" s="2" t="s">
        <v>182</v>
      </c>
      <c r="DL725" s="2" t="s">
        <v>260</v>
      </c>
      <c r="DT725" s="2" t="s">
        <v>6823</v>
      </c>
      <c r="DU725" s="2"/>
      <c r="DV725" s="2" t="s">
        <v>6824</v>
      </c>
      <c r="DZ725" s="2" t="s">
        <v>2701</v>
      </c>
      <c r="EA725" s="3" t="s">
        <v>2702</v>
      </c>
    </row>
    <row r="726" spans="1:133" ht="15.75" hidden="1" customHeight="1" x14ac:dyDescent="0.2">
      <c r="A726" s="1">
        <v>43615.815955937505</v>
      </c>
      <c r="B726" s="2" t="s">
        <v>6825</v>
      </c>
      <c r="C726" s="2">
        <v>2302170201</v>
      </c>
      <c r="D726" s="3" t="s">
        <v>5135</v>
      </c>
      <c r="E726" s="2" t="s">
        <v>6826</v>
      </c>
      <c r="F726" s="2" t="s">
        <v>6827</v>
      </c>
      <c r="H726" s="2" t="s">
        <v>131</v>
      </c>
      <c r="I726" s="2" t="s">
        <v>132</v>
      </c>
      <c r="J726" s="2" t="s">
        <v>133</v>
      </c>
      <c r="K726" s="2" t="s">
        <v>132</v>
      </c>
      <c r="M726" s="4">
        <v>42795</v>
      </c>
      <c r="O726" s="2" t="s">
        <v>192</v>
      </c>
      <c r="P726" s="9">
        <v>24000000000</v>
      </c>
      <c r="Q726" s="2">
        <v>60000000</v>
      </c>
      <c r="X726" s="2" t="s">
        <v>193</v>
      </c>
      <c r="Y726" s="2" t="s">
        <v>136</v>
      </c>
      <c r="AB726" s="2" t="s">
        <v>132</v>
      </c>
      <c r="AD726" s="2" t="s">
        <v>137</v>
      </c>
      <c r="AE726" s="2" t="s">
        <v>132</v>
      </c>
      <c r="AH726" s="2">
        <v>2017</v>
      </c>
      <c r="AI726" s="11">
        <v>6462000000</v>
      </c>
      <c r="AJ726" s="11">
        <v>16155000</v>
      </c>
      <c r="AK726" s="2" t="s">
        <v>6828</v>
      </c>
      <c r="AQ726" s="2" t="s">
        <v>380</v>
      </c>
      <c r="AR726" s="2" t="s">
        <v>648</v>
      </c>
      <c r="AS726" s="2" t="s">
        <v>142</v>
      </c>
      <c r="AU726" s="2">
        <v>10</v>
      </c>
      <c r="AV726" s="2" t="s">
        <v>43</v>
      </c>
      <c r="AW726" s="2" t="s">
        <v>144</v>
      </c>
      <c r="AX726" s="2" t="s">
        <v>145</v>
      </c>
      <c r="AY726" s="2" t="s">
        <v>171</v>
      </c>
      <c r="AZ726" s="2" t="s">
        <v>198</v>
      </c>
      <c r="BB726" s="2" t="s">
        <v>683</v>
      </c>
      <c r="BC726" s="2">
        <v>116</v>
      </c>
      <c r="BD726" s="2" t="s">
        <v>684</v>
      </c>
      <c r="BE726" s="9">
        <v>1.5</v>
      </c>
      <c r="BK726" s="2" t="s">
        <v>152</v>
      </c>
      <c r="BL726" s="2" t="s">
        <v>290</v>
      </c>
      <c r="BM726" s="2" t="s">
        <v>154</v>
      </c>
      <c r="BN726" s="2" t="s">
        <v>331</v>
      </c>
      <c r="BO726" s="2" t="s">
        <v>332</v>
      </c>
      <c r="BP726" s="2" t="s">
        <v>201</v>
      </c>
      <c r="BQ726" s="2">
        <v>400</v>
      </c>
      <c r="BR726" s="2">
        <v>10</v>
      </c>
      <c r="BS726" s="2" t="s">
        <v>156</v>
      </c>
      <c r="BT726" s="2" t="s">
        <v>156</v>
      </c>
      <c r="BU726" s="2" t="s">
        <v>156</v>
      </c>
      <c r="BV726" s="2" t="s">
        <v>156</v>
      </c>
      <c r="BW726" s="2" t="s">
        <v>67</v>
      </c>
      <c r="BX726" s="2" t="s">
        <v>158</v>
      </c>
      <c r="BY726" s="2" t="s">
        <v>159</v>
      </c>
      <c r="CB726" s="2" t="s">
        <v>160</v>
      </c>
      <c r="CC726" s="2" t="s">
        <v>248</v>
      </c>
      <c r="CD726" s="2" t="s">
        <v>249</v>
      </c>
      <c r="CE726" s="2" t="s">
        <v>163</v>
      </c>
      <c r="CF726" s="2" t="s">
        <v>164</v>
      </c>
      <c r="CG726" s="2" t="s">
        <v>685</v>
      </c>
      <c r="CH726" s="2" t="s">
        <v>652</v>
      </c>
      <c r="CI726" s="2" t="s">
        <v>311</v>
      </c>
      <c r="CJ726" s="2" t="s">
        <v>2194</v>
      </c>
      <c r="CK726" s="2" t="s">
        <v>253</v>
      </c>
      <c r="CL726" s="2" t="s">
        <v>356</v>
      </c>
      <c r="CM726" s="2" t="s">
        <v>171</v>
      </c>
      <c r="CN726" s="2">
        <v>100</v>
      </c>
      <c r="CO726" s="2" t="s">
        <v>337</v>
      </c>
      <c r="CP726" s="2" t="s">
        <v>338</v>
      </c>
      <c r="CQ726" s="2" t="s">
        <v>214</v>
      </c>
      <c r="CR726" s="2" t="s">
        <v>175</v>
      </c>
      <c r="CS726" s="2" t="s">
        <v>258</v>
      </c>
      <c r="CT726" s="2" t="s">
        <v>171</v>
      </c>
      <c r="CU726" s="2" t="s">
        <v>259</v>
      </c>
      <c r="CV726" s="2" t="s">
        <v>171</v>
      </c>
      <c r="CW726" s="2" t="s">
        <v>179</v>
      </c>
      <c r="CX726" s="2" t="s">
        <v>146</v>
      </c>
      <c r="CY726" s="2" t="s">
        <v>146</v>
      </c>
      <c r="CZ726" s="2" t="s">
        <v>180</v>
      </c>
      <c r="DA726" s="2" t="s">
        <v>181</v>
      </c>
      <c r="DB726" s="2" t="s">
        <v>181</v>
      </c>
      <c r="DC726" s="2" t="s">
        <v>132</v>
      </c>
      <c r="DF726" s="2" t="s">
        <v>182</v>
      </c>
      <c r="DH726" s="2" t="s">
        <v>182</v>
      </c>
      <c r="DJ726" s="2" t="s">
        <v>182</v>
      </c>
      <c r="DL726" s="2" t="s">
        <v>182</v>
      </c>
      <c r="DN726" s="2" t="s">
        <v>182</v>
      </c>
      <c r="DP726" s="2" t="s">
        <v>182</v>
      </c>
      <c r="DR726" s="2" t="s">
        <v>182</v>
      </c>
      <c r="DT726" s="6">
        <v>106843304</v>
      </c>
      <c r="DU726" s="6"/>
      <c r="DV726" s="6">
        <v>-6203108</v>
      </c>
      <c r="DW726" s="2" t="s">
        <v>217</v>
      </c>
      <c r="DY726" s="4">
        <v>42795</v>
      </c>
      <c r="DZ726" s="2" t="s">
        <v>491</v>
      </c>
    </row>
    <row r="727" spans="1:133" ht="15.75" hidden="1" customHeight="1" x14ac:dyDescent="0.2">
      <c r="A727" s="1">
        <v>43615.816321261576</v>
      </c>
      <c r="B727" s="2" t="s">
        <v>787</v>
      </c>
      <c r="C727" s="2">
        <v>2302180113</v>
      </c>
      <c r="D727" s="3" t="s">
        <v>788</v>
      </c>
      <c r="E727" s="2" t="s">
        <v>6829</v>
      </c>
      <c r="F727" s="2" t="s">
        <v>6830</v>
      </c>
      <c r="H727" s="2" t="s">
        <v>131</v>
      </c>
      <c r="I727" s="2" t="s">
        <v>132</v>
      </c>
      <c r="J727" s="2" t="s">
        <v>133</v>
      </c>
      <c r="K727" s="2" t="s">
        <v>738</v>
      </c>
      <c r="M727" s="4">
        <v>42800</v>
      </c>
      <c r="N727" s="2" t="s">
        <v>135</v>
      </c>
      <c r="P727" s="9">
        <v>10500000000</v>
      </c>
      <c r="Q727" s="2">
        <v>35000000</v>
      </c>
      <c r="Y727" s="2" t="s">
        <v>136</v>
      </c>
      <c r="AB727" s="2" t="s">
        <v>132</v>
      </c>
      <c r="AD727" s="2" t="s">
        <v>137</v>
      </c>
      <c r="AE727" s="2" t="s">
        <v>132</v>
      </c>
      <c r="AF727" s="2" t="s">
        <v>132</v>
      </c>
      <c r="AG727" s="2" t="s">
        <v>791</v>
      </c>
      <c r="AH727" s="2">
        <v>2016</v>
      </c>
      <c r="AJ727" s="11">
        <v>5095000</v>
      </c>
      <c r="AK727" s="2" t="s">
        <v>6831</v>
      </c>
      <c r="AP727" s="2" t="s">
        <v>848</v>
      </c>
      <c r="AQ727" s="2" t="s">
        <v>6832</v>
      </c>
      <c r="AR727" s="2" t="s">
        <v>610</v>
      </c>
      <c r="AS727" s="2" t="s">
        <v>142</v>
      </c>
      <c r="AT727" s="2">
        <v>13630</v>
      </c>
      <c r="AU727" s="3" t="s">
        <v>2283</v>
      </c>
      <c r="AV727" s="2" t="s">
        <v>43</v>
      </c>
      <c r="AW727" s="2" t="s">
        <v>197</v>
      </c>
      <c r="AX727" s="2" t="s">
        <v>145</v>
      </c>
      <c r="AY727" s="2" t="s">
        <v>171</v>
      </c>
      <c r="AZ727" s="2" t="s">
        <v>198</v>
      </c>
      <c r="BB727" s="2" t="s">
        <v>6833</v>
      </c>
      <c r="BC727" s="2">
        <v>17</v>
      </c>
      <c r="BD727" s="2" t="s">
        <v>6834</v>
      </c>
      <c r="BE727" s="9">
        <v>2.6</v>
      </c>
      <c r="BF727" s="2" t="s">
        <v>132</v>
      </c>
      <c r="BK727" s="2" t="s">
        <v>152</v>
      </c>
      <c r="BL727" s="2" t="s">
        <v>290</v>
      </c>
      <c r="BM727" s="2" t="s">
        <v>154</v>
      </c>
      <c r="BO727" s="2" t="s">
        <v>6835</v>
      </c>
      <c r="BP727" s="2" t="s">
        <v>201</v>
      </c>
      <c r="BQ727" s="2">
        <v>300</v>
      </c>
      <c r="BR727" s="2">
        <v>12</v>
      </c>
      <c r="BS727" s="2" t="s">
        <v>2340</v>
      </c>
      <c r="BT727" s="2" t="s">
        <v>5599</v>
      </c>
      <c r="BU727" s="2" t="s">
        <v>4447</v>
      </c>
      <c r="BV727" s="2" t="s">
        <v>2340</v>
      </c>
      <c r="BW727" s="2" t="s">
        <v>69</v>
      </c>
      <c r="BX727" s="2" t="s">
        <v>618</v>
      </c>
      <c r="BY727" s="2" t="s">
        <v>159</v>
      </c>
      <c r="CB727" s="2" t="s">
        <v>160</v>
      </c>
      <c r="CC727" s="2" t="s">
        <v>161</v>
      </c>
      <c r="CD727" s="2" t="s">
        <v>249</v>
      </c>
      <c r="CE727" s="2" t="s">
        <v>163</v>
      </c>
      <c r="CF727" s="2" t="s">
        <v>164</v>
      </c>
      <c r="CG727" s="2" t="s">
        <v>422</v>
      </c>
      <c r="CH727" s="2" t="s">
        <v>423</v>
      </c>
      <c r="CI727" s="2" t="s">
        <v>167</v>
      </c>
      <c r="CJ727" s="2" t="s">
        <v>931</v>
      </c>
      <c r="CK727" s="2" t="s">
        <v>253</v>
      </c>
      <c r="CL727" s="2" t="s">
        <v>1364</v>
      </c>
      <c r="CM727" s="2" t="s">
        <v>211</v>
      </c>
      <c r="CN727" s="2">
        <v>3</v>
      </c>
      <c r="CO727" s="2" t="s">
        <v>212</v>
      </c>
      <c r="CP727" s="2" t="s">
        <v>6836</v>
      </c>
      <c r="CQ727" s="2" t="s">
        <v>174</v>
      </c>
      <c r="CR727" s="2" t="s">
        <v>667</v>
      </c>
      <c r="CS727" s="2" t="s">
        <v>215</v>
      </c>
      <c r="CT727" s="2" t="s">
        <v>171</v>
      </c>
      <c r="CU727" s="2" t="s">
        <v>1785</v>
      </c>
      <c r="CV727" s="2" t="s">
        <v>171</v>
      </c>
      <c r="CW727" s="2" t="s">
        <v>872</v>
      </c>
      <c r="CX727" s="2" t="s">
        <v>668</v>
      </c>
      <c r="CY727" s="2" t="s">
        <v>627</v>
      </c>
      <c r="CZ727" s="2" t="s">
        <v>180</v>
      </c>
      <c r="DA727" s="2" t="s">
        <v>181</v>
      </c>
      <c r="DB727" s="2" t="s">
        <v>181</v>
      </c>
      <c r="DC727" s="2" t="s">
        <v>132</v>
      </c>
      <c r="DF727" s="2" t="s">
        <v>182</v>
      </c>
      <c r="DH727" s="2" t="s">
        <v>182</v>
      </c>
      <c r="DJ727" s="2" t="s">
        <v>182</v>
      </c>
      <c r="DL727" s="2" t="s">
        <v>182</v>
      </c>
      <c r="DN727" s="2" t="s">
        <v>182</v>
      </c>
      <c r="DP727" s="2" t="s">
        <v>182</v>
      </c>
      <c r="DR727" s="2" t="s">
        <v>182</v>
      </c>
      <c r="DT727" s="2" t="s">
        <v>6837</v>
      </c>
      <c r="DU727" s="2"/>
      <c r="DV727" s="2" t="s">
        <v>6838</v>
      </c>
      <c r="DY727" s="4">
        <v>42800</v>
      </c>
      <c r="EA727" s="3" t="s">
        <v>6839</v>
      </c>
    </row>
    <row r="728" spans="1:133" ht="15.75" hidden="1" customHeight="1" x14ac:dyDescent="0.2">
      <c r="A728" s="1">
        <v>43615.819303969911</v>
      </c>
      <c r="B728" s="2" t="s">
        <v>6840</v>
      </c>
      <c r="C728" s="2">
        <v>2302170197</v>
      </c>
      <c r="D728" s="3" t="s">
        <v>5135</v>
      </c>
      <c r="E728" s="2" t="s">
        <v>6841</v>
      </c>
      <c r="F728" s="2" t="s">
        <v>6842</v>
      </c>
      <c r="H728" s="2" t="s">
        <v>131</v>
      </c>
      <c r="I728" s="2" t="s">
        <v>132</v>
      </c>
      <c r="J728" s="2" t="s">
        <v>133</v>
      </c>
      <c r="K728" s="2" t="s">
        <v>132</v>
      </c>
      <c r="M728" s="4">
        <v>42795</v>
      </c>
      <c r="O728" s="2" t="s">
        <v>192</v>
      </c>
      <c r="P728" s="9">
        <v>225000000</v>
      </c>
      <c r="Q728" s="2">
        <v>7500000</v>
      </c>
      <c r="X728" s="2" t="s">
        <v>193</v>
      </c>
      <c r="Y728" s="2" t="s">
        <v>136</v>
      </c>
      <c r="AB728" s="2" t="s">
        <v>132</v>
      </c>
      <c r="AD728" s="2" t="s">
        <v>137</v>
      </c>
      <c r="AE728" s="2" t="s">
        <v>132</v>
      </c>
      <c r="AH728" s="2">
        <v>2017</v>
      </c>
      <c r="AI728" s="11">
        <v>208890000</v>
      </c>
      <c r="AJ728" s="11">
        <v>6963000</v>
      </c>
      <c r="AK728" s="2" t="s">
        <v>6843</v>
      </c>
      <c r="AP728" s="2" t="s">
        <v>327</v>
      </c>
      <c r="AQ728" s="2" t="s">
        <v>6844</v>
      </c>
      <c r="AR728" s="2" t="s">
        <v>288</v>
      </c>
      <c r="AS728" s="2" t="s">
        <v>142</v>
      </c>
      <c r="AU728" s="2">
        <v>3</v>
      </c>
      <c r="AV728" s="2" t="s">
        <v>245</v>
      </c>
      <c r="AW728" s="2" t="s">
        <v>144</v>
      </c>
      <c r="AX728" s="2" t="s">
        <v>145</v>
      </c>
      <c r="AY728" s="2" t="s">
        <v>171</v>
      </c>
      <c r="AZ728" s="2" t="s">
        <v>198</v>
      </c>
      <c r="BB728" s="2" t="s">
        <v>6845</v>
      </c>
      <c r="BC728" s="2">
        <v>250</v>
      </c>
      <c r="BD728" s="2" t="s">
        <v>330</v>
      </c>
      <c r="BE728" s="9">
        <v>2.5</v>
      </c>
      <c r="BF728" s="2" t="s">
        <v>132</v>
      </c>
      <c r="BK728" s="2" t="s">
        <v>152</v>
      </c>
      <c r="BL728" s="2" t="s">
        <v>290</v>
      </c>
      <c r="BM728" s="2" t="s">
        <v>154</v>
      </c>
      <c r="BN728" s="2" t="s">
        <v>331</v>
      </c>
      <c r="BO728" s="2" t="s">
        <v>332</v>
      </c>
      <c r="BP728" s="2" t="s">
        <v>201</v>
      </c>
      <c r="BQ728" s="2">
        <v>30</v>
      </c>
      <c r="BR728" s="2">
        <v>10</v>
      </c>
      <c r="BS728" s="2" t="s">
        <v>156</v>
      </c>
      <c r="BT728" s="2" t="s">
        <v>156</v>
      </c>
      <c r="BU728" s="2" t="s">
        <v>156</v>
      </c>
      <c r="BV728" s="2" t="s">
        <v>156</v>
      </c>
      <c r="BW728" s="2" t="s">
        <v>70</v>
      </c>
      <c r="BX728" s="2" t="s">
        <v>158</v>
      </c>
      <c r="BY728" s="2" t="s">
        <v>159</v>
      </c>
      <c r="CB728" s="2" t="s">
        <v>160</v>
      </c>
      <c r="CC728" s="2" t="s">
        <v>248</v>
      </c>
      <c r="CD728" s="2" t="s">
        <v>249</v>
      </c>
      <c r="CE728" s="2" t="s">
        <v>163</v>
      </c>
      <c r="CF728" s="2" t="s">
        <v>368</v>
      </c>
      <c r="CG728" s="2" t="s">
        <v>355</v>
      </c>
      <c r="CH728" s="2" t="s">
        <v>207</v>
      </c>
      <c r="CI728" s="2" t="s">
        <v>294</v>
      </c>
      <c r="CJ728" s="2" t="s">
        <v>6846</v>
      </c>
      <c r="CK728" s="2" t="s">
        <v>253</v>
      </c>
      <c r="CL728" s="2" t="s">
        <v>6847</v>
      </c>
      <c r="CM728" s="2" t="s">
        <v>171</v>
      </c>
      <c r="CN728" s="2">
        <v>100</v>
      </c>
      <c r="CO728" s="2" t="s">
        <v>212</v>
      </c>
      <c r="CP728" s="2" t="s">
        <v>6848</v>
      </c>
      <c r="CQ728" s="2" t="s">
        <v>214</v>
      </c>
      <c r="CR728" s="2" t="s">
        <v>175</v>
      </c>
      <c r="CS728" s="2" t="s">
        <v>215</v>
      </c>
      <c r="CT728" s="2" t="s">
        <v>171</v>
      </c>
      <c r="CU728" s="2" t="s">
        <v>216</v>
      </c>
      <c r="CV728" s="2" t="s">
        <v>171</v>
      </c>
      <c r="CW728" s="2" t="s">
        <v>179</v>
      </c>
      <c r="CX728" s="2" t="s">
        <v>146</v>
      </c>
      <c r="CY728" s="2" t="s">
        <v>146</v>
      </c>
      <c r="CZ728" s="2" t="s">
        <v>180</v>
      </c>
      <c r="DA728" s="2" t="s">
        <v>181</v>
      </c>
      <c r="DB728" s="2" t="s">
        <v>181</v>
      </c>
      <c r="DC728" s="2" t="s">
        <v>132</v>
      </c>
      <c r="DF728" s="2" t="s">
        <v>182</v>
      </c>
      <c r="DH728" s="2" t="s">
        <v>182</v>
      </c>
      <c r="DJ728" s="2" t="s">
        <v>182</v>
      </c>
      <c r="DL728" s="2" t="s">
        <v>182</v>
      </c>
      <c r="DN728" s="2" t="s">
        <v>182</v>
      </c>
      <c r="DP728" s="2" t="s">
        <v>182</v>
      </c>
      <c r="DR728" s="2" t="s">
        <v>182</v>
      </c>
      <c r="DT728" s="2" t="s">
        <v>6849</v>
      </c>
      <c r="DU728" s="2"/>
      <c r="DV728" s="2" t="s">
        <v>6850</v>
      </c>
      <c r="DW728" s="2" t="s">
        <v>398</v>
      </c>
      <c r="DY728" s="4">
        <v>42795</v>
      </c>
      <c r="DZ728" s="2" t="s">
        <v>6851</v>
      </c>
    </row>
    <row r="729" spans="1:133" ht="15.75" hidden="1" customHeight="1" x14ac:dyDescent="0.2">
      <c r="A729" s="1">
        <v>43615.821437708335</v>
      </c>
      <c r="B729" s="2" t="s">
        <v>6786</v>
      </c>
      <c r="C729" s="2">
        <v>2302170042</v>
      </c>
      <c r="D729" s="3" t="s">
        <v>4783</v>
      </c>
      <c r="E729" s="2" t="s">
        <v>6852</v>
      </c>
      <c r="H729" s="2" t="s">
        <v>131</v>
      </c>
      <c r="I729" s="2" t="s">
        <v>132</v>
      </c>
      <c r="J729" s="2" t="s">
        <v>133</v>
      </c>
      <c r="K729" s="2" t="s">
        <v>302</v>
      </c>
      <c r="M729" s="4">
        <v>42802</v>
      </c>
      <c r="O729" s="2" t="s">
        <v>135</v>
      </c>
      <c r="P729" s="9">
        <v>12000000000</v>
      </c>
      <c r="Q729" s="2">
        <v>12000000</v>
      </c>
      <c r="Y729" s="2" t="s">
        <v>1315</v>
      </c>
      <c r="AB729" s="2" t="s">
        <v>132</v>
      </c>
      <c r="AD729" s="2" t="s">
        <v>137</v>
      </c>
      <c r="AE729" s="2" t="s">
        <v>132</v>
      </c>
      <c r="AF729" s="2" t="s">
        <v>132</v>
      </c>
      <c r="AH729" s="2">
        <v>2016</v>
      </c>
      <c r="AJ729" s="11">
        <v>9063000</v>
      </c>
      <c r="AK729" s="2" t="s">
        <v>6853</v>
      </c>
      <c r="AM729" s="2" t="s">
        <v>6854</v>
      </c>
      <c r="AQ729" s="2" t="s">
        <v>1998</v>
      </c>
      <c r="AR729" s="2" t="s">
        <v>141</v>
      </c>
      <c r="AS729" s="2" t="s">
        <v>142</v>
      </c>
      <c r="AU729" s="2">
        <v>6</v>
      </c>
      <c r="AV729" s="2" t="s">
        <v>43</v>
      </c>
      <c r="AW729" s="2" t="s">
        <v>144</v>
      </c>
      <c r="AX729" s="2" t="s">
        <v>145</v>
      </c>
      <c r="AY729" s="2" t="s">
        <v>171</v>
      </c>
      <c r="AZ729" s="2" t="s">
        <v>147</v>
      </c>
      <c r="BA729" s="2" t="s">
        <v>6855</v>
      </c>
      <c r="BB729" s="2" t="s">
        <v>6856</v>
      </c>
      <c r="BC729" s="2">
        <v>0</v>
      </c>
      <c r="BD729" s="2" t="s">
        <v>6857</v>
      </c>
      <c r="BE729" s="9">
        <v>1</v>
      </c>
      <c r="BF729" s="2" t="s">
        <v>265</v>
      </c>
      <c r="BG729" s="2" t="s">
        <v>6858</v>
      </c>
      <c r="BH729" s="3" t="s">
        <v>1401</v>
      </c>
      <c r="BK729" s="2" t="s">
        <v>152</v>
      </c>
      <c r="BL729" s="2" t="s">
        <v>153</v>
      </c>
      <c r="BM729" s="2" t="s">
        <v>154</v>
      </c>
      <c r="BP729" s="2" t="s">
        <v>201</v>
      </c>
      <c r="BQ729" s="2">
        <v>1000</v>
      </c>
      <c r="BR729" s="2">
        <v>20</v>
      </c>
      <c r="BS729" s="2" t="s">
        <v>156</v>
      </c>
      <c r="BT729" s="2" t="s">
        <v>6859</v>
      </c>
      <c r="BU729" s="2" t="s">
        <v>156</v>
      </c>
      <c r="BV729" s="2" t="s">
        <v>6860</v>
      </c>
      <c r="BW729" s="2" t="s">
        <v>70</v>
      </c>
      <c r="BX729" s="2" t="s">
        <v>3467</v>
      </c>
      <c r="BY729" s="2" t="s">
        <v>159</v>
      </c>
      <c r="CB729" s="2" t="s">
        <v>160</v>
      </c>
      <c r="CC729" s="2" t="s">
        <v>161</v>
      </c>
      <c r="CD729" s="2" t="s">
        <v>162</v>
      </c>
      <c r="CE729" s="2" t="s">
        <v>163</v>
      </c>
      <c r="CF729" s="2" t="s">
        <v>279</v>
      </c>
      <c r="CG729" s="2" t="s">
        <v>2417</v>
      </c>
      <c r="CH729" s="2" t="s">
        <v>2004</v>
      </c>
      <c r="CI729" s="2" t="s">
        <v>167</v>
      </c>
      <c r="CJ729" s="2" t="s">
        <v>769</v>
      </c>
      <c r="CL729" s="2" t="s">
        <v>807</v>
      </c>
      <c r="CM729" s="2" t="s">
        <v>177</v>
      </c>
      <c r="CN729" s="2">
        <v>1</v>
      </c>
      <c r="CO729" s="2" t="s">
        <v>4323</v>
      </c>
      <c r="CP729" s="2" t="s">
        <v>2419</v>
      </c>
      <c r="CQ729" s="2" t="s">
        <v>214</v>
      </c>
      <c r="CR729" s="2" t="s">
        <v>175</v>
      </c>
      <c r="CS729" s="2" t="s">
        <v>215</v>
      </c>
      <c r="CT729" s="2" t="s">
        <v>171</v>
      </c>
      <c r="CU729" s="2" t="s">
        <v>259</v>
      </c>
      <c r="CV729" s="2" t="s">
        <v>171</v>
      </c>
      <c r="CW729" s="2" t="s">
        <v>179</v>
      </c>
      <c r="CX729" s="2" t="s">
        <v>171</v>
      </c>
      <c r="CY729" s="2" t="s">
        <v>146</v>
      </c>
      <c r="CZ729" s="2" t="s">
        <v>581</v>
      </c>
      <c r="DA729" s="2" t="s">
        <v>181</v>
      </c>
      <c r="DB729" s="2" t="s">
        <v>181</v>
      </c>
      <c r="DC729" s="2" t="s">
        <v>132</v>
      </c>
      <c r="DF729" s="2" t="s">
        <v>182</v>
      </c>
      <c r="DH729" s="2" t="s">
        <v>182</v>
      </c>
      <c r="DJ729" s="2" t="s">
        <v>182</v>
      </c>
      <c r="DL729" s="2" t="s">
        <v>182</v>
      </c>
      <c r="DN729" s="2" t="s">
        <v>182</v>
      </c>
      <c r="DP729" s="2" t="s">
        <v>182</v>
      </c>
      <c r="DR729" s="2" t="s">
        <v>182</v>
      </c>
      <c r="DT729" s="2" t="s">
        <v>6861</v>
      </c>
      <c r="DU729" s="2"/>
      <c r="DV729" s="2" t="s">
        <v>6862</v>
      </c>
      <c r="DZ729" s="2" t="s">
        <v>185</v>
      </c>
      <c r="EA729" s="3" t="s">
        <v>6863</v>
      </c>
      <c r="EB729" s="5" t="s">
        <v>6864</v>
      </c>
    </row>
    <row r="730" spans="1:133" ht="15.75" hidden="1" customHeight="1" x14ac:dyDescent="0.2">
      <c r="A730" s="1">
        <v>43615.822809375</v>
      </c>
      <c r="B730" s="2" t="s">
        <v>6796</v>
      </c>
      <c r="C730" s="2">
        <v>2302160017</v>
      </c>
      <c r="D730" s="3" t="s">
        <v>937</v>
      </c>
      <c r="E730" s="2" t="s">
        <v>6761</v>
      </c>
      <c r="F730" s="2" t="s">
        <v>6762</v>
      </c>
      <c r="H730" s="2" t="s">
        <v>131</v>
      </c>
      <c r="I730" s="2" t="s">
        <v>132</v>
      </c>
      <c r="J730" s="2" t="s">
        <v>133</v>
      </c>
      <c r="K730" s="2" t="s">
        <v>191</v>
      </c>
      <c r="Q730" s="2">
        <v>5670000000</v>
      </c>
      <c r="R730" s="2">
        <v>27000000</v>
      </c>
      <c r="Y730" s="2" t="s">
        <v>1315</v>
      </c>
      <c r="AB730" s="2" t="s">
        <v>132</v>
      </c>
      <c r="AD730" s="2" t="s">
        <v>137</v>
      </c>
      <c r="AE730" s="2" t="s">
        <v>132</v>
      </c>
      <c r="AF730" s="2" t="s">
        <v>132</v>
      </c>
      <c r="AH730" s="2">
        <v>2016</v>
      </c>
      <c r="AI730" s="11">
        <v>2756250000</v>
      </c>
      <c r="AJ730" s="11">
        <v>13125000</v>
      </c>
      <c r="AK730" s="2" t="s">
        <v>6763</v>
      </c>
      <c r="AL730" s="2">
        <v>10</v>
      </c>
      <c r="AO730" s="2" t="s">
        <v>2380</v>
      </c>
      <c r="AP730" s="2" t="s">
        <v>2381</v>
      </c>
      <c r="AQ730" s="2" t="s">
        <v>1299</v>
      </c>
      <c r="AR730" s="2" t="s">
        <v>976</v>
      </c>
      <c r="AS730" s="2" t="s">
        <v>594</v>
      </c>
      <c r="AV730" s="2" t="s">
        <v>245</v>
      </c>
      <c r="AW730" s="2" t="s">
        <v>144</v>
      </c>
      <c r="AX730" s="2" t="s">
        <v>145</v>
      </c>
      <c r="AY730" s="2" t="s">
        <v>171</v>
      </c>
      <c r="AZ730" s="2" t="s">
        <v>198</v>
      </c>
      <c r="BB730" s="2" t="s">
        <v>4930</v>
      </c>
      <c r="BC730" s="2">
        <v>200</v>
      </c>
      <c r="BD730" s="2" t="s">
        <v>1303</v>
      </c>
      <c r="BE730" s="9">
        <v>1.4</v>
      </c>
      <c r="BF730" s="2" t="s">
        <v>265</v>
      </c>
      <c r="BG730" s="2" t="s">
        <v>2383</v>
      </c>
      <c r="BH730" s="2">
        <v>4.5</v>
      </c>
      <c r="BI730" s="2" t="s">
        <v>2271</v>
      </c>
      <c r="BJ730" s="3" t="s">
        <v>1935</v>
      </c>
      <c r="BK730" s="2" t="s">
        <v>152</v>
      </c>
      <c r="BL730" s="2" t="s">
        <v>200</v>
      </c>
      <c r="BM730" s="2" t="s">
        <v>154</v>
      </c>
      <c r="BP730" s="2" t="s">
        <v>201</v>
      </c>
      <c r="BQ730" s="2">
        <v>210</v>
      </c>
      <c r="BR730" s="2">
        <v>10</v>
      </c>
      <c r="BS730" s="2" t="s">
        <v>984</v>
      </c>
      <c r="BT730" s="2" t="s">
        <v>4984</v>
      </c>
      <c r="BU730" s="2" t="s">
        <v>6764</v>
      </c>
      <c r="BV730" s="2" t="s">
        <v>984</v>
      </c>
      <c r="BW730" s="2" t="s">
        <v>68</v>
      </c>
      <c r="BX730" s="2" t="s">
        <v>158</v>
      </c>
      <c r="BY730" s="2" t="s">
        <v>159</v>
      </c>
      <c r="CB730" s="2" t="s">
        <v>160</v>
      </c>
      <c r="CC730" s="2" t="s">
        <v>248</v>
      </c>
      <c r="CD730" s="2" t="s">
        <v>162</v>
      </c>
      <c r="CF730" s="2" t="s">
        <v>396</v>
      </c>
      <c r="CG730" s="2" t="s">
        <v>382</v>
      </c>
      <c r="CH730" s="2" t="s">
        <v>1326</v>
      </c>
      <c r="CI730" s="2" t="s">
        <v>208</v>
      </c>
      <c r="CJ730" s="2" t="s">
        <v>168</v>
      </c>
      <c r="CK730" s="2" t="s">
        <v>253</v>
      </c>
      <c r="CL730" s="2" t="s">
        <v>170</v>
      </c>
      <c r="CM730" s="2" t="s">
        <v>211</v>
      </c>
      <c r="CN730" s="2">
        <v>200</v>
      </c>
      <c r="CP730" s="2" t="s">
        <v>1443</v>
      </c>
      <c r="CQ730" s="2" t="s">
        <v>174</v>
      </c>
      <c r="CR730" s="2" t="s">
        <v>234</v>
      </c>
      <c r="CS730" s="2" t="s">
        <v>810</v>
      </c>
      <c r="CT730" s="2" t="s">
        <v>211</v>
      </c>
      <c r="CU730" s="2" t="s">
        <v>235</v>
      </c>
      <c r="CV730" s="2" t="s">
        <v>211</v>
      </c>
      <c r="CW730" s="2" t="s">
        <v>179</v>
      </c>
      <c r="CX730" s="2" t="s">
        <v>171</v>
      </c>
      <c r="CY730" s="2" t="s">
        <v>733</v>
      </c>
      <c r="DA730" s="2" t="s">
        <v>181</v>
      </c>
      <c r="DB730" s="2" t="s">
        <v>181</v>
      </c>
      <c r="DC730" s="2" t="s">
        <v>132</v>
      </c>
      <c r="DF730" s="2" t="s">
        <v>182</v>
      </c>
      <c r="DH730" s="2" t="s">
        <v>182</v>
      </c>
      <c r="DJ730" s="2" t="s">
        <v>182</v>
      </c>
      <c r="DL730" s="2" t="s">
        <v>260</v>
      </c>
      <c r="DM730" s="2">
        <v>1500</v>
      </c>
      <c r="DT730" s="6">
        <v>-6170489</v>
      </c>
      <c r="DU730" s="6"/>
      <c r="DV730" s="6">
        <v>106744023</v>
      </c>
      <c r="DZ730" s="2" t="s">
        <v>6801</v>
      </c>
      <c r="EA730" s="3" t="s">
        <v>6802</v>
      </c>
    </row>
    <row r="731" spans="1:133" ht="15.75" hidden="1" customHeight="1" x14ac:dyDescent="0.2">
      <c r="A731" s="1">
        <v>43615.826154062495</v>
      </c>
      <c r="B731" s="2" t="s">
        <v>787</v>
      </c>
      <c r="C731" s="2">
        <v>2302180113</v>
      </c>
      <c r="D731" s="3" t="s">
        <v>788</v>
      </c>
      <c r="E731" s="2" t="s">
        <v>6865</v>
      </c>
      <c r="F731" s="2" t="s">
        <v>6866</v>
      </c>
      <c r="H731" s="2" t="s">
        <v>131</v>
      </c>
      <c r="I731" s="2" t="s">
        <v>132</v>
      </c>
      <c r="J731" s="2" t="s">
        <v>133</v>
      </c>
      <c r="K731" s="2" t="s">
        <v>132</v>
      </c>
      <c r="M731" s="4">
        <v>42800</v>
      </c>
      <c r="N731" s="2" t="s">
        <v>135</v>
      </c>
      <c r="P731" s="9">
        <v>1950000000</v>
      </c>
      <c r="Q731" s="2">
        <v>15000000</v>
      </c>
      <c r="Y731" s="2" t="s">
        <v>136</v>
      </c>
      <c r="AB731" s="2" t="s">
        <v>132</v>
      </c>
      <c r="AD731" s="2" t="s">
        <v>992</v>
      </c>
      <c r="AE731" s="2" t="s">
        <v>132</v>
      </c>
      <c r="AF731" s="2" t="s">
        <v>132</v>
      </c>
      <c r="AG731" s="2" t="s">
        <v>6867</v>
      </c>
      <c r="AH731" s="2">
        <v>2016</v>
      </c>
      <c r="AJ731" s="11">
        <v>2640000</v>
      </c>
      <c r="AK731" s="2" t="s">
        <v>6868</v>
      </c>
      <c r="AL731" s="3" t="s">
        <v>6869</v>
      </c>
      <c r="AP731" s="2" t="s">
        <v>1084</v>
      </c>
      <c r="AQ731" s="2" t="s">
        <v>891</v>
      </c>
      <c r="AR731" s="2" t="s">
        <v>610</v>
      </c>
      <c r="AS731" s="2" t="s">
        <v>142</v>
      </c>
      <c r="AT731" s="2">
        <v>13520</v>
      </c>
      <c r="AU731" s="2">
        <v>8</v>
      </c>
      <c r="AV731" s="2" t="s">
        <v>43</v>
      </c>
      <c r="AW731" s="2" t="s">
        <v>144</v>
      </c>
      <c r="AX731" s="2" t="s">
        <v>145</v>
      </c>
      <c r="AY731" s="2" t="s">
        <v>171</v>
      </c>
      <c r="AZ731" s="2" t="s">
        <v>198</v>
      </c>
      <c r="BB731" s="2" t="s">
        <v>6870</v>
      </c>
      <c r="BC731" s="2">
        <v>5</v>
      </c>
      <c r="BD731" s="2" t="s">
        <v>1086</v>
      </c>
      <c r="BE731" s="9">
        <v>1.7</v>
      </c>
      <c r="BF731" s="2" t="s">
        <v>132</v>
      </c>
      <c r="BK731" s="2" t="s">
        <v>152</v>
      </c>
      <c r="BL731" s="2" t="s">
        <v>153</v>
      </c>
      <c r="BM731" s="2" t="s">
        <v>154</v>
      </c>
      <c r="BN731" s="2" t="s">
        <v>331</v>
      </c>
      <c r="BO731" s="2" t="s">
        <v>1087</v>
      </c>
      <c r="BP731" s="2" t="s">
        <v>201</v>
      </c>
      <c r="BQ731" s="2">
        <v>1300</v>
      </c>
      <c r="BR731" s="2">
        <v>40</v>
      </c>
      <c r="BS731" s="2" t="s">
        <v>2556</v>
      </c>
      <c r="BV731" s="2" t="s">
        <v>4035</v>
      </c>
      <c r="BW731" s="2" t="s">
        <v>70</v>
      </c>
      <c r="BX731" s="2" t="s">
        <v>158</v>
      </c>
      <c r="BY731" s="2" t="s">
        <v>159</v>
      </c>
      <c r="CB731" s="2" t="s">
        <v>160</v>
      </c>
      <c r="CC731" s="2" t="s">
        <v>248</v>
      </c>
      <c r="CD731" s="2" t="s">
        <v>249</v>
      </c>
      <c r="CE731" s="2" t="s">
        <v>163</v>
      </c>
      <c r="CF731" s="2" t="s">
        <v>6871</v>
      </c>
      <c r="CG731" s="2" t="s">
        <v>596</v>
      </c>
      <c r="CH731" s="2" t="s">
        <v>423</v>
      </c>
      <c r="CI731" s="2" t="s">
        <v>311</v>
      </c>
      <c r="CJ731" s="2" t="s">
        <v>1688</v>
      </c>
      <c r="CK731" s="2" t="s">
        <v>313</v>
      </c>
      <c r="CL731" s="2" t="s">
        <v>807</v>
      </c>
      <c r="CM731" s="2" t="s">
        <v>211</v>
      </c>
      <c r="CN731" s="2">
        <v>5</v>
      </c>
      <c r="CO731" s="2" t="s">
        <v>6872</v>
      </c>
      <c r="CQ731" s="2" t="s">
        <v>174</v>
      </c>
      <c r="CR731" s="2" t="s">
        <v>175</v>
      </c>
      <c r="CS731" s="2" t="s">
        <v>713</v>
      </c>
      <c r="CT731" s="2" t="s">
        <v>171</v>
      </c>
      <c r="CU731" s="2" t="s">
        <v>900</v>
      </c>
      <c r="CV731" s="2" t="s">
        <v>171</v>
      </c>
      <c r="CW731" s="2" t="s">
        <v>714</v>
      </c>
      <c r="CX731" s="2" t="s">
        <v>146</v>
      </c>
      <c r="CY731" s="2" t="s">
        <v>627</v>
      </c>
      <c r="CZ731" s="2" t="s">
        <v>180</v>
      </c>
      <c r="DA731" s="2" t="s">
        <v>181</v>
      </c>
      <c r="DB731" s="2" t="s">
        <v>181</v>
      </c>
      <c r="DC731" s="2" t="s">
        <v>132</v>
      </c>
      <c r="DF731" s="2" t="s">
        <v>182</v>
      </c>
      <c r="DH731" s="2" t="s">
        <v>182</v>
      </c>
      <c r="DJ731" s="2" t="s">
        <v>182</v>
      </c>
      <c r="DL731" s="2" t="s">
        <v>182</v>
      </c>
      <c r="DN731" s="2" t="s">
        <v>182</v>
      </c>
      <c r="DP731" s="2" t="s">
        <v>182</v>
      </c>
      <c r="DR731" s="2" t="s">
        <v>182</v>
      </c>
      <c r="DT731" s="2" t="s">
        <v>6873</v>
      </c>
      <c r="DU731" s="2"/>
      <c r="DV731" s="2" t="s">
        <v>6874</v>
      </c>
      <c r="DX731" s="3" t="s">
        <v>6875</v>
      </c>
      <c r="DY731" s="4">
        <v>42797</v>
      </c>
      <c r="DZ731" s="2" t="s">
        <v>6876</v>
      </c>
      <c r="EA731" s="3" t="s">
        <v>6875</v>
      </c>
    </row>
    <row r="732" spans="1:133" ht="15.75" customHeight="1" x14ac:dyDescent="0.2">
      <c r="A732" s="1">
        <v>43615.827284837964</v>
      </c>
      <c r="B732" s="2" t="s">
        <v>6877</v>
      </c>
      <c r="C732" s="2">
        <v>2302180232</v>
      </c>
      <c r="D732" s="3" t="s">
        <v>2959</v>
      </c>
      <c r="E732" s="2" t="s">
        <v>6878</v>
      </c>
      <c r="H732" s="2" t="s">
        <v>131</v>
      </c>
      <c r="I732" s="2" t="s">
        <v>132</v>
      </c>
      <c r="J732" s="2" t="s">
        <v>133</v>
      </c>
      <c r="K732" s="2" t="s">
        <v>738</v>
      </c>
      <c r="M732" s="4">
        <v>42793</v>
      </c>
      <c r="N732" s="2" t="s">
        <v>135</v>
      </c>
      <c r="O732" s="2" t="s">
        <v>135</v>
      </c>
      <c r="P732" s="9">
        <v>3500000000</v>
      </c>
      <c r="Q732" s="2">
        <v>6000000</v>
      </c>
      <c r="Y732" s="2" t="s">
        <v>136</v>
      </c>
      <c r="AB732" s="2" t="s">
        <v>132</v>
      </c>
      <c r="AD732" s="2" t="s">
        <v>137</v>
      </c>
      <c r="AE732" s="2" t="s">
        <v>132</v>
      </c>
      <c r="AF732" s="2" t="s">
        <v>132</v>
      </c>
      <c r="AH732" s="2">
        <v>2016</v>
      </c>
      <c r="AI732" s="11">
        <v>1624800000</v>
      </c>
      <c r="AJ732" s="11">
        <v>2708000</v>
      </c>
      <c r="AK732" s="2" t="s">
        <v>6879</v>
      </c>
      <c r="AP732" s="2" t="s">
        <v>5889</v>
      </c>
      <c r="AQ732" s="2" t="s">
        <v>269</v>
      </c>
      <c r="AR732" s="2" t="s">
        <v>141</v>
      </c>
      <c r="AS732" s="2" t="s">
        <v>142</v>
      </c>
      <c r="AU732" s="2">
        <v>6</v>
      </c>
      <c r="AV732" s="2" t="s">
        <v>143</v>
      </c>
      <c r="AW732" s="2" t="s">
        <v>144</v>
      </c>
      <c r="AX732" s="2" t="s">
        <v>145</v>
      </c>
      <c r="AY732" s="2" t="s">
        <v>171</v>
      </c>
      <c r="AZ732" s="2" t="s">
        <v>198</v>
      </c>
      <c r="BA732" s="2" t="s">
        <v>6880</v>
      </c>
      <c r="BB732" s="2" t="s">
        <v>520</v>
      </c>
      <c r="BC732" s="2">
        <v>200</v>
      </c>
      <c r="BD732" s="2" t="s">
        <v>521</v>
      </c>
      <c r="BE732" s="9">
        <v>4</v>
      </c>
      <c r="BF732" s="2" t="s">
        <v>265</v>
      </c>
      <c r="BG732" s="2" t="s">
        <v>522</v>
      </c>
      <c r="BH732" s="2">
        <v>3</v>
      </c>
      <c r="BK732" s="2" t="s">
        <v>152</v>
      </c>
      <c r="BL732" s="2" t="s">
        <v>153</v>
      </c>
      <c r="BM732" s="2" t="s">
        <v>308</v>
      </c>
      <c r="BP732" s="2" t="s">
        <v>201</v>
      </c>
      <c r="BQ732" s="2">
        <v>600</v>
      </c>
      <c r="BR732" s="2">
        <v>26</v>
      </c>
      <c r="BS732" s="2" t="s">
        <v>156</v>
      </c>
      <c r="BT732" s="2" t="s">
        <v>156</v>
      </c>
      <c r="BU732" s="2" t="s">
        <v>6879</v>
      </c>
      <c r="BV732" s="2" t="s">
        <v>156</v>
      </c>
      <c r="BW732" s="2" t="s">
        <v>69</v>
      </c>
      <c r="BX732" s="2" t="s">
        <v>158</v>
      </c>
      <c r="BY732" s="2" t="s">
        <v>159</v>
      </c>
      <c r="CB732" s="2" t="s">
        <v>204</v>
      </c>
      <c r="CC732" s="2" t="s">
        <v>161</v>
      </c>
      <c r="CD732" s="2" t="s">
        <v>162</v>
      </c>
      <c r="CE732" s="2" t="s">
        <v>163</v>
      </c>
      <c r="CF732" s="2" t="s">
        <v>279</v>
      </c>
      <c r="CG732" s="2" t="s">
        <v>1162</v>
      </c>
      <c r="CI732" s="2" t="s">
        <v>311</v>
      </c>
      <c r="CK732" s="2" t="s">
        <v>253</v>
      </c>
      <c r="CL732" s="2" t="s">
        <v>527</v>
      </c>
      <c r="CM732" s="2" t="s">
        <v>171</v>
      </c>
      <c r="CN732" s="2">
        <v>200</v>
      </c>
      <c r="CO732" s="2" t="s">
        <v>212</v>
      </c>
      <c r="CP732" s="2" t="s">
        <v>528</v>
      </c>
      <c r="CQ732" s="2" t="s">
        <v>174</v>
      </c>
      <c r="CR732" s="2" t="s">
        <v>234</v>
      </c>
      <c r="CS732" s="2" t="s">
        <v>215</v>
      </c>
      <c r="CT732" s="2" t="s">
        <v>171</v>
      </c>
      <c r="CU732" s="2" t="s">
        <v>235</v>
      </c>
      <c r="CV732" s="2" t="s">
        <v>171</v>
      </c>
      <c r="CW732" s="2" t="s">
        <v>179</v>
      </c>
      <c r="CX732" s="2" t="s">
        <v>171</v>
      </c>
      <c r="CY732" s="2" t="s">
        <v>146</v>
      </c>
      <c r="CZ732" s="2" t="s">
        <v>180</v>
      </c>
      <c r="DA732" s="2" t="s">
        <v>181</v>
      </c>
      <c r="DB732" s="2" t="s">
        <v>181</v>
      </c>
      <c r="DC732" s="2" t="s">
        <v>132</v>
      </c>
      <c r="DF732" s="2" t="s">
        <v>182</v>
      </c>
      <c r="DH732" s="2" t="s">
        <v>182</v>
      </c>
      <c r="DJ732" s="2" t="s">
        <v>182</v>
      </c>
      <c r="DL732" s="2" t="s">
        <v>182</v>
      </c>
      <c r="DN732" s="2" t="s">
        <v>182</v>
      </c>
      <c r="DP732" s="2" t="s">
        <v>182</v>
      </c>
      <c r="DR732" s="2" t="s">
        <v>182</v>
      </c>
      <c r="DT732" s="2" t="s">
        <v>11327</v>
      </c>
      <c r="DU732" s="2"/>
      <c r="DV732" s="2" t="s">
        <v>11319</v>
      </c>
      <c r="DZ732" s="2" t="s">
        <v>283</v>
      </c>
      <c r="EA732" s="3" t="s">
        <v>6863</v>
      </c>
      <c r="EB732" s="5" t="s">
        <v>6883</v>
      </c>
    </row>
    <row r="733" spans="1:133" ht="15.75" customHeight="1" x14ac:dyDescent="0.2">
      <c r="A733" s="1">
        <v>43615.82906178241</v>
      </c>
      <c r="B733" s="2" t="s">
        <v>6884</v>
      </c>
      <c r="C733" s="2">
        <v>2302180104</v>
      </c>
      <c r="D733" s="3" t="s">
        <v>129</v>
      </c>
      <c r="E733" s="2" t="s">
        <v>6885</v>
      </c>
      <c r="F733" s="2">
        <v>201703</v>
      </c>
      <c r="H733" s="2" t="s">
        <v>131</v>
      </c>
      <c r="I733" s="2" t="s">
        <v>132</v>
      </c>
      <c r="K733" s="2" t="s">
        <v>132</v>
      </c>
      <c r="M733" s="4">
        <v>42675</v>
      </c>
      <c r="N733" s="2" t="s">
        <v>135</v>
      </c>
      <c r="P733" s="9">
        <v>3912000000</v>
      </c>
      <c r="Q733" s="2">
        <v>24000000</v>
      </c>
      <c r="Y733" s="2" t="s">
        <v>136</v>
      </c>
      <c r="AB733" s="2" t="s">
        <v>132</v>
      </c>
      <c r="AD733" s="2" t="s">
        <v>137</v>
      </c>
      <c r="AF733" s="2" t="s">
        <v>132</v>
      </c>
      <c r="AG733" s="2" t="s">
        <v>791</v>
      </c>
      <c r="AH733" s="2">
        <v>2016</v>
      </c>
      <c r="AK733" s="2" t="s">
        <v>3044</v>
      </c>
      <c r="AO733" s="2" t="s">
        <v>3045</v>
      </c>
      <c r="AP733" s="2" t="s">
        <v>1606</v>
      </c>
      <c r="AQ733" s="2" t="s">
        <v>274</v>
      </c>
      <c r="AR733" s="2" t="s">
        <v>471</v>
      </c>
      <c r="AS733" s="2" t="s">
        <v>2718</v>
      </c>
      <c r="AT733" s="2">
        <v>12430</v>
      </c>
      <c r="AU733" s="2">
        <v>4</v>
      </c>
      <c r="AV733" s="2" t="s">
        <v>245</v>
      </c>
      <c r="AW733" s="2" t="s">
        <v>144</v>
      </c>
      <c r="AX733" s="2" t="s">
        <v>145</v>
      </c>
      <c r="AY733" s="2" t="s">
        <v>171</v>
      </c>
      <c r="AZ733" s="2" t="s">
        <v>198</v>
      </c>
      <c r="BB733" s="2" t="s">
        <v>2465</v>
      </c>
      <c r="BC733" s="2">
        <v>300</v>
      </c>
      <c r="BD733" s="2" t="s">
        <v>2720</v>
      </c>
      <c r="BE733" s="9">
        <v>0.3</v>
      </c>
      <c r="BF733" s="2" t="s">
        <v>265</v>
      </c>
      <c r="BG733" s="2" t="s">
        <v>6886</v>
      </c>
      <c r="BH733" s="2">
        <v>0.6</v>
      </c>
      <c r="BK733" s="2" t="s">
        <v>152</v>
      </c>
      <c r="BL733" s="2" t="s">
        <v>153</v>
      </c>
      <c r="BM733" s="2" t="s">
        <v>154</v>
      </c>
      <c r="BP733" s="2" t="s">
        <v>201</v>
      </c>
      <c r="BQ733" s="2">
        <v>163</v>
      </c>
      <c r="BR733" s="2">
        <v>8</v>
      </c>
      <c r="BS733" s="2" t="s">
        <v>3044</v>
      </c>
      <c r="BT733" s="2" t="s">
        <v>1675</v>
      </c>
      <c r="BU733" s="2" t="s">
        <v>1675</v>
      </c>
      <c r="BV733" s="2" t="s">
        <v>1675</v>
      </c>
      <c r="BW733" s="2" t="s">
        <v>67</v>
      </c>
      <c r="BX733" s="2" t="s">
        <v>158</v>
      </c>
      <c r="BY733" s="2" t="s">
        <v>159</v>
      </c>
      <c r="CB733" s="2" t="s">
        <v>160</v>
      </c>
      <c r="CC733" s="2" t="s">
        <v>161</v>
      </c>
      <c r="CD733" s="2" t="s">
        <v>162</v>
      </c>
      <c r="CE733" s="2" t="s">
        <v>163</v>
      </c>
      <c r="CF733" s="2" t="s">
        <v>164</v>
      </c>
      <c r="CG733" s="2" t="s">
        <v>1456</v>
      </c>
      <c r="CH733" s="2" t="s">
        <v>1677</v>
      </c>
      <c r="CI733" s="2" t="s">
        <v>1614</v>
      </c>
      <c r="CJ733" s="2" t="s">
        <v>1678</v>
      </c>
      <c r="CK733" s="2" t="s">
        <v>169</v>
      </c>
      <c r="CL733" s="2" t="s">
        <v>3050</v>
      </c>
      <c r="CM733" s="2" t="s">
        <v>177</v>
      </c>
      <c r="CN733" s="2">
        <v>400</v>
      </c>
      <c r="CO733" s="2" t="s">
        <v>1616</v>
      </c>
      <c r="CP733" s="2" t="s">
        <v>2468</v>
      </c>
      <c r="CQ733" s="2" t="s">
        <v>214</v>
      </c>
      <c r="CR733" s="2" t="s">
        <v>234</v>
      </c>
      <c r="CS733" s="2" t="s">
        <v>215</v>
      </c>
      <c r="CT733" s="2" t="s">
        <v>171</v>
      </c>
      <c r="CU733" s="2" t="s">
        <v>626</v>
      </c>
      <c r="CV733" s="2" t="s">
        <v>171</v>
      </c>
      <c r="CW733" s="2" t="s">
        <v>179</v>
      </c>
      <c r="CX733" s="2" t="s">
        <v>171</v>
      </c>
      <c r="CY733" s="2" t="s">
        <v>146</v>
      </c>
      <c r="CZ733" s="2" t="s">
        <v>180</v>
      </c>
      <c r="DA733" s="2" t="s">
        <v>181</v>
      </c>
      <c r="DB733" s="2" t="s">
        <v>181</v>
      </c>
      <c r="DC733" s="2" t="s">
        <v>132</v>
      </c>
      <c r="DF733" s="2" t="s">
        <v>182</v>
      </c>
      <c r="DH733" s="2" t="s">
        <v>182</v>
      </c>
      <c r="DJ733" s="2" t="s">
        <v>182</v>
      </c>
      <c r="DL733" s="2" t="s">
        <v>182</v>
      </c>
      <c r="DN733" s="2" t="s">
        <v>182</v>
      </c>
      <c r="DP733" s="2" t="s">
        <v>182</v>
      </c>
      <c r="DR733" s="2" t="s">
        <v>182</v>
      </c>
      <c r="DT733" s="6">
        <v>-6288795</v>
      </c>
      <c r="DU733" s="6"/>
      <c r="DV733" s="6">
        <v>106792949</v>
      </c>
      <c r="EA733" s="3" t="s">
        <v>6887</v>
      </c>
      <c r="EC733" s="5" t="s">
        <v>6888</v>
      </c>
    </row>
    <row r="734" spans="1:133" ht="15.75" hidden="1" customHeight="1" x14ac:dyDescent="0.2">
      <c r="A734" s="1">
        <v>43615.82943597222</v>
      </c>
      <c r="B734" s="2" t="s">
        <v>6817</v>
      </c>
      <c r="C734" s="2">
        <v>2302170028</v>
      </c>
      <c r="D734" s="3" t="s">
        <v>4250</v>
      </c>
      <c r="E734" s="2" t="s">
        <v>6889</v>
      </c>
      <c r="F734" s="2" t="s">
        <v>5924</v>
      </c>
      <c r="H734" s="2" t="s">
        <v>131</v>
      </c>
      <c r="I734" s="2" t="s">
        <v>132</v>
      </c>
      <c r="J734" s="2" t="s">
        <v>133</v>
      </c>
      <c r="K734" s="2" t="s">
        <v>191</v>
      </c>
      <c r="M734" s="4">
        <v>42736</v>
      </c>
      <c r="P734" s="9">
        <v>3000000000</v>
      </c>
      <c r="Q734" s="2">
        <v>12000000</v>
      </c>
      <c r="Y734" s="2" t="s">
        <v>136</v>
      </c>
      <c r="AB734" s="2" t="s">
        <v>132</v>
      </c>
      <c r="AD734" s="2" t="s">
        <v>137</v>
      </c>
      <c r="AE734" s="2" t="s">
        <v>132</v>
      </c>
      <c r="AF734" s="2" t="s">
        <v>132</v>
      </c>
      <c r="AH734" s="2">
        <v>2016</v>
      </c>
      <c r="AI734" s="11">
        <v>1905750000</v>
      </c>
      <c r="AJ734" s="11">
        <v>7623000</v>
      </c>
      <c r="AK734" s="2" t="s">
        <v>6890</v>
      </c>
      <c r="AL734" s="2">
        <v>24</v>
      </c>
      <c r="AO734" s="2" t="s">
        <v>2694</v>
      </c>
      <c r="AP734" s="2" t="s">
        <v>2695</v>
      </c>
      <c r="AQ734" s="2" t="s">
        <v>1299</v>
      </c>
      <c r="AR734" s="2" t="s">
        <v>976</v>
      </c>
      <c r="AS734" s="2" t="s">
        <v>594</v>
      </c>
      <c r="AU734" s="2">
        <v>6</v>
      </c>
      <c r="AV734" s="2" t="s">
        <v>43</v>
      </c>
      <c r="AW734" s="2" t="s">
        <v>144</v>
      </c>
      <c r="AX734" s="2" t="s">
        <v>795</v>
      </c>
      <c r="AY734" s="2" t="s">
        <v>171</v>
      </c>
      <c r="AZ734" s="2" t="s">
        <v>198</v>
      </c>
      <c r="BB734" s="2" t="s">
        <v>2696</v>
      </c>
      <c r="BC734" s="2">
        <v>550</v>
      </c>
      <c r="BD734" s="2" t="s">
        <v>2383</v>
      </c>
      <c r="BE734" s="9">
        <v>7.9</v>
      </c>
      <c r="BF734" s="2" t="s">
        <v>265</v>
      </c>
      <c r="BG734" s="2" t="s">
        <v>1303</v>
      </c>
      <c r="BH734" s="3" t="s">
        <v>2466</v>
      </c>
      <c r="BI734" s="2" t="s">
        <v>2271</v>
      </c>
      <c r="BJ734" s="3" t="s">
        <v>4073</v>
      </c>
      <c r="BK734" s="2" t="s">
        <v>152</v>
      </c>
      <c r="BL734" s="2" t="s">
        <v>200</v>
      </c>
      <c r="BM734" s="2" t="s">
        <v>154</v>
      </c>
      <c r="BP734" s="2" t="s">
        <v>201</v>
      </c>
      <c r="BQ734" s="2">
        <v>250</v>
      </c>
      <c r="BR734" s="2">
        <v>10</v>
      </c>
      <c r="BS734" s="2" t="s">
        <v>6891</v>
      </c>
      <c r="BT734" s="2" t="s">
        <v>984</v>
      </c>
      <c r="BU734" s="2" t="s">
        <v>6892</v>
      </c>
      <c r="BV734" s="2" t="s">
        <v>984</v>
      </c>
      <c r="BW734" s="2" t="s">
        <v>69</v>
      </c>
      <c r="BX734" s="2" t="s">
        <v>158</v>
      </c>
      <c r="BY734" s="2" t="s">
        <v>159</v>
      </c>
      <c r="CB734" s="2" t="s">
        <v>204</v>
      </c>
      <c r="CC734" s="2" t="s">
        <v>248</v>
      </c>
      <c r="CD734" s="2" t="s">
        <v>249</v>
      </c>
      <c r="CE734" s="2" t="s">
        <v>163</v>
      </c>
      <c r="CF734" s="2" t="s">
        <v>396</v>
      </c>
      <c r="CG734" s="2" t="s">
        <v>382</v>
      </c>
      <c r="CH734" s="2" t="s">
        <v>952</v>
      </c>
      <c r="CI734" s="2" t="s">
        <v>167</v>
      </c>
      <c r="CJ734" s="2" t="s">
        <v>953</v>
      </c>
      <c r="CK734" s="2" t="s">
        <v>253</v>
      </c>
      <c r="CL734" s="2" t="s">
        <v>314</v>
      </c>
      <c r="CM734" s="2" t="s">
        <v>211</v>
      </c>
      <c r="CN734" s="2">
        <v>550</v>
      </c>
      <c r="CO734" s="2" t="s">
        <v>1307</v>
      </c>
      <c r="CP734" s="2" t="s">
        <v>1308</v>
      </c>
      <c r="CR734" s="2" t="s">
        <v>234</v>
      </c>
      <c r="CS734" s="2" t="s">
        <v>810</v>
      </c>
      <c r="CT734" s="2" t="s">
        <v>171</v>
      </c>
      <c r="CU734" s="2" t="s">
        <v>2344</v>
      </c>
      <c r="CV734" s="2" t="s">
        <v>171</v>
      </c>
      <c r="CW734" s="2" t="s">
        <v>179</v>
      </c>
      <c r="CX734" s="2" t="s">
        <v>171</v>
      </c>
      <c r="CY734" s="2" t="s">
        <v>733</v>
      </c>
      <c r="DA734" s="2" t="s">
        <v>181</v>
      </c>
      <c r="DB734" s="2" t="s">
        <v>181</v>
      </c>
      <c r="DC734" s="2" t="s">
        <v>132</v>
      </c>
      <c r="DF734" s="2" t="s">
        <v>182</v>
      </c>
      <c r="DH734" s="2" t="s">
        <v>182</v>
      </c>
      <c r="DJ734" s="2" t="s">
        <v>182</v>
      </c>
      <c r="DL734" s="2" t="s">
        <v>260</v>
      </c>
      <c r="DT734" s="2" t="s">
        <v>6893</v>
      </c>
      <c r="DU734" s="2"/>
      <c r="DV734" s="2" t="s">
        <v>6894</v>
      </c>
      <c r="DZ734" s="2" t="s">
        <v>6895</v>
      </c>
      <c r="EA734" s="3" t="s">
        <v>2702</v>
      </c>
    </row>
    <row r="735" spans="1:133" ht="15.75" hidden="1" customHeight="1" x14ac:dyDescent="0.2">
      <c r="A735" s="1">
        <v>43615.829980590279</v>
      </c>
      <c r="B735" s="2" t="s">
        <v>6896</v>
      </c>
      <c r="C735" s="2">
        <v>2302180024</v>
      </c>
      <c r="D735" s="2">
        <v>204</v>
      </c>
      <c r="E735" s="2" t="s">
        <v>6897</v>
      </c>
      <c r="H735" s="2" t="s">
        <v>131</v>
      </c>
      <c r="J735" s="2" t="s">
        <v>1130</v>
      </c>
      <c r="K735" s="2" t="s">
        <v>132</v>
      </c>
      <c r="L735" s="4">
        <v>42794</v>
      </c>
      <c r="Q735" s="2">
        <v>16000000</v>
      </c>
      <c r="Y735" s="2" t="s">
        <v>1315</v>
      </c>
      <c r="AB735" s="2" t="s">
        <v>132</v>
      </c>
      <c r="AF735" s="2" t="s">
        <v>132</v>
      </c>
      <c r="AH735" s="2">
        <v>2016</v>
      </c>
      <c r="AJ735" s="11">
        <v>8145000</v>
      </c>
      <c r="AK735" s="2" t="s">
        <v>6718</v>
      </c>
      <c r="AP735" s="2" t="s">
        <v>4132</v>
      </c>
      <c r="AQ735" s="2" t="s">
        <v>3712</v>
      </c>
      <c r="AR735" s="2" t="s">
        <v>822</v>
      </c>
      <c r="AS735" s="2" t="s">
        <v>142</v>
      </c>
      <c r="AU735" s="2">
        <v>6</v>
      </c>
      <c r="AV735" s="2" t="s">
        <v>245</v>
      </c>
      <c r="AW735" s="2" t="s">
        <v>197</v>
      </c>
      <c r="AX735" s="2" t="s">
        <v>145</v>
      </c>
      <c r="AY735" s="2" t="s">
        <v>171</v>
      </c>
      <c r="AZ735" s="2" t="s">
        <v>198</v>
      </c>
      <c r="BC735" s="2">
        <v>0</v>
      </c>
      <c r="BD735" s="2" t="s">
        <v>6465</v>
      </c>
      <c r="BE735" s="9">
        <v>1.4</v>
      </c>
      <c r="BK735" s="2" t="s">
        <v>152</v>
      </c>
      <c r="BL735" s="2" t="s">
        <v>153</v>
      </c>
      <c r="BM735" s="2" t="s">
        <v>154</v>
      </c>
      <c r="BP735" s="2" t="s">
        <v>201</v>
      </c>
      <c r="BQ735" s="2">
        <v>288</v>
      </c>
      <c r="BR735" s="2">
        <v>12</v>
      </c>
      <c r="BS735" s="2" t="s">
        <v>367</v>
      </c>
      <c r="BT735" s="2" t="s">
        <v>896</v>
      </c>
      <c r="BU735" s="2" t="s">
        <v>6898</v>
      </c>
      <c r="BV735" s="2" t="s">
        <v>6899</v>
      </c>
      <c r="BW735" s="2" t="s">
        <v>68</v>
      </c>
      <c r="BX735" s="2" t="s">
        <v>158</v>
      </c>
      <c r="CB735" s="2" t="s">
        <v>204</v>
      </c>
      <c r="CC735" s="2" t="s">
        <v>248</v>
      </c>
      <c r="CD735" s="2" t="s">
        <v>162</v>
      </c>
      <c r="CE735" s="2" t="s">
        <v>163</v>
      </c>
      <c r="CF735" s="2" t="s">
        <v>6900</v>
      </c>
      <c r="CG735" s="2" t="s">
        <v>1034</v>
      </c>
      <c r="CH735" s="2" t="s">
        <v>6901</v>
      </c>
      <c r="CI735" s="2" t="s">
        <v>294</v>
      </c>
      <c r="CM735" s="2" t="s">
        <v>177</v>
      </c>
      <c r="CP735" s="2" t="s">
        <v>1867</v>
      </c>
      <c r="CR735" s="2" t="s">
        <v>175</v>
      </c>
      <c r="CS735" s="2" t="s">
        <v>810</v>
      </c>
      <c r="CT735" s="2" t="s">
        <v>171</v>
      </c>
      <c r="CU735" s="2" t="s">
        <v>235</v>
      </c>
      <c r="CV735" s="2" t="s">
        <v>171</v>
      </c>
      <c r="CW735" s="2" t="s">
        <v>179</v>
      </c>
      <c r="CX735" s="2" t="s">
        <v>171</v>
      </c>
      <c r="CY735" s="2" t="s">
        <v>733</v>
      </c>
      <c r="DA735" s="2" t="s">
        <v>181</v>
      </c>
      <c r="DB735" s="2" t="s">
        <v>181</v>
      </c>
      <c r="DC735" s="2" t="s">
        <v>132</v>
      </c>
      <c r="DF735" s="2" t="s">
        <v>182</v>
      </c>
      <c r="DH735" s="2" t="s">
        <v>182</v>
      </c>
      <c r="DJ735" s="2" t="s">
        <v>182</v>
      </c>
      <c r="DL735" s="2" t="s">
        <v>182</v>
      </c>
      <c r="DN735" s="2" t="s">
        <v>182</v>
      </c>
      <c r="DP735" s="2" t="s">
        <v>182</v>
      </c>
      <c r="DR735" s="2" t="s">
        <v>182</v>
      </c>
      <c r="DT735" s="6">
        <v>106696391</v>
      </c>
      <c r="DU735" s="6"/>
      <c r="DV735" s="6">
        <v>-6133191</v>
      </c>
      <c r="DX735" s="2" t="s">
        <v>218</v>
      </c>
      <c r="DY735" s="4">
        <v>42794</v>
      </c>
      <c r="DZ735" s="2" t="s">
        <v>6902</v>
      </c>
      <c r="EA735" s="3" t="s">
        <v>6903</v>
      </c>
      <c r="EC735" s="5" t="s">
        <v>6904</v>
      </c>
    </row>
    <row r="736" spans="1:133" ht="15.75" hidden="1" customHeight="1" x14ac:dyDescent="0.2">
      <c r="A736" s="1">
        <v>43615.833310243055</v>
      </c>
      <c r="B736" s="2" t="s">
        <v>6905</v>
      </c>
      <c r="C736" s="2">
        <v>2302170141</v>
      </c>
      <c r="D736" s="3" t="s">
        <v>4783</v>
      </c>
      <c r="E736" s="3" t="s">
        <v>6906</v>
      </c>
      <c r="F736" s="2" t="s">
        <v>6907</v>
      </c>
      <c r="H736" s="2" t="s">
        <v>131</v>
      </c>
      <c r="I736" s="2" t="s">
        <v>132</v>
      </c>
      <c r="J736" s="2" t="s">
        <v>133</v>
      </c>
      <c r="K736" s="2" t="s">
        <v>738</v>
      </c>
      <c r="O736" s="2" t="s">
        <v>135</v>
      </c>
      <c r="Q736" s="2">
        <v>30000000</v>
      </c>
      <c r="Y736" s="2" t="s">
        <v>136</v>
      </c>
      <c r="AK736" s="2" t="s">
        <v>6908</v>
      </c>
      <c r="AP736" s="2" t="s">
        <v>5412</v>
      </c>
      <c r="AQ736" s="2" t="s">
        <v>6909</v>
      </c>
      <c r="AR736" s="2" t="s">
        <v>511</v>
      </c>
      <c r="AS736" s="2" t="s">
        <v>142</v>
      </c>
      <c r="AU736" s="2">
        <v>5</v>
      </c>
      <c r="AV736" s="2" t="s">
        <v>43</v>
      </c>
      <c r="AW736" s="2" t="s">
        <v>144</v>
      </c>
      <c r="AX736" s="2" t="s">
        <v>145</v>
      </c>
      <c r="AY736" s="2" t="s">
        <v>171</v>
      </c>
      <c r="AZ736" s="2" t="s">
        <v>147</v>
      </c>
      <c r="BB736" s="2" t="s">
        <v>6910</v>
      </c>
      <c r="BC736" s="2">
        <v>0</v>
      </c>
      <c r="BD736" s="2" t="s">
        <v>6911</v>
      </c>
      <c r="BE736" s="9">
        <v>0.6</v>
      </c>
      <c r="BL736" s="2" t="s">
        <v>153</v>
      </c>
      <c r="BM736" s="2" t="s">
        <v>154</v>
      </c>
      <c r="BP736" s="2" t="s">
        <v>201</v>
      </c>
      <c r="BQ736" s="2">
        <v>300</v>
      </c>
      <c r="BR736" s="2">
        <v>22</v>
      </c>
      <c r="BS736" s="2" t="s">
        <v>5341</v>
      </c>
      <c r="BT736" s="2" t="s">
        <v>3126</v>
      </c>
      <c r="BU736" s="2" t="s">
        <v>3126</v>
      </c>
      <c r="BV736" s="2" t="s">
        <v>753</v>
      </c>
      <c r="BW736" s="2" t="s">
        <v>67</v>
      </c>
      <c r="BX736" s="2" t="s">
        <v>3127</v>
      </c>
      <c r="BY736" s="2" t="s">
        <v>707</v>
      </c>
      <c r="CA736" s="4">
        <v>42795</v>
      </c>
      <c r="CB736" s="2" t="s">
        <v>160</v>
      </c>
      <c r="CC736" s="2" t="s">
        <v>248</v>
      </c>
      <c r="CD736" s="2" t="s">
        <v>162</v>
      </c>
      <c r="CE736" s="2" t="s">
        <v>163</v>
      </c>
      <c r="CF736" s="2" t="s">
        <v>279</v>
      </c>
      <c r="CG736" s="2" t="s">
        <v>729</v>
      </c>
      <c r="CH736" s="2" t="s">
        <v>1108</v>
      </c>
      <c r="CI736" s="2" t="s">
        <v>731</v>
      </c>
      <c r="CJ736" s="2" t="s">
        <v>397</v>
      </c>
      <c r="CK736" s="2" t="s">
        <v>169</v>
      </c>
      <c r="CL736" s="2" t="s">
        <v>710</v>
      </c>
      <c r="CM736" s="2" t="s">
        <v>171</v>
      </c>
      <c r="CN736" s="2">
        <v>0</v>
      </c>
      <c r="CO736" s="2" t="s">
        <v>212</v>
      </c>
      <c r="CP736" s="2" t="s">
        <v>712</v>
      </c>
      <c r="CQ736" s="2" t="s">
        <v>174</v>
      </c>
      <c r="CR736" s="2" t="s">
        <v>667</v>
      </c>
      <c r="CS736" s="2" t="s">
        <v>810</v>
      </c>
      <c r="CT736" s="2" t="s">
        <v>171</v>
      </c>
      <c r="CU736" s="2" t="s">
        <v>216</v>
      </c>
      <c r="CV736" s="2" t="s">
        <v>171</v>
      </c>
      <c r="CW736" s="2" t="s">
        <v>714</v>
      </c>
      <c r="CX736" s="2" t="s">
        <v>146</v>
      </c>
      <c r="CY736" s="2" t="s">
        <v>733</v>
      </c>
      <c r="CZ736" s="2" t="s">
        <v>180</v>
      </c>
      <c r="DA736" s="2" t="s">
        <v>181</v>
      </c>
      <c r="DB736" s="2" t="s">
        <v>181</v>
      </c>
      <c r="DC736" s="2" t="s">
        <v>260</v>
      </c>
      <c r="DD736" s="2" t="s">
        <v>715</v>
      </c>
      <c r="DE736" s="2" t="s">
        <v>744</v>
      </c>
      <c r="DF736" s="2" t="s">
        <v>182</v>
      </c>
      <c r="DH736" s="2" t="s">
        <v>182</v>
      </c>
      <c r="DJ736" s="2" t="s">
        <v>182</v>
      </c>
      <c r="DL736" s="2" t="s">
        <v>182</v>
      </c>
      <c r="DN736" s="2" t="s">
        <v>182</v>
      </c>
      <c r="DP736" s="2" t="s">
        <v>182</v>
      </c>
      <c r="DR736" s="2" t="s">
        <v>182</v>
      </c>
      <c r="DT736" s="6">
        <v>-6119723</v>
      </c>
      <c r="DU736" s="6"/>
      <c r="DV736" s="6">
        <v>106857606</v>
      </c>
      <c r="DX736" s="2" t="s">
        <v>6912</v>
      </c>
      <c r="DY736" s="4">
        <v>42795</v>
      </c>
      <c r="DZ736" s="2" t="s">
        <v>6912</v>
      </c>
      <c r="EA736" s="3" t="s">
        <v>6913</v>
      </c>
    </row>
    <row r="737" spans="1:133" ht="15.75" hidden="1" customHeight="1" x14ac:dyDescent="0.2">
      <c r="A737" s="1">
        <v>43615.833477442131</v>
      </c>
      <c r="B737" s="2" t="s">
        <v>6796</v>
      </c>
      <c r="C737" s="2">
        <v>2302160017</v>
      </c>
      <c r="D737" s="3" t="s">
        <v>937</v>
      </c>
      <c r="E737" s="2" t="s">
        <v>6914</v>
      </c>
      <c r="F737" s="2" t="s">
        <v>6915</v>
      </c>
      <c r="H737" s="2" t="s">
        <v>131</v>
      </c>
      <c r="I737" s="2" t="s">
        <v>132</v>
      </c>
      <c r="J737" s="2" t="s">
        <v>133</v>
      </c>
      <c r="K737" s="2" t="s">
        <v>191</v>
      </c>
      <c r="P737" s="9">
        <v>5670000000</v>
      </c>
      <c r="Q737" s="2">
        <v>27000000</v>
      </c>
      <c r="Y737" s="2" t="s">
        <v>1315</v>
      </c>
      <c r="AB737" s="2" t="s">
        <v>132</v>
      </c>
      <c r="AD737" s="2" t="s">
        <v>137</v>
      </c>
      <c r="AE737" s="2" t="s">
        <v>132</v>
      </c>
      <c r="AH737" s="2">
        <v>2016</v>
      </c>
      <c r="AI737" s="11">
        <v>2756250000</v>
      </c>
      <c r="AJ737" s="11">
        <v>13125000</v>
      </c>
      <c r="AK737" s="2" t="s">
        <v>6916</v>
      </c>
      <c r="AL737" s="2">
        <v>1</v>
      </c>
      <c r="AO737" s="2" t="s">
        <v>2380</v>
      </c>
      <c r="AP737" s="2" t="s">
        <v>2381</v>
      </c>
      <c r="AQ737" s="2" t="s">
        <v>1299</v>
      </c>
      <c r="AR737" s="2" t="s">
        <v>976</v>
      </c>
      <c r="AS737" s="2" t="s">
        <v>594</v>
      </c>
      <c r="AU737" s="2">
        <v>8</v>
      </c>
      <c r="AV737" s="2" t="s">
        <v>245</v>
      </c>
      <c r="AW737" s="2" t="s">
        <v>144</v>
      </c>
      <c r="AX737" s="2" t="s">
        <v>145</v>
      </c>
      <c r="AY737" s="2" t="s">
        <v>171</v>
      </c>
      <c r="AZ737" s="2" t="s">
        <v>198</v>
      </c>
      <c r="BB737" s="2" t="s">
        <v>4930</v>
      </c>
      <c r="BC737" s="2">
        <v>200</v>
      </c>
      <c r="BD737" s="2" t="s">
        <v>1303</v>
      </c>
      <c r="BE737" s="9">
        <v>1.4</v>
      </c>
      <c r="BF737" s="2" t="s">
        <v>265</v>
      </c>
      <c r="BG737" s="2" t="s">
        <v>2383</v>
      </c>
      <c r="BH737" s="2">
        <v>4.5</v>
      </c>
      <c r="BI737" s="2" t="s">
        <v>2271</v>
      </c>
      <c r="BJ737" s="3" t="s">
        <v>1935</v>
      </c>
      <c r="BK737" s="2" t="s">
        <v>152</v>
      </c>
      <c r="BL737" s="2" t="s">
        <v>200</v>
      </c>
      <c r="BM737" s="2" t="s">
        <v>154</v>
      </c>
      <c r="BP737" s="2" t="s">
        <v>201</v>
      </c>
      <c r="BQ737" s="2">
        <v>210</v>
      </c>
      <c r="BR737" s="2">
        <v>10</v>
      </c>
      <c r="BS737" s="2" t="s">
        <v>984</v>
      </c>
      <c r="BT737" s="2" t="s">
        <v>4984</v>
      </c>
      <c r="BU737" s="2" t="s">
        <v>6764</v>
      </c>
      <c r="BV737" s="2" t="s">
        <v>984</v>
      </c>
      <c r="BW737" s="2" t="s">
        <v>68</v>
      </c>
      <c r="BX737" s="2" t="s">
        <v>158</v>
      </c>
      <c r="BY737" s="2" t="s">
        <v>159</v>
      </c>
      <c r="CB737" s="2" t="s">
        <v>160</v>
      </c>
      <c r="CC737" s="2" t="s">
        <v>248</v>
      </c>
      <c r="CD737" s="2" t="s">
        <v>162</v>
      </c>
      <c r="CE737" s="2" t="s">
        <v>163</v>
      </c>
      <c r="CF737" s="2" t="s">
        <v>396</v>
      </c>
      <c r="CG737" s="2" t="s">
        <v>382</v>
      </c>
      <c r="CH737" s="2" t="s">
        <v>6917</v>
      </c>
      <c r="CI737" s="2" t="s">
        <v>208</v>
      </c>
      <c r="CJ737" s="2" t="s">
        <v>953</v>
      </c>
      <c r="CK737" s="2" t="s">
        <v>253</v>
      </c>
      <c r="CL737" s="2" t="s">
        <v>170</v>
      </c>
      <c r="CM737" s="2" t="s">
        <v>211</v>
      </c>
      <c r="CN737" s="2">
        <v>200</v>
      </c>
      <c r="CP737" s="2" t="s">
        <v>1308</v>
      </c>
      <c r="CQ737" s="2" t="s">
        <v>174</v>
      </c>
      <c r="CR737" s="2" t="s">
        <v>234</v>
      </c>
      <c r="CS737" s="2" t="s">
        <v>810</v>
      </c>
      <c r="CT737" s="2" t="s">
        <v>211</v>
      </c>
      <c r="CU737" s="2" t="s">
        <v>235</v>
      </c>
      <c r="CV737" s="2" t="s">
        <v>211</v>
      </c>
      <c r="CW737" s="2" t="s">
        <v>179</v>
      </c>
      <c r="CX737" s="2" t="s">
        <v>171</v>
      </c>
      <c r="CY737" s="2" t="s">
        <v>733</v>
      </c>
      <c r="DA737" s="2" t="s">
        <v>181</v>
      </c>
      <c r="DB737" s="2" t="s">
        <v>181</v>
      </c>
      <c r="DC737" s="2" t="s">
        <v>132</v>
      </c>
      <c r="DF737" s="2" t="s">
        <v>182</v>
      </c>
      <c r="DH737" s="2" t="s">
        <v>182</v>
      </c>
      <c r="DJ737" s="2" t="s">
        <v>182</v>
      </c>
      <c r="DL737" s="2" t="s">
        <v>260</v>
      </c>
      <c r="DM737" s="2">
        <v>1500</v>
      </c>
      <c r="DT737" s="6">
        <v>-6170489</v>
      </c>
      <c r="DU737" s="6"/>
      <c r="DV737" s="6">
        <v>106744023</v>
      </c>
      <c r="DZ737" s="2" t="s">
        <v>6918</v>
      </c>
      <c r="EA737" s="3" t="s">
        <v>6919</v>
      </c>
    </row>
    <row r="738" spans="1:133" ht="15.75" hidden="1" customHeight="1" x14ac:dyDescent="0.2">
      <c r="A738" s="1">
        <v>43615.83491247685</v>
      </c>
      <c r="B738" s="2" t="s">
        <v>4746</v>
      </c>
      <c r="C738" s="2">
        <v>2302180068</v>
      </c>
      <c r="D738" s="3" t="s">
        <v>2023</v>
      </c>
      <c r="E738" s="2" t="s">
        <v>6920</v>
      </c>
      <c r="F738" s="2" t="s">
        <v>6921</v>
      </c>
      <c r="H738" s="2" t="s">
        <v>131</v>
      </c>
      <c r="I738" s="2" t="s">
        <v>132</v>
      </c>
      <c r="J738" s="2" t="s">
        <v>133</v>
      </c>
      <c r="K738" s="2" t="s">
        <v>132</v>
      </c>
      <c r="M738" s="4">
        <v>42801</v>
      </c>
      <c r="O738" s="2" t="s">
        <v>135</v>
      </c>
      <c r="P738" s="9">
        <v>4760000000</v>
      </c>
      <c r="Q738" s="2">
        <v>8000000</v>
      </c>
      <c r="Y738" s="2" t="s">
        <v>136</v>
      </c>
      <c r="AB738" s="2" t="s">
        <v>132</v>
      </c>
      <c r="AD738" s="2" t="s">
        <v>137</v>
      </c>
      <c r="AE738" s="2" t="s">
        <v>132</v>
      </c>
      <c r="AF738" s="2" t="s">
        <v>132</v>
      </c>
      <c r="AH738" s="2">
        <v>2016</v>
      </c>
      <c r="AJ738" s="11">
        <v>2640000</v>
      </c>
      <c r="AK738" s="2" t="s">
        <v>6922</v>
      </c>
      <c r="AM738" s="3" t="s">
        <v>1555</v>
      </c>
      <c r="AP738" s="2" t="s">
        <v>4751</v>
      </c>
      <c r="AQ738" s="2" t="s">
        <v>1175</v>
      </c>
      <c r="AR738" s="2" t="s">
        <v>610</v>
      </c>
      <c r="AS738" s="2" t="s">
        <v>142</v>
      </c>
      <c r="AT738" s="2">
        <v>13890</v>
      </c>
      <c r="AU738" s="2">
        <v>6</v>
      </c>
      <c r="AV738" s="2" t="s">
        <v>143</v>
      </c>
      <c r="AW738" s="2" t="s">
        <v>144</v>
      </c>
      <c r="AX738" s="2" t="s">
        <v>145</v>
      </c>
      <c r="AY738" s="2" t="s">
        <v>171</v>
      </c>
      <c r="AZ738" s="2" t="s">
        <v>198</v>
      </c>
      <c r="BA738" s="2" t="s">
        <v>6923</v>
      </c>
      <c r="BB738" s="2" t="s">
        <v>6924</v>
      </c>
      <c r="BC738" s="2">
        <v>172</v>
      </c>
      <c r="BD738" s="2" t="s">
        <v>1178</v>
      </c>
      <c r="BE738" s="9">
        <v>3</v>
      </c>
      <c r="BF738" s="2" t="s">
        <v>132</v>
      </c>
      <c r="BK738" s="2" t="s">
        <v>152</v>
      </c>
      <c r="BL738" s="2" t="s">
        <v>153</v>
      </c>
      <c r="BM738" s="2" t="s">
        <v>154</v>
      </c>
      <c r="BN738" s="2" t="s">
        <v>576</v>
      </c>
      <c r="BP738" s="2" t="s">
        <v>201</v>
      </c>
      <c r="BQ738" s="2">
        <v>595</v>
      </c>
      <c r="BR738" s="2">
        <v>25</v>
      </c>
      <c r="BS738" s="2" t="s">
        <v>6925</v>
      </c>
      <c r="BT738" s="2" t="s">
        <v>6926</v>
      </c>
      <c r="BU738" s="2" t="s">
        <v>2135</v>
      </c>
      <c r="BV738" s="2" t="s">
        <v>6922</v>
      </c>
      <c r="BW738" s="2" t="s">
        <v>70</v>
      </c>
      <c r="BX738" s="2" t="s">
        <v>158</v>
      </c>
      <c r="BY738" s="2" t="s">
        <v>159</v>
      </c>
      <c r="CB738" s="2" t="s">
        <v>160</v>
      </c>
      <c r="CD738" s="2" t="s">
        <v>162</v>
      </c>
      <c r="CE738" s="2" t="s">
        <v>163</v>
      </c>
      <c r="CF738" s="2" t="s">
        <v>279</v>
      </c>
      <c r="CG738" s="2" t="s">
        <v>804</v>
      </c>
      <c r="CH738" s="2" t="s">
        <v>709</v>
      </c>
      <c r="CI738" s="2" t="s">
        <v>294</v>
      </c>
      <c r="CJ738" s="2" t="s">
        <v>453</v>
      </c>
      <c r="CK738" s="2" t="s">
        <v>169</v>
      </c>
      <c r="CM738" s="2" t="s">
        <v>623</v>
      </c>
      <c r="CN738" s="2">
        <v>172</v>
      </c>
      <c r="CO738" s="2" t="s">
        <v>830</v>
      </c>
      <c r="CP738" s="2" t="s">
        <v>1181</v>
      </c>
      <c r="CQ738" s="2" t="s">
        <v>174</v>
      </c>
      <c r="CR738" s="2" t="s">
        <v>234</v>
      </c>
      <c r="CS738" s="2" t="s">
        <v>215</v>
      </c>
      <c r="CT738" s="2" t="s">
        <v>171</v>
      </c>
      <c r="CU738" s="2" t="s">
        <v>235</v>
      </c>
      <c r="CV738" s="2" t="s">
        <v>171</v>
      </c>
      <c r="CW738" s="2" t="s">
        <v>179</v>
      </c>
      <c r="CY738" s="2" t="s">
        <v>146</v>
      </c>
      <c r="CZ738" s="2" t="s">
        <v>180</v>
      </c>
      <c r="DA738" s="2" t="s">
        <v>181</v>
      </c>
      <c r="DB738" s="2" t="s">
        <v>181</v>
      </c>
      <c r="DC738" s="2" t="s">
        <v>132</v>
      </c>
      <c r="DF738" s="2" t="s">
        <v>182</v>
      </c>
      <c r="DH738" s="2" t="s">
        <v>182</v>
      </c>
      <c r="DJ738" s="2" t="s">
        <v>182</v>
      </c>
      <c r="DL738" s="2" t="s">
        <v>182</v>
      </c>
      <c r="DN738" s="2" t="s">
        <v>182</v>
      </c>
      <c r="DP738" s="2" t="s">
        <v>182</v>
      </c>
      <c r="DR738" s="2" t="s">
        <v>182</v>
      </c>
      <c r="DT738" s="2">
        <v>106.9058</v>
      </c>
      <c r="DU738" s="2"/>
      <c r="DV738" s="2">
        <v>-6.3093170000000001</v>
      </c>
      <c r="DY738" s="4">
        <v>42801</v>
      </c>
      <c r="EA738" s="3" t="s">
        <v>2913</v>
      </c>
    </row>
    <row r="739" spans="1:133" ht="15.75" hidden="1" customHeight="1" x14ac:dyDescent="0.2">
      <c r="A739" s="1">
        <v>43615.836219247685</v>
      </c>
      <c r="B739" s="2" t="s">
        <v>6191</v>
      </c>
      <c r="C739" s="2">
        <v>2302180131</v>
      </c>
      <c r="D739" s="3" t="s">
        <v>2023</v>
      </c>
      <c r="E739" s="2" t="s">
        <v>6927</v>
      </c>
      <c r="F739" s="2" t="s">
        <v>6928</v>
      </c>
      <c r="H739" s="2" t="s">
        <v>131</v>
      </c>
      <c r="I739" s="2" t="s">
        <v>132</v>
      </c>
      <c r="J739" s="2" t="s">
        <v>133</v>
      </c>
      <c r="K739" s="2" t="s">
        <v>132</v>
      </c>
      <c r="M739" s="4">
        <v>42807</v>
      </c>
      <c r="O739" s="2" t="s">
        <v>135</v>
      </c>
      <c r="P739" s="9">
        <v>10725000000</v>
      </c>
      <c r="Q739" s="2">
        <v>5500000</v>
      </c>
      <c r="Y739" s="2" t="s">
        <v>136</v>
      </c>
      <c r="AB739" s="2" t="s">
        <v>132</v>
      </c>
      <c r="AD739" s="2" t="s">
        <v>137</v>
      </c>
      <c r="AE739" s="2" t="s">
        <v>132</v>
      </c>
      <c r="AF739" s="2" t="s">
        <v>132</v>
      </c>
      <c r="AG739" s="2" t="s">
        <v>4692</v>
      </c>
      <c r="AH739" s="2">
        <v>2016</v>
      </c>
      <c r="AJ739" s="11">
        <v>1772000</v>
      </c>
      <c r="AK739" s="2" t="s">
        <v>1623</v>
      </c>
      <c r="AM739" s="3" t="s">
        <v>1624</v>
      </c>
      <c r="AP739" s="2" t="s">
        <v>1625</v>
      </c>
      <c r="AQ739" s="2" t="s">
        <v>1626</v>
      </c>
      <c r="AR739" s="2" t="s">
        <v>658</v>
      </c>
      <c r="AS739" s="2" t="s">
        <v>594</v>
      </c>
      <c r="AT739" s="2">
        <v>13870</v>
      </c>
      <c r="AU739" s="2" t="s">
        <v>2970</v>
      </c>
      <c r="AV739" s="2" t="s">
        <v>143</v>
      </c>
      <c r="AW739" s="2" t="s">
        <v>144</v>
      </c>
      <c r="AX739" s="2" t="s">
        <v>863</v>
      </c>
      <c r="AY739" s="2" t="s">
        <v>171</v>
      </c>
      <c r="AZ739" s="2" t="s">
        <v>147</v>
      </c>
      <c r="BB739" s="2" t="s">
        <v>1623</v>
      </c>
      <c r="BC739" s="2">
        <v>17</v>
      </c>
      <c r="BD739" s="2" t="s">
        <v>1627</v>
      </c>
      <c r="BE739" s="9">
        <v>6</v>
      </c>
      <c r="BF739" s="2" t="s">
        <v>132</v>
      </c>
      <c r="BG739" s="2" t="s">
        <v>1082</v>
      </c>
      <c r="BH739" s="2" t="s">
        <v>1082</v>
      </c>
      <c r="BI739" s="2" t="s">
        <v>1082</v>
      </c>
      <c r="BK739" s="2" t="s">
        <v>152</v>
      </c>
      <c r="BL739" s="2" t="s">
        <v>153</v>
      </c>
      <c r="BM739" s="2" t="s">
        <v>154</v>
      </c>
      <c r="BN739" s="2" t="s">
        <v>153</v>
      </c>
      <c r="BP739" s="2" t="s">
        <v>201</v>
      </c>
      <c r="BQ739" s="2">
        <v>1950</v>
      </c>
      <c r="BR739" s="2" t="s">
        <v>6929</v>
      </c>
      <c r="BS739" s="2" t="s">
        <v>1628</v>
      </c>
      <c r="BT739" s="2" t="s">
        <v>1623</v>
      </c>
      <c r="BU739" s="2" t="s">
        <v>1628</v>
      </c>
      <c r="BV739" s="2" t="s">
        <v>1628</v>
      </c>
      <c r="BW739" s="2" t="s">
        <v>68</v>
      </c>
      <c r="BX739" s="2" t="s">
        <v>5470</v>
      </c>
      <c r="BY739" s="2" t="s">
        <v>159</v>
      </c>
      <c r="CB739" s="2" t="s">
        <v>160</v>
      </c>
      <c r="CC739" s="2" t="s">
        <v>248</v>
      </c>
      <c r="CD739" s="2" t="s">
        <v>162</v>
      </c>
      <c r="CE739" s="2" t="s">
        <v>163</v>
      </c>
      <c r="CF739" s="2" t="s">
        <v>396</v>
      </c>
      <c r="CG739" s="2" t="s">
        <v>804</v>
      </c>
      <c r="CH739" s="2" t="s">
        <v>709</v>
      </c>
      <c r="CI739" s="2" t="s">
        <v>294</v>
      </c>
      <c r="CJ739" s="2" t="s">
        <v>598</v>
      </c>
      <c r="CL739" s="2" t="s">
        <v>170</v>
      </c>
      <c r="CM739" s="2" t="s">
        <v>171</v>
      </c>
      <c r="CN739" s="2">
        <v>12</v>
      </c>
      <c r="CO739" s="2" t="s">
        <v>920</v>
      </c>
      <c r="CP739" s="2" t="s">
        <v>1181</v>
      </c>
      <c r="CQ739" s="2" t="s">
        <v>174</v>
      </c>
      <c r="CR739" s="2" t="s">
        <v>234</v>
      </c>
      <c r="CS739" s="2" t="s">
        <v>215</v>
      </c>
      <c r="CT739" s="2" t="s">
        <v>171</v>
      </c>
      <c r="CU739" s="2" t="s">
        <v>235</v>
      </c>
      <c r="CV739" s="2" t="s">
        <v>171</v>
      </c>
      <c r="CW739" s="2" t="s">
        <v>179</v>
      </c>
      <c r="CX739" s="2" t="s">
        <v>171</v>
      </c>
      <c r="CY739" s="2" t="s">
        <v>146</v>
      </c>
      <c r="CZ739" s="2" t="s">
        <v>180</v>
      </c>
      <c r="DA739" s="2" t="s">
        <v>181</v>
      </c>
      <c r="DB739" s="2" t="s">
        <v>181</v>
      </c>
      <c r="DC739" s="2" t="s">
        <v>132</v>
      </c>
      <c r="DF739" s="2" t="s">
        <v>182</v>
      </c>
      <c r="DH739" s="2" t="s">
        <v>182</v>
      </c>
      <c r="DJ739" s="2" t="s">
        <v>182</v>
      </c>
      <c r="DL739" s="2" t="s">
        <v>260</v>
      </c>
      <c r="DM739" s="2">
        <v>500</v>
      </c>
      <c r="DN739" s="2" t="s">
        <v>182</v>
      </c>
      <c r="DP739" s="2" t="s">
        <v>182</v>
      </c>
      <c r="DR739" s="2" t="s">
        <v>182</v>
      </c>
      <c r="DT739" s="2">
        <v>-6.3410450000000003</v>
      </c>
      <c r="DU739" s="2"/>
      <c r="DV739" s="2">
        <v>106.90463699999999</v>
      </c>
      <c r="DY739" s="4">
        <v>42807</v>
      </c>
      <c r="EA739" s="3" t="s">
        <v>3303</v>
      </c>
    </row>
    <row r="740" spans="1:133" ht="15.75" hidden="1" customHeight="1" x14ac:dyDescent="0.2">
      <c r="A740" s="1">
        <v>43615.836981064815</v>
      </c>
      <c r="B740" s="2" t="s">
        <v>787</v>
      </c>
      <c r="C740" s="2">
        <v>2302180113</v>
      </c>
      <c r="D740" s="3" t="s">
        <v>788</v>
      </c>
      <c r="E740" s="2" t="s">
        <v>6930</v>
      </c>
      <c r="F740" s="2" t="s">
        <v>6931</v>
      </c>
      <c r="H740" s="2" t="s">
        <v>131</v>
      </c>
      <c r="I740" s="2" t="s">
        <v>132</v>
      </c>
      <c r="J740" s="2" t="s">
        <v>133</v>
      </c>
      <c r="K740" s="2" t="s">
        <v>191</v>
      </c>
      <c r="M740" s="4">
        <v>42802</v>
      </c>
      <c r="P740" s="9">
        <v>991800000</v>
      </c>
      <c r="Q740" s="2">
        <v>5800000</v>
      </c>
      <c r="Y740" s="2" t="s">
        <v>136</v>
      </c>
      <c r="AB740" s="2" t="s">
        <v>132</v>
      </c>
      <c r="AD740" s="2" t="s">
        <v>992</v>
      </c>
      <c r="AE740" s="2" t="s">
        <v>132</v>
      </c>
      <c r="AF740" s="2" t="s">
        <v>132</v>
      </c>
      <c r="AG740" s="2" t="s">
        <v>6932</v>
      </c>
      <c r="AH740" s="2">
        <v>2016</v>
      </c>
      <c r="AJ740" s="11">
        <v>2508000</v>
      </c>
      <c r="AK740" s="2" t="s">
        <v>2554</v>
      </c>
      <c r="AO740" s="2" t="s">
        <v>6933</v>
      </c>
      <c r="AP740" s="2" t="s">
        <v>794</v>
      </c>
      <c r="AQ740" s="2" t="s">
        <v>609</v>
      </c>
      <c r="AR740" s="2" t="s">
        <v>610</v>
      </c>
      <c r="AS740" s="2" t="s">
        <v>142</v>
      </c>
      <c r="AT740" s="2">
        <v>13960</v>
      </c>
      <c r="AU740" s="2">
        <v>7</v>
      </c>
      <c r="AV740" s="2" t="s">
        <v>245</v>
      </c>
      <c r="AW740" s="2" t="s">
        <v>144</v>
      </c>
      <c r="AX740" s="2" t="s">
        <v>795</v>
      </c>
      <c r="AY740" s="2" t="s">
        <v>171</v>
      </c>
      <c r="AZ740" s="2" t="s">
        <v>198</v>
      </c>
      <c r="BB740" s="2" t="s">
        <v>2556</v>
      </c>
      <c r="BC740" s="2">
        <v>1800</v>
      </c>
      <c r="BD740" s="2" t="s">
        <v>798</v>
      </c>
      <c r="BE740" s="9">
        <v>2.5</v>
      </c>
      <c r="BF740" s="2" t="s">
        <v>132</v>
      </c>
      <c r="BK740" s="2" t="s">
        <v>152</v>
      </c>
      <c r="BL740" s="2" t="s">
        <v>153</v>
      </c>
      <c r="BM740" s="2" t="s">
        <v>154</v>
      </c>
      <c r="BP740" s="2" t="s">
        <v>201</v>
      </c>
      <c r="BQ740" s="2">
        <v>171</v>
      </c>
      <c r="BR740" s="2">
        <v>11</v>
      </c>
      <c r="BS740" s="2" t="s">
        <v>157</v>
      </c>
      <c r="BT740" s="2" t="s">
        <v>800</v>
      </c>
      <c r="BU740" s="2" t="s">
        <v>929</v>
      </c>
      <c r="BV740" s="2" t="s">
        <v>6934</v>
      </c>
      <c r="BW740" s="2" t="s">
        <v>67</v>
      </c>
      <c r="BX740" s="2" t="s">
        <v>5503</v>
      </c>
      <c r="BY740" s="2" t="s">
        <v>159</v>
      </c>
      <c r="CB740" s="2" t="s">
        <v>160</v>
      </c>
      <c r="CC740" s="2" t="s">
        <v>161</v>
      </c>
      <c r="CD740" s="2" t="s">
        <v>249</v>
      </c>
      <c r="CE740" s="2" t="s">
        <v>163</v>
      </c>
      <c r="CF740" s="2" t="s">
        <v>164</v>
      </c>
      <c r="CG740" s="2" t="s">
        <v>1162</v>
      </c>
      <c r="CH740" s="2" t="s">
        <v>2244</v>
      </c>
      <c r="CI740" s="2" t="s">
        <v>311</v>
      </c>
      <c r="CJ740" s="2" t="s">
        <v>3583</v>
      </c>
      <c r="CK740" s="2" t="s">
        <v>253</v>
      </c>
      <c r="CL740" s="2" t="s">
        <v>3375</v>
      </c>
      <c r="CM740" s="2" t="s">
        <v>171</v>
      </c>
      <c r="CN740" s="2">
        <v>1800</v>
      </c>
      <c r="CO740" s="2" t="s">
        <v>212</v>
      </c>
      <c r="CP740" s="2" t="s">
        <v>5504</v>
      </c>
      <c r="CQ740" s="2" t="s">
        <v>174</v>
      </c>
      <c r="CR740" s="2" t="s">
        <v>234</v>
      </c>
      <c r="CS740" s="2" t="s">
        <v>258</v>
      </c>
      <c r="CT740" s="2" t="s">
        <v>171</v>
      </c>
      <c r="CU740" s="2" t="s">
        <v>3624</v>
      </c>
      <c r="CV740" s="2" t="s">
        <v>171</v>
      </c>
      <c r="CW740" s="2" t="s">
        <v>179</v>
      </c>
      <c r="CX740" s="2" t="s">
        <v>146</v>
      </c>
      <c r="CY740" s="2" t="s">
        <v>146</v>
      </c>
      <c r="CZ740" s="2" t="s">
        <v>180</v>
      </c>
      <c r="DA740" s="2" t="s">
        <v>181</v>
      </c>
      <c r="DB740" s="2" t="s">
        <v>181</v>
      </c>
      <c r="DC740" s="2" t="s">
        <v>132</v>
      </c>
      <c r="DF740" s="2" t="s">
        <v>182</v>
      </c>
      <c r="DH740" s="2" t="s">
        <v>182</v>
      </c>
      <c r="DJ740" s="2" t="s">
        <v>182</v>
      </c>
      <c r="DL740" s="2" t="s">
        <v>182</v>
      </c>
      <c r="DN740" s="2" t="s">
        <v>182</v>
      </c>
      <c r="DP740" s="2" t="s">
        <v>182</v>
      </c>
      <c r="DR740" s="2" t="s">
        <v>182</v>
      </c>
      <c r="DT740" s="2" t="s">
        <v>6935</v>
      </c>
      <c r="DU740" s="2"/>
      <c r="DV740" s="2" t="s">
        <v>6936</v>
      </c>
      <c r="DX740" s="2" t="s">
        <v>6937</v>
      </c>
      <c r="DY740" s="4">
        <v>42802</v>
      </c>
      <c r="DZ740" s="2" t="s">
        <v>6937</v>
      </c>
      <c r="EA740" s="3" t="s">
        <v>5509</v>
      </c>
    </row>
    <row r="741" spans="1:133" ht="15.75" hidden="1" customHeight="1" x14ac:dyDescent="0.2">
      <c r="A741" s="1">
        <v>43615.83769375</v>
      </c>
      <c r="B741" s="2" t="s">
        <v>6803</v>
      </c>
      <c r="C741" s="2">
        <v>2302180183</v>
      </c>
      <c r="D741" s="3" t="s">
        <v>2023</v>
      </c>
      <c r="E741" s="2" t="s">
        <v>6938</v>
      </c>
      <c r="H741" s="2" t="s">
        <v>131</v>
      </c>
      <c r="J741" s="2" t="s">
        <v>414</v>
      </c>
      <c r="K741" s="2" t="s">
        <v>191</v>
      </c>
      <c r="L741" s="4">
        <v>42794</v>
      </c>
      <c r="P741" s="9">
        <v>1296000000</v>
      </c>
      <c r="Q741" s="2">
        <v>12000000</v>
      </c>
      <c r="Y741" s="2" t="s">
        <v>377</v>
      </c>
      <c r="AH741" s="2">
        <v>2016</v>
      </c>
      <c r="AJ741" s="11">
        <v>8145000</v>
      </c>
      <c r="AK741" s="2" t="s">
        <v>6939</v>
      </c>
      <c r="AP741" s="2" t="s">
        <v>4132</v>
      </c>
      <c r="AU741" s="2">
        <v>6</v>
      </c>
      <c r="AV741" s="2" t="s">
        <v>43</v>
      </c>
      <c r="AW741" s="2" t="s">
        <v>197</v>
      </c>
      <c r="AX741" s="2" t="s">
        <v>145</v>
      </c>
      <c r="AY741" s="2" t="s">
        <v>171</v>
      </c>
      <c r="AZ741" s="2" t="s">
        <v>198</v>
      </c>
      <c r="BC741" s="2">
        <v>0</v>
      </c>
      <c r="BE741" s="9">
        <v>0</v>
      </c>
      <c r="BL741" s="2" t="s">
        <v>153</v>
      </c>
      <c r="BP741" s="2" t="s">
        <v>201</v>
      </c>
      <c r="BQ741" s="2">
        <v>108</v>
      </c>
      <c r="BR741" s="2">
        <v>6</v>
      </c>
      <c r="BS741" s="2" t="s">
        <v>367</v>
      </c>
      <c r="BT741" s="2" t="s">
        <v>6940</v>
      </c>
      <c r="BU741" s="2" t="s">
        <v>896</v>
      </c>
      <c r="BV741" s="2" t="s">
        <v>367</v>
      </c>
      <c r="BW741" s="2" t="s">
        <v>69</v>
      </c>
      <c r="BX741" s="2" t="s">
        <v>158</v>
      </c>
      <c r="CB741" s="2" t="s">
        <v>204</v>
      </c>
      <c r="CC741" s="2" t="s">
        <v>248</v>
      </c>
      <c r="CD741" s="2" t="s">
        <v>162</v>
      </c>
      <c r="CE741" s="2" t="s">
        <v>163</v>
      </c>
      <c r="CF741" s="2" t="s">
        <v>279</v>
      </c>
      <c r="CG741" s="2" t="s">
        <v>382</v>
      </c>
      <c r="CH741" s="2" t="s">
        <v>3717</v>
      </c>
      <c r="CI741" s="2" t="s">
        <v>311</v>
      </c>
      <c r="CJ741" s="2" t="s">
        <v>3975</v>
      </c>
      <c r="CK741" s="2" t="s">
        <v>253</v>
      </c>
      <c r="CL741" s="2" t="s">
        <v>1017</v>
      </c>
      <c r="CM741" s="2" t="s">
        <v>211</v>
      </c>
      <c r="CN741" s="2">
        <v>1</v>
      </c>
      <c r="CO741" s="2" t="s">
        <v>4134</v>
      </c>
      <c r="CP741" s="2" t="s">
        <v>855</v>
      </c>
      <c r="CQ741" s="2" t="s">
        <v>625</v>
      </c>
      <c r="CR741" s="2" t="s">
        <v>257</v>
      </c>
      <c r="CS741" s="2" t="s">
        <v>968</v>
      </c>
      <c r="CT741" s="2" t="s">
        <v>211</v>
      </c>
      <c r="CU741" s="2" t="s">
        <v>1139</v>
      </c>
      <c r="CV741" s="2" t="s">
        <v>211</v>
      </c>
      <c r="CW741" s="2" t="s">
        <v>179</v>
      </c>
      <c r="CX741" s="2" t="s">
        <v>171</v>
      </c>
      <c r="CY741" s="2" t="s">
        <v>146</v>
      </c>
      <c r="CZ741" s="2" t="s">
        <v>180</v>
      </c>
      <c r="DA741" s="2" t="s">
        <v>181</v>
      </c>
      <c r="DB741" s="2" t="s">
        <v>181</v>
      </c>
      <c r="DC741" s="2" t="s">
        <v>132</v>
      </c>
      <c r="DF741" s="2" t="s">
        <v>182</v>
      </c>
      <c r="DH741" s="2" t="s">
        <v>182</v>
      </c>
      <c r="DJ741" s="2" t="s">
        <v>182</v>
      </c>
      <c r="DL741" s="2" t="s">
        <v>182</v>
      </c>
      <c r="DN741" s="2" t="s">
        <v>182</v>
      </c>
      <c r="DP741" s="2" t="s">
        <v>182</v>
      </c>
      <c r="DR741" s="2" t="s">
        <v>182</v>
      </c>
      <c r="DT741" s="6">
        <v>106699795</v>
      </c>
      <c r="DU741" s="6"/>
      <c r="DV741" s="6">
        <v>-6140790</v>
      </c>
      <c r="DX741" s="2" t="s">
        <v>218</v>
      </c>
      <c r="DY741" s="4">
        <v>42794</v>
      </c>
      <c r="DZ741" s="2" t="s">
        <v>6941</v>
      </c>
      <c r="EA741" s="3" t="s">
        <v>6942</v>
      </c>
      <c r="EC741" s="5" t="s">
        <v>6943</v>
      </c>
    </row>
    <row r="742" spans="1:133" ht="15.75" hidden="1" customHeight="1" x14ac:dyDescent="0.2">
      <c r="A742" s="1">
        <v>43615.838415451391</v>
      </c>
      <c r="B742" s="2" t="s">
        <v>6944</v>
      </c>
      <c r="C742" s="2">
        <v>2302180208</v>
      </c>
      <c r="D742" s="3" t="s">
        <v>788</v>
      </c>
      <c r="E742" s="2" t="s">
        <v>6945</v>
      </c>
      <c r="F742" s="2">
        <v>2017051007050130</v>
      </c>
      <c r="H742" s="2" t="s">
        <v>131</v>
      </c>
      <c r="I742" s="2" t="s">
        <v>132</v>
      </c>
      <c r="J742" s="2" t="s">
        <v>133</v>
      </c>
      <c r="K742" s="2" t="s">
        <v>191</v>
      </c>
      <c r="M742" s="4">
        <v>42889</v>
      </c>
      <c r="O742" s="2" t="s">
        <v>135</v>
      </c>
      <c r="P742" s="9">
        <v>5900000000</v>
      </c>
      <c r="Q742" s="2">
        <v>14149000</v>
      </c>
      <c r="Y742" s="2" t="s">
        <v>437</v>
      </c>
      <c r="AD742" s="2" t="s">
        <v>137</v>
      </c>
      <c r="AE742" s="2" t="s">
        <v>132</v>
      </c>
      <c r="AF742" s="2" t="s">
        <v>132</v>
      </c>
      <c r="AG742" s="2" t="s">
        <v>840</v>
      </c>
      <c r="AH742" s="2">
        <v>2016</v>
      </c>
      <c r="AJ742" s="11">
        <v>8875000</v>
      </c>
      <c r="AK742" s="2" t="s">
        <v>6946</v>
      </c>
      <c r="AO742" s="2" t="s">
        <v>6947</v>
      </c>
      <c r="AP742" s="2" t="s">
        <v>1356</v>
      </c>
      <c r="AQ742" s="2" t="s">
        <v>1217</v>
      </c>
      <c r="AR742" s="2" t="s">
        <v>658</v>
      </c>
      <c r="AS742" s="2" t="s">
        <v>594</v>
      </c>
      <c r="AT742" s="2">
        <v>13450</v>
      </c>
      <c r="AU742" s="2">
        <v>4</v>
      </c>
      <c r="AV742" s="2" t="s">
        <v>245</v>
      </c>
      <c r="AW742" s="2" t="s">
        <v>144</v>
      </c>
      <c r="AX742" s="2" t="s">
        <v>145</v>
      </c>
      <c r="AY742" s="2" t="s">
        <v>146</v>
      </c>
      <c r="AZ742" s="2" t="s">
        <v>147</v>
      </c>
      <c r="BB742" s="2" t="s">
        <v>6948</v>
      </c>
      <c r="BC742" s="2">
        <v>752</v>
      </c>
      <c r="BD742" s="2" t="s">
        <v>3554</v>
      </c>
      <c r="BE742" s="9">
        <v>5.2</v>
      </c>
      <c r="BF742" s="2" t="s">
        <v>132</v>
      </c>
      <c r="BK742" s="2" t="s">
        <v>152</v>
      </c>
      <c r="BL742" s="2" t="s">
        <v>153</v>
      </c>
      <c r="BM742" s="2" t="s">
        <v>308</v>
      </c>
      <c r="BN742" s="2" t="s">
        <v>153</v>
      </c>
      <c r="BO742" s="2" t="s">
        <v>1969</v>
      </c>
      <c r="BP742" s="2" t="s">
        <v>291</v>
      </c>
      <c r="BQ742" s="2">
        <v>417</v>
      </c>
      <c r="BR742" s="2">
        <v>20</v>
      </c>
      <c r="BS742" s="2" t="s">
        <v>850</v>
      </c>
      <c r="BT742" s="2" t="s">
        <v>850</v>
      </c>
      <c r="BU742" s="2" t="s">
        <v>6949</v>
      </c>
      <c r="BV742" s="2" t="s">
        <v>850</v>
      </c>
      <c r="BX742" s="2" t="s">
        <v>158</v>
      </c>
      <c r="BY742" s="2" t="s">
        <v>159</v>
      </c>
      <c r="CB742" s="2" t="s">
        <v>204</v>
      </c>
      <c r="CC742" s="2" t="s">
        <v>248</v>
      </c>
      <c r="CD742" s="2" t="s">
        <v>162</v>
      </c>
      <c r="CE742" s="2" t="s">
        <v>5385</v>
      </c>
      <c r="CF742" s="2" t="s">
        <v>396</v>
      </c>
      <c r="CG742" s="2" t="s">
        <v>1121</v>
      </c>
      <c r="CH742" s="2" t="s">
        <v>6950</v>
      </c>
      <c r="CI742" s="2" t="s">
        <v>311</v>
      </c>
      <c r="CJ742" s="2" t="s">
        <v>6951</v>
      </c>
      <c r="CK742" s="2" t="s">
        <v>253</v>
      </c>
      <c r="CL742" s="2" t="s">
        <v>6952</v>
      </c>
      <c r="CM742" s="2" t="s">
        <v>171</v>
      </c>
      <c r="CN742" s="2">
        <v>752</v>
      </c>
      <c r="CO742" s="2" t="s">
        <v>6953</v>
      </c>
      <c r="CP742" s="2" t="s">
        <v>6954</v>
      </c>
      <c r="CQ742" s="2" t="s">
        <v>214</v>
      </c>
      <c r="CR742" s="2" t="s">
        <v>234</v>
      </c>
      <c r="CS742" s="2" t="s">
        <v>810</v>
      </c>
      <c r="CT742" s="2" t="s">
        <v>171</v>
      </c>
      <c r="CU742" s="2" t="s">
        <v>235</v>
      </c>
      <c r="CV742" s="2" t="s">
        <v>171</v>
      </c>
      <c r="CW742" s="2" t="s">
        <v>714</v>
      </c>
      <c r="CX742" s="2" t="s">
        <v>171</v>
      </c>
      <c r="CY742" s="2" t="s">
        <v>733</v>
      </c>
      <c r="DA742" s="2" t="s">
        <v>181</v>
      </c>
      <c r="DB742" s="2" t="s">
        <v>181</v>
      </c>
      <c r="DC742" s="2" t="s">
        <v>132</v>
      </c>
      <c r="DF742" s="2" t="s">
        <v>182</v>
      </c>
      <c r="DH742" s="2" t="s">
        <v>182</v>
      </c>
      <c r="DJ742" s="2" t="s">
        <v>182</v>
      </c>
      <c r="DL742" s="2" t="s">
        <v>182</v>
      </c>
      <c r="DN742" s="2" t="s">
        <v>182</v>
      </c>
      <c r="DP742" s="2" t="s">
        <v>182</v>
      </c>
      <c r="DR742" s="2" t="s">
        <v>182</v>
      </c>
      <c r="DT742" s="2" t="s">
        <v>6955</v>
      </c>
      <c r="DU742" s="2"/>
      <c r="DV742" s="2" t="s">
        <v>6956</v>
      </c>
      <c r="DY742" s="4">
        <v>42889</v>
      </c>
      <c r="EA742" s="3" t="s">
        <v>6957</v>
      </c>
    </row>
    <row r="743" spans="1:133" ht="15.75" hidden="1" customHeight="1" x14ac:dyDescent="0.2">
      <c r="A743" s="1">
        <v>43615.840601979166</v>
      </c>
      <c r="B743" s="2" t="s">
        <v>6905</v>
      </c>
      <c r="C743" s="2">
        <v>2302170141</v>
      </c>
      <c r="D743" s="3" t="s">
        <v>4783</v>
      </c>
      <c r="E743" s="3" t="s">
        <v>6958</v>
      </c>
      <c r="F743" s="2" t="s">
        <v>6959</v>
      </c>
      <c r="H743" s="2" t="s">
        <v>131</v>
      </c>
      <c r="I743" s="2" t="s">
        <v>132</v>
      </c>
      <c r="J743" s="2" t="s">
        <v>133</v>
      </c>
      <c r="K743" s="2" t="s">
        <v>738</v>
      </c>
      <c r="M743" s="4">
        <v>42795</v>
      </c>
      <c r="O743" s="2" t="s">
        <v>135</v>
      </c>
      <c r="Q743" s="2">
        <v>22917000</v>
      </c>
      <c r="Y743" s="2" t="s">
        <v>136</v>
      </c>
      <c r="AK743" s="2" t="s">
        <v>6960</v>
      </c>
      <c r="AP743" s="2" t="s">
        <v>5362</v>
      </c>
      <c r="AQ743" s="2" t="s">
        <v>6961</v>
      </c>
      <c r="AR743" s="2" t="s">
        <v>511</v>
      </c>
      <c r="AS743" s="2" t="s">
        <v>142</v>
      </c>
      <c r="AU743" s="2">
        <v>5</v>
      </c>
      <c r="AV743" s="2" t="s">
        <v>43</v>
      </c>
      <c r="AW743" s="2" t="s">
        <v>144</v>
      </c>
      <c r="AX743" s="2" t="s">
        <v>145</v>
      </c>
      <c r="AY743" s="2" t="s">
        <v>171</v>
      </c>
      <c r="BB743" s="2" t="s">
        <v>6960</v>
      </c>
      <c r="BC743" s="2">
        <v>0</v>
      </c>
      <c r="BD743" s="2" t="s">
        <v>6962</v>
      </c>
      <c r="BE743" s="9">
        <v>4.7</v>
      </c>
      <c r="BL743" s="2" t="s">
        <v>153</v>
      </c>
      <c r="BM743" s="2" t="s">
        <v>154</v>
      </c>
      <c r="BP743" s="2" t="s">
        <v>201</v>
      </c>
      <c r="BQ743" s="2">
        <v>216</v>
      </c>
      <c r="BR743" s="2">
        <v>10</v>
      </c>
      <c r="BS743" s="2" t="s">
        <v>5341</v>
      </c>
      <c r="BT743" s="2" t="s">
        <v>3126</v>
      </c>
      <c r="BU743" s="2" t="s">
        <v>753</v>
      </c>
      <c r="BV743" s="2" t="s">
        <v>3126</v>
      </c>
      <c r="BW743" s="2" t="s">
        <v>67</v>
      </c>
      <c r="BX743" s="2" t="s">
        <v>3127</v>
      </c>
      <c r="BY743" s="2" t="s">
        <v>707</v>
      </c>
      <c r="CA743" s="4">
        <v>42795</v>
      </c>
      <c r="CB743" s="2" t="s">
        <v>160</v>
      </c>
      <c r="CC743" s="2" t="s">
        <v>248</v>
      </c>
      <c r="CD743" s="2" t="s">
        <v>162</v>
      </c>
      <c r="CE743" s="2" t="s">
        <v>163</v>
      </c>
      <c r="CF743" s="2" t="s">
        <v>279</v>
      </c>
      <c r="CG743" s="2" t="s">
        <v>729</v>
      </c>
      <c r="CH743" s="2" t="s">
        <v>1108</v>
      </c>
      <c r="CI743" s="2" t="s">
        <v>3987</v>
      </c>
      <c r="CJ743" s="2" t="s">
        <v>397</v>
      </c>
      <c r="CK743" s="2" t="s">
        <v>169</v>
      </c>
      <c r="CL743" s="2" t="s">
        <v>710</v>
      </c>
      <c r="CM743" s="2" t="s">
        <v>171</v>
      </c>
      <c r="CN743" s="2">
        <v>0</v>
      </c>
      <c r="CO743" s="2" t="s">
        <v>212</v>
      </c>
      <c r="CP743" s="2" t="s">
        <v>712</v>
      </c>
      <c r="CQ743" s="2" t="s">
        <v>174</v>
      </c>
      <c r="CR743" s="2" t="s">
        <v>667</v>
      </c>
      <c r="CS743" s="2" t="s">
        <v>713</v>
      </c>
      <c r="CT743" s="2" t="s">
        <v>171</v>
      </c>
      <c r="CU743" s="2" t="s">
        <v>235</v>
      </c>
      <c r="CV743" s="2" t="s">
        <v>171</v>
      </c>
      <c r="CW743" s="2" t="s">
        <v>714</v>
      </c>
      <c r="CX743" s="2" t="s">
        <v>146</v>
      </c>
      <c r="CY743" s="2" t="s">
        <v>733</v>
      </c>
      <c r="CZ743" s="2" t="s">
        <v>180</v>
      </c>
      <c r="DA743" s="2" t="s">
        <v>181</v>
      </c>
      <c r="DB743" s="2" t="s">
        <v>181</v>
      </c>
      <c r="DC743" s="2" t="s">
        <v>260</v>
      </c>
      <c r="DD743" s="2" t="s">
        <v>715</v>
      </c>
      <c r="DE743" s="2" t="s">
        <v>744</v>
      </c>
      <c r="DF743" s="2" t="s">
        <v>182</v>
      </c>
      <c r="DH743" s="2" t="s">
        <v>182</v>
      </c>
      <c r="DJ743" s="2" t="s">
        <v>182</v>
      </c>
      <c r="DL743" s="2" t="s">
        <v>182</v>
      </c>
      <c r="DN743" s="2" t="s">
        <v>182</v>
      </c>
      <c r="DP743" s="2" t="s">
        <v>182</v>
      </c>
      <c r="DR743" s="2" t="s">
        <v>182</v>
      </c>
      <c r="DT743" s="6">
        <v>-6141281</v>
      </c>
      <c r="DU743" s="6"/>
      <c r="DV743" s="6">
        <v>106865489</v>
      </c>
      <c r="DX743" s="2" t="s">
        <v>4083</v>
      </c>
      <c r="DY743" s="4">
        <v>42795</v>
      </c>
      <c r="DZ743" s="2" t="s">
        <v>4083</v>
      </c>
      <c r="EA743" s="3" t="s">
        <v>4084</v>
      </c>
    </row>
    <row r="744" spans="1:133" ht="15.75" hidden="1" customHeight="1" x14ac:dyDescent="0.2">
      <c r="A744" s="1">
        <v>43615.842900763892</v>
      </c>
      <c r="B744" s="2" t="s">
        <v>6963</v>
      </c>
      <c r="C744" s="2">
        <v>2302170129</v>
      </c>
      <c r="D744" s="3" t="s">
        <v>4250</v>
      </c>
      <c r="E744" s="2" t="s">
        <v>6964</v>
      </c>
      <c r="H744" s="2" t="s">
        <v>131</v>
      </c>
      <c r="I744" s="2" t="s">
        <v>132</v>
      </c>
      <c r="J744" s="2" t="s">
        <v>133</v>
      </c>
      <c r="K744" s="2" t="s">
        <v>738</v>
      </c>
      <c r="M744" s="4">
        <v>42793</v>
      </c>
      <c r="O744" s="2" t="s">
        <v>135</v>
      </c>
      <c r="P744" s="9">
        <v>141000000000</v>
      </c>
      <c r="Q744" s="2">
        <v>30000000</v>
      </c>
      <c r="Y744" s="2" t="s">
        <v>136</v>
      </c>
      <c r="AB744" s="2" t="s">
        <v>132</v>
      </c>
      <c r="AD744" s="2" t="s">
        <v>137</v>
      </c>
      <c r="AE744" s="2" t="s">
        <v>132</v>
      </c>
      <c r="AF744" s="2" t="s">
        <v>132</v>
      </c>
      <c r="AH744" s="2">
        <v>2016</v>
      </c>
      <c r="AI744" s="11">
        <v>89754000000</v>
      </c>
      <c r="AJ744" s="11">
        <v>21370000</v>
      </c>
      <c r="AK744" s="2" t="s">
        <v>3400</v>
      </c>
      <c r="AP744" s="2" t="s">
        <v>223</v>
      </c>
      <c r="AQ744" s="2" t="s">
        <v>223</v>
      </c>
      <c r="AR744" s="2" t="s">
        <v>141</v>
      </c>
      <c r="AS744" s="2" t="s">
        <v>142</v>
      </c>
      <c r="AU744" s="2">
        <v>16</v>
      </c>
      <c r="AV744" s="2" t="s">
        <v>44</v>
      </c>
      <c r="AW744" s="2" t="s">
        <v>197</v>
      </c>
      <c r="AX744" s="2" t="s">
        <v>145</v>
      </c>
      <c r="AY744" s="2" t="s">
        <v>171</v>
      </c>
      <c r="AZ744" s="2" t="s">
        <v>198</v>
      </c>
      <c r="BA744" s="2" t="s">
        <v>6965</v>
      </c>
      <c r="BB744" s="2" t="s">
        <v>3400</v>
      </c>
      <c r="BC744" s="2">
        <v>0</v>
      </c>
      <c r="BD744" s="2" t="s">
        <v>3401</v>
      </c>
      <c r="BE744" s="9">
        <v>3</v>
      </c>
      <c r="BF744" s="2" t="s">
        <v>132</v>
      </c>
      <c r="BK744" s="2" t="s">
        <v>152</v>
      </c>
      <c r="BL744" s="2" t="s">
        <v>153</v>
      </c>
      <c r="BP744" s="2" t="s">
        <v>201</v>
      </c>
      <c r="BQ744" s="2">
        <v>4200</v>
      </c>
      <c r="BR744" s="2">
        <v>56</v>
      </c>
      <c r="BS744" s="2" t="s">
        <v>156</v>
      </c>
      <c r="BT744" s="2" t="s">
        <v>6966</v>
      </c>
      <c r="BU744" s="2" t="s">
        <v>156</v>
      </c>
      <c r="BV744" s="2" t="s">
        <v>3400</v>
      </c>
      <c r="BW744" s="2" t="s">
        <v>70</v>
      </c>
      <c r="BX744" s="2" t="s">
        <v>158</v>
      </c>
      <c r="BY744" s="2" t="s">
        <v>159</v>
      </c>
      <c r="CB744" s="2" t="s">
        <v>204</v>
      </c>
      <c r="CC744" s="2" t="s">
        <v>161</v>
      </c>
      <c r="CD744" s="2" t="s">
        <v>162</v>
      </c>
      <c r="CE744" s="2" t="s">
        <v>163</v>
      </c>
      <c r="CF744" s="2" t="s">
        <v>396</v>
      </c>
      <c r="CG744" s="2" t="s">
        <v>228</v>
      </c>
      <c r="CH744" s="2" t="s">
        <v>476</v>
      </c>
      <c r="CI744" s="2" t="s">
        <v>167</v>
      </c>
      <c r="CJ744" s="2" t="s">
        <v>230</v>
      </c>
      <c r="CK744" s="2" t="s">
        <v>231</v>
      </c>
      <c r="CL744" s="2" t="s">
        <v>170</v>
      </c>
      <c r="CM744" s="2" t="s">
        <v>177</v>
      </c>
      <c r="CN744" s="2">
        <v>200</v>
      </c>
      <c r="CO744" s="2" t="s">
        <v>232</v>
      </c>
      <c r="CP744" s="2" t="s">
        <v>316</v>
      </c>
      <c r="CQ744" s="2" t="s">
        <v>174</v>
      </c>
      <c r="CR744" s="2" t="s">
        <v>234</v>
      </c>
      <c r="CS744" s="2" t="s">
        <v>215</v>
      </c>
      <c r="CT744" s="2" t="s">
        <v>177</v>
      </c>
      <c r="CU744" s="2" t="s">
        <v>235</v>
      </c>
      <c r="CV744" s="2" t="s">
        <v>171</v>
      </c>
      <c r="CW744" s="2" t="s">
        <v>179</v>
      </c>
      <c r="CX744" s="2" t="s">
        <v>171</v>
      </c>
      <c r="CY744" s="2" t="s">
        <v>146</v>
      </c>
      <c r="CZ744" s="2" t="s">
        <v>180</v>
      </c>
      <c r="DA744" s="2" t="s">
        <v>181</v>
      </c>
      <c r="DB744" s="2" t="s">
        <v>181</v>
      </c>
      <c r="DC744" s="2" t="s">
        <v>132</v>
      </c>
      <c r="DH744" s="2" t="s">
        <v>182</v>
      </c>
      <c r="DJ744" s="2" t="s">
        <v>182</v>
      </c>
      <c r="DL744" s="2" t="s">
        <v>182</v>
      </c>
      <c r="DN744" s="2" t="s">
        <v>182</v>
      </c>
      <c r="DP744" s="2" t="s">
        <v>182</v>
      </c>
      <c r="DR744" s="2" t="s">
        <v>182</v>
      </c>
      <c r="DT744" s="2" t="s">
        <v>6967</v>
      </c>
      <c r="DU744" s="2"/>
      <c r="DV744" s="2" t="s">
        <v>6968</v>
      </c>
      <c r="DZ744" s="2" t="s">
        <v>283</v>
      </c>
      <c r="EA744" s="3" t="s">
        <v>6969</v>
      </c>
      <c r="EB744" s="5" t="s">
        <v>6970</v>
      </c>
    </row>
    <row r="745" spans="1:133" ht="15.75" hidden="1" customHeight="1" x14ac:dyDescent="0.2">
      <c r="A745" s="1">
        <v>43615.84715854167</v>
      </c>
      <c r="B745" s="2" t="s">
        <v>787</v>
      </c>
      <c r="C745" s="2">
        <v>2302180113</v>
      </c>
      <c r="D745" s="3" t="s">
        <v>788</v>
      </c>
      <c r="E745" s="2" t="s">
        <v>6971</v>
      </c>
      <c r="F745" s="2" t="s">
        <v>6972</v>
      </c>
      <c r="H745" s="2" t="s">
        <v>131</v>
      </c>
      <c r="I745" s="2" t="s">
        <v>132</v>
      </c>
      <c r="J745" s="2" t="s">
        <v>133</v>
      </c>
      <c r="K745" s="2" t="s">
        <v>132</v>
      </c>
      <c r="M745" s="4">
        <v>42804</v>
      </c>
      <c r="P745" s="9">
        <v>2000000000</v>
      </c>
      <c r="Q745" s="2">
        <v>10000000</v>
      </c>
      <c r="X745" s="2" t="s">
        <v>193</v>
      </c>
      <c r="Y745" s="2" t="s">
        <v>377</v>
      </c>
      <c r="Z745" s="2">
        <v>30</v>
      </c>
      <c r="AA745" s="2">
        <v>20</v>
      </c>
      <c r="AB745" s="2" t="s">
        <v>132</v>
      </c>
      <c r="AD745" s="2" t="s">
        <v>992</v>
      </c>
      <c r="AE745" s="2" t="s">
        <v>132</v>
      </c>
      <c r="AF745" s="2" t="s">
        <v>132</v>
      </c>
      <c r="AG745" s="2" t="s">
        <v>791</v>
      </c>
      <c r="AH745" s="2">
        <v>2016</v>
      </c>
      <c r="AJ745" s="11">
        <v>2176000</v>
      </c>
      <c r="AK745" s="2" t="s">
        <v>2554</v>
      </c>
      <c r="AO745" s="2" t="s">
        <v>6973</v>
      </c>
      <c r="AP745" s="2" t="s">
        <v>794</v>
      </c>
      <c r="AQ745" s="2" t="s">
        <v>609</v>
      </c>
      <c r="AR745" s="2" t="s">
        <v>6974</v>
      </c>
      <c r="AS745" s="2" t="s">
        <v>142</v>
      </c>
      <c r="AT745" s="2">
        <v>13960</v>
      </c>
      <c r="AU745" s="2">
        <v>7</v>
      </c>
      <c r="AV745" s="2" t="s">
        <v>245</v>
      </c>
      <c r="AW745" s="2" t="s">
        <v>144</v>
      </c>
      <c r="AX745" s="2" t="s">
        <v>145</v>
      </c>
      <c r="AY745" s="2" t="s">
        <v>171</v>
      </c>
      <c r="AZ745" s="2" t="s">
        <v>198</v>
      </c>
      <c r="BB745" s="2" t="s">
        <v>2556</v>
      </c>
      <c r="BC745" s="2">
        <v>1700</v>
      </c>
      <c r="BD745" s="2" t="s">
        <v>798</v>
      </c>
      <c r="BE745" s="9">
        <v>2.4</v>
      </c>
      <c r="BF745" s="2" t="s">
        <v>132</v>
      </c>
      <c r="BK745" s="2" t="s">
        <v>152</v>
      </c>
      <c r="BL745" s="2" t="s">
        <v>153</v>
      </c>
      <c r="BM745" s="2" t="s">
        <v>154</v>
      </c>
      <c r="BN745" s="2" t="s">
        <v>800</v>
      </c>
      <c r="BO745" s="2" t="s">
        <v>6975</v>
      </c>
      <c r="BP745" s="2" t="s">
        <v>201</v>
      </c>
      <c r="BQ745" s="2">
        <v>200</v>
      </c>
      <c r="BR745" s="2">
        <v>10</v>
      </c>
      <c r="BS745" s="2" t="s">
        <v>2559</v>
      </c>
      <c r="BT745" s="2" t="s">
        <v>753</v>
      </c>
      <c r="BU745" s="2" t="s">
        <v>6976</v>
      </c>
      <c r="BV745" s="2" t="s">
        <v>6977</v>
      </c>
      <c r="BW745" s="2" t="s">
        <v>67</v>
      </c>
      <c r="BX745" s="2" t="s">
        <v>5503</v>
      </c>
      <c r="BY745" s="2" t="s">
        <v>159</v>
      </c>
      <c r="CB745" s="2" t="s">
        <v>160</v>
      </c>
      <c r="CC745" s="2" t="s">
        <v>161</v>
      </c>
      <c r="CD745" s="2" t="s">
        <v>249</v>
      </c>
      <c r="CE745" s="2" t="s">
        <v>163</v>
      </c>
      <c r="CF745" s="2" t="s">
        <v>164</v>
      </c>
      <c r="CG745" s="2" t="s">
        <v>1162</v>
      </c>
      <c r="CH745" s="2" t="s">
        <v>3100</v>
      </c>
      <c r="CI745" s="2" t="s">
        <v>311</v>
      </c>
      <c r="CJ745" s="2" t="s">
        <v>6978</v>
      </c>
      <c r="CK745" s="2" t="s">
        <v>253</v>
      </c>
      <c r="CL745" s="2" t="s">
        <v>807</v>
      </c>
      <c r="CM745" s="2" t="s">
        <v>171</v>
      </c>
      <c r="CN745" s="2">
        <v>1500</v>
      </c>
      <c r="CO745" s="2" t="s">
        <v>212</v>
      </c>
      <c r="CP745" s="2" t="s">
        <v>6979</v>
      </c>
      <c r="CQ745" s="2" t="s">
        <v>174</v>
      </c>
      <c r="CR745" s="2" t="s">
        <v>234</v>
      </c>
      <c r="CS745" s="2" t="s">
        <v>6980</v>
      </c>
      <c r="CT745" s="2" t="s">
        <v>171</v>
      </c>
      <c r="CU745" s="2" t="s">
        <v>3624</v>
      </c>
      <c r="CV745" s="2" t="s">
        <v>171</v>
      </c>
      <c r="CW745" s="2" t="s">
        <v>179</v>
      </c>
      <c r="CX745" s="2" t="s">
        <v>146</v>
      </c>
      <c r="CY745" s="2" t="s">
        <v>146</v>
      </c>
      <c r="CZ745" s="2" t="s">
        <v>180</v>
      </c>
      <c r="DA745" s="2" t="s">
        <v>181</v>
      </c>
      <c r="DB745" s="2" t="s">
        <v>181</v>
      </c>
      <c r="DC745" s="2" t="s">
        <v>132</v>
      </c>
      <c r="DF745" s="2" t="s">
        <v>182</v>
      </c>
      <c r="DH745" s="2" t="s">
        <v>182</v>
      </c>
      <c r="DJ745" s="2" t="s">
        <v>182</v>
      </c>
      <c r="DL745" s="2" t="s">
        <v>182</v>
      </c>
      <c r="DN745" s="2" t="s">
        <v>182</v>
      </c>
      <c r="DP745" s="2" t="s">
        <v>182</v>
      </c>
      <c r="DR745" s="2" t="s">
        <v>182</v>
      </c>
      <c r="DT745" s="2" t="s">
        <v>6981</v>
      </c>
      <c r="DU745" s="2"/>
      <c r="DV745" s="2" t="s">
        <v>6982</v>
      </c>
      <c r="DX745" s="2" t="s">
        <v>6983</v>
      </c>
      <c r="DY745" s="4">
        <v>42804</v>
      </c>
      <c r="DZ745" s="2" t="s">
        <v>6983</v>
      </c>
      <c r="EA745" s="3" t="s">
        <v>6984</v>
      </c>
    </row>
    <row r="746" spans="1:133" ht="15.75" hidden="1" customHeight="1" x14ac:dyDescent="0.2">
      <c r="A746" s="1">
        <v>43615.848846898152</v>
      </c>
      <c r="B746" s="2" t="s">
        <v>4746</v>
      </c>
      <c r="C746" s="2">
        <v>2302180068</v>
      </c>
      <c r="D746" s="3" t="s">
        <v>2023</v>
      </c>
      <c r="E746" s="2" t="s">
        <v>6985</v>
      </c>
      <c r="F746" s="2" t="s">
        <v>6986</v>
      </c>
      <c r="H746" s="2" t="s">
        <v>131</v>
      </c>
      <c r="I746" s="2" t="s">
        <v>132</v>
      </c>
      <c r="J746" s="2" t="s">
        <v>133</v>
      </c>
      <c r="K746" s="2" t="s">
        <v>302</v>
      </c>
      <c r="M746" s="4">
        <v>42797</v>
      </c>
      <c r="O746" s="2" t="s">
        <v>135</v>
      </c>
      <c r="P746" s="9">
        <v>2000000000</v>
      </c>
      <c r="Q746" s="2">
        <v>10000000</v>
      </c>
      <c r="Y746" s="2" t="s">
        <v>136</v>
      </c>
      <c r="AB746" s="2" t="s">
        <v>132</v>
      </c>
      <c r="AD746" s="2" t="s">
        <v>137</v>
      </c>
      <c r="AE746" s="2" t="s">
        <v>132</v>
      </c>
      <c r="AF746" s="2" t="s">
        <v>132</v>
      </c>
      <c r="AG746" s="2" t="s">
        <v>840</v>
      </c>
      <c r="AH746" s="2">
        <v>2016</v>
      </c>
      <c r="AJ746" s="11">
        <v>8875000</v>
      </c>
      <c r="AK746" s="2" t="s">
        <v>6987</v>
      </c>
      <c r="AP746" s="2" t="s">
        <v>1115</v>
      </c>
      <c r="AQ746" s="2" t="s">
        <v>862</v>
      </c>
      <c r="AR746" s="2" t="s">
        <v>610</v>
      </c>
      <c r="AS746" s="2" t="s">
        <v>142</v>
      </c>
      <c r="AT746" s="2">
        <v>13450</v>
      </c>
      <c r="AU746" s="2">
        <v>6</v>
      </c>
      <c r="AV746" s="2" t="s">
        <v>245</v>
      </c>
      <c r="AW746" s="2" t="s">
        <v>197</v>
      </c>
      <c r="AX746" s="2" t="s">
        <v>145</v>
      </c>
      <c r="AY746" s="2" t="s">
        <v>171</v>
      </c>
      <c r="AZ746" s="2" t="s">
        <v>198</v>
      </c>
      <c r="BB746" s="2" t="s">
        <v>6988</v>
      </c>
      <c r="BC746" s="2">
        <v>784</v>
      </c>
      <c r="BD746" s="2" t="s">
        <v>4867</v>
      </c>
      <c r="BE746" s="9">
        <v>3.3</v>
      </c>
      <c r="BF746" s="2" t="s">
        <v>132</v>
      </c>
      <c r="BK746" s="2" t="s">
        <v>152</v>
      </c>
      <c r="BL746" s="2" t="s">
        <v>153</v>
      </c>
      <c r="BM746" s="2" t="s">
        <v>154</v>
      </c>
      <c r="BN746" s="2" t="s">
        <v>576</v>
      </c>
      <c r="BO746" s="2" t="s">
        <v>866</v>
      </c>
      <c r="BP746" s="2" t="s">
        <v>201</v>
      </c>
      <c r="BQ746" s="2">
        <v>200</v>
      </c>
      <c r="BR746" s="2">
        <v>10</v>
      </c>
      <c r="BS746" s="2" t="s">
        <v>6989</v>
      </c>
      <c r="BT746" s="2" t="s">
        <v>367</v>
      </c>
      <c r="BU746" s="2" t="s">
        <v>157</v>
      </c>
      <c r="BV746" s="2" t="s">
        <v>367</v>
      </c>
      <c r="BW746" s="2" t="s">
        <v>69</v>
      </c>
      <c r="BX746" s="2" t="s">
        <v>1149</v>
      </c>
      <c r="BY746" s="2" t="s">
        <v>159</v>
      </c>
      <c r="CB746" s="2" t="s">
        <v>160</v>
      </c>
      <c r="CC746" s="2" t="s">
        <v>161</v>
      </c>
      <c r="CD746" s="2" t="s">
        <v>249</v>
      </c>
      <c r="CE746" s="2" t="s">
        <v>163</v>
      </c>
      <c r="CF746" s="2" t="s">
        <v>164</v>
      </c>
      <c r="CG746" s="2" t="s">
        <v>1088</v>
      </c>
      <c r="CH746" s="2" t="s">
        <v>6990</v>
      </c>
      <c r="CI746" s="2" t="s">
        <v>167</v>
      </c>
      <c r="CJ746" s="2" t="s">
        <v>1123</v>
      </c>
      <c r="CK746" s="2" t="s">
        <v>253</v>
      </c>
      <c r="CL746" s="2" t="s">
        <v>854</v>
      </c>
      <c r="CM746" s="2" t="s">
        <v>171</v>
      </c>
      <c r="CN746" s="2">
        <v>50</v>
      </c>
      <c r="CO746" s="2" t="s">
        <v>898</v>
      </c>
      <c r="CP746" s="2" t="s">
        <v>6991</v>
      </c>
      <c r="CQ746" s="2" t="s">
        <v>625</v>
      </c>
      <c r="CR746" s="2" t="s">
        <v>667</v>
      </c>
      <c r="CS746" s="2" t="s">
        <v>810</v>
      </c>
      <c r="CT746" s="2" t="s">
        <v>171</v>
      </c>
      <c r="CU746" s="2" t="s">
        <v>1139</v>
      </c>
      <c r="CV746" s="2" t="s">
        <v>171</v>
      </c>
      <c r="CW746" s="2" t="s">
        <v>714</v>
      </c>
      <c r="CX746" s="2" t="s">
        <v>146</v>
      </c>
      <c r="CY746" s="2" t="s">
        <v>733</v>
      </c>
      <c r="CZ746" s="2" t="s">
        <v>180</v>
      </c>
      <c r="DA746" s="2" t="s">
        <v>181</v>
      </c>
      <c r="DB746" s="2" t="s">
        <v>181</v>
      </c>
      <c r="DC746" s="2" t="s">
        <v>132</v>
      </c>
      <c r="DF746" s="2" t="s">
        <v>182</v>
      </c>
      <c r="DH746" s="2" t="s">
        <v>182</v>
      </c>
      <c r="DJ746" s="2" t="s">
        <v>182</v>
      </c>
      <c r="DL746" s="2" t="s">
        <v>182</v>
      </c>
      <c r="DN746" s="2" t="s">
        <v>182</v>
      </c>
      <c r="DP746" s="2" t="s">
        <v>182</v>
      </c>
      <c r="DR746" s="2" t="s">
        <v>182</v>
      </c>
      <c r="DT746" s="6">
        <v>106923729</v>
      </c>
      <c r="DU746" s="6"/>
      <c r="DV746" s="6">
        <v>-6243300</v>
      </c>
      <c r="DY746" s="4">
        <v>42797</v>
      </c>
      <c r="EA746" s="3" t="s">
        <v>6992</v>
      </c>
    </row>
    <row r="747" spans="1:133" ht="15.75" hidden="1" customHeight="1" x14ac:dyDescent="0.2">
      <c r="A747" s="1">
        <v>43615.84885652778</v>
      </c>
      <c r="B747" s="2" t="s">
        <v>6905</v>
      </c>
      <c r="C747" s="2">
        <v>2302170141</v>
      </c>
      <c r="D747" s="3" t="s">
        <v>4783</v>
      </c>
      <c r="E747" s="3" t="s">
        <v>6993</v>
      </c>
      <c r="F747" s="2" t="s">
        <v>6994</v>
      </c>
      <c r="G747" s="2" t="s">
        <v>589</v>
      </c>
      <c r="Q747" s="2">
        <v>13000000</v>
      </c>
      <c r="Y747" s="2" t="s">
        <v>136</v>
      </c>
      <c r="AK747" s="2" t="s">
        <v>6995</v>
      </c>
      <c r="AP747" s="2" t="s">
        <v>3981</v>
      </c>
      <c r="AQ747" s="2" t="s">
        <v>6996</v>
      </c>
      <c r="AR747" s="2" t="s">
        <v>511</v>
      </c>
      <c r="AS747" s="2" t="s">
        <v>142</v>
      </c>
      <c r="AU747" s="2">
        <v>5</v>
      </c>
      <c r="AV747" s="2" t="s">
        <v>43</v>
      </c>
      <c r="AW747" s="2" t="s">
        <v>144</v>
      </c>
      <c r="AX747" s="2" t="s">
        <v>145</v>
      </c>
      <c r="AY747" s="2" t="s">
        <v>171</v>
      </c>
      <c r="AZ747" s="2" t="s">
        <v>198</v>
      </c>
      <c r="BB747" s="2" t="s">
        <v>3983</v>
      </c>
      <c r="BC747" s="2">
        <v>0</v>
      </c>
      <c r="BD747" s="2" t="s">
        <v>4809</v>
      </c>
      <c r="BE747" s="9">
        <v>3.8</v>
      </c>
      <c r="BL747" s="2" t="s">
        <v>153</v>
      </c>
      <c r="BM747" s="2" t="s">
        <v>154</v>
      </c>
      <c r="BP747" s="2" t="s">
        <v>291</v>
      </c>
      <c r="BQ747" s="2">
        <v>300</v>
      </c>
      <c r="BR747" s="2">
        <v>15</v>
      </c>
      <c r="BS747" s="2" t="s">
        <v>3126</v>
      </c>
      <c r="BT747" s="2" t="s">
        <v>753</v>
      </c>
      <c r="BU747" s="2" t="s">
        <v>5341</v>
      </c>
      <c r="BV747" s="2" t="s">
        <v>157</v>
      </c>
      <c r="BX747" s="2" t="s">
        <v>158</v>
      </c>
      <c r="BY747" s="2" t="s">
        <v>707</v>
      </c>
      <c r="CA747" s="4">
        <v>42795</v>
      </c>
      <c r="CB747" s="2" t="s">
        <v>160</v>
      </c>
      <c r="CC747" s="2" t="s">
        <v>248</v>
      </c>
      <c r="CD747" s="2" t="s">
        <v>249</v>
      </c>
      <c r="CE747" s="2" t="s">
        <v>163</v>
      </c>
      <c r="CF747" s="2" t="s">
        <v>279</v>
      </c>
      <c r="CG747" s="2" t="s">
        <v>729</v>
      </c>
      <c r="CH747" s="2" t="s">
        <v>709</v>
      </c>
      <c r="CI747" s="2" t="s">
        <v>731</v>
      </c>
      <c r="CJ747" s="2" t="s">
        <v>397</v>
      </c>
      <c r="CK747" s="2" t="s">
        <v>169</v>
      </c>
      <c r="CL747" s="2" t="s">
        <v>710</v>
      </c>
      <c r="CM747" s="2" t="s">
        <v>171</v>
      </c>
      <c r="CN747" s="2">
        <v>0</v>
      </c>
      <c r="CP747" s="2" t="s">
        <v>712</v>
      </c>
      <c r="CQ747" s="2" t="s">
        <v>174</v>
      </c>
      <c r="CR747" s="2" t="s">
        <v>667</v>
      </c>
      <c r="CS747" s="2" t="s">
        <v>215</v>
      </c>
      <c r="CT747" s="2" t="s">
        <v>171</v>
      </c>
      <c r="CU747" s="2" t="s">
        <v>216</v>
      </c>
      <c r="CV747" s="2" t="s">
        <v>171</v>
      </c>
      <c r="CW747" s="2" t="s">
        <v>179</v>
      </c>
      <c r="CX747" s="2" t="s">
        <v>146</v>
      </c>
      <c r="CY747" s="2" t="s">
        <v>146</v>
      </c>
      <c r="CZ747" s="2" t="s">
        <v>180</v>
      </c>
      <c r="DA747" s="2" t="s">
        <v>181</v>
      </c>
      <c r="DB747" s="2" t="s">
        <v>181</v>
      </c>
      <c r="DC747" s="2" t="s">
        <v>132</v>
      </c>
      <c r="DF747" s="2" t="s">
        <v>182</v>
      </c>
      <c r="DH747" s="2" t="s">
        <v>182</v>
      </c>
      <c r="DJ747" s="2" t="s">
        <v>182</v>
      </c>
      <c r="DL747" s="2" t="s">
        <v>182</v>
      </c>
      <c r="DN747" s="2" t="s">
        <v>182</v>
      </c>
      <c r="DP747" s="2" t="s">
        <v>182</v>
      </c>
      <c r="DR747" s="2" t="s">
        <v>182</v>
      </c>
      <c r="DT747" s="6">
        <v>-6119395</v>
      </c>
      <c r="DU747" s="6"/>
      <c r="DV747" s="6">
        <v>106883512</v>
      </c>
      <c r="DX747" s="2" t="s">
        <v>6997</v>
      </c>
      <c r="DY747" s="4">
        <v>42795</v>
      </c>
      <c r="DZ747" s="2" t="s">
        <v>6997</v>
      </c>
      <c r="EA747" s="3" t="s">
        <v>6998</v>
      </c>
    </row>
    <row r="748" spans="1:133" ht="15.75" customHeight="1" x14ac:dyDescent="0.2">
      <c r="A748" s="1">
        <v>43615.855190798611</v>
      </c>
      <c r="B748" s="2" t="s">
        <v>6963</v>
      </c>
      <c r="C748" s="2">
        <v>2302170129</v>
      </c>
      <c r="D748" s="3" t="s">
        <v>4250</v>
      </c>
      <c r="E748" s="2" t="s">
        <v>6999</v>
      </c>
      <c r="H748" s="2" t="s">
        <v>131</v>
      </c>
      <c r="I748" s="2" t="s">
        <v>132</v>
      </c>
      <c r="J748" s="2" t="s">
        <v>133</v>
      </c>
      <c r="K748" s="2" t="s">
        <v>738</v>
      </c>
      <c r="M748" s="4">
        <v>42793</v>
      </c>
      <c r="O748" s="2" t="s">
        <v>135</v>
      </c>
      <c r="P748" s="9">
        <v>4000000000</v>
      </c>
      <c r="Q748" s="2">
        <v>11000000</v>
      </c>
      <c r="Y748" s="2" t="s">
        <v>136</v>
      </c>
      <c r="AB748" s="2" t="s">
        <v>132</v>
      </c>
      <c r="AD748" s="2" t="s">
        <v>137</v>
      </c>
      <c r="AE748" s="2" t="s">
        <v>132</v>
      </c>
      <c r="AF748" s="2" t="s">
        <v>132</v>
      </c>
      <c r="AH748" s="2">
        <v>2016</v>
      </c>
      <c r="AI748" s="11">
        <v>2292150000</v>
      </c>
      <c r="AJ748" s="11">
        <v>6195000</v>
      </c>
      <c r="AK748" s="2" t="s">
        <v>7000</v>
      </c>
      <c r="AP748" s="2" t="s">
        <v>7001</v>
      </c>
      <c r="AQ748" s="2" t="s">
        <v>223</v>
      </c>
      <c r="AR748" s="2" t="s">
        <v>141</v>
      </c>
      <c r="AS748" s="2" t="s">
        <v>142</v>
      </c>
      <c r="AU748" s="2">
        <v>6</v>
      </c>
      <c r="AV748" s="2" t="s">
        <v>43</v>
      </c>
      <c r="AW748" s="2" t="s">
        <v>144</v>
      </c>
      <c r="AX748" s="2" t="s">
        <v>145</v>
      </c>
      <c r="AY748" s="2" t="s">
        <v>171</v>
      </c>
      <c r="AZ748" s="2" t="s">
        <v>198</v>
      </c>
      <c r="BA748" s="2" t="s">
        <v>7002</v>
      </c>
      <c r="BB748" s="2" t="s">
        <v>3400</v>
      </c>
      <c r="BC748" s="2">
        <v>300</v>
      </c>
      <c r="BD748" s="2" t="s">
        <v>3401</v>
      </c>
      <c r="BE748" s="9">
        <v>4</v>
      </c>
      <c r="BF748" s="2" t="s">
        <v>265</v>
      </c>
      <c r="BG748" s="2" t="s">
        <v>3402</v>
      </c>
      <c r="BH748" s="2">
        <v>2</v>
      </c>
      <c r="BK748" s="2" t="s">
        <v>152</v>
      </c>
      <c r="BL748" s="2" t="s">
        <v>153</v>
      </c>
      <c r="BM748" s="2" t="s">
        <v>154</v>
      </c>
      <c r="BP748" s="2" t="s">
        <v>155</v>
      </c>
      <c r="BQ748" s="2">
        <v>370</v>
      </c>
      <c r="BR748" s="2">
        <v>9</v>
      </c>
      <c r="BS748" s="2" t="s">
        <v>7000</v>
      </c>
      <c r="BT748" s="2" t="s">
        <v>1535</v>
      </c>
      <c r="BU748" s="2" t="s">
        <v>156</v>
      </c>
      <c r="BV748" s="2" t="s">
        <v>156</v>
      </c>
      <c r="BW748" s="2" t="s">
        <v>67</v>
      </c>
      <c r="BX748" s="2" t="s">
        <v>158</v>
      </c>
      <c r="CB748" s="2" t="s">
        <v>204</v>
      </c>
      <c r="CC748" s="2" t="s">
        <v>161</v>
      </c>
      <c r="CD748" s="2" t="s">
        <v>162</v>
      </c>
      <c r="CE748" s="2" t="s">
        <v>163</v>
      </c>
      <c r="CF748" s="2" t="s">
        <v>396</v>
      </c>
      <c r="CG748" s="2" t="s">
        <v>228</v>
      </c>
      <c r="CH748" s="2" t="s">
        <v>476</v>
      </c>
      <c r="CI748" s="2" t="s">
        <v>167</v>
      </c>
      <c r="CJ748" s="2" t="s">
        <v>230</v>
      </c>
      <c r="CK748" s="2" t="s">
        <v>231</v>
      </c>
      <c r="CL748" s="2" t="s">
        <v>170</v>
      </c>
      <c r="CM748" s="2" t="s">
        <v>177</v>
      </c>
      <c r="CN748" s="2">
        <v>300</v>
      </c>
      <c r="CO748" s="2" t="s">
        <v>232</v>
      </c>
      <c r="CP748" s="2" t="s">
        <v>316</v>
      </c>
      <c r="CQ748" s="2" t="s">
        <v>174</v>
      </c>
      <c r="CR748" s="2" t="s">
        <v>234</v>
      </c>
      <c r="CS748" s="2" t="s">
        <v>215</v>
      </c>
      <c r="CT748" s="2" t="s">
        <v>177</v>
      </c>
      <c r="CU748" s="2" t="s">
        <v>235</v>
      </c>
      <c r="CV748" s="2" t="s">
        <v>171</v>
      </c>
      <c r="CW748" s="2" t="s">
        <v>179</v>
      </c>
      <c r="CX748" s="2" t="s">
        <v>171</v>
      </c>
      <c r="CY748" s="2" t="s">
        <v>146</v>
      </c>
      <c r="CZ748" s="2" t="s">
        <v>180</v>
      </c>
      <c r="DA748" s="2" t="s">
        <v>181</v>
      </c>
      <c r="DB748" s="2" t="s">
        <v>181</v>
      </c>
      <c r="DC748" s="2" t="s">
        <v>132</v>
      </c>
      <c r="DF748" s="2" t="s">
        <v>182</v>
      </c>
      <c r="DH748" s="2" t="s">
        <v>182</v>
      </c>
      <c r="DJ748" s="2" t="s">
        <v>182</v>
      </c>
      <c r="DL748" s="2" t="s">
        <v>182</v>
      </c>
      <c r="DN748" s="2" t="s">
        <v>182</v>
      </c>
      <c r="DP748" s="2" t="s">
        <v>182</v>
      </c>
      <c r="DR748" s="2" t="s">
        <v>182</v>
      </c>
      <c r="DT748" s="2" t="s">
        <v>7003</v>
      </c>
      <c r="DU748" s="2"/>
      <c r="DV748" s="2" t="s">
        <v>7004</v>
      </c>
      <c r="DZ748" s="2" t="s">
        <v>283</v>
      </c>
      <c r="EA748" s="3" t="s">
        <v>6969</v>
      </c>
      <c r="EB748" s="5" t="s">
        <v>7005</v>
      </c>
    </row>
    <row r="749" spans="1:133" ht="15.75" hidden="1" customHeight="1" x14ac:dyDescent="0.2">
      <c r="A749" s="1">
        <v>43615.855977569445</v>
      </c>
      <c r="B749" s="2" t="s">
        <v>6191</v>
      </c>
      <c r="C749" s="2">
        <v>2302180131</v>
      </c>
      <c r="D749" s="3" t="s">
        <v>2023</v>
      </c>
      <c r="E749" s="2" t="s">
        <v>7006</v>
      </c>
      <c r="F749" s="2" t="s">
        <v>7007</v>
      </c>
      <c r="H749" s="2" t="s">
        <v>131</v>
      </c>
      <c r="I749" s="2" t="s">
        <v>132</v>
      </c>
      <c r="J749" s="2" t="s">
        <v>133</v>
      </c>
      <c r="K749" s="2" t="s">
        <v>132</v>
      </c>
      <c r="M749" s="4">
        <v>42803</v>
      </c>
      <c r="O749" s="2" t="s">
        <v>135</v>
      </c>
      <c r="P749" s="9">
        <v>960000000</v>
      </c>
      <c r="Q749" s="2">
        <v>6000000</v>
      </c>
      <c r="Y749" s="2" t="s">
        <v>136</v>
      </c>
      <c r="AB749" s="2" t="s">
        <v>132</v>
      </c>
      <c r="AD749" s="2" t="s">
        <v>137</v>
      </c>
      <c r="AF749" s="2" t="s">
        <v>132</v>
      </c>
      <c r="AG749" s="2" t="s">
        <v>4692</v>
      </c>
      <c r="AH749" s="2">
        <v>2016</v>
      </c>
      <c r="AJ749" s="11">
        <v>3000000</v>
      </c>
      <c r="AK749" s="2" t="s">
        <v>2967</v>
      </c>
      <c r="AP749" s="2" t="s">
        <v>2969</v>
      </c>
      <c r="AQ749" s="2" t="s">
        <v>1626</v>
      </c>
      <c r="AR749" s="2" t="s">
        <v>658</v>
      </c>
      <c r="AS749" s="2" t="s">
        <v>594</v>
      </c>
      <c r="AT749" s="2">
        <v>13630</v>
      </c>
      <c r="AU749" s="2">
        <v>6</v>
      </c>
      <c r="AV749" s="2" t="s">
        <v>43</v>
      </c>
      <c r="AW749" s="2" t="s">
        <v>144</v>
      </c>
      <c r="AX749" s="2" t="s">
        <v>145</v>
      </c>
      <c r="AY749" s="2" t="s">
        <v>171</v>
      </c>
      <c r="AZ749" s="2" t="s">
        <v>198</v>
      </c>
      <c r="BB749" s="2" t="s">
        <v>1623</v>
      </c>
      <c r="BC749" s="2">
        <v>640</v>
      </c>
      <c r="BD749" s="2" t="s">
        <v>1901</v>
      </c>
      <c r="BE749" s="9">
        <v>4.2</v>
      </c>
      <c r="BF749" s="2" t="s">
        <v>132</v>
      </c>
      <c r="BG749" s="2" t="s">
        <v>1082</v>
      </c>
      <c r="BH749" s="2" t="s">
        <v>1082</v>
      </c>
      <c r="BI749" s="2" t="s">
        <v>1082</v>
      </c>
      <c r="BK749" s="2" t="s">
        <v>152</v>
      </c>
      <c r="BL749" s="2" t="s">
        <v>153</v>
      </c>
      <c r="BM749" s="2" t="s">
        <v>308</v>
      </c>
      <c r="BN749" s="2" t="s">
        <v>153</v>
      </c>
      <c r="BO749" s="2" t="s">
        <v>1969</v>
      </c>
      <c r="BP749" s="2" t="s">
        <v>201</v>
      </c>
      <c r="BQ749" s="2">
        <v>1600</v>
      </c>
      <c r="BR749" s="2">
        <v>32</v>
      </c>
      <c r="BS749" s="2" t="s">
        <v>2840</v>
      </c>
      <c r="BT749" s="2" t="s">
        <v>2840</v>
      </c>
      <c r="BU749" s="2" t="s">
        <v>7008</v>
      </c>
      <c r="BV749" s="2" t="s">
        <v>7009</v>
      </c>
      <c r="BW749" s="2" t="s">
        <v>70</v>
      </c>
      <c r="BX749" s="2" t="s">
        <v>158</v>
      </c>
      <c r="BY749" s="2" t="s">
        <v>159</v>
      </c>
      <c r="CB749" s="2" t="s">
        <v>160</v>
      </c>
      <c r="CC749" s="2" t="s">
        <v>248</v>
      </c>
      <c r="CD749" s="2" t="s">
        <v>162</v>
      </c>
      <c r="CE749" s="2" t="s">
        <v>163</v>
      </c>
      <c r="CF749" s="2" t="s">
        <v>396</v>
      </c>
      <c r="CG749" s="2" t="s">
        <v>3318</v>
      </c>
      <c r="CH749" s="2" t="s">
        <v>7010</v>
      </c>
      <c r="CI749" s="2" t="s">
        <v>311</v>
      </c>
      <c r="CJ749" s="2" t="s">
        <v>312</v>
      </c>
      <c r="CK749" s="2" t="s">
        <v>313</v>
      </c>
      <c r="CL749" s="2" t="s">
        <v>1498</v>
      </c>
      <c r="CM749" s="2" t="s">
        <v>171</v>
      </c>
      <c r="CN749" s="2">
        <v>5</v>
      </c>
      <c r="CO749" s="2" t="s">
        <v>920</v>
      </c>
      <c r="CP749" s="2" t="s">
        <v>5074</v>
      </c>
      <c r="CQ749" s="2" t="s">
        <v>174</v>
      </c>
      <c r="CR749" s="2" t="s">
        <v>667</v>
      </c>
      <c r="CS749" s="2" t="s">
        <v>215</v>
      </c>
      <c r="CT749" s="2" t="s">
        <v>171</v>
      </c>
      <c r="CU749" s="2" t="s">
        <v>235</v>
      </c>
      <c r="CV749" s="2" t="s">
        <v>171</v>
      </c>
      <c r="CW749" s="2" t="s">
        <v>714</v>
      </c>
      <c r="CX749" s="2" t="s">
        <v>171</v>
      </c>
      <c r="CY749" s="2" t="s">
        <v>146</v>
      </c>
      <c r="CZ749" s="2" t="s">
        <v>180</v>
      </c>
      <c r="DA749" s="2" t="s">
        <v>181</v>
      </c>
      <c r="DB749" s="2" t="s">
        <v>181</v>
      </c>
      <c r="DC749" s="2" t="s">
        <v>132</v>
      </c>
      <c r="DF749" s="2" t="s">
        <v>182</v>
      </c>
      <c r="DH749" s="2" t="s">
        <v>182</v>
      </c>
      <c r="DJ749" s="2" t="s">
        <v>182</v>
      </c>
      <c r="DL749" s="2" t="s">
        <v>182</v>
      </c>
      <c r="DN749" s="2" t="s">
        <v>182</v>
      </c>
      <c r="DP749" s="2" t="s">
        <v>182</v>
      </c>
      <c r="DR749" s="2" t="s">
        <v>182</v>
      </c>
      <c r="DT749" s="6">
        <v>106905694</v>
      </c>
      <c r="DU749" s="6"/>
      <c r="DV749" s="6">
        <v>-6347056</v>
      </c>
      <c r="DY749" s="4">
        <v>42803</v>
      </c>
      <c r="DZ749" s="2" t="s">
        <v>7011</v>
      </c>
      <c r="EA749" s="3" t="s">
        <v>6772</v>
      </c>
    </row>
    <row r="750" spans="1:133" ht="15.75" hidden="1" customHeight="1" x14ac:dyDescent="0.2">
      <c r="A750" s="1">
        <v>43615.856919988422</v>
      </c>
      <c r="B750" s="2" t="s">
        <v>6803</v>
      </c>
      <c r="C750" s="2">
        <v>2302180183</v>
      </c>
      <c r="D750" s="3" t="s">
        <v>2023</v>
      </c>
      <c r="E750" s="2" t="s">
        <v>7012</v>
      </c>
      <c r="H750" s="2" t="s">
        <v>131</v>
      </c>
      <c r="J750" s="2" t="s">
        <v>414</v>
      </c>
      <c r="K750" s="2" t="s">
        <v>191</v>
      </c>
      <c r="M750" s="4">
        <v>42795</v>
      </c>
      <c r="P750" s="9">
        <v>35493000000</v>
      </c>
      <c r="Q750" s="2">
        <v>6900000</v>
      </c>
      <c r="Y750" s="2" t="s">
        <v>136</v>
      </c>
      <c r="AH750" s="2">
        <v>2016</v>
      </c>
      <c r="AJ750" s="11">
        <v>8145000</v>
      </c>
      <c r="AK750" s="2" t="s">
        <v>7013</v>
      </c>
      <c r="AP750" s="2" t="s">
        <v>4132</v>
      </c>
      <c r="AU750" s="2">
        <v>6</v>
      </c>
      <c r="AV750" s="2" t="s">
        <v>43</v>
      </c>
      <c r="AW750" s="2" t="s">
        <v>144</v>
      </c>
      <c r="AX750" s="2" t="s">
        <v>145</v>
      </c>
      <c r="AY750" s="2" t="s">
        <v>171</v>
      </c>
      <c r="AZ750" s="2" t="s">
        <v>198</v>
      </c>
      <c r="BC750" s="2">
        <v>0</v>
      </c>
      <c r="BE750" s="9">
        <v>0</v>
      </c>
      <c r="BL750" s="2" t="s">
        <v>153</v>
      </c>
      <c r="BP750" s="2" t="s">
        <v>201</v>
      </c>
      <c r="BQ750" s="2">
        <v>108</v>
      </c>
      <c r="BR750" s="2">
        <v>8</v>
      </c>
      <c r="BS750" s="2" t="s">
        <v>367</v>
      </c>
      <c r="BT750" s="2" t="s">
        <v>227</v>
      </c>
      <c r="BU750" s="2" t="s">
        <v>367</v>
      </c>
      <c r="BV750" s="2" t="s">
        <v>367</v>
      </c>
      <c r="BW750" s="2" t="s">
        <v>68</v>
      </c>
      <c r="BX750" s="2" t="s">
        <v>158</v>
      </c>
      <c r="CB750" s="2" t="s">
        <v>160</v>
      </c>
      <c r="CC750" s="2" t="s">
        <v>248</v>
      </c>
      <c r="CD750" s="2" t="s">
        <v>162</v>
      </c>
      <c r="CE750" s="2" t="s">
        <v>163</v>
      </c>
      <c r="CF750" s="2" t="s">
        <v>279</v>
      </c>
      <c r="CG750" s="2" t="s">
        <v>228</v>
      </c>
      <c r="CH750" s="2" t="s">
        <v>3717</v>
      </c>
      <c r="CI750" s="2" t="s">
        <v>311</v>
      </c>
      <c r="CJ750" s="2" t="s">
        <v>7014</v>
      </c>
      <c r="CK750" s="2" t="s">
        <v>253</v>
      </c>
      <c r="CL750" s="2" t="s">
        <v>665</v>
      </c>
      <c r="CM750" s="2" t="s">
        <v>211</v>
      </c>
      <c r="CN750" s="2">
        <v>1</v>
      </c>
      <c r="CO750" s="2" t="s">
        <v>4134</v>
      </c>
      <c r="CP750" s="2" t="s">
        <v>384</v>
      </c>
      <c r="CS750" s="2" t="s">
        <v>968</v>
      </c>
      <c r="CT750" s="2" t="s">
        <v>211</v>
      </c>
      <c r="CU750" s="2" t="s">
        <v>1139</v>
      </c>
      <c r="CV750" s="2" t="s">
        <v>211</v>
      </c>
      <c r="CW750" s="2" t="s">
        <v>179</v>
      </c>
      <c r="CX750" s="2" t="s">
        <v>171</v>
      </c>
      <c r="DA750" s="2" t="s">
        <v>181</v>
      </c>
      <c r="DB750" s="2" t="s">
        <v>181</v>
      </c>
      <c r="DC750" s="2" t="s">
        <v>132</v>
      </c>
      <c r="DF750" s="2" t="s">
        <v>182</v>
      </c>
      <c r="DH750" s="2" t="s">
        <v>182</v>
      </c>
      <c r="DJ750" s="2" t="s">
        <v>182</v>
      </c>
      <c r="DL750" s="2" t="s">
        <v>182</v>
      </c>
      <c r="DN750" s="2" t="s">
        <v>182</v>
      </c>
      <c r="DP750" s="2" t="s">
        <v>182</v>
      </c>
      <c r="DR750" s="2" t="s">
        <v>182</v>
      </c>
      <c r="DT750" s="6">
        <v>106699809</v>
      </c>
      <c r="DU750" s="6"/>
      <c r="DV750" s="6">
        <v>-6141255</v>
      </c>
      <c r="DX750" s="2" t="s">
        <v>218</v>
      </c>
      <c r="DY750" s="4">
        <v>42795</v>
      </c>
      <c r="DZ750" s="2" t="s">
        <v>7015</v>
      </c>
      <c r="EA750" s="3" t="s">
        <v>4721</v>
      </c>
    </row>
    <row r="751" spans="1:133" ht="15.75" hidden="1" customHeight="1" x14ac:dyDescent="0.2">
      <c r="A751" s="1">
        <v>43615.860617858794</v>
      </c>
      <c r="B751" s="2" t="s">
        <v>7016</v>
      </c>
      <c r="C751" s="2">
        <v>2302180073</v>
      </c>
      <c r="D751" s="3" t="s">
        <v>816</v>
      </c>
      <c r="E751" s="2" t="s">
        <v>7017</v>
      </c>
      <c r="H751" s="2" t="s">
        <v>131</v>
      </c>
      <c r="I751" s="2" t="s">
        <v>132</v>
      </c>
      <c r="J751" s="2" t="s">
        <v>133</v>
      </c>
      <c r="K751" s="2" t="s">
        <v>191</v>
      </c>
      <c r="M751" s="4">
        <v>42794</v>
      </c>
      <c r="O751" s="2" t="s">
        <v>135</v>
      </c>
      <c r="P751" s="9">
        <v>1300000000</v>
      </c>
      <c r="Q751" s="2">
        <v>40524000</v>
      </c>
      <c r="X751" s="2" t="s">
        <v>193</v>
      </c>
      <c r="Y751" s="2" t="s">
        <v>136</v>
      </c>
      <c r="AB751" s="2" t="s">
        <v>132</v>
      </c>
      <c r="AE751" s="2" t="s">
        <v>132</v>
      </c>
      <c r="AH751" s="2">
        <v>2015</v>
      </c>
      <c r="AJ751" s="11">
        <v>10663000</v>
      </c>
      <c r="AK751" s="2" t="s">
        <v>7018</v>
      </c>
      <c r="AP751" s="2" t="s">
        <v>5961</v>
      </c>
      <c r="AQ751" s="2" t="s">
        <v>960</v>
      </c>
      <c r="AR751" s="2" t="s">
        <v>822</v>
      </c>
      <c r="AS751" s="2" t="s">
        <v>142</v>
      </c>
      <c r="AV751" s="2" t="s">
        <v>43</v>
      </c>
      <c r="AW751" s="2" t="s">
        <v>776</v>
      </c>
      <c r="AX751" s="2" t="s">
        <v>145</v>
      </c>
      <c r="AY751" s="2" t="s">
        <v>171</v>
      </c>
      <c r="AZ751" s="2" t="s">
        <v>198</v>
      </c>
      <c r="BB751" s="2" t="s">
        <v>534</v>
      </c>
      <c r="BC751" s="2">
        <v>100</v>
      </c>
      <c r="BD751" s="2" t="s">
        <v>961</v>
      </c>
      <c r="BE751" s="9">
        <v>12</v>
      </c>
      <c r="BK751" s="2" t="s">
        <v>307</v>
      </c>
      <c r="BL751" s="2" t="s">
        <v>290</v>
      </c>
      <c r="BM751" s="2" t="s">
        <v>154</v>
      </c>
      <c r="BN751" s="2" t="s">
        <v>7019</v>
      </c>
      <c r="BO751" s="2" t="s">
        <v>1952</v>
      </c>
      <c r="BP751" s="2" t="s">
        <v>201</v>
      </c>
      <c r="BQ751" s="2">
        <v>88</v>
      </c>
      <c r="BR751" s="2">
        <v>8</v>
      </c>
      <c r="BS751" s="2" t="s">
        <v>7020</v>
      </c>
      <c r="BT751" s="2" t="s">
        <v>534</v>
      </c>
      <c r="BU751" s="2" t="s">
        <v>7021</v>
      </c>
      <c r="BV751" s="2" t="s">
        <v>7022</v>
      </c>
      <c r="BW751" s="2" t="s">
        <v>70</v>
      </c>
      <c r="BX751" s="2" t="s">
        <v>158</v>
      </c>
      <c r="BY751" s="2" t="s">
        <v>159</v>
      </c>
      <c r="CA751" s="4">
        <v>42787</v>
      </c>
      <c r="CB751" s="2" t="s">
        <v>160</v>
      </c>
      <c r="CC751" s="2" t="s">
        <v>161</v>
      </c>
      <c r="CD751" s="2" t="s">
        <v>249</v>
      </c>
      <c r="CE751" s="2" t="s">
        <v>163</v>
      </c>
      <c r="CF751" s="2" t="s">
        <v>368</v>
      </c>
      <c r="CG751" s="2" t="s">
        <v>964</v>
      </c>
      <c r="CH751" s="2" t="s">
        <v>1048</v>
      </c>
      <c r="CI751" s="2" t="s">
        <v>1049</v>
      </c>
      <c r="CJ751" s="2" t="s">
        <v>295</v>
      </c>
      <c r="CK751" s="2" t="s">
        <v>253</v>
      </c>
      <c r="CL751" s="2" t="s">
        <v>1050</v>
      </c>
      <c r="CM751" s="2" t="s">
        <v>211</v>
      </c>
      <c r="CP751" s="2" t="s">
        <v>1242</v>
      </c>
      <c r="CR751" s="2" t="s">
        <v>234</v>
      </c>
      <c r="CS751" s="2" t="s">
        <v>1052</v>
      </c>
      <c r="CT751" s="2" t="s">
        <v>171</v>
      </c>
      <c r="CU751" s="2" t="s">
        <v>771</v>
      </c>
      <c r="CV751" s="2" t="s">
        <v>171</v>
      </c>
      <c r="CW751" s="2" t="s">
        <v>714</v>
      </c>
      <c r="CX751" s="2" t="s">
        <v>171</v>
      </c>
      <c r="CY751" s="2" t="s">
        <v>627</v>
      </c>
      <c r="CZ751" s="2" t="s">
        <v>180</v>
      </c>
      <c r="DA751" s="2" t="s">
        <v>181</v>
      </c>
      <c r="DB751" s="2" t="s">
        <v>181</v>
      </c>
      <c r="DC751" s="2" t="s">
        <v>132</v>
      </c>
      <c r="DF751" s="2" t="s">
        <v>182</v>
      </c>
      <c r="DH751" s="2" t="s">
        <v>260</v>
      </c>
      <c r="DI751" s="2">
        <v>2</v>
      </c>
      <c r="DJ751" s="2" t="s">
        <v>182</v>
      </c>
      <c r="DL751" s="2" t="s">
        <v>182</v>
      </c>
      <c r="DT751" s="2">
        <v>-6.15137</v>
      </c>
      <c r="DU751" s="2"/>
      <c r="DV751" s="2">
        <v>106.815</v>
      </c>
      <c r="DX751" s="2" t="s">
        <v>7023</v>
      </c>
      <c r="DZ751" s="2" t="s">
        <v>7023</v>
      </c>
      <c r="EC751" s="5" t="s">
        <v>7024</v>
      </c>
    </row>
    <row r="752" spans="1:133" ht="15.75" hidden="1" customHeight="1" x14ac:dyDescent="0.2">
      <c r="A752" s="1">
        <v>43615.861812476855</v>
      </c>
      <c r="B752" s="2" t="s">
        <v>6896</v>
      </c>
      <c r="C752" s="2">
        <v>2302180024</v>
      </c>
      <c r="D752" s="2">
        <v>204</v>
      </c>
      <c r="E752" s="2" t="s">
        <v>7025</v>
      </c>
      <c r="H752" s="2" t="s">
        <v>131</v>
      </c>
      <c r="J752" s="2" t="s">
        <v>1130</v>
      </c>
      <c r="K752" s="2" t="s">
        <v>132</v>
      </c>
      <c r="M752" s="4">
        <v>42794</v>
      </c>
      <c r="Q752" s="2">
        <v>12000000</v>
      </c>
      <c r="Y752" s="2" t="s">
        <v>1315</v>
      </c>
      <c r="AH752" s="2">
        <v>2016</v>
      </c>
      <c r="AJ752" s="11">
        <v>8145000</v>
      </c>
      <c r="AK752" s="2" t="s">
        <v>6718</v>
      </c>
      <c r="AP752" s="2" t="s">
        <v>4132</v>
      </c>
      <c r="AQ752" s="2" t="s">
        <v>3712</v>
      </c>
      <c r="AU752" s="2">
        <v>6</v>
      </c>
      <c r="AV752" s="2" t="s">
        <v>245</v>
      </c>
      <c r="AW752" s="2" t="s">
        <v>197</v>
      </c>
      <c r="AX752" s="2" t="s">
        <v>145</v>
      </c>
      <c r="AY752" s="2" t="s">
        <v>171</v>
      </c>
      <c r="AZ752" s="2" t="s">
        <v>198</v>
      </c>
      <c r="BC752" s="2">
        <v>0</v>
      </c>
      <c r="BE752" s="9">
        <v>0</v>
      </c>
      <c r="BL752" s="2" t="s">
        <v>153</v>
      </c>
      <c r="BP752" s="2" t="s">
        <v>201</v>
      </c>
      <c r="BQ752" s="2">
        <v>160</v>
      </c>
      <c r="BR752" s="2">
        <v>8</v>
      </c>
      <c r="BS752" s="2" t="s">
        <v>367</v>
      </c>
      <c r="BT752" s="2" t="s">
        <v>896</v>
      </c>
      <c r="BU752" s="2" t="s">
        <v>7026</v>
      </c>
      <c r="BV752" s="2" t="s">
        <v>7027</v>
      </c>
      <c r="BW752" s="2" t="s">
        <v>68</v>
      </c>
      <c r="BX752" s="2" t="s">
        <v>158</v>
      </c>
      <c r="CB752" s="2" t="s">
        <v>204</v>
      </c>
      <c r="CC752" s="2" t="s">
        <v>248</v>
      </c>
      <c r="CD752" s="2" t="s">
        <v>162</v>
      </c>
      <c r="CE752" s="2" t="s">
        <v>163</v>
      </c>
      <c r="CF752" s="2" t="s">
        <v>6900</v>
      </c>
      <c r="CG752" s="2" t="s">
        <v>7028</v>
      </c>
      <c r="CH752" s="2" t="s">
        <v>3957</v>
      </c>
      <c r="CI752" s="2" t="s">
        <v>311</v>
      </c>
      <c r="CJ752" s="2" t="s">
        <v>7029</v>
      </c>
      <c r="CK752" s="2" t="s">
        <v>253</v>
      </c>
      <c r="CL752" s="2" t="s">
        <v>1017</v>
      </c>
      <c r="CM752" s="2" t="s">
        <v>211</v>
      </c>
      <c r="CN752" s="2">
        <v>1</v>
      </c>
      <c r="CO752" s="2" t="s">
        <v>7030</v>
      </c>
      <c r="CP752" s="2" t="s">
        <v>855</v>
      </c>
      <c r="CQ752" s="2" t="s">
        <v>214</v>
      </c>
      <c r="CR752" s="2" t="s">
        <v>257</v>
      </c>
      <c r="CS752" s="2" t="s">
        <v>968</v>
      </c>
      <c r="CT752" s="2" t="s">
        <v>211</v>
      </c>
      <c r="CU752" s="2" t="s">
        <v>1139</v>
      </c>
      <c r="CV752" s="2" t="s">
        <v>211</v>
      </c>
      <c r="CW752" s="2" t="s">
        <v>179</v>
      </c>
      <c r="CX752" s="2" t="s">
        <v>171</v>
      </c>
      <c r="CY752" s="2" t="s">
        <v>146</v>
      </c>
      <c r="CZ752" s="2" t="s">
        <v>180</v>
      </c>
      <c r="DA752" s="2" t="s">
        <v>181</v>
      </c>
      <c r="DB752" s="2" t="s">
        <v>181</v>
      </c>
      <c r="DC752" s="2" t="s">
        <v>132</v>
      </c>
      <c r="DF752" s="2" t="s">
        <v>182</v>
      </c>
      <c r="DH752" s="2" t="s">
        <v>182</v>
      </c>
      <c r="DJ752" s="2" t="s">
        <v>182</v>
      </c>
      <c r="DL752" s="2" t="s">
        <v>182</v>
      </c>
      <c r="DN752" s="2" t="s">
        <v>182</v>
      </c>
      <c r="DP752" s="2" t="s">
        <v>182</v>
      </c>
      <c r="DR752" s="2" t="s">
        <v>182</v>
      </c>
      <c r="DT752" s="6">
        <v>106701927</v>
      </c>
      <c r="DU752" s="6"/>
      <c r="DV752" s="6">
        <v>-6134814</v>
      </c>
      <c r="DX752" s="2" t="s">
        <v>2111</v>
      </c>
      <c r="DY752" s="4">
        <v>42794</v>
      </c>
      <c r="DZ752" s="2" t="s">
        <v>7031</v>
      </c>
      <c r="EA752" s="3" t="s">
        <v>7032</v>
      </c>
      <c r="EC752" s="5" t="s">
        <v>7033</v>
      </c>
    </row>
    <row r="753" spans="1:133" ht="15.75" hidden="1" customHeight="1" x14ac:dyDescent="0.2">
      <c r="A753" s="1">
        <v>43615.867103969911</v>
      </c>
      <c r="B753" s="2" t="s">
        <v>7034</v>
      </c>
      <c r="C753" s="2">
        <v>2302180208</v>
      </c>
      <c r="D753" s="3" t="s">
        <v>788</v>
      </c>
      <c r="E753" s="2" t="s">
        <v>7035</v>
      </c>
      <c r="F753" s="2" t="s">
        <v>7036</v>
      </c>
      <c r="H753" s="2" t="s">
        <v>131</v>
      </c>
      <c r="I753" s="2" t="s">
        <v>132</v>
      </c>
      <c r="J753" s="2" t="s">
        <v>133</v>
      </c>
      <c r="K753" s="2" t="s">
        <v>302</v>
      </c>
      <c r="M753" s="4">
        <v>42950</v>
      </c>
      <c r="O753" s="2" t="s">
        <v>135</v>
      </c>
      <c r="P753" s="9">
        <v>442000000</v>
      </c>
      <c r="Q753" s="2">
        <v>6500000</v>
      </c>
      <c r="Y753" s="2" t="s">
        <v>136</v>
      </c>
      <c r="AB753" s="2" t="s">
        <v>132</v>
      </c>
      <c r="AD753" s="2" t="s">
        <v>137</v>
      </c>
      <c r="AE753" s="2" t="s">
        <v>132</v>
      </c>
      <c r="AF753" s="2" t="s">
        <v>132</v>
      </c>
      <c r="AG753" s="2" t="s">
        <v>888</v>
      </c>
      <c r="AH753" s="2">
        <v>201</v>
      </c>
      <c r="AJ753" s="11">
        <v>8145000</v>
      </c>
      <c r="AK753" s="2" t="s">
        <v>7037</v>
      </c>
      <c r="AP753" s="2" t="s">
        <v>1356</v>
      </c>
      <c r="AQ753" s="2" t="s">
        <v>1217</v>
      </c>
      <c r="AR753" s="2" t="s">
        <v>658</v>
      </c>
      <c r="AS753" s="2" t="s">
        <v>594</v>
      </c>
      <c r="AT753" s="2">
        <v>13450</v>
      </c>
      <c r="AU753" s="2">
        <v>3</v>
      </c>
      <c r="AV753" s="2" t="s">
        <v>143</v>
      </c>
      <c r="AW753" s="2" t="s">
        <v>144</v>
      </c>
      <c r="AX753" s="2" t="s">
        <v>145</v>
      </c>
      <c r="AY753" s="2" t="s">
        <v>146</v>
      </c>
      <c r="AZ753" s="2" t="s">
        <v>198</v>
      </c>
      <c r="BB753" s="2" t="s">
        <v>7038</v>
      </c>
      <c r="BC753" s="2">
        <v>165</v>
      </c>
      <c r="BD753" s="2" t="s">
        <v>2028</v>
      </c>
      <c r="BE753" s="9">
        <v>3.9</v>
      </c>
      <c r="BF753" s="2" t="s">
        <v>132</v>
      </c>
      <c r="BK753" s="2" t="s">
        <v>152</v>
      </c>
      <c r="BL753" s="2" t="s">
        <v>153</v>
      </c>
      <c r="BM753" s="2" t="s">
        <v>154</v>
      </c>
      <c r="BN753" s="2" t="s">
        <v>7039</v>
      </c>
      <c r="BO753" s="2" t="s">
        <v>7040</v>
      </c>
      <c r="BP753" s="2" t="s">
        <v>291</v>
      </c>
      <c r="BQ753" s="2">
        <v>68</v>
      </c>
      <c r="BR753" s="2">
        <v>7</v>
      </c>
      <c r="BS753" s="2" t="s">
        <v>3570</v>
      </c>
      <c r="BT753" s="2" t="s">
        <v>850</v>
      </c>
      <c r="BU753" s="2" t="s">
        <v>850</v>
      </c>
      <c r="BV753" s="2" t="s">
        <v>1224</v>
      </c>
      <c r="BW753" s="2" t="s">
        <v>67</v>
      </c>
      <c r="BX753" s="2" t="s">
        <v>3467</v>
      </c>
      <c r="BY753" s="2" t="s">
        <v>159</v>
      </c>
      <c r="CC753" s="2" t="s">
        <v>161</v>
      </c>
      <c r="CD753" s="2" t="s">
        <v>162</v>
      </c>
      <c r="CE753" s="2" t="s">
        <v>163</v>
      </c>
      <c r="CF753" s="2" t="s">
        <v>396</v>
      </c>
      <c r="CG753" s="2" t="s">
        <v>1225</v>
      </c>
      <c r="CH753" s="2" t="s">
        <v>7041</v>
      </c>
      <c r="CI753" s="2" t="s">
        <v>167</v>
      </c>
      <c r="CJ753" s="2" t="s">
        <v>1653</v>
      </c>
      <c r="CK753" s="2" t="s">
        <v>425</v>
      </c>
      <c r="CL753" s="2" t="s">
        <v>170</v>
      </c>
      <c r="CM753" s="2" t="s">
        <v>171</v>
      </c>
      <c r="CN753" s="2">
        <v>350</v>
      </c>
      <c r="CO753" s="2" t="s">
        <v>3634</v>
      </c>
      <c r="CP753" s="2" t="s">
        <v>7042</v>
      </c>
      <c r="CQ753" s="2" t="s">
        <v>625</v>
      </c>
      <c r="CR753" s="2" t="s">
        <v>667</v>
      </c>
      <c r="CS753" s="2" t="s">
        <v>215</v>
      </c>
      <c r="CT753" s="2" t="s">
        <v>171</v>
      </c>
      <c r="CU753" s="2" t="s">
        <v>178</v>
      </c>
      <c r="CV753" s="2" t="s">
        <v>171</v>
      </c>
      <c r="CW753" s="2" t="s">
        <v>714</v>
      </c>
      <c r="CX753" s="2" t="s">
        <v>146</v>
      </c>
      <c r="CY753" s="2" t="s">
        <v>733</v>
      </c>
      <c r="CZ753" s="2" t="s">
        <v>180</v>
      </c>
      <c r="DA753" s="2" t="s">
        <v>181</v>
      </c>
      <c r="DB753" s="2" t="s">
        <v>181</v>
      </c>
      <c r="DC753" s="2" t="s">
        <v>132</v>
      </c>
      <c r="DF753" s="2" t="s">
        <v>182</v>
      </c>
      <c r="DH753" s="2" t="s">
        <v>182</v>
      </c>
      <c r="DJ753" s="2" t="s">
        <v>182</v>
      </c>
      <c r="DL753" s="2" t="s">
        <v>182</v>
      </c>
      <c r="DN753" s="2" t="s">
        <v>182</v>
      </c>
      <c r="DP753" s="2" t="s">
        <v>182</v>
      </c>
      <c r="DR753" s="2" t="s">
        <v>182</v>
      </c>
      <c r="DT753" s="2" t="s">
        <v>7043</v>
      </c>
      <c r="DU753" s="2"/>
      <c r="DV753" s="2" t="s">
        <v>7044</v>
      </c>
      <c r="DY753" s="4">
        <v>42950</v>
      </c>
      <c r="EA753" s="3" t="s">
        <v>7045</v>
      </c>
    </row>
    <row r="754" spans="1:133" ht="15.75" hidden="1" customHeight="1" x14ac:dyDescent="0.2">
      <c r="A754" s="1">
        <v>43615.867807303242</v>
      </c>
      <c r="B754" s="2" t="s">
        <v>2654</v>
      </c>
      <c r="C754" s="2">
        <v>2302180206</v>
      </c>
      <c r="D754" s="3" t="s">
        <v>1726</v>
      </c>
      <c r="E754" s="2" t="s">
        <v>7046</v>
      </c>
      <c r="H754" s="2" t="s">
        <v>131</v>
      </c>
      <c r="I754" s="2" t="s">
        <v>132</v>
      </c>
      <c r="J754" s="2" t="s">
        <v>133</v>
      </c>
      <c r="K754" s="2" t="s">
        <v>191</v>
      </c>
      <c r="M754" s="4">
        <v>43673</v>
      </c>
      <c r="O754" s="2" t="s">
        <v>135</v>
      </c>
      <c r="P754" s="9">
        <v>8000000000</v>
      </c>
      <c r="Q754" s="2">
        <v>18074000</v>
      </c>
      <c r="X754" s="2" t="s">
        <v>193</v>
      </c>
      <c r="Y754" s="2" t="s">
        <v>136</v>
      </c>
      <c r="AB754" s="2" t="s">
        <v>132</v>
      </c>
      <c r="AE754" s="2" t="s">
        <v>132</v>
      </c>
      <c r="AH754" s="2">
        <v>2015</v>
      </c>
      <c r="AJ754" s="11">
        <v>6963000</v>
      </c>
      <c r="AK754" s="2" t="s">
        <v>7047</v>
      </c>
      <c r="AP754" s="2" t="s">
        <v>7048</v>
      </c>
      <c r="AQ754" s="2" t="s">
        <v>1044</v>
      </c>
      <c r="AR754" s="2" t="s">
        <v>7049</v>
      </c>
      <c r="AS754" s="2" t="s">
        <v>142</v>
      </c>
      <c r="AV754" s="2" t="s">
        <v>43</v>
      </c>
      <c r="AW754" s="2" t="s">
        <v>776</v>
      </c>
      <c r="AX754" s="2" t="s">
        <v>145</v>
      </c>
      <c r="AY754" s="2" t="s">
        <v>171</v>
      </c>
      <c r="AZ754" s="2" t="s">
        <v>198</v>
      </c>
      <c r="BB754" s="2" t="s">
        <v>7050</v>
      </c>
      <c r="BC754" s="2">
        <v>50</v>
      </c>
      <c r="BD754" s="2" t="s">
        <v>7051</v>
      </c>
      <c r="BE754" s="9">
        <v>2</v>
      </c>
      <c r="BL754" s="2" t="s">
        <v>290</v>
      </c>
      <c r="BM754" s="2" t="s">
        <v>154</v>
      </c>
      <c r="BN754" s="2" t="s">
        <v>5805</v>
      </c>
      <c r="BO754" s="2" t="s">
        <v>1047</v>
      </c>
      <c r="BP754" s="2" t="s">
        <v>201</v>
      </c>
      <c r="BQ754" s="2" t="s">
        <v>7052</v>
      </c>
      <c r="BR754" s="2" t="s">
        <v>7053</v>
      </c>
      <c r="BS754" s="2" t="s">
        <v>7054</v>
      </c>
      <c r="BT754" s="2" t="s">
        <v>7055</v>
      </c>
      <c r="BU754" s="2" t="s">
        <v>7056</v>
      </c>
      <c r="BV754" s="2" t="s">
        <v>7047</v>
      </c>
      <c r="BW754" s="2" t="s">
        <v>70</v>
      </c>
      <c r="BX754" s="2" t="s">
        <v>158</v>
      </c>
      <c r="BY754" s="2" t="s">
        <v>159</v>
      </c>
      <c r="CB754" s="2" t="s">
        <v>160</v>
      </c>
      <c r="CC754" s="2" t="s">
        <v>161</v>
      </c>
      <c r="CD754" s="2" t="s">
        <v>249</v>
      </c>
      <c r="CE754" s="2" t="s">
        <v>163</v>
      </c>
      <c r="CG754" s="2" t="s">
        <v>964</v>
      </c>
      <c r="CH754" s="2" t="s">
        <v>1048</v>
      </c>
      <c r="CI754" s="2" t="s">
        <v>167</v>
      </c>
      <c r="CJ754" s="2" t="s">
        <v>295</v>
      </c>
      <c r="CK754" s="2" t="s">
        <v>253</v>
      </c>
      <c r="CL754" s="2" t="s">
        <v>665</v>
      </c>
      <c r="CM754" s="2" t="s">
        <v>211</v>
      </c>
      <c r="CP754" s="2" t="s">
        <v>7057</v>
      </c>
      <c r="CR754" s="2" t="s">
        <v>234</v>
      </c>
      <c r="CS754" s="2" t="s">
        <v>1052</v>
      </c>
      <c r="CT754" s="2" t="s">
        <v>171</v>
      </c>
      <c r="CU754" s="2" t="s">
        <v>771</v>
      </c>
      <c r="CV754" s="2" t="s">
        <v>171</v>
      </c>
      <c r="CW754" s="2" t="s">
        <v>714</v>
      </c>
      <c r="CX754" s="2" t="s">
        <v>171</v>
      </c>
      <c r="CY754" s="2" t="s">
        <v>627</v>
      </c>
      <c r="CZ754" s="2" t="s">
        <v>180</v>
      </c>
      <c r="DA754" s="2" t="s">
        <v>181</v>
      </c>
      <c r="DB754" s="2" t="s">
        <v>181</v>
      </c>
      <c r="DC754" s="2" t="s">
        <v>132</v>
      </c>
      <c r="DF754" s="2" t="s">
        <v>182</v>
      </c>
      <c r="DH754" s="2" t="s">
        <v>260</v>
      </c>
      <c r="DI754" s="2">
        <v>2</v>
      </c>
      <c r="DT754" s="6">
        <v>106819</v>
      </c>
      <c r="DU754" s="6"/>
      <c r="DV754" s="6">
        <v>-815445</v>
      </c>
      <c r="DZ754" s="2" t="s">
        <v>7058</v>
      </c>
    </row>
    <row r="755" spans="1:133" ht="15.75" hidden="1" customHeight="1" x14ac:dyDescent="0.2">
      <c r="A755" s="1">
        <v>43615.870547916667</v>
      </c>
      <c r="B755" s="2" t="s">
        <v>445</v>
      </c>
      <c r="C755" s="2">
        <v>2302170033</v>
      </c>
      <c r="D755" s="2" t="s">
        <v>446</v>
      </c>
      <c r="E755" s="2" t="s">
        <v>7059</v>
      </c>
      <c r="F755" s="2" t="s">
        <v>7060</v>
      </c>
      <c r="H755" s="2" t="s">
        <v>131</v>
      </c>
      <c r="I755" s="2" t="s">
        <v>132</v>
      </c>
      <c r="J755" s="2" t="s">
        <v>133</v>
      </c>
      <c r="K755" s="2" t="s">
        <v>738</v>
      </c>
      <c r="P755" s="9">
        <v>2000000000</v>
      </c>
      <c r="Q755" s="2">
        <v>8000000</v>
      </c>
      <c r="Y755" s="2" t="s">
        <v>136</v>
      </c>
      <c r="AB755" s="2" t="s">
        <v>132</v>
      </c>
      <c r="AD755" s="2" t="s">
        <v>137</v>
      </c>
      <c r="AE755" s="2" t="s">
        <v>132</v>
      </c>
      <c r="AF755" s="2" t="s">
        <v>132</v>
      </c>
      <c r="AH755" s="2">
        <v>2016</v>
      </c>
      <c r="AI755" s="11">
        <v>843750000</v>
      </c>
      <c r="AJ755" s="11">
        <v>3375000</v>
      </c>
      <c r="AK755" s="2" t="s">
        <v>7061</v>
      </c>
      <c r="AL755" s="2">
        <v>40</v>
      </c>
      <c r="AO755" s="2" t="s">
        <v>3201</v>
      </c>
      <c r="AP755" s="2" t="s">
        <v>2695</v>
      </c>
      <c r="AQ755" s="2" t="s">
        <v>1299</v>
      </c>
      <c r="AR755" s="2" t="s">
        <v>2671</v>
      </c>
      <c r="AS755" s="2" t="s">
        <v>594</v>
      </c>
      <c r="AU755" s="2">
        <v>4</v>
      </c>
      <c r="AV755" s="2" t="s">
        <v>245</v>
      </c>
      <c r="AW755" s="2" t="s">
        <v>144</v>
      </c>
      <c r="AX755" s="2" t="s">
        <v>863</v>
      </c>
      <c r="AY755" s="2" t="s">
        <v>171</v>
      </c>
      <c r="AZ755" s="2" t="s">
        <v>198</v>
      </c>
      <c r="BB755" s="2" t="s">
        <v>2696</v>
      </c>
      <c r="BC755" s="2">
        <v>900</v>
      </c>
      <c r="BD755" s="2" t="s">
        <v>2383</v>
      </c>
      <c r="BE755" s="9">
        <v>7</v>
      </c>
      <c r="BF755" s="2" t="s">
        <v>265</v>
      </c>
      <c r="BG755" s="2" t="s">
        <v>1303</v>
      </c>
      <c r="BH755" s="3" t="s">
        <v>3203</v>
      </c>
      <c r="BI755" s="2" t="s">
        <v>2271</v>
      </c>
      <c r="BJ755" s="3" t="s">
        <v>1279</v>
      </c>
      <c r="BK755" s="2" t="s">
        <v>152</v>
      </c>
      <c r="BL755" s="2" t="s">
        <v>153</v>
      </c>
      <c r="BM755" s="2" t="s">
        <v>154</v>
      </c>
      <c r="BP755" s="2" t="s">
        <v>201</v>
      </c>
      <c r="BQ755" s="2">
        <v>250</v>
      </c>
      <c r="BR755" s="2">
        <v>10</v>
      </c>
      <c r="BS755" s="2" t="s">
        <v>984</v>
      </c>
      <c r="BT755" s="2" t="s">
        <v>984</v>
      </c>
      <c r="BU755" s="2" t="s">
        <v>7062</v>
      </c>
      <c r="BV755" s="2" t="s">
        <v>984</v>
      </c>
      <c r="BW755" s="2" t="s">
        <v>69</v>
      </c>
      <c r="BX755" s="2" t="s">
        <v>158</v>
      </c>
      <c r="BY755" s="2" t="s">
        <v>159</v>
      </c>
      <c r="CB755" s="2" t="s">
        <v>160</v>
      </c>
      <c r="CC755" s="2" t="s">
        <v>248</v>
      </c>
      <c r="CD755" s="2" t="s">
        <v>249</v>
      </c>
      <c r="CE755" s="2" t="s">
        <v>163</v>
      </c>
      <c r="CF755" s="2" t="s">
        <v>3633</v>
      </c>
      <c r="CG755" s="2" t="s">
        <v>382</v>
      </c>
      <c r="CH755" s="2" t="s">
        <v>952</v>
      </c>
      <c r="CI755" s="2" t="s">
        <v>167</v>
      </c>
      <c r="CJ755" s="2" t="s">
        <v>953</v>
      </c>
      <c r="CK755" s="2" t="s">
        <v>253</v>
      </c>
      <c r="CL755" s="2" t="s">
        <v>314</v>
      </c>
      <c r="CM755" s="2" t="s">
        <v>211</v>
      </c>
      <c r="CN755" s="2">
        <v>900</v>
      </c>
      <c r="CP755" s="2" t="s">
        <v>1308</v>
      </c>
      <c r="CR755" s="2" t="s">
        <v>234</v>
      </c>
      <c r="CS755" s="2" t="s">
        <v>810</v>
      </c>
      <c r="CT755" s="2" t="s">
        <v>171</v>
      </c>
      <c r="CU755" s="2" t="s">
        <v>2344</v>
      </c>
      <c r="CV755" s="2" t="s">
        <v>171</v>
      </c>
      <c r="CW755" s="2" t="s">
        <v>179</v>
      </c>
      <c r="CX755" s="2" t="s">
        <v>171</v>
      </c>
      <c r="CY755" s="2" t="s">
        <v>733</v>
      </c>
      <c r="DA755" s="2" t="s">
        <v>181</v>
      </c>
      <c r="DB755" s="2" t="s">
        <v>181</v>
      </c>
      <c r="DC755" s="2" t="s">
        <v>132</v>
      </c>
      <c r="DF755" s="2" t="s">
        <v>182</v>
      </c>
      <c r="DH755" s="2" t="s">
        <v>182</v>
      </c>
      <c r="DJ755" s="2" t="s">
        <v>182</v>
      </c>
      <c r="DL755" s="2" t="s">
        <v>260</v>
      </c>
      <c r="DT755" s="2" t="s">
        <v>7063</v>
      </c>
      <c r="DU755" s="2"/>
      <c r="DV755" s="2" t="s">
        <v>7064</v>
      </c>
      <c r="DY755" s="4">
        <v>42786</v>
      </c>
      <c r="DZ755" s="2" t="s">
        <v>3207</v>
      </c>
      <c r="EA755" s="3" t="s">
        <v>3208</v>
      </c>
    </row>
    <row r="756" spans="1:133" ht="15.75" hidden="1" customHeight="1" x14ac:dyDescent="0.2">
      <c r="A756" s="1">
        <v>43615.87160716435</v>
      </c>
      <c r="B756" s="2" t="s">
        <v>6030</v>
      </c>
      <c r="C756" s="2">
        <v>2302180203</v>
      </c>
      <c r="D756" s="3" t="s">
        <v>788</v>
      </c>
      <c r="E756" s="2" t="s">
        <v>7065</v>
      </c>
      <c r="I756" s="2" t="s">
        <v>132</v>
      </c>
      <c r="J756" s="2" t="s">
        <v>133</v>
      </c>
      <c r="M756" s="4">
        <v>43532</v>
      </c>
      <c r="Q756" s="2">
        <v>45000000</v>
      </c>
      <c r="AH756" s="2">
        <v>2016</v>
      </c>
      <c r="AI756" s="11" t="s">
        <v>7066</v>
      </c>
      <c r="AJ756" s="11">
        <v>27405000</v>
      </c>
      <c r="AK756" s="2" t="s">
        <v>7067</v>
      </c>
      <c r="AP756" s="2" t="s">
        <v>7068</v>
      </c>
      <c r="AQ756" s="2" t="s">
        <v>1132</v>
      </c>
      <c r="AR756" s="2" t="s">
        <v>822</v>
      </c>
      <c r="AS756" s="2" t="s">
        <v>594</v>
      </c>
      <c r="AT756" s="2" t="s">
        <v>7069</v>
      </c>
      <c r="BB756" s="2" t="s">
        <v>7070</v>
      </c>
      <c r="BC756" s="2">
        <v>0</v>
      </c>
      <c r="BE756" s="9">
        <v>0</v>
      </c>
      <c r="DT756" s="6">
        <v>-6198808</v>
      </c>
      <c r="DU756" s="6"/>
      <c r="DV756" s="6">
        <v>106798671</v>
      </c>
      <c r="DZ756" s="2" t="s">
        <v>7071</v>
      </c>
      <c r="EA756" s="3" t="s">
        <v>7072</v>
      </c>
      <c r="EB756" s="5" t="s">
        <v>7073</v>
      </c>
    </row>
    <row r="757" spans="1:133" ht="15.75" hidden="1" customHeight="1" x14ac:dyDescent="0.2">
      <c r="A757" s="1">
        <v>43615.872751435185</v>
      </c>
      <c r="B757" s="2" t="s">
        <v>6191</v>
      </c>
      <c r="C757" s="2">
        <v>23021801313</v>
      </c>
      <c r="D757" s="3" t="s">
        <v>2023</v>
      </c>
      <c r="E757" s="2" t="s">
        <v>7074</v>
      </c>
      <c r="F757" s="2" t="s">
        <v>6193</v>
      </c>
      <c r="H757" s="2" t="s">
        <v>131</v>
      </c>
      <c r="I757" s="2" t="s">
        <v>132</v>
      </c>
      <c r="J757" s="2" t="s">
        <v>133</v>
      </c>
      <c r="K757" s="2" t="s">
        <v>132</v>
      </c>
      <c r="M757" s="4">
        <v>42807</v>
      </c>
      <c r="O757" s="2" t="s">
        <v>135</v>
      </c>
      <c r="P757" s="9">
        <v>490000000</v>
      </c>
      <c r="Q757" s="2">
        <v>2500000</v>
      </c>
      <c r="Y757" s="2" t="s">
        <v>136</v>
      </c>
      <c r="AB757" s="2" t="s">
        <v>132</v>
      </c>
      <c r="AD757" s="2" t="s">
        <v>137</v>
      </c>
      <c r="AE757" s="2" t="s">
        <v>132</v>
      </c>
      <c r="AF757" s="2" t="s">
        <v>132</v>
      </c>
      <c r="AG757" s="2" t="s">
        <v>4692</v>
      </c>
      <c r="AH757" s="2">
        <v>2016</v>
      </c>
      <c r="AJ757" s="11">
        <v>1416000</v>
      </c>
      <c r="AK757" s="2" t="s">
        <v>6194</v>
      </c>
      <c r="AM757" s="3" t="s">
        <v>6195</v>
      </c>
      <c r="AP757" s="2" t="s">
        <v>2969</v>
      </c>
      <c r="AQ757" s="2" t="s">
        <v>1626</v>
      </c>
      <c r="AR757" s="2" t="s">
        <v>658</v>
      </c>
      <c r="AS757" s="2" t="s">
        <v>594</v>
      </c>
      <c r="AT757" s="2">
        <v>13630</v>
      </c>
      <c r="AV757" s="2" t="s">
        <v>143</v>
      </c>
      <c r="AW757" s="2" t="s">
        <v>144</v>
      </c>
      <c r="AX757" s="2" t="s">
        <v>145</v>
      </c>
      <c r="AY757" s="2" t="s">
        <v>171</v>
      </c>
      <c r="AZ757" s="2" t="s">
        <v>147</v>
      </c>
      <c r="BA757" s="2" t="s">
        <v>6197</v>
      </c>
      <c r="BB757" s="2" t="s">
        <v>7075</v>
      </c>
      <c r="BC757" s="2">
        <v>5</v>
      </c>
      <c r="BD757" s="2" t="s">
        <v>1627</v>
      </c>
      <c r="BE757" s="9">
        <v>6</v>
      </c>
      <c r="BF757" s="2" t="s">
        <v>132</v>
      </c>
      <c r="BG757" s="2" t="s">
        <v>1082</v>
      </c>
      <c r="BH757" s="2" t="s">
        <v>1082</v>
      </c>
      <c r="BI757" s="2" t="s">
        <v>1082</v>
      </c>
      <c r="BK757" s="2" t="s">
        <v>152</v>
      </c>
      <c r="BL757" s="2" t="s">
        <v>153</v>
      </c>
      <c r="BM757" s="2" t="s">
        <v>308</v>
      </c>
      <c r="BN757" s="2" t="s">
        <v>153</v>
      </c>
      <c r="BO757" s="2" t="s">
        <v>1969</v>
      </c>
      <c r="BP757" s="2" t="s">
        <v>201</v>
      </c>
      <c r="BQ757" s="2">
        <v>196</v>
      </c>
      <c r="BR757" s="2" t="s">
        <v>1561</v>
      </c>
      <c r="BS757" s="2" t="s">
        <v>6200</v>
      </c>
      <c r="BT757" s="2" t="s">
        <v>1361</v>
      </c>
      <c r="BU757" s="2" t="s">
        <v>6194</v>
      </c>
      <c r="BV757" s="2" t="s">
        <v>1628</v>
      </c>
      <c r="BW757" s="2" t="s">
        <v>69</v>
      </c>
      <c r="BX757" s="2" t="s">
        <v>5470</v>
      </c>
      <c r="BY757" s="2" t="s">
        <v>159</v>
      </c>
      <c r="CB757" s="2" t="s">
        <v>160</v>
      </c>
      <c r="CC757" s="2" t="s">
        <v>248</v>
      </c>
      <c r="CD757" s="2" t="s">
        <v>162</v>
      </c>
      <c r="CE757" s="2" t="s">
        <v>2907</v>
      </c>
      <c r="CF757" s="2" t="s">
        <v>7076</v>
      </c>
      <c r="CG757" s="2" t="s">
        <v>6202</v>
      </c>
      <c r="CH757" s="2" t="s">
        <v>6203</v>
      </c>
      <c r="CI757" s="2" t="s">
        <v>311</v>
      </c>
      <c r="CJ757" s="2" t="s">
        <v>312</v>
      </c>
      <c r="CK757" s="2" t="s">
        <v>253</v>
      </c>
      <c r="CL757" s="2" t="s">
        <v>170</v>
      </c>
      <c r="CM757" s="2" t="s">
        <v>171</v>
      </c>
      <c r="CN757" s="2">
        <v>15</v>
      </c>
      <c r="CO757" s="2" t="s">
        <v>920</v>
      </c>
      <c r="CP757" s="2" t="s">
        <v>6204</v>
      </c>
      <c r="CQ757" s="2" t="s">
        <v>174</v>
      </c>
      <c r="CR757" s="2" t="s">
        <v>234</v>
      </c>
      <c r="CS757" s="2" t="s">
        <v>215</v>
      </c>
      <c r="CT757" s="2" t="s">
        <v>171</v>
      </c>
      <c r="CU757" s="2" t="s">
        <v>235</v>
      </c>
      <c r="CV757" s="2" t="s">
        <v>171</v>
      </c>
      <c r="CW757" s="2" t="s">
        <v>179</v>
      </c>
      <c r="CX757" s="2" t="s">
        <v>171</v>
      </c>
      <c r="CY757" s="2" t="s">
        <v>146</v>
      </c>
      <c r="CZ757" s="2" t="s">
        <v>180</v>
      </c>
      <c r="DA757" s="2" t="s">
        <v>181</v>
      </c>
      <c r="DB757" s="2" t="s">
        <v>181</v>
      </c>
      <c r="DC757" s="2" t="s">
        <v>132</v>
      </c>
      <c r="DF757" s="2" t="s">
        <v>182</v>
      </c>
      <c r="DH757" s="2" t="s">
        <v>182</v>
      </c>
      <c r="DJ757" s="2" t="s">
        <v>182</v>
      </c>
      <c r="DL757" s="2" t="s">
        <v>182</v>
      </c>
      <c r="DN757" s="2" t="s">
        <v>182</v>
      </c>
      <c r="DP757" s="2" t="s">
        <v>182</v>
      </c>
      <c r="DR757" s="2" t="s">
        <v>182</v>
      </c>
      <c r="DT757" s="6">
        <v>106914471</v>
      </c>
      <c r="DU757" s="6"/>
      <c r="DV757" s="6">
        <v>-6346474</v>
      </c>
      <c r="DY757" s="4">
        <v>42807</v>
      </c>
      <c r="EA757" s="3" t="s">
        <v>6205</v>
      </c>
    </row>
    <row r="758" spans="1:133" ht="15.75" hidden="1" customHeight="1" x14ac:dyDescent="0.2">
      <c r="A758" s="1">
        <v>43615.874282546298</v>
      </c>
      <c r="B758" s="2" t="s">
        <v>2550</v>
      </c>
      <c r="C758" s="2">
        <v>2302180245</v>
      </c>
      <c r="D758" s="3" t="s">
        <v>788</v>
      </c>
      <c r="E758" s="2" t="s">
        <v>7077</v>
      </c>
      <c r="F758" s="2" t="s">
        <v>7078</v>
      </c>
      <c r="H758" s="2" t="s">
        <v>131</v>
      </c>
      <c r="I758" s="2" t="s">
        <v>132</v>
      </c>
      <c r="J758" s="2" t="s">
        <v>133</v>
      </c>
      <c r="K758" s="2" t="s">
        <v>302</v>
      </c>
      <c r="M758" s="4">
        <v>42797</v>
      </c>
      <c r="O758" s="2" t="s">
        <v>135</v>
      </c>
      <c r="P758" s="9">
        <v>13528000000</v>
      </c>
      <c r="Q758" s="2">
        <v>8000000</v>
      </c>
      <c r="Y758" s="2" t="s">
        <v>136</v>
      </c>
      <c r="AB758" s="2" t="s">
        <v>132</v>
      </c>
      <c r="AD758" s="2" t="s">
        <v>137</v>
      </c>
      <c r="AE758" s="2" t="s">
        <v>132</v>
      </c>
      <c r="AF758" s="2" t="s">
        <v>132</v>
      </c>
      <c r="AH758" s="2">
        <v>2016</v>
      </c>
      <c r="AJ758" s="11">
        <v>2013000</v>
      </c>
      <c r="AK758" s="2" t="s">
        <v>7079</v>
      </c>
      <c r="AL758" s="2">
        <v>42</v>
      </c>
      <c r="AM758" s="3" t="s">
        <v>7080</v>
      </c>
      <c r="AP758" s="2" t="s">
        <v>7081</v>
      </c>
      <c r="AQ758" s="2" t="s">
        <v>7081</v>
      </c>
      <c r="AR758" s="2" t="s">
        <v>658</v>
      </c>
      <c r="AS758" s="2" t="s">
        <v>594</v>
      </c>
      <c r="AT758" s="2">
        <v>13570</v>
      </c>
      <c r="AU758" s="2">
        <v>5</v>
      </c>
      <c r="AV758" s="2" t="s">
        <v>44</v>
      </c>
      <c r="AW758" s="2" t="s">
        <v>144</v>
      </c>
      <c r="AX758" s="2" t="s">
        <v>145</v>
      </c>
      <c r="AY758" s="2" t="s">
        <v>171</v>
      </c>
      <c r="AZ758" s="2" t="s">
        <v>198</v>
      </c>
      <c r="BB758" s="2" t="s">
        <v>7082</v>
      </c>
      <c r="BC758" s="2">
        <v>100</v>
      </c>
      <c r="BD758" s="2" t="s">
        <v>7083</v>
      </c>
      <c r="BE758" s="9">
        <v>2</v>
      </c>
      <c r="BF758" s="2" t="s">
        <v>132</v>
      </c>
      <c r="BK758" s="2" t="s">
        <v>152</v>
      </c>
      <c r="BL758" s="2" t="s">
        <v>153</v>
      </c>
      <c r="BM758" s="2" t="s">
        <v>154</v>
      </c>
      <c r="BN758" s="2" t="s">
        <v>576</v>
      </c>
      <c r="BP758" s="2" t="s">
        <v>201</v>
      </c>
      <c r="BQ758" s="2">
        <v>1691</v>
      </c>
      <c r="BR758" s="2">
        <v>22</v>
      </c>
      <c r="BS758" s="2" t="s">
        <v>7084</v>
      </c>
      <c r="BT758" s="2" t="s">
        <v>1223</v>
      </c>
      <c r="BU758" s="2" t="s">
        <v>1223</v>
      </c>
      <c r="BV758" s="2" t="s">
        <v>1223</v>
      </c>
      <c r="BW758" s="2" t="s">
        <v>67</v>
      </c>
      <c r="BX758" s="2" t="s">
        <v>158</v>
      </c>
      <c r="BY758" s="2" t="s">
        <v>159</v>
      </c>
      <c r="CB758" s="2" t="s">
        <v>160</v>
      </c>
      <c r="CC758" s="2" t="s">
        <v>161</v>
      </c>
      <c r="CD758" s="2" t="s">
        <v>249</v>
      </c>
      <c r="CE758" s="2" t="s">
        <v>163</v>
      </c>
      <c r="CF758" s="2" t="s">
        <v>396</v>
      </c>
      <c r="CG758" s="2" t="s">
        <v>7085</v>
      </c>
      <c r="CH758" s="2" t="s">
        <v>7086</v>
      </c>
      <c r="CI758" s="2" t="s">
        <v>167</v>
      </c>
      <c r="CJ758" s="2" t="s">
        <v>7087</v>
      </c>
      <c r="CK758" s="2" t="s">
        <v>253</v>
      </c>
      <c r="CL758" s="2" t="s">
        <v>807</v>
      </c>
      <c r="CM758" s="2" t="s">
        <v>171</v>
      </c>
      <c r="CN758" s="2">
        <v>100</v>
      </c>
      <c r="CO758" s="2" t="s">
        <v>7088</v>
      </c>
      <c r="CP758" s="2" t="s">
        <v>7089</v>
      </c>
      <c r="CQ758" s="2" t="s">
        <v>174</v>
      </c>
      <c r="CR758" s="2" t="s">
        <v>667</v>
      </c>
      <c r="CS758" s="2" t="s">
        <v>810</v>
      </c>
      <c r="CT758" s="2" t="s">
        <v>177</v>
      </c>
      <c r="CU758" s="2" t="s">
        <v>2372</v>
      </c>
      <c r="CV758" s="2" t="s">
        <v>177</v>
      </c>
      <c r="CW758" s="2" t="s">
        <v>714</v>
      </c>
      <c r="CX758" s="2" t="s">
        <v>146</v>
      </c>
      <c r="CY758" s="2" t="s">
        <v>627</v>
      </c>
      <c r="CZ758" s="2" t="s">
        <v>180</v>
      </c>
      <c r="DA758" s="2" t="s">
        <v>181</v>
      </c>
      <c r="DB758" s="2" t="s">
        <v>181</v>
      </c>
      <c r="DC758" s="2" t="s">
        <v>132</v>
      </c>
      <c r="DF758" s="2" t="s">
        <v>182</v>
      </c>
      <c r="DH758" s="2" t="s">
        <v>182</v>
      </c>
      <c r="DJ758" s="2" t="s">
        <v>182</v>
      </c>
      <c r="DL758" s="2" t="s">
        <v>182</v>
      </c>
      <c r="DN758" s="2" t="s">
        <v>182</v>
      </c>
      <c r="DP758" s="2" t="s">
        <v>182</v>
      </c>
      <c r="DR758" s="2" t="s">
        <v>182</v>
      </c>
      <c r="DT758" s="2" t="s">
        <v>7090</v>
      </c>
      <c r="DU758" s="2"/>
      <c r="DV758" s="2" t="s">
        <v>7091</v>
      </c>
      <c r="DY758" s="4">
        <v>42797</v>
      </c>
      <c r="DZ758" s="2" t="s">
        <v>7092</v>
      </c>
      <c r="EA758" s="3" t="s">
        <v>7093</v>
      </c>
    </row>
    <row r="759" spans="1:133" ht="15.75" hidden="1" customHeight="1" x14ac:dyDescent="0.2">
      <c r="A759" s="1">
        <v>43615.876882731478</v>
      </c>
      <c r="B759" s="2" t="s">
        <v>7094</v>
      </c>
      <c r="C759" s="2">
        <v>2302180058</v>
      </c>
      <c r="D759" s="2" t="s">
        <v>7095</v>
      </c>
      <c r="E759" s="2" t="s">
        <v>7096</v>
      </c>
      <c r="H759" s="2" t="s">
        <v>131</v>
      </c>
      <c r="I759" s="2" t="s">
        <v>132</v>
      </c>
      <c r="J759" s="2" t="s">
        <v>1130</v>
      </c>
      <c r="K759" s="2" t="s">
        <v>191</v>
      </c>
      <c r="M759" s="4">
        <v>42774</v>
      </c>
      <c r="P759" s="9">
        <v>36000000000</v>
      </c>
      <c r="Q759" s="2">
        <v>45000000</v>
      </c>
      <c r="Y759" s="2" t="s">
        <v>377</v>
      </c>
      <c r="AB759" s="2" t="s">
        <v>132</v>
      </c>
      <c r="AF759" s="2" t="s">
        <v>132</v>
      </c>
      <c r="AH759" s="2">
        <v>2016</v>
      </c>
      <c r="AI759" s="11">
        <v>27405000</v>
      </c>
      <c r="AJ759" s="11">
        <v>27405000</v>
      </c>
      <c r="AK759" s="2" t="s">
        <v>7097</v>
      </c>
      <c r="AP759" s="2" t="s">
        <v>7098</v>
      </c>
      <c r="AQ759" s="2" t="s">
        <v>7099</v>
      </c>
      <c r="AR759" s="2" t="s">
        <v>1045</v>
      </c>
      <c r="AS759" s="2" t="s">
        <v>2682</v>
      </c>
      <c r="AT759" s="2">
        <v>11410</v>
      </c>
      <c r="AU759" s="2">
        <v>15</v>
      </c>
      <c r="AV759" s="2" t="s">
        <v>245</v>
      </c>
      <c r="AW759" s="2" t="s">
        <v>144</v>
      </c>
      <c r="AX759" s="2" t="s">
        <v>863</v>
      </c>
      <c r="AY759" s="2" t="s">
        <v>171</v>
      </c>
      <c r="AZ759" s="2" t="s">
        <v>198</v>
      </c>
      <c r="BC759" s="2">
        <v>0</v>
      </c>
      <c r="BE759" s="9">
        <v>0</v>
      </c>
      <c r="BK759" s="2" t="s">
        <v>152</v>
      </c>
      <c r="BL759" s="2" t="s">
        <v>153</v>
      </c>
      <c r="BM759" s="2" t="s">
        <v>154</v>
      </c>
      <c r="BP759" s="2" t="s">
        <v>201</v>
      </c>
      <c r="BQ759" s="2">
        <v>8000</v>
      </c>
      <c r="BS759" s="2" t="s">
        <v>7100</v>
      </c>
      <c r="BT759" s="2" t="s">
        <v>2658</v>
      </c>
      <c r="BU759" s="2" t="s">
        <v>7101</v>
      </c>
      <c r="BV759" s="2" t="s">
        <v>7102</v>
      </c>
      <c r="BW759" s="2" t="s">
        <v>70</v>
      </c>
      <c r="BX759" s="2" t="s">
        <v>158</v>
      </c>
      <c r="BY759" s="2" t="s">
        <v>159</v>
      </c>
      <c r="CB759" s="2" t="s">
        <v>160</v>
      </c>
      <c r="CC759" s="2" t="s">
        <v>161</v>
      </c>
      <c r="CE759" s="2" t="s">
        <v>163</v>
      </c>
      <c r="CF759" s="2" t="s">
        <v>368</v>
      </c>
      <c r="CG759" s="2" t="s">
        <v>3545</v>
      </c>
      <c r="CH759" s="2" t="s">
        <v>1108</v>
      </c>
      <c r="CI759" s="2" t="s">
        <v>208</v>
      </c>
      <c r="CJ759" s="2" t="s">
        <v>598</v>
      </c>
      <c r="CK759" s="2" t="s">
        <v>253</v>
      </c>
      <c r="CL759" s="2" t="s">
        <v>1409</v>
      </c>
      <c r="CM759" s="2" t="s">
        <v>171</v>
      </c>
      <c r="CP759" s="2" t="s">
        <v>1138</v>
      </c>
      <c r="CQ759" s="2" t="s">
        <v>625</v>
      </c>
      <c r="CR759" s="2" t="s">
        <v>175</v>
      </c>
      <c r="CT759" s="2" t="s">
        <v>171</v>
      </c>
      <c r="CU759" s="2" t="s">
        <v>235</v>
      </c>
      <c r="CV759" s="2" t="s">
        <v>171</v>
      </c>
      <c r="CY759" s="2" t="s">
        <v>627</v>
      </c>
      <c r="CZ759" s="2" t="s">
        <v>180</v>
      </c>
      <c r="DB759" s="2" t="s">
        <v>181</v>
      </c>
      <c r="DC759" s="2" t="s">
        <v>132</v>
      </c>
      <c r="DT759" s="6">
        <v>-6198272</v>
      </c>
      <c r="DU759" s="6"/>
      <c r="DV759" s="6">
        <v>106798386</v>
      </c>
    </row>
    <row r="760" spans="1:133" ht="15.75" hidden="1" customHeight="1" x14ac:dyDescent="0.2">
      <c r="A760" s="1">
        <v>43615.877077858793</v>
      </c>
      <c r="B760" s="2" t="s">
        <v>6896</v>
      </c>
      <c r="C760" s="2">
        <v>2302180024</v>
      </c>
      <c r="D760" s="2">
        <v>204</v>
      </c>
      <c r="E760" s="2" t="s">
        <v>7103</v>
      </c>
      <c r="H760" s="2" t="s">
        <v>131</v>
      </c>
      <c r="J760" s="2" t="s">
        <v>1130</v>
      </c>
      <c r="K760" s="2" t="s">
        <v>132</v>
      </c>
      <c r="M760" s="4">
        <v>42794</v>
      </c>
      <c r="Q760" s="2">
        <v>13000000</v>
      </c>
      <c r="Y760" s="2" t="s">
        <v>136</v>
      </c>
      <c r="AH760" s="2">
        <v>2016</v>
      </c>
      <c r="AJ760" s="11">
        <v>2779000000</v>
      </c>
      <c r="AK760" s="2" t="s">
        <v>7104</v>
      </c>
      <c r="AP760" s="2" t="s">
        <v>4132</v>
      </c>
      <c r="AQ760" s="2" t="s">
        <v>3712</v>
      </c>
      <c r="AU760" s="2">
        <v>5</v>
      </c>
      <c r="AV760" s="2" t="s">
        <v>43</v>
      </c>
      <c r="AW760" s="2" t="s">
        <v>144</v>
      </c>
      <c r="AX760" s="2" t="s">
        <v>145</v>
      </c>
      <c r="AY760" s="2" t="s">
        <v>171</v>
      </c>
      <c r="AZ760" s="2" t="s">
        <v>198</v>
      </c>
      <c r="BC760" s="2">
        <v>0</v>
      </c>
      <c r="BE760" s="9">
        <v>0</v>
      </c>
      <c r="BL760" s="2" t="s">
        <v>153</v>
      </c>
      <c r="BP760" s="2" t="s">
        <v>201</v>
      </c>
      <c r="BQ760" s="2">
        <v>482</v>
      </c>
      <c r="BS760" s="2" t="s">
        <v>367</v>
      </c>
      <c r="BT760" s="2" t="s">
        <v>4897</v>
      </c>
      <c r="BU760" s="2" t="s">
        <v>367</v>
      </c>
      <c r="BV760" s="2" t="s">
        <v>896</v>
      </c>
      <c r="BX760" s="2" t="s">
        <v>203</v>
      </c>
      <c r="CB760" s="2" t="s">
        <v>160</v>
      </c>
      <c r="CC760" s="2" t="s">
        <v>161</v>
      </c>
      <c r="CD760" s="2" t="s">
        <v>249</v>
      </c>
      <c r="CE760" s="2" t="s">
        <v>163</v>
      </c>
      <c r="CF760" s="2" t="s">
        <v>279</v>
      </c>
      <c r="CG760" s="2" t="s">
        <v>7105</v>
      </c>
      <c r="CH760" s="2" t="s">
        <v>3957</v>
      </c>
      <c r="CI760" s="2" t="s">
        <v>311</v>
      </c>
      <c r="CJ760" s="2" t="s">
        <v>7106</v>
      </c>
      <c r="CK760" s="2" t="s">
        <v>253</v>
      </c>
      <c r="CL760" s="2" t="s">
        <v>1017</v>
      </c>
      <c r="CM760" s="2" t="s">
        <v>211</v>
      </c>
      <c r="CN760" s="2">
        <v>1</v>
      </c>
      <c r="CO760" s="2" t="s">
        <v>3719</v>
      </c>
      <c r="CP760" s="2" t="s">
        <v>384</v>
      </c>
      <c r="CQ760" s="2" t="s">
        <v>625</v>
      </c>
      <c r="CR760" s="2" t="s">
        <v>257</v>
      </c>
      <c r="CS760" s="2" t="s">
        <v>968</v>
      </c>
      <c r="CW760" s="2" t="s">
        <v>179</v>
      </c>
      <c r="CX760" s="2" t="s">
        <v>171</v>
      </c>
      <c r="CY760" s="2" t="s">
        <v>146</v>
      </c>
      <c r="CZ760" s="2" t="s">
        <v>180</v>
      </c>
      <c r="DA760" s="2" t="s">
        <v>181</v>
      </c>
      <c r="DB760" s="2" t="s">
        <v>181</v>
      </c>
      <c r="DC760" s="2" t="s">
        <v>132</v>
      </c>
      <c r="DF760" s="2" t="s">
        <v>182</v>
      </c>
      <c r="DH760" s="2" t="s">
        <v>182</v>
      </c>
      <c r="DJ760" s="2" t="s">
        <v>182</v>
      </c>
      <c r="DL760" s="2" t="s">
        <v>182</v>
      </c>
      <c r="DN760" s="2" t="s">
        <v>182</v>
      </c>
      <c r="DP760" s="2" t="s">
        <v>182</v>
      </c>
      <c r="DR760" s="2" t="s">
        <v>182</v>
      </c>
      <c r="DT760" s="6">
        <v>106702735</v>
      </c>
      <c r="DU760" s="6"/>
      <c r="DV760" s="6">
        <v>-6134590</v>
      </c>
      <c r="DX760" s="2" t="s">
        <v>2111</v>
      </c>
      <c r="DY760" s="4">
        <v>42794</v>
      </c>
      <c r="DZ760" s="2" t="s">
        <v>7107</v>
      </c>
      <c r="EA760" s="3" t="s">
        <v>7108</v>
      </c>
    </row>
    <row r="761" spans="1:133" ht="15.75" hidden="1" customHeight="1" x14ac:dyDescent="0.2">
      <c r="A761" s="1">
        <v>43615.877482870375</v>
      </c>
      <c r="B761" s="2" t="s">
        <v>2914</v>
      </c>
      <c r="C761" s="2">
        <v>2302180073</v>
      </c>
      <c r="D761" s="3" t="s">
        <v>816</v>
      </c>
      <c r="E761" s="2" t="s">
        <v>7109</v>
      </c>
      <c r="H761" s="2" t="s">
        <v>131</v>
      </c>
      <c r="I761" s="2" t="s">
        <v>132</v>
      </c>
      <c r="J761" s="2" t="s">
        <v>1130</v>
      </c>
      <c r="K761" s="2" t="s">
        <v>302</v>
      </c>
      <c r="M761" s="4">
        <v>42787</v>
      </c>
      <c r="O761" s="2" t="s">
        <v>135</v>
      </c>
      <c r="P761" s="9">
        <v>11527500000</v>
      </c>
      <c r="Q761" s="2">
        <v>18000000</v>
      </c>
      <c r="Y761" s="2" t="s">
        <v>136</v>
      </c>
      <c r="AB761" s="2" t="s">
        <v>132</v>
      </c>
      <c r="AH761" s="2">
        <v>2017</v>
      </c>
      <c r="AI761" s="11">
        <v>7538342500</v>
      </c>
      <c r="AJ761" s="11">
        <v>4605000</v>
      </c>
      <c r="AK761" s="2" t="s">
        <v>4244</v>
      </c>
      <c r="AL761" s="2">
        <v>11</v>
      </c>
      <c r="AP761" s="2" t="s">
        <v>2131</v>
      </c>
      <c r="AQ761" s="2" t="s">
        <v>1912</v>
      </c>
      <c r="AR761" s="2" t="s">
        <v>822</v>
      </c>
      <c r="AS761" s="2" t="s">
        <v>142</v>
      </c>
      <c r="AT761" s="2">
        <v>11730</v>
      </c>
      <c r="AU761" s="2">
        <v>1</v>
      </c>
      <c r="AW761" s="2" t="s">
        <v>144</v>
      </c>
      <c r="AX761" s="2" t="s">
        <v>145</v>
      </c>
      <c r="AY761" s="2" t="s">
        <v>171</v>
      </c>
      <c r="AZ761" s="2" t="s">
        <v>198</v>
      </c>
      <c r="BA761" s="2" t="s">
        <v>2132</v>
      </c>
      <c r="BB761" s="2" t="s">
        <v>4474</v>
      </c>
      <c r="BC761" s="2">
        <v>100</v>
      </c>
      <c r="BD761" s="2" t="s">
        <v>7110</v>
      </c>
      <c r="BE761" s="9">
        <v>2</v>
      </c>
      <c r="BK761" s="2" t="s">
        <v>152</v>
      </c>
      <c r="BL761" s="2" t="s">
        <v>290</v>
      </c>
      <c r="BM761" s="2" t="s">
        <v>154</v>
      </c>
      <c r="BN761" s="2" t="s">
        <v>7111</v>
      </c>
      <c r="BP761" s="2" t="s">
        <v>201</v>
      </c>
      <c r="BW761" s="2" t="s">
        <v>67</v>
      </c>
      <c r="BX761" s="2" t="s">
        <v>158</v>
      </c>
      <c r="BY761" s="2" t="s">
        <v>1918</v>
      </c>
      <c r="CB761" s="2" t="s">
        <v>204</v>
      </c>
      <c r="CC761" s="2" t="s">
        <v>161</v>
      </c>
      <c r="CD761" s="2" t="s">
        <v>249</v>
      </c>
      <c r="CE761" s="2" t="s">
        <v>163</v>
      </c>
      <c r="CF761" s="2" t="s">
        <v>368</v>
      </c>
      <c r="CG761" s="2" t="s">
        <v>804</v>
      </c>
      <c r="CH761" s="2" t="s">
        <v>2138</v>
      </c>
      <c r="CI761" s="2" t="s">
        <v>208</v>
      </c>
      <c r="CJ761" s="2" t="s">
        <v>6134</v>
      </c>
      <c r="CK761" s="2" t="s">
        <v>253</v>
      </c>
      <c r="CL761" s="2" t="s">
        <v>170</v>
      </c>
      <c r="CM761" s="2" t="s">
        <v>171</v>
      </c>
      <c r="CN761" s="2">
        <v>0</v>
      </c>
      <c r="CO761" s="2" t="s">
        <v>920</v>
      </c>
      <c r="CP761" s="2" t="s">
        <v>1920</v>
      </c>
      <c r="CQ761" s="2" t="s">
        <v>174</v>
      </c>
      <c r="CR761" s="2" t="s">
        <v>175</v>
      </c>
      <c r="CS761" s="2" t="s">
        <v>215</v>
      </c>
      <c r="CT761" s="2" t="s">
        <v>171</v>
      </c>
      <c r="CU761" s="2" t="s">
        <v>235</v>
      </c>
      <c r="CV761" s="2" t="s">
        <v>171</v>
      </c>
      <c r="CW761" s="2" t="s">
        <v>714</v>
      </c>
      <c r="CX761" s="2" t="s">
        <v>171</v>
      </c>
      <c r="CY761" s="2" t="s">
        <v>146</v>
      </c>
      <c r="CZ761" s="2" t="s">
        <v>180</v>
      </c>
      <c r="DA761" s="2" t="s">
        <v>181</v>
      </c>
      <c r="DB761" s="2" t="s">
        <v>181</v>
      </c>
      <c r="DC761" s="2" t="s">
        <v>132</v>
      </c>
      <c r="DF761" s="2" t="s">
        <v>182</v>
      </c>
      <c r="DH761" s="2" t="s">
        <v>182</v>
      </c>
      <c r="DJ761" s="2" t="s">
        <v>182</v>
      </c>
      <c r="DL761" s="2" t="s">
        <v>182</v>
      </c>
      <c r="DN761" s="2" t="s">
        <v>182</v>
      </c>
      <c r="DP761" s="2" t="s">
        <v>182</v>
      </c>
      <c r="DR761" s="2" t="s">
        <v>182</v>
      </c>
      <c r="DT761" s="2">
        <v>-6.1446779999999999</v>
      </c>
      <c r="DU761" s="2"/>
      <c r="DV761" s="2">
        <v>106.72183699999999</v>
      </c>
      <c r="DX761" s="2" t="s">
        <v>6169</v>
      </c>
      <c r="DY761" s="4">
        <v>42793</v>
      </c>
      <c r="DZ761" s="2" t="s">
        <v>7112</v>
      </c>
      <c r="EC761" s="5" t="s">
        <v>7113</v>
      </c>
    </row>
    <row r="762" spans="1:133" ht="15.75" hidden="1" customHeight="1" x14ac:dyDescent="0.2">
      <c r="A762" s="1">
        <v>43615.878342453703</v>
      </c>
      <c r="B762" s="2" t="s">
        <v>4746</v>
      </c>
      <c r="C762" s="2">
        <v>2302180068</v>
      </c>
      <c r="D762" s="3" t="s">
        <v>2023</v>
      </c>
      <c r="E762" s="2" t="s">
        <v>7114</v>
      </c>
      <c r="F762" s="2">
        <v>20170700</v>
      </c>
      <c r="H762" s="2" t="s">
        <v>131</v>
      </c>
      <c r="I762" s="2" t="s">
        <v>132</v>
      </c>
      <c r="J762" s="2" t="s">
        <v>1130</v>
      </c>
      <c r="K762" s="2" t="s">
        <v>191</v>
      </c>
      <c r="M762" s="4">
        <v>42736</v>
      </c>
      <c r="P762" s="9">
        <v>3520000000</v>
      </c>
      <c r="Q762" s="2">
        <v>20000000</v>
      </c>
      <c r="Y762" s="2" t="s">
        <v>377</v>
      </c>
      <c r="Z762" s="2">
        <v>20</v>
      </c>
      <c r="AA762" s="2">
        <v>10</v>
      </c>
      <c r="AB762" s="2" t="s">
        <v>132</v>
      </c>
      <c r="AD762" s="2" t="s">
        <v>137</v>
      </c>
      <c r="AE762" s="2" t="s">
        <v>132</v>
      </c>
      <c r="AF762" s="2" t="s">
        <v>132</v>
      </c>
      <c r="AH762" s="2">
        <v>2016</v>
      </c>
      <c r="AI762" s="11">
        <v>1225488000</v>
      </c>
      <c r="AJ762" s="11">
        <v>6963000</v>
      </c>
      <c r="AK762" s="2" t="s">
        <v>7115</v>
      </c>
      <c r="AL762" s="2">
        <v>6</v>
      </c>
      <c r="AO762" s="2" t="s">
        <v>5763</v>
      </c>
      <c r="AP762" s="2" t="s">
        <v>1930</v>
      </c>
      <c r="AQ762" s="2" t="s">
        <v>1931</v>
      </c>
      <c r="AR762" s="2" t="s">
        <v>822</v>
      </c>
      <c r="AS762" s="2" t="s">
        <v>142</v>
      </c>
      <c r="AU762" s="2">
        <v>9</v>
      </c>
      <c r="AV762" s="2" t="s">
        <v>43</v>
      </c>
      <c r="AW762" s="2" t="s">
        <v>776</v>
      </c>
      <c r="AX762" s="2" t="s">
        <v>145</v>
      </c>
      <c r="AY762" s="2" t="s">
        <v>171</v>
      </c>
      <c r="AZ762" s="2" t="s">
        <v>198</v>
      </c>
      <c r="BB762" s="2" t="s">
        <v>7116</v>
      </c>
      <c r="BC762" s="2">
        <v>0</v>
      </c>
      <c r="BD762" s="2" t="s">
        <v>1938</v>
      </c>
      <c r="BE762" s="9">
        <v>4.5999999999999996</v>
      </c>
      <c r="BF762" s="2" t="s">
        <v>265</v>
      </c>
      <c r="BG762" s="2" t="s">
        <v>1936</v>
      </c>
      <c r="BH762" s="2">
        <v>4</v>
      </c>
      <c r="BI762" s="2" t="s">
        <v>2763</v>
      </c>
      <c r="BJ762" s="2">
        <v>10</v>
      </c>
      <c r="BK762" s="2" t="s">
        <v>152</v>
      </c>
      <c r="BL762" s="2" t="s">
        <v>200</v>
      </c>
      <c r="BM762" s="2" t="s">
        <v>154</v>
      </c>
      <c r="BP762" s="2" t="s">
        <v>201</v>
      </c>
      <c r="BQ762" s="2">
        <v>337.5</v>
      </c>
      <c r="BR762" s="2">
        <v>15</v>
      </c>
      <c r="BS762" s="2" t="s">
        <v>1941</v>
      </c>
      <c r="BT762" s="2" t="s">
        <v>1941</v>
      </c>
      <c r="BU762" s="2" t="s">
        <v>7117</v>
      </c>
      <c r="BV762" s="2" t="s">
        <v>6699</v>
      </c>
      <c r="BW762" s="2" t="s">
        <v>70</v>
      </c>
      <c r="BX762" s="2" t="s">
        <v>158</v>
      </c>
      <c r="CB762" s="2" t="s">
        <v>204</v>
      </c>
      <c r="CC762" s="2" t="s">
        <v>161</v>
      </c>
      <c r="CD762" s="2" t="s">
        <v>249</v>
      </c>
      <c r="CE762" s="2" t="s">
        <v>163</v>
      </c>
      <c r="CF762" s="2" t="s">
        <v>868</v>
      </c>
      <c r="CG762" s="2" t="s">
        <v>382</v>
      </c>
      <c r="CH762" s="2" t="s">
        <v>952</v>
      </c>
      <c r="CI762" s="2" t="s">
        <v>167</v>
      </c>
      <c r="CJ762" s="2" t="s">
        <v>953</v>
      </c>
      <c r="CK762" s="2" t="s">
        <v>253</v>
      </c>
      <c r="CL762" s="2" t="s">
        <v>314</v>
      </c>
      <c r="CM762" s="2" t="s">
        <v>211</v>
      </c>
      <c r="CN762" s="2">
        <v>1</v>
      </c>
      <c r="CO762" s="2" t="s">
        <v>711</v>
      </c>
      <c r="CP762" s="2" t="s">
        <v>2286</v>
      </c>
      <c r="CR762" s="2" t="s">
        <v>175</v>
      </c>
      <c r="CS762" s="2" t="s">
        <v>810</v>
      </c>
      <c r="CT762" s="2" t="s">
        <v>171</v>
      </c>
      <c r="CU762" s="2" t="s">
        <v>771</v>
      </c>
      <c r="CV762" s="2" t="s">
        <v>211</v>
      </c>
      <c r="CW762" s="2" t="s">
        <v>179</v>
      </c>
      <c r="CX762" s="2" t="s">
        <v>171</v>
      </c>
      <c r="CY762" s="2" t="s">
        <v>146</v>
      </c>
      <c r="CZ762" s="2" t="s">
        <v>180</v>
      </c>
      <c r="DA762" s="2" t="s">
        <v>181</v>
      </c>
      <c r="DB762" s="2" t="s">
        <v>181</v>
      </c>
      <c r="DC762" s="2" t="s">
        <v>132</v>
      </c>
      <c r="DF762" s="2" t="s">
        <v>182</v>
      </c>
      <c r="DH762" s="2" t="s">
        <v>182</v>
      </c>
      <c r="DJ762" s="2" t="s">
        <v>182</v>
      </c>
      <c r="DL762" s="2" t="s">
        <v>260</v>
      </c>
      <c r="DT762" s="2" t="s">
        <v>7118</v>
      </c>
      <c r="DU762" s="2"/>
      <c r="DV762" s="2" t="s">
        <v>7119</v>
      </c>
      <c r="DY762" s="4">
        <v>42786</v>
      </c>
      <c r="EA762" s="3" t="s">
        <v>6105</v>
      </c>
    </row>
    <row r="763" spans="1:133" ht="15.75" hidden="1" customHeight="1" x14ac:dyDescent="0.2">
      <c r="A763" s="1">
        <v>43615.879026296301</v>
      </c>
      <c r="B763" s="2" t="s">
        <v>7120</v>
      </c>
      <c r="C763" s="2">
        <v>2302180016</v>
      </c>
      <c r="D763" s="3" t="s">
        <v>1726</v>
      </c>
      <c r="E763" s="2" t="s">
        <v>7121</v>
      </c>
      <c r="H763" s="2" t="s">
        <v>131</v>
      </c>
      <c r="I763" s="2" t="s">
        <v>132</v>
      </c>
      <c r="J763" s="2" t="s">
        <v>1130</v>
      </c>
      <c r="K763" s="2" t="s">
        <v>132</v>
      </c>
      <c r="M763" s="4">
        <v>42795</v>
      </c>
      <c r="O763" s="2" t="s">
        <v>135</v>
      </c>
      <c r="P763" s="9">
        <v>60000000000</v>
      </c>
      <c r="Q763" s="2">
        <v>24000000</v>
      </c>
      <c r="Y763" s="2" t="s">
        <v>136</v>
      </c>
      <c r="AB763" s="2" t="s">
        <v>132</v>
      </c>
      <c r="AH763" s="2">
        <v>2017</v>
      </c>
      <c r="AI763" s="11">
        <v>7312500000</v>
      </c>
      <c r="AJ763" s="11">
        <v>2975000000</v>
      </c>
      <c r="AK763" s="2" t="s">
        <v>6505</v>
      </c>
      <c r="AQ763" s="2" t="s">
        <v>1912</v>
      </c>
      <c r="AR763" s="2" t="s">
        <v>822</v>
      </c>
      <c r="AS763" s="2" t="s">
        <v>594</v>
      </c>
      <c r="AT763" s="2">
        <v>11720</v>
      </c>
      <c r="AU763" s="2">
        <v>5</v>
      </c>
      <c r="AW763" s="2" t="s">
        <v>144</v>
      </c>
      <c r="AX763" s="2" t="s">
        <v>145</v>
      </c>
      <c r="AY763" s="2" t="s">
        <v>171</v>
      </c>
      <c r="AZ763" s="2" t="s">
        <v>198</v>
      </c>
      <c r="BA763" s="2" t="s">
        <v>6507</v>
      </c>
      <c r="BB763" s="2" t="s">
        <v>7122</v>
      </c>
      <c r="BC763" s="2">
        <v>1000</v>
      </c>
      <c r="BE763" s="9">
        <v>0</v>
      </c>
      <c r="BK763" s="2" t="s">
        <v>7123</v>
      </c>
      <c r="BL763" s="2" t="s">
        <v>153</v>
      </c>
      <c r="BM763" s="2" t="s">
        <v>154</v>
      </c>
      <c r="BP763" s="2" t="s">
        <v>201</v>
      </c>
      <c r="CB763" s="2" t="s">
        <v>160</v>
      </c>
      <c r="CC763" s="2" t="s">
        <v>161</v>
      </c>
      <c r="CE763" s="2" t="s">
        <v>163</v>
      </c>
      <c r="CF763" s="2" t="s">
        <v>7124</v>
      </c>
      <c r="CG763" s="2" t="s">
        <v>2614</v>
      </c>
      <c r="CH763" s="2" t="s">
        <v>2615</v>
      </c>
      <c r="CI763" s="2" t="s">
        <v>167</v>
      </c>
      <c r="CJ763" s="2" t="s">
        <v>621</v>
      </c>
      <c r="CK763" s="2" t="s">
        <v>425</v>
      </c>
      <c r="CL763" s="2" t="s">
        <v>2616</v>
      </c>
      <c r="CM763" s="2" t="s">
        <v>171</v>
      </c>
      <c r="CO763" s="2" t="s">
        <v>920</v>
      </c>
      <c r="CP763" s="2" t="s">
        <v>1920</v>
      </c>
      <c r="CQ763" s="2" t="s">
        <v>214</v>
      </c>
      <c r="CR763" s="2" t="s">
        <v>175</v>
      </c>
      <c r="CS763" s="2" t="s">
        <v>713</v>
      </c>
      <c r="CT763" s="2" t="s">
        <v>171</v>
      </c>
      <c r="CU763" s="2" t="s">
        <v>235</v>
      </c>
      <c r="CV763" s="2" t="s">
        <v>171</v>
      </c>
      <c r="CW763" s="2" t="s">
        <v>714</v>
      </c>
      <c r="CX763" s="2" t="s">
        <v>171</v>
      </c>
      <c r="CY763" s="2" t="s">
        <v>146</v>
      </c>
      <c r="CZ763" s="2" t="s">
        <v>180</v>
      </c>
      <c r="DA763" s="2" t="s">
        <v>181</v>
      </c>
      <c r="DB763" s="2" t="s">
        <v>181</v>
      </c>
      <c r="DC763" s="2" t="s">
        <v>132</v>
      </c>
      <c r="DF763" s="2" t="s">
        <v>182</v>
      </c>
      <c r="DH763" s="2" t="s">
        <v>182</v>
      </c>
      <c r="DJ763" s="2" t="s">
        <v>182</v>
      </c>
      <c r="DL763" s="2" t="s">
        <v>182</v>
      </c>
      <c r="DN763" s="2" t="s">
        <v>182</v>
      </c>
      <c r="DP763" s="2" t="s">
        <v>182</v>
      </c>
      <c r="DR763" s="2" t="s">
        <v>182</v>
      </c>
    </row>
    <row r="764" spans="1:133" ht="15.75" hidden="1" customHeight="1" x14ac:dyDescent="0.2">
      <c r="A764" s="1">
        <v>43615.879342361106</v>
      </c>
      <c r="B764" s="2" t="s">
        <v>7125</v>
      </c>
      <c r="C764" s="2">
        <v>2302170037</v>
      </c>
      <c r="D764" s="3" t="s">
        <v>587</v>
      </c>
      <c r="E764" s="2">
        <v>37</v>
      </c>
      <c r="F764" s="2" t="s">
        <v>4989</v>
      </c>
      <c r="H764" s="2" t="s">
        <v>131</v>
      </c>
      <c r="I764" s="2" t="s">
        <v>132</v>
      </c>
      <c r="J764" s="2" t="s">
        <v>133</v>
      </c>
      <c r="K764" s="2" t="s">
        <v>191</v>
      </c>
      <c r="P764" s="9">
        <v>5500000000</v>
      </c>
      <c r="Q764" s="2">
        <v>27500000</v>
      </c>
      <c r="Y764" s="2" t="s">
        <v>1315</v>
      </c>
      <c r="AB764" s="2" t="s">
        <v>132</v>
      </c>
      <c r="AD764" s="2" t="s">
        <v>137</v>
      </c>
      <c r="AE764" s="2" t="s">
        <v>132</v>
      </c>
      <c r="AF764" s="2" t="s">
        <v>132</v>
      </c>
      <c r="AH764" s="2">
        <v>2016</v>
      </c>
      <c r="AI764" s="11">
        <v>2625000000</v>
      </c>
      <c r="AJ764" s="11">
        <v>13125000</v>
      </c>
      <c r="AK764" s="2" t="s">
        <v>4990</v>
      </c>
      <c r="AL764" s="2">
        <v>14</v>
      </c>
      <c r="AO764" s="2" t="s">
        <v>2380</v>
      </c>
      <c r="AP764" s="2" t="s">
        <v>2381</v>
      </c>
      <c r="AQ764" s="2" t="s">
        <v>1299</v>
      </c>
      <c r="AR764" s="2" t="s">
        <v>976</v>
      </c>
      <c r="AS764" s="2" t="s">
        <v>594</v>
      </c>
      <c r="AU764" s="2">
        <v>8</v>
      </c>
      <c r="AV764" s="2" t="s">
        <v>245</v>
      </c>
      <c r="AW764" s="2" t="s">
        <v>197</v>
      </c>
      <c r="AX764" s="2" t="s">
        <v>145</v>
      </c>
      <c r="AY764" s="2" t="s">
        <v>171</v>
      </c>
      <c r="AZ764" s="2" t="s">
        <v>198</v>
      </c>
      <c r="BB764" s="2" t="s">
        <v>7126</v>
      </c>
      <c r="BC764" s="2">
        <v>200</v>
      </c>
      <c r="BD764" s="2" t="s">
        <v>1303</v>
      </c>
      <c r="BE764" s="9">
        <v>1.4</v>
      </c>
      <c r="BF764" s="2" t="s">
        <v>265</v>
      </c>
      <c r="BG764" s="2" t="s">
        <v>2383</v>
      </c>
      <c r="BH764" s="2">
        <v>4.5</v>
      </c>
      <c r="BI764" s="2" t="s">
        <v>2271</v>
      </c>
      <c r="BJ764" s="3" t="s">
        <v>1935</v>
      </c>
      <c r="BK764" s="2" t="s">
        <v>152</v>
      </c>
      <c r="BL764" s="2" t="s">
        <v>200</v>
      </c>
      <c r="BM764" s="2" t="s">
        <v>154</v>
      </c>
      <c r="BP764" s="2" t="s">
        <v>201</v>
      </c>
      <c r="BQ764" s="2">
        <v>200</v>
      </c>
      <c r="BR764" s="2">
        <v>10</v>
      </c>
      <c r="BS764" s="2" t="s">
        <v>984</v>
      </c>
      <c r="BT764" s="2" t="s">
        <v>984</v>
      </c>
      <c r="BU764" s="2" t="s">
        <v>4969</v>
      </c>
      <c r="BV764" s="2" t="s">
        <v>984</v>
      </c>
      <c r="BW764" s="2" t="s">
        <v>69</v>
      </c>
      <c r="BX764" s="2" t="s">
        <v>158</v>
      </c>
      <c r="BY764" s="2" t="s">
        <v>159</v>
      </c>
      <c r="CB764" s="2" t="s">
        <v>160</v>
      </c>
      <c r="CC764" s="2" t="s">
        <v>248</v>
      </c>
      <c r="CD764" s="2" t="s">
        <v>162</v>
      </c>
      <c r="CE764" s="2" t="s">
        <v>163</v>
      </c>
      <c r="CF764" s="2" t="s">
        <v>396</v>
      </c>
      <c r="CG764" s="2" t="s">
        <v>382</v>
      </c>
      <c r="CH764" s="2" t="s">
        <v>1326</v>
      </c>
      <c r="CI764" s="2" t="s">
        <v>208</v>
      </c>
      <c r="CJ764" s="2" t="s">
        <v>953</v>
      </c>
      <c r="CK764" s="2" t="s">
        <v>253</v>
      </c>
      <c r="CL764" s="2" t="s">
        <v>170</v>
      </c>
      <c r="CM764" s="2" t="s">
        <v>211</v>
      </c>
      <c r="CN764" s="2">
        <v>200</v>
      </c>
      <c r="CP764" s="2" t="s">
        <v>1308</v>
      </c>
      <c r="CQ764" s="2" t="s">
        <v>174</v>
      </c>
      <c r="CR764" s="2" t="s">
        <v>234</v>
      </c>
      <c r="CS764" s="2" t="s">
        <v>810</v>
      </c>
      <c r="CT764" s="2" t="s">
        <v>211</v>
      </c>
      <c r="CU764" s="2" t="s">
        <v>235</v>
      </c>
      <c r="CV764" s="2" t="s">
        <v>211</v>
      </c>
      <c r="CW764" s="2" t="s">
        <v>179</v>
      </c>
      <c r="CX764" s="2" t="s">
        <v>171</v>
      </c>
      <c r="CY764" s="2" t="s">
        <v>733</v>
      </c>
      <c r="DA764" s="2" t="s">
        <v>181</v>
      </c>
      <c r="DB764" s="2" t="s">
        <v>181</v>
      </c>
      <c r="DC764" s="2" t="s">
        <v>132</v>
      </c>
      <c r="DF764" s="2" t="s">
        <v>182</v>
      </c>
      <c r="DH764" s="2" t="s">
        <v>182</v>
      </c>
      <c r="DJ764" s="2" t="s">
        <v>182</v>
      </c>
      <c r="DL764" s="2" t="s">
        <v>260</v>
      </c>
      <c r="DM764" s="2">
        <v>1600</v>
      </c>
      <c r="DT764" s="6">
        <v>106744609</v>
      </c>
      <c r="DU764" s="6"/>
      <c r="DV764" s="6">
        <v>-6171750</v>
      </c>
      <c r="DZ764" s="2" t="s">
        <v>4991</v>
      </c>
      <c r="EA764" s="3" t="s">
        <v>4992</v>
      </c>
    </row>
    <row r="765" spans="1:133" ht="15.75" hidden="1" customHeight="1" x14ac:dyDescent="0.2">
      <c r="A765" s="1">
        <v>43615.881559189816</v>
      </c>
      <c r="B765" s="2" t="s">
        <v>7127</v>
      </c>
      <c r="C765" s="2">
        <v>2302180122</v>
      </c>
      <c r="D765" s="3" t="s">
        <v>788</v>
      </c>
      <c r="E765" s="2" t="s">
        <v>7128</v>
      </c>
      <c r="F765" s="2" t="s">
        <v>7129</v>
      </c>
      <c r="H765" s="2" t="s">
        <v>131</v>
      </c>
      <c r="I765" s="2" t="s">
        <v>132</v>
      </c>
      <c r="J765" s="2" t="s">
        <v>133</v>
      </c>
      <c r="K765" s="2" t="s">
        <v>132</v>
      </c>
      <c r="M765" s="4">
        <v>42789</v>
      </c>
      <c r="P765" s="9">
        <v>7500000000</v>
      </c>
      <c r="Q765" s="2">
        <v>20000000</v>
      </c>
      <c r="Y765" s="2" t="s">
        <v>136</v>
      </c>
      <c r="AB765" s="2" t="s">
        <v>132</v>
      </c>
      <c r="AD765" s="2" t="s">
        <v>137</v>
      </c>
      <c r="AE765" s="2" t="s">
        <v>132</v>
      </c>
      <c r="AF765" s="2" t="s">
        <v>132</v>
      </c>
      <c r="AG765" s="2" t="s">
        <v>7130</v>
      </c>
      <c r="AH765" s="2">
        <v>2016</v>
      </c>
      <c r="AJ765" s="11">
        <v>2640000</v>
      </c>
      <c r="AK765" s="2" t="s">
        <v>7131</v>
      </c>
      <c r="AL765" s="2">
        <v>31</v>
      </c>
      <c r="AM765" s="3" t="s">
        <v>7132</v>
      </c>
      <c r="AP765" s="2" t="s">
        <v>4284</v>
      </c>
      <c r="AQ765" s="2" t="s">
        <v>609</v>
      </c>
      <c r="AR765" s="2" t="s">
        <v>610</v>
      </c>
      <c r="AS765" s="2" t="s">
        <v>142</v>
      </c>
      <c r="AT765" s="2">
        <v>13260</v>
      </c>
      <c r="AU765" s="2">
        <v>12</v>
      </c>
      <c r="AV765" s="2" t="s">
        <v>44</v>
      </c>
      <c r="AX765" s="2" t="s">
        <v>145</v>
      </c>
      <c r="AY765" s="2" t="s">
        <v>171</v>
      </c>
      <c r="AZ765" s="2" t="s">
        <v>198</v>
      </c>
      <c r="BB765" s="2" t="s">
        <v>7133</v>
      </c>
      <c r="BC765" s="2">
        <v>2</v>
      </c>
      <c r="BD765" s="2" t="s">
        <v>2623</v>
      </c>
      <c r="BE765" s="9">
        <v>2</v>
      </c>
      <c r="BF765" s="2" t="s">
        <v>132</v>
      </c>
      <c r="BK765" s="2" t="s">
        <v>152</v>
      </c>
      <c r="BL765" s="2" t="s">
        <v>153</v>
      </c>
      <c r="BM765" s="2" t="s">
        <v>154</v>
      </c>
      <c r="BN765" s="2" t="s">
        <v>576</v>
      </c>
      <c r="BO765" s="2" t="s">
        <v>849</v>
      </c>
      <c r="BP765" s="2" t="s">
        <v>201</v>
      </c>
      <c r="BQ765" s="2">
        <v>375</v>
      </c>
      <c r="BR765" s="2">
        <v>25</v>
      </c>
      <c r="BS765" s="2" t="s">
        <v>896</v>
      </c>
      <c r="BT765" s="2" t="s">
        <v>2625</v>
      </c>
      <c r="BU765" s="2" t="s">
        <v>4897</v>
      </c>
      <c r="BV765" s="2" t="s">
        <v>2340</v>
      </c>
      <c r="BW765" s="2" t="s">
        <v>67</v>
      </c>
      <c r="BX765" s="2" t="s">
        <v>7134</v>
      </c>
      <c r="BY765" s="2" t="s">
        <v>159</v>
      </c>
      <c r="CB765" s="2" t="s">
        <v>160</v>
      </c>
      <c r="CC765" s="2" t="s">
        <v>161</v>
      </c>
      <c r="CD765" s="2" t="s">
        <v>249</v>
      </c>
      <c r="CE765" s="2" t="s">
        <v>163</v>
      </c>
      <c r="CF765" s="2" t="s">
        <v>396</v>
      </c>
      <c r="CG765" s="2" t="s">
        <v>422</v>
      </c>
      <c r="CH765" s="2" t="s">
        <v>7135</v>
      </c>
      <c r="CI765" s="2" t="s">
        <v>167</v>
      </c>
      <c r="CJ765" s="2" t="s">
        <v>931</v>
      </c>
      <c r="CK765" s="2" t="s">
        <v>425</v>
      </c>
      <c r="CL765" s="2" t="s">
        <v>1409</v>
      </c>
      <c r="CM765" s="2" t="s">
        <v>211</v>
      </c>
      <c r="CN765" s="2">
        <v>2</v>
      </c>
      <c r="CO765" s="2" t="s">
        <v>1720</v>
      </c>
      <c r="CP765" s="2" t="s">
        <v>7136</v>
      </c>
      <c r="CQ765" s="2" t="s">
        <v>214</v>
      </c>
      <c r="CR765" s="2" t="s">
        <v>175</v>
      </c>
      <c r="CS765" s="2" t="s">
        <v>258</v>
      </c>
      <c r="CT765" s="2" t="s">
        <v>171</v>
      </c>
      <c r="CU765" s="2" t="s">
        <v>900</v>
      </c>
      <c r="CV765" s="2" t="s">
        <v>171</v>
      </c>
      <c r="CW765" s="2" t="s">
        <v>872</v>
      </c>
      <c r="CX765" s="2" t="s">
        <v>668</v>
      </c>
      <c r="CY765" s="2" t="s">
        <v>627</v>
      </c>
      <c r="CZ765" s="2" t="s">
        <v>180</v>
      </c>
      <c r="DA765" s="2" t="s">
        <v>782</v>
      </c>
      <c r="DB765" s="2" t="s">
        <v>782</v>
      </c>
      <c r="DC765" s="2" t="s">
        <v>132</v>
      </c>
      <c r="DF765" s="2" t="s">
        <v>182</v>
      </c>
      <c r="DH765" s="2" t="s">
        <v>182</v>
      </c>
      <c r="DJ765" s="2" t="s">
        <v>182</v>
      </c>
      <c r="DL765" s="2" t="s">
        <v>182</v>
      </c>
      <c r="DN765" s="2" t="s">
        <v>182</v>
      </c>
      <c r="DP765" s="2" t="s">
        <v>182</v>
      </c>
      <c r="DR765" s="2" t="s">
        <v>182</v>
      </c>
      <c r="DT765" s="2" t="s">
        <v>7137</v>
      </c>
      <c r="DU765" s="2"/>
      <c r="DV765" s="2" t="s">
        <v>7138</v>
      </c>
      <c r="DX765" s="2" t="s">
        <v>7139</v>
      </c>
      <c r="DY765" s="4">
        <v>42789</v>
      </c>
      <c r="DZ765" s="2" t="s">
        <v>7140</v>
      </c>
      <c r="EA765" s="3" t="s">
        <v>7141</v>
      </c>
    </row>
    <row r="766" spans="1:133" ht="15.75" hidden="1" customHeight="1" x14ac:dyDescent="0.2">
      <c r="A766" s="1">
        <v>43615.88256327546</v>
      </c>
      <c r="B766" s="2" t="s">
        <v>6191</v>
      </c>
      <c r="C766" s="2">
        <v>2302180131</v>
      </c>
      <c r="D766" s="3" t="s">
        <v>2023</v>
      </c>
      <c r="E766" s="2" t="s">
        <v>7142</v>
      </c>
      <c r="F766" s="2" t="s">
        <v>6928</v>
      </c>
      <c r="H766" s="2" t="s">
        <v>131</v>
      </c>
      <c r="I766" s="2" t="s">
        <v>132</v>
      </c>
      <c r="J766" s="2" t="s">
        <v>133</v>
      </c>
      <c r="K766" s="2" t="s">
        <v>132</v>
      </c>
      <c r="M766" s="4">
        <v>42807</v>
      </c>
      <c r="O766" s="2" t="s">
        <v>135</v>
      </c>
      <c r="P766" s="9">
        <v>10725000000</v>
      </c>
      <c r="Q766" s="2">
        <v>5500000</v>
      </c>
      <c r="Y766" s="2" t="s">
        <v>136</v>
      </c>
      <c r="AB766" s="2" t="s">
        <v>132</v>
      </c>
      <c r="AD766" s="2" t="s">
        <v>137</v>
      </c>
      <c r="AE766" s="2" t="s">
        <v>132</v>
      </c>
      <c r="AF766" s="2" t="s">
        <v>132</v>
      </c>
      <c r="AG766" s="2" t="s">
        <v>4692</v>
      </c>
      <c r="AH766" s="2">
        <v>2016</v>
      </c>
      <c r="AJ766" s="11">
        <v>1722000</v>
      </c>
      <c r="AK766" s="2" t="s">
        <v>1623</v>
      </c>
      <c r="AM766" s="3" t="s">
        <v>1624</v>
      </c>
      <c r="AP766" s="2" t="s">
        <v>1625</v>
      </c>
      <c r="AQ766" s="2" t="s">
        <v>1626</v>
      </c>
      <c r="AR766" s="2" t="s">
        <v>658</v>
      </c>
      <c r="AS766" s="2" t="s">
        <v>594</v>
      </c>
      <c r="AT766" s="2">
        <v>13870</v>
      </c>
      <c r="AU766" s="2" t="s">
        <v>2970</v>
      </c>
      <c r="AV766" s="2" t="s">
        <v>143</v>
      </c>
      <c r="AW766" s="2" t="s">
        <v>144</v>
      </c>
      <c r="AX766" s="2" t="s">
        <v>863</v>
      </c>
      <c r="AY766" s="2" t="s">
        <v>171</v>
      </c>
      <c r="AZ766" s="2" t="s">
        <v>147</v>
      </c>
      <c r="BB766" s="2" t="s">
        <v>1623</v>
      </c>
      <c r="BC766" s="2">
        <v>17</v>
      </c>
      <c r="BD766" s="2" t="s">
        <v>1627</v>
      </c>
      <c r="BE766" s="9">
        <v>6</v>
      </c>
      <c r="BF766" s="2" t="s">
        <v>132</v>
      </c>
      <c r="BG766" s="2" t="s">
        <v>1082</v>
      </c>
      <c r="BH766" s="2" t="s">
        <v>1082</v>
      </c>
      <c r="BI766" s="2" t="s">
        <v>1082</v>
      </c>
      <c r="BK766" s="2" t="s">
        <v>152</v>
      </c>
      <c r="BL766" s="2" t="s">
        <v>153</v>
      </c>
      <c r="BM766" s="2" t="s">
        <v>154</v>
      </c>
      <c r="BN766" s="2" t="s">
        <v>153</v>
      </c>
      <c r="BP766" s="2" t="s">
        <v>201</v>
      </c>
      <c r="BQ766" s="2">
        <v>1950</v>
      </c>
      <c r="BR766" s="2" t="s">
        <v>6929</v>
      </c>
      <c r="BS766" s="2" t="s">
        <v>2973</v>
      </c>
      <c r="BT766" s="2" t="s">
        <v>1623</v>
      </c>
      <c r="BU766" s="2" t="s">
        <v>1628</v>
      </c>
      <c r="BV766" s="2" t="s">
        <v>1628</v>
      </c>
      <c r="BW766" s="2" t="s">
        <v>68</v>
      </c>
      <c r="BX766" s="2" t="s">
        <v>5470</v>
      </c>
      <c r="BY766" s="2" t="s">
        <v>159</v>
      </c>
      <c r="CB766" s="2" t="s">
        <v>160</v>
      </c>
      <c r="CC766" s="2" t="s">
        <v>248</v>
      </c>
      <c r="CD766" s="2" t="s">
        <v>162</v>
      </c>
      <c r="CE766" s="2" t="s">
        <v>163</v>
      </c>
      <c r="CF766" s="2" t="s">
        <v>396</v>
      </c>
      <c r="CG766" s="2" t="s">
        <v>804</v>
      </c>
      <c r="CH766" s="2" t="s">
        <v>709</v>
      </c>
      <c r="CI766" s="2" t="s">
        <v>294</v>
      </c>
      <c r="CJ766" s="2" t="s">
        <v>598</v>
      </c>
      <c r="CL766" s="2" t="s">
        <v>170</v>
      </c>
      <c r="CM766" s="2" t="s">
        <v>171</v>
      </c>
      <c r="CN766" s="2">
        <v>12</v>
      </c>
      <c r="CO766" s="2" t="s">
        <v>920</v>
      </c>
      <c r="CP766" s="2" t="s">
        <v>1181</v>
      </c>
      <c r="CQ766" s="2" t="s">
        <v>174</v>
      </c>
      <c r="CR766" s="2" t="s">
        <v>234</v>
      </c>
      <c r="CS766" s="2" t="s">
        <v>215</v>
      </c>
      <c r="CT766" s="2" t="s">
        <v>171</v>
      </c>
      <c r="CU766" s="2" t="s">
        <v>235</v>
      </c>
      <c r="CV766" s="2" t="s">
        <v>171</v>
      </c>
      <c r="CW766" s="2" t="s">
        <v>179</v>
      </c>
      <c r="CX766" s="2" t="s">
        <v>171</v>
      </c>
      <c r="CY766" s="2" t="s">
        <v>146</v>
      </c>
      <c r="CZ766" s="2" t="s">
        <v>180</v>
      </c>
      <c r="DA766" s="2" t="s">
        <v>181</v>
      </c>
      <c r="DB766" s="2" t="s">
        <v>181</v>
      </c>
      <c r="DC766" s="2" t="s">
        <v>132</v>
      </c>
      <c r="DF766" s="2" t="s">
        <v>182</v>
      </c>
      <c r="DH766" s="2" t="s">
        <v>182</v>
      </c>
      <c r="DJ766" s="2" t="s">
        <v>182</v>
      </c>
      <c r="DL766" s="2" t="s">
        <v>182</v>
      </c>
      <c r="DN766" s="2" t="s">
        <v>182</v>
      </c>
      <c r="DP766" s="2" t="s">
        <v>182</v>
      </c>
      <c r="DR766" s="2" t="s">
        <v>182</v>
      </c>
      <c r="DT766" s="6">
        <v>106904637</v>
      </c>
      <c r="DU766" s="6"/>
      <c r="DV766" s="6">
        <v>-6341045</v>
      </c>
      <c r="DY766" s="4">
        <v>42807</v>
      </c>
      <c r="EA766" s="3" t="s">
        <v>3303</v>
      </c>
    </row>
    <row r="767" spans="1:133" ht="15.75" hidden="1" customHeight="1" x14ac:dyDescent="0.2">
      <c r="A767" s="1">
        <v>43615.890132037035</v>
      </c>
      <c r="B767" s="2" t="s">
        <v>7094</v>
      </c>
      <c r="C767" s="2">
        <v>2302180058</v>
      </c>
      <c r="D767" s="2" t="s">
        <v>7095</v>
      </c>
      <c r="E767" s="2" t="s">
        <v>7143</v>
      </c>
      <c r="H767" s="2" t="s">
        <v>131</v>
      </c>
      <c r="I767" s="2" t="s">
        <v>132</v>
      </c>
      <c r="J767" s="2" t="s">
        <v>1130</v>
      </c>
      <c r="K767" s="2" t="s">
        <v>132</v>
      </c>
      <c r="M767" s="4">
        <v>42801</v>
      </c>
      <c r="P767" s="9">
        <v>3500000000</v>
      </c>
      <c r="Q767" s="2">
        <v>21604938</v>
      </c>
      <c r="Y767" s="2" t="s">
        <v>136</v>
      </c>
      <c r="AB767" s="2" t="s">
        <v>132</v>
      </c>
      <c r="AF767" s="2" t="s">
        <v>132</v>
      </c>
      <c r="AH767" s="2">
        <v>2016</v>
      </c>
      <c r="AI767" s="11">
        <v>7455000</v>
      </c>
      <c r="AJ767" s="11">
        <v>7455000</v>
      </c>
      <c r="AK767" s="2" t="s">
        <v>7144</v>
      </c>
      <c r="AL767" s="2">
        <v>23</v>
      </c>
      <c r="AM767" s="3" t="s">
        <v>7145</v>
      </c>
      <c r="AP767" s="2" t="s">
        <v>7146</v>
      </c>
      <c r="AQ767" s="2" t="s">
        <v>7099</v>
      </c>
      <c r="AR767" s="2" t="s">
        <v>1045</v>
      </c>
      <c r="AS767" s="2" t="s">
        <v>570</v>
      </c>
      <c r="AU767" s="2">
        <v>4</v>
      </c>
      <c r="AV767" s="2" t="s">
        <v>245</v>
      </c>
      <c r="AW767" s="2" t="s">
        <v>144</v>
      </c>
      <c r="AX767" s="2" t="s">
        <v>145</v>
      </c>
      <c r="AY767" s="2" t="s">
        <v>171</v>
      </c>
      <c r="AZ767" s="2" t="s">
        <v>198</v>
      </c>
      <c r="BB767" s="2" t="s">
        <v>1984</v>
      </c>
      <c r="BC767" s="2">
        <v>600</v>
      </c>
      <c r="BD767" s="2" t="s">
        <v>1840</v>
      </c>
      <c r="BE767" s="9">
        <v>2.2999999999999998</v>
      </c>
      <c r="BK767" s="2" t="s">
        <v>152</v>
      </c>
      <c r="BL767" s="2" t="s">
        <v>290</v>
      </c>
      <c r="BN767" s="2" t="s">
        <v>7147</v>
      </c>
      <c r="BP767" s="2" t="s">
        <v>201</v>
      </c>
      <c r="BQ767" s="2">
        <v>162</v>
      </c>
      <c r="BS767" s="2" t="s">
        <v>7144</v>
      </c>
      <c r="BT767" s="2" t="s">
        <v>3835</v>
      </c>
      <c r="BU767" s="2">
        <v>25</v>
      </c>
      <c r="BV767" s="2">
        <v>21</v>
      </c>
      <c r="BW767" s="2" t="s">
        <v>67</v>
      </c>
      <c r="BX767" s="2" t="s">
        <v>158</v>
      </c>
      <c r="BY767" s="2" t="s">
        <v>159</v>
      </c>
      <c r="CB767" s="2" t="s">
        <v>160</v>
      </c>
      <c r="CC767" s="2" t="s">
        <v>161</v>
      </c>
      <c r="CD767" s="2" t="s">
        <v>249</v>
      </c>
      <c r="CE767" s="2" t="s">
        <v>163</v>
      </c>
      <c r="CF767" s="2" t="s">
        <v>368</v>
      </c>
      <c r="CG767" s="2" t="s">
        <v>1741</v>
      </c>
      <c r="CH767" s="2" t="s">
        <v>3957</v>
      </c>
      <c r="CI767" s="2" t="s">
        <v>311</v>
      </c>
      <c r="CJ767" s="2" t="s">
        <v>526</v>
      </c>
      <c r="CL767" s="2" t="s">
        <v>854</v>
      </c>
      <c r="CP767" s="2" t="s">
        <v>4165</v>
      </c>
      <c r="CQ767" s="2" t="s">
        <v>174</v>
      </c>
      <c r="CR767" s="2" t="s">
        <v>175</v>
      </c>
      <c r="CS767" s="2" t="s">
        <v>215</v>
      </c>
      <c r="CT767" s="2" t="s">
        <v>171</v>
      </c>
      <c r="CU767" s="2" t="s">
        <v>1139</v>
      </c>
      <c r="CV767" s="2" t="s">
        <v>171</v>
      </c>
      <c r="CW767" s="2" t="s">
        <v>179</v>
      </c>
      <c r="CX767" s="2" t="s">
        <v>171</v>
      </c>
      <c r="CY767" s="2" t="s">
        <v>733</v>
      </c>
      <c r="CZ767" s="2" t="s">
        <v>180</v>
      </c>
      <c r="DA767" s="2" t="s">
        <v>181</v>
      </c>
      <c r="DB767" s="2" t="s">
        <v>181</v>
      </c>
      <c r="DC767" s="2" t="s">
        <v>132</v>
      </c>
      <c r="DF767" s="2" t="s">
        <v>182</v>
      </c>
      <c r="DH767" s="2" t="s">
        <v>182</v>
      </c>
      <c r="DJ767" s="2" t="s">
        <v>182</v>
      </c>
      <c r="DL767" s="2" t="s">
        <v>182</v>
      </c>
      <c r="DN767" s="2" t="s">
        <v>182</v>
      </c>
      <c r="DP767" s="2" t="s">
        <v>182</v>
      </c>
      <c r="DR767" s="2" t="s">
        <v>182</v>
      </c>
      <c r="DT767" s="6">
        <v>-6177456</v>
      </c>
      <c r="DU767" s="6"/>
      <c r="DV767" s="6">
        <v>106804000</v>
      </c>
    </row>
    <row r="768" spans="1:133" ht="15.75" hidden="1" customHeight="1" x14ac:dyDescent="0.2">
      <c r="A768" s="1">
        <v>43615.890817731481</v>
      </c>
      <c r="B768" s="2" t="s">
        <v>7148</v>
      </c>
      <c r="C768" s="2">
        <v>2302180180</v>
      </c>
      <c r="D768" s="3" t="s">
        <v>2023</v>
      </c>
      <c r="E768" s="2" t="s">
        <v>7149</v>
      </c>
      <c r="F768" s="2">
        <v>2017051007050150</v>
      </c>
      <c r="H768" s="2" t="s">
        <v>131</v>
      </c>
      <c r="I768" s="2" t="s">
        <v>132</v>
      </c>
      <c r="J768" s="2" t="s">
        <v>133</v>
      </c>
      <c r="K768" s="2" t="s">
        <v>132</v>
      </c>
      <c r="M768" s="4">
        <v>42738</v>
      </c>
      <c r="O768" s="2" t="s">
        <v>135</v>
      </c>
      <c r="P768" s="9">
        <v>6400000000</v>
      </c>
      <c r="Q768" s="2">
        <v>1600000</v>
      </c>
      <c r="Y768" s="2" t="s">
        <v>136</v>
      </c>
      <c r="AB768" s="2" t="s">
        <v>132</v>
      </c>
      <c r="AD768" s="2" t="s">
        <v>137</v>
      </c>
      <c r="AE768" s="2" t="s">
        <v>132</v>
      </c>
      <c r="AF768" s="2" t="s">
        <v>132</v>
      </c>
      <c r="AG768" s="2" t="s">
        <v>791</v>
      </c>
      <c r="AH768" s="2">
        <v>2016</v>
      </c>
      <c r="AJ768" s="11">
        <v>2508000</v>
      </c>
      <c r="AK768" s="2" t="s">
        <v>7150</v>
      </c>
      <c r="AP768" s="2" t="s">
        <v>7151</v>
      </c>
      <c r="AQ768" s="2" t="s">
        <v>1105</v>
      </c>
      <c r="AS768" s="2" t="s">
        <v>142</v>
      </c>
      <c r="AT768" s="2">
        <v>13420</v>
      </c>
      <c r="AU768" s="2">
        <v>8</v>
      </c>
      <c r="AV768" s="2" t="s">
        <v>44</v>
      </c>
      <c r="AW768" s="2" t="s">
        <v>144</v>
      </c>
      <c r="AX768" s="2" t="s">
        <v>145</v>
      </c>
      <c r="AY768" s="2" t="s">
        <v>171</v>
      </c>
      <c r="AZ768" s="2" t="s">
        <v>198</v>
      </c>
      <c r="BB768" s="2" t="s">
        <v>7152</v>
      </c>
      <c r="BC768" s="2">
        <v>100</v>
      </c>
      <c r="BD768" s="2" t="s">
        <v>7153</v>
      </c>
      <c r="BE768" s="9">
        <v>2.1</v>
      </c>
      <c r="BF768" s="2" t="s">
        <v>132</v>
      </c>
      <c r="BK768" s="2" t="s">
        <v>152</v>
      </c>
      <c r="BL768" s="2" t="s">
        <v>3593</v>
      </c>
      <c r="BM768" s="2" t="s">
        <v>154</v>
      </c>
      <c r="BN768" s="2" t="s">
        <v>800</v>
      </c>
      <c r="BO768" s="2" t="s">
        <v>7154</v>
      </c>
      <c r="BP768" s="2" t="s">
        <v>201</v>
      </c>
      <c r="BQ768" s="2">
        <v>4000</v>
      </c>
      <c r="BR768" s="2">
        <v>16</v>
      </c>
      <c r="BS768" s="2" t="s">
        <v>2340</v>
      </c>
      <c r="BT768" s="2" t="s">
        <v>7155</v>
      </c>
      <c r="BU768" s="2" t="s">
        <v>7156</v>
      </c>
      <c r="BV768" s="2" t="s">
        <v>7157</v>
      </c>
      <c r="BW768" s="2" t="s">
        <v>68</v>
      </c>
      <c r="BX768" s="2" t="s">
        <v>158</v>
      </c>
      <c r="BY768" s="2" t="s">
        <v>159</v>
      </c>
      <c r="CB768" s="2" t="s">
        <v>204</v>
      </c>
      <c r="CC768" s="2" t="s">
        <v>161</v>
      </c>
      <c r="CD768" s="2" t="s">
        <v>249</v>
      </c>
      <c r="CE768" s="2" t="s">
        <v>163</v>
      </c>
      <c r="CF768" s="2" t="s">
        <v>164</v>
      </c>
      <c r="CG768" s="2" t="s">
        <v>1121</v>
      </c>
      <c r="CH768" s="2" t="s">
        <v>7041</v>
      </c>
      <c r="CI768" s="2" t="s">
        <v>167</v>
      </c>
      <c r="CJ768" s="2" t="s">
        <v>7158</v>
      </c>
      <c r="CK768" s="2" t="s">
        <v>425</v>
      </c>
      <c r="CL768" s="2" t="s">
        <v>1336</v>
      </c>
      <c r="CM768" s="2" t="s">
        <v>171</v>
      </c>
      <c r="CN768" s="2">
        <v>2</v>
      </c>
      <c r="CO768" s="2" t="s">
        <v>7159</v>
      </c>
      <c r="CP768" s="2" t="s">
        <v>7160</v>
      </c>
      <c r="CQ768" s="2" t="s">
        <v>214</v>
      </c>
      <c r="CR768" s="2" t="s">
        <v>175</v>
      </c>
      <c r="CS768" s="2" t="s">
        <v>810</v>
      </c>
      <c r="CT768" s="2" t="s">
        <v>171</v>
      </c>
      <c r="CU768" s="2" t="s">
        <v>900</v>
      </c>
      <c r="CV768" s="2" t="s">
        <v>171</v>
      </c>
      <c r="CW768" s="2" t="s">
        <v>714</v>
      </c>
      <c r="CX768" s="2" t="s">
        <v>146</v>
      </c>
      <c r="CY768" s="2" t="s">
        <v>627</v>
      </c>
      <c r="CZ768" s="2" t="s">
        <v>180</v>
      </c>
      <c r="DA768" s="2" t="s">
        <v>181</v>
      </c>
      <c r="DB768" s="2" t="s">
        <v>181</v>
      </c>
      <c r="DC768" s="2" t="s">
        <v>132</v>
      </c>
      <c r="DF768" s="2" t="s">
        <v>182</v>
      </c>
      <c r="DH768" s="2" t="s">
        <v>182</v>
      </c>
      <c r="DJ768" s="2" t="s">
        <v>182</v>
      </c>
      <c r="DL768" s="2" t="s">
        <v>182</v>
      </c>
      <c r="DN768" s="2" t="s">
        <v>182</v>
      </c>
      <c r="DP768" s="2" t="s">
        <v>182</v>
      </c>
      <c r="DR768" s="2" t="s">
        <v>182</v>
      </c>
      <c r="DT768" s="2">
        <v>10689551</v>
      </c>
      <c r="DU768" s="2"/>
      <c r="DV768" s="2">
        <v>-6202535</v>
      </c>
      <c r="DY768" s="4">
        <v>75609</v>
      </c>
      <c r="EA768" s="3" t="s">
        <v>7161</v>
      </c>
      <c r="EC768" s="5" t="s">
        <v>7162</v>
      </c>
    </row>
    <row r="769" spans="1:133" ht="15.75" hidden="1" customHeight="1" x14ac:dyDescent="0.2">
      <c r="A769" s="1">
        <v>43615.897104282412</v>
      </c>
      <c r="B769" s="2" t="s">
        <v>7163</v>
      </c>
      <c r="C769" s="2">
        <v>2302180085</v>
      </c>
      <c r="D769" s="3" t="s">
        <v>2023</v>
      </c>
      <c r="E769" s="2" t="s">
        <v>7164</v>
      </c>
      <c r="F769" s="2" t="s">
        <v>6972</v>
      </c>
      <c r="H769" s="2" t="s">
        <v>131</v>
      </c>
      <c r="I769" s="2" t="s">
        <v>132</v>
      </c>
      <c r="J769" s="2" t="s">
        <v>133</v>
      </c>
      <c r="K769" s="2" t="s">
        <v>132</v>
      </c>
      <c r="M769" s="4">
        <v>43089</v>
      </c>
      <c r="O769" s="2" t="s">
        <v>135</v>
      </c>
      <c r="P769" s="9">
        <v>3500000000</v>
      </c>
      <c r="Q769" s="2">
        <v>3500000</v>
      </c>
      <c r="Y769" s="2" t="s">
        <v>136</v>
      </c>
      <c r="AB769" s="2" t="s">
        <v>132</v>
      </c>
      <c r="AE769" s="2" t="s">
        <v>132</v>
      </c>
      <c r="AF769" s="2" t="s">
        <v>132</v>
      </c>
      <c r="AH769" s="2">
        <v>2016</v>
      </c>
      <c r="AJ769" s="11">
        <v>1862000</v>
      </c>
      <c r="AK769" s="2" t="s">
        <v>7165</v>
      </c>
      <c r="AL769" s="2">
        <v>32</v>
      </c>
      <c r="AM769" s="3" t="s">
        <v>3296</v>
      </c>
      <c r="AP769" s="2" t="s">
        <v>1898</v>
      </c>
      <c r="AQ769" s="2" t="s">
        <v>1898</v>
      </c>
      <c r="AR769" s="2" t="s">
        <v>658</v>
      </c>
      <c r="AS769" s="2" t="s">
        <v>594</v>
      </c>
      <c r="AT769" s="2">
        <v>13740</v>
      </c>
      <c r="AU769" s="2">
        <v>3.5</v>
      </c>
      <c r="AV769" s="2" t="s">
        <v>245</v>
      </c>
      <c r="AW769" s="2" t="s">
        <v>144</v>
      </c>
      <c r="AX769" s="2" t="s">
        <v>145</v>
      </c>
      <c r="AY769" s="2" t="s">
        <v>171</v>
      </c>
      <c r="AZ769" s="2" t="s">
        <v>198</v>
      </c>
      <c r="BB769" s="2" t="s">
        <v>7166</v>
      </c>
      <c r="BC769" s="2">
        <v>500</v>
      </c>
      <c r="BD769" s="2" t="s">
        <v>1900</v>
      </c>
      <c r="BE769" s="9">
        <v>12</v>
      </c>
      <c r="BF769" s="2" t="s">
        <v>265</v>
      </c>
      <c r="BG769" s="2" t="s">
        <v>1901</v>
      </c>
      <c r="BH769" s="2">
        <v>9</v>
      </c>
      <c r="BI769" s="2" t="s">
        <v>1766</v>
      </c>
      <c r="BJ769" s="2">
        <v>10</v>
      </c>
      <c r="BK769" s="2" t="s">
        <v>152</v>
      </c>
      <c r="BL769" s="2" t="s">
        <v>153</v>
      </c>
      <c r="BM769" s="2" t="s">
        <v>154</v>
      </c>
      <c r="BN769" s="2" t="s">
        <v>576</v>
      </c>
      <c r="BO769" s="2" t="s">
        <v>866</v>
      </c>
      <c r="BP769" s="2" t="s">
        <v>201</v>
      </c>
      <c r="BQ769" s="2">
        <v>1000</v>
      </c>
      <c r="BR769" s="2">
        <v>40</v>
      </c>
      <c r="BS769" s="2" t="s">
        <v>850</v>
      </c>
      <c r="BT769" s="2" t="s">
        <v>850</v>
      </c>
      <c r="BU769" s="2" t="s">
        <v>36</v>
      </c>
      <c r="BV769" s="2" t="s">
        <v>850</v>
      </c>
      <c r="BW769" s="2" t="s">
        <v>69</v>
      </c>
      <c r="BX769" s="2" t="s">
        <v>158</v>
      </c>
      <c r="BY769" s="2" t="s">
        <v>159</v>
      </c>
      <c r="CB769" s="2" t="s">
        <v>160</v>
      </c>
      <c r="CC769" s="2" t="s">
        <v>161</v>
      </c>
      <c r="CD769" s="2" t="s">
        <v>249</v>
      </c>
      <c r="CE769" s="2" t="s">
        <v>163</v>
      </c>
      <c r="CF769" s="2" t="s">
        <v>7167</v>
      </c>
      <c r="CG769" s="2" t="s">
        <v>1904</v>
      </c>
      <c r="CH769" s="2" t="s">
        <v>7041</v>
      </c>
      <c r="CI769" s="2" t="s">
        <v>167</v>
      </c>
      <c r="CJ769" s="2" t="s">
        <v>312</v>
      </c>
      <c r="CK769" s="2" t="s">
        <v>253</v>
      </c>
      <c r="CL769" s="2" t="s">
        <v>170</v>
      </c>
      <c r="CM769" s="2" t="s">
        <v>171</v>
      </c>
      <c r="CN769" s="2">
        <v>500</v>
      </c>
      <c r="CO769" s="2" t="s">
        <v>4449</v>
      </c>
      <c r="CP769" s="2" t="s">
        <v>7168</v>
      </c>
      <c r="CQ769" s="2" t="s">
        <v>214</v>
      </c>
      <c r="CR769" s="2" t="s">
        <v>667</v>
      </c>
      <c r="CS769" s="2" t="s">
        <v>215</v>
      </c>
      <c r="CT769" s="2" t="s">
        <v>171</v>
      </c>
      <c r="CU769" s="2" t="s">
        <v>771</v>
      </c>
      <c r="CV769" s="2" t="s">
        <v>171</v>
      </c>
      <c r="CW769" s="2" t="s">
        <v>714</v>
      </c>
      <c r="CX769" s="2" t="s">
        <v>146</v>
      </c>
      <c r="CY769" s="2" t="s">
        <v>733</v>
      </c>
      <c r="CZ769" s="2" t="s">
        <v>180</v>
      </c>
      <c r="DA769" s="2" t="s">
        <v>181</v>
      </c>
      <c r="DB769" s="2" t="s">
        <v>181</v>
      </c>
      <c r="DC769" s="2" t="s">
        <v>132</v>
      </c>
      <c r="DF769" s="2" t="s">
        <v>182</v>
      </c>
      <c r="DH769" s="2" t="s">
        <v>182</v>
      </c>
      <c r="DJ769" s="2" t="s">
        <v>182</v>
      </c>
      <c r="DL769" s="2" t="s">
        <v>182</v>
      </c>
      <c r="DN769" s="2" t="s">
        <v>182</v>
      </c>
      <c r="DP769" s="2" t="s">
        <v>182</v>
      </c>
      <c r="DR769" s="2" t="s">
        <v>182</v>
      </c>
      <c r="DT769" s="2">
        <v>106.87492899999999</v>
      </c>
      <c r="DU769" s="2"/>
      <c r="DV769" s="2">
        <v>-6.3180120000000004</v>
      </c>
      <c r="DY769" s="4">
        <v>43089</v>
      </c>
      <c r="EA769" s="3" t="s">
        <v>3636</v>
      </c>
    </row>
    <row r="770" spans="1:133" ht="15.75" hidden="1" customHeight="1" x14ac:dyDescent="0.2">
      <c r="A770" s="1">
        <v>43615.897792870368</v>
      </c>
      <c r="B770" s="2" t="s">
        <v>7163</v>
      </c>
      <c r="C770" s="2">
        <v>2302180085</v>
      </c>
      <c r="D770" s="3" t="s">
        <v>2023</v>
      </c>
      <c r="E770" s="2" t="s">
        <v>7164</v>
      </c>
      <c r="F770" s="2" t="s">
        <v>6972</v>
      </c>
      <c r="H770" s="2" t="s">
        <v>131</v>
      </c>
      <c r="I770" s="2" t="s">
        <v>132</v>
      </c>
      <c r="J770" s="2" t="s">
        <v>133</v>
      </c>
      <c r="K770" s="2" t="s">
        <v>132</v>
      </c>
      <c r="M770" s="4">
        <v>43089</v>
      </c>
      <c r="O770" s="2" t="s">
        <v>135</v>
      </c>
      <c r="P770" s="9">
        <v>3500000000</v>
      </c>
      <c r="Q770" s="2">
        <v>3500000</v>
      </c>
      <c r="Y770" s="2" t="s">
        <v>136</v>
      </c>
      <c r="AB770" s="2" t="s">
        <v>132</v>
      </c>
      <c r="AE770" s="2" t="s">
        <v>132</v>
      </c>
      <c r="AF770" s="2" t="s">
        <v>132</v>
      </c>
      <c r="AH770" s="2">
        <v>2016</v>
      </c>
      <c r="AJ770" s="11">
        <v>1862000</v>
      </c>
      <c r="AK770" s="2" t="s">
        <v>7165</v>
      </c>
      <c r="AL770" s="2">
        <v>32</v>
      </c>
      <c r="AM770" s="3" t="s">
        <v>3296</v>
      </c>
      <c r="AP770" s="2" t="s">
        <v>1898</v>
      </c>
      <c r="AQ770" s="2" t="s">
        <v>1898</v>
      </c>
      <c r="AR770" s="2" t="s">
        <v>658</v>
      </c>
      <c r="AS770" s="2" t="s">
        <v>594</v>
      </c>
      <c r="AT770" s="2">
        <v>13740</v>
      </c>
      <c r="AU770" s="2">
        <v>3.5</v>
      </c>
      <c r="AV770" s="2" t="s">
        <v>245</v>
      </c>
      <c r="AW770" s="2" t="s">
        <v>144</v>
      </c>
      <c r="AX770" s="2" t="s">
        <v>145</v>
      </c>
      <c r="AY770" s="2" t="s">
        <v>171</v>
      </c>
      <c r="AZ770" s="2" t="s">
        <v>198</v>
      </c>
      <c r="BB770" s="2" t="s">
        <v>7166</v>
      </c>
      <c r="BC770" s="2">
        <v>500</v>
      </c>
      <c r="BD770" s="2" t="s">
        <v>1900</v>
      </c>
      <c r="BE770" s="9">
        <v>12</v>
      </c>
      <c r="BF770" s="2" t="s">
        <v>265</v>
      </c>
      <c r="BG770" s="2" t="s">
        <v>1901</v>
      </c>
      <c r="BH770" s="2">
        <v>9</v>
      </c>
      <c r="BI770" s="2" t="s">
        <v>1766</v>
      </c>
      <c r="BJ770" s="2">
        <v>10</v>
      </c>
      <c r="BK770" s="2" t="s">
        <v>152</v>
      </c>
      <c r="BL770" s="2" t="s">
        <v>153</v>
      </c>
      <c r="BM770" s="2" t="s">
        <v>154</v>
      </c>
      <c r="BN770" s="2" t="s">
        <v>576</v>
      </c>
      <c r="BO770" s="2" t="s">
        <v>866</v>
      </c>
      <c r="BP770" s="2" t="s">
        <v>201</v>
      </c>
      <c r="BQ770" s="2">
        <v>1000</v>
      </c>
      <c r="BR770" s="2">
        <v>40</v>
      </c>
      <c r="BS770" s="2" t="s">
        <v>850</v>
      </c>
      <c r="BT770" s="2" t="s">
        <v>850</v>
      </c>
      <c r="BU770" s="2" t="s">
        <v>36</v>
      </c>
      <c r="BV770" s="2" t="s">
        <v>850</v>
      </c>
      <c r="BW770" s="2" t="s">
        <v>69</v>
      </c>
      <c r="BX770" s="2" t="s">
        <v>158</v>
      </c>
      <c r="BY770" s="2" t="s">
        <v>159</v>
      </c>
      <c r="CB770" s="2" t="s">
        <v>160</v>
      </c>
      <c r="CC770" s="2" t="s">
        <v>161</v>
      </c>
      <c r="CD770" s="2" t="s">
        <v>249</v>
      </c>
      <c r="CE770" s="2" t="s">
        <v>163</v>
      </c>
      <c r="CF770" s="2" t="s">
        <v>7167</v>
      </c>
      <c r="CG770" s="2" t="s">
        <v>1904</v>
      </c>
      <c r="CH770" s="2" t="s">
        <v>7041</v>
      </c>
      <c r="CI770" s="2" t="s">
        <v>167</v>
      </c>
      <c r="CJ770" s="2" t="s">
        <v>312</v>
      </c>
      <c r="CK770" s="2" t="s">
        <v>253</v>
      </c>
      <c r="CL770" s="2" t="s">
        <v>170</v>
      </c>
      <c r="CM770" s="2" t="s">
        <v>171</v>
      </c>
      <c r="CN770" s="2">
        <v>500</v>
      </c>
      <c r="CO770" s="2" t="s">
        <v>4449</v>
      </c>
      <c r="CP770" s="2" t="s">
        <v>7168</v>
      </c>
      <c r="CQ770" s="2" t="s">
        <v>214</v>
      </c>
      <c r="CR770" s="2" t="s">
        <v>667</v>
      </c>
      <c r="CS770" s="2" t="s">
        <v>215</v>
      </c>
      <c r="CT770" s="2" t="s">
        <v>171</v>
      </c>
      <c r="CU770" s="2" t="s">
        <v>771</v>
      </c>
      <c r="CV770" s="2" t="s">
        <v>171</v>
      </c>
      <c r="CW770" s="2" t="s">
        <v>714</v>
      </c>
      <c r="CX770" s="2" t="s">
        <v>146</v>
      </c>
      <c r="CY770" s="2" t="s">
        <v>733</v>
      </c>
      <c r="CZ770" s="2" t="s">
        <v>180</v>
      </c>
      <c r="DA770" s="2" t="s">
        <v>181</v>
      </c>
      <c r="DB770" s="2" t="s">
        <v>181</v>
      </c>
      <c r="DC770" s="2" t="s">
        <v>132</v>
      </c>
      <c r="DF770" s="2" t="s">
        <v>182</v>
      </c>
      <c r="DH770" s="2" t="s">
        <v>182</v>
      </c>
      <c r="DJ770" s="2" t="s">
        <v>182</v>
      </c>
      <c r="DL770" s="2" t="s">
        <v>182</v>
      </c>
      <c r="DN770" s="2" t="s">
        <v>182</v>
      </c>
      <c r="DP770" s="2" t="s">
        <v>182</v>
      </c>
      <c r="DR770" s="2" t="s">
        <v>182</v>
      </c>
      <c r="DT770" s="2">
        <v>106.87492899999999</v>
      </c>
      <c r="DU770" s="2"/>
      <c r="DV770" s="2">
        <v>-6.3180120000000004</v>
      </c>
      <c r="DY770" s="4">
        <v>43089</v>
      </c>
      <c r="EA770" s="3" t="s">
        <v>3636</v>
      </c>
    </row>
    <row r="771" spans="1:133" ht="15.75" hidden="1" customHeight="1" x14ac:dyDescent="0.2">
      <c r="A771" s="1">
        <v>43615.897867488427</v>
      </c>
      <c r="B771" s="2" t="s">
        <v>7169</v>
      </c>
      <c r="C771" s="2">
        <v>2302170030</v>
      </c>
      <c r="D771" s="3" t="s">
        <v>697</v>
      </c>
      <c r="E771" s="2" t="s">
        <v>7170</v>
      </c>
      <c r="F771" s="2" t="s">
        <v>7171</v>
      </c>
      <c r="H771" s="2" t="s">
        <v>131</v>
      </c>
      <c r="I771" s="2" t="s">
        <v>132</v>
      </c>
      <c r="J771" s="2" t="s">
        <v>133</v>
      </c>
      <c r="K771" s="2" t="s">
        <v>738</v>
      </c>
      <c r="M771" s="4">
        <v>42795</v>
      </c>
      <c r="O771" s="2" t="s">
        <v>135</v>
      </c>
      <c r="Q771" s="2">
        <v>4300000</v>
      </c>
      <c r="Y771" s="2" t="s">
        <v>437</v>
      </c>
      <c r="AH771" s="2">
        <v>2016</v>
      </c>
      <c r="AJ771" s="11">
        <v>2013000</v>
      </c>
      <c r="AK771" s="2" t="s">
        <v>7172</v>
      </c>
      <c r="AM771" s="3" t="s">
        <v>7173</v>
      </c>
      <c r="AP771" s="2" t="s">
        <v>7174</v>
      </c>
      <c r="AQ771" s="2" t="s">
        <v>752</v>
      </c>
      <c r="AR771" s="2" t="s">
        <v>511</v>
      </c>
      <c r="AS771" s="2" t="s">
        <v>4787</v>
      </c>
      <c r="AT771" s="2">
        <v>14150</v>
      </c>
      <c r="AU771" s="2" t="s">
        <v>2353</v>
      </c>
      <c r="AV771" s="2" t="s">
        <v>43</v>
      </c>
      <c r="AW771" s="2" t="s">
        <v>144</v>
      </c>
      <c r="AX771" s="2" t="s">
        <v>863</v>
      </c>
      <c r="AY771" s="2" t="s">
        <v>146</v>
      </c>
      <c r="AZ771" s="2" t="s">
        <v>198</v>
      </c>
      <c r="BB771" s="2" t="s">
        <v>7175</v>
      </c>
      <c r="BC771" s="2">
        <v>1</v>
      </c>
      <c r="BD771" s="2" t="s">
        <v>7176</v>
      </c>
      <c r="BE771" s="9">
        <v>10.5</v>
      </c>
      <c r="BL771" s="2" t="s">
        <v>200</v>
      </c>
      <c r="BM771" s="2" t="s">
        <v>154</v>
      </c>
      <c r="BP771" s="2" t="s">
        <v>201</v>
      </c>
      <c r="BQ771" s="2">
        <v>12000</v>
      </c>
      <c r="BR771" s="2">
        <v>80</v>
      </c>
      <c r="BS771" s="2" t="s">
        <v>753</v>
      </c>
      <c r="BT771" s="2" t="s">
        <v>753</v>
      </c>
      <c r="BU771" s="2" t="s">
        <v>753</v>
      </c>
      <c r="BV771" s="2" t="s">
        <v>157</v>
      </c>
      <c r="BW771" s="2" t="s">
        <v>70</v>
      </c>
      <c r="BX771" s="2" t="s">
        <v>1149</v>
      </c>
      <c r="BY771" s="2" t="s">
        <v>707</v>
      </c>
      <c r="CA771" s="4">
        <v>42795</v>
      </c>
      <c r="CB771" s="2" t="s">
        <v>160</v>
      </c>
      <c r="CC771" s="2" t="s">
        <v>161</v>
      </c>
      <c r="CD771" s="2" t="s">
        <v>249</v>
      </c>
      <c r="CE771" s="2" t="s">
        <v>163</v>
      </c>
      <c r="CF771" s="2" t="s">
        <v>164</v>
      </c>
      <c r="CG771" s="2" t="s">
        <v>804</v>
      </c>
      <c r="CH771" s="2" t="s">
        <v>709</v>
      </c>
      <c r="CI771" s="2" t="s">
        <v>731</v>
      </c>
      <c r="CJ771" s="2" t="s">
        <v>526</v>
      </c>
      <c r="CK771" s="2" t="s">
        <v>231</v>
      </c>
      <c r="CL771" s="2" t="s">
        <v>710</v>
      </c>
      <c r="CM771" s="2" t="s">
        <v>171</v>
      </c>
      <c r="CN771" s="2">
        <v>0</v>
      </c>
      <c r="CO771" s="2" t="s">
        <v>711</v>
      </c>
      <c r="CP771" s="2" t="s">
        <v>3601</v>
      </c>
      <c r="CQ771" s="2" t="s">
        <v>174</v>
      </c>
      <c r="CR771" s="2" t="s">
        <v>667</v>
      </c>
      <c r="CS771" s="2" t="s">
        <v>713</v>
      </c>
      <c r="CT771" s="2" t="s">
        <v>171</v>
      </c>
      <c r="CU771" s="2" t="s">
        <v>1139</v>
      </c>
      <c r="CV771" s="2" t="s">
        <v>171</v>
      </c>
      <c r="CW771" s="2" t="s">
        <v>179</v>
      </c>
      <c r="CX771" s="2" t="s">
        <v>146</v>
      </c>
      <c r="CY771" s="2" t="s">
        <v>146</v>
      </c>
      <c r="CZ771" s="2" t="s">
        <v>180</v>
      </c>
      <c r="DA771" s="2" t="s">
        <v>181</v>
      </c>
      <c r="DB771" s="2" t="s">
        <v>181</v>
      </c>
      <c r="DC771" s="2" t="s">
        <v>260</v>
      </c>
      <c r="DD771" s="2" t="s">
        <v>715</v>
      </c>
      <c r="DE771" s="2" t="s">
        <v>744</v>
      </c>
      <c r="DF771" s="2" t="s">
        <v>182</v>
      </c>
      <c r="DH771" s="2" t="s">
        <v>182</v>
      </c>
      <c r="DJ771" s="2" t="s">
        <v>182</v>
      </c>
      <c r="DL771" s="2" t="s">
        <v>182</v>
      </c>
      <c r="DN771" s="2" t="s">
        <v>182</v>
      </c>
      <c r="DP771" s="2" t="s">
        <v>182</v>
      </c>
      <c r="DR771" s="2" t="s">
        <v>182</v>
      </c>
      <c r="DT771" s="6">
        <v>-6098885</v>
      </c>
      <c r="DU771" s="6"/>
      <c r="DV771" s="6">
        <v>106960180</v>
      </c>
      <c r="DX771" s="2" t="s">
        <v>7177</v>
      </c>
      <c r="DY771" s="4">
        <v>42795</v>
      </c>
      <c r="DZ771" s="2" t="s">
        <v>7177</v>
      </c>
      <c r="EA771" s="3" t="s">
        <v>7178</v>
      </c>
    </row>
    <row r="772" spans="1:133" ht="15.75" hidden="1" customHeight="1" x14ac:dyDescent="0.2">
      <c r="A772" s="1">
        <v>43615.89793712963</v>
      </c>
      <c r="B772" s="2" t="s">
        <v>7163</v>
      </c>
      <c r="C772" s="2">
        <v>2302180085</v>
      </c>
      <c r="D772" s="3" t="s">
        <v>2023</v>
      </c>
      <c r="E772" s="2" t="s">
        <v>7164</v>
      </c>
      <c r="F772" s="2" t="s">
        <v>6972</v>
      </c>
      <c r="H772" s="2" t="s">
        <v>131</v>
      </c>
      <c r="I772" s="2" t="s">
        <v>132</v>
      </c>
      <c r="J772" s="2" t="s">
        <v>133</v>
      </c>
      <c r="K772" s="2" t="s">
        <v>132</v>
      </c>
      <c r="M772" s="4">
        <v>43089</v>
      </c>
      <c r="O772" s="2" t="s">
        <v>135</v>
      </c>
      <c r="P772" s="9">
        <v>3500000000</v>
      </c>
      <c r="Q772" s="2">
        <v>3500000</v>
      </c>
      <c r="Y772" s="2" t="s">
        <v>136</v>
      </c>
      <c r="AB772" s="2" t="s">
        <v>132</v>
      </c>
      <c r="AE772" s="2" t="s">
        <v>132</v>
      </c>
      <c r="AF772" s="2" t="s">
        <v>132</v>
      </c>
      <c r="AH772" s="2">
        <v>2016</v>
      </c>
      <c r="AJ772" s="11">
        <v>1862000</v>
      </c>
      <c r="AK772" s="2" t="s">
        <v>7165</v>
      </c>
      <c r="AL772" s="2">
        <v>32</v>
      </c>
      <c r="AM772" s="3" t="s">
        <v>3296</v>
      </c>
      <c r="AP772" s="2" t="s">
        <v>1898</v>
      </c>
      <c r="AQ772" s="2" t="s">
        <v>1898</v>
      </c>
      <c r="AR772" s="2" t="s">
        <v>658</v>
      </c>
      <c r="AS772" s="2" t="s">
        <v>594</v>
      </c>
      <c r="AT772" s="2">
        <v>13740</v>
      </c>
      <c r="AU772" s="2">
        <v>3.5</v>
      </c>
      <c r="AV772" s="2" t="s">
        <v>245</v>
      </c>
      <c r="AW772" s="2" t="s">
        <v>144</v>
      </c>
      <c r="AX772" s="2" t="s">
        <v>145</v>
      </c>
      <c r="AY772" s="2" t="s">
        <v>171</v>
      </c>
      <c r="AZ772" s="2" t="s">
        <v>198</v>
      </c>
      <c r="BB772" s="2" t="s">
        <v>7166</v>
      </c>
      <c r="BC772" s="2">
        <v>500</v>
      </c>
      <c r="BD772" s="2" t="s">
        <v>1900</v>
      </c>
      <c r="BE772" s="9">
        <v>12</v>
      </c>
      <c r="BF772" s="2" t="s">
        <v>265</v>
      </c>
      <c r="BG772" s="2" t="s">
        <v>1901</v>
      </c>
      <c r="BH772" s="2">
        <v>9</v>
      </c>
      <c r="BI772" s="2" t="s">
        <v>1766</v>
      </c>
      <c r="BJ772" s="2">
        <v>10</v>
      </c>
      <c r="BK772" s="2" t="s">
        <v>152</v>
      </c>
      <c r="BL772" s="2" t="s">
        <v>153</v>
      </c>
      <c r="BM772" s="2" t="s">
        <v>154</v>
      </c>
      <c r="BN772" s="2" t="s">
        <v>576</v>
      </c>
      <c r="BO772" s="2" t="s">
        <v>866</v>
      </c>
      <c r="BP772" s="2" t="s">
        <v>201</v>
      </c>
      <c r="BQ772" s="2">
        <v>1000</v>
      </c>
      <c r="BR772" s="2">
        <v>40</v>
      </c>
      <c r="BS772" s="2" t="s">
        <v>850</v>
      </c>
      <c r="BT772" s="2" t="s">
        <v>850</v>
      </c>
      <c r="BU772" s="2" t="s">
        <v>36</v>
      </c>
      <c r="BV772" s="2" t="s">
        <v>850</v>
      </c>
      <c r="BW772" s="2" t="s">
        <v>69</v>
      </c>
      <c r="BX772" s="2" t="s">
        <v>158</v>
      </c>
      <c r="BY772" s="2" t="s">
        <v>159</v>
      </c>
      <c r="CB772" s="2" t="s">
        <v>160</v>
      </c>
      <c r="CC772" s="2" t="s">
        <v>161</v>
      </c>
      <c r="CD772" s="2" t="s">
        <v>249</v>
      </c>
      <c r="CE772" s="2" t="s">
        <v>163</v>
      </c>
      <c r="CF772" s="2" t="s">
        <v>7167</v>
      </c>
      <c r="CG772" s="2" t="s">
        <v>1904</v>
      </c>
      <c r="CH772" s="2" t="s">
        <v>7041</v>
      </c>
      <c r="CI772" s="2" t="s">
        <v>167</v>
      </c>
      <c r="CJ772" s="2" t="s">
        <v>312</v>
      </c>
      <c r="CK772" s="2" t="s">
        <v>253</v>
      </c>
      <c r="CL772" s="2" t="s">
        <v>170</v>
      </c>
      <c r="CM772" s="2" t="s">
        <v>171</v>
      </c>
      <c r="CN772" s="2">
        <v>500</v>
      </c>
      <c r="CO772" s="2" t="s">
        <v>4449</v>
      </c>
      <c r="CP772" s="2" t="s">
        <v>7168</v>
      </c>
      <c r="CQ772" s="2" t="s">
        <v>214</v>
      </c>
      <c r="CR772" s="2" t="s">
        <v>667</v>
      </c>
      <c r="CS772" s="2" t="s">
        <v>215</v>
      </c>
      <c r="CT772" s="2" t="s">
        <v>171</v>
      </c>
      <c r="CU772" s="2" t="s">
        <v>771</v>
      </c>
      <c r="CV772" s="2" t="s">
        <v>171</v>
      </c>
      <c r="CW772" s="2" t="s">
        <v>714</v>
      </c>
      <c r="CX772" s="2" t="s">
        <v>146</v>
      </c>
      <c r="CY772" s="2" t="s">
        <v>733</v>
      </c>
      <c r="CZ772" s="2" t="s">
        <v>180</v>
      </c>
      <c r="DA772" s="2" t="s">
        <v>181</v>
      </c>
      <c r="DB772" s="2" t="s">
        <v>181</v>
      </c>
      <c r="DC772" s="2" t="s">
        <v>132</v>
      </c>
      <c r="DF772" s="2" t="s">
        <v>182</v>
      </c>
      <c r="DH772" s="2" t="s">
        <v>182</v>
      </c>
      <c r="DJ772" s="2" t="s">
        <v>182</v>
      </c>
      <c r="DL772" s="2" t="s">
        <v>182</v>
      </c>
      <c r="DN772" s="2" t="s">
        <v>182</v>
      </c>
      <c r="DP772" s="2" t="s">
        <v>182</v>
      </c>
      <c r="DR772" s="2" t="s">
        <v>182</v>
      </c>
      <c r="DT772" s="2">
        <v>106.87492899999999</v>
      </c>
      <c r="DU772" s="2"/>
      <c r="DV772" s="2">
        <v>-6.3180120000000004</v>
      </c>
      <c r="DY772" s="4">
        <v>43089</v>
      </c>
      <c r="EA772" s="3" t="s">
        <v>3636</v>
      </c>
    </row>
    <row r="773" spans="1:133" ht="15.75" hidden="1" customHeight="1" x14ac:dyDescent="0.2">
      <c r="A773" s="1">
        <v>43615.898063310189</v>
      </c>
      <c r="B773" s="2" t="s">
        <v>7169</v>
      </c>
      <c r="C773" s="2">
        <v>2302170030</v>
      </c>
      <c r="D773" s="3" t="s">
        <v>697</v>
      </c>
      <c r="E773" s="2" t="s">
        <v>7170</v>
      </c>
      <c r="F773" s="2" t="s">
        <v>7171</v>
      </c>
      <c r="H773" s="2" t="s">
        <v>131</v>
      </c>
      <c r="I773" s="2" t="s">
        <v>132</v>
      </c>
      <c r="J773" s="2" t="s">
        <v>133</v>
      </c>
      <c r="K773" s="2" t="s">
        <v>738</v>
      </c>
      <c r="M773" s="4">
        <v>42795</v>
      </c>
      <c r="O773" s="2" t="s">
        <v>135</v>
      </c>
      <c r="Q773" s="2">
        <v>4300000</v>
      </c>
      <c r="Y773" s="2" t="s">
        <v>437</v>
      </c>
      <c r="AH773" s="2">
        <v>2016</v>
      </c>
      <c r="AJ773" s="11">
        <v>2013000</v>
      </c>
      <c r="AK773" s="2" t="s">
        <v>7172</v>
      </c>
      <c r="AM773" s="3" t="s">
        <v>7173</v>
      </c>
      <c r="AP773" s="2" t="s">
        <v>7174</v>
      </c>
      <c r="AQ773" s="2" t="s">
        <v>752</v>
      </c>
      <c r="AR773" s="2" t="s">
        <v>511</v>
      </c>
      <c r="AS773" s="2" t="s">
        <v>4787</v>
      </c>
      <c r="AT773" s="2">
        <v>14150</v>
      </c>
      <c r="AU773" s="2" t="s">
        <v>2353</v>
      </c>
      <c r="AV773" s="2" t="s">
        <v>43</v>
      </c>
      <c r="AW773" s="2" t="s">
        <v>144</v>
      </c>
      <c r="AX773" s="2" t="s">
        <v>863</v>
      </c>
      <c r="AY773" s="2" t="s">
        <v>146</v>
      </c>
      <c r="AZ773" s="2" t="s">
        <v>198</v>
      </c>
      <c r="BB773" s="2" t="s">
        <v>7175</v>
      </c>
      <c r="BC773" s="2">
        <v>1</v>
      </c>
      <c r="BD773" s="2" t="s">
        <v>7176</v>
      </c>
      <c r="BE773" s="9">
        <v>10.5</v>
      </c>
      <c r="BL773" s="2" t="s">
        <v>200</v>
      </c>
      <c r="BM773" s="2" t="s">
        <v>154</v>
      </c>
      <c r="BP773" s="2" t="s">
        <v>201</v>
      </c>
      <c r="BQ773" s="2">
        <v>12000</v>
      </c>
      <c r="BR773" s="2">
        <v>80</v>
      </c>
      <c r="BS773" s="2" t="s">
        <v>753</v>
      </c>
      <c r="BT773" s="2" t="s">
        <v>753</v>
      </c>
      <c r="BU773" s="2" t="s">
        <v>753</v>
      </c>
      <c r="BV773" s="2" t="s">
        <v>157</v>
      </c>
      <c r="BW773" s="2" t="s">
        <v>70</v>
      </c>
      <c r="BX773" s="2" t="s">
        <v>1149</v>
      </c>
      <c r="BY773" s="2" t="s">
        <v>707</v>
      </c>
      <c r="CA773" s="4">
        <v>42795</v>
      </c>
      <c r="CB773" s="2" t="s">
        <v>160</v>
      </c>
      <c r="CC773" s="2" t="s">
        <v>161</v>
      </c>
      <c r="CD773" s="2" t="s">
        <v>249</v>
      </c>
      <c r="CE773" s="2" t="s">
        <v>163</v>
      </c>
      <c r="CF773" s="2" t="s">
        <v>164</v>
      </c>
      <c r="CG773" s="2" t="s">
        <v>804</v>
      </c>
      <c r="CH773" s="2" t="s">
        <v>709</v>
      </c>
      <c r="CI773" s="2" t="s">
        <v>731</v>
      </c>
      <c r="CJ773" s="2" t="s">
        <v>526</v>
      </c>
      <c r="CK773" s="2" t="s">
        <v>231</v>
      </c>
      <c r="CL773" s="2" t="s">
        <v>710</v>
      </c>
      <c r="CM773" s="2" t="s">
        <v>171</v>
      </c>
      <c r="CN773" s="2">
        <v>0</v>
      </c>
      <c r="CO773" s="2" t="s">
        <v>711</v>
      </c>
      <c r="CP773" s="2" t="s">
        <v>3601</v>
      </c>
      <c r="CQ773" s="2" t="s">
        <v>174</v>
      </c>
      <c r="CR773" s="2" t="s">
        <v>667</v>
      </c>
      <c r="CS773" s="2" t="s">
        <v>713</v>
      </c>
      <c r="CT773" s="2" t="s">
        <v>171</v>
      </c>
      <c r="CU773" s="2" t="s">
        <v>1139</v>
      </c>
      <c r="CV773" s="2" t="s">
        <v>171</v>
      </c>
      <c r="CW773" s="2" t="s">
        <v>179</v>
      </c>
      <c r="CX773" s="2" t="s">
        <v>146</v>
      </c>
      <c r="CY773" s="2" t="s">
        <v>146</v>
      </c>
      <c r="CZ773" s="2" t="s">
        <v>180</v>
      </c>
      <c r="DA773" s="2" t="s">
        <v>181</v>
      </c>
      <c r="DB773" s="2" t="s">
        <v>181</v>
      </c>
      <c r="DC773" s="2" t="s">
        <v>260</v>
      </c>
      <c r="DD773" s="2" t="s">
        <v>715</v>
      </c>
      <c r="DE773" s="2" t="s">
        <v>744</v>
      </c>
      <c r="DF773" s="2" t="s">
        <v>182</v>
      </c>
      <c r="DH773" s="2" t="s">
        <v>182</v>
      </c>
      <c r="DJ773" s="2" t="s">
        <v>182</v>
      </c>
      <c r="DL773" s="2" t="s">
        <v>182</v>
      </c>
      <c r="DN773" s="2" t="s">
        <v>182</v>
      </c>
      <c r="DP773" s="2" t="s">
        <v>182</v>
      </c>
      <c r="DR773" s="2" t="s">
        <v>182</v>
      </c>
      <c r="DT773" s="6">
        <v>-6098885</v>
      </c>
      <c r="DU773" s="6"/>
      <c r="DV773" s="6">
        <v>106960180</v>
      </c>
      <c r="DX773" s="2" t="s">
        <v>7177</v>
      </c>
      <c r="DY773" s="4">
        <v>42795</v>
      </c>
      <c r="DZ773" s="2" t="s">
        <v>7177</v>
      </c>
      <c r="EA773" s="3" t="s">
        <v>7178</v>
      </c>
    </row>
    <row r="774" spans="1:133" ht="15.75" hidden="1" customHeight="1" x14ac:dyDescent="0.2">
      <c r="A774" s="1">
        <v>43615.898581030095</v>
      </c>
      <c r="B774" s="2" t="s">
        <v>445</v>
      </c>
      <c r="C774" s="2">
        <v>2302170033</v>
      </c>
      <c r="D774" s="2" t="s">
        <v>446</v>
      </c>
      <c r="E774" s="2" t="s">
        <v>7179</v>
      </c>
      <c r="F774" s="2" t="s">
        <v>7060</v>
      </c>
      <c r="H774" s="2" t="s">
        <v>131</v>
      </c>
      <c r="I774" s="2" t="s">
        <v>132</v>
      </c>
      <c r="J774" s="2" t="s">
        <v>133</v>
      </c>
      <c r="K774" s="2" t="s">
        <v>191</v>
      </c>
      <c r="P774" s="9">
        <v>6930000000</v>
      </c>
      <c r="Q774" s="2">
        <v>18000000</v>
      </c>
      <c r="Y774" s="2" t="s">
        <v>377</v>
      </c>
      <c r="Z774" s="2">
        <v>20</v>
      </c>
      <c r="AA774" s="2">
        <v>10</v>
      </c>
      <c r="AB774" s="2" t="s">
        <v>132</v>
      </c>
      <c r="AD774" s="2" t="s">
        <v>137</v>
      </c>
      <c r="AE774" s="2" t="s">
        <v>132</v>
      </c>
      <c r="AF774" s="2" t="s">
        <v>132</v>
      </c>
      <c r="AH774" s="2">
        <v>2016</v>
      </c>
      <c r="AI774" s="11">
        <v>2576805000</v>
      </c>
      <c r="AJ774" s="11">
        <v>6693000</v>
      </c>
      <c r="AK774" s="2" t="s">
        <v>7180</v>
      </c>
      <c r="AO774" s="2" t="s">
        <v>6097</v>
      </c>
      <c r="AP774" s="2" t="s">
        <v>7181</v>
      </c>
      <c r="AQ774" s="2" t="s">
        <v>1299</v>
      </c>
      <c r="AR774" s="2" t="s">
        <v>976</v>
      </c>
      <c r="AS774" s="2" t="s">
        <v>594</v>
      </c>
      <c r="AU774" s="2">
        <v>8</v>
      </c>
      <c r="AV774" s="2" t="s">
        <v>43</v>
      </c>
      <c r="AW774" s="2" t="s">
        <v>144</v>
      </c>
      <c r="AX774" s="2" t="s">
        <v>145</v>
      </c>
      <c r="AY774" s="2" t="s">
        <v>171</v>
      </c>
      <c r="AZ774" s="2" t="s">
        <v>198</v>
      </c>
      <c r="BB774" s="2" t="s">
        <v>7182</v>
      </c>
      <c r="BC774" s="2">
        <v>600</v>
      </c>
      <c r="BD774" s="2" t="s">
        <v>7183</v>
      </c>
      <c r="BE774" s="9">
        <v>3.7</v>
      </c>
      <c r="BF774" s="2" t="s">
        <v>265</v>
      </c>
      <c r="BG774" s="2" t="s">
        <v>1303</v>
      </c>
      <c r="BH774" s="3" t="s">
        <v>1937</v>
      </c>
      <c r="BI774" s="2" t="s">
        <v>2271</v>
      </c>
      <c r="BJ774" s="3" t="s">
        <v>1939</v>
      </c>
      <c r="BK774" s="2" t="s">
        <v>152</v>
      </c>
      <c r="BL774" s="2" t="s">
        <v>200</v>
      </c>
      <c r="BM774" s="2" t="s">
        <v>154</v>
      </c>
      <c r="BP774" s="2" t="s">
        <v>201</v>
      </c>
      <c r="BQ774" s="2">
        <v>385</v>
      </c>
      <c r="BR774" s="2">
        <v>18</v>
      </c>
      <c r="BS774" s="2" t="s">
        <v>7184</v>
      </c>
      <c r="BT774" s="2" t="s">
        <v>984</v>
      </c>
      <c r="BU774" s="2" t="s">
        <v>984</v>
      </c>
      <c r="BV774" s="2" t="s">
        <v>984</v>
      </c>
      <c r="BW774" s="2" t="s">
        <v>67</v>
      </c>
      <c r="BX774" s="2" t="s">
        <v>158</v>
      </c>
      <c r="BY774" s="2" t="s">
        <v>159</v>
      </c>
      <c r="CB774" s="2" t="s">
        <v>204</v>
      </c>
      <c r="CC774" s="2" t="s">
        <v>248</v>
      </c>
      <c r="CD774" s="2" t="s">
        <v>249</v>
      </c>
      <c r="CE774" s="2" t="s">
        <v>163</v>
      </c>
      <c r="CF774" s="2" t="s">
        <v>396</v>
      </c>
      <c r="CG774" s="2" t="s">
        <v>382</v>
      </c>
      <c r="CH774" s="2" t="s">
        <v>952</v>
      </c>
      <c r="CI774" s="2" t="s">
        <v>167</v>
      </c>
      <c r="CJ774" s="2" t="s">
        <v>953</v>
      </c>
      <c r="CK774" s="2" t="s">
        <v>253</v>
      </c>
      <c r="CL774" s="2" t="s">
        <v>314</v>
      </c>
      <c r="CM774" s="2" t="s">
        <v>211</v>
      </c>
      <c r="CN774" s="2">
        <v>600</v>
      </c>
      <c r="CO774" s="2" t="s">
        <v>1307</v>
      </c>
      <c r="CP774" s="2" t="s">
        <v>1308</v>
      </c>
      <c r="CR774" s="2" t="s">
        <v>234</v>
      </c>
      <c r="CS774" s="2" t="s">
        <v>810</v>
      </c>
      <c r="CT774" s="2" t="s">
        <v>171</v>
      </c>
      <c r="CU774" s="2" t="s">
        <v>235</v>
      </c>
      <c r="CV774" s="2" t="s">
        <v>211</v>
      </c>
      <c r="CW774" s="2" t="s">
        <v>179</v>
      </c>
      <c r="CX774" s="2" t="s">
        <v>171</v>
      </c>
      <c r="CY774" s="2" t="s">
        <v>146</v>
      </c>
      <c r="CZ774" s="2" t="s">
        <v>180</v>
      </c>
      <c r="DA774" s="2" t="s">
        <v>181</v>
      </c>
      <c r="DB774" s="2" t="s">
        <v>181</v>
      </c>
      <c r="DC774" s="2" t="s">
        <v>132</v>
      </c>
      <c r="DF774" s="2" t="s">
        <v>182</v>
      </c>
      <c r="DH774" s="2" t="s">
        <v>182</v>
      </c>
      <c r="DJ774" s="2" t="s">
        <v>182</v>
      </c>
      <c r="DL774" s="2" t="s">
        <v>260</v>
      </c>
      <c r="DM774" s="2">
        <v>1</v>
      </c>
      <c r="DT774" s="2" t="s">
        <v>7185</v>
      </c>
      <c r="DU774" s="2"/>
      <c r="DV774" s="2" t="s">
        <v>7186</v>
      </c>
      <c r="DZ774" s="2" t="s">
        <v>7187</v>
      </c>
      <c r="EA774" s="3" t="s">
        <v>3290</v>
      </c>
    </row>
    <row r="775" spans="1:133" ht="15.75" hidden="1" customHeight="1" x14ac:dyDescent="0.2">
      <c r="A775" s="1">
        <v>43615.901580277779</v>
      </c>
      <c r="B775" s="2" t="s">
        <v>2654</v>
      </c>
      <c r="C775" s="2">
        <v>2302180206</v>
      </c>
      <c r="D775" s="3" t="s">
        <v>1726</v>
      </c>
      <c r="E775" s="2" t="s">
        <v>7188</v>
      </c>
      <c r="H775" s="2" t="s">
        <v>131</v>
      </c>
      <c r="I775" s="2" t="s">
        <v>132</v>
      </c>
      <c r="J775" s="2" t="s">
        <v>133</v>
      </c>
      <c r="K775" s="2" t="s">
        <v>132</v>
      </c>
      <c r="M775" s="4">
        <v>43523</v>
      </c>
      <c r="O775" s="2" t="s">
        <v>135</v>
      </c>
      <c r="P775" s="9">
        <v>9000000000</v>
      </c>
      <c r="Q775" s="2">
        <v>42145000</v>
      </c>
      <c r="X775" s="2" t="s">
        <v>193</v>
      </c>
      <c r="Y775" s="2" t="s">
        <v>377</v>
      </c>
      <c r="AB775" s="2" t="s">
        <v>132</v>
      </c>
      <c r="AE775" s="2" t="s">
        <v>132</v>
      </c>
      <c r="AH775" s="2">
        <v>2015</v>
      </c>
      <c r="AJ775" s="11">
        <v>4723000</v>
      </c>
      <c r="AK775" s="2" t="s">
        <v>7189</v>
      </c>
      <c r="AP775" s="2" t="s">
        <v>7190</v>
      </c>
      <c r="AQ775" s="2" t="s">
        <v>1044</v>
      </c>
      <c r="AR775" s="2" t="s">
        <v>1045</v>
      </c>
      <c r="AS775" s="2" t="s">
        <v>142</v>
      </c>
      <c r="AV775" s="2" t="s">
        <v>143</v>
      </c>
      <c r="AW775" s="2" t="s">
        <v>776</v>
      </c>
      <c r="AX775" s="2" t="s">
        <v>145</v>
      </c>
      <c r="AY775" s="2" t="s">
        <v>171</v>
      </c>
      <c r="AZ775" s="2" t="s">
        <v>198</v>
      </c>
      <c r="BB775" s="2" t="s">
        <v>7191</v>
      </c>
      <c r="BC775" s="2">
        <v>500</v>
      </c>
      <c r="BD775" s="2" t="s">
        <v>7192</v>
      </c>
      <c r="BE775" s="9">
        <v>1</v>
      </c>
      <c r="BK775" s="2" t="s">
        <v>307</v>
      </c>
      <c r="BL775" s="2" t="s">
        <v>290</v>
      </c>
      <c r="BM775" s="2" t="s">
        <v>154</v>
      </c>
      <c r="BN775" s="2" t="s">
        <v>7193</v>
      </c>
      <c r="BO775" s="2" t="s">
        <v>7194</v>
      </c>
      <c r="BP775" s="2" t="s">
        <v>201</v>
      </c>
      <c r="BQ775" s="2">
        <v>210</v>
      </c>
      <c r="BR775" s="2">
        <v>5</v>
      </c>
      <c r="BS775" s="2" t="s">
        <v>7195</v>
      </c>
      <c r="BT775" s="2" t="s">
        <v>420</v>
      </c>
      <c r="BU775" s="2" t="s">
        <v>7196</v>
      </c>
      <c r="BV775" s="2" t="s">
        <v>1066</v>
      </c>
      <c r="BW775" s="2" t="s">
        <v>70</v>
      </c>
      <c r="BX775" s="2" t="s">
        <v>3127</v>
      </c>
      <c r="CB775" s="2" t="s">
        <v>160</v>
      </c>
      <c r="CC775" s="2" t="s">
        <v>161</v>
      </c>
      <c r="CD775" s="2" t="s">
        <v>249</v>
      </c>
      <c r="CE775" s="2" t="s">
        <v>163</v>
      </c>
      <c r="CF775" s="2" t="s">
        <v>368</v>
      </c>
      <c r="CG775" s="2" t="s">
        <v>1067</v>
      </c>
      <c r="CH775" s="2" t="s">
        <v>1068</v>
      </c>
      <c r="CI775" s="2" t="s">
        <v>167</v>
      </c>
      <c r="CJ775" s="2" t="s">
        <v>1069</v>
      </c>
      <c r="CL775" s="2" t="s">
        <v>314</v>
      </c>
      <c r="CP775" s="2" t="s">
        <v>1070</v>
      </c>
      <c r="CR775" s="2" t="s">
        <v>234</v>
      </c>
      <c r="CS775" s="2" t="s">
        <v>1052</v>
      </c>
      <c r="CT775" s="2" t="s">
        <v>171</v>
      </c>
      <c r="CU775" s="2" t="s">
        <v>771</v>
      </c>
      <c r="CW775" s="2" t="s">
        <v>714</v>
      </c>
      <c r="CX775" s="2" t="s">
        <v>171</v>
      </c>
      <c r="CY775" s="2" t="s">
        <v>146</v>
      </c>
      <c r="CZ775" s="2" t="s">
        <v>180</v>
      </c>
      <c r="DA775" s="2" t="s">
        <v>181</v>
      </c>
      <c r="DB775" s="2" t="s">
        <v>181</v>
      </c>
      <c r="DC775" s="2" t="s">
        <v>132</v>
      </c>
      <c r="DF775" s="2" t="s">
        <v>182</v>
      </c>
      <c r="DH775" s="2" t="s">
        <v>260</v>
      </c>
      <c r="DI775" s="2">
        <v>5</v>
      </c>
      <c r="DJ775" s="2" t="s">
        <v>182</v>
      </c>
      <c r="DT775" s="6">
        <v>106817</v>
      </c>
      <c r="DU775" s="6"/>
      <c r="DV775" s="6">
        <v>-615517</v>
      </c>
    </row>
    <row r="776" spans="1:133" ht="15.75" hidden="1" customHeight="1" x14ac:dyDescent="0.2">
      <c r="A776" s="1">
        <v>43615.904613379629</v>
      </c>
      <c r="B776" s="2" t="s">
        <v>2233</v>
      </c>
      <c r="C776" s="2">
        <v>2302180010</v>
      </c>
      <c r="D776" s="3" t="s">
        <v>1726</v>
      </c>
      <c r="E776" s="2" t="s">
        <v>6278</v>
      </c>
      <c r="F776" s="2" t="s">
        <v>6279</v>
      </c>
      <c r="H776" s="2" t="s">
        <v>131</v>
      </c>
      <c r="I776" s="2" t="s">
        <v>132</v>
      </c>
      <c r="J776" s="2" t="s">
        <v>133</v>
      </c>
      <c r="K776" s="2" t="s">
        <v>132</v>
      </c>
      <c r="L776" s="4">
        <v>42740</v>
      </c>
      <c r="M776" s="4">
        <v>42740</v>
      </c>
      <c r="O776" s="2" t="s">
        <v>135</v>
      </c>
      <c r="P776" s="9">
        <v>3000000000</v>
      </c>
      <c r="Q776" s="2">
        <v>3000000</v>
      </c>
      <c r="Y776" s="2" t="s">
        <v>136</v>
      </c>
      <c r="AB776" s="2" t="s">
        <v>132</v>
      </c>
      <c r="AD776" s="2" t="s">
        <v>137</v>
      </c>
      <c r="AE776" s="2" t="s">
        <v>132</v>
      </c>
      <c r="AF776" s="2" t="s">
        <v>132</v>
      </c>
      <c r="AG776" s="2" t="s">
        <v>1696</v>
      </c>
      <c r="AH776" s="2">
        <v>2016</v>
      </c>
      <c r="AI776" s="11" t="s">
        <v>6280</v>
      </c>
      <c r="AJ776" s="11">
        <v>2013000</v>
      </c>
      <c r="AK776" s="2" t="s">
        <v>6281</v>
      </c>
      <c r="AL776" s="2">
        <v>56</v>
      </c>
      <c r="AM776" s="3" t="s">
        <v>6282</v>
      </c>
      <c r="AP776" s="2" t="s">
        <v>2809</v>
      </c>
      <c r="AQ776" s="2" t="s">
        <v>845</v>
      </c>
      <c r="AR776" s="2" t="s">
        <v>610</v>
      </c>
      <c r="AS776" s="2" t="s">
        <v>142</v>
      </c>
      <c r="AT776" s="2">
        <v>13750</v>
      </c>
      <c r="AU776" s="2">
        <v>3.5</v>
      </c>
      <c r="AV776" s="2" t="s">
        <v>245</v>
      </c>
      <c r="AW776" s="2" t="s">
        <v>144</v>
      </c>
      <c r="AX776" s="2" t="s">
        <v>145</v>
      </c>
      <c r="AY776" s="2" t="s">
        <v>171</v>
      </c>
      <c r="AZ776" s="2" t="s">
        <v>198</v>
      </c>
      <c r="BB776" s="2" t="s">
        <v>6283</v>
      </c>
      <c r="BC776" s="2">
        <v>300</v>
      </c>
      <c r="BD776" s="2" t="s">
        <v>848</v>
      </c>
      <c r="BE776" s="9">
        <v>13</v>
      </c>
      <c r="BF776" s="2" t="s">
        <v>265</v>
      </c>
      <c r="BG776" s="2" t="s">
        <v>844</v>
      </c>
      <c r="BH776" s="2">
        <v>8.1999999999999993</v>
      </c>
      <c r="BI776" s="2" t="s">
        <v>6284</v>
      </c>
      <c r="BJ776" s="2">
        <v>11</v>
      </c>
      <c r="BK776" s="2" t="s">
        <v>152</v>
      </c>
      <c r="BL776" s="2" t="s">
        <v>153</v>
      </c>
      <c r="BM776" s="2" t="s">
        <v>154</v>
      </c>
      <c r="BN776" s="2" t="s">
        <v>576</v>
      </c>
      <c r="BO776" s="2" t="s">
        <v>1650</v>
      </c>
      <c r="BP776" s="2" t="s">
        <v>201</v>
      </c>
      <c r="BQ776" s="2">
        <v>1000</v>
      </c>
      <c r="BR776" s="2">
        <v>50</v>
      </c>
      <c r="BS776" s="2" t="s">
        <v>367</v>
      </c>
      <c r="BT776" s="2" t="s">
        <v>6285</v>
      </c>
      <c r="BU776" s="2" t="s">
        <v>367</v>
      </c>
      <c r="BV776" s="2" t="s">
        <v>367</v>
      </c>
      <c r="BW776" s="2" t="s">
        <v>68</v>
      </c>
      <c r="BX776" s="2" t="s">
        <v>158</v>
      </c>
      <c r="BY776" s="2" t="s">
        <v>159</v>
      </c>
      <c r="CB776" s="2" t="s">
        <v>160</v>
      </c>
      <c r="CC776" s="2" t="s">
        <v>161</v>
      </c>
      <c r="CD776" s="2" t="s">
        <v>249</v>
      </c>
      <c r="CE776" s="2" t="s">
        <v>163</v>
      </c>
      <c r="CF776" s="2" t="s">
        <v>279</v>
      </c>
      <c r="CG776" s="2" t="s">
        <v>6286</v>
      </c>
      <c r="CH776" s="2" t="s">
        <v>6287</v>
      </c>
      <c r="CI776" s="2" t="s">
        <v>167</v>
      </c>
      <c r="CJ776" s="2" t="s">
        <v>1905</v>
      </c>
      <c r="CK776" s="2" t="s">
        <v>253</v>
      </c>
      <c r="CL776" s="2" t="s">
        <v>710</v>
      </c>
      <c r="CM776" s="2" t="s">
        <v>171</v>
      </c>
      <c r="CN776" s="2">
        <v>300</v>
      </c>
      <c r="CO776" s="2" t="s">
        <v>3634</v>
      </c>
      <c r="CP776" s="2" t="s">
        <v>6288</v>
      </c>
      <c r="CQ776" s="2" t="s">
        <v>214</v>
      </c>
      <c r="CR776" s="2" t="s">
        <v>667</v>
      </c>
      <c r="CS776" s="2" t="s">
        <v>215</v>
      </c>
      <c r="CT776" s="2" t="s">
        <v>171</v>
      </c>
      <c r="CU776" s="2" t="s">
        <v>771</v>
      </c>
      <c r="CV776" s="2" t="s">
        <v>171</v>
      </c>
      <c r="CW776" s="2" t="s">
        <v>872</v>
      </c>
      <c r="CX776" s="2" t="s">
        <v>146</v>
      </c>
      <c r="CY776" s="2" t="s">
        <v>733</v>
      </c>
      <c r="CZ776" s="2" t="s">
        <v>180</v>
      </c>
      <c r="DA776" s="2" t="s">
        <v>181</v>
      </c>
      <c r="DB776" s="2" t="s">
        <v>181</v>
      </c>
      <c r="DC776" s="2" t="s">
        <v>132</v>
      </c>
      <c r="DF776" s="2" t="s">
        <v>182</v>
      </c>
      <c r="DH776" s="2" t="s">
        <v>182</v>
      </c>
      <c r="DJ776" s="2" t="s">
        <v>182</v>
      </c>
      <c r="DL776" s="2" t="s">
        <v>182</v>
      </c>
      <c r="DN776" s="2" t="s">
        <v>182</v>
      </c>
      <c r="DP776" s="2" t="s">
        <v>182</v>
      </c>
      <c r="DT776" s="6">
        <v>106387912</v>
      </c>
      <c r="DU776" s="6"/>
      <c r="DV776" s="6">
        <v>-6322957</v>
      </c>
      <c r="DY776" s="4">
        <v>42856</v>
      </c>
    </row>
    <row r="777" spans="1:133" ht="15.75" hidden="1" customHeight="1" x14ac:dyDescent="0.2">
      <c r="A777" s="1">
        <v>43615.904756307871</v>
      </c>
      <c r="B777" s="2" t="s">
        <v>6423</v>
      </c>
      <c r="C777" s="2">
        <v>2302180202</v>
      </c>
      <c r="D777" s="2">
        <v>202</v>
      </c>
      <c r="E777" s="2" t="s">
        <v>7197</v>
      </c>
      <c r="F777" s="2" t="s">
        <v>7198</v>
      </c>
      <c r="H777" s="2" t="s">
        <v>131</v>
      </c>
      <c r="I777" s="2" t="s">
        <v>132</v>
      </c>
      <c r="J777" s="2" t="s">
        <v>133</v>
      </c>
      <c r="K777" s="2" t="s">
        <v>191</v>
      </c>
      <c r="M777" s="4">
        <v>42803</v>
      </c>
      <c r="P777" s="9" t="s">
        <v>7199</v>
      </c>
      <c r="Q777" s="2">
        <v>13132000</v>
      </c>
      <c r="X777" s="2" t="s">
        <v>193</v>
      </c>
      <c r="Y777" s="2" t="s">
        <v>136</v>
      </c>
      <c r="AB777" s="2" t="s">
        <v>132</v>
      </c>
      <c r="AD777" s="2" t="s">
        <v>137</v>
      </c>
      <c r="AE777" s="2" t="s">
        <v>1248</v>
      </c>
      <c r="AF777" s="2" t="s">
        <v>132</v>
      </c>
      <c r="AH777" s="2">
        <v>2016</v>
      </c>
      <c r="AI777" s="11">
        <v>5371875000</v>
      </c>
      <c r="AJ777" s="11">
        <v>5625000</v>
      </c>
      <c r="AK777" s="2" t="s">
        <v>7200</v>
      </c>
      <c r="AL777" s="2">
        <v>30</v>
      </c>
      <c r="AP777" s="2" t="s">
        <v>910</v>
      </c>
      <c r="AQ777" s="2" t="s">
        <v>821</v>
      </c>
      <c r="AR777" s="2" t="s">
        <v>822</v>
      </c>
      <c r="AS777" s="2" t="s">
        <v>142</v>
      </c>
      <c r="AT777" s="2">
        <v>11560</v>
      </c>
      <c r="AU777" s="2">
        <v>6</v>
      </c>
      <c r="AV777" s="2" t="s">
        <v>271</v>
      </c>
      <c r="AW777" s="2" t="s">
        <v>144</v>
      </c>
      <c r="AX777" s="2" t="s">
        <v>145</v>
      </c>
      <c r="AY777" s="2" t="s">
        <v>171</v>
      </c>
      <c r="AZ777" s="2" t="s">
        <v>198</v>
      </c>
      <c r="BB777" s="2" t="s">
        <v>7201</v>
      </c>
      <c r="BC777" s="2">
        <v>150</v>
      </c>
      <c r="BD777" s="2" t="s">
        <v>6572</v>
      </c>
      <c r="BE777" s="9">
        <v>2.6</v>
      </c>
      <c r="BL777" s="2" t="s">
        <v>290</v>
      </c>
      <c r="BN777" s="2" t="s">
        <v>7202</v>
      </c>
      <c r="BO777" s="2" t="s">
        <v>7203</v>
      </c>
      <c r="BQ777" s="2">
        <v>955</v>
      </c>
      <c r="BR777" s="2">
        <v>3</v>
      </c>
      <c r="BS777" s="2" t="s">
        <v>156</v>
      </c>
      <c r="BT777" s="2" t="s">
        <v>156</v>
      </c>
      <c r="BU777" s="2" t="s">
        <v>156</v>
      </c>
      <c r="BV777" s="2" t="s">
        <v>7204</v>
      </c>
      <c r="BW777" s="2" t="s">
        <v>70</v>
      </c>
      <c r="BX777" s="2" t="s">
        <v>158</v>
      </c>
      <c r="CA777" s="4">
        <v>42803</v>
      </c>
      <c r="CB777" s="2" t="s">
        <v>160</v>
      </c>
      <c r="CC777" s="2" t="s">
        <v>161</v>
      </c>
      <c r="CD777" s="2" t="s">
        <v>249</v>
      </c>
      <c r="CE777" s="2" t="s">
        <v>163</v>
      </c>
      <c r="CF777" s="2" t="s">
        <v>164</v>
      </c>
      <c r="CG777" s="2" t="s">
        <v>3930</v>
      </c>
      <c r="CH777" s="2" t="s">
        <v>7205</v>
      </c>
      <c r="CI777" s="2" t="s">
        <v>311</v>
      </c>
      <c r="CJ777" s="2" t="s">
        <v>918</v>
      </c>
      <c r="CK777" s="2" t="s">
        <v>253</v>
      </c>
      <c r="CL777" s="2" t="s">
        <v>919</v>
      </c>
      <c r="CN777" s="2">
        <v>150</v>
      </c>
      <c r="CO777" s="2" t="s">
        <v>920</v>
      </c>
      <c r="CP777" s="2" t="s">
        <v>1164</v>
      </c>
      <c r="CQ777" s="2" t="s">
        <v>174</v>
      </c>
      <c r="CR777" s="2" t="s">
        <v>234</v>
      </c>
      <c r="CS777" s="2" t="s">
        <v>713</v>
      </c>
      <c r="CT777" s="2" t="s">
        <v>171</v>
      </c>
      <c r="CU777" s="2" t="s">
        <v>216</v>
      </c>
      <c r="CV777" s="2" t="s">
        <v>171</v>
      </c>
      <c r="CW777" s="2" t="s">
        <v>179</v>
      </c>
      <c r="CX777" s="2" t="s">
        <v>171</v>
      </c>
      <c r="CY777" s="2" t="s">
        <v>146</v>
      </c>
      <c r="CZ777" s="2" t="s">
        <v>180</v>
      </c>
      <c r="DA777" s="2" t="s">
        <v>181</v>
      </c>
      <c r="DB777" s="2" t="s">
        <v>181</v>
      </c>
      <c r="DC777" s="2" t="s">
        <v>132</v>
      </c>
      <c r="DF777" s="2" t="s">
        <v>182</v>
      </c>
      <c r="DT777" s="6">
        <v>-6211497</v>
      </c>
      <c r="DU777" s="6"/>
      <c r="DV777" s="6">
        <v>106772116</v>
      </c>
      <c r="EC777" s="5" t="s">
        <v>7206</v>
      </c>
    </row>
    <row r="778" spans="1:133" ht="15.75" hidden="1" customHeight="1" x14ac:dyDescent="0.2">
      <c r="A778" s="1">
        <v>43615.905496990745</v>
      </c>
      <c r="B778" s="2" t="s">
        <v>7207</v>
      </c>
      <c r="C778" s="2">
        <v>2302170153</v>
      </c>
      <c r="D778" s="2" t="s">
        <v>7208</v>
      </c>
      <c r="E778" s="2" t="s">
        <v>7209</v>
      </c>
      <c r="F778" s="2" t="s">
        <v>7210</v>
      </c>
      <c r="H778" s="2" t="s">
        <v>131</v>
      </c>
      <c r="I778" s="2" t="s">
        <v>132</v>
      </c>
      <c r="J778" s="2" t="s">
        <v>133</v>
      </c>
      <c r="M778" s="4">
        <v>42795</v>
      </c>
      <c r="N778" s="2" t="s">
        <v>135</v>
      </c>
      <c r="O778" s="2" t="s">
        <v>135</v>
      </c>
      <c r="Q778" s="2">
        <v>5500000</v>
      </c>
      <c r="Y778" s="2" t="s">
        <v>136</v>
      </c>
      <c r="AH778" s="2">
        <v>2016</v>
      </c>
      <c r="AJ778" s="11">
        <v>1722000</v>
      </c>
      <c r="AK778" s="2" t="s">
        <v>7211</v>
      </c>
      <c r="AP778" s="2" t="s">
        <v>4877</v>
      </c>
      <c r="AQ778" s="2" t="s">
        <v>4016</v>
      </c>
      <c r="AR778" s="2" t="s">
        <v>4017</v>
      </c>
      <c r="AS778" s="2" t="s">
        <v>2682</v>
      </c>
      <c r="AU778" s="2">
        <v>5</v>
      </c>
      <c r="AV778" s="2" t="s">
        <v>43</v>
      </c>
      <c r="AW778" s="2" t="s">
        <v>144</v>
      </c>
      <c r="AX778" s="2" t="s">
        <v>145</v>
      </c>
      <c r="AY778" s="2" t="s">
        <v>171</v>
      </c>
      <c r="AZ778" s="2" t="s">
        <v>198</v>
      </c>
      <c r="BB778" s="2" t="s">
        <v>7212</v>
      </c>
      <c r="BC778" s="2">
        <v>0</v>
      </c>
      <c r="BD778" s="2" t="s">
        <v>7213</v>
      </c>
      <c r="BE778" s="9">
        <v>4.2</v>
      </c>
      <c r="BL778" s="2" t="s">
        <v>153</v>
      </c>
      <c r="BM778" s="2" t="s">
        <v>154</v>
      </c>
      <c r="BP778" s="2" t="s">
        <v>201</v>
      </c>
      <c r="BQ778" s="2">
        <v>13000</v>
      </c>
      <c r="BR778" s="2">
        <v>130</v>
      </c>
      <c r="BS778" s="2" t="s">
        <v>7214</v>
      </c>
      <c r="BT778" s="2" t="s">
        <v>3835</v>
      </c>
      <c r="BU778" s="2" t="s">
        <v>3835</v>
      </c>
      <c r="BV778" s="2" t="s">
        <v>3835</v>
      </c>
      <c r="BW778" s="2" t="s">
        <v>67</v>
      </c>
      <c r="BX778" s="2" t="s">
        <v>4829</v>
      </c>
      <c r="BY778" s="2" t="s">
        <v>707</v>
      </c>
      <c r="BZ778" s="3" t="s">
        <v>7215</v>
      </c>
      <c r="CB778" s="2" t="s">
        <v>160</v>
      </c>
      <c r="CC778" s="2" t="s">
        <v>248</v>
      </c>
      <c r="CD778" s="2" t="s">
        <v>162</v>
      </c>
      <c r="CE778" s="2" t="s">
        <v>163</v>
      </c>
      <c r="CF778" s="2" t="s">
        <v>368</v>
      </c>
      <c r="CG778" s="2" t="s">
        <v>729</v>
      </c>
      <c r="CH778" s="2" t="s">
        <v>709</v>
      </c>
      <c r="CI778" s="2" t="s">
        <v>731</v>
      </c>
      <c r="CJ778" s="2" t="s">
        <v>397</v>
      </c>
      <c r="CK778" s="2" t="s">
        <v>169</v>
      </c>
      <c r="CL778" s="2" t="s">
        <v>710</v>
      </c>
      <c r="CM778" s="2" t="s">
        <v>171</v>
      </c>
      <c r="CO778" s="2" t="s">
        <v>711</v>
      </c>
      <c r="CP778" s="2" t="s">
        <v>712</v>
      </c>
      <c r="CQ778" s="2" t="s">
        <v>174</v>
      </c>
      <c r="CR778" s="2" t="s">
        <v>667</v>
      </c>
      <c r="CS778" s="2" t="s">
        <v>713</v>
      </c>
      <c r="CT778" s="2" t="s">
        <v>171</v>
      </c>
      <c r="CU778" s="2" t="s">
        <v>216</v>
      </c>
      <c r="CV778" s="2" t="s">
        <v>177</v>
      </c>
      <c r="CW778" s="2" t="s">
        <v>179</v>
      </c>
      <c r="CX778" s="2" t="s">
        <v>146</v>
      </c>
      <c r="CY778" s="2" t="s">
        <v>627</v>
      </c>
      <c r="CZ778" s="2" t="s">
        <v>180</v>
      </c>
      <c r="DA778" s="2" t="s">
        <v>181</v>
      </c>
      <c r="DB778" s="2" t="s">
        <v>181</v>
      </c>
      <c r="DC778" s="2" t="s">
        <v>260</v>
      </c>
      <c r="DD778" s="2" t="s">
        <v>715</v>
      </c>
      <c r="DE778" s="2" t="s">
        <v>744</v>
      </c>
      <c r="DF778" s="2" t="s">
        <v>182</v>
      </c>
      <c r="DH778" s="2" t="s">
        <v>182</v>
      </c>
      <c r="DJ778" s="2" t="s">
        <v>182</v>
      </c>
      <c r="DL778" s="2" t="s">
        <v>182</v>
      </c>
      <c r="DN778" s="2" t="s">
        <v>182</v>
      </c>
      <c r="DP778" s="2" t="s">
        <v>182</v>
      </c>
      <c r="DR778" s="2" t="s">
        <v>182</v>
      </c>
      <c r="DT778" s="6">
        <v>106927639</v>
      </c>
      <c r="DU778" s="6"/>
      <c r="DV778" s="6">
        <v>-6123977</v>
      </c>
      <c r="DX778" s="2" t="s">
        <v>5876</v>
      </c>
      <c r="DY778" s="4">
        <v>42795</v>
      </c>
      <c r="DZ778" s="2" t="s">
        <v>5876</v>
      </c>
      <c r="EA778" s="3" t="s">
        <v>5877</v>
      </c>
    </row>
    <row r="779" spans="1:133" ht="15.75" hidden="1" customHeight="1" x14ac:dyDescent="0.2">
      <c r="A779" s="1">
        <v>43615.907098206022</v>
      </c>
      <c r="B779" s="2" t="s">
        <v>7127</v>
      </c>
      <c r="C779" s="2">
        <v>2302180122</v>
      </c>
      <c r="D779" s="3" t="s">
        <v>788</v>
      </c>
      <c r="E779" s="2" t="s">
        <v>7216</v>
      </c>
      <c r="F779" s="2" t="s">
        <v>7217</v>
      </c>
      <c r="H779" s="2" t="s">
        <v>131</v>
      </c>
      <c r="I779" s="2" t="s">
        <v>132</v>
      </c>
      <c r="J779" s="2" t="s">
        <v>133</v>
      </c>
      <c r="K779" s="2" t="s">
        <v>302</v>
      </c>
      <c r="L779" s="4">
        <v>42804</v>
      </c>
      <c r="M779" s="4">
        <v>42804</v>
      </c>
      <c r="P779" s="9">
        <v>1890000000</v>
      </c>
      <c r="Q779" s="2">
        <v>4200000</v>
      </c>
      <c r="Y779" s="2" t="s">
        <v>136</v>
      </c>
      <c r="AB779" s="2" t="s">
        <v>132</v>
      </c>
      <c r="AD779" s="2" t="s">
        <v>137</v>
      </c>
      <c r="AE779" s="2" t="s">
        <v>132</v>
      </c>
      <c r="AF779" s="2" t="s">
        <v>132</v>
      </c>
      <c r="AG779" s="2" t="s">
        <v>888</v>
      </c>
      <c r="AH779" s="2">
        <v>2016</v>
      </c>
      <c r="AJ779" s="11">
        <v>2013000</v>
      </c>
      <c r="AK779" s="2" t="s">
        <v>7218</v>
      </c>
      <c r="AO779" s="3" t="s">
        <v>3001</v>
      </c>
      <c r="AP779" s="2" t="s">
        <v>5117</v>
      </c>
      <c r="AQ779" s="2" t="s">
        <v>609</v>
      </c>
      <c r="AR779" s="2" t="s">
        <v>610</v>
      </c>
      <c r="AS779" s="2" t="s">
        <v>142</v>
      </c>
      <c r="AT779" s="2">
        <v>13940</v>
      </c>
      <c r="AU779" s="2">
        <v>6</v>
      </c>
      <c r="AV779" s="2" t="s">
        <v>43</v>
      </c>
      <c r="AW779" s="2" t="s">
        <v>144</v>
      </c>
      <c r="AX779" s="2" t="s">
        <v>145</v>
      </c>
      <c r="AY779" s="2" t="s">
        <v>146</v>
      </c>
      <c r="AZ779" s="2" t="s">
        <v>198</v>
      </c>
      <c r="BB779" s="2" t="s">
        <v>7219</v>
      </c>
      <c r="BC779" s="2">
        <v>25</v>
      </c>
      <c r="BD779" s="2" t="s">
        <v>2623</v>
      </c>
      <c r="BE779" s="9">
        <v>1</v>
      </c>
      <c r="BF779" s="2" t="s">
        <v>132</v>
      </c>
      <c r="BK779" s="2" t="s">
        <v>152</v>
      </c>
      <c r="BL779" s="2" t="s">
        <v>153</v>
      </c>
      <c r="BM779" s="2" t="s">
        <v>154</v>
      </c>
      <c r="BN779" s="2" t="s">
        <v>576</v>
      </c>
      <c r="BO779" s="2" t="s">
        <v>849</v>
      </c>
      <c r="BP779" s="2" t="s">
        <v>201</v>
      </c>
      <c r="BQ779" s="2">
        <v>450</v>
      </c>
      <c r="BR779" s="2">
        <v>15</v>
      </c>
      <c r="BS779" s="2" t="s">
        <v>3003</v>
      </c>
      <c r="BT779" s="2" t="s">
        <v>2559</v>
      </c>
      <c r="BU779" s="2" t="s">
        <v>2559</v>
      </c>
      <c r="BV779" s="2" t="s">
        <v>3004</v>
      </c>
      <c r="BX779" s="2" t="s">
        <v>5503</v>
      </c>
      <c r="BY779" s="2" t="s">
        <v>159</v>
      </c>
      <c r="CB779" s="2" t="s">
        <v>160</v>
      </c>
      <c r="CC779" s="2" t="s">
        <v>161</v>
      </c>
      <c r="CD779" s="2" t="s">
        <v>249</v>
      </c>
      <c r="CE779" s="2" t="s">
        <v>163</v>
      </c>
      <c r="CF779" s="2" t="s">
        <v>396</v>
      </c>
      <c r="CG779" s="2" t="s">
        <v>1121</v>
      </c>
      <c r="CH779" s="2" t="s">
        <v>423</v>
      </c>
      <c r="CI779" s="2" t="s">
        <v>167</v>
      </c>
      <c r="CJ779" s="2" t="s">
        <v>312</v>
      </c>
      <c r="CK779" s="2" t="s">
        <v>253</v>
      </c>
      <c r="CL779" s="2" t="s">
        <v>854</v>
      </c>
      <c r="CM779" s="2" t="s">
        <v>171</v>
      </c>
      <c r="CO779" s="2" t="s">
        <v>2523</v>
      </c>
      <c r="CP779" s="2" t="s">
        <v>809</v>
      </c>
      <c r="CQ779" s="2" t="s">
        <v>174</v>
      </c>
      <c r="CR779" s="2" t="s">
        <v>667</v>
      </c>
      <c r="CS779" s="2" t="s">
        <v>810</v>
      </c>
      <c r="CT779" s="2" t="s">
        <v>177</v>
      </c>
      <c r="CU779" s="2" t="s">
        <v>216</v>
      </c>
      <c r="CV779" s="2" t="s">
        <v>177</v>
      </c>
      <c r="CW779" s="2" t="s">
        <v>714</v>
      </c>
      <c r="CX779" s="2" t="s">
        <v>146</v>
      </c>
      <c r="CY779" s="2" t="s">
        <v>627</v>
      </c>
      <c r="CZ779" s="2" t="s">
        <v>180</v>
      </c>
      <c r="DA779" s="2" t="s">
        <v>181</v>
      </c>
      <c r="DB779" s="2" t="s">
        <v>181</v>
      </c>
      <c r="DC779" s="2" t="s">
        <v>132</v>
      </c>
      <c r="DE779" s="2" t="s">
        <v>901</v>
      </c>
      <c r="DF779" s="2" t="s">
        <v>182</v>
      </c>
      <c r="DH779" s="2" t="s">
        <v>182</v>
      </c>
      <c r="DJ779" s="2" t="s">
        <v>182</v>
      </c>
      <c r="DL779" s="2" t="s">
        <v>182</v>
      </c>
      <c r="DN779" s="2" t="s">
        <v>182</v>
      </c>
      <c r="DP779" s="2" t="s">
        <v>182</v>
      </c>
      <c r="DR779" s="2" t="s">
        <v>182</v>
      </c>
      <c r="DT779" s="2" t="s">
        <v>7220</v>
      </c>
      <c r="DU779" s="2"/>
      <c r="DV779" s="2" t="s">
        <v>7221</v>
      </c>
      <c r="DX779" s="2" t="s">
        <v>7222</v>
      </c>
      <c r="DY779" s="4">
        <v>42804</v>
      </c>
      <c r="DZ779" s="2" t="s">
        <v>7223</v>
      </c>
      <c r="EA779" s="3" t="s">
        <v>7224</v>
      </c>
    </row>
    <row r="780" spans="1:133" ht="15.75" hidden="1" customHeight="1" x14ac:dyDescent="0.2">
      <c r="A780" s="1">
        <v>43615.907210254634</v>
      </c>
      <c r="B780" s="2" t="s">
        <v>7225</v>
      </c>
      <c r="C780" s="2">
        <v>2302180220</v>
      </c>
      <c r="D780" s="3" t="s">
        <v>788</v>
      </c>
      <c r="E780" s="2" t="s">
        <v>7226</v>
      </c>
      <c r="F780" s="2" t="s">
        <v>7227</v>
      </c>
      <c r="H780" s="2" t="s">
        <v>131</v>
      </c>
      <c r="I780" s="2" t="s">
        <v>132</v>
      </c>
      <c r="J780" s="2" t="s">
        <v>133</v>
      </c>
      <c r="K780" s="2" t="s">
        <v>132</v>
      </c>
      <c r="M780" s="4">
        <v>42767</v>
      </c>
      <c r="O780" s="2" t="s">
        <v>135</v>
      </c>
      <c r="P780" s="9">
        <v>700000000</v>
      </c>
      <c r="Q780" s="2">
        <v>3500000</v>
      </c>
      <c r="Y780" s="2" t="s">
        <v>136</v>
      </c>
      <c r="AB780" s="2" t="s">
        <v>132</v>
      </c>
      <c r="AD780" s="2" t="s">
        <v>137</v>
      </c>
      <c r="AE780" s="2" t="s">
        <v>132</v>
      </c>
      <c r="AF780" s="2" t="s">
        <v>132</v>
      </c>
      <c r="AG780" s="2" t="s">
        <v>888</v>
      </c>
      <c r="AJ780" s="11">
        <v>2013000</v>
      </c>
      <c r="AK780" s="2" t="s">
        <v>7228</v>
      </c>
      <c r="AL780" s="2">
        <v>34</v>
      </c>
      <c r="AM780" s="3" t="s">
        <v>7229</v>
      </c>
      <c r="AP780" s="2" t="s">
        <v>7230</v>
      </c>
      <c r="AQ780" s="2" t="s">
        <v>1898</v>
      </c>
      <c r="AR780" s="2" t="s">
        <v>658</v>
      </c>
      <c r="AS780" s="2" t="s">
        <v>594</v>
      </c>
      <c r="AT780" s="2">
        <v>13720</v>
      </c>
      <c r="AU780" s="2">
        <v>3</v>
      </c>
      <c r="AV780" s="2" t="s">
        <v>245</v>
      </c>
      <c r="AW780" s="2" t="s">
        <v>144</v>
      </c>
      <c r="AX780" s="2" t="s">
        <v>145</v>
      </c>
      <c r="AY780" s="2" t="s">
        <v>171</v>
      </c>
      <c r="AZ780" s="2" t="s">
        <v>198</v>
      </c>
      <c r="BB780" s="2" t="s">
        <v>5055</v>
      </c>
      <c r="BC780" s="2">
        <v>400</v>
      </c>
      <c r="BD780" s="2" t="s">
        <v>1900</v>
      </c>
      <c r="BE780" s="9">
        <v>16</v>
      </c>
      <c r="BF780" s="2" t="s">
        <v>265</v>
      </c>
      <c r="BG780" s="2" t="s">
        <v>1901</v>
      </c>
      <c r="BH780" s="2">
        <v>2.2000000000000002</v>
      </c>
      <c r="BI780" s="2" t="s">
        <v>1902</v>
      </c>
      <c r="BJ780" s="2">
        <v>17</v>
      </c>
      <c r="BK780" s="2" t="s">
        <v>152</v>
      </c>
      <c r="BL780" s="2" t="s">
        <v>153</v>
      </c>
      <c r="BM780" s="2" t="s">
        <v>154</v>
      </c>
      <c r="BN780" s="2" t="s">
        <v>576</v>
      </c>
      <c r="BO780" s="2" t="s">
        <v>866</v>
      </c>
      <c r="BP780" s="2" t="s">
        <v>201</v>
      </c>
      <c r="BQ780" s="2">
        <v>200</v>
      </c>
      <c r="BR780" s="2">
        <v>10</v>
      </c>
      <c r="BS780" s="2" t="s">
        <v>850</v>
      </c>
      <c r="BT780" s="2" t="s">
        <v>7231</v>
      </c>
      <c r="BU780" s="2" t="s">
        <v>850</v>
      </c>
      <c r="BV780" s="2" t="s">
        <v>850</v>
      </c>
      <c r="CB780" s="2" t="s">
        <v>160</v>
      </c>
      <c r="CF780" s="2" t="s">
        <v>396</v>
      </c>
      <c r="CG780" s="2" t="s">
        <v>7232</v>
      </c>
      <c r="CH780" s="2" t="s">
        <v>7233</v>
      </c>
      <c r="CI780" s="2" t="s">
        <v>3987</v>
      </c>
      <c r="CJ780" s="2" t="s">
        <v>3343</v>
      </c>
      <c r="CK780" s="2" t="s">
        <v>169</v>
      </c>
      <c r="CM780" s="2" t="s">
        <v>171</v>
      </c>
      <c r="CO780" s="2" t="s">
        <v>711</v>
      </c>
      <c r="CP780" s="2" t="s">
        <v>7234</v>
      </c>
      <c r="CQ780" s="2" t="s">
        <v>625</v>
      </c>
      <c r="CR780" s="2" t="s">
        <v>667</v>
      </c>
      <c r="CS780" s="2" t="s">
        <v>215</v>
      </c>
      <c r="CT780" s="2" t="s">
        <v>171</v>
      </c>
      <c r="CU780" s="2" t="s">
        <v>235</v>
      </c>
      <c r="CV780" s="2" t="s">
        <v>171</v>
      </c>
      <c r="CW780" s="2" t="s">
        <v>714</v>
      </c>
      <c r="CX780" s="2" t="s">
        <v>146</v>
      </c>
      <c r="DC780" s="2" t="s">
        <v>132</v>
      </c>
      <c r="DF780" s="2" t="s">
        <v>182</v>
      </c>
      <c r="DY780" s="4">
        <v>42767</v>
      </c>
      <c r="EA780" s="3" t="s">
        <v>3636</v>
      </c>
    </row>
    <row r="781" spans="1:133" ht="15.75" hidden="1" customHeight="1" x14ac:dyDescent="0.2">
      <c r="A781" s="1">
        <v>43615.907513865735</v>
      </c>
      <c r="B781" s="2" t="s">
        <v>7169</v>
      </c>
      <c r="C781" s="2">
        <v>2302170030</v>
      </c>
      <c r="D781" s="3" t="s">
        <v>697</v>
      </c>
      <c r="E781" s="2" t="s">
        <v>7235</v>
      </c>
      <c r="F781" s="2" t="s">
        <v>7236</v>
      </c>
      <c r="G781" s="2" t="s">
        <v>589</v>
      </c>
      <c r="I781" s="2" t="s">
        <v>132</v>
      </c>
      <c r="J781" s="2" t="s">
        <v>1130</v>
      </c>
      <c r="K781" s="2" t="s">
        <v>738</v>
      </c>
      <c r="M781" s="4">
        <v>42797</v>
      </c>
      <c r="O781" s="2" t="s">
        <v>135</v>
      </c>
      <c r="P781" s="9">
        <v>3000000000</v>
      </c>
      <c r="Q781" s="2">
        <v>17647058</v>
      </c>
      <c r="Y781" s="2" t="s">
        <v>136</v>
      </c>
      <c r="AH781" s="2">
        <v>2016</v>
      </c>
      <c r="AJ781" s="11">
        <v>6195000</v>
      </c>
      <c r="AK781" s="2" t="s">
        <v>7237</v>
      </c>
      <c r="AL781" s="2">
        <v>3</v>
      </c>
      <c r="AP781" s="2" t="s">
        <v>7238</v>
      </c>
      <c r="AQ781" s="2" t="s">
        <v>702</v>
      </c>
      <c r="AR781" s="2" t="s">
        <v>593</v>
      </c>
      <c r="AS781" s="2" t="s">
        <v>594</v>
      </c>
      <c r="AT781" s="2">
        <v>14410</v>
      </c>
      <c r="AU781" s="2">
        <v>5</v>
      </c>
      <c r="AV781" s="2" t="s">
        <v>43</v>
      </c>
      <c r="AW781" s="2" t="s">
        <v>144</v>
      </c>
      <c r="AX781" s="2" t="s">
        <v>863</v>
      </c>
      <c r="AY781" s="2" t="s">
        <v>171</v>
      </c>
      <c r="AZ781" s="2" t="s">
        <v>198</v>
      </c>
      <c r="BB781" s="2" t="s">
        <v>7237</v>
      </c>
      <c r="BC781" s="2">
        <v>0</v>
      </c>
      <c r="BD781" s="2" t="s">
        <v>7239</v>
      </c>
      <c r="BE781" s="9">
        <v>3</v>
      </c>
      <c r="BL781" s="2" t="s">
        <v>153</v>
      </c>
      <c r="BM781" s="2" t="s">
        <v>154</v>
      </c>
      <c r="BP781" s="2" t="s">
        <v>201</v>
      </c>
      <c r="BQ781" s="2">
        <v>170</v>
      </c>
      <c r="BR781" s="2">
        <v>10</v>
      </c>
      <c r="BS781" s="2" t="s">
        <v>36</v>
      </c>
      <c r="BT781" s="2" t="s">
        <v>727</v>
      </c>
      <c r="BU781" s="2" t="s">
        <v>36</v>
      </c>
      <c r="BV781" s="2" t="s">
        <v>727</v>
      </c>
      <c r="BW781" s="2" t="s">
        <v>69</v>
      </c>
      <c r="BX781" s="2" t="s">
        <v>158</v>
      </c>
      <c r="BY781" s="2" t="s">
        <v>707</v>
      </c>
      <c r="CA781" s="4">
        <v>42797</v>
      </c>
      <c r="CB781" s="2" t="s">
        <v>160</v>
      </c>
      <c r="CC781" s="2" t="s">
        <v>161</v>
      </c>
      <c r="CD781" s="2" t="s">
        <v>249</v>
      </c>
      <c r="CE781" s="2" t="s">
        <v>163</v>
      </c>
      <c r="CF781" s="2" t="s">
        <v>396</v>
      </c>
      <c r="CG781" s="2" t="s">
        <v>3985</v>
      </c>
      <c r="CH781" s="2" t="s">
        <v>709</v>
      </c>
      <c r="CI781" s="2" t="s">
        <v>294</v>
      </c>
      <c r="CJ781" s="2" t="s">
        <v>397</v>
      </c>
      <c r="CL781" s="2" t="s">
        <v>710</v>
      </c>
      <c r="CM781" s="2" t="s">
        <v>177</v>
      </c>
      <c r="CN781" s="2">
        <v>500</v>
      </c>
      <c r="CO781" s="2" t="s">
        <v>711</v>
      </c>
      <c r="CP781" s="2" t="s">
        <v>1831</v>
      </c>
      <c r="CQ781" s="2" t="s">
        <v>174</v>
      </c>
      <c r="CR781" s="2" t="s">
        <v>667</v>
      </c>
      <c r="CS781" s="2" t="s">
        <v>810</v>
      </c>
      <c r="CT781" s="2" t="s">
        <v>171</v>
      </c>
      <c r="CU781" s="2" t="s">
        <v>1139</v>
      </c>
      <c r="CV781" s="2" t="s">
        <v>177</v>
      </c>
      <c r="CW781" s="2" t="s">
        <v>714</v>
      </c>
      <c r="CX781" s="2" t="s">
        <v>171</v>
      </c>
      <c r="CY781" s="2" t="s">
        <v>146</v>
      </c>
      <c r="CZ781" s="2" t="s">
        <v>180</v>
      </c>
      <c r="DA781" s="2" t="s">
        <v>181</v>
      </c>
      <c r="DB781" s="2" t="s">
        <v>181</v>
      </c>
      <c r="DC781" s="2" t="s">
        <v>260</v>
      </c>
      <c r="DD781" s="2" t="s">
        <v>715</v>
      </c>
      <c r="DE781" s="2" t="s">
        <v>716</v>
      </c>
      <c r="DF781" s="2" t="s">
        <v>182</v>
      </c>
      <c r="DH781" s="2" t="s">
        <v>182</v>
      </c>
      <c r="DJ781" s="2" t="s">
        <v>182</v>
      </c>
      <c r="DL781" s="2" t="s">
        <v>182</v>
      </c>
      <c r="DN781" s="2" t="s">
        <v>182</v>
      </c>
      <c r="DP781" s="2" t="s">
        <v>182</v>
      </c>
      <c r="DR781" s="2" t="s">
        <v>182</v>
      </c>
      <c r="DT781" s="6">
        <v>-6139515</v>
      </c>
      <c r="DU781" s="6"/>
      <c r="DV781" s="6">
        <v>106841747</v>
      </c>
      <c r="DX781" s="2" t="s">
        <v>7240</v>
      </c>
      <c r="DY781" s="4">
        <v>42797</v>
      </c>
      <c r="DZ781" s="2" t="s">
        <v>7240</v>
      </c>
      <c r="EA781" s="3" t="s">
        <v>7241</v>
      </c>
    </row>
    <row r="782" spans="1:133" ht="15.75" hidden="1" customHeight="1" x14ac:dyDescent="0.2">
      <c r="A782" s="1">
        <v>43615.908711203709</v>
      </c>
      <c r="B782" s="2" t="s">
        <v>7242</v>
      </c>
      <c r="C782" s="2">
        <v>230217015</v>
      </c>
      <c r="D782" s="3" t="s">
        <v>5135</v>
      </c>
      <c r="E782" s="2" t="s">
        <v>7243</v>
      </c>
      <c r="F782" s="2" t="s">
        <v>7244</v>
      </c>
      <c r="H782" s="2" t="s">
        <v>131</v>
      </c>
      <c r="I782" s="2" t="s">
        <v>132</v>
      </c>
      <c r="J782" s="2" t="s">
        <v>133</v>
      </c>
      <c r="K782" s="2" t="s">
        <v>191</v>
      </c>
      <c r="M782" s="4">
        <v>42795</v>
      </c>
      <c r="O782" s="2" t="s">
        <v>192</v>
      </c>
      <c r="P782" s="9">
        <v>4098000000</v>
      </c>
      <c r="Q782" s="2">
        <v>13348534</v>
      </c>
      <c r="X782" s="2" t="s">
        <v>193</v>
      </c>
      <c r="Y782" s="2" t="s">
        <v>136</v>
      </c>
      <c r="AB782" s="2" t="s">
        <v>132</v>
      </c>
      <c r="AD782" s="2" t="s">
        <v>137</v>
      </c>
      <c r="AE782" s="2" t="s">
        <v>132</v>
      </c>
      <c r="AH782" s="2">
        <v>2017</v>
      </c>
      <c r="AI782" s="11">
        <v>2340261000</v>
      </c>
      <c r="AJ782" s="11">
        <v>7623000</v>
      </c>
      <c r="AK782" s="2" t="s">
        <v>7245</v>
      </c>
      <c r="AP782" s="2" t="s">
        <v>486</v>
      </c>
      <c r="AQ782" s="2" t="s">
        <v>328</v>
      </c>
      <c r="AR782" s="2" t="s">
        <v>288</v>
      </c>
      <c r="AS782" s="2" t="s">
        <v>142</v>
      </c>
      <c r="AV782" s="2" t="s">
        <v>245</v>
      </c>
      <c r="AW782" s="2" t="s">
        <v>144</v>
      </c>
      <c r="AX782" s="2" t="s">
        <v>145</v>
      </c>
      <c r="AY782" s="2" t="s">
        <v>171</v>
      </c>
      <c r="AZ782" s="2" t="s">
        <v>198</v>
      </c>
      <c r="BB782" s="2" t="s">
        <v>7245</v>
      </c>
      <c r="BC782" s="2">
        <v>20</v>
      </c>
      <c r="BD782" s="2" t="s">
        <v>330</v>
      </c>
      <c r="BE782" s="9">
        <v>2.2000000000000002</v>
      </c>
      <c r="BF782" s="2" t="s">
        <v>132</v>
      </c>
      <c r="BK782" s="2" t="s">
        <v>152</v>
      </c>
      <c r="BL782" s="2" t="s">
        <v>290</v>
      </c>
      <c r="BM782" s="2" t="s">
        <v>154</v>
      </c>
      <c r="BN782" s="2" t="s">
        <v>331</v>
      </c>
      <c r="BO782" s="2" t="s">
        <v>332</v>
      </c>
      <c r="BP782" s="2" t="s">
        <v>201</v>
      </c>
      <c r="BQ782" s="2">
        <v>307</v>
      </c>
      <c r="BR782" s="2">
        <v>10</v>
      </c>
      <c r="BS782" s="2" t="s">
        <v>156</v>
      </c>
      <c r="BT782" s="2" t="s">
        <v>156</v>
      </c>
      <c r="BU782" s="2" t="s">
        <v>156</v>
      </c>
      <c r="BV782" s="2" t="s">
        <v>156</v>
      </c>
      <c r="BW782" s="2" t="s">
        <v>70</v>
      </c>
      <c r="BX782" s="2" t="s">
        <v>158</v>
      </c>
      <c r="BY782" s="2" t="s">
        <v>159</v>
      </c>
      <c r="CB782" s="2" t="s">
        <v>160</v>
      </c>
      <c r="CC782" s="2" t="s">
        <v>248</v>
      </c>
      <c r="CD782" s="2" t="s">
        <v>249</v>
      </c>
      <c r="CE782" s="2" t="s">
        <v>163</v>
      </c>
      <c r="CF782" s="2" t="s">
        <v>205</v>
      </c>
      <c r="CG782" s="2" t="s">
        <v>355</v>
      </c>
      <c r="CH782" s="2" t="s">
        <v>207</v>
      </c>
      <c r="CI782" s="2" t="s">
        <v>294</v>
      </c>
      <c r="CJ782" s="2" t="s">
        <v>335</v>
      </c>
      <c r="CK782" s="2" t="s">
        <v>253</v>
      </c>
      <c r="CL782" s="2" t="s">
        <v>356</v>
      </c>
      <c r="CM782" s="2" t="s">
        <v>171</v>
      </c>
      <c r="CN782" s="2">
        <v>100</v>
      </c>
      <c r="CO782" s="2" t="s">
        <v>337</v>
      </c>
      <c r="CP782" s="2" t="s">
        <v>338</v>
      </c>
      <c r="CQ782" s="2" t="s">
        <v>214</v>
      </c>
      <c r="CR782" s="2" t="s">
        <v>175</v>
      </c>
      <c r="CS782" s="2" t="s">
        <v>215</v>
      </c>
      <c r="CT782" s="2" t="s">
        <v>171</v>
      </c>
      <c r="CU782" s="2" t="s">
        <v>216</v>
      </c>
      <c r="CV782" s="2" t="s">
        <v>171</v>
      </c>
      <c r="CW782" s="2" t="s">
        <v>179</v>
      </c>
      <c r="CX782" s="2" t="s">
        <v>146</v>
      </c>
      <c r="CY782" s="2" t="s">
        <v>146</v>
      </c>
      <c r="CZ782" s="2" t="s">
        <v>180</v>
      </c>
      <c r="DA782" s="2" t="s">
        <v>181</v>
      </c>
      <c r="DB782" s="2" t="s">
        <v>181</v>
      </c>
      <c r="DC782" s="2" t="s">
        <v>132</v>
      </c>
      <c r="DF782" s="2" t="s">
        <v>182</v>
      </c>
      <c r="DH782" s="2" t="s">
        <v>182</v>
      </c>
      <c r="DJ782" s="2" t="s">
        <v>182</v>
      </c>
      <c r="DL782" s="2" t="s">
        <v>182</v>
      </c>
      <c r="DN782" s="2" t="s">
        <v>182</v>
      </c>
      <c r="DP782" s="2" t="s">
        <v>182</v>
      </c>
      <c r="DR782" s="2" t="s">
        <v>182</v>
      </c>
      <c r="DT782" s="6">
        <v>-6162396</v>
      </c>
      <c r="DU782" s="6"/>
      <c r="DV782" s="6">
        <v>106854167</v>
      </c>
      <c r="DW782" s="2" t="s">
        <v>398</v>
      </c>
      <c r="DY782" s="4">
        <v>42795</v>
      </c>
      <c r="DZ782" s="2" t="s">
        <v>7246</v>
      </c>
    </row>
    <row r="783" spans="1:133" ht="15.75" hidden="1" customHeight="1" x14ac:dyDescent="0.2">
      <c r="A783" s="1">
        <v>43615.909944571758</v>
      </c>
      <c r="B783" s="2" t="s">
        <v>4158</v>
      </c>
      <c r="C783" s="2">
        <v>2302180030</v>
      </c>
      <c r="D783" s="3" t="s">
        <v>1726</v>
      </c>
      <c r="E783" s="2" t="s">
        <v>7247</v>
      </c>
      <c r="H783" s="2" t="s">
        <v>131</v>
      </c>
      <c r="I783" s="2" t="s">
        <v>132</v>
      </c>
      <c r="J783" s="2" t="s">
        <v>1130</v>
      </c>
      <c r="K783" s="2" t="s">
        <v>191</v>
      </c>
      <c r="M783" s="4">
        <v>42802</v>
      </c>
      <c r="P783" s="9">
        <v>10000000</v>
      </c>
      <c r="Y783" s="2" t="s">
        <v>136</v>
      </c>
      <c r="AF783" s="2" t="s">
        <v>132</v>
      </c>
      <c r="AH783" s="2">
        <v>2016</v>
      </c>
      <c r="AI783" s="11" t="s">
        <v>4605</v>
      </c>
      <c r="AJ783" s="11">
        <v>3745000</v>
      </c>
      <c r="AK783" s="2" t="s">
        <v>7248</v>
      </c>
      <c r="AM783" s="3" t="s">
        <v>7249</v>
      </c>
      <c r="AP783" s="2" t="s">
        <v>3865</v>
      </c>
      <c r="AQ783" s="2" t="s">
        <v>3865</v>
      </c>
      <c r="AR783" s="2" t="s">
        <v>976</v>
      </c>
      <c r="AS783" s="2" t="s">
        <v>594</v>
      </c>
      <c r="AV783" s="2" t="s">
        <v>245</v>
      </c>
      <c r="AW783" s="2" t="s">
        <v>144</v>
      </c>
      <c r="AX783" s="2" t="s">
        <v>145</v>
      </c>
      <c r="AY783" s="2" t="s">
        <v>171</v>
      </c>
      <c r="AZ783" s="2" t="s">
        <v>198</v>
      </c>
      <c r="BC783" s="2">
        <v>0</v>
      </c>
      <c r="BD783" s="2" t="s">
        <v>1133</v>
      </c>
      <c r="BE783" s="9">
        <v>0.5</v>
      </c>
      <c r="BK783" s="2" t="s">
        <v>152</v>
      </c>
      <c r="BL783" s="2" t="s">
        <v>153</v>
      </c>
      <c r="BM783" s="2" t="s">
        <v>154</v>
      </c>
      <c r="BP783" s="2" t="s">
        <v>201</v>
      </c>
      <c r="BQ783" s="2">
        <v>900</v>
      </c>
      <c r="BS783" s="2" t="s">
        <v>727</v>
      </c>
      <c r="BT783" s="2" t="s">
        <v>7250</v>
      </c>
      <c r="BU783" s="2" t="s">
        <v>7251</v>
      </c>
      <c r="BV783" s="2" t="s">
        <v>727</v>
      </c>
      <c r="BW783" s="2" t="s">
        <v>70</v>
      </c>
      <c r="BX783" s="2" t="s">
        <v>158</v>
      </c>
      <c r="BY783" s="2" t="s">
        <v>159</v>
      </c>
      <c r="CC783" s="2" t="s">
        <v>161</v>
      </c>
      <c r="CD783" s="2" t="s">
        <v>162</v>
      </c>
      <c r="CE783" s="2" t="s">
        <v>163</v>
      </c>
      <c r="CF783" s="2" t="s">
        <v>396</v>
      </c>
      <c r="CG783" s="2" t="s">
        <v>804</v>
      </c>
      <c r="CH783" s="2" t="s">
        <v>620</v>
      </c>
      <c r="CI783" s="2" t="s">
        <v>208</v>
      </c>
      <c r="CJ783" s="2" t="s">
        <v>621</v>
      </c>
      <c r="CK783" s="2" t="s">
        <v>425</v>
      </c>
      <c r="CL783" s="2" t="s">
        <v>1137</v>
      </c>
      <c r="CP783" s="2" t="s">
        <v>1138</v>
      </c>
      <c r="CQ783" s="2" t="s">
        <v>625</v>
      </c>
      <c r="CR783" s="2" t="s">
        <v>175</v>
      </c>
      <c r="CS783" s="2" t="s">
        <v>215</v>
      </c>
      <c r="CU783" s="2" t="s">
        <v>1139</v>
      </c>
      <c r="CW783" s="2" t="s">
        <v>179</v>
      </c>
      <c r="CX783" s="2" t="s">
        <v>171</v>
      </c>
      <c r="DH783" s="2" t="s">
        <v>182</v>
      </c>
      <c r="DJ783" s="2" t="s">
        <v>182</v>
      </c>
      <c r="DL783" s="2" t="s">
        <v>182</v>
      </c>
      <c r="DN783" s="2" t="s">
        <v>182</v>
      </c>
      <c r="DP783" s="2" t="s">
        <v>182</v>
      </c>
      <c r="DR783" s="2" t="s">
        <v>182</v>
      </c>
      <c r="DT783" s="6">
        <v>106791950</v>
      </c>
      <c r="DU783" s="6"/>
      <c r="DV783" s="6">
        <v>-6204018</v>
      </c>
      <c r="DZ783" s="2" t="s">
        <v>7252</v>
      </c>
      <c r="EA783" s="3" t="s">
        <v>7253</v>
      </c>
    </row>
    <row r="784" spans="1:133" ht="15.75" hidden="1" customHeight="1" x14ac:dyDescent="0.2">
      <c r="A784" s="1">
        <v>43615.913476006943</v>
      </c>
      <c r="B784" s="2" t="s">
        <v>7207</v>
      </c>
      <c r="C784" s="2">
        <v>2302170153</v>
      </c>
      <c r="D784" s="2" t="s">
        <v>7254</v>
      </c>
      <c r="E784" s="2" t="s">
        <v>7255</v>
      </c>
      <c r="F784" s="2" t="s">
        <v>7256</v>
      </c>
      <c r="H784" s="2" t="s">
        <v>131</v>
      </c>
      <c r="I784" s="2" t="s">
        <v>132</v>
      </c>
      <c r="J784" s="2" t="s">
        <v>133</v>
      </c>
      <c r="K784" s="2" t="s">
        <v>738</v>
      </c>
      <c r="O784" s="2" t="s">
        <v>135</v>
      </c>
      <c r="Q784" s="2">
        <v>9000000</v>
      </c>
      <c r="Y784" s="2" t="s">
        <v>136</v>
      </c>
      <c r="AK784" s="2" t="s">
        <v>7257</v>
      </c>
      <c r="AP784" s="2" t="s">
        <v>4877</v>
      </c>
      <c r="AQ784" s="2" t="s">
        <v>4016</v>
      </c>
      <c r="AR784" s="2" t="s">
        <v>4017</v>
      </c>
      <c r="AS784" s="2" t="s">
        <v>2682</v>
      </c>
      <c r="AU784" s="2">
        <v>5</v>
      </c>
      <c r="AV784" s="2" t="s">
        <v>43</v>
      </c>
      <c r="AW784" s="2" t="s">
        <v>144</v>
      </c>
      <c r="AX784" s="2" t="s">
        <v>145</v>
      </c>
      <c r="AY784" s="2" t="s">
        <v>171</v>
      </c>
      <c r="AZ784" s="2" t="s">
        <v>198</v>
      </c>
      <c r="BB784" s="2" t="s">
        <v>7212</v>
      </c>
      <c r="BC784" s="2">
        <v>0</v>
      </c>
      <c r="BD784" s="2" t="s">
        <v>7213</v>
      </c>
      <c r="BE784" s="9">
        <v>4.2</v>
      </c>
      <c r="BL784" s="2" t="s">
        <v>153</v>
      </c>
      <c r="BM784" s="2" t="s">
        <v>154</v>
      </c>
      <c r="BP784" s="2" t="s">
        <v>201</v>
      </c>
      <c r="BQ784" s="2">
        <v>2730</v>
      </c>
      <c r="BR784" s="2">
        <v>55</v>
      </c>
      <c r="BS784" s="2" t="s">
        <v>1003</v>
      </c>
      <c r="BT784" s="2" t="s">
        <v>3835</v>
      </c>
      <c r="BU784" s="2" t="s">
        <v>3835</v>
      </c>
      <c r="BV784" s="2" t="s">
        <v>3835</v>
      </c>
      <c r="BW784" s="2" t="s">
        <v>67</v>
      </c>
      <c r="BX784" s="2" t="s">
        <v>4829</v>
      </c>
      <c r="BY784" s="2" t="s">
        <v>707</v>
      </c>
      <c r="CA784" s="4">
        <v>42795</v>
      </c>
      <c r="CB784" s="2" t="s">
        <v>160</v>
      </c>
      <c r="CC784" s="2" t="s">
        <v>248</v>
      </c>
      <c r="CD784" s="2" t="s">
        <v>162</v>
      </c>
      <c r="CE784" s="2" t="s">
        <v>163</v>
      </c>
      <c r="CF784" s="2" t="s">
        <v>368</v>
      </c>
      <c r="CG784" s="2" t="s">
        <v>729</v>
      </c>
      <c r="CH784" s="2" t="s">
        <v>709</v>
      </c>
      <c r="CI784" s="2" t="s">
        <v>731</v>
      </c>
      <c r="CJ784" s="2" t="s">
        <v>397</v>
      </c>
      <c r="CK784" s="2" t="s">
        <v>169</v>
      </c>
      <c r="CL784" s="2" t="s">
        <v>710</v>
      </c>
      <c r="CM784" s="2" t="s">
        <v>171</v>
      </c>
      <c r="CO784" s="2" t="s">
        <v>711</v>
      </c>
      <c r="CP784" s="2" t="s">
        <v>712</v>
      </c>
      <c r="CQ784" s="2" t="s">
        <v>174</v>
      </c>
      <c r="CR784" s="2" t="s">
        <v>667</v>
      </c>
      <c r="CS784" s="2" t="s">
        <v>713</v>
      </c>
      <c r="CT784" s="2" t="s">
        <v>171</v>
      </c>
      <c r="CU784" s="2" t="s">
        <v>235</v>
      </c>
      <c r="CV784" s="2" t="s">
        <v>171</v>
      </c>
      <c r="CW784" s="2" t="s">
        <v>714</v>
      </c>
      <c r="CX784" s="2" t="s">
        <v>146</v>
      </c>
      <c r="CY784" s="2" t="s">
        <v>627</v>
      </c>
      <c r="CZ784" s="2" t="s">
        <v>180</v>
      </c>
      <c r="DA784" s="2" t="s">
        <v>181</v>
      </c>
      <c r="DB784" s="2" t="s">
        <v>181</v>
      </c>
      <c r="DC784" s="2" t="s">
        <v>260</v>
      </c>
      <c r="DD784" s="2" t="s">
        <v>715</v>
      </c>
      <c r="DE784" s="2" t="s">
        <v>744</v>
      </c>
      <c r="DF784" s="2" t="s">
        <v>182</v>
      </c>
      <c r="DH784" s="2" t="s">
        <v>182</v>
      </c>
      <c r="DJ784" s="2" t="s">
        <v>182</v>
      </c>
      <c r="DL784" s="2" t="s">
        <v>182</v>
      </c>
      <c r="DN784" s="2" t="s">
        <v>182</v>
      </c>
      <c r="DP784" s="2" t="s">
        <v>182</v>
      </c>
      <c r="DR784" s="2" t="s">
        <v>182</v>
      </c>
      <c r="DT784" s="6">
        <v>106927639</v>
      </c>
      <c r="DU784" s="6"/>
      <c r="DV784" s="6">
        <v>-6123977</v>
      </c>
      <c r="DX784" s="2" t="s">
        <v>7258</v>
      </c>
      <c r="DY784" s="4">
        <v>42795</v>
      </c>
      <c r="DZ784" s="2" t="s">
        <v>7259</v>
      </c>
      <c r="EA784" s="3" t="s">
        <v>7260</v>
      </c>
    </row>
    <row r="785" spans="1:133" ht="15.75" hidden="1" customHeight="1" x14ac:dyDescent="0.2">
      <c r="A785" s="1">
        <v>43615.916850925925</v>
      </c>
      <c r="B785" s="2" t="s">
        <v>7261</v>
      </c>
      <c r="C785" s="2">
        <v>2302180013</v>
      </c>
      <c r="D785" s="3" t="s">
        <v>788</v>
      </c>
      <c r="E785" s="2" t="s">
        <v>7262</v>
      </c>
      <c r="F785" s="2" t="s">
        <v>7263</v>
      </c>
      <c r="H785" s="2" t="s">
        <v>4332</v>
      </c>
      <c r="I785" s="2" t="s">
        <v>132</v>
      </c>
      <c r="J785" s="2" t="s">
        <v>1130</v>
      </c>
      <c r="K785" s="2" t="s">
        <v>132</v>
      </c>
      <c r="M785" s="4">
        <v>43011</v>
      </c>
      <c r="O785" s="2" t="s">
        <v>135</v>
      </c>
      <c r="P785" s="9">
        <v>660000000</v>
      </c>
      <c r="Q785" s="2">
        <v>6000000</v>
      </c>
      <c r="Y785" s="2" t="s">
        <v>136</v>
      </c>
      <c r="AD785" s="2" t="s">
        <v>137</v>
      </c>
      <c r="AE785" s="2" t="s">
        <v>132</v>
      </c>
      <c r="AH785" s="2">
        <v>2016</v>
      </c>
      <c r="AJ785" s="11">
        <v>3375000</v>
      </c>
      <c r="AK785" s="2" t="s">
        <v>1826</v>
      </c>
      <c r="AP785" s="2" t="s">
        <v>1827</v>
      </c>
      <c r="AQ785" s="2" t="s">
        <v>891</v>
      </c>
      <c r="AR785" s="2" t="s">
        <v>610</v>
      </c>
      <c r="AS785" s="2" t="s">
        <v>142</v>
      </c>
      <c r="AT785" s="2">
        <v>13540</v>
      </c>
      <c r="AU785" s="2">
        <v>6</v>
      </c>
      <c r="AV785" s="2" t="s">
        <v>245</v>
      </c>
      <c r="AW785" s="2" t="s">
        <v>144</v>
      </c>
      <c r="AX785" s="2" t="s">
        <v>1828</v>
      </c>
      <c r="AY785" s="2" t="s">
        <v>146</v>
      </c>
      <c r="AZ785" s="2" t="s">
        <v>147</v>
      </c>
      <c r="BB785" s="2" t="s">
        <v>1829</v>
      </c>
      <c r="BC785" s="2">
        <v>130</v>
      </c>
      <c r="BD785" s="2" t="s">
        <v>1086</v>
      </c>
      <c r="BE785" s="9">
        <v>1.8</v>
      </c>
      <c r="BF785" s="2" t="s">
        <v>132</v>
      </c>
      <c r="BK785" s="2" t="s">
        <v>152</v>
      </c>
      <c r="BL785" s="2" t="s">
        <v>153</v>
      </c>
      <c r="BM785" s="2" t="s">
        <v>154</v>
      </c>
      <c r="BN785" s="2" t="s">
        <v>576</v>
      </c>
      <c r="BO785" s="2" t="s">
        <v>1650</v>
      </c>
      <c r="BP785" s="2" t="s">
        <v>201</v>
      </c>
      <c r="BQ785" s="2">
        <v>110</v>
      </c>
      <c r="BR785" s="2">
        <v>7</v>
      </c>
      <c r="BS785" s="2" t="s">
        <v>4025</v>
      </c>
      <c r="BT785" s="2" t="s">
        <v>420</v>
      </c>
      <c r="BU785" s="2" t="s">
        <v>420</v>
      </c>
      <c r="BV785" s="2" t="s">
        <v>420</v>
      </c>
      <c r="BW785" s="2" t="s">
        <v>67</v>
      </c>
      <c r="BX785" s="2" t="s">
        <v>158</v>
      </c>
      <c r="BY785" s="2" t="s">
        <v>159</v>
      </c>
      <c r="CB785" s="2" t="s">
        <v>160</v>
      </c>
      <c r="CC785" s="2" t="s">
        <v>248</v>
      </c>
      <c r="CD785" s="2" t="s">
        <v>249</v>
      </c>
      <c r="CE785" s="2" t="s">
        <v>163</v>
      </c>
      <c r="CF785" s="2" t="s">
        <v>368</v>
      </c>
      <c r="CG785" s="2" t="s">
        <v>1830</v>
      </c>
      <c r="CH785" s="2" t="s">
        <v>743</v>
      </c>
      <c r="CI785" s="2" t="s">
        <v>294</v>
      </c>
      <c r="CJ785" s="2" t="s">
        <v>453</v>
      </c>
      <c r="CK785" s="2" t="s">
        <v>253</v>
      </c>
      <c r="CL785" s="2" t="s">
        <v>710</v>
      </c>
      <c r="CM785" s="2" t="s">
        <v>177</v>
      </c>
      <c r="CN785" s="2">
        <v>300</v>
      </c>
      <c r="CO785" s="2" t="s">
        <v>212</v>
      </c>
      <c r="CP785" s="2" t="s">
        <v>1831</v>
      </c>
      <c r="CQ785" s="2" t="s">
        <v>174</v>
      </c>
      <c r="CR785" s="2" t="s">
        <v>234</v>
      </c>
      <c r="CS785" s="2" t="s">
        <v>215</v>
      </c>
      <c r="CT785" s="2" t="s">
        <v>171</v>
      </c>
      <c r="CU785" s="2" t="s">
        <v>216</v>
      </c>
      <c r="CV785" s="2" t="s">
        <v>171</v>
      </c>
      <c r="CW785" s="2" t="s">
        <v>714</v>
      </c>
      <c r="CX785" s="2" t="s">
        <v>146</v>
      </c>
      <c r="CY785" s="2" t="s">
        <v>733</v>
      </c>
      <c r="DA785" s="2" t="s">
        <v>181</v>
      </c>
      <c r="DB785" s="2" t="s">
        <v>181</v>
      </c>
      <c r="DC785" s="2" t="s">
        <v>132</v>
      </c>
      <c r="DF785" s="2" t="s">
        <v>182</v>
      </c>
      <c r="DH785" s="2" t="s">
        <v>182</v>
      </c>
      <c r="DJ785" s="2" t="s">
        <v>182</v>
      </c>
      <c r="DL785" s="2" t="s">
        <v>182</v>
      </c>
      <c r="DN785" s="2" t="s">
        <v>182</v>
      </c>
      <c r="DP785" s="2" t="s">
        <v>182</v>
      </c>
      <c r="DR785" s="2" t="s">
        <v>182</v>
      </c>
      <c r="DT785" s="2" t="s">
        <v>7264</v>
      </c>
      <c r="DU785" s="2"/>
      <c r="DV785" s="2" t="s">
        <v>7265</v>
      </c>
    </row>
    <row r="786" spans="1:133" ht="15.75" hidden="1" customHeight="1" x14ac:dyDescent="0.2">
      <c r="A786" s="1">
        <v>43615.917769548614</v>
      </c>
      <c r="B786" s="2" t="s">
        <v>6243</v>
      </c>
      <c r="C786" s="2">
        <v>2302180084</v>
      </c>
      <c r="D786" s="3" t="s">
        <v>788</v>
      </c>
      <c r="E786" s="2" t="s">
        <v>7266</v>
      </c>
      <c r="F786" s="2" t="s">
        <v>7267</v>
      </c>
      <c r="H786" s="2" t="s">
        <v>131</v>
      </c>
      <c r="I786" s="2" t="s">
        <v>132</v>
      </c>
      <c r="J786" s="2" t="s">
        <v>133</v>
      </c>
      <c r="K786" s="2" t="s">
        <v>132</v>
      </c>
      <c r="M786" s="4">
        <v>42801</v>
      </c>
      <c r="N786" s="2" t="s">
        <v>135</v>
      </c>
      <c r="P786" s="9">
        <v>3645000000</v>
      </c>
      <c r="Q786" s="2">
        <v>1350000</v>
      </c>
      <c r="Y786" s="2" t="s">
        <v>136</v>
      </c>
      <c r="AB786" s="2" t="s">
        <v>132</v>
      </c>
      <c r="AD786" s="2" t="s">
        <v>137</v>
      </c>
      <c r="AE786" s="2" t="s">
        <v>132</v>
      </c>
      <c r="AF786" s="2" t="s">
        <v>132</v>
      </c>
      <c r="AG786" s="2" t="s">
        <v>791</v>
      </c>
      <c r="AH786" s="2">
        <v>2016</v>
      </c>
      <c r="AJ786" s="11">
        <v>2508000</v>
      </c>
      <c r="AK786" s="2" t="s">
        <v>7268</v>
      </c>
      <c r="AP786" s="2" t="s">
        <v>7269</v>
      </c>
      <c r="AR786" s="2" t="s">
        <v>1472</v>
      </c>
      <c r="AS786" s="2" t="s">
        <v>594</v>
      </c>
      <c r="AT786" s="2">
        <v>13450</v>
      </c>
      <c r="AU786" s="2">
        <v>6</v>
      </c>
      <c r="AV786" s="2" t="s">
        <v>143</v>
      </c>
      <c r="AW786" s="2" t="s">
        <v>144</v>
      </c>
      <c r="AX786" s="2" t="s">
        <v>145</v>
      </c>
      <c r="AY786" s="2" t="s">
        <v>171</v>
      </c>
      <c r="AZ786" s="2" t="s">
        <v>198</v>
      </c>
      <c r="BB786" s="2" t="s">
        <v>7270</v>
      </c>
      <c r="BC786" s="2">
        <v>3</v>
      </c>
      <c r="BD786" s="2" t="s">
        <v>7271</v>
      </c>
      <c r="BE786" s="9">
        <v>3.3</v>
      </c>
      <c r="BF786" s="2" t="s">
        <v>132</v>
      </c>
      <c r="BK786" s="2" t="s">
        <v>152</v>
      </c>
      <c r="BL786" s="2" t="s">
        <v>153</v>
      </c>
      <c r="BM786" s="2" t="s">
        <v>154</v>
      </c>
      <c r="BN786" s="2" t="s">
        <v>800</v>
      </c>
      <c r="BO786" s="2" t="s">
        <v>866</v>
      </c>
      <c r="BP786" s="2" t="s">
        <v>201</v>
      </c>
      <c r="BQ786" s="2">
        <v>270</v>
      </c>
      <c r="BR786" s="2">
        <v>2</v>
      </c>
      <c r="BS786" s="2" t="s">
        <v>411</v>
      </c>
      <c r="BT786" s="2" t="s">
        <v>411</v>
      </c>
      <c r="BU786" s="2" t="s">
        <v>411</v>
      </c>
      <c r="BV786" s="2" t="s">
        <v>7270</v>
      </c>
      <c r="BW786" s="2" t="s">
        <v>70</v>
      </c>
      <c r="BX786" s="2" t="s">
        <v>1149</v>
      </c>
      <c r="BY786" s="2" t="s">
        <v>159</v>
      </c>
      <c r="CB786" s="2" t="s">
        <v>160</v>
      </c>
      <c r="CC786" s="2" t="s">
        <v>161</v>
      </c>
      <c r="CD786" s="2" t="s">
        <v>162</v>
      </c>
      <c r="CE786" s="2" t="s">
        <v>163</v>
      </c>
      <c r="CF786" s="2" t="s">
        <v>164</v>
      </c>
      <c r="CG786" s="2" t="s">
        <v>422</v>
      </c>
      <c r="CH786" s="2" t="s">
        <v>2521</v>
      </c>
      <c r="CI786" s="2" t="s">
        <v>2857</v>
      </c>
      <c r="CJ786" s="2" t="s">
        <v>931</v>
      </c>
      <c r="CK786" s="2" t="s">
        <v>425</v>
      </c>
      <c r="CL786" s="2" t="s">
        <v>170</v>
      </c>
      <c r="CM786" s="2" t="s">
        <v>171</v>
      </c>
      <c r="CN786" s="2">
        <v>3</v>
      </c>
      <c r="CO786" s="2" t="s">
        <v>1810</v>
      </c>
      <c r="CP786" s="2" t="s">
        <v>7272</v>
      </c>
      <c r="CQ786" s="2" t="s">
        <v>174</v>
      </c>
      <c r="CR786" s="2" t="s">
        <v>667</v>
      </c>
      <c r="CS786" s="2" t="s">
        <v>258</v>
      </c>
      <c r="CT786" s="2" t="s">
        <v>171</v>
      </c>
      <c r="CU786" s="2" t="s">
        <v>259</v>
      </c>
      <c r="CV786" s="2" t="s">
        <v>171</v>
      </c>
      <c r="CW786" s="2" t="s">
        <v>714</v>
      </c>
      <c r="CX786" s="2" t="s">
        <v>668</v>
      </c>
      <c r="CY786" s="2" t="s">
        <v>627</v>
      </c>
      <c r="CZ786" s="2" t="s">
        <v>180</v>
      </c>
      <c r="DA786" s="2" t="s">
        <v>181</v>
      </c>
      <c r="DB786" s="2" t="s">
        <v>181</v>
      </c>
      <c r="DC786" s="2" t="s">
        <v>132</v>
      </c>
      <c r="DF786" s="2" t="s">
        <v>182</v>
      </c>
      <c r="DH786" s="2" t="s">
        <v>182</v>
      </c>
      <c r="DJ786" s="2" t="s">
        <v>182</v>
      </c>
      <c r="DL786" s="2" t="s">
        <v>182</v>
      </c>
      <c r="DN786" s="2" t="s">
        <v>182</v>
      </c>
      <c r="DP786" s="2" t="s">
        <v>182</v>
      </c>
      <c r="DR786" s="2" t="s">
        <v>182</v>
      </c>
      <c r="DT786" s="2" t="s">
        <v>7273</v>
      </c>
      <c r="DU786" s="2"/>
      <c r="DV786" s="2" t="s">
        <v>7274</v>
      </c>
      <c r="DY786" s="4">
        <v>42801</v>
      </c>
      <c r="DZ786" s="2" t="s">
        <v>7275</v>
      </c>
      <c r="EA786" s="3" t="s">
        <v>7276</v>
      </c>
    </row>
    <row r="787" spans="1:133" ht="15.75" hidden="1" customHeight="1" x14ac:dyDescent="0.2">
      <c r="A787" s="1">
        <v>43615.918224733796</v>
      </c>
      <c r="B787" s="2" t="s">
        <v>787</v>
      </c>
      <c r="C787" s="2">
        <v>2302180113</v>
      </c>
      <c r="D787" s="3" t="s">
        <v>788</v>
      </c>
      <c r="E787" s="2" t="s">
        <v>7277</v>
      </c>
      <c r="F787" s="2" t="s">
        <v>7278</v>
      </c>
      <c r="H787" s="2" t="s">
        <v>131</v>
      </c>
      <c r="I787" s="2" t="s">
        <v>132</v>
      </c>
      <c r="K787" s="2" t="s">
        <v>132</v>
      </c>
      <c r="M787" s="4">
        <v>42802</v>
      </c>
      <c r="O787" s="2" t="s">
        <v>135</v>
      </c>
      <c r="P787" s="9">
        <v>4308000000</v>
      </c>
      <c r="Q787" s="2">
        <v>6000000</v>
      </c>
      <c r="Y787" s="2" t="s">
        <v>377</v>
      </c>
      <c r="Z787" s="2">
        <v>2018</v>
      </c>
      <c r="AA787" s="2">
        <v>1</v>
      </c>
      <c r="AB787" s="2" t="s">
        <v>132</v>
      </c>
      <c r="AD787" s="2" t="s">
        <v>137</v>
      </c>
      <c r="AE787" s="2" t="s">
        <v>132</v>
      </c>
      <c r="AF787" s="2" t="s">
        <v>132</v>
      </c>
      <c r="AG787" s="2" t="s">
        <v>791</v>
      </c>
      <c r="AH787" s="2">
        <v>2016</v>
      </c>
      <c r="AJ787" s="11">
        <v>2352000</v>
      </c>
      <c r="AK787" s="2" t="s">
        <v>7279</v>
      </c>
      <c r="AM787" s="3" t="s">
        <v>6195</v>
      </c>
      <c r="AP787" s="2" t="s">
        <v>1492</v>
      </c>
      <c r="AQ787" s="2" t="s">
        <v>1175</v>
      </c>
      <c r="AR787" s="2" t="s">
        <v>610</v>
      </c>
      <c r="AS787" s="2" t="s">
        <v>142</v>
      </c>
      <c r="AT787" s="2">
        <v>13880</v>
      </c>
      <c r="AU787" s="2">
        <v>5</v>
      </c>
      <c r="AV787" s="2" t="s">
        <v>143</v>
      </c>
      <c r="AW787" s="2" t="s">
        <v>144</v>
      </c>
      <c r="AX787" s="2" t="s">
        <v>145</v>
      </c>
      <c r="AY787" s="2" t="s">
        <v>171</v>
      </c>
      <c r="AZ787" s="2" t="s">
        <v>198</v>
      </c>
      <c r="BB787" s="2" t="s">
        <v>7280</v>
      </c>
      <c r="BC787" s="2">
        <v>2</v>
      </c>
      <c r="BD787" s="2" t="s">
        <v>1178</v>
      </c>
      <c r="BE787" s="9">
        <v>3</v>
      </c>
      <c r="BF787" s="2" t="s">
        <v>132</v>
      </c>
      <c r="BK787" s="2" t="s">
        <v>152</v>
      </c>
      <c r="BL787" s="2" t="s">
        <v>153</v>
      </c>
      <c r="BM787" s="2" t="s">
        <v>154</v>
      </c>
      <c r="BN787" s="2" t="s">
        <v>800</v>
      </c>
      <c r="BP787" s="2" t="s">
        <v>201</v>
      </c>
      <c r="BQ787" s="2">
        <v>718</v>
      </c>
      <c r="BR787" s="2">
        <v>15</v>
      </c>
      <c r="BS787" s="2" t="s">
        <v>7281</v>
      </c>
      <c r="BT787" s="2" t="s">
        <v>1917</v>
      </c>
      <c r="BU787" s="2" t="s">
        <v>1917</v>
      </c>
      <c r="BV787" s="2" t="s">
        <v>7282</v>
      </c>
      <c r="BX787" s="2" t="s">
        <v>1149</v>
      </c>
      <c r="BY787" s="2" t="s">
        <v>159</v>
      </c>
      <c r="CB787" s="2" t="s">
        <v>160</v>
      </c>
      <c r="CC787" s="2" t="s">
        <v>161</v>
      </c>
      <c r="CD787" s="2" t="s">
        <v>162</v>
      </c>
      <c r="CE787" s="2" t="s">
        <v>163</v>
      </c>
      <c r="CF787" s="2" t="s">
        <v>164</v>
      </c>
      <c r="CG787" s="2" t="s">
        <v>804</v>
      </c>
      <c r="CH787" s="2" t="s">
        <v>709</v>
      </c>
      <c r="CI787" s="2" t="s">
        <v>731</v>
      </c>
      <c r="CJ787" s="2" t="s">
        <v>526</v>
      </c>
      <c r="CK787" s="2" t="s">
        <v>169</v>
      </c>
      <c r="CL787" s="2" t="s">
        <v>710</v>
      </c>
      <c r="CM787" s="2" t="s">
        <v>171</v>
      </c>
      <c r="CN787" s="2">
        <v>2</v>
      </c>
      <c r="CO787" s="2" t="s">
        <v>830</v>
      </c>
      <c r="CP787" s="2" t="s">
        <v>7283</v>
      </c>
      <c r="CQ787" s="2" t="s">
        <v>174</v>
      </c>
      <c r="CR787" s="2" t="s">
        <v>234</v>
      </c>
      <c r="CT787" s="2" t="s">
        <v>171</v>
      </c>
      <c r="CU787" s="2" t="s">
        <v>235</v>
      </c>
      <c r="CV787" s="2" t="s">
        <v>171</v>
      </c>
      <c r="CW787" s="2" t="s">
        <v>179</v>
      </c>
      <c r="CX787" s="2" t="s">
        <v>171</v>
      </c>
      <c r="CY787" s="2" t="s">
        <v>146</v>
      </c>
      <c r="CZ787" s="2" t="s">
        <v>180</v>
      </c>
      <c r="DB787" s="2" t="s">
        <v>181</v>
      </c>
      <c r="DF787" s="2" t="s">
        <v>182</v>
      </c>
      <c r="DH787" s="2" t="s">
        <v>182</v>
      </c>
      <c r="DJ787" s="2" t="s">
        <v>182</v>
      </c>
      <c r="DL787" s="2" t="s">
        <v>260</v>
      </c>
      <c r="DM787" s="2">
        <v>800</v>
      </c>
      <c r="DN787" s="2" t="s">
        <v>182</v>
      </c>
      <c r="DP787" s="2" t="s">
        <v>182</v>
      </c>
      <c r="DR787" s="2" t="s">
        <v>182</v>
      </c>
      <c r="DT787" s="6">
        <v>-6306515</v>
      </c>
      <c r="DU787" s="6"/>
      <c r="DV787" s="2" t="s">
        <v>7284</v>
      </c>
      <c r="DY787" s="4">
        <v>42799</v>
      </c>
      <c r="EA787" s="3" t="s">
        <v>4626</v>
      </c>
    </row>
    <row r="788" spans="1:133" ht="15.75" hidden="1" customHeight="1" x14ac:dyDescent="0.2">
      <c r="A788" s="1">
        <v>43615.920387615741</v>
      </c>
      <c r="B788" s="2" t="s">
        <v>2233</v>
      </c>
      <c r="C788" s="2">
        <v>2302180010</v>
      </c>
      <c r="D788" s="3" t="s">
        <v>1726</v>
      </c>
      <c r="E788" s="2" t="s">
        <v>7285</v>
      </c>
      <c r="H788" s="2" t="s">
        <v>131</v>
      </c>
      <c r="I788" s="2" t="s">
        <v>132</v>
      </c>
      <c r="J788" s="2" t="s">
        <v>1130</v>
      </c>
      <c r="K788" s="2" t="s">
        <v>191</v>
      </c>
      <c r="M788" s="4">
        <v>42825</v>
      </c>
      <c r="O788" s="2" t="s">
        <v>1604</v>
      </c>
      <c r="P788" s="9">
        <v>2600000000</v>
      </c>
      <c r="Q788" s="2">
        <v>18571000</v>
      </c>
      <c r="Y788" s="2" t="s">
        <v>194</v>
      </c>
      <c r="AB788" s="2" t="s">
        <v>132</v>
      </c>
      <c r="AD788" s="2" t="s">
        <v>137</v>
      </c>
      <c r="AH788" s="2">
        <v>2016</v>
      </c>
      <c r="AI788" s="11" t="s">
        <v>7286</v>
      </c>
      <c r="AJ788" s="11">
        <v>9063000</v>
      </c>
      <c r="AK788" s="2" t="s">
        <v>7287</v>
      </c>
      <c r="AL788" s="2">
        <v>21</v>
      </c>
      <c r="AP788" s="2" t="s">
        <v>4334</v>
      </c>
      <c r="AQ788" s="2" t="s">
        <v>3865</v>
      </c>
      <c r="AR788" s="2" t="s">
        <v>976</v>
      </c>
      <c r="AS788" s="2" t="s">
        <v>594</v>
      </c>
      <c r="AU788" s="2">
        <v>3</v>
      </c>
      <c r="AV788" s="2" t="s">
        <v>245</v>
      </c>
      <c r="AW788" s="2" t="s">
        <v>144</v>
      </c>
      <c r="AX788" s="2" t="s">
        <v>145</v>
      </c>
      <c r="AY788" s="2" t="s">
        <v>171</v>
      </c>
      <c r="AZ788" s="2" t="s">
        <v>198</v>
      </c>
      <c r="BB788" s="2" t="s">
        <v>3866</v>
      </c>
      <c r="BC788" s="2">
        <v>628</v>
      </c>
      <c r="BD788" s="2" t="s">
        <v>4336</v>
      </c>
      <c r="BE788" s="9">
        <v>0.5</v>
      </c>
      <c r="BF788" s="2" t="s">
        <v>132</v>
      </c>
      <c r="BK788" s="2" t="s">
        <v>152</v>
      </c>
      <c r="BL788" s="2" t="s">
        <v>290</v>
      </c>
      <c r="BN788" s="2" t="s">
        <v>7288</v>
      </c>
      <c r="BO788" s="2" t="s">
        <v>3869</v>
      </c>
      <c r="BP788" s="2" t="s">
        <v>201</v>
      </c>
      <c r="BQ788" s="2">
        <v>140</v>
      </c>
      <c r="BR788" s="2">
        <v>8</v>
      </c>
      <c r="BS788" s="2" t="s">
        <v>7289</v>
      </c>
      <c r="BT788" s="2" t="s">
        <v>153</v>
      </c>
      <c r="BU788" s="2" t="s">
        <v>7290</v>
      </c>
      <c r="BV788" s="2" t="s">
        <v>850</v>
      </c>
      <c r="BW788" s="2" t="s">
        <v>69</v>
      </c>
      <c r="BX788" s="2" t="s">
        <v>158</v>
      </c>
      <c r="BY788" s="2" t="s">
        <v>159</v>
      </c>
      <c r="CB788" s="2" t="s">
        <v>160</v>
      </c>
      <c r="CC788" s="2" t="s">
        <v>161</v>
      </c>
      <c r="CD788" s="2" t="s">
        <v>249</v>
      </c>
      <c r="CE788" s="2" t="s">
        <v>163</v>
      </c>
      <c r="CF788" s="2" t="s">
        <v>396</v>
      </c>
      <c r="CG788" s="2" t="s">
        <v>1887</v>
      </c>
      <c r="CH788" s="2" t="s">
        <v>2774</v>
      </c>
      <c r="CI788" s="2" t="s">
        <v>294</v>
      </c>
      <c r="CJ788" s="2" t="s">
        <v>966</v>
      </c>
      <c r="CL788" s="2" t="s">
        <v>1537</v>
      </c>
      <c r="CM788" s="2" t="s">
        <v>171</v>
      </c>
      <c r="CO788" s="2" t="s">
        <v>7291</v>
      </c>
      <c r="CS788" s="2" t="s">
        <v>215</v>
      </c>
      <c r="CT788" s="2" t="s">
        <v>171</v>
      </c>
      <c r="CU788" s="2" t="s">
        <v>1139</v>
      </c>
      <c r="CV788" s="2" t="s">
        <v>171</v>
      </c>
      <c r="CW788" s="2" t="s">
        <v>714</v>
      </c>
      <c r="CX788" s="2" t="s">
        <v>171</v>
      </c>
      <c r="CY788" s="2" t="s">
        <v>733</v>
      </c>
      <c r="DC788" s="2" t="s">
        <v>132</v>
      </c>
      <c r="DT788" s="6">
        <v>106782177</v>
      </c>
      <c r="DU788" s="6"/>
      <c r="DV788" s="6">
        <v>-6194334</v>
      </c>
    </row>
    <row r="789" spans="1:133" ht="15.75" hidden="1" customHeight="1" x14ac:dyDescent="0.2">
      <c r="A789" s="1">
        <v>43615.920484016198</v>
      </c>
      <c r="B789" s="2" t="s">
        <v>7148</v>
      </c>
      <c r="C789" s="2">
        <v>2302180180</v>
      </c>
      <c r="D789" s="3" t="s">
        <v>2023</v>
      </c>
      <c r="E789" s="2" t="s">
        <v>7292</v>
      </c>
      <c r="F789" s="2" t="s">
        <v>7293</v>
      </c>
      <c r="H789" s="2" t="s">
        <v>131</v>
      </c>
      <c r="I789" s="2" t="s">
        <v>132</v>
      </c>
      <c r="J789" s="2" t="s">
        <v>133</v>
      </c>
      <c r="K789" s="2" t="s">
        <v>302</v>
      </c>
      <c r="M789" s="4">
        <v>42828</v>
      </c>
      <c r="N789" s="2" t="s">
        <v>135</v>
      </c>
      <c r="O789" s="2" t="s">
        <v>135</v>
      </c>
      <c r="P789" s="9">
        <v>24500000000</v>
      </c>
      <c r="Q789" s="2">
        <v>14000000</v>
      </c>
      <c r="Y789" s="2" t="s">
        <v>136</v>
      </c>
      <c r="AB789" s="2" t="s">
        <v>132</v>
      </c>
      <c r="AD789" s="2" t="s">
        <v>137</v>
      </c>
      <c r="AE789" s="2" t="s">
        <v>132</v>
      </c>
      <c r="AF789" s="2" t="s">
        <v>132</v>
      </c>
      <c r="AG789" s="2" t="s">
        <v>4621</v>
      </c>
      <c r="AH789" s="2">
        <v>2016</v>
      </c>
      <c r="AJ789" s="11">
        <v>2640000</v>
      </c>
      <c r="AK789" s="2" t="s">
        <v>3993</v>
      </c>
      <c r="AP789" s="2" t="s">
        <v>1084</v>
      </c>
      <c r="AQ789" s="2" t="s">
        <v>891</v>
      </c>
      <c r="AR789" s="2" t="s">
        <v>610</v>
      </c>
      <c r="AS789" s="2" t="s">
        <v>142</v>
      </c>
      <c r="AU789" s="2">
        <v>6</v>
      </c>
      <c r="AV789" s="2" t="s">
        <v>44</v>
      </c>
      <c r="AW789" s="2" t="s">
        <v>144</v>
      </c>
      <c r="AX789" s="2" t="s">
        <v>145</v>
      </c>
      <c r="AY789" s="2" t="s">
        <v>146</v>
      </c>
      <c r="AZ789" s="2" t="s">
        <v>198</v>
      </c>
      <c r="BB789" s="2" t="s">
        <v>3993</v>
      </c>
      <c r="BC789" s="2">
        <v>5</v>
      </c>
      <c r="BD789" s="2" t="s">
        <v>1086</v>
      </c>
      <c r="BE789" s="9">
        <v>3</v>
      </c>
      <c r="BF789" s="2" t="s">
        <v>132</v>
      </c>
      <c r="BK789" s="2" t="s">
        <v>152</v>
      </c>
      <c r="BL789" s="2" t="s">
        <v>153</v>
      </c>
      <c r="BM789" s="2" t="s">
        <v>154</v>
      </c>
      <c r="BN789" s="2" t="s">
        <v>576</v>
      </c>
      <c r="BO789" s="2" t="s">
        <v>866</v>
      </c>
      <c r="BP789" s="2" t="s">
        <v>201</v>
      </c>
      <c r="BQ789" s="2">
        <v>1750</v>
      </c>
      <c r="BR789" s="2">
        <v>25</v>
      </c>
      <c r="BS789" s="2" t="s">
        <v>3993</v>
      </c>
      <c r="BT789" s="2" t="s">
        <v>411</v>
      </c>
      <c r="BU789" s="2" t="s">
        <v>7294</v>
      </c>
      <c r="BV789" s="2" t="s">
        <v>411</v>
      </c>
      <c r="BW789" s="2" t="s">
        <v>67</v>
      </c>
      <c r="BX789" s="2" t="s">
        <v>1149</v>
      </c>
      <c r="BY789" s="2" t="s">
        <v>159</v>
      </c>
      <c r="CB789" s="2" t="s">
        <v>160</v>
      </c>
      <c r="CC789" s="2" t="s">
        <v>161</v>
      </c>
      <c r="CD789" s="2" t="s">
        <v>162</v>
      </c>
      <c r="CE789" s="2" t="s">
        <v>163</v>
      </c>
      <c r="CF789" s="2" t="s">
        <v>164</v>
      </c>
      <c r="CG789" s="2" t="s">
        <v>1421</v>
      </c>
      <c r="CH789" s="2" t="s">
        <v>423</v>
      </c>
      <c r="CI789" s="2" t="s">
        <v>167</v>
      </c>
      <c r="CJ789" s="2" t="s">
        <v>4448</v>
      </c>
      <c r="CK789" s="2" t="s">
        <v>425</v>
      </c>
      <c r="CL789" s="2" t="s">
        <v>854</v>
      </c>
      <c r="CM789" s="2" t="s">
        <v>171</v>
      </c>
      <c r="CN789" s="2">
        <v>5</v>
      </c>
      <c r="CO789" s="2" t="s">
        <v>2342</v>
      </c>
      <c r="CP789" s="2" t="s">
        <v>809</v>
      </c>
      <c r="CQ789" s="2" t="s">
        <v>174</v>
      </c>
      <c r="CR789" s="2" t="s">
        <v>667</v>
      </c>
      <c r="CS789" s="2" t="s">
        <v>215</v>
      </c>
      <c r="CT789" s="2" t="s">
        <v>177</v>
      </c>
      <c r="CU789" s="2" t="s">
        <v>1785</v>
      </c>
      <c r="CV789" s="2" t="s">
        <v>177</v>
      </c>
      <c r="CW789" s="2" t="s">
        <v>714</v>
      </c>
      <c r="CX789" s="2" t="s">
        <v>146</v>
      </c>
      <c r="CY789" s="2" t="s">
        <v>627</v>
      </c>
      <c r="CZ789" s="2" t="s">
        <v>180</v>
      </c>
      <c r="DA789" s="2" t="s">
        <v>181</v>
      </c>
      <c r="DB789" s="2" t="s">
        <v>181</v>
      </c>
      <c r="DC789" s="2" t="s">
        <v>132</v>
      </c>
      <c r="DF789" s="2" t="s">
        <v>182</v>
      </c>
      <c r="DH789" s="2" t="s">
        <v>182</v>
      </c>
      <c r="DJ789" s="2" t="s">
        <v>182</v>
      </c>
      <c r="DL789" s="2" t="s">
        <v>182</v>
      </c>
      <c r="DN789" s="2" t="s">
        <v>182</v>
      </c>
      <c r="DP789" s="2" t="s">
        <v>182</v>
      </c>
      <c r="DR789" s="2" t="s">
        <v>182</v>
      </c>
      <c r="DT789" s="2" t="s">
        <v>7295</v>
      </c>
      <c r="DU789" s="2"/>
      <c r="DV789" s="2" t="s">
        <v>7296</v>
      </c>
      <c r="DY789" s="4">
        <v>42828</v>
      </c>
      <c r="DZ789" s="2" t="s">
        <v>2231</v>
      </c>
      <c r="EA789" s="3" t="s">
        <v>7297</v>
      </c>
      <c r="EC789" s="5" t="s">
        <v>7298</v>
      </c>
    </row>
    <row r="790" spans="1:133" ht="15.75" hidden="1" customHeight="1" x14ac:dyDescent="0.2">
      <c r="A790" s="1">
        <v>43615.923024780088</v>
      </c>
      <c r="B790" s="2" t="s">
        <v>5375</v>
      </c>
      <c r="C790" s="2">
        <v>2302180160</v>
      </c>
      <c r="D790" s="3" t="s">
        <v>788</v>
      </c>
      <c r="E790" s="2" t="s">
        <v>7299</v>
      </c>
      <c r="H790" s="2" t="s">
        <v>131</v>
      </c>
      <c r="I790" s="2" t="s">
        <v>132</v>
      </c>
      <c r="J790" s="2" t="s">
        <v>1130</v>
      </c>
      <c r="K790" s="2" t="s">
        <v>132</v>
      </c>
      <c r="M790" s="4">
        <v>42795</v>
      </c>
      <c r="O790" s="2" t="s">
        <v>135</v>
      </c>
      <c r="Y790" s="2" t="s">
        <v>136</v>
      </c>
      <c r="AB790" s="2" t="s">
        <v>132</v>
      </c>
      <c r="AH790" s="2">
        <v>2017</v>
      </c>
      <c r="AI790" s="11">
        <v>17300330000</v>
      </c>
      <c r="AJ790" s="11">
        <v>9033000</v>
      </c>
      <c r="AK790" s="2" t="s">
        <v>7300</v>
      </c>
      <c r="AP790" s="2" t="s">
        <v>7301</v>
      </c>
      <c r="AQ790" s="2" t="s">
        <v>1520</v>
      </c>
      <c r="AR790" s="2" t="s">
        <v>976</v>
      </c>
      <c r="AS790" s="2" t="s">
        <v>594</v>
      </c>
      <c r="AT790" s="2">
        <v>11740</v>
      </c>
      <c r="AU790" s="2">
        <v>8</v>
      </c>
      <c r="AV790" s="2" t="s">
        <v>44</v>
      </c>
      <c r="AW790" s="2" t="s">
        <v>144</v>
      </c>
      <c r="AX790" s="2" t="s">
        <v>145</v>
      </c>
      <c r="AY790" s="2" t="s">
        <v>171</v>
      </c>
      <c r="AZ790" s="2" t="s">
        <v>198</v>
      </c>
      <c r="BA790" s="2" t="s">
        <v>7302</v>
      </c>
      <c r="BB790" s="2" t="s">
        <v>6124</v>
      </c>
      <c r="BC790" s="2">
        <v>0</v>
      </c>
      <c r="BD790" s="2" t="s">
        <v>7303</v>
      </c>
      <c r="BE790" s="9">
        <v>1</v>
      </c>
      <c r="BL790" s="2" t="s">
        <v>153</v>
      </c>
      <c r="BM790" s="2" t="s">
        <v>154</v>
      </c>
      <c r="BP790" s="2" t="s">
        <v>201</v>
      </c>
      <c r="BQ790" s="2">
        <v>1912</v>
      </c>
      <c r="BS790" s="2" t="s">
        <v>7304</v>
      </c>
      <c r="BT790" s="2" t="s">
        <v>1628</v>
      </c>
      <c r="BU790" s="2" t="s">
        <v>1628</v>
      </c>
      <c r="BV790" s="2" t="s">
        <v>6124</v>
      </c>
      <c r="BW790" s="2" t="s">
        <v>70</v>
      </c>
      <c r="BX790" s="2" t="s">
        <v>618</v>
      </c>
      <c r="BY790" s="2" t="s">
        <v>1918</v>
      </c>
      <c r="CB790" s="2" t="s">
        <v>204</v>
      </c>
      <c r="CC790" s="2" t="s">
        <v>161</v>
      </c>
      <c r="CD790" s="2" t="s">
        <v>249</v>
      </c>
      <c r="CE790" s="2" t="s">
        <v>163</v>
      </c>
      <c r="CF790" s="2" t="s">
        <v>396</v>
      </c>
      <c r="CG790" s="2" t="s">
        <v>2614</v>
      </c>
      <c r="CH790" s="2" t="s">
        <v>2615</v>
      </c>
      <c r="CI790" s="2" t="s">
        <v>167</v>
      </c>
      <c r="CJ790" s="2" t="s">
        <v>621</v>
      </c>
      <c r="CK790" s="2" t="s">
        <v>425</v>
      </c>
      <c r="CL790" s="2" t="s">
        <v>2616</v>
      </c>
      <c r="CM790" s="2" t="s">
        <v>171</v>
      </c>
      <c r="CN790" s="2">
        <v>0</v>
      </c>
      <c r="CO790" s="2" t="s">
        <v>920</v>
      </c>
      <c r="CP790" s="2" t="s">
        <v>1920</v>
      </c>
      <c r="CQ790" s="2" t="s">
        <v>214</v>
      </c>
      <c r="CR790" s="2" t="s">
        <v>175</v>
      </c>
      <c r="CS790" s="2" t="s">
        <v>713</v>
      </c>
      <c r="CT790" s="2" t="s">
        <v>171</v>
      </c>
      <c r="CU790" s="2" t="s">
        <v>235</v>
      </c>
      <c r="CV790" s="2" t="s">
        <v>171</v>
      </c>
      <c r="CW790" s="2" t="s">
        <v>714</v>
      </c>
      <c r="CX790" s="2" t="s">
        <v>171</v>
      </c>
      <c r="CY790" s="2" t="s">
        <v>146</v>
      </c>
      <c r="CZ790" s="2" t="s">
        <v>180</v>
      </c>
      <c r="DA790" s="2" t="s">
        <v>181</v>
      </c>
      <c r="DB790" s="2" t="s">
        <v>181</v>
      </c>
      <c r="DC790" s="2" t="s">
        <v>132</v>
      </c>
      <c r="DF790" s="2" t="s">
        <v>182</v>
      </c>
      <c r="DH790" s="2" t="s">
        <v>182</v>
      </c>
      <c r="DJ790" s="2" t="s">
        <v>182</v>
      </c>
      <c r="DL790" s="2" t="s">
        <v>182</v>
      </c>
      <c r="DN790" s="2" t="s">
        <v>182</v>
      </c>
      <c r="DP790" s="2" t="s">
        <v>182</v>
      </c>
      <c r="DR790" s="2" t="s">
        <v>182</v>
      </c>
      <c r="DX790" s="2" t="s">
        <v>7305</v>
      </c>
      <c r="DY790" s="4">
        <v>42795</v>
      </c>
      <c r="DZ790" s="2" t="s">
        <v>7306</v>
      </c>
      <c r="EC790" s="5" t="s">
        <v>7307</v>
      </c>
    </row>
    <row r="791" spans="1:133" ht="15.75" hidden="1" customHeight="1" x14ac:dyDescent="0.2">
      <c r="A791" s="1">
        <v>43615.924816828701</v>
      </c>
      <c r="B791" s="2" t="s">
        <v>6243</v>
      </c>
      <c r="C791" s="2">
        <v>2302180084</v>
      </c>
      <c r="D791" s="3" t="s">
        <v>788</v>
      </c>
      <c r="E791" s="2" t="s">
        <v>7308</v>
      </c>
      <c r="F791" s="2" t="s">
        <v>7309</v>
      </c>
      <c r="H791" s="2" t="s">
        <v>131</v>
      </c>
      <c r="I791" s="2" t="s">
        <v>132</v>
      </c>
      <c r="J791" s="2" t="s">
        <v>133</v>
      </c>
      <c r="K791" s="2" t="s">
        <v>132</v>
      </c>
      <c r="M791" s="4">
        <v>42805</v>
      </c>
      <c r="N791" s="2" t="s">
        <v>135</v>
      </c>
      <c r="O791" s="2" t="s">
        <v>135</v>
      </c>
      <c r="P791" s="9">
        <v>8865000000</v>
      </c>
      <c r="Q791" s="2">
        <v>15000000</v>
      </c>
      <c r="Y791" s="2" t="s">
        <v>377</v>
      </c>
      <c r="Z791" s="2">
        <v>35</v>
      </c>
      <c r="AA791" s="2">
        <v>5</v>
      </c>
      <c r="AB791" s="2" t="s">
        <v>132</v>
      </c>
      <c r="AD791" s="2" t="s">
        <v>137</v>
      </c>
      <c r="AE791" s="2" t="s">
        <v>132</v>
      </c>
      <c r="AF791" s="2" t="s">
        <v>132</v>
      </c>
      <c r="AG791" s="2" t="s">
        <v>791</v>
      </c>
      <c r="AH791" s="2">
        <v>2016</v>
      </c>
      <c r="AJ791" s="11">
        <v>2779000</v>
      </c>
      <c r="AK791" s="2" t="s">
        <v>7310</v>
      </c>
      <c r="AO791" s="2" t="s">
        <v>7311</v>
      </c>
      <c r="AP791" s="2" t="s">
        <v>7312</v>
      </c>
      <c r="AQ791" s="2" t="s">
        <v>7312</v>
      </c>
      <c r="AR791" s="2" t="s">
        <v>1472</v>
      </c>
      <c r="AS791" s="2" t="s">
        <v>2718</v>
      </c>
      <c r="AT791" s="2">
        <v>13440</v>
      </c>
      <c r="AU791" s="2">
        <v>10</v>
      </c>
      <c r="AV791" s="2" t="s">
        <v>43</v>
      </c>
      <c r="AW791" s="2" t="s">
        <v>144</v>
      </c>
      <c r="AX791" s="2" t="s">
        <v>145</v>
      </c>
      <c r="AY791" s="2" t="s">
        <v>171</v>
      </c>
      <c r="AZ791" s="2" t="s">
        <v>198</v>
      </c>
      <c r="BB791" s="2" t="s">
        <v>7313</v>
      </c>
      <c r="BC791" s="2">
        <v>0</v>
      </c>
      <c r="BD791" s="2" t="s">
        <v>7314</v>
      </c>
      <c r="BE791" s="9">
        <v>11</v>
      </c>
      <c r="BF791" s="2" t="s">
        <v>132</v>
      </c>
      <c r="BK791" s="2" t="s">
        <v>152</v>
      </c>
      <c r="BL791" s="2" t="s">
        <v>153</v>
      </c>
      <c r="BM791" s="2" t="s">
        <v>154</v>
      </c>
      <c r="BN791" s="2" t="s">
        <v>800</v>
      </c>
      <c r="BO791" s="2" t="s">
        <v>866</v>
      </c>
      <c r="BP791" s="2" t="s">
        <v>201</v>
      </c>
      <c r="BQ791" s="2">
        <v>589</v>
      </c>
      <c r="BR791" s="2">
        <v>19</v>
      </c>
      <c r="BS791" s="2" t="s">
        <v>801</v>
      </c>
      <c r="BT791" s="2" t="s">
        <v>2340</v>
      </c>
      <c r="BU791" s="2" t="s">
        <v>7315</v>
      </c>
      <c r="BV791" s="2" t="s">
        <v>7316</v>
      </c>
      <c r="BW791" s="2" t="s">
        <v>70</v>
      </c>
      <c r="BX791" s="2" t="s">
        <v>158</v>
      </c>
      <c r="BY791" s="2" t="s">
        <v>159</v>
      </c>
      <c r="CB791" s="2" t="s">
        <v>160</v>
      </c>
      <c r="CC791" s="2" t="s">
        <v>248</v>
      </c>
      <c r="CD791" s="2" t="s">
        <v>162</v>
      </c>
      <c r="CE791" s="2" t="s">
        <v>163</v>
      </c>
      <c r="CF791" s="2" t="s">
        <v>164</v>
      </c>
      <c r="CG791" s="2" t="s">
        <v>422</v>
      </c>
      <c r="CH791" s="2" t="s">
        <v>423</v>
      </c>
      <c r="CI791" s="2" t="s">
        <v>167</v>
      </c>
      <c r="CJ791" s="2" t="s">
        <v>7317</v>
      </c>
      <c r="CK791" s="2" t="s">
        <v>253</v>
      </c>
      <c r="CL791" s="2" t="s">
        <v>854</v>
      </c>
      <c r="CM791" s="2" t="s">
        <v>171</v>
      </c>
      <c r="CN791" s="2">
        <v>100</v>
      </c>
      <c r="CO791" s="2" t="s">
        <v>920</v>
      </c>
      <c r="CQ791" s="2" t="s">
        <v>174</v>
      </c>
      <c r="CR791" s="2" t="s">
        <v>667</v>
      </c>
      <c r="CS791" s="2" t="s">
        <v>215</v>
      </c>
      <c r="CT791" s="2" t="s">
        <v>171</v>
      </c>
      <c r="CU791" s="2" t="s">
        <v>235</v>
      </c>
      <c r="CV791" s="2" t="s">
        <v>171</v>
      </c>
      <c r="CW791" s="2" t="s">
        <v>714</v>
      </c>
      <c r="CX791" s="2" t="s">
        <v>171</v>
      </c>
      <c r="CY791" s="2" t="s">
        <v>733</v>
      </c>
      <c r="DA791" s="2" t="s">
        <v>181</v>
      </c>
      <c r="DB791" s="2" t="s">
        <v>181</v>
      </c>
      <c r="DC791" s="2" t="s">
        <v>132</v>
      </c>
      <c r="DF791" s="2" t="s">
        <v>182</v>
      </c>
      <c r="DH791" s="2" t="s">
        <v>182</v>
      </c>
      <c r="DJ791" s="2" t="s">
        <v>182</v>
      </c>
      <c r="DL791" s="2" t="s">
        <v>182</v>
      </c>
      <c r="DN791" s="2" t="s">
        <v>182</v>
      </c>
      <c r="DP791" s="2" t="s">
        <v>182</v>
      </c>
      <c r="DR791" s="2" t="s">
        <v>182</v>
      </c>
      <c r="DT791" s="2" t="s">
        <v>7318</v>
      </c>
      <c r="DU791" s="2"/>
      <c r="DV791" s="2" t="s">
        <v>7319</v>
      </c>
      <c r="DY791" s="4">
        <v>42805</v>
      </c>
      <c r="EA791" s="3" t="s">
        <v>7320</v>
      </c>
    </row>
    <row r="792" spans="1:133" ht="15.75" hidden="1" customHeight="1" x14ac:dyDescent="0.2">
      <c r="A792" s="1">
        <v>43615.926352615745</v>
      </c>
      <c r="B792" s="2" t="s">
        <v>747</v>
      </c>
      <c r="C792" s="2">
        <v>2302170215</v>
      </c>
      <c r="D792" s="3" t="s">
        <v>697</v>
      </c>
      <c r="E792" s="2" t="s">
        <v>7321</v>
      </c>
      <c r="F792" s="2" t="s">
        <v>7322</v>
      </c>
      <c r="H792" s="2" t="s">
        <v>131</v>
      </c>
      <c r="I792" s="2" t="s">
        <v>132</v>
      </c>
      <c r="J792" s="2" t="s">
        <v>133</v>
      </c>
      <c r="K792" s="2" t="s">
        <v>738</v>
      </c>
      <c r="M792" s="4">
        <v>43525</v>
      </c>
      <c r="O792" s="2" t="s">
        <v>135</v>
      </c>
      <c r="Q792" s="2">
        <v>6500000</v>
      </c>
      <c r="Y792" s="2" t="s">
        <v>136</v>
      </c>
      <c r="AK792" s="2" t="s">
        <v>7323</v>
      </c>
      <c r="AP792" s="2" t="s">
        <v>5825</v>
      </c>
      <c r="AQ792" s="2" t="s">
        <v>752</v>
      </c>
      <c r="AR792" s="2" t="s">
        <v>511</v>
      </c>
      <c r="AS792" s="2" t="s">
        <v>142</v>
      </c>
      <c r="AU792" s="2">
        <v>5</v>
      </c>
      <c r="AV792" s="2" t="s">
        <v>43</v>
      </c>
      <c r="AW792" s="2" t="s">
        <v>144</v>
      </c>
      <c r="AX792" s="2" t="s">
        <v>145</v>
      </c>
      <c r="AY792" s="2" t="s">
        <v>171</v>
      </c>
      <c r="AZ792" s="2" t="s">
        <v>198</v>
      </c>
      <c r="BB792" s="2" t="s">
        <v>7323</v>
      </c>
      <c r="BC792" s="2">
        <v>0</v>
      </c>
      <c r="BD792" s="2" t="s">
        <v>4198</v>
      </c>
      <c r="BE792" s="9">
        <v>6.8</v>
      </c>
      <c r="BL792" s="2" t="s">
        <v>153</v>
      </c>
      <c r="BM792" s="2" t="s">
        <v>154</v>
      </c>
      <c r="BP792" s="2" t="s">
        <v>201</v>
      </c>
      <c r="BQ792" s="2">
        <v>5800</v>
      </c>
      <c r="BR792" s="2">
        <v>58</v>
      </c>
      <c r="BS792" s="2" t="s">
        <v>1003</v>
      </c>
      <c r="BT792" s="2" t="s">
        <v>753</v>
      </c>
      <c r="BU792" s="2" t="s">
        <v>753</v>
      </c>
      <c r="BV792" s="2" t="s">
        <v>753</v>
      </c>
      <c r="BW792" s="2" t="s">
        <v>67</v>
      </c>
      <c r="BX792" s="2" t="s">
        <v>3127</v>
      </c>
      <c r="BY792" s="2" t="s">
        <v>707</v>
      </c>
      <c r="CA792" s="4">
        <v>42795</v>
      </c>
      <c r="CB792" s="2" t="s">
        <v>160</v>
      </c>
      <c r="CC792" s="2" t="s">
        <v>248</v>
      </c>
      <c r="CD792" s="2" t="s">
        <v>162</v>
      </c>
      <c r="CE792" s="2" t="s">
        <v>163</v>
      </c>
      <c r="CF792" s="2" t="s">
        <v>164</v>
      </c>
      <c r="CG792" s="2" t="s">
        <v>729</v>
      </c>
      <c r="CH792" s="2" t="s">
        <v>709</v>
      </c>
      <c r="CI792" s="2" t="s">
        <v>731</v>
      </c>
      <c r="CJ792" s="2" t="s">
        <v>397</v>
      </c>
      <c r="CL792" s="2" t="s">
        <v>710</v>
      </c>
      <c r="CM792" s="2" t="s">
        <v>171</v>
      </c>
      <c r="CN792" s="2">
        <v>0</v>
      </c>
      <c r="CO792" s="2" t="s">
        <v>711</v>
      </c>
      <c r="CP792" s="2" t="s">
        <v>712</v>
      </c>
      <c r="CQ792" s="2" t="s">
        <v>174</v>
      </c>
      <c r="CR792" s="2" t="s">
        <v>667</v>
      </c>
      <c r="CS792" s="2" t="s">
        <v>713</v>
      </c>
      <c r="CT792" s="2" t="s">
        <v>171</v>
      </c>
      <c r="CU792" s="2" t="s">
        <v>216</v>
      </c>
      <c r="CV792" s="2" t="s">
        <v>177</v>
      </c>
      <c r="CW792" s="2" t="s">
        <v>714</v>
      </c>
      <c r="CX792" s="2" t="s">
        <v>146</v>
      </c>
      <c r="CY792" s="2" t="s">
        <v>627</v>
      </c>
      <c r="CZ792" s="2" t="s">
        <v>180</v>
      </c>
      <c r="DB792" s="2" t="s">
        <v>181</v>
      </c>
      <c r="DC792" s="2" t="s">
        <v>260</v>
      </c>
      <c r="DD792" s="2" t="s">
        <v>715</v>
      </c>
      <c r="DE792" s="2" t="s">
        <v>744</v>
      </c>
      <c r="DF792" s="2" t="s">
        <v>182</v>
      </c>
      <c r="DH792" s="2" t="s">
        <v>182</v>
      </c>
      <c r="DJ792" s="2" t="s">
        <v>182</v>
      </c>
      <c r="DL792" s="2" t="s">
        <v>182</v>
      </c>
      <c r="DN792" s="2" t="s">
        <v>182</v>
      </c>
      <c r="DP792" s="2" t="s">
        <v>182</v>
      </c>
      <c r="DR792" s="2" t="s">
        <v>182</v>
      </c>
      <c r="DT792" s="6">
        <v>-6111037</v>
      </c>
      <c r="DU792" s="6"/>
      <c r="DV792" s="6">
        <v>106941478</v>
      </c>
      <c r="DX792" s="2" t="s">
        <v>5706</v>
      </c>
      <c r="DY792" s="4">
        <v>42795</v>
      </c>
      <c r="DZ792" s="2" t="s">
        <v>5706</v>
      </c>
      <c r="EA792" s="3" t="s">
        <v>3595</v>
      </c>
    </row>
    <row r="793" spans="1:133" ht="15.75" hidden="1" customHeight="1" x14ac:dyDescent="0.2">
      <c r="A793" s="1">
        <v>43615.931266053245</v>
      </c>
      <c r="B793" s="2" t="s">
        <v>1892</v>
      </c>
      <c r="C793" s="2">
        <v>2302180242</v>
      </c>
      <c r="D793" s="3" t="s">
        <v>1726</v>
      </c>
      <c r="E793" s="2" t="s">
        <v>7324</v>
      </c>
      <c r="H793" s="2" t="s">
        <v>131</v>
      </c>
      <c r="I793" s="2" t="s">
        <v>132</v>
      </c>
      <c r="J793" s="2" t="s">
        <v>1130</v>
      </c>
      <c r="K793" s="2" t="s">
        <v>132</v>
      </c>
      <c r="M793" s="4">
        <v>42803</v>
      </c>
      <c r="O793" s="2" t="s">
        <v>135</v>
      </c>
      <c r="P793" s="9">
        <v>32000000000</v>
      </c>
      <c r="Q793" s="2">
        <v>77538000</v>
      </c>
      <c r="X793" s="2" t="s">
        <v>193</v>
      </c>
      <c r="Y793" s="2" t="s">
        <v>136</v>
      </c>
      <c r="AB793" s="2" t="s">
        <v>132</v>
      </c>
      <c r="AH793" s="2">
        <v>2017</v>
      </c>
      <c r="AI793" s="11">
        <v>4878000000</v>
      </c>
      <c r="AJ793" s="11">
        <v>12195000</v>
      </c>
      <c r="AK793" s="2" t="s">
        <v>7325</v>
      </c>
      <c r="AL793" s="2">
        <v>17</v>
      </c>
      <c r="AP793" s="2" t="s">
        <v>7326</v>
      </c>
      <c r="AQ793" s="2" t="s">
        <v>2186</v>
      </c>
      <c r="AR793" s="2" t="s">
        <v>822</v>
      </c>
      <c r="AS793" s="2" t="s">
        <v>142</v>
      </c>
      <c r="AT793" s="2">
        <v>11230</v>
      </c>
      <c r="AU793" s="2">
        <v>7</v>
      </c>
      <c r="AV793" s="2" t="s">
        <v>245</v>
      </c>
      <c r="AW793" s="2" t="s">
        <v>197</v>
      </c>
      <c r="AX793" s="2" t="s">
        <v>145</v>
      </c>
      <c r="AY793" s="2" t="s">
        <v>171</v>
      </c>
      <c r="AZ793" s="2" t="s">
        <v>198</v>
      </c>
      <c r="BA793" s="2" t="s">
        <v>2187</v>
      </c>
      <c r="BB793" s="2" t="s">
        <v>1950</v>
      </c>
      <c r="BC793" s="2">
        <v>1000</v>
      </c>
      <c r="BD793" s="2" t="s">
        <v>2188</v>
      </c>
      <c r="BE793" s="9">
        <v>0.5</v>
      </c>
      <c r="BK793" s="2" t="s">
        <v>152</v>
      </c>
      <c r="BL793" s="2" t="s">
        <v>290</v>
      </c>
      <c r="BM793" s="2" t="s">
        <v>154</v>
      </c>
      <c r="BN793" s="2" t="s">
        <v>963</v>
      </c>
      <c r="BO793" s="2" t="s">
        <v>7327</v>
      </c>
      <c r="BP793" s="2" t="s">
        <v>201</v>
      </c>
      <c r="BQ793" s="2">
        <v>400</v>
      </c>
      <c r="BR793" s="2">
        <v>20</v>
      </c>
      <c r="BS793" s="2" t="s">
        <v>2135</v>
      </c>
      <c r="BT793" s="2" t="s">
        <v>2135</v>
      </c>
      <c r="BU793" s="2" t="s">
        <v>7328</v>
      </c>
      <c r="BV793" s="2" t="s">
        <v>2135</v>
      </c>
      <c r="BW793" s="2" t="s">
        <v>69</v>
      </c>
      <c r="BX793" s="2" t="s">
        <v>203</v>
      </c>
      <c r="BY793" s="2" t="s">
        <v>1918</v>
      </c>
      <c r="CB793" s="2" t="s">
        <v>204</v>
      </c>
      <c r="CC793" s="2" t="s">
        <v>161</v>
      </c>
      <c r="CD793" s="2" t="s">
        <v>249</v>
      </c>
      <c r="CE793" s="2" t="s">
        <v>163</v>
      </c>
      <c r="CF793" s="2" t="s">
        <v>279</v>
      </c>
      <c r="CG793" s="2" t="s">
        <v>2614</v>
      </c>
      <c r="CH793" s="2" t="s">
        <v>2192</v>
      </c>
      <c r="CI793" s="2" t="s">
        <v>2193</v>
      </c>
      <c r="CJ793" s="2" t="s">
        <v>2194</v>
      </c>
      <c r="CK793" s="2" t="s">
        <v>3116</v>
      </c>
      <c r="CL793" s="2" t="s">
        <v>2196</v>
      </c>
      <c r="CM793" s="2" t="s">
        <v>211</v>
      </c>
      <c r="CO793" s="2" t="s">
        <v>1424</v>
      </c>
      <c r="CP793" s="2" t="s">
        <v>7329</v>
      </c>
      <c r="CQ793" s="2" t="s">
        <v>214</v>
      </c>
      <c r="CR793" s="2" t="s">
        <v>175</v>
      </c>
      <c r="CS793" s="2" t="s">
        <v>713</v>
      </c>
      <c r="CT793" s="2" t="s">
        <v>171</v>
      </c>
      <c r="CU793" s="2" t="s">
        <v>235</v>
      </c>
      <c r="CV793" s="2" t="s">
        <v>171</v>
      </c>
      <c r="CW793" s="2" t="s">
        <v>714</v>
      </c>
      <c r="CX793" s="2" t="s">
        <v>146</v>
      </c>
      <c r="CY793" s="2" t="s">
        <v>146</v>
      </c>
      <c r="CZ793" s="2" t="s">
        <v>180</v>
      </c>
      <c r="DA793" s="2" t="s">
        <v>181</v>
      </c>
      <c r="DB793" s="2" t="s">
        <v>181</v>
      </c>
      <c r="DC793" s="2" t="s">
        <v>132</v>
      </c>
      <c r="DF793" s="2" t="s">
        <v>182</v>
      </c>
      <c r="DH793" s="2" t="s">
        <v>182</v>
      </c>
      <c r="DJ793" s="2" t="s">
        <v>182</v>
      </c>
      <c r="DL793" s="2" t="s">
        <v>182</v>
      </c>
      <c r="DN793" s="2" t="s">
        <v>182</v>
      </c>
      <c r="DP793" s="2" t="s">
        <v>182</v>
      </c>
      <c r="DR793" s="2" t="s">
        <v>182</v>
      </c>
      <c r="DT793" s="6">
        <v>-6132430</v>
      </c>
      <c r="DU793" s="6"/>
      <c r="DV793" s="6">
        <v>106809397</v>
      </c>
      <c r="DX793" s="2" t="s">
        <v>2140</v>
      </c>
      <c r="DY793" s="4">
        <v>42803</v>
      </c>
      <c r="EA793" s="3" t="s">
        <v>7330</v>
      </c>
    </row>
    <row r="794" spans="1:133" ht="15.75" hidden="1" customHeight="1" x14ac:dyDescent="0.2">
      <c r="A794" s="1">
        <v>43615.931824710649</v>
      </c>
      <c r="B794" s="2" t="s">
        <v>1962</v>
      </c>
      <c r="C794" s="2">
        <v>2302180132</v>
      </c>
      <c r="D794" s="3" t="s">
        <v>1726</v>
      </c>
      <c r="E794" s="2" t="s">
        <v>7331</v>
      </c>
      <c r="F794" s="2" t="s">
        <v>7332</v>
      </c>
      <c r="H794" s="2" t="s">
        <v>131</v>
      </c>
      <c r="I794" s="2" t="s">
        <v>132</v>
      </c>
      <c r="J794" s="2" t="s">
        <v>133</v>
      </c>
      <c r="K794" s="2" t="s">
        <v>738</v>
      </c>
      <c r="M794" s="4">
        <v>42889</v>
      </c>
      <c r="O794" s="2" t="s">
        <v>135</v>
      </c>
      <c r="P794" s="9">
        <v>10121760000</v>
      </c>
      <c r="Q794" s="2">
        <v>11500000</v>
      </c>
      <c r="Y794" s="2" t="s">
        <v>136</v>
      </c>
      <c r="AB794" s="2" t="s">
        <v>132</v>
      </c>
      <c r="AD794" s="2" t="s">
        <v>137</v>
      </c>
      <c r="AE794" s="2" t="s">
        <v>132</v>
      </c>
      <c r="AF794" s="2" t="s">
        <v>132</v>
      </c>
      <c r="AG794" s="2" t="s">
        <v>840</v>
      </c>
      <c r="AH794" s="2">
        <v>2016</v>
      </c>
      <c r="AJ794" s="11">
        <v>2779000</v>
      </c>
      <c r="AK794" s="2" t="s">
        <v>7333</v>
      </c>
      <c r="AL794" s="3" t="s">
        <v>6869</v>
      </c>
      <c r="AP794" s="2" t="s">
        <v>862</v>
      </c>
      <c r="AQ794" s="2" t="s">
        <v>7312</v>
      </c>
      <c r="AR794" s="2" t="s">
        <v>7334</v>
      </c>
      <c r="AS794" s="2" t="s">
        <v>142</v>
      </c>
      <c r="AT794" s="2">
        <v>13440</v>
      </c>
      <c r="AU794" s="2">
        <v>9</v>
      </c>
      <c r="AV794" s="2" t="s">
        <v>43</v>
      </c>
      <c r="AW794" s="2" t="s">
        <v>144</v>
      </c>
      <c r="AX794" s="2" t="s">
        <v>145</v>
      </c>
      <c r="AY794" s="2" t="s">
        <v>171</v>
      </c>
      <c r="AZ794" s="2" t="s">
        <v>198</v>
      </c>
      <c r="BB794" s="2" t="s">
        <v>7335</v>
      </c>
      <c r="BC794" s="2">
        <v>3</v>
      </c>
      <c r="BD794" s="2" t="s">
        <v>865</v>
      </c>
      <c r="BE794" s="9">
        <v>1.7</v>
      </c>
      <c r="BF794" s="2" t="s">
        <v>132</v>
      </c>
      <c r="BK794" s="2" t="s">
        <v>152</v>
      </c>
      <c r="BL794" s="2" t="s">
        <v>153</v>
      </c>
      <c r="BM794" s="2" t="s">
        <v>154</v>
      </c>
      <c r="BN794" s="2" t="s">
        <v>576</v>
      </c>
      <c r="BO794" s="2" t="s">
        <v>1650</v>
      </c>
      <c r="BP794" s="2" t="s">
        <v>201</v>
      </c>
      <c r="BQ794" s="2">
        <v>880</v>
      </c>
      <c r="BR794" s="2">
        <v>20</v>
      </c>
      <c r="BS794" s="2" t="s">
        <v>1806</v>
      </c>
      <c r="BT794" s="2" t="s">
        <v>801</v>
      </c>
      <c r="BU794" s="2" t="s">
        <v>896</v>
      </c>
      <c r="BV794" s="2" t="s">
        <v>7336</v>
      </c>
      <c r="BW794" s="2" t="s">
        <v>69</v>
      </c>
      <c r="BX794" s="2" t="s">
        <v>203</v>
      </c>
      <c r="BY794" s="2" t="s">
        <v>159</v>
      </c>
      <c r="CB794" s="2" t="s">
        <v>160</v>
      </c>
      <c r="CC794" s="2" t="s">
        <v>248</v>
      </c>
      <c r="CD794" s="2" t="s">
        <v>162</v>
      </c>
      <c r="CE794" s="2" t="s">
        <v>163</v>
      </c>
      <c r="CF794" s="2" t="s">
        <v>205</v>
      </c>
      <c r="CG794" s="2" t="s">
        <v>5572</v>
      </c>
      <c r="CH794" s="2" t="s">
        <v>7337</v>
      </c>
      <c r="CI794" s="2" t="s">
        <v>167</v>
      </c>
      <c r="CJ794" s="2" t="s">
        <v>7338</v>
      </c>
      <c r="CK794" s="2" t="s">
        <v>253</v>
      </c>
      <c r="CL794" s="2" t="s">
        <v>170</v>
      </c>
      <c r="CM794" s="2" t="s">
        <v>211</v>
      </c>
      <c r="CN794" s="2">
        <v>3</v>
      </c>
      <c r="CO794" s="2" t="s">
        <v>2815</v>
      </c>
      <c r="CP794" s="2" t="s">
        <v>7339</v>
      </c>
      <c r="CQ794" s="2" t="s">
        <v>214</v>
      </c>
      <c r="CR794" s="2" t="s">
        <v>234</v>
      </c>
      <c r="CS794" s="2" t="s">
        <v>1092</v>
      </c>
      <c r="CT794" s="2" t="s">
        <v>171</v>
      </c>
      <c r="CU794" s="2" t="s">
        <v>259</v>
      </c>
      <c r="CV794" s="2" t="s">
        <v>211</v>
      </c>
      <c r="CW794" s="2" t="s">
        <v>714</v>
      </c>
      <c r="CX794" s="2" t="s">
        <v>146</v>
      </c>
      <c r="CY794" s="2" t="s">
        <v>627</v>
      </c>
      <c r="CZ794" s="2" t="s">
        <v>180</v>
      </c>
      <c r="DA794" s="2" t="s">
        <v>181</v>
      </c>
      <c r="DB794" s="2" t="s">
        <v>181</v>
      </c>
      <c r="DC794" s="2" t="s">
        <v>132</v>
      </c>
      <c r="DF794" s="2" t="s">
        <v>182</v>
      </c>
      <c r="DH794" s="2" t="s">
        <v>182</v>
      </c>
      <c r="DJ794" s="2" t="s">
        <v>182</v>
      </c>
      <c r="DL794" s="2" t="s">
        <v>182</v>
      </c>
      <c r="DN794" s="2" t="s">
        <v>182</v>
      </c>
      <c r="DP794" s="2" t="s">
        <v>182</v>
      </c>
      <c r="DR794" s="2" t="s">
        <v>182</v>
      </c>
      <c r="DT794" s="2" t="s">
        <v>7340</v>
      </c>
      <c r="DU794" s="2"/>
      <c r="DV794" s="2" t="s">
        <v>7341</v>
      </c>
      <c r="DY794" s="4">
        <v>42889</v>
      </c>
      <c r="EA794" s="3" t="s">
        <v>1231</v>
      </c>
    </row>
    <row r="795" spans="1:133" ht="15.75" hidden="1" customHeight="1" x14ac:dyDescent="0.2">
      <c r="A795" s="1">
        <v>43615.931865868057</v>
      </c>
      <c r="B795" s="2" t="s">
        <v>747</v>
      </c>
      <c r="C795" s="2">
        <v>2302170215</v>
      </c>
      <c r="D795" s="3" t="s">
        <v>697</v>
      </c>
      <c r="E795" s="2" t="s">
        <v>7342</v>
      </c>
      <c r="F795" s="2" t="s">
        <v>7343</v>
      </c>
      <c r="H795" s="2" t="s">
        <v>131</v>
      </c>
      <c r="I795" s="2" t="s">
        <v>132</v>
      </c>
      <c r="J795" s="2" t="s">
        <v>133</v>
      </c>
      <c r="K795" s="2" t="s">
        <v>738</v>
      </c>
      <c r="M795" s="4">
        <v>42795</v>
      </c>
      <c r="O795" s="2" t="s">
        <v>135</v>
      </c>
      <c r="Q795" s="2">
        <v>12608000</v>
      </c>
      <c r="Y795" s="2" t="s">
        <v>136</v>
      </c>
      <c r="AK795" s="2" t="s">
        <v>7344</v>
      </c>
      <c r="AP795" s="2" t="s">
        <v>7345</v>
      </c>
      <c r="AQ795" s="2" t="s">
        <v>4215</v>
      </c>
      <c r="AR795" s="2" t="s">
        <v>511</v>
      </c>
      <c r="AS795" s="2" t="s">
        <v>142</v>
      </c>
      <c r="AU795" s="2">
        <v>5</v>
      </c>
      <c r="AV795" s="2" t="s">
        <v>43</v>
      </c>
      <c r="AW795" s="2" t="s">
        <v>144</v>
      </c>
      <c r="AX795" s="2" t="s">
        <v>145</v>
      </c>
      <c r="AY795" s="2" t="s">
        <v>171</v>
      </c>
      <c r="AZ795" s="2" t="s">
        <v>198</v>
      </c>
      <c r="BB795" s="2" t="s">
        <v>7346</v>
      </c>
      <c r="BC795" s="2">
        <v>0</v>
      </c>
      <c r="BD795" s="2" t="s">
        <v>7347</v>
      </c>
      <c r="BE795" s="9">
        <v>3.4</v>
      </c>
      <c r="BL795" s="2" t="s">
        <v>153</v>
      </c>
      <c r="BM795" s="2" t="s">
        <v>154</v>
      </c>
      <c r="BP795" s="2" t="s">
        <v>201</v>
      </c>
      <c r="BQ795" s="2">
        <v>230</v>
      </c>
      <c r="BR795" s="2">
        <v>12</v>
      </c>
      <c r="BS795" s="2" t="s">
        <v>157</v>
      </c>
      <c r="BT795" s="2" t="s">
        <v>753</v>
      </c>
      <c r="BU795" s="2" t="s">
        <v>753</v>
      </c>
      <c r="BV795" s="2" t="s">
        <v>753</v>
      </c>
      <c r="BW795" s="2" t="s">
        <v>67</v>
      </c>
      <c r="BX795" s="2" t="s">
        <v>3127</v>
      </c>
      <c r="BY795" s="2" t="s">
        <v>707</v>
      </c>
      <c r="CA795" s="4">
        <v>42795</v>
      </c>
      <c r="CB795" s="2" t="s">
        <v>160</v>
      </c>
      <c r="CC795" s="2" t="s">
        <v>248</v>
      </c>
      <c r="CD795" s="2" t="s">
        <v>162</v>
      </c>
      <c r="CE795" s="2" t="s">
        <v>163</v>
      </c>
      <c r="CF795" s="2" t="s">
        <v>205</v>
      </c>
      <c r="CG795" s="2" t="s">
        <v>729</v>
      </c>
      <c r="CH795" s="2" t="s">
        <v>709</v>
      </c>
      <c r="CI795" s="2" t="s">
        <v>731</v>
      </c>
      <c r="CJ795" s="2" t="s">
        <v>397</v>
      </c>
      <c r="CL795" s="2" t="s">
        <v>710</v>
      </c>
      <c r="CM795" s="2" t="s">
        <v>171</v>
      </c>
      <c r="CN795" s="2">
        <v>0</v>
      </c>
      <c r="CO795" s="2" t="s">
        <v>711</v>
      </c>
      <c r="CP795" s="2" t="s">
        <v>712</v>
      </c>
      <c r="CQ795" s="2" t="s">
        <v>174</v>
      </c>
      <c r="CR795" s="2" t="s">
        <v>667</v>
      </c>
      <c r="CS795" s="2" t="s">
        <v>713</v>
      </c>
      <c r="CT795" s="2" t="s">
        <v>171</v>
      </c>
      <c r="CU795" s="2" t="s">
        <v>216</v>
      </c>
      <c r="CV795" s="2" t="s">
        <v>177</v>
      </c>
      <c r="CW795" s="2" t="s">
        <v>714</v>
      </c>
      <c r="CX795" s="2" t="s">
        <v>146</v>
      </c>
      <c r="CY795" s="2" t="s">
        <v>627</v>
      </c>
      <c r="CZ795" s="2" t="s">
        <v>180</v>
      </c>
      <c r="DB795" s="2" t="s">
        <v>181</v>
      </c>
      <c r="DC795" s="2" t="s">
        <v>260</v>
      </c>
      <c r="DD795" s="2" t="s">
        <v>715</v>
      </c>
      <c r="DE795" s="2" t="s">
        <v>744</v>
      </c>
      <c r="DF795" s="2" t="s">
        <v>182</v>
      </c>
      <c r="DH795" s="2" t="s">
        <v>182</v>
      </c>
      <c r="DJ795" s="2" t="s">
        <v>182</v>
      </c>
      <c r="DL795" s="2" t="s">
        <v>182</v>
      </c>
      <c r="DN795" s="2" t="s">
        <v>182</v>
      </c>
      <c r="DP795" s="2" t="s">
        <v>182</v>
      </c>
      <c r="DR795" s="2" t="s">
        <v>182</v>
      </c>
      <c r="DT795" s="6">
        <v>-6132171</v>
      </c>
      <c r="DU795" s="6"/>
      <c r="DV795" s="6">
        <v>106844760</v>
      </c>
      <c r="DX795" s="2" t="s">
        <v>7348</v>
      </c>
      <c r="DY795" s="4">
        <v>42795</v>
      </c>
      <c r="DZ795" s="2" t="s">
        <v>7348</v>
      </c>
      <c r="EA795" s="3" t="s">
        <v>7349</v>
      </c>
    </row>
    <row r="796" spans="1:133" ht="15.75" hidden="1" customHeight="1" x14ac:dyDescent="0.2">
      <c r="A796" s="1">
        <v>43615.931967048615</v>
      </c>
      <c r="B796" s="2" t="s">
        <v>7350</v>
      </c>
      <c r="C796" s="2">
        <v>2302180010</v>
      </c>
      <c r="D796" s="3" t="s">
        <v>1726</v>
      </c>
      <c r="E796" s="2" t="s">
        <v>7285</v>
      </c>
      <c r="H796" s="2" t="s">
        <v>131</v>
      </c>
      <c r="I796" s="2" t="s">
        <v>132</v>
      </c>
      <c r="J796" s="2" t="s">
        <v>1130</v>
      </c>
      <c r="K796" s="2" t="s">
        <v>191</v>
      </c>
      <c r="M796" s="4">
        <v>42804</v>
      </c>
      <c r="N796" s="2" t="s">
        <v>135</v>
      </c>
      <c r="P796" s="9">
        <v>2600000000</v>
      </c>
      <c r="Q796" s="2">
        <v>18571000</v>
      </c>
      <c r="Y796" s="2" t="s">
        <v>194</v>
      </c>
      <c r="AB796" s="2" t="s">
        <v>132</v>
      </c>
      <c r="AH796" s="2">
        <v>2016</v>
      </c>
      <c r="AI796" s="11" t="s">
        <v>7351</v>
      </c>
      <c r="AJ796" s="11">
        <v>9063000</v>
      </c>
      <c r="AK796" s="2" t="s">
        <v>7352</v>
      </c>
      <c r="AL796" s="2">
        <v>21</v>
      </c>
      <c r="AP796" s="2" t="s">
        <v>4334</v>
      </c>
      <c r="AQ796" s="2" t="s">
        <v>3865</v>
      </c>
      <c r="AR796" s="2" t="s">
        <v>976</v>
      </c>
      <c r="AS796" s="2" t="s">
        <v>594</v>
      </c>
      <c r="AU796" s="2">
        <v>3</v>
      </c>
      <c r="AV796" s="2" t="s">
        <v>245</v>
      </c>
      <c r="AW796" s="2" t="s">
        <v>144</v>
      </c>
      <c r="AX796" s="2" t="s">
        <v>145</v>
      </c>
      <c r="AZ796" s="2" t="s">
        <v>198</v>
      </c>
      <c r="BB796" s="2" t="s">
        <v>4335</v>
      </c>
      <c r="BC796" s="2">
        <v>628</v>
      </c>
      <c r="BD796" s="2" t="s">
        <v>7353</v>
      </c>
      <c r="BE796" s="9">
        <v>0.5</v>
      </c>
      <c r="BF796" s="2" t="s">
        <v>132</v>
      </c>
      <c r="BK796" s="2" t="s">
        <v>152</v>
      </c>
      <c r="BL796" s="2" t="s">
        <v>290</v>
      </c>
      <c r="BN796" s="2" t="s">
        <v>7288</v>
      </c>
      <c r="BO796" s="2" t="s">
        <v>3869</v>
      </c>
      <c r="BP796" s="2" t="s">
        <v>201</v>
      </c>
      <c r="BQ796" s="2">
        <v>140</v>
      </c>
      <c r="BR796" s="2">
        <v>8</v>
      </c>
      <c r="BS796" s="2" t="s">
        <v>7289</v>
      </c>
      <c r="BT796" s="2" t="s">
        <v>153</v>
      </c>
      <c r="BU796" s="2" t="s">
        <v>7290</v>
      </c>
      <c r="BV796" s="2" t="s">
        <v>850</v>
      </c>
      <c r="BW796" s="2" t="s">
        <v>69</v>
      </c>
      <c r="BX796" s="2" t="s">
        <v>158</v>
      </c>
      <c r="BY796" s="2" t="s">
        <v>159</v>
      </c>
      <c r="CB796" s="2" t="s">
        <v>160</v>
      </c>
      <c r="CC796" s="2" t="s">
        <v>161</v>
      </c>
      <c r="CD796" s="2" t="s">
        <v>249</v>
      </c>
      <c r="CE796" s="2" t="s">
        <v>163</v>
      </c>
      <c r="CF796" s="2" t="s">
        <v>396</v>
      </c>
      <c r="CG796" s="2" t="s">
        <v>1887</v>
      </c>
      <c r="CH796" s="2" t="s">
        <v>2774</v>
      </c>
      <c r="CI796" s="2" t="s">
        <v>294</v>
      </c>
      <c r="CJ796" s="2" t="s">
        <v>966</v>
      </c>
      <c r="CL796" s="2" t="s">
        <v>1537</v>
      </c>
      <c r="CM796" s="2" t="s">
        <v>171</v>
      </c>
      <c r="CO796" s="2" t="s">
        <v>7291</v>
      </c>
      <c r="CS796" s="2" t="s">
        <v>215</v>
      </c>
      <c r="CT796" s="2" t="s">
        <v>171</v>
      </c>
      <c r="CU796" s="2" t="s">
        <v>1139</v>
      </c>
      <c r="CV796" s="2" t="s">
        <v>171</v>
      </c>
      <c r="CW796" s="2" t="s">
        <v>872</v>
      </c>
      <c r="CX796" s="2" t="s">
        <v>171</v>
      </c>
      <c r="CY796" s="2" t="s">
        <v>733</v>
      </c>
      <c r="DC796" s="2" t="s">
        <v>132</v>
      </c>
      <c r="DT796" s="6">
        <v>106782177</v>
      </c>
      <c r="DU796" s="6"/>
      <c r="DV796" s="6">
        <v>-6194334</v>
      </c>
      <c r="DX796" s="2" t="s">
        <v>1798</v>
      </c>
      <c r="DY796" s="4">
        <v>42795</v>
      </c>
      <c r="DZ796" s="2" t="s">
        <v>7354</v>
      </c>
      <c r="EA796" s="3" t="s">
        <v>7355</v>
      </c>
    </row>
    <row r="797" spans="1:133" ht="15.75" hidden="1" customHeight="1" x14ac:dyDescent="0.2">
      <c r="A797" s="1">
        <v>43615.932028483796</v>
      </c>
      <c r="B797" s="2" t="s">
        <v>787</v>
      </c>
      <c r="C797" s="2">
        <v>2302180113</v>
      </c>
      <c r="D797" s="3" t="s">
        <v>788</v>
      </c>
      <c r="E797" s="2" t="s">
        <v>7356</v>
      </c>
      <c r="F797" s="2" t="s">
        <v>7357</v>
      </c>
      <c r="H797" s="2" t="s">
        <v>131</v>
      </c>
      <c r="I797" s="2" t="s">
        <v>132</v>
      </c>
      <c r="J797" s="2" t="s">
        <v>133</v>
      </c>
      <c r="K797" s="2" t="s">
        <v>132</v>
      </c>
      <c r="M797" s="4">
        <v>42804</v>
      </c>
      <c r="O797" s="2" t="s">
        <v>135</v>
      </c>
      <c r="P797" s="9">
        <v>2723000000</v>
      </c>
      <c r="Q797" s="2">
        <v>3500000</v>
      </c>
      <c r="Y797" s="2" t="s">
        <v>136</v>
      </c>
      <c r="AB797" s="2" t="s">
        <v>132</v>
      </c>
      <c r="AD797" s="2" t="s">
        <v>137</v>
      </c>
      <c r="AE797" s="2" t="s">
        <v>132</v>
      </c>
      <c r="AF797" s="2" t="s">
        <v>132</v>
      </c>
      <c r="AG797" s="2" t="s">
        <v>791</v>
      </c>
      <c r="AH797" s="2">
        <v>2016</v>
      </c>
      <c r="AJ797" s="11">
        <v>1573000</v>
      </c>
      <c r="AK797" s="2" t="s">
        <v>7358</v>
      </c>
      <c r="AM797" s="3" t="s">
        <v>3336</v>
      </c>
      <c r="AP797" s="2" t="s">
        <v>1174</v>
      </c>
      <c r="AQ797" s="2" t="s">
        <v>7359</v>
      </c>
      <c r="AR797" s="2" t="s">
        <v>610</v>
      </c>
      <c r="AS797" s="2" t="s">
        <v>142</v>
      </c>
      <c r="AT797" s="2">
        <v>13870</v>
      </c>
      <c r="AU797" s="2">
        <v>4</v>
      </c>
      <c r="AV797" s="2" t="s">
        <v>143</v>
      </c>
      <c r="AW797" s="2" t="s">
        <v>197</v>
      </c>
      <c r="AX797" s="2" t="s">
        <v>863</v>
      </c>
      <c r="AY797" s="2" t="s">
        <v>171</v>
      </c>
      <c r="AZ797" s="2" t="s">
        <v>198</v>
      </c>
      <c r="BA797" s="2" t="s">
        <v>7360</v>
      </c>
      <c r="BB797" s="2" t="s">
        <v>7361</v>
      </c>
      <c r="BC797" s="2">
        <v>356</v>
      </c>
      <c r="BD797" s="2" t="s">
        <v>1178</v>
      </c>
      <c r="BE797" s="9">
        <v>2.5</v>
      </c>
      <c r="BF797" s="2" t="s">
        <v>132</v>
      </c>
      <c r="BK797" s="2" t="s">
        <v>152</v>
      </c>
      <c r="BL797" s="2" t="s">
        <v>153</v>
      </c>
      <c r="BM797" s="2" t="s">
        <v>154</v>
      </c>
      <c r="BN797" s="2" t="s">
        <v>800</v>
      </c>
      <c r="BO797" s="2" t="s">
        <v>866</v>
      </c>
      <c r="BP797" s="2" t="s">
        <v>201</v>
      </c>
      <c r="BQ797" s="2">
        <v>778</v>
      </c>
      <c r="BR797" s="2">
        <v>20</v>
      </c>
      <c r="BS797" s="2" t="s">
        <v>7362</v>
      </c>
      <c r="BT797" s="2" t="s">
        <v>1917</v>
      </c>
      <c r="BU797" s="2" t="s">
        <v>7363</v>
      </c>
      <c r="BV797" s="2" t="s">
        <v>1917</v>
      </c>
      <c r="BW797" s="2" t="s">
        <v>67</v>
      </c>
      <c r="BX797" s="2" t="s">
        <v>158</v>
      </c>
      <c r="BY797" s="2" t="s">
        <v>159</v>
      </c>
      <c r="CB797" s="2" t="s">
        <v>160</v>
      </c>
      <c r="CC797" s="2" t="s">
        <v>161</v>
      </c>
      <c r="CD797" s="2" t="s">
        <v>162</v>
      </c>
      <c r="CE797" s="2" t="s">
        <v>163</v>
      </c>
      <c r="CF797" s="2" t="s">
        <v>164</v>
      </c>
      <c r="CG797" s="2" t="s">
        <v>729</v>
      </c>
      <c r="CH797" s="2" t="s">
        <v>7010</v>
      </c>
      <c r="CI797" s="2" t="s">
        <v>311</v>
      </c>
      <c r="CJ797" s="2" t="s">
        <v>621</v>
      </c>
      <c r="CK797" s="2" t="s">
        <v>253</v>
      </c>
      <c r="CL797" s="2" t="s">
        <v>170</v>
      </c>
      <c r="CM797" s="2" t="s">
        <v>171</v>
      </c>
      <c r="CN797" s="2">
        <v>300</v>
      </c>
      <c r="CO797" s="2" t="s">
        <v>920</v>
      </c>
      <c r="CP797" s="2" t="s">
        <v>1181</v>
      </c>
      <c r="CR797" s="2" t="s">
        <v>234</v>
      </c>
      <c r="CS797" s="2" t="s">
        <v>215</v>
      </c>
      <c r="CT797" s="2" t="s">
        <v>171</v>
      </c>
      <c r="CU797" s="2" t="s">
        <v>235</v>
      </c>
      <c r="CV797" s="2" t="s">
        <v>171</v>
      </c>
      <c r="CW797" s="2" t="s">
        <v>179</v>
      </c>
      <c r="CX797" s="2" t="s">
        <v>171</v>
      </c>
      <c r="CY797" s="2" t="s">
        <v>146</v>
      </c>
      <c r="CZ797" s="2" t="s">
        <v>180</v>
      </c>
      <c r="DA797" s="2" t="s">
        <v>181</v>
      </c>
      <c r="DC797" s="2" t="s">
        <v>132</v>
      </c>
      <c r="DF797" s="2" t="s">
        <v>182</v>
      </c>
      <c r="DH797" s="2" t="s">
        <v>182</v>
      </c>
      <c r="DJ797" s="2" t="s">
        <v>182</v>
      </c>
      <c r="DL797" s="2" t="s">
        <v>182</v>
      </c>
      <c r="DN797" s="2" t="s">
        <v>182</v>
      </c>
      <c r="DP797" s="2" t="s">
        <v>182</v>
      </c>
      <c r="DR797" s="2" t="s">
        <v>182</v>
      </c>
      <c r="DT797" s="6">
        <v>-6331108</v>
      </c>
      <c r="DU797" s="6"/>
      <c r="DV797" s="6">
        <v>106908957</v>
      </c>
      <c r="DY797" s="4">
        <v>42804</v>
      </c>
      <c r="DZ797" s="2" t="s">
        <v>7364</v>
      </c>
      <c r="EA797" s="3" t="s">
        <v>7365</v>
      </c>
    </row>
    <row r="798" spans="1:133" ht="15.75" hidden="1" customHeight="1" x14ac:dyDescent="0.2">
      <c r="A798" s="1">
        <v>43615.932052743054</v>
      </c>
      <c r="B798" s="2" t="s">
        <v>7366</v>
      </c>
      <c r="C798" s="2">
        <v>2302180138</v>
      </c>
      <c r="D798" s="2">
        <v>201</v>
      </c>
      <c r="E798" s="2">
        <v>4</v>
      </c>
      <c r="H798" s="2" t="s">
        <v>131</v>
      </c>
      <c r="I798" s="2" t="s">
        <v>132</v>
      </c>
      <c r="J798" s="2" t="s">
        <v>1130</v>
      </c>
      <c r="K798" s="2" t="s">
        <v>191</v>
      </c>
      <c r="M798" s="4">
        <v>42801</v>
      </c>
      <c r="P798" s="9">
        <v>3500000000</v>
      </c>
      <c r="X798" s="2" t="s">
        <v>193</v>
      </c>
      <c r="Y798" s="2" t="s">
        <v>136</v>
      </c>
      <c r="AB798" s="2" t="s">
        <v>132</v>
      </c>
      <c r="AF798" s="2" t="s">
        <v>132</v>
      </c>
      <c r="AH798" s="2">
        <v>2016</v>
      </c>
      <c r="AI798" s="11" t="s">
        <v>7367</v>
      </c>
      <c r="AJ798" s="11">
        <v>7455000</v>
      </c>
      <c r="AK798" s="2" t="s">
        <v>7368</v>
      </c>
      <c r="AL798" s="2">
        <v>23</v>
      </c>
      <c r="AM798" s="2" t="s">
        <v>7369</v>
      </c>
      <c r="AP798" s="2" t="s">
        <v>7370</v>
      </c>
      <c r="AQ798" s="2" t="s">
        <v>3865</v>
      </c>
      <c r="AR798" s="2" t="s">
        <v>976</v>
      </c>
      <c r="AS798" s="2" t="s">
        <v>594</v>
      </c>
      <c r="AU798" s="2">
        <v>3</v>
      </c>
      <c r="AV798" s="2" t="s">
        <v>245</v>
      </c>
      <c r="AW798" s="2" t="s">
        <v>144</v>
      </c>
      <c r="AX798" s="2" t="s">
        <v>145</v>
      </c>
      <c r="AY798" s="2" t="s">
        <v>171</v>
      </c>
      <c r="AZ798" s="2" t="s">
        <v>198</v>
      </c>
      <c r="BB798" s="2" t="s">
        <v>2865</v>
      </c>
      <c r="BC798" s="2">
        <v>600</v>
      </c>
      <c r="BD798" s="2" t="s">
        <v>1029</v>
      </c>
      <c r="BE798" s="9">
        <v>2.2000000000000002</v>
      </c>
      <c r="BK798" s="2" t="s">
        <v>152</v>
      </c>
      <c r="BL798" s="2" t="s">
        <v>290</v>
      </c>
      <c r="BN798" s="2" t="s">
        <v>7371</v>
      </c>
      <c r="BP798" s="2" t="s">
        <v>201</v>
      </c>
      <c r="BQ798" s="2">
        <v>135</v>
      </c>
      <c r="BR798" s="2">
        <v>9</v>
      </c>
      <c r="BS798" s="2" t="s">
        <v>7372</v>
      </c>
      <c r="BT798" s="2" t="s">
        <v>7373</v>
      </c>
      <c r="BU798" s="2" t="s">
        <v>727</v>
      </c>
      <c r="BV798" s="2" t="s">
        <v>7374</v>
      </c>
      <c r="BW798" s="2" t="s">
        <v>70</v>
      </c>
      <c r="BX798" s="2" t="s">
        <v>158</v>
      </c>
      <c r="BY798" s="2" t="s">
        <v>159</v>
      </c>
      <c r="CB798" s="2" t="s">
        <v>160</v>
      </c>
      <c r="CC798" s="2" t="s">
        <v>161</v>
      </c>
      <c r="CD798" s="2" t="s">
        <v>249</v>
      </c>
      <c r="CE798" s="2" t="s">
        <v>163</v>
      </c>
      <c r="CF798" s="2" t="s">
        <v>396</v>
      </c>
      <c r="CG798" s="2" t="s">
        <v>7375</v>
      </c>
      <c r="CH798" s="2" t="s">
        <v>3957</v>
      </c>
      <c r="CI798" s="2" t="s">
        <v>311</v>
      </c>
      <c r="CJ798" s="2" t="s">
        <v>526</v>
      </c>
      <c r="CL798" s="2" t="s">
        <v>854</v>
      </c>
      <c r="CP798" s="2" t="s">
        <v>1990</v>
      </c>
      <c r="CQ798" s="2" t="s">
        <v>174</v>
      </c>
      <c r="CR798" s="2" t="s">
        <v>667</v>
      </c>
      <c r="CS798" s="2" t="s">
        <v>215</v>
      </c>
      <c r="CT798" s="2" t="s">
        <v>171</v>
      </c>
      <c r="CU798" s="2" t="s">
        <v>1139</v>
      </c>
      <c r="CV798" s="2" t="s">
        <v>171</v>
      </c>
      <c r="CW798" s="2" t="s">
        <v>179</v>
      </c>
      <c r="CX798" s="2" t="s">
        <v>171</v>
      </c>
      <c r="CY798" s="2" t="s">
        <v>733</v>
      </c>
      <c r="CZ798" s="2" t="s">
        <v>180</v>
      </c>
      <c r="DA798" s="2" t="s">
        <v>181</v>
      </c>
      <c r="DB798" s="2" t="s">
        <v>181</v>
      </c>
      <c r="DC798" s="2" t="s">
        <v>132</v>
      </c>
      <c r="DF798" s="2" t="s">
        <v>182</v>
      </c>
      <c r="DH798" s="2" t="s">
        <v>182</v>
      </c>
      <c r="DJ798" s="2" t="s">
        <v>182</v>
      </c>
      <c r="DL798" s="2" t="s">
        <v>182</v>
      </c>
      <c r="DN798" s="2" t="s">
        <v>182</v>
      </c>
      <c r="DP798" s="2" t="s">
        <v>182</v>
      </c>
      <c r="DR798" s="2" t="s">
        <v>182</v>
      </c>
      <c r="DT798" s="6">
        <v>-6176687</v>
      </c>
      <c r="DU798" s="6"/>
      <c r="DV798" s="6">
        <v>106804475</v>
      </c>
      <c r="DZ798" s="2" t="s">
        <v>7376</v>
      </c>
      <c r="EA798" s="3" t="s">
        <v>7377</v>
      </c>
    </row>
    <row r="799" spans="1:133" ht="15.75" hidden="1" customHeight="1" x14ac:dyDescent="0.2">
      <c r="A799" s="1">
        <v>43615.932644976856</v>
      </c>
      <c r="B799" s="2" t="s">
        <v>6243</v>
      </c>
      <c r="C799" s="2">
        <v>2302180084</v>
      </c>
      <c r="D799" s="3" t="s">
        <v>788</v>
      </c>
      <c r="E799" s="2" t="s">
        <v>7266</v>
      </c>
      <c r="F799" s="2" t="s">
        <v>7378</v>
      </c>
      <c r="H799" s="2" t="s">
        <v>131</v>
      </c>
      <c r="I799" s="2" t="s">
        <v>132</v>
      </c>
      <c r="J799" s="2" t="s">
        <v>1130</v>
      </c>
      <c r="K799" s="2" t="s">
        <v>132</v>
      </c>
      <c r="M799" s="4">
        <v>42795</v>
      </c>
      <c r="O799" s="2" t="s">
        <v>135</v>
      </c>
      <c r="P799" s="9">
        <v>6000000000</v>
      </c>
      <c r="Q799" s="2">
        <v>13000009</v>
      </c>
      <c r="Y799" s="2" t="s">
        <v>136</v>
      </c>
      <c r="AB799" s="2" t="s">
        <v>132</v>
      </c>
      <c r="AD799" s="2" t="s">
        <v>137</v>
      </c>
      <c r="AE799" s="2" t="s">
        <v>132</v>
      </c>
      <c r="AF799" s="2" t="s">
        <v>132</v>
      </c>
      <c r="AG799" s="2" t="s">
        <v>791</v>
      </c>
      <c r="AH799" s="2">
        <v>2016</v>
      </c>
      <c r="AJ799" s="11">
        <v>6805000</v>
      </c>
      <c r="AK799" s="2" t="s">
        <v>7379</v>
      </c>
      <c r="AP799" s="2" t="s">
        <v>7151</v>
      </c>
      <c r="AQ799" s="2" t="s">
        <v>1105</v>
      </c>
      <c r="AR799" s="2" t="s">
        <v>1472</v>
      </c>
      <c r="AS799" s="2" t="s">
        <v>2682</v>
      </c>
      <c r="AT799" s="2">
        <v>13410</v>
      </c>
      <c r="AU799" s="2">
        <v>12</v>
      </c>
      <c r="AV799" s="2" t="s">
        <v>44</v>
      </c>
      <c r="AW799" s="2" t="s">
        <v>197</v>
      </c>
      <c r="AY799" s="2" t="s">
        <v>171</v>
      </c>
      <c r="AZ799" s="2" t="s">
        <v>198</v>
      </c>
      <c r="BB799" s="2" t="s">
        <v>7380</v>
      </c>
      <c r="BC799" s="2">
        <v>2</v>
      </c>
      <c r="BD799" s="2" t="s">
        <v>7381</v>
      </c>
      <c r="BE799" s="9">
        <v>5</v>
      </c>
      <c r="BF799" s="2" t="s">
        <v>132</v>
      </c>
      <c r="BK799" s="2" t="s">
        <v>152</v>
      </c>
      <c r="BL799" s="2" t="s">
        <v>153</v>
      </c>
      <c r="BM799" s="2" t="s">
        <v>154</v>
      </c>
      <c r="BP799" s="2" t="s">
        <v>201</v>
      </c>
      <c r="BQ799" s="2">
        <v>639</v>
      </c>
      <c r="BR799" s="2">
        <v>20</v>
      </c>
      <c r="BS799" s="2" t="s">
        <v>411</v>
      </c>
      <c r="BT799" s="2" t="s">
        <v>411</v>
      </c>
      <c r="BU799" s="2" t="s">
        <v>411</v>
      </c>
      <c r="BV799" s="2" t="s">
        <v>7382</v>
      </c>
      <c r="BW799" s="2" t="s">
        <v>68</v>
      </c>
      <c r="BX799" s="2" t="s">
        <v>5470</v>
      </c>
      <c r="BY799" s="2" t="s">
        <v>159</v>
      </c>
      <c r="CB799" s="2" t="s">
        <v>160</v>
      </c>
      <c r="CC799" s="2" t="s">
        <v>161</v>
      </c>
      <c r="CD799" s="2" t="s">
        <v>249</v>
      </c>
      <c r="CE799" s="2" t="s">
        <v>163</v>
      </c>
      <c r="CF799" s="2" t="s">
        <v>164</v>
      </c>
      <c r="CG799" s="2" t="s">
        <v>1780</v>
      </c>
      <c r="CH799" s="2" t="s">
        <v>423</v>
      </c>
      <c r="CI799" s="2" t="s">
        <v>167</v>
      </c>
      <c r="CJ799" s="2" t="s">
        <v>931</v>
      </c>
      <c r="CK799" s="2" t="s">
        <v>425</v>
      </c>
      <c r="CL799" s="2" t="s">
        <v>1336</v>
      </c>
      <c r="CM799" s="2" t="s">
        <v>171</v>
      </c>
      <c r="CN799" s="2">
        <v>2</v>
      </c>
      <c r="CO799" s="2" t="s">
        <v>7383</v>
      </c>
      <c r="CP799" s="2" t="s">
        <v>855</v>
      </c>
      <c r="CQ799" s="2" t="s">
        <v>214</v>
      </c>
      <c r="CR799" s="2" t="s">
        <v>175</v>
      </c>
      <c r="CS799" s="2" t="s">
        <v>713</v>
      </c>
      <c r="CT799" s="2" t="s">
        <v>171</v>
      </c>
      <c r="CU799" s="2" t="s">
        <v>771</v>
      </c>
      <c r="CV799" s="2" t="s">
        <v>211</v>
      </c>
      <c r="CX799" s="2" t="s">
        <v>668</v>
      </c>
      <c r="CY799" s="2" t="s">
        <v>627</v>
      </c>
      <c r="CZ799" s="2" t="s">
        <v>180</v>
      </c>
      <c r="DA799" s="2" t="s">
        <v>181</v>
      </c>
      <c r="DB799" s="2" t="s">
        <v>181</v>
      </c>
      <c r="DC799" s="2" t="s">
        <v>132</v>
      </c>
      <c r="DF799" s="2" t="s">
        <v>182</v>
      </c>
      <c r="DH799" s="2" t="s">
        <v>182</v>
      </c>
      <c r="DJ799" s="2" t="s">
        <v>182</v>
      </c>
      <c r="DL799" s="2" t="s">
        <v>182</v>
      </c>
      <c r="DN799" s="2" t="s">
        <v>182</v>
      </c>
      <c r="DP799" s="2" t="s">
        <v>182</v>
      </c>
      <c r="DR799" s="2" t="s">
        <v>182</v>
      </c>
      <c r="DT799" s="2" t="s">
        <v>7384</v>
      </c>
      <c r="DU799" s="2"/>
      <c r="DY799" s="4">
        <v>42795</v>
      </c>
      <c r="EA799" s="3" t="s">
        <v>2323</v>
      </c>
    </row>
    <row r="800" spans="1:133" ht="15.75" hidden="1" customHeight="1" x14ac:dyDescent="0.2">
      <c r="A800" s="1">
        <v>43615.933601249999</v>
      </c>
      <c r="B800" s="2" t="s">
        <v>7225</v>
      </c>
      <c r="C800" s="2">
        <v>2302180220</v>
      </c>
      <c r="D800" s="3" t="s">
        <v>788</v>
      </c>
      <c r="E800" s="2" t="s">
        <v>7385</v>
      </c>
      <c r="F800" s="2" t="s">
        <v>7386</v>
      </c>
      <c r="H800" s="2" t="s">
        <v>131</v>
      </c>
      <c r="I800" s="2" t="s">
        <v>132</v>
      </c>
      <c r="J800" s="2" t="s">
        <v>133</v>
      </c>
      <c r="K800" s="2" t="s">
        <v>132</v>
      </c>
      <c r="L800" s="4">
        <v>42800</v>
      </c>
      <c r="M800" s="4">
        <v>42804</v>
      </c>
      <c r="P800" s="9">
        <v>7200000000</v>
      </c>
      <c r="Q800" s="2">
        <v>4000000</v>
      </c>
      <c r="Y800" s="2" t="s">
        <v>194</v>
      </c>
      <c r="Z800" s="2">
        <v>30</v>
      </c>
      <c r="AA800" s="2">
        <v>20</v>
      </c>
      <c r="AB800" s="2" t="s">
        <v>132</v>
      </c>
      <c r="AD800" s="2" t="s">
        <v>992</v>
      </c>
      <c r="AE800" s="2" t="s">
        <v>132</v>
      </c>
      <c r="AF800" s="2" t="s">
        <v>132</v>
      </c>
      <c r="AG800" s="2" t="s">
        <v>888</v>
      </c>
      <c r="AH800" s="2">
        <v>2016</v>
      </c>
      <c r="AJ800" s="11">
        <v>1416000</v>
      </c>
      <c r="AK800" s="2" t="s">
        <v>7387</v>
      </c>
      <c r="AM800" s="3" t="s">
        <v>7388</v>
      </c>
      <c r="AP800" s="2" t="s">
        <v>608</v>
      </c>
      <c r="AQ800" s="2" t="s">
        <v>609</v>
      </c>
      <c r="AR800" s="2" t="s">
        <v>610</v>
      </c>
      <c r="AS800" s="2" t="s">
        <v>142</v>
      </c>
      <c r="AT800" s="2">
        <v>13910</v>
      </c>
      <c r="AU800" s="2">
        <v>5</v>
      </c>
      <c r="AV800" s="2" t="s">
        <v>43</v>
      </c>
      <c r="AW800" s="2" t="s">
        <v>144</v>
      </c>
      <c r="AX800" s="2" t="s">
        <v>145</v>
      </c>
      <c r="AY800" s="2" t="s">
        <v>171</v>
      </c>
      <c r="AZ800" s="2" t="s">
        <v>198</v>
      </c>
      <c r="BA800" s="2" t="s">
        <v>7389</v>
      </c>
      <c r="BB800" s="2" t="s">
        <v>7390</v>
      </c>
      <c r="BC800" s="2">
        <v>154</v>
      </c>
      <c r="BD800" s="2" t="s">
        <v>798</v>
      </c>
      <c r="BE800" s="9">
        <v>0</v>
      </c>
      <c r="BF800" s="2" t="s">
        <v>132</v>
      </c>
      <c r="BK800" s="2" t="s">
        <v>152</v>
      </c>
      <c r="BL800" s="2" t="s">
        <v>153</v>
      </c>
      <c r="BM800" s="2" t="s">
        <v>154</v>
      </c>
      <c r="BN800" s="2" t="s">
        <v>7391</v>
      </c>
      <c r="BO800" s="2" t="s">
        <v>576</v>
      </c>
      <c r="BP800" s="2" t="s">
        <v>155</v>
      </c>
      <c r="BQ800" s="2">
        <v>1800</v>
      </c>
      <c r="BR800" s="2">
        <v>25</v>
      </c>
      <c r="BS800" s="2" t="s">
        <v>367</v>
      </c>
      <c r="BT800" s="2" t="s">
        <v>367</v>
      </c>
      <c r="BU800" s="2" t="s">
        <v>7392</v>
      </c>
      <c r="BV800" s="2" t="s">
        <v>7393</v>
      </c>
      <c r="BW800" s="2" t="s">
        <v>70</v>
      </c>
      <c r="BX800" s="2" t="s">
        <v>5503</v>
      </c>
      <c r="CB800" s="2" t="s">
        <v>160</v>
      </c>
      <c r="CC800" s="2" t="s">
        <v>161</v>
      </c>
      <c r="CD800" s="2" t="s">
        <v>249</v>
      </c>
      <c r="CE800" s="2" t="s">
        <v>163</v>
      </c>
      <c r="CF800" s="2" t="s">
        <v>396</v>
      </c>
      <c r="CG800" s="2" t="s">
        <v>1162</v>
      </c>
      <c r="CH800" s="2" t="s">
        <v>2244</v>
      </c>
      <c r="CI800" s="2" t="s">
        <v>311</v>
      </c>
      <c r="CJ800" s="2" t="s">
        <v>7394</v>
      </c>
      <c r="CK800" s="2" t="s">
        <v>253</v>
      </c>
      <c r="CL800" s="2" t="s">
        <v>1364</v>
      </c>
      <c r="CN800" s="2">
        <v>100</v>
      </c>
      <c r="CO800" s="2" t="s">
        <v>212</v>
      </c>
      <c r="CP800" s="2" t="s">
        <v>2246</v>
      </c>
      <c r="CQ800" s="2" t="s">
        <v>174</v>
      </c>
      <c r="CR800" s="2" t="s">
        <v>234</v>
      </c>
      <c r="CS800" s="2" t="s">
        <v>176</v>
      </c>
      <c r="CT800" s="2" t="s">
        <v>171</v>
      </c>
      <c r="CU800" s="2" t="s">
        <v>626</v>
      </c>
      <c r="CV800" s="2" t="s">
        <v>171</v>
      </c>
      <c r="CW800" s="2" t="s">
        <v>179</v>
      </c>
      <c r="CX800" s="2" t="s">
        <v>171</v>
      </c>
      <c r="CY800" s="2" t="s">
        <v>146</v>
      </c>
      <c r="CZ800" s="2" t="s">
        <v>180</v>
      </c>
      <c r="DA800" s="2" t="s">
        <v>181</v>
      </c>
      <c r="DB800" s="2" t="s">
        <v>181</v>
      </c>
      <c r="DC800" s="2" t="s">
        <v>132</v>
      </c>
      <c r="DF800" s="2" t="s">
        <v>182</v>
      </c>
      <c r="DH800" s="2" t="s">
        <v>182</v>
      </c>
      <c r="DJ800" s="2" t="s">
        <v>182</v>
      </c>
      <c r="DL800" s="2" t="s">
        <v>182</v>
      </c>
      <c r="DN800" s="2" t="s">
        <v>182</v>
      </c>
      <c r="DP800" s="2" t="s">
        <v>182</v>
      </c>
      <c r="DR800" s="2" t="s">
        <v>182</v>
      </c>
      <c r="DT800" s="2" t="s">
        <v>7395</v>
      </c>
      <c r="DU800" s="2"/>
      <c r="DV800" s="2" t="s">
        <v>7396</v>
      </c>
      <c r="DX800" s="2" t="s">
        <v>7397</v>
      </c>
      <c r="DY800" s="4">
        <v>42804</v>
      </c>
      <c r="DZ800" s="2" t="s">
        <v>7397</v>
      </c>
      <c r="EA800" s="3" t="s">
        <v>7398</v>
      </c>
    </row>
    <row r="801" spans="1:133" ht="15.75" hidden="1" customHeight="1" x14ac:dyDescent="0.2">
      <c r="A801" s="1">
        <v>43615.937884259256</v>
      </c>
      <c r="B801" s="2" t="s">
        <v>7399</v>
      </c>
      <c r="C801" s="2">
        <v>2302180052</v>
      </c>
      <c r="D801" s="3" t="s">
        <v>2023</v>
      </c>
      <c r="E801" s="2" t="s">
        <v>7400</v>
      </c>
      <c r="F801" s="2" t="s">
        <v>7401</v>
      </c>
      <c r="H801" s="2" t="s">
        <v>131</v>
      </c>
      <c r="I801" s="2" t="s">
        <v>132</v>
      </c>
      <c r="J801" s="2" t="s">
        <v>133</v>
      </c>
      <c r="K801" s="2" t="s">
        <v>5679</v>
      </c>
      <c r="M801" s="4">
        <v>42795</v>
      </c>
      <c r="N801" s="2" t="s">
        <v>135</v>
      </c>
      <c r="P801" s="9">
        <v>11500000</v>
      </c>
      <c r="Q801" s="2">
        <v>1150000</v>
      </c>
      <c r="Y801" s="2" t="s">
        <v>136</v>
      </c>
      <c r="AB801" s="2" t="s">
        <v>132</v>
      </c>
      <c r="AD801" s="2" t="s">
        <v>992</v>
      </c>
      <c r="AE801" s="2" t="s">
        <v>132</v>
      </c>
      <c r="AF801" s="2" t="s">
        <v>132</v>
      </c>
      <c r="AG801" s="2" t="s">
        <v>888</v>
      </c>
      <c r="AH801" s="2">
        <v>2016</v>
      </c>
      <c r="AJ801" s="11">
        <v>2925000</v>
      </c>
      <c r="AK801" s="2" t="s">
        <v>7402</v>
      </c>
      <c r="AL801" s="2">
        <v>31</v>
      </c>
      <c r="AP801" s="2" t="s">
        <v>1084</v>
      </c>
      <c r="AQ801" s="2" t="s">
        <v>891</v>
      </c>
      <c r="AR801" s="2" t="s">
        <v>610</v>
      </c>
      <c r="AS801" s="2" t="s">
        <v>142</v>
      </c>
      <c r="AT801" s="2">
        <v>13520</v>
      </c>
      <c r="AU801" s="2">
        <v>8</v>
      </c>
      <c r="AV801" s="2" t="s">
        <v>44</v>
      </c>
      <c r="AW801" s="2" t="s">
        <v>776</v>
      </c>
      <c r="AX801" s="2" t="s">
        <v>145</v>
      </c>
      <c r="AY801" s="2" t="s">
        <v>146</v>
      </c>
      <c r="AZ801" s="2" t="s">
        <v>198</v>
      </c>
      <c r="BB801" s="2" t="s">
        <v>7402</v>
      </c>
      <c r="BC801" s="2">
        <v>2</v>
      </c>
      <c r="BD801" s="2" t="s">
        <v>893</v>
      </c>
      <c r="BE801" s="9">
        <v>2.6</v>
      </c>
      <c r="BF801" s="2" t="s">
        <v>132</v>
      </c>
      <c r="BK801" s="2" t="s">
        <v>152</v>
      </c>
      <c r="BL801" s="2" t="s">
        <v>153</v>
      </c>
      <c r="BM801" s="2" t="s">
        <v>154</v>
      </c>
      <c r="BN801" s="2" t="s">
        <v>576</v>
      </c>
      <c r="BO801" s="2" t="s">
        <v>866</v>
      </c>
      <c r="BP801" s="2" t="s">
        <v>201</v>
      </c>
      <c r="BQ801" s="2">
        <v>10000</v>
      </c>
      <c r="BR801" s="2">
        <v>40</v>
      </c>
      <c r="BS801" s="2" t="s">
        <v>367</v>
      </c>
      <c r="BT801" s="2" t="s">
        <v>367</v>
      </c>
      <c r="BU801" s="2" t="s">
        <v>5530</v>
      </c>
      <c r="BV801" s="2" t="s">
        <v>367</v>
      </c>
      <c r="BW801" s="2" t="s">
        <v>69</v>
      </c>
      <c r="BX801" s="2" t="s">
        <v>158</v>
      </c>
      <c r="BY801" s="2" t="s">
        <v>159</v>
      </c>
      <c r="CB801" s="2" t="s">
        <v>160</v>
      </c>
      <c r="CC801" s="2" t="s">
        <v>248</v>
      </c>
      <c r="CD801" s="2" t="s">
        <v>249</v>
      </c>
      <c r="CE801" s="2" t="s">
        <v>163</v>
      </c>
      <c r="CF801" s="2" t="s">
        <v>396</v>
      </c>
      <c r="CG801" s="2" t="s">
        <v>7403</v>
      </c>
      <c r="CH801" s="2" t="s">
        <v>423</v>
      </c>
      <c r="CI801" s="2" t="s">
        <v>311</v>
      </c>
      <c r="CJ801" s="2" t="s">
        <v>7404</v>
      </c>
      <c r="CK801" s="2" t="s">
        <v>253</v>
      </c>
      <c r="CL801" s="2" t="s">
        <v>807</v>
      </c>
      <c r="CM801" s="2" t="s">
        <v>171</v>
      </c>
      <c r="CN801" s="2">
        <v>25</v>
      </c>
      <c r="CO801" s="2" t="s">
        <v>7405</v>
      </c>
      <c r="CP801" s="2" t="s">
        <v>7406</v>
      </c>
      <c r="CQ801" s="2" t="s">
        <v>174</v>
      </c>
      <c r="CR801" s="2" t="s">
        <v>667</v>
      </c>
      <c r="CS801" s="2" t="s">
        <v>215</v>
      </c>
      <c r="CT801" s="2" t="s">
        <v>177</v>
      </c>
      <c r="CU801" s="2" t="s">
        <v>178</v>
      </c>
      <c r="CV801" s="2" t="s">
        <v>177</v>
      </c>
      <c r="CW801" s="2" t="s">
        <v>714</v>
      </c>
      <c r="CX801" s="2" t="s">
        <v>146</v>
      </c>
      <c r="CY801" s="2" t="s">
        <v>627</v>
      </c>
      <c r="CZ801" s="2" t="s">
        <v>180</v>
      </c>
      <c r="DA801" s="2" t="s">
        <v>181</v>
      </c>
      <c r="DB801" s="2" t="s">
        <v>181</v>
      </c>
      <c r="DC801" s="2" t="s">
        <v>132</v>
      </c>
      <c r="DF801" s="2" t="s">
        <v>182</v>
      </c>
      <c r="DH801" s="2" t="s">
        <v>182</v>
      </c>
      <c r="DJ801" s="2" t="s">
        <v>182</v>
      </c>
      <c r="DL801" s="2" t="s">
        <v>182</v>
      </c>
      <c r="DN801" s="2" t="s">
        <v>182</v>
      </c>
      <c r="DP801" s="2" t="s">
        <v>182</v>
      </c>
      <c r="DR801" s="2" t="s">
        <v>182</v>
      </c>
      <c r="DT801" s="2" t="s">
        <v>7407</v>
      </c>
      <c r="DU801" s="2"/>
      <c r="DV801" s="2" t="s">
        <v>7408</v>
      </c>
      <c r="DY801" s="4">
        <v>42795</v>
      </c>
      <c r="EA801" s="3" t="s">
        <v>7409</v>
      </c>
      <c r="EC801" s="5" t="s">
        <v>7410</v>
      </c>
    </row>
    <row r="802" spans="1:133" ht="15.75" hidden="1" customHeight="1" x14ac:dyDescent="0.2">
      <c r="A802" s="1">
        <v>43615.938345162038</v>
      </c>
      <c r="B802" s="2" t="s">
        <v>6423</v>
      </c>
      <c r="C802" s="2">
        <v>2302180202</v>
      </c>
      <c r="D802" s="2">
        <v>202</v>
      </c>
      <c r="E802" s="2" t="s">
        <v>7411</v>
      </c>
      <c r="F802" s="2" t="s">
        <v>6425</v>
      </c>
      <c r="H802" s="2" t="s">
        <v>131</v>
      </c>
      <c r="I802" s="2" t="s">
        <v>132</v>
      </c>
      <c r="J802" s="2" t="s">
        <v>1130</v>
      </c>
      <c r="K802" s="2" t="s">
        <v>132</v>
      </c>
      <c r="M802" s="4">
        <v>42795</v>
      </c>
      <c r="N802" s="2" t="s">
        <v>192</v>
      </c>
      <c r="O802" s="2" t="s">
        <v>135</v>
      </c>
      <c r="P802" s="9">
        <v>450000000</v>
      </c>
      <c r="Y802" s="2" t="s">
        <v>136</v>
      </c>
      <c r="AB802" s="2" t="s">
        <v>132</v>
      </c>
      <c r="AH802" s="2">
        <v>2017</v>
      </c>
      <c r="AI802" s="11">
        <v>512150000</v>
      </c>
      <c r="AJ802" s="11">
        <v>2925000</v>
      </c>
      <c r="AK802" s="2" t="s">
        <v>7412</v>
      </c>
      <c r="AP802" s="2" t="s">
        <v>2610</v>
      </c>
      <c r="AQ802" s="2" t="s">
        <v>1912</v>
      </c>
      <c r="AR802" s="2" t="s">
        <v>7413</v>
      </c>
      <c r="AS802" s="2" t="s">
        <v>142</v>
      </c>
      <c r="AT802" s="2">
        <v>11740</v>
      </c>
      <c r="AU802" s="2">
        <v>4</v>
      </c>
      <c r="AV802" s="2" t="s">
        <v>43</v>
      </c>
      <c r="AW802" s="2" t="s">
        <v>144</v>
      </c>
      <c r="AX802" s="2" t="s">
        <v>145</v>
      </c>
      <c r="AY802" s="2" t="s">
        <v>171</v>
      </c>
      <c r="AZ802" s="2" t="s">
        <v>198</v>
      </c>
      <c r="BA802" s="2" t="s">
        <v>2611</v>
      </c>
      <c r="BB802" s="2" t="s">
        <v>4474</v>
      </c>
      <c r="BC802" s="2">
        <v>700</v>
      </c>
      <c r="BD802" s="2" t="s">
        <v>7414</v>
      </c>
      <c r="BE802" s="9">
        <v>1.5</v>
      </c>
      <c r="BK802" s="2" t="s">
        <v>152</v>
      </c>
      <c r="BM802" s="2" t="s">
        <v>154</v>
      </c>
      <c r="BN802" s="2" t="s">
        <v>331</v>
      </c>
      <c r="BO802" s="2" t="s">
        <v>7415</v>
      </c>
      <c r="BP802" s="2" t="s">
        <v>201</v>
      </c>
      <c r="BQ802" s="2">
        <v>38</v>
      </c>
      <c r="BS802" s="2" t="s">
        <v>2135</v>
      </c>
      <c r="BT802" s="2" t="s">
        <v>7416</v>
      </c>
      <c r="BU802" s="2" t="s">
        <v>2135</v>
      </c>
      <c r="BV802" s="2" t="s">
        <v>2135</v>
      </c>
      <c r="BW802" s="2" t="s">
        <v>68</v>
      </c>
      <c r="BX802" s="2" t="s">
        <v>158</v>
      </c>
      <c r="BY802" s="2" t="s">
        <v>1918</v>
      </c>
      <c r="CB802" s="2" t="s">
        <v>160</v>
      </c>
      <c r="CC802" s="2" t="s">
        <v>161</v>
      </c>
      <c r="CD802" s="2" t="s">
        <v>249</v>
      </c>
      <c r="CE802" s="2" t="s">
        <v>163</v>
      </c>
      <c r="CF802" s="2" t="s">
        <v>7417</v>
      </c>
      <c r="CG802" s="2" t="s">
        <v>7418</v>
      </c>
      <c r="CH802" s="2" t="s">
        <v>7419</v>
      </c>
      <c r="CI802" s="2" t="s">
        <v>167</v>
      </c>
      <c r="CJ802" s="2" t="s">
        <v>621</v>
      </c>
      <c r="CK802" s="2" t="s">
        <v>425</v>
      </c>
      <c r="CL802" s="2" t="s">
        <v>7420</v>
      </c>
      <c r="CM802" s="2" t="s">
        <v>171</v>
      </c>
      <c r="CN802" s="2">
        <v>0</v>
      </c>
      <c r="CO802" s="2" t="s">
        <v>920</v>
      </c>
      <c r="CP802" s="2" t="s">
        <v>1920</v>
      </c>
      <c r="CQ802" s="2" t="s">
        <v>174</v>
      </c>
      <c r="CR802" s="2" t="s">
        <v>234</v>
      </c>
      <c r="CS802" s="2" t="s">
        <v>713</v>
      </c>
      <c r="CT802" s="2" t="s">
        <v>171</v>
      </c>
      <c r="CU802" s="2" t="s">
        <v>235</v>
      </c>
      <c r="CV802" s="2" t="s">
        <v>171</v>
      </c>
      <c r="CX802" s="2" t="s">
        <v>171</v>
      </c>
      <c r="CY802" s="2" t="s">
        <v>146</v>
      </c>
      <c r="CZ802" s="2" t="s">
        <v>180</v>
      </c>
      <c r="DA802" s="2" t="s">
        <v>181</v>
      </c>
      <c r="DB802" s="2" t="s">
        <v>181</v>
      </c>
      <c r="DC802" s="2" t="s">
        <v>132</v>
      </c>
      <c r="DF802" s="2" t="s">
        <v>182</v>
      </c>
      <c r="DH802" s="2" t="s">
        <v>182</v>
      </c>
      <c r="DJ802" s="2" t="s">
        <v>182</v>
      </c>
      <c r="DL802" s="2" t="s">
        <v>182</v>
      </c>
      <c r="DN802" s="2" t="s">
        <v>182</v>
      </c>
      <c r="DP802" s="2" t="s">
        <v>182</v>
      </c>
      <c r="DR802" s="2" t="s">
        <v>182</v>
      </c>
      <c r="DT802" s="6">
        <v>-6156718</v>
      </c>
      <c r="DU802" s="6"/>
      <c r="DV802" s="6">
        <v>106728303</v>
      </c>
      <c r="EC802" s="5" t="s">
        <v>7421</v>
      </c>
    </row>
    <row r="803" spans="1:133" ht="15.75" hidden="1" customHeight="1" x14ac:dyDescent="0.2">
      <c r="A803" s="1">
        <v>43615.93846928241</v>
      </c>
      <c r="B803" s="2" t="s">
        <v>2550</v>
      </c>
      <c r="C803" s="2">
        <v>2302180245</v>
      </c>
      <c r="D803" s="3" t="s">
        <v>788</v>
      </c>
      <c r="E803" s="2" t="s">
        <v>7422</v>
      </c>
      <c r="F803" s="2" t="s">
        <v>7423</v>
      </c>
      <c r="H803" s="2" t="s">
        <v>131</v>
      </c>
      <c r="I803" s="2" t="s">
        <v>132</v>
      </c>
      <c r="J803" s="2" t="s">
        <v>133</v>
      </c>
      <c r="K803" s="2" t="s">
        <v>191</v>
      </c>
      <c r="M803" s="4">
        <v>42797</v>
      </c>
      <c r="O803" s="2" t="s">
        <v>135</v>
      </c>
      <c r="P803" s="9">
        <v>15000000000</v>
      </c>
      <c r="Q803" s="2">
        <v>15000000</v>
      </c>
      <c r="Y803" s="2" t="s">
        <v>136</v>
      </c>
      <c r="AB803" s="2" t="s">
        <v>132</v>
      </c>
      <c r="AD803" s="2" t="s">
        <v>137</v>
      </c>
      <c r="AE803" s="2" t="s">
        <v>132</v>
      </c>
      <c r="AF803" s="2" t="s">
        <v>132</v>
      </c>
      <c r="AG803" s="2" t="s">
        <v>888</v>
      </c>
      <c r="AH803" s="2">
        <v>2016</v>
      </c>
      <c r="AJ803" s="11">
        <v>2176000</v>
      </c>
      <c r="AK803" s="2" t="s">
        <v>7424</v>
      </c>
      <c r="AM803" s="3" t="s">
        <v>7425</v>
      </c>
      <c r="AP803" s="2" t="s">
        <v>7426</v>
      </c>
      <c r="AQ803" s="2" t="s">
        <v>7081</v>
      </c>
      <c r="AR803" s="2" t="s">
        <v>658</v>
      </c>
      <c r="AS803" s="2" t="s">
        <v>594</v>
      </c>
      <c r="AT803" s="2">
        <v>13650</v>
      </c>
      <c r="AU803" s="2">
        <v>6</v>
      </c>
      <c r="AV803" s="2" t="s">
        <v>44</v>
      </c>
      <c r="AW803" s="2" t="s">
        <v>776</v>
      </c>
      <c r="AX803" s="2" t="s">
        <v>145</v>
      </c>
      <c r="AY803" s="2" t="s">
        <v>171</v>
      </c>
      <c r="AZ803" s="2" t="s">
        <v>198</v>
      </c>
      <c r="BB803" s="2" t="s">
        <v>7424</v>
      </c>
      <c r="BC803" s="2">
        <v>2</v>
      </c>
      <c r="BD803" s="2" t="s">
        <v>7083</v>
      </c>
      <c r="BE803" s="9">
        <v>2</v>
      </c>
      <c r="BF803" s="2" t="s">
        <v>132</v>
      </c>
      <c r="BK803" s="2" t="s">
        <v>152</v>
      </c>
      <c r="BL803" s="2" t="s">
        <v>153</v>
      </c>
      <c r="BM803" s="2" t="s">
        <v>154</v>
      </c>
      <c r="BN803" s="2" t="s">
        <v>576</v>
      </c>
      <c r="BP803" s="2" t="s">
        <v>201</v>
      </c>
      <c r="BQ803" s="2">
        <v>1000</v>
      </c>
      <c r="BR803" s="2">
        <v>15</v>
      </c>
      <c r="BS803" s="2" t="s">
        <v>1223</v>
      </c>
      <c r="BT803" s="2" t="s">
        <v>6077</v>
      </c>
      <c r="BU803" s="2" t="s">
        <v>1223</v>
      </c>
      <c r="BV803" s="2" t="s">
        <v>7424</v>
      </c>
      <c r="BW803" s="2" t="s">
        <v>67</v>
      </c>
      <c r="BX803" s="2" t="s">
        <v>158</v>
      </c>
      <c r="BY803" s="2" t="s">
        <v>159</v>
      </c>
      <c r="CB803" s="2" t="s">
        <v>160</v>
      </c>
      <c r="CC803" s="2" t="s">
        <v>248</v>
      </c>
      <c r="CD803" s="2" t="s">
        <v>249</v>
      </c>
      <c r="CE803" s="2" t="s">
        <v>163</v>
      </c>
      <c r="CF803" s="2" t="s">
        <v>396</v>
      </c>
      <c r="CG803" s="2" t="s">
        <v>781</v>
      </c>
      <c r="CH803" s="2" t="s">
        <v>423</v>
      </c>
      <c r="CI803" s="2" t="s">
        <v>167</v>
      </c>
      <c r="CJ803" s="2" t="s">
        <v>7427</v>
      </c>
      <c r="CK803" s="2" t="s">
        <v>253</v>
      </c>
      <c r="CL803" s="2" t="s">
        <v>1336</v>
      </c>
      <c r="CM803" s="2" t="s">
        <v>171</v>
      </c>
      <c r="CN803" s="2">
        <v>2</v>
      </c>
      <c r="CO803" s="2" t="s">
        <v>7428</v>
      </c>
      <c r="CP803" s="2" t="s">
        <v>809</v>
      </c>
      <c r="CQ803" s="2" t="s">
        <v>174</v>
      </c>
      <c r="CR803" s="2" t="s">
        <v>667</v>
      </c>
      <c r="CS803" s="2" t="s">
        <v>1092</v>
      </c>
      <c r="CT803" s="2" t="s">
        <v>177</v>
      </c>
      <c r="CU803" s="2" t="s">
        <v>2372</v>
      </c>
      <c r="CV803" s="2" t="s">
        <v>177</v>
      </c>
      <c r="CW803" s="2" t="s">
        <v>714</v>
      </c>
      <c r="CX803" s="2" t="s">
        <v>146</v>
      </c>
      <c r="CY803" s="2" t="s">
        <v>627</v>
      </c>
      <c r="CZ803" s="2" t="s">
        <v>180</v>
      </c>
      <c r="DA803" s="2" t="s">
        <v>181</v>
      </c>
      <c r="DB803" s="2" t="s">
        <v>181</v>
      </c>
      <c r="DC803" s="2" t="s">
        <v>132</v>
      </c>
      <c r="DF803" s="2" t="s">
        <v>182</v>
      </c>
      <c r="DH803" s="2" t="s">
        <v>182</v>
      </c>
      <c r="DJ803" s="2" t="s">
        <v>182</v>
      </c>
      <c r="DL803" s="2" t="s">
        <v>182</v>
      </c>
      <c r="DN803" s="2" t="s">
        <v>182</v>
      </c>
      <c r="DP803" s="2" t="s">
        <v>182</v>
      </c>
      <c r="DR803" s="2" t="s">
        <v>182</v>
      </c>
      <c r="DT803" s="2" t="s">
        <v>7429</v>
      </c>
      <c r="DU803" s="2"/>
      <c r="DV803" s="2" t="s">
        <v>7430</v>
      </c>
      <c r="DY803" s="4">
        <v>42797</v>
      </c>
      <c r="DZ803" s="2" t="s">
        <v>7431</v>
      </c>
      <c r="EA803" s="3" t="s">
        <v>7432</v>
      </c>
    </row>
    <row r="804" spans="1:133" ht="15.75" hidden="1" customHeight="1" x14ac:dyDescent="0.2">
      <c r="A804" s="1">
        <v>43615.93920267361</v>
      </c>
      <c r="B804" s="2" t="s">
        <v>7433</v>
      </c>
      <c r="C804" s="2">
        <v>2302180029</v>
      </c>
      <c r="D804" s="3" t="s">
        <v>788</v>
      </c>
      <c r="E804" s="2" t="s">
        <v>7434</v>
      </c>
      <c r="F804" s="2" t="s">
        <v>7435</v>
      </c>
      <c r="G804" s="2" t="s">
        <v>589</v>
      </c>
      <c r="H804" s="2" t="s">
        <v>131</v>
      </c>
      <c r="I804" s="2" t="s">
        <v>132</v>
      </c>
      <c r="J804" s="2" t="s">
        <v>133</v>
      </c>
      <c r="K804" s="2" t="s">
        <v>132</v>
      </c>
      <c r="L804" s="4">
        <v>42746</v>
      </c>
      <c r="M804" s="4">
        <v>42683</v>
      </c>
      <c r="N804" s="2" t="s">
        <v>135</v>
      </c>
      <c r="O804" s="2" t="s">
        <v>135</v>
      </c>
      <c r="P804" s="9">
        <v>700000000</v>
      </c>
      <c r="Q804" s="2">
        <v>3500000</v>
      </c>
      <c r="R804" s="2">
        <v>480000000</v>
      </c>
      <c r="S804" s="2">
        <v>4000000</v>
      </c>
      <c r="T804" s="2">
        <v>0</v>
      </c>
      <c r="U804" s="2">
        <v>0</v>
      </c>
      <c r="V804" s="2">
        <v>0</v>
      </c>
      <c r="W804" s="2">
        <v>0</v>
      </c>
      <c r="Y804" s="2" t="s">
        <v>136</v>
      </c>
      <c r="AB804" s="2" t="s">
        <v>132</v>
      </c>
      <c r="AD804" s="2" t="s">
        <v>137</v>
      </c>
      <c r="AE804" s="2" t="s">
        <v>132</v>
      </c>
      <c r="AF804" s="2" t="s">
        <v>132</v>
      </c>
      <c r="AH804" s="2">
        <v>2016</v>
      </c>
      <c r="AJ804" s="11">
        <v>1416000</v>
      </c>
      <c r="AK804" s="2" t="s">
        <v>1895</v>
      </c>
      <c r="AL804" s="2">
        <v>37</v>
      </c>
      <c r="AM804" s="3" t="s">
        <v>7436</v>
      </c>
      <c r="AP804" s="2" t="s">
        <v>1901</v>
      </c>
      <c r="AQ804" s="2" t="s">
        <v>1898</v>
      </c>
      <c r="AR804" s="2" t="s">
        <v>658</v>
      </c>
      <c r="AS804" s="2" t="s">
        <v>594</v>
      </c>
      <c r="AT804" s="2">
        <v>13720</v>
      </c>
      <c r="AU804" s="2">
        <v>3</v>
      </c>
      <c r="AV804" s="2" t="s">
        <v>245</v>
      </c>
      <c r="AW804" s="2" t="s">
        <v>144</v>
      </c>
      <c r="AX804" s="2" t="s">
        <v>145</v>
      </c>
      <c r="AY804" s="2" t="s">
        <v>171</v>
      </c>
      <c r="AZ804" s="2" t="s">
        <v>198</v>
      </c>
      <c r="BB804" s="2" t="s">
        <v>3644</v>
      </c>
      <c r="BC804" s="2">
        <v>50</v>
      </c>
      <c r="BD804" s="2" t="s">
        <v>1900</v>
      </c>
      <c r="BE804" s="9">
        <v>16</v>
      </c>
      <c r="BF804" s="2" t="s">
        <v>265</v>
      </c>
      <c r="BG804" s="2" t="s">
        <v>1901</v>
      </c>
      <c r="BH804" s="3" t="s">
        <v>574</v>
      </c>
      <c r="BI804" s="2" t="s">
        <v>1902</v>
      </c>
      <c r="BJ804" s="3" t="s">
        <v>3527</v>
      </c>
      <c r="BK804" s="2" t="s">
        <v>152</v>
      </c>
      <c r="BL804" s="2" t="s">
        <v>153</v>
      </c>
      <c r="BM804" s="2" t="s">
        <v>154</v>
      </c>
      <c r="BN804" s="2" t="s">
        <v>576</v>
      </c>
      <c r="BO804" s="2" t="s">
        <v>849</v>
      </c>
      <c r="BP804" s="2" t="s">
        <v>291</v>
      </c>
      <c r="BQ804" s="2">
        <v>120</v>
      </c>
      <c r="BR804" s="2">
        <v>12</v>
      </c>
      <c r="BS804" s="2" t="s">
        <v>850</v>
      </c>
      <c r="BT804" s="2" t="s">
        <v>3644</v>
      </c>
      <c r="BU804" s="2" t="s">
        <v>850</v>
      </c>
      <c r="BV804" s="2" t="s">
        <v>850</v>
      </c>
      <c r="BW804" s="2" t="s">
        <v>67</v>
      </c>
      <c r="BX804" s="2" t="s">
        <v>158</v>
      </c>
      <c r="BY804" s="2" t="s">
        <v>159</v>
      </c>
      <c r="CB804" s="2" t="s">
        <v>160</v>
      </c>
      <c r="CC804" s="2" t="s">
        <v>161</v>
      </c>
      <c r="CD804" s="2" t="s">
        <v>249</v>
      </c>
      <c r="CE804" s="2" t="s">
        <v>163</v>
      </c>
      <c r="CF804" s="2" t="s">
        <v>396</v>
      </c>
      <c r="CG804" s="2" t="s">
        <v>1904</v>
      </c>
      <c r="CH804" s="2" t="s">
        <v>423</v>
      </c>
      <c r="CI804" s="2" t="s">
        <v>167</v>
      </c>
      <c r="CJ804" s="2" t="s">
        <v>2775</v>
      </c>
      <c r="CK804" s="2" t="s">
        <v>425</v>
      </c>
      <c r="CL804" s="2" t="s">
        <v>854</v>
      </c>
      <c r="CM804" s="2" t="s">
        <v>171</v>
      </c>
      <c r="CN804" s="2">
        <v>350</v>
      </c>
      <c r="CO804" s="2" t="s">
        <v>3634</v>
      </c>
      <c r="CP804" s="2" t="s">
        <v>3646</v>
      </c>
      <c r="CQ804" s="2" t="s">
        <v>174</v>
      </c>
      <c r="CR804" s="2" t="s">
        <v>667</v>
      </c>
      <c r="CS804" s="2" t="s">
        <v>215</v>
      </c>
      <c r="CT804" s="2" t="s">
        <v>171</v>
      </c>
      <c r="CU804" s="2" t="s">
        <v>771</v>
      </c>
      <c r="CV804" s="2" t="s">
        <v>171</v>
      </c>
      <c r="CW804" s="2" t="s">
        <v>714</v>
      </c>
      <c r="CX804" s="2" t="s">
        <v>146</v>
      </c>
      <c r="CY804" s="2" t="s">
        <v>733</v>
      </c>
      <c r="CZ804" s="2" t="s">
        <v>180</v>
      </c>
      <c r="DA804" s="2" t="s">
        <v>181</v>
      </c>
      <c r="DB804" s="2" t="s">
        <v>181</v>
      </c>
      <c r="DC804" s="2" t="s">
        <v>132</v>
      </c>
      <c r="DF804" s="2" t="s">
        <v>182</v>
      </c>
      <c r="DH804" s="2" t="s">
        <v>182</v>
      </c>
      <c r="DJ804" s="2" t="s">
        <v>182</v>
      </c>
      <c r="DL804" s="2" t="s">
        <v>260</v>
      </c>
      <c r="DM804" s="2">
        <v>500</v>
      </c>
      <c r="DN804" s="2" t="s">
        <v>182</v>
      </c>
      <c r="DP804" s="2" t="s">
        <v>182</v>
      </c>
      <c r="DR804" s="2" t="s">
        <v>182</v>
      </c>
      <c r="DT804" s="6">
        <v>-6341417</v>
      </c>
      <c r="DU804" s="6"/>
      <c r="DV804" s="6">
        <v>106877900</v>
      </c>
      <c r="DY804" s="4">
        <v>42683</v>
      </c>
      <c r="EA804" s="3" t="s">
        <v>3636</v>
      </c>
    </row>
    <row r="805" spans="1:133" ht="15.75" hidden="1" customHeight="1" x14ac:dyDescent="0.2">
      <c r="A805" s="1">
        <v>43615.940102997687</v>
      </c>
      <c r="B805" s="2" t="s">
        <v>7437</v>
      </c>
      <c r="C805" s="2">
        <v>2302180160</v>
      </c>
      <c r="D805" s="3" t="s">
        <v>788</v>
      </c>
      <c r="E805" s="2" t="s">
        <v>7438</v>
      </c>
      <c r="H805" s="2" t="s">
        <v>131</v>
      </c>
      <c r="I805" s="2" t="s">
        <v>132</v>
      </c>
      <c r="J805" s="2" t="s">
        <v>1130</v>
      </c>
      <c r="K805" s="2" t="s">
        <v>302</v>
      </c>
      <c r="M805" s="4">
        <v>42803</v>
      </c>
      <c r="O805" s="2" t="s">
        <v>135</v>
      </c>
      <c r="P805" s="9">
        <v>3000000000</v>
      </c>
      <c r="Q805" s="2">
        <v>27963000</v>
      </c>
      <c r="X805" s="2" t="s">
        <v>193</v>
      </c>
      <c r="Y805" s="2" t="s">
        <v>136</v>
      </c>
      <c r="AB805" s="2" t="s">
        <v>132</v>
      </c>
      <c r="AH805" s="2">
        <v>2017</v>
      </c>
      <c r="AI805" s="11">
        <v>509500000</v>
      </c>
      <c r="AJ805" s="11">
        <v>5095000</v>
      </c>
      <c r="AK805" s="2" t="s">
        <v>7439</v>
      </c>
      <c r="AL805" s="2">
        <v>26</v>
      </c>
      <c r="AP805" s="2" t="s">
        <v>7440</v>
      </c>
      <c r="AQ805" s="2" t="s">
        <v>2850</v>
      </c>
      <c r="AR805" s="2" t="s">
        <v>976</v>
      </c>
      <c r="AS805" s="2" t="s">
        <v>594</v>
      </c>
      <c r="AT805" s="2">
        <v>11240</v>
      </c>
      <c r="AU805" s="2">
        <v>10</v>
      </c>
      <c r="AV805" s="2" t="s">
        <v>43</v>
      </c>
      <c r="AW805" s="2" t="s">
        <v>197</v>
      </c>
      <c r="AX805" s="2" t="s">
        <v>145</v>
      </c>
      <c r="AY805" s="2" t="s">
        <v>171</v>
      </c>
      <c r="AZ805" s="2" t="s">
        <v>198</v>
      </c>
      <c r="BA805" s="2" t="s">
        <v>7441</v>
      </c>
      <c r="BB805" s="2" t="s">
        <v>7442</v>
      </c>
      <c r="BC805" s="2">
        <v>1300</v>
      </c>
      <c r="BD805" s="2" t="s">
        <v>7443</v>
      </c>
      <c r="BE805" s="9">
        <v>0.8</v>
      </c>
      <c r="BK805" s="2" t="s">
        <v>152</v>
      </c>
      <c r="BL805" s="2" t="s">
        <v>290</v>
      </c>
      <c r="BM805" s="2" t="s">
        <v>154</v>
      </c>
      <c r="BN805" s="2" t="s">
        <v>595</v>
      </c>
      <c r="BO805" s="2" t="s">
        <v>7444</v>
      </c>
      <c r="BP805" s="2" t="s">
        <v>201</v>
      </c>
      <c r="BQ805" s="2">
        <v>100</v>
      </c>
      <c r="BR805" s="2">
        <v>10</v>
      </c>
      <c r="BS805" s="2" t="s">
        <v>1628</v>
      </c>
      <c r="BT805" s="2" t="s">
        <v>7445</v>
      </c>
      <c r="BU805" s="2" t="s">
        <v>1628</v>
      </c>
      <c r="BV805" s="2" t="s">
        <v>1628</v>
      </c>
      <c r="BW805" s="2" t="s">
        <v>69</v>
      </c>
      <c r="BX805" s="2" t="s">
        <v>203</v>
      </c>
      <c r="BY805" s="2" t="s">
        <v>1918</v>
      </c>
      <c r="CB805" s="2" t="s">
        <v>204</v>
      </c>
      <c r="CC805" s="2" t="s">
        <v>161</v>
      </c>
      <c r="CD805" s="2" t="s">
        <v>249</v>
      </c>
      <c r="CE805" s="2" t="s">
        <v>163</v>
      </c>
      <c r="CF805" s="2" t="s">
        <v>396</v>
      </c>
      <c r="CG805" s="2" t="s">
        <v>2614</v>
      </c>
      <c r="CH805" s="2" t="s">
        <v>2192</v>
      </c>
      <c r="CI805" s="2" t="s">
        <v>2193</v>
      </c>
      <c r="CJ805" s="2" t="s">
        <v>2194</v>
      </c>
      <c r="CK805" s="2" t="s">
        <v>3116</v>
      </c>
      <c r="CL805" s="2" t="s">
        <v>2196</v>
      </c>
      <c r="CM805" s="2" t="s">
        <v>211</v>
      </c>
      <c r="CN805" s="2">
        <v>0</v>
      </c>
      <c r="CO805" s="2" t="s">
        <v>1424</v>
      </c>
      <c r="CP805" s="2" t="s">
        <v>1920</v>
      </c>
      <c r="CQ805" s="2" t="s">
        <v>214</v>
      </c>
      <c r="CR805" s="2" t="s">
        <v>175</v>
      </c>
      <c r="CS805" s="2" t="s">
        <v>713</v>
      </c>
      <c r="CT805" s="2" t="s">
        <v>171</v>
      </c>
      <c r="CU805" s="2" t="s">
        <v>235</v>
      </c>
      <c r="CV805" s="2" t="s">
        <v>171</v>
      </c>
      <c r="CW805" s="2" t="s">
        <v>714</v>
      </c>
      <c r="CX805" s="2" t="s">
        <v>146</v>
      </c>
      <c r="CY805" s="2" t="s">
        <v>627</v>
      </c>
      <c r="CZ805" s="2" t="s">
        <v>180</v>
      </c>
      <c r="DA805" s="2" t="s">
        <v>181</v>
      </c>
      <c r="DB805" s="2" t="s">
        <v>181</v>
      </c>
      <c r="DC805" s="2" t="s">
        <v>132</v>
      </c>
      <c r="DF805" s="2" t="s">
        <v>182</v>
      </c>
      <c r="DH805" s="2" t="s">
        <v>182</v>
      </c>
      <c r="DJ805" s="2" t="s">
        <v>182</v>
      </c>
      <c r="DL805" s="2" t="s">
        <v>182</v>
      </c>
      <c r="DN805" s="2" t="s">
        <v>182</v>
      </c>
      <c r="DP805" s="2" t="s">
        <v>182</v>
      </c>
      <c r="DR805" s="2" t="s">
        <v>182</v>
      </c>
      <c r="DT805" s="6">
        <v>-6136207</v>
      </c>
      <c r="DU805" s="6"/>
      <c r="DV805" s="6">
        <v>106802678</v>
      </c>
      <c r="DX805" s="2" t="s">
        <v>6169</v>
      </c>
      <c r="DY805" s="4">
        <v>42803</v>
      </c>
      <c r="DZ805" s="2" t="s">
        <v>7446</v>
      </c>
      <c r="EA805" s="3" t="s">
        <v>7447</v>
      </c>
      <c r="EC805" s="5" t="s">
        <v>7448</v>
      </c>
    </row>
    <row r="806" spans="1:133" ht="15.75" hidden="1" customHeight="1" x14ac:dyDescent="0.2">
      <c r="A806" s="1">
        <v>43615.941461423616</v>
      </c>
      <c r="B806" s="2" t="s">
        <v>1892</v>
      </c>
      <c r="C806" s="2">
        <v>2302180242</v>
      </c>
      <c r="D806" s="3" t="s">
        <v>1726</v>
      </c>
      <c r="E806" s="2" t="s">
        <v>7449</v>
      </c>
      <c r="H806" s="2" t="s">
        <v>131</v>
      </c>
      <c r="I806" s="2" t="s">
        <v>132</v>
      </c>
      <c r="J806" s="2" t="s">
        <v>1130</v>
      </c>
      <c r="K806" s="2" t="s">
        <v>302</v>
      </c>
      <c r="M806" s="4">
        <v>42803</v>
      </c>
      <c r="O806" s="2" t="s">
        <v>135</v>
      </c>
      <c r="P806" s="9">
        <v>4200000000</v>
      </c>
      <c r="Q806" s="2">
        <v>11629000</v>
      </c>
      <c r="X806" s="2" t="s">
        <v>193</v>
      </c>
      <c r="Y806" s="2" t="s">
        <v>437</v>
      </c>
      <c r="AB806" s="2" t="s">
        <v>132</v>
      </c>
      <c r="AH806" s="2">
        <v>2017</v>
      </c>
      <c r="AI806" s="11">
        <v>2378145000</v>
      </c>
      <c r="AJ806" s="11">
        <v>7455000</v>
      </c>
      <c r="AK806" s="2" t="s">
        <v>6167</v>
      </c>
      <c r="AL806" s="2">
        <v>38</v>
      </c>
      <c r="AP806" s="2" t="s">
        <v>3112</v>
      </c>
      <c r="AQ806" s="2" t="s">
        <v>2186</v>
      </c>
      <c r="AR806" s="2" t="s">
        <v>822</v>
      </c>
      <c r="AS806" s="2" t="s">
        <v>142</v>
      </c>
      <c r="AT806" s="2">
        <v>11320</v>
      </c>
      <c r="AU806" s="2">
        <v>7</v>
      </c>
      <c r="AV806" s="2" t="s">
        <v>245</v>
      </c>
      <c r="AW806" s="2" t="s">
        <v>144</v>
      </c>
      <c r="AX806" s="2" t="s">
        <v>145</v>
      </c>
      <c r="AY806" s="2" t="s">
        <v>171</v>
      </c>
      <c r="AZ806" s="2" t="s">
        <v>198</v>
      </c>
      <c r="BA806" s="2" t="s">
        <v>3113</v>
      </c>
      <c r="BB806" s="2" t="s">
        <v>3114</v>
      </c>
      <c r="BC806" s="2">
        <v>1000</v>
      </c>
      <c r="BD806" s="2" t="s">
        <v>2188</v>
      </c>
      <c r="BE806" s="9">
        <v>2.5</v>
      </c>
      <c r="BK806" s="2" t="s">
        <v>152</v>
      </c>
      <c r="BL806" s="2" t="s">
        <v>290</v>
      </c>
      <c r="BM806" s="2" t="s">
        <v>154</v>
      </c>
      <c r="BN806" s="2" t="s">
        <v>3974</v>
      </c>
      <c r="BO806" s="2" t="s">
        <v>7450</v>
      </c>
      <c r="BP806" s="2" t="s">
        <v>201</v>
      </c>
      <c r="BQ806" s="2">
        <v>319</v>
      </c>
      <c r="BR806" s="2">
        <v>7</v>
      </c>
      <c r="BS806" s="2" t="s">
        <v>2135</v>
      </c>
      <c r="BT806" s="2" t="s">
        <v>6167</v>
      </c>
      <c r="BU806" s="2" t="s">
        <v>2135</v>
      </c>
      <c r="BV806" s="2" t="s">
        <v>2135</v>
      </c>
      <c r="BW806" s="2" t="s">
        <v>68</v>
      </c>
      <c r="BX806" s="2" t="s">
        <v>158</v>
      </c>
      <c r="BY806" s="2" t="s">
        <v>1918</v>
      </c>
      <c r="CB806" s="2" t="s">
        <v>160</v>
      </c>
      <c r="CC806" s="2" t="s">
        <v>161</v>
      </c>
      <c r="CD806" s="2" t="s">
        <v>249</v>
      </c>
      <c r="CE806" s="2" t="s">
        <v>163</v>
      </c>
      <c r="CF806" s="2" t="s">
        <v>279</v>
      </c>
      <c r="CG806" s="2" t="s">
        <v>2614</v>
      </c>
      <c r="CH806" s="2" t="s">
        <v>7451</v>
      </c>
      <c r="CI806" s="2" t="s">
        <v>2857</v>
      </c>
      <c r="CJ806" s="2" t="s">
        <v>2194</v>
      </c>
      <c r="CK806" s="2" t="s">
        <v>253</v>
      </c>
      <c r="CL806" s="2" t="s">
        <v>170</v>
      </c>
      <c r="CM806" s="2" t="s">
        <v>171</v>
      </c>
      <c r="CO806" s="2" t="s">
        <v>898</v>
      </c>
      <c r="CP806" s="2" t="s">
        <v>1920</v>
      </c>
      <c r="CQ806" s="2" t="s">
        <v>214</v>
      </c>
      <c r="CR806" s="2" t="s">
        <v>175</v>
      </c>
      <c r="CS806" s="2" t="s">
        <v>713</v>
      </c>
      <c r="CT806" s="2" t="s">
        <v>171</v>
      </c>
      <c r="CU806" s="2" t="s">
        <v>235</v>
      </c>
      <c r="CV806" s="2" t="s">
        <v>171</v>
      </c>
      <c r="CW806" s="2" t="s">
        <v>714</v>
      </c>
      <c r="CX806" s="2" t="s">
        <v>146</v>
      </c>
      <c r="CY806" s="2" t="s">
        <v>627</v>
      </c>
      <c r="CZ806" s="2" t="s">
        <v>180</v>
      </c>
      <c r="DA806" s="2" t="s">
        <v>181</v>
      </c>
      <c r="DB806" s="2" t="s">
        <v>181</v>
      </c>
      <c r="DC806" s="2" t="s">
        <v>132</v>
      </c>
      <c r="DF806" s="2" t="s">
        <v>182</v>
      </c>
      <c r="DJ806" s="2" t="s">
        <v>182</v>
      </c>
      <c r="DL806" s="2" t="s">
        <v>182</v>
      </c>
      <c r="DN806" s="2" t="s">
        <v>182</v>
      </c>
      <c r="DP806" s="2" t="s">
        <v>182</v>
      </c>
      <c r="DR806" s="2" t="s">
        <v>182</v>
      </c>
      <c r="DT806" s="6">
        <v>-6146647</v>
      </c>
      <c r="DU806" s="6"/>
      <c r="DV806" s="6">
        <v>106804854</v>
      </c>
      <c r="DX806" s="2" t="s">
        <v>2140</v>
      </c>
      <c r="DY806" s="4">
        <v>42802</v>
      </c>
      <c r="DZ806" s="2" t="s">
        <v>7452</v>
      </c>
      <c r="EA806" s="6">
        <v>8.1113436430813102E+21</v>
      </c>
    </row>
    <row r="807" spans="1:133" ht="15.75" hidden="1" customHeight="1" x14ac:dyDescent="0.2">
      <c r="A807" s="1">
        <v>43615.942083958333</v>
      </c>
      <c r="B807" s="2" t="s">
        <v>7453</v>
      </c>
      <c r="C807" s="2">
        <v>2302180234</v>
      </c>
      <c r="D807" s="3" t="s">
        <v>1726</v>
      </c>
      <c r="E807" s="2" t="s">
        <v>7454</v>
      </c>
      <c r="F807" s="2">
        <v>2017051007050010</v>
      </c>
      <c r="G807" s="2" t="s">
        <v>589</v>
      </c>
      <c r="H807" s="2" t="s">
        <v>131</v>
      </c>
      <c r="I807" s="2" t="s">
        <v>132</v>
      </c>
      <c r="J807" s="2" t="s">
        <v>133</v>
      </c>
      <c r="K807" s="2" t="s">
        <v>191</v>
      </c>
      <c r="M807" s="4">
        <v>42802</v>
      </c>
      <c r="P807" s="9">
        <v>1001700000</v>
      </c>
      <c r="Q807" s="2">
        <v>5300000</v>
      </c>
      <c r="Y807" s="2" t="s">
        <v>377</v>
      </c>
      <c r="Z807" s="2">
        <v>30</v>
      </c>
      <c r="AB807" s="2" t="s">
        <v>132</v>
      </c>
      <c r="AD807" s="2" t="s">
        <v>992</v>
      </c>
      <c r="AE807" s="2" t="s">
        <v>132</v>
      </c>
      <c r="AF807" s="2" t="s">
        <v>132</v>
      </c>
      <c r="AG807" s="2" t="s">
        <v>888</v>
      </c>
      <c r="AH807" s="2">
        <v>2016</v>
      </c>
      <c r="AJ807" s="11">
        <v>2508000</v>
      </c>
      <c r="AK807" s="2" t="s">
        <v>2554</v>
      </c>
      <c r="AM807" s="3" t="s">
        <v>3000</v>
      </c>
      <c r="AO807" s="2" t="s">
        <v>7455</v>
      </c>
      <c r="AP807" s="2" t="s">
        <v>794</v>
      </c>
      <c r="AQ807" s="2" t="s">
        <v>609</v>
      </c>
      <c r="AR807" s="2" t="s">
        <v>610</v>
      </c>
      <c r="AS807" s="2" t="s">
        <v>142</v>
      </c>
      <c r="AT807" s="2">
        <v>139860</v>
      </c>
      <c r="AU807" s="2">
        <v>7</v>
      </c>
      <c r="AV807" s="2" t="s">
        <v>245</v>
      </c>
      <c r="AW807" s="2" t="s">
        <v>144</v>
      </c>
      <c r="AX807" s="2" t="s">
        <v>795</v>
      </c>
      <c r="AY807" s="2" t="s">
        <v>171</v>
      </c>
      <c r="AZ807" s="2" t="s">
        <v>198</v>
      </c>
      <c r="BB807" s="2" t="s">
        <v>2556</v>
      </c>
      <c r="BC807" s="2">
        <v>19</v>
      </c>
      <c r="BD807" s="2" t="s">
        <v>798</v>
      </c>
      <c r="BE807" s="9">
        <v>2.2000000000000002</v>
      </c>
      <c r="BF807" s="2" t="s">
        <v>132</v>
      </c>
      <c r="BK807" s="2" t="s">
        <v>152</v>
      </c>
      <c r="BL807" s="2" t="s">
        <v>153</v>
      </c>
      <c r="BM807" s="2" t="s">
        <v>154</v>
      </c>
      <c r="BN807" s="2" t="s">
        <v>7391</v>
      </c>
      <c r="BO807" s="2" t="s">
        <v>576</v>
      </c>
      <c r="BP807" s="2" t="s">
        <v>201</v>
      </c>
      <c r="BQ807" s="2">
        <v>189</v>
      </c>
      <c r="BR807" s="2">
        <v>12.6</v>
      </c>
      <c r="BS807" s="2" t="s">
        <v>157</v>
      </c>
      <c r="BT807" s="2" t="s">
        <v>7456</v>
      </c>
      <c r="BU807" s="2" t="s">
        <v>7457</v>
      </c>
      <c r="BV807" s="2" t="s">
        <v>157</v>
      </c>
      <c r="BW807" s="2" t="s">
        <v>67</v>
      </c>
      <c r="BX807" s="2" t="s">
        <v>158</v>
      </c>
      <c r="BY807" s="2" t="s">
        <v>159</v>
      </c>
      <c r="CB807" s="2" t="s">
        <v>160</v>
      </c>
      <c r="CC807" s="2" t="s">
        <v>161</v>
      </c>
      <c r="CD807" s="2" t="s">
        <v>162</v>
      </c>
      <c r="CE807" s="2" t="s">
        <v>163</v>
      </c>
      <c r="CF807" s="2" t="s">
        <v>396</v>
      </c>
      <c r="CG807" s="2" t="s">
        <v>804</v>
      </c>
      <c r="CH807" s="2" t="s">
        <v>7458</v>
      </c>
      <c r="CI807" s="2" t="s">
        <v>311</v>
      </c>
      <c r="CJ807" s="2" t="s">
        <v>397</v>
      </c>
      <c r="CK807" s="2" t="s">
        <v>253</v>
      </c>
      <c r="CL807" s="2" t="s">
        <v>807</v>
      </c>
      <c r="CM807" s="2" t="s">
        <v>171</v>
      </c>
      <c r="CN807" s="2">
        <v>19</v>
      </c>
      <c r="CO807" s="2" t="s">
        <v>7459</v>
      </c>
      <c r="CP807" s="2" t="s">
        <v>7460</v>
      </c>
      <c r="CQ807" s="2" t="s">
        <v>174</v>
      </c>
      <c r="CR807" s="2" t="s">
        <v>234</v>
      </c>
      <c r="CS807" s="2" t="s">
        <v>2944</v>
      </c>
      <c r="CT807" s="2" t="s">
        <v>171</v>
      </c>
      <c r="CU807" s="2" t="s">
        <v>3624</v>
      </c>
      <c r="CV807" s="2" t="s">
        <v>171</v>
      </c>
      <c r="CW807" s="2" t="s">
        <v>179</v>
      </c>
      <c r="CX807" s="2" t="s">
        <v>146</v>
      </c>
      <c r="CY807" s="2" t="s">
        <v>146</v>
      </c>
      <c r="CZ807" s="2" t="s">
        <v>180</v>
      </c>
      <c r="DA807" s="2" t="s">
        <v>181</v>
      </c>
      <c r="DB807" s="2" t="s">
        <v>181</v>
      </c>
      <c r="DC807" s="2" t="s">
        <v>132</v>
      </c>
      <c r="DF807" s="2" t="s">
        <v>182</v>
      </c>
      <c r="DH807" s="2" t="s">
        <v>182</v>
      </c>
      <c r="DJ807" s="2" t="s">
        <v>182</v>
      </c>
      <c r="DL807" s="2" t="s">
        <v>182</v>
      </c>
      <c r="DN807" s="2" t="s">
        <v>182</v>
      </c>
      <c r="DP807" s="2" t="s">
        <v>182</v>
      </c>
      <c r="DR807" s="2" t="s">
        <v>182</v>
      </c>
      <c r="DT807" s="2" t="s">
        <v>7461</v>
      </c>
      <c r="DU807" s="2"/>
      <c r="DV807" s="2" t="s">
        <v>7462</v>
      </c>
      <c r="DX807" s="2" t="s">
        <v>2565</v>
      </c>
      <c r="DY807" s="4">
        <v>42804</v>
      </c>
      <c r="EA807" s="3" t="s">
        <v>2566</v>
      </c>
    </row>
    <row r="808" spans="1:133" ht="15.75" hidden="1" customHeight="1" x14ac:dyDescent="0.2">
      <c r="A808" s="1">
        <v>43615.944586921294</v>
      </c>
      <c r="B808" s="2" t="s">
        <v>7366</v>
      </c>
      <c r="C808" s="2">
        <v>2302180138</v>
      </c>
      <c r="D808" s="2">
        <v>201</v>
      </c>
      <c r="E808" s="2">
        <v>19</v>
      </c>
      <c r="G808" s="2" t="s">
        <v>589</v>
      </c>
      <c r="I808" s="2" t="s">
        <v>132</v>
      </c>
      <c r="J808" s="2" t="s">
        <v>1130</v>
      </c>
      <c r="K808" s="2" t="s">
        <v>191</v>
      </c>
      <c r="P808" s="9">
        <v>13500000000</v>
      </c>
      <c r="Q808" s="2">
        <v>14195584</v>
      </c>
      <c r="Y808" s="2" t="s">
        <v>136</v>
      </c>
      <c r="AF808" s="2" t="s">
        <v>132</v>
      </c>
      <c r="AH808" s="2">
        <v>2016</v>
      </c>
      <c r="AI808" s="11" t="s">
        <v>4605</v>
      </c>
      <c r="AJ808" s="11">
        <v>3745000</v>
      </c>
      <c r="AK808" s="2" t="s">
        <v>7463</v>
      </c>
      <c r="AM808" s="2" t="s">
        <v>4936</v>
      </c>
      <c r="AP808" s="2" t="s">
        <v>1132</v>
      </c>
      <c r="AQ808" s="2" t="s">
        <v>1132</v>
      </c>
      <c r="AR808" s="2" t="s">
        <v>822</v>
      </c>
      <c r="AS808" s="2" t="s">
        <v>142</v>
      </c>
      <c r="AT808" s="2">
        <v>11410</v>
      </c>
      <c r="AU808" s="2">
        <v>10</v>
      </c>
      <c r="AV808" s="2" t="s">
        <v>245</v>
      </c>
      <c r="AW808" s="2" t="s">
        <v>144</v>
      </c>
      <c r="AX808" s="2" t="s">
        <v>145</v>
      </c>
      <c r="AY808" s="2" t="s">
        <v>171</v>
      </c>
      <c r="AZ808" s="2" t="s">
        <v>198</v>
      </c>
      <c r="BB808" s="2" t="s">
        <v>1201</v>
      </c>
      <c r="BC808" s="2">
        <v>500</v>
      </c>
      <c r="BD808" s="2" t="s">
        <v>1133</v>
      </c>
      <c r="BE808" s="9">
        <v>0.4</v>
      </c>
      <c r="BK808" s="2" t="s">
        <v>152</v>
      </c>
      <c r="BL808" s="2" t="s">
        <v>153</v>
      </c>
      <c r="BM808" s="2" t="s">
        <v>154</v>
      </c>
      <c r="BP808" s="2" t="s">
        <v>201</v>
      </c>
      <c r="BQ808" s="2">
        <v>951</v>
      </c>
      <c r="BS808" s="2" t="s">
        <v>753</v>
      </c>
      <c r="BT808" s="2" t="s">
        <v>753</v>
      </c>
      <c r="BU808" s="2" t="s">
        <v>753</v>
      </c>
      <c r="BV808" s="2" t="s">
        <v>7464</v>
      </c>
      <c r="BW808" s="2" t="s">
        <v>70</v>
      </c>
      <c r="BX808" s="2" t="s">
        <v>754</v>
      </c>
      <c r="CB808" s="2" t="s">
        <v>160</v>
      </c>
      <c r="CC808" s="2" t="s">
        <v>161</v>
      </c>
      <c r="CE808" s="2" t="s">
        <v>163</v>
      </c>
      <c r="CF808" s="2" t="s">
        <v>396</v>
      </c>
      <c r="CG808" s="2" t="s">
        <v>804</v>
      </c>
      <c r="CH808" s="2" t="s">
        <v>620</v>
      </c>
      <c r="CI808" s="2" t="s">
        <v>208</v>
      </c>
      <c r="CJ808" s="2" t="s">
        <v>621</v>
      </c>
      <c r="CK808" s="2" t="s">
        <v>425</v>
      </c>
      <c r="CL808" s="2" t="s">
        <v>1137</v>
      </c>
      <c r="CP808" s="2" t="s">
        <v>1138</v>
      </c>
      <c r="CQ808" s="2" t="s">
        <v>625</v>
      </c>
      <c r="CR808" s="2" t="s">
        <v>234</v>
      </c>
      <c r="CS808" s="2" t="s">
        <v>215</v>
      </c>
      <c r="CU808" s="2" t="s">
        <v>1139</v>
      </c>
      <c r="CW808" s="2" t="s">
        <v>179</v>
      </c>
      <c r="CX808" s="2" t="s">
        <v>171</v>
      </c>
      <c r="CY808" s="2" t="s">
        <v>146</v>
      </c>
      <c r="DC808" s="2" t="s">
        <v>132</v>
      </c>
      <c r="DF808" s="2" t="s">
        <v>182</v>
      </c>
      <c r="DH808" s="2" t="s">
        <v>182</v>
      </c>
      <c r="DJ808" s="2" t="s">
        <v>182</v>
      </c>
      <c r="DL808" s="2" t="s">
        <v>182</v>
      </c>
      <c r="DN808" s="2" t="s">
        <v>182</v>
      </c>
      <c r="DP808" s="2" t="s">
        <v>182</v>
      </c>
      <c r="DR808" s="2" t="s">
        <v>182</v>
      </c>
      <c r="DT808" s="6">
        <v>-6206768</v>
      </c>
      <c r="DU808" s="6"/>
      <c r="DV808" s="6">
        <v>106794013</v>
      </c>
      <c r="DX808" s="2" t="s">
        <v>7465</v>
      </c>
      <c r="EA808" s="3" t="s">
        <v>7466</v>
      </c>
    </row>
    <row r="809" spans="1:133" ht="15.75" hidden="1" customHeight="1" x14ac:dyDescent="0.2">
      <c r="A809" s="1">
        <v>43615.945434004629</v>
      </c>
      <c r="B809" s="2" t="s">
        <v>7467</v>
      </c>
      <c r="C809" s="2">
        <v>2302180110</v>
      </c>
      <c r="D809" s="3" t="s">
        <v>816</v>
      </c>
      <c r="E809" s="2" t="s">
        <v>7468</v>
      </c>
      <c r="H809" s="2" t="s">
        <v>131</v>
      </c>
      <c r="I809" s="2" t="s">
        <v>132</v>
      </c>
      <c r="J809" s="2" t="s">
        <v>1130</v>
      </c>
      <c r="K809" s="2" t="s">
        <v>302</v>
      </c>
      <c r="M809" s="4">
        <v>42802</v>
      </c>
      <c r="O809" s="2" t="s">
        <v>135</v>
      </c>
      <c r="P809" s="9">
        <v>6500000000</v>
      </c>
      <c r="Q809" s="2">
        <v>30338000</v>
      </c>
      <c r="X809" s="2" t="s">
        <v>193</v>
      </c>
      <c r="Y809" s="2" t="s">
        <v>136</v>
      </c>
      <c r="AB809" s="2" t="s">
        <v>132</v>
      </c>
      <c r="AH809" s="2">
        <v>2017</v>
      </c>
      <c r="AI809" s="11">
        <v>3021000000</v>
      </c>
      <c r="AJ809" s="11">
        <v>15105000</v>
      </c>
      <c r="AK809" s="2" t="s">
        <v>7469</v>
      </c>
      <c r="AL809" s="2">
        <v>28</v>
      </c>
      <c r="AP809" s="2" t="s">
        <v>3112</v>
      </c>
      <c r="AQ809" s="2" t="s">
        <v>2186</v>
      </c>
      <c r="AR809" s="2" t="s">
        <v>822</v>
      </c>
      <c r="AS809" s="2" t="s">
        <v>142</v>
      </c>
      <c r="AT809" s="2">
        <v>11250</v>
      </c>
      <c r="AU809" s="2">
        <v>10</v>
      </c>
      <c r="AV809" s="2" t="s">
        <v>44</v>
      </c>
      <c r="AW809" s="2" t="s">
        <v>197</v>
      </c>
      <c r="AX809" s="2" t="s">
        <v>145</v>
      </c>
      <c r="AY809" s="2" t="s">
        <v>171</v>
      </c>
      <c r="AZ809" s="2" t="s">
        <v>198</v>
      </c>
      <c r="BA809" s="2" t="s">
        <v>2187</v>
      </c>
      <c r="BB809" s="2" t="s">
        <v>4563</v>
      </c>
      <c r="BC809" s="2">
        <v>0</v>
      </c>
      <c r="BD809" s="2" t="s">
        <v>2188</v>
      </c>
      <c r="BE809" s="9">
        <v>1.2</v>
      </c>
      <c r="BK809" s="2" t="s">
        <v>152</v>
      </c>
      <c r="BL809" s="2" t="s">
        <v>290</v>
      </c>
      <c r="BM809" s="2" t="s">
        <v>154</v>
      </c>
      <c r="BN809" s="2" t="s">
        <v>2355</v>
      </c>
      <c r="BO809" s="2" t="s">
        <v>4564</v>
      </c>
      <c r="BP809" s="2" t="s">
        <v>201</v>
      </c>
      <c r="BQ809" s="2">
        <v>200</v>
      </c>
      <c r="BR809" s="2">
        <v>10</v>
      </c>
      <c r="BS809" s="2" t="s">
        <v>4563</v>
      </c>
      <c r="BT809" s="2" t="s">
        <v>1917</v>
      </c>
      <c r="BU809" s="2" t="s">
        <v>1917</v>
      </c>
      <c r="BV809" s="2" t="s">
        <v>1917</v>
      </c>
      <c r="BW809" s="2" t="s">
        <v>67</v>
      </c>
      <c r="BX809" s="2" t="s">
        <v>203</v>
      </c>
      <c r="BY809" s="2" t="s">
        <v>1918</v>
      </c>
      <c r="CB809" s="2" t="s">
        <v>204</v>
      </c>
      <c r="CC809" s="2" t="s">
        <v>161</v>
      </c>
      <c r="CD809" s="2" t="s">
        <v>249</v>
      </c>
      <c r="CE809" s="2" t="s">
        <v>163</v>
      </c>
      <c r="CF809" s="2" t="s">
        <v>164</v>
      </c>
      <c r="CG809" s="2" t="s">
        <v>2614</v>
      </c>
      <c r="CH809" s="2" t="s">
        <v>2192</v>
      </c>
      <c r="CI809" s="2" t="s">
        <v>2193</v>
      </c>
      <c r="CJ809" s="2" t="s">
        <v>312</v>
      </c>
      <c r="CK809" s="2" t="s">
        <v>3116</v>
      </c>
      <c r="CL809" s="2" t="s">
        <v>2196</v>
      </c>
      <c r="CM809" s="2" t="s">
        <v>211</v>
      </c>
      <c r="CN809" s="2">
        <v>0</v>
      </c>
      <c r="CO809" s="2" t="s">
        <v>1424</v>
      </c>
      <c r="CP809" s="2" t="s">
        <v>1920</v>
      </c>
      <c r="CQ809" s="2" t="s">
        <v>214</v>
      </c>
      <c r="CR809" s="2" t="s">
        <v>175</v>
      </c>
      <c r="CS809" s="2" t="s">
        <v>713</v>
      </c>
      <c r="CT809" s="2" t="s">
        <v>171</v>
      </c>
      <c r="CU809" s="2" t="s">
        <v>235</v>
      </c>
      <c r="CV809" s="2" t="s">
        <v>171</v>
      </c>
      <c r="CW809" s="2" t="s">
        <v>714</v>
      </c>
      <c r="CX809" s="2" t="s">
        <v>146</v>
      </c>
      <c r="CY809" s="2" t="s">
        <v>627</v>
      </c>
      <c r="CZ809" s="2" t="s">
        <v>180</v>
      </c>
      <c r="DA809" s="2" t="s">
        <v>181</v>
      </c>
      <c r="DB809" s="2" t="s">
        <v>181</v>
      </c>
      <c r="DC809" s="2" t="s">
        <v>132</v>
      </c>
      <c r="DF809" s="2" t="s">
        <v>182</v>
      </c>
      <c r="DH809" s="2" t="s">
        <v>182</v>
      </c>
      <c r="DJ809" s="2" t="s">
        <v>182</v>
      </c>
      <c r="DL809" s="2" t="s">
        <v>182</v>
      </c>
      <c r="DN809" s="2" t="s">
        <v>182</v>
      </c>
      <c r="DP809" s="2" t="s">
        <v>182</v>
      </c>
      <c r="DR809" s="2" t="s">
        <v>182</v>
      </c>
      <c r="DT809" s="6">
        <v>-6142036</v>
      </c>
      <c r="DU809" s="6"/>
      <c r="DV809" s="6">
        <v>106805381</v>
      </c>
      <c r="DX809" s="2" t="s">
        <v>2140</v>
      </c>
      <c r="DY809" s="4">
        <v>42802</v>
      </c>
      <c r="DZ809" s="2" t="s">
        <v>4566</v>
      </c>
      <c r="EA809" s="3" t="s">
        <v>7470</v>
      </c>
      <c r="EC809" s="2" t="s">
        <v>7471</v>
      </c>
    </row>
    <row r="810" spans="1:133" ht="15.75" hidden="1" customHeight="1" x14ac:dyDescent="0.2">
      <c r="A810" s="1">
        <v>43615.94715659722</v>
      </c>
      <c r="B810" s="2" t="s">
        <v>7125</v>
      </c>
      <c r="C810" s="2">
        <v>2302170037</v>
      </c>
      <c r="D810" s="3" t="s">
        <v>587</v>
      </c>
      <c r="E810" s="2">
        <v>39</v>
      </c>
      <c r="F810" s="2" t="s">
        <v>2758</v>
      </c>
      <c r="H810" s="2" t="s">
        <v>131</v>
      </c>
      <c r="I810" s="2" t="s">
        <v>132</v>
      </c>
      <c r="J810" s="2" t="s">
        <v>133</v>
      </c>
      <c r="K810" s="2" t="s">
        <v>191</v>
      </c>
      <c r="P810" s="9">
        <v>5500000000</v>
      </c>
      <c r="Q810" s="2">
        <v>27500000</v>
      </c>
      <c r="Y810" s="2" t="s">
        <v>1315</v>
      </c>
      <c r="AB810" s="2" t="s">
        <v>132</v>
      </c>
      <c r="AD810" s="2" t="s">
        <v>137</v>
      </c>
      <c r="AE810" s="2" t="s">
        <v>132</v>
      </c>
      <c r="AF810" s="2" t="s">
        <v>132</v>
      </c>
      <c r="AH810" s="2">
        <v>2016</v>
      </c>
      <c r="AI810" s="11">
        <v>2625000000</v>
      </c>
      <c r="AJ810" s="11">
        <v>13125000</v>
      </c>
      <c r="AK810" s="2" t="s">
        <v>5032</v>
      </c>
      <c r="AL810" s="2">
        <v>7</v>
      </c>
      <c r="AO810" s="2" t="s">
        <v>2380</v>
      </c>
      <c r="AP810" s="2" t="s">
        <v>2381</v>
      </c>
      <c r="AQ810" s="2" t="s">
        <v>1299</v>
      </c>
      <c r="AR810" s="2" t="s">
        <v>976</v>
      </c>
      <c r="AS810" s="2" t="s">
        <v>594</v>
      </c>
      <c r="AU810" s="2">
        <v>8</v>
      </c>
      <c r="AV810" s="2" t="s">
        <v>245</v>
      </c>
      <c r="AW810" s="2" t="s">
        <v>197</v>
      </c>
      <c r="AX810" s="2" t="s">
        <v>145</v>
      </c>
      <c r="AY810" s="2" t="s">
        <v>171</v>
      </c>
      <c r="AZ810" s="2" t="s">
        <v>198</v>
      </c>
      <c r="BB810" s="2" t="s">
        <v>4930</v>
      </c>
      <c r="BC810" s="2">
        <v>200</v>
      </c>
      <c r="BD810" s="2" t="s">
        <v>1303</v>
      </c>
      <c r="BE810" s="9">
        <v>1.4</v>
      </c>
      <c r="BF810" s="2" t="s">
        <v>265</v>
      </c>
      <c r="BG810" s="2" t="s">
        <v>2383</v>
      </c>
      <c r="BH810" s="2">
        <v>4.5</v>
      </c>
      <c r="BI810" s="2" t="s">
        <v>2271</v>
      </c>
      <c r="BJ810" s="3" t="s">
        <v>1935</v>
      </c>
      <c r="BK810" s="2" t="s">
        <v>152</v>
      </c>
      <c r="BL810" s="2" t="s">
        <v>200</v>
      </c>
      <c r="BM810" s="2" t="s">
        <v>154</v>
      </c>
      <c r="BP810" s="2" t="s">
        <v>201</v>
      </c>
      <c r="BQ810" s="2">
        <v>200</v>
      </c>
      <c r="BR810" s="2">
        <v>10</v>
      </c>
      <c r="BS810" s="2" t="s">
        <v>4969</v>
      </c>
      <c r="BT810" s="2" t="s">
        <v>984</v>
      </c>
      <c r="BU810" s="2" t="s">
        <v>984</v>
      </c>
      <c r="BV810" s="2" t="s">
        <v>984</v>
      </c>
      <c r="BW810" s="2" t="s">
        <v>67</v>
      </c>
      <c r="BX810" s="2" t="s">
        <v>158</v>
      </c>
      <c r="BY810" s="2" t="s">
        <v>159</v>
      </c>
      <c r="CB810" s="2" t="s">
        <v>160</v>
      </c>
      <c r="CC810" s="2" t="s">
        <v>248</v>
      </c>
      <c r="CD810" s="2" t="s">
        <v>162</v>
      </c>
      <c r="CE810" s="2" t="s">
        <v>163</v>
      </c>
      <c r="CF810" s="2" t="s">
        <v>396</v>
      </c>
      <c r="CG810" s="2" t="s">
        <v>382</v>
      </c>
      <c r="CH810" s="2" t="s">
        <v>1326</v>
      </c>
      <c r="CI810" s="2" t="s">
        <v>208</v>
      </c>
      <c r="CJ810" s="2" t="s">
        <v>953</v>
      </c>
      <c r="CK810" s="2" t="s">
        <v>253</v>
      </c>
      <c r="CL810" s="2" t="s">
        <v>170</v>
      </c>
      <c r="CM810" s="2" t="s">
        <v>211</v>
      </c>
      <c r="CN810" s="2">
        <v>200</v>
      </c>
      <c r="CP810" s="2" t="s">
        <v>1308</v>
      </c>
      <c r="CQ810" s="2" t="s">
        <v>174</v>
      </c>
      <c r="CR810" s="2" t="s">
        <v>234</v>
      </c>
      <c r="CS810" s="2" t="s">
        <v>810</v>
      </c>
      <c r="CT810" s="2" t="s">
        <v>211</v>
      </c>
      <c r="CU810" s="2" t="s">
        <v>235</v>
      </c>
      <c r="CV810" s="2" t="s">
        <v>211</v>
      </c>
      <c r="CW810" s="2" t="s">
        <v>179</v>
      </c>
      <c r="CX810" s="2" t="s">
        <v>171</v>
      </c>
      <c r="CY810" s="2" t="s">
        <v>733</v>
      </c>
      <c r="DA810" s="2" t="s">
        <v>181</v>
      </c>
      <c r="DB810" s="2" t="s">
        <v>181</v>
      </c>
      <c r="DC810" s="2" t="s">
        <v>132</v>
      </c>
      <c r="DF810" s="2" t="s">
        <v>182</v>
      </c>
      <c r="DH810" s="2" t="s">
        <v>182</v>
      </c>
      <c r="DJ810" s="2" t="s">
        <v>182</v>
      </c>
      <c r="DL810" s="2" t="s">
        <v>260</v>
      </c>
      <c r="DM810" s="2">
        <v>1600</v>
      </c>
      <c r="DT810" s="6">
        <v>106743740</v>
      </c>
      <c r="DU810" s="6"/>
      <c r="DV810" s="6">
        <v>-6172447</v>
      </c>
      <c r="DZ810" s="2" t="s">
        <v>5035</v>
      </c>
      <c r="EA810" s="2">
        <v>58300088</v>
      </c>
    </row>
    <row r="811" spans="1:133" ht="15.75" hidden="1" customHeight="1" x14ac:dyDescent="0.2">
      <c r="A811" s="1">
        <v>43615.948609999999</v>
      </c>
      <c r="B811" s="2" t="s">
        <v>1962</v>
      </c>
      <c r="C811" s="2">
        <v>2302180132</v>
      </c>
      <c r="D811" s="3" t="s">
        <v>1726</v>
      </c>
      <c r="E811" s="2" t="s">
        <v>7472</v>
      </c>
      <c r="H811" s="2" t="s">
        <v>131</v>
      </c>
      <c r="I811" s="2" t="s">
        <v>132</v>
      </c>
      <c r="J811" s="2" t="s">
        <v>133</v>
      </c>
      <c r="K811" s="2" t="s">
        <v>191</v>
      </c>
      <c r="M811" s="4">
        <v>42738</v>
      </c>
      <c r="P811" s="9">
        <v>5500000000</v>
      </c>
      <c r="Q811" s="2">
        <v>37285000</v>
      </c>
      <c r="X811" s="2" t="s">
        <v>193</v>
      </c>
      <c r="Y811" s="2" t="s">
        <v>136</v>
      </c>
      <c r="AB811" s="2" t="s">
        <v>132</v>
      </c>
      <c r="AD811" s="2" t="s">
        <v>137</v>
      </c>
      <c r="AE811" s="2" t="s">
        <v>1248</v>
      </c>
      <c r="AF811" s="2" t="s">
        <v>132</v>
      </c>
      <c r="AH811" s="2">
        <v>2016</v>
      </c>
      <c r="AI811" s="11">
        <v>1118250000</v>
      </c>
      <c r="AJ811" s="11">
        <v>8875000</v>
      </c>
      <c r="AK811" s="2" t="s">
        <v>7473</v>
      </c>
      <c r="AP811" s="2" t="s">
        <v>7474</v>
      </c>
      <c r="AQ811" s="2" t="s">
        <v>1028</v>
      </c>
      <c r="AR811" s="2" t="s">
        <v>822</v>
      </c>
      <c r="AS811" s="2" t="s">
        <v>142</v>
      </c>
      <c r="AT811" s="2">
        <v>11450</v>
      </c>
      <c r="AU811" s="2" t="s">
        <v>7475</v>
      </c>
      <c r="AV811" s="2" t="s">
        <v>271</v>
      </c>
      <c r="AW811" s="2" t="s">
        <v>144</v>
      </c>
      <c r="AX811" s="2" t="s">
        <v>145</v>
      </c>
      <c r="AY811" s="2" t="s">
        <v>171</v>
      </c>
      <c r="AZ811" s="2" t="s">
        <v>198</v>
      </c>
      <c r="BB811" s="2" t="s">
        <v>7476</v>
      </c>
      <c r="BC811" s="2">
        <v>3</v>
      </c>
      <c r="BD811" s="2" t="s">
        <v>1590</v>
      </c>
      <c r="BE811" s="9">
        <v>3</v>
      </c>
      <c r="BF811" s="2" t="s">
        <v>132</v>
      </c>
      <c r="BL811" s="2" t="s">
        <v>290</v>
      </c>
      <c r="BN811" s="2" t="s">
        <v>7477</v>
      </c>
      <c r="BO811" s="2" t="s">
        <v>7478</v>
      </c>
      <c r="BP811" s="2" t="s">
        <v>201</v>
      </c>
      <c r="BQ811" s="2">
        <v>126</v>
      </c>
      <c r="BR811" s="2">
        <v>5</v>
      </c>
      <c r="BS811" s="2" t="s">
        <v>411</v>
      </c>
      <c r="BT811" s="2" t="s">
        <v>7479</v>
      </c>
      <c r="BU811" s="2" t="s">
        <v>411</v>
      </c>
      <c r="BV811" s="2" t="s">
        <v>411</v>
      </c>
      <c r="BW811" s="2" t="s">
        <v>68</v>
      </c>
      <c r="BX811" s="2" t="s">
        <v>158</v>
      </c>
      <c r="CB811" s="2" t="s">
        <v>204</v>
      </c>
      <c r="CC811" s="2" t="s">
        <v>161</v>
      </c>
      <c r="CD811" s="2" t="s">
        <v>249</v>
      </c>
      <c r="CE811" s="2" t="s">
        <v>163</v>
      </c>
      <c r="CF811" s="2" t="s">
        <v>7480</v>
      </c>
      <c r="CG811" s="2" t="s">
        <v>1406</v>
      </c>
      <c r="CH811" s="2" t="s">
        <v>2298</v>
      </c>
      <c r="CI811" s="2" t="s">
        <v>208</v>
      </c>
      <c r="CJ811" s="2" t="s">
        <v>1408</v>
      </c>
      <c r="CK811" s="2" t="s">
        <v>253</v>
      </c>
      <c r="CL811" s="2" t="s">
        <v>1409</v>
      </c>
      <c r="CM811" s="2" t="s">
        <v>171</v>
      </c>
      <c r="CN811" s="2">
        <v>3</v>
      </c>
      <c r="CO811" s="2" t="s">
        <v>830</v>
      </c>
      <c r="CP811" s="2" t="s">
        <v>5904</v>
      </c>
      <c r="CQ811" s="2" t="s">
        <v>214</v>
      </c>
      <c r="CR811" s="2" t="s">
        <v>175</v>
      </c>
      <c r="CS811" s="2" t="s">
        <v>713</v>
      </c>
      <c r="CT811" s="2" t="s">
        <v>171</v>
      </c>
      <c r="CU811" s="2" t="s">
        <v>216</v>
      </c>
      <c r="CV811" s="2" t="s">
        <v>171</v>
      </c>
      <c r="CW811" s="2" t="s">
        <v>179</v>
      </c>
      <c r="CX811" s="2" t="s">
        <v>171</v>
      </c>
      <c r="CY811" s="2" t="s">
        <v>627</v>
      </c>
      <c r="CZ811" s="2" t="s">
        <v>180</v>
      </c>
      <c r="DA811" s="2" t="s">
        <v>181</v>
      </c>
      <c r="DB811" s="2" t="s">
        <v>181</v>
      </c>
      <c r="DC811" s="2" t="s">
        <v>132</v>
      </c>
      <c r="DF811" s="2" t="s">
        <v>182</v>
      </c>
      <c r="DH811" s="2" t="s">
        <v>182</v>
      </c>
      <c r="DJ811" s="2" t="s">
        <v>182</v>
      </c>
      <c r="DL811" s="2" t="s">
        <v>182</v>
      </c>
      <c r="DN811" s="2" t="s">
        <v>182</v>
      </c>
      <c r="DP811" s="2" t="s">
        <v>182</v>
      </c>
      <c r="DR811" s="2" t="s">
        <v>182</v>
      </c>
      <c r="DT811" s="6">
        <v>-6151544</v>
      </c>
      <c r="DU811" s="6"/>
      <c r="DV811" s="6">
        <v>106782153</v>
      </c>
      <c r="DX811" s="2" t="s">
        <v>2923</v>
      </c>
      <c r="DY811" s="4">
        <v>42738</v>
      </c>
      <c r="DZ811" s="2" t="s">
        <v>7481</v>
      </c>
      <c r="EA811" s="3" t="s">
        <v>7482</v>
      </c>
      <c r="EC811" s="2" t="s">
        <v>7483</v>
      </c>
    </row>
    <row r="812" spans="1:133" ht="15.75" hidden="1" customHeight="1" x14ac:dyDescent="0.2">
      <c r="A812" s="1">
        <v>43615.954422986106</v>
      </c>
      <c r="B812" s="2" t="s">
        <v>7261</v>
      </c>
      <c r="C812" s="2">
        <v>2302180013</v>
      </c>
      <c r="D812" s="3" t="s">
        <v>788</v>
      </c>
      <c r="E812" s="2" t="s">
        <v>7484</v>
      </c>
      <c r="F812" s="2" t="s">
        <v>7263</v>
      </c>
      <c r="I812" s="2" t="s">
        <v>132</v>
      </c>
      <c r="J812" s="2" t="s">
        <v>133</v>
      </c>
      <c r="K812" s="2" t="s">
        <v>302</v>
      </c>
      <c r="M812" s="4">
        <v>42828</v>
      </c>
      <c r="P812" s="9">
        <v>2934800000</v>
      </c>
      <c r="Q812" s="2">
        <v>5800000</v>
      </c>
      <c r="Y812" s="2" t="s">
        <v>136</v>
      </c>
      <c r="AB812" s="2" t="s">
        <v>132</v>
      </c>
      <c r="AD812" s="2" t="s">
        <v>137</v>
      </c>
      <c r="AE812" s="2" t="s">
        <v>132</v>
      </c>
      <c r="AF812" s="2" t="s">
        <v>132</v>
      </c>
      <c r="AG812" s="2" t="s">
        <v>5378</v>
      </c>
      <c r="AH812" s="2">
        <v>2016</v>
      </c>
      <c r="AJ812" s="11">
        <v>2640000</v>
      </c>
      <c r="AK812" s="2" t="s">
        <v>7485</v>
      </c>
      <c r="AP812" s="2" t="s">
        <v>7486</v>
      </c>
      <c r="AQ812" s="2" t="s">
        <v>6832</v>
      </c>
      <c r="AR812" s="2" t="s">
        <v>610</v>
      </c>
      <c r="AS812" s="2" t="s">
        <v>142</v>
      </c>
      <c r="AT812" s="2">
        <v>13640</v>
      </c>
      <c r="AU812" s="2">
        <v>6</v>
      </c>
      <c r="AV812" s="2" t="s">
        <v>44</v>
      </c>
      <c r="AW812" s="2" t="s">
        <v>144</v>
      </c>
      <c r="AY812" s="2" t="s">
        <v>146</v>
      </c>
      <c r="AZ812" s="2" t="s">
        <v>198</v>
      </c>
      <c r="BB812" s="2" t="s">
        <v>3993</v>
      </c>
      <c r="BC812" s="2">
        <v>3</v>
      </c>
      <c r="BD812" s="2" t="s">
        <v>7487</v>
      </c>
      <c r="BE812" s="9">
        <v>0</v>
      </c>
      <c r="BF812" s="2" t="s">
        <v>132</v>
      </c>
      <c r="BK812" s="2" t="s">
        <v>152</v>
      </c>
      <c r="BL812" s="2" t="s">
        <v>290</v>
      </c>
      <c r="BM812" s="2" t="s">
        <v>154</v>
      </c>
      <c r="BN812" s="2" t="s">
        <v>866</v>
      </c>
      <c r="BO812" s="2" t="s">
        <v>576</v>
      </c>
      <c r="BP812" s="2" t="s">
        <v>201</v>
      </c>
      <c r="BQ812" s="2">
        <v>506</v>
      </c>
      <c r="BR812" s="2">
        <v>12</v>
      </c>
      <c r="BS812" s="2" t="s">
        <v>367</v>
      </c>
      <c r="BT812" s="2" t="s">
        <v>7488</v>
      </c>
      <c r="BU812" s="2" t="s">
        <v>367</v>
      </c>
      <c r="BV812" s="2" t="s">
        <v>367</v>
      </c>
      <c r="BW812" s="2" t="s">
        <v>68</v>
      </c>
      <c r="BX812" s="2" t="s">
        <v>158</v>
      </c>
      <c r="CD812" s="2" t="s">
        <v>249</v>
      </c>
      <c r="CE812" s="2" t="s">
        <v>163</v>
      </c>
      <c r="CG812" s="2" t="s">
        <v>7403</v>
      </c>
      <c r="CH812" s="2" t="s">
        <v>423</v>
      </c>
      <c r="CI812" s="2" t="s">
        <v>167</v>
      </c>
      <c r="CJ812" s="2" t="s">
        <v>7489</v>
      </c>
      <c r="CK812" s="2" t="s">
        <v>253</v>
      </c>
      <c r="CL812" s="2" t="s">
        <v>2245</v>
      </c>
      <c r="CM812" s="2" t="s">
        <v>171</v>
      </c>
      <c r="CN812" s="3" t="s">
        <v>4549</v>
      </c>
      <c r="CO812" s="2" t="s">
        <v>7490</v>
      </c>
      <c r="CP812" s="2" t="s">
        <v>7491</v>
      </c>
      <c r="CQ812" s="2" t="s">
        <v>174</v>
      </c>
      <c r="CR812" s="2" t="s">
        <v>234</v>
      </c>
      <c r="CS812" s="2" t="s">
        <v>215</v>
      </c>
      <c r="CT812" s="2" t="s">
        <v>171</v>
      </c>
      <c r="CU812" s="2" t="s">
        <v>900</v>
      </c>
      <c r="CV812" s="2" t="s">
        <v>171</v>
      </c>
      <c r="CW812" s="2" t="s">
        <v>714</v>
      </c>
      <c r="CX812" s="2" t="s">
        <v>146</v>
      </c>
      <c r="CY812" s="2" t="s">
        <v>627</v>
      </c>
      <c r="CZ812" s="2" t="s">
        <v>180</v>
      </c>
      <c r="DA812" s="2" t="s">
        <v>181</v>
      </c>
      <c r="DB812" s="2" t="s">
        <v>181</v>
      </c>
      <c r="DC812" s="2" t="s">
        <v>132</v>
      </c>
      <c r="DE812" s="2" t="s">
        <v>901</v>
      </c>
      <c r="DF812" s="2" t="s">
        <v>182</v>
      </c>
      <c r="DH812" s="2" t="s">
        <v>182</v>
      </c>
      <c r="DJ812" s="2" t="s">
        <v>182</v>
      </c>
      <c r="DL812" s="2" t="s">
        <v>182</v>
      </c>
      <c r="DN812" s="2" t="s">
        <v>182</v>
      </c>
      <c r="DP812" s="2" t="s">
        <v>182</v>
      </c>
      <c r="DR812" s="2" t="s">
        <v>182</v>
      </c>
      <c r="DT812" s="2" t="s">
        <v>7492</v>
      </c>
      <c r="DU812" s="2"/>
      <c r="DV812" s="2" t="s">
        <v>7493</v>
      </c>
      <c r="DY812" s="4">
        <v>42828</v>
      </c>
      <c r="EA812" s="3" t="s">
        <v>7494</v>
      </c>
    </row>
    <row r="813" spans="1:133" ht="15.75" hidden="1" customHeight="1" x14ac:dyDescent="0.2">
      <c r="A813" s="1">
        <v>43615.954964872682</v>
      </c>
      <c r="B813" s="2" t="s">
        <v>7242</v>
      </c>
      <c r="C813" s="2">
        <v>2302170155</v>
      </c>
      <c r="D813" s="3" t="s">
        <v>5135</v>
      </c>
      <c r="E813" s="2" t="s">
        <v>7495</v>
      </c>
      <c r="F813" s="2" t="s">
        <v>7496</v>
      </c>
      <c r="H813" s="2" t="s">
        <v>131</v>
      </c>
      <c r="I813" s="2" t="s">
        <v>132</v>
      </c>
      <c r="J813" s="2" t="s">
        <v>133</v>
      </c>
      <c r="K813" s="2" t="s">
        <v>191</v>
      </c>
      <c r="M813" s="4">
        <v>42767</v>
      </c>
      <c r="O813" s="2" t="s">
        <v>192</v>
      </c>
      <c r="P813" s="9">
        <v>4400000000</v>
      </c>
      <c r="Q813" s="2">
        <v>28758170</v>
      </c>
      <c r="X813" s="2" t="s">
        <v>193</v>
      </c>
      <c r="Y813" s="2" t="s">
        <v>377</v>
      </c>
      <c r="AB813" s="2" t="s">
        <v>132</v>
      </c>
      <c r="AD813" s="2" t="s">
        <v>137</v>
      </c>
      <c r="AE813" s="2" t="s">
        <v>132</v>
      </c>
      <c r="AH813" s="2">
        <v>2017</v>
      </c>
      <c r="AI813" s="11">
        <v>1763019000</v>
      </c>
      <c r="AJ813" s="11">
        <v>11523000</v>
      </c>
      <c r="AK813" s="2" t="s">
        <v>3034</v>
      </c>
      <c r="AP813" s="2" t="s">
        <v>486</v>
      </c>
      <c r="AQ813" s="2" t="s">
        <v>328</v>
      </c>
      <c r="AR813" s="2" t="s">
        <v>288</v>
      </c>
      <c r="AS813" s="2" t="s">
        <v>142</v>
      </c>
      <c r="AU813" s="2">
        <v>6</v>
      </c>
      <c r="AV813" s="2" t="s">
        <v>245</v>
      </c>
      <c r="AW813" s="2" t="s">
        <v>144</v>
      </c>
      <c r="AX813" s="2" t="s">
        <v>145</v>
      </c>
      <c r="AY813" s="2" t="s">
        <v>171</v>
      </c>
      <c r="AZ813" s="2" t="s">
        <v>198</v>
      </c>
      <c r="BB813" s="2" t="s">
        <v>3034</v>
      </c>
      <c r="BC813" s="2">
        <v>0</v>
      </c>
      <c r="BD813" s="2" t="s">
        <v>330</v>
      </c>
      <c r="BE813" s="9">
        <v>3</v>
      </c>
      <c r="BF813" s="2" t="s">
        <v>132</v>
      </c>
      <c r="BK813" s="2" t="s">
        <v>152</v>
      </c>
      <c r="BL813" s="2" t="s">
        <v>290</v>
      </c>
      <c r="BN813" s="2" t="s">
        <v>331</v>
      </c>
      <c r="BO813" s="2" t="s">
        <v>332</v>
      </c>
      <c r="BP813" s="2" t="s">
        <v>201</v>
      </c>
      <c r="BQ813" s="2">
        <v>153</v>
      </c>
      <c r="BR813" s="2">
        <v>10</v>
      </c>
      <c r="BS813" s="2" t="s">
        <v>156</v>
      </c>
      <c r="BT813" s="2" t="s">
        <v>156</v>
      </c>
      <c r="BU813" s="2" t="s">
        <v>156</v>
      </c>
      <c r="BV813" s="2" t="s">
        <v>156</v>
      </c>
      <c r="BW813" s="2" t="s">
        <v>70</v>
      </c>
      <c r="BX813" s="2" t="s">
        <v>158</v>
      </c>
      <c r="BY813" s="2" t="s">
        <v>159</v>
      </c>
      <c r="CB813" s="2" t="s">
        <v>204</v>
      </c>
      <c r="CD813" s="2" t="s">
        <v>249</v>
      </c>
      <c r="CE813" s="2" t="s">
        <v>163</v>
      </c>
      <c r="CG813" s="2" t="s">
        <v>355</v>
      </c>
      <c r="CH813" s="2" t="s">
        <v>207</v>
      </c>
      <c r="CI813" s="2" t="s">
        <v>294</v>
      </c>
      <c r="CJ813" s="2" t="s">
        <v>335</v>
      </c>
      <c r="CK813" s="2" t="s">
        <v>253</v>
      </c>
      <c r="CL813" s="2" t="s">
        <v>356</v>
      </c>
      <c r="CM813" s="2" t="s">
        <v>171</v>
      </c>
      <c r="CN813" s="2">
        <v>100</v>
      </c>
      <c r="CO813" s="2" t="s">
        <v>7497</v>
      </c>
      <c r="CP813" s="2" t="s">
        <v>7498</v>
      </c>
      <c r="CQ813" s="2" t="s">
        <v>174</v>
      </c>
      <c r="CR813" s="2" t="s">
        <v>234</v>
      </c>
      <c r="CS813" s="2" t="s">
        <v>215</v>
      </c>
      <c r="CT813" s="2" t="s">
        <v>171</v>
      </c>
      <c r="CU813" s="2" t="s">
        <v>216</v>
      </c>
      <c r="CV813" s="2" t="s">
        <v>171</v>
      </c>
      <c r="CW813" s="2" t="s">
        <v>179</v>
      </c>
      <c r="CX813" s="2" t="s">
        <v>146</v>
      </c>
      <c r="CY813" s="2" t="s">
        <v>146</v>
      </c>
      <c r="CZ813" s="2" t="s">
        <v>180</v>
      </c>
      <c r="DA813" s="2" t="s">
        <v>181</v>
      </c>
      <c r="DB813" s="2" t="s">
        <v>181</v>
      </c>
      <c r="DC813" s="2" t="s">
        <v>132</v>
      </c>
      <c r="DF813" s="2" t="s">
        <v>182</v>
      </c>
      <c r="DH813" s="2" t="s">
        <v>182</v>
      </c>
      <c r="DJ813" s="2" t="s">
        <v>182</v>
      </c>
      <c r="DL813" s="2" t="s">
        <v>182</v>
      </c>
      <c r="DN813" s="2" t="s">
        <v>182</v>
      </c>
      <c r="DP813" s="2" t="s">
        <v>182</v>
      </c>
      <c r="DT813" s="6">
        <v>-6149894</v>
      </c>
      <c r="DU813" s="6"/>
      <c r="DV813" s="6">
        <v>106852529</v>
      </c>
      <c r="DW813" s="2" t="s">
        <v>398</v>
      </c>
      <c r="DY813" s="4">
        <v>42795</v>
      </c>
      <c r="DZ813" s="2" t="s">
        <v>7499</v>
      </c>
    </row>
    <row r="814" spans="1:133" ht="15.75" hidden="1" customHeight="1" x14ac:dyDescent="0.2">
      <c r="A814" s="1">
        <v>43615.957168437497</v>
      </c>
      <c r="B814" s="2" t="s">
        <v>7500</v>
      </c>
      <c r="C814" s="2">
        <v>2302170065</v>
      </c>
      <c r="D814" s="3" t="s">
        <v>4783</v>
      </c>
      <c r="E814" s="2" t="s">
        <v>7501</v>
      </c>
      <c r="F814" s="2" t="s">
        <v>5924</v>
      </c>
      <c r="H814" s="2" t="s">
        <v>131</v>
      </c>
      <c r="I814" s="2" t="s">
        <v>132</v>
      </c>
      <c r="J814" s="2" t="s">
        <v>133</v>
      </c>
      <c r="K814" s="2" t="s">
        <v>191</v>
      </c>
      <c r="M814" s="4">
        <v>42795</v>
      </c>
      <c r="Y814" s="2" t="s">
        <v>1315</v>
      </c>
      <c r="AB814" s="2" t="s">
        <v>132</v>
      </c>
      <c r="AD814" s="2" t="s">
        <v>137</v>
      </c>
      <c r="AE814" s="2" t="s">
        <v>132</v>
      </c>
      <c r="AF814" s="2" t="s">
        <v>132</v>
      </c>
      <c r="AH814" s="2">
        <v>2018</v>
      </c>
      <c r="AI814" s="11">
        <v>7875000000</v>
      </c>
      <c r="AJ814" s="11">
        <v>13125000</v>
      </c>
      <c r="AK814" s="2" t="s">
        <v>7502</v>
      </c>
      <c r="AL814" s="2">
        <v>1</v>
      </c>
      <c r="AO814" s="2" t="s">
        <v>7503</v>
      </c>
      <c r="AP814" s="2" t="s">
        <v>7504</v>
      </c>
      <c r="AQ814" s="2" t="s">
        <v>1931</v>
      </c>
      <c r="AR814" s="2" t="s">
        <v>822</v>
      </c>
      <c r="AS814" s="2" t="s">
        <v>142</v>
      </c>
      <c r="AU814" s="2">
        <v>8</v>
      </c>
      <c r="AV814" s="2" t="s">
        <v>245</v>
      </c>
      <c r="AW814" s="2" t="s">
        <v>197</v>
      </c>
      <c r="AX814" s="2" t="s">
        <v>145</v>
      </c>
      <c r="AY814" s="2" t="s">
        <v>171</v>
      </c>
      <c r="AZ814" s="2" t="s">
        <v>198</v>
      </c>
      <c r="BB814" s="2" t="s">
        <v>7505</v>
      </c>
      <c r="BC814" s="2">
        <v>0</v>
      </c>
      <c r="BD814" s="2" t="s">
        <v>2763</v>
      </c>
      <c r="BE814" s="9">
        <v>2.5</v>
      </c>
      <c r="BF814" s="2" t="s">
        <v>265</v>
      </c>
      <c r="BG814" s="2" t="s">
        <v>7506</v>
      </c>
      <c r="BH814" s="2">
        <v>2.6</v>
      </c>
      <c r="BI814" s="2" t="s">
        <v>1938</v>
      </c>
      <c r="BJ814" s="2">
        <v>3</v>
      </c>
      <c r="BK814" s="2" t="s">
        <v>152</v>
      </c>
      <c r="BL814" s="2" t="s">
        <v>200</v>
      </c>
      <c r="BM814" s="2" t="s">
        <v>154</v>
      </c>
      <c r="BP814" s="2" t="s">
        <v>201</v>
      </c>
      <c r="BQ814" s="2">
        <v>600</v>
      </c>
      <c r="BR814" s="2">
        <v>20</v>
      </c>
      <c r="BS814" s="2" t="s">
        <v>7507</v>
      </c>
      <c r="BT814" s="2" t="s">
        <v>1941</v>
      </c>
      <c r="BU814" s="2" t="s">
        <v>7508</v>
      </c>
      <c r="BV814" s="2" t="s">
        <v>1941</v>
      </c>
      <c r="BW814" s="2" t="s">
        <v>67</v>
      </c>
      <c r="BX814" s="2" t="s">
        <v>158</v>
      </c>
      <c r="BY814" s="2" t="s">
        <v>159</v>
      </c>
      <c r="CB814" s="2" t="s">
        <v>204</v>
      </c>
      <c r="CC814" s="2" t="s">
        <v>248</v>
      </c>
      <c r="CD814" s="2" t="s">
        <v>162</v>
      </c>
      <c r="CE814" s="2" t="s">
        <v>163</v>
      </c>
      <c r="CF814" s="2" t="s">
        <v>164</v>
      </c>
      <c r="CG814" s="2" t="s">
        <v>382</v>
      </c>
      <c r="CH814" s="2" t="s">
        <v>1326</v>
      </c>
      <c r="CI814" s="2" t="s">
        <v>294</v>
      </c>
      <c r="CJ814" s="2" t="s">
        <v>953</v>
      </c>
      <c r="CK814" s="2" t="s">
        <v>253</v>
      </c>
      <c r="CL814" s="2" t="s">
        <v>170</v>
      </c>
      <c r="CM814" s="2" t="s">
        <v>211</v>
      </c>
      <c r="CN814" s="2">
        <v>0</v>
      </c>
      <c r="CO814" s="2" t="s">
        <v>3038</v>
      </c>
      <c r="CP814" s="2" t="s">
        <v>1308</v>
      </c>
      <c r="CQ814" s="2" t="s">
        <v>174</v>
      </c>
      <c r="CR814" s="2" t="s">
        <v>234</v>
      </c>
      <c r="CS814" s="2" t="s">
        <v>810</v>
      </c>
      <c r="CT814" s="2" t="s">
        <v>211</v>
      </c>
      <c r="CU814" s="2" t="s">
        <v>235</v>
      </c>
      <c r="CV814" s="2" t="s">
        <v>211</v>
      </c>
      <c r="CW814" s="2" t="s">
        <v>179</v>
      </c>
      <c r="CX814" s="2" t="s">
        <v>171</v>
      </c>
      <c r="CY814" s="2" t="s">
        <v>733</v>
      </c>
      <c r="DA814" s="2" t="s">
        <v>181</v>
      </c>
      <c r="DB814" s="2" t="s">
        <v>181</v>
      </c>
      <c r="DC814" s="2" t="s">
        <v>132</v>
      </c>
      <c r="DF814" s="2" t="s">
        <v>182</v>
      </c>
      <c r="DH814" s="2" t="s">
        <v>182</v>
      </c>
      <c r="DJ814" s="2" t="s">
        <v>182</v>
      </c>
      <c r="DL814" s="2" t="s">
        <v>260</v>
      </c>
      <c r="DM814" s="2">
        <v>1300</v>
      </c>
      <c r="DT814" s="2" t="s">
        <v>7509</v>
      </c>
      <c r="DU814" s="2"/>
      <c r="DV814" s="2" t="s">
        <v>7510</v>
      </c>
      <c r="DZ814" s="2" t="s">
        <v>7511</v>
      </c>
      <c r="EA814" s="3" t="s">
        <v>7512</v>
      </c>
    </row>
    <row r="815" spans="1:133" ht="15.75" hidden="1" customHeight="1" x14ac:dyDescent="0.2">
      <c r="A815" s="1">
        <v>43615.958603506944</v>
      </c>
      <c r="B815" s="2" t="s">
        <v>7513</v>
      </c>
      <c r="C815" s="2">
        <v>2302170027</v>
      </c>
      <c r="D815" s="3" t="s">
        <v>4783</v>
      </c>
      <c r="E815" s="3" t="s">
        <v>7514</v>
      </c>
      <c r="F815" s="2" t="s">
        <v>7515</v>
      </c>
      <c r="H815" s="2" t="s">
        <v>131</v>
      </c>
      <c r="I815" s="2" t="s">
        <v>132</v>
      </c>
      <c r="J815" s="2" t="s">
        <v>133</v>
      </c>
      <c r="K815" s="2" t="s">
        <v>738</v>
      </c>
      <c r="M815" s="4">
        <v>43534</v>
      </c>
      <c r="O815" s="2" t="s">
        <v>135</v>
      </c>
      <c r="Q815" s="2">
        <v>25000000</v>
      </c>
      <c r="Y815" s="2" t="s">
        <v>136</v>
      </c>
      <c r="AH815" s="2">
        <v>2016</v>
      </c>
      <c r="AJ815" s="11">
        <v>18375000</v>
      </c>
      <c r="AK815" s="2" t="s">
        <v>7516</v>
      </c>
      <c r="AP815" s="2" t="s">
        <v>4063</v>
      </c>
      <c r="AQ815" s="2" t="s">
        <v>3156</v>
      </c>
      <c r="AR815" s="2" t="s">
        <v>511</v>
      </c>
      <c r="AS815" s="2" t="s">
        <v>3756</v>
      </c>
      <c r="AT815" s="2">
        <v>14270</v>
      </c>
      <c r="AU815" s="2">
        <v>5</v>
      </c>
      <c r="AV815" s="2" t="s">
        <v>43</v>
      </c>
      <c r="AW815" s="2" t="s">
        <v>144</v>
      </c>
      <c r="AX815" s="2" t="s">
        <v>145</v>
      </c>
      <c r="AY815" s="2" t="s">
        <v>171</v>
      </c>
      <c r="AZ815" s="2" t="s">
        <v>198</v>
      </c>
      <c r="BB815" s="2" t="s">
        <v>7516</v>
      </c>
      <c r="BC815" s="2">
        <v>0</v>
      </c>
      <c r="BD815" s="2" t="s">
        <v>5321</v>
      </c>
      <c r="BE815" s="9">
        <v>0</v>
      </c>
      <c r="BL815" s="2" t="s">
        <v>153</v>
      </c>
      <c r="BM815" s="2" t="s">
        <v>154</v>
      </c>
      <c r="BP815" s="2" t="s">
        <v>201</v>
      </c>
      <c r="BQ815" s="2">
        <v>521</v>
      </c>
      <c r="BR815" s="2">
        <v>21</v>
      </c>
      <c r="BS815" s="2" t="s">
        <v>36</v>
      </c>
      <c r="BT815" s="2" t="s">
        <v>727</v>
      </c>
      <c r="BU815" s="2" t="s">
        <v>727</v>
      </c>
      <c r="BV815" s="2" t="s">
        <v>727</v>
      </c>
      <c r="BW815" s="2" t="s">
        <v>67</v>
      </c>
      <c r="BX815" s="2" t="s">
        <v>3127</v>
      </c>
      <c r="BY815" s="2" t="s">
        <v>707</v>
      </c>
      <c r="CA815" s="4">
        <v>43534</v>
      </c>
      <c r="CB815" s="2" t="s">
        <v>160</v>
      </c>
      <c r="CC815" s="2" t="s">
        <v>248</v>
      </c>
      <c r="CD815" s="2" t="s">
        <v>162</v>
      </c>
      <c r="CE815" s="2" t="s">
        <v>163</v>
      </c>
      <c r="CF815" s="2" t="s">
        <v>7517</v>
      </c>
      <c r="CG815" s="2" t="s">
        <v>729</v>
      </c>
      <c r="CH815" s="2" t="s">
        <v>1108</v>
      </c>
      <c r="CI815" s="2" t="s">
        <v>731</v>
      </c>
      <c r="CJ815" s="2" t="s">
        <v>397</v>
      </c>
      <c r="CK815" s="2" t="s">
        <v>169</v>
      </c>
      <c r="CL815" s="2" t="s">
        <v>3836</v>
      </c>
      <c r="CM815" s="2" t="s">
        <v>171</v>
      </c>
      <c r="CN815" s="2">
        <v>0</v>
      </c>
      <c r="CO815" s="2" t="s">
        <v>212</v>
      </c>
      <c r="CP815" s="2" t="s">
        <v>3601</v>
      </c>
      <c r="CQ815" s="2" t="s">
        <v>174</v>
      </c>
      <c r="CR815" s="2" t="s">
        <v>667</v>
      </c>
      <c r="CS815" s="2" t="s">
        <v>810</v>
      </c>
      <c r="CT815" s="2" t="s">
        <v>171</v>
      </c>
      <c r="CU815" s="2" t="s">
        <v>235</v>
      </c>
      <c r="CV815" s="2" t="s">
        <v>211</v>
      </c>
      <c r="CW815" s="2" t="s">
        <v>714</v>
      </c>
      <c r="CX815" s="2" t="s">
        <v>146</v>
      </c>
      <c r="CY815" s="2" t="s">
        <v>733</v>
      </c>
      <c r="DA815" s="2" t="s">
        <v>181</v>
      </c>
      <c r="DC815" s="2" t="s">
        <v>260</v>
      </c>
      <c r="DD815" s="2" t="s">
        <v>715</v>
      </c>
      <c r="DE815" s="2" t="s">
        <v>744</v>
      </c>
      <c r="DF815" s="2" t="s">
        <v>182</v>
      </c>
      <c r="DH815" s="2" t="s">
        <v>182</v>
      </c>
      <c r="DJ815" s="2" t="s">
        <v>182</v>
      </c>
      <c r="DL815" s="2" t="s">
        <v>182</v>
      </c>
      <c r="DN815" s="2" t="s">
        <v>182</v>
      </c>
      <c r="DP815" s="2" t="s">
        <v>182</v>
      </c>
      <c r="DR815" s="2" t="s">
        <v>182</v>
      </c>
      <c r="DT815" s="6">
        <v>106793564</v>
      </c>
      <c r="DU815" s="6"/>
      <c r="DV815" s="6">
        <v>-6105612</v>
      </c>
      <c r="DX815" s="2" t="s">
        <v>7518</v>
      </c>
      <c r="DY815" s="4">
        <v>43534</v>
      </c>
      <c r="DZ815" s="2" t="s">
        <v>7518</v>
      </c>
      <c r="EA815" s="2">
        <v>6282114516056</v>
      </c>
    </row>
    <row r="816" spans="1:133" ht="15.75" hidden="1" customHeight="1" x14ac:dyDescent="0.2">
      <c r="A816" s="1">
        <v>43615.958936157404</v>
      </c>
      <c r="B816" s="2" t="s">
        <v>7513</v>
      </c>
      <c r="C816" s="2">
        <v>2302170027</v>
      </c>
      <c r="D816" s="3" t="s">
        <v>4783</v>
      </c>
      <c r="E816" s="3" t="s">
        <v>7514</v>
      </c>
      <c r="F816" s="2" t="s">
        <v>7515</v>
      </c>
      <c r="H816" s="2" t="s">
        <v>131</v>
      </c>
      <c r="I816" s="2" t="s">
        <v>132</v>
      </c>
      <c r="J816" s="2" t="s">
        <v>133</v>
      </c>
      <c r="K816" s="2" t="s">
        <v>738</v>
      </c>
      <c r="M816" s="4">
        <v>43534</v>
      </c>
      <c r="O816" s="2" t="s">
        <v>135</v>
      </c>
      <c r="Q816" s="2">
        <v>25000000</v>
      </c>
      <c r="Y816" s="2" t="s">
        <v>136</v>
      </c>
      <c r="AH816" s="2">
        <v>2016</v>
      </c>
      <c r="AJ816" s="11">
        <v>18375000</v>
      </c>
      <c r="AK816" s="2" t="s">
        <v>7516</v>
      </c>
      <c r="AP816" s="2" t="s">
        <v>4063</v>
      </c>
      <c r="AQ816" s="2" t="s">
        <v>3156</v>
      </c>
      <c r="AR816" s="2" t="s">
        <v>511</v>
      </c>
      <c r="AS816" s="2" t="s">
        <v>3756</v>
      </c>
      <c r="AT816" s="2">
        <v>14270</v>
      </c>
      <c r="AU816" s="2">
        <v>5</v>
      </c>
      <c r="AV816" s="2" t="s">
        <v>43</v>
      </c>
      <c r="AW816" s="2" t="s">
        <v>144</v>
      </c>
      <c r="AX816" s="2" t="s">
        <v>145</v>
      </c>
      <c r="AY816" s="2" t="s">
        <v>171</v>
      </c>
      <c r="AZ816" s="2" t="s">
        <v>198</v>
      </c>
      <c r="BB816" s="2" t="s">
        <v>7516</v>
      </c>
      <c r="BC816" s="2">
        <v>0</v>
      </c>
      <c r="BD816" s="2" t="s">
        <v>5321</v>
      </c>
      <c r="BE816" s="9">
        <v>0</v>
      </c>
      <c r="BL816" s="2" t="s">
        <v>153</v>
      </c>
      <c r="BM816" s="2" t="s">
        <v>154</v>
      </c>
      <c r="BP816" s="2" t="s">
        <v>201</v>
      </c>
      <c r="BQ816" s="2">
        <v>521</v>
      </c>
      <c r="BR816" s="2">
        <v>21</v>
      </c>
      <c r="BS816" s="2" t="s">
        <v>36</v>
      </c>
      <c r="BT816" s="2" t="s">
        <v>727</v>
      </c>
      <c r="BU816" s="2" t="s">
        <v>727</v>
      </c>
      <c r="BV816" s="2" t="s">
        <v>727</v>
      </c>
      <c r="BW816" s="2" t="s">
        <v>67</v>
      </c>
      <c r="BX816" s="2" t="s">
        <v>3127</v>
      </c>
      <c r="BY816" s="2" t="s">
        <v>707</v>
      </c>
      <c r="CA816" s="4">
        <v>43534</v>
      </c>
      <c r="CB816" s="2" t="s">
        <v>160</v>
      </c>
      <c r="CC816" s="2" t="s">
        <v>248</v>
      </c>
      <c r="CD816" s="2" t="s">
        <v>162</v>
      </c>
      <c r="CE816" s="2" t="s">
        <v>163</v>
      </c>
      <c r="CF816" s="2" t="s">
        <v>7517</v>
      </c>
      <c r="CG816" s="2" t="s">
        <v>729</v>
      </c>
      <c r="CH816" s="2" t="s">
        <v>1108</v>
      </c>
      <c r="CI816" s="2" t="s">
        <v>731</v>
      </c>
      <c r="CJ816" s="2" t="s">
        <v>397</v>
      </c>
      <c r="CK816" s="2" t="s">
        <v>169</v>
      </c>
      <c r="CL816" s="2" t="s">
        <v>3836</v>
      </c>
      <c r="CM816" s="2" t="s">
        <v>171</v>
      </c>
      <c r="CN816" s="2">
        <v>0</v>
      </c>
      <c r="CO816" s="2" t="s">
        <v>212</v>
      </c>
      <c r="CP816" s="2" t="s">
        <v>3601</v>
      </c>
      <c r="CQ816" s="2" t="s">
        <v>174</v>
      </c>
      <c r="CR816" s="2" t="s">
        <v>667</v>
      </c>
      <c r="CS816" s="2" t="s">
        <v>810</v>
      </c>
      <c r="CT816" s="2" t="s">
        <v>171</v>
      </c>
      <c r="CU816" s="2" t="s">
        <v>235</v>
      </c>
      <c r="CV816" s="2" t="s">
        <v>211</v>
      </c>
      <c r="CW816" s="2" t="s">
        <v>714</v>
      </c>
      <c r="CX816" s="2" t="s">
        <v>146</v>
      </c>
      <c r="CY816" s="2" t="s">
        <v>733</v>
      </c>
      <c r="DA816" s="2" t="s">
        <v>181</v>
      </c>
      <c r="DC816" s="2" t="s">
        <v>260</v>
      </c>
      <c r="DD816" s="2" t="s">
        <v>715</v>
      </c>
      <c r="DE816" s="2" t="s">
        <v>744</v>
      </c>
      <c r="DF816" s="2" t="s">
        <v>182</v>
      </c>
      <c r="DH816" s="2" t="s">
        <v>182</v>
      </c>
      <c r="DJ816" s="2" t="s">
        <v>182</v>
      </c>
      <c r="DL816" s="2" t="s">
        <v>182</v>
      </c>
      <c r="DN816" s="2" t="s">
        <v>182</v>
      </c>
      <c r="DP816" s="2" t="s">
        <v>182</v>
      </c>
      <c r="DR816" s="2" t="s">
        <v>182</v>
      </c>
      <c r="DT816" s="6">
        <v>106793564</v>
      </c>
      <c r="DU816" s="6"/>
      <c r="DV816" s="6">
        <v>-6105612</v>
      </c>
      <c r="DX816" s="2" t="s">
        <v>7518</v>
      </c>
      <c r="DY816" s="4">
        <v>43534</v>
      </c>
      <c r="DZ816" s="2" t="s">
        <v>7518</v>
      </c>
      <c r="EA816" s="2">
        <v>6282114516056</v>
      </c>
    </row>
    <row r="817" spans="1:133" ht="15.75" hidden="1" customHeight="1" x14ac:dyDescent="0.2">
      <c r="A817" s="1">
        <v>43615.960511180558</v>
      </c>
      <c r="B817" s="2" t="s">
        <v>7125</v>
      </c>
      <c r="C817" s="2">
        <v>2302170037</v>
      </c>
      <c r="D817" s="3" t="s">
        <v>587</v>
      </c>
      <c r="E817" s="2">
        <v>43</v>
      </c>
      <c r="F817" s="2" t="s">
        <v>5038</v>
      </c>
      <c r="H817" s="2" t="s">
        <v>131</v>
      </c>
      <c r="I817" s="2" t="s">
        <v>132</v>
      </c>
      <c r="J817" s="2" t="s">
        <v>133</v>
      </c>
      <c r="K817" s="2" t="s">
        <v>191</v>
      </c>
      <c r="P817" s="9">
        <v>5500000000</v>
      </c>
      <c r="Q817" s="2">
        <v>27500000</v>
      </c>
      <c r="Y817" s="2" t="s">
        <v>1315</v>
      </c>
      <c r="AB817" s="2" t="s">
        <v>132</v>
      </c>
      <c r="AD817" s="2" t="s">
        <v>137</v>
      </c>
      <c r="AE817" s="2" t="s">
        <v>132</v>
      </c>
      <c r="AF817" s="2" t="s">
        <v>132</v>
      </c>
      <c r="AH817" s="2">
        <v>2016</v>
      </c>
      <c r="AI817" s="11">
        <v>2625000000</v>
      </c>
      <c r="AJ817" s="11">
        <v>13125000</v>
      </c>
      <c r="AK817" s="2" t="s">
        <v>5039</v>
      </c>
      <c r="AL817" s="2">
        <v>3</v>
      </c>
      <c r="AO817" s="2" t="s">
        <v>2380</v>
      </c>
      <c r="AP817" s="2" t="s">
        <v>2381</v>
      </c>
      <c r="AQ817" s="2" t="s">
        <v>1299</v>
      </c>
      <c r="AR817" s="2" t="s">
        <v>976</v>
      </c>
      <c r="AS817" s="2" t="s">
        <v>594</v>
      </c>
      <c r="AU817" s="2">
        <v>8</v>
      </c>
      <c r="AV817" s="2" t="s">
        <v>245</v>
      </c>
      <c r="AW817" s="2" t="s">
        <v>197</v>
      </c>
      <c r="AX817" s="2" t="s">
        <v>145</v>
      </c>
      <c r="AY817" s="2" t="s">
        <v>171</v>
      </c>
      <c r="AZ817" s="2" t="s">
        <v>198</v>
      </c>
      <c r="BB817" s="2" t="s">
        <v>4930</v>
      </c>
      <c r="BC817" s="2">
        <v>200</v>
      </c>
      <c r="BD817" s="2" t="s">
        <v>1303</v>
      </c>
      <c r="BE817" s="9">
        <v>1.4</v>
      </c>
      <c r="BF817" s="2" t="s">
        <v>265</v>
      </c>
      <c r="BG817" s="2" t="s">
        <v>2383</v>
      </c>
      <c r="BH817" s="2">
        <v>4.5</v>
      </c>
      <c r="BI817" s="2" t="s">
        <v>2271</v>
      </c>
      <c r="BJ817" s="3" t="s">
        <v>1935</v>
      </c>
      <c r="BK817" s="2" t="s">
        <v>152</v>
      </c>
      <c r="BL817" s="2" t="s">
        <v>200</v>
      </c>
      <c r="BM817" s="2" t="s">
        <v>154</v>
      </c>
      <c r="BP817" s="2" t="s">
        <v>201</v>
      </c>
      <c r="BQ817" s="2">
        <v>200</v>
      </c>
      <c r="BR817" s="2">
        <v>10</v>
      </c>
      <c r="BS817" s="2" t="s">
        <v>984</v>
      </c>
      <c r="BT817" s="2" t="s">
        <v>984</v>
      </c>
      <c r="BU817" s="2" t="s">
        <v>7519</v>
      </c>
      <c r="BV817" s="2" t="s">
        <v>984</v>
      </c>
      <c r="BW817" s="2" t="s">
        <v>69</v>
      </c>
      <c r="BX817" s="2" t="s">
        <v>158</v>
      </c>
      <c r="BY817" s="2" t="s">
        <v>159</v>
      </c>
      <c r="CB817" s="2" t="s">
        <v>160</v>
      </c>
      <c r="CC817" s="2" t="s">
        <v>248</v>
      </c>
      <c r="CD817" s="2" t="s">
        <v>162</v>
      </c>
      <c r="CE817" s="2" t="s">
        <v>163</v>
      </c>
      <c r="CF817" s="2" t="s">
        <v>396</v>
      </c>
      <c r="CG817" s="2" t="s">
        <v>382</v>
      </c>
      <c r="CH817" s="2" t="s">
        <v>1326</v>
      </c>
      <c r="CI817" s="2" t="s">
        <v>208</v>
      </c>
      <c r="CJ817" s="2" t="s">
        <v>953</v>
      </c>
      <c r="CK817" s="2" t="s">
        <v>253</v>
      </c>
      <c r="CL817" s="2" t="s">
        <v>170</v>
      </c>
      <c r="CM817" s="2" t="s">
        <v>211</v>
      </c>
      <c r="CN817" s="2">
        <v>200</v>
      </c>
      <c r="CP817" s="2" t="s">
        <v>1308</v>
      </c>
      <c r="CQ817" s="2" t="s">
        <v>174</v>
      </c>
      <c r="CR817" s="2" t="s">
        <v>234</v>
      </c>
      <c r="CS817" s="2" t="s">
        <v>810</v>
      </c>
      <c r="CT817" s="2" t="s">
        <v>211</v>
      </c>
      <c r="CU817" s="2" t="s">
        <v>235</v>
      </c>
      <c r="CV817" s="2" t="s">
        <v>211</v>
      </c>
      <c r="CW817" s="2" t="s">
        <v>179</v>
      </c>
      <c r="CX817" s="2" t="s">
        <v>171</v>
      </c>
      <c r="CY817" s="2" t="s">
        <v>733</v>
      </c>
      <c r="DA817" s="2" t="s">
        <v>181</v>
      </c>
      <c r="DB817" s="2" t="s">
        <v>181</v>
      </c>
      <c r="DC817" s="2" t="s">
        <v>132</v>
      </c>
      <c r="DF817" s="2" t="s">
        <v>182</v>
      </c>
      <c r="DH817" s="2" t="s">
        <v>182</v>
      </c>
      <c r="DJ817" s="2" t="s">
        <v>182</v>
      </c>
      <c r="DL817" s="2" t="s">
        <v>260</v>
      </c>
      <c r="DM817" s="2">
        <v>1600</v>
      </c>
      <c r="DT817" s="6">
        <v>106742388</v>
      </c>
      <c r="DU817" s="6"/>
      <c r="DV817" s="6">
        <v>-6175808</v>
      </c>
      <c r="DZ817" s="2" t="s">
        <v>4933</v>
      </c>
      <c r="EA817" s="3" t="s">
        <v>4934</v>
      </c>
    </row>
    <row r="818" spans="1:133" ht="15.75" customHeight="1" x14ac:dyDescent="0.2">
      <c r="A818" s="1">
        <v>43615.965256226853</v>
      </c>
      <c r="B818" s="2" t="s">
        <v>4185</v>
      </c>
      <c r="C818" s="2">
        <v>2302180082</v>
      </c>
      <c r="D818" s="3" t="s">
        <v>3761</v>
      </c>
      <c r="E818" s="2" t="s">
        <v>7520</v>
      </c>
      <c r="H818" s="2" t="s">
        <v>131</v>
      </c>
      <c r="I818" s="2" t="s">
        <v>132</v>
      </c>
      <c r="J818" s="2" t="s">
        <v>133</v>
      </c>
      <c r="K818" s="2" t="s">
        <v>738</v>
      </c>
      <c r="M818" s="4">
        <v>42802</v>
      </c>
      <c r="O818" s="2" t="s">
        <v>135</v>
      </c>
      <c r="P818" s="9">
        <v>47000000000</v>
      </c>
      <c r="Q818" s="2">
        <v>58750000</v>
      </c>
      <c r="Y818" s="2" t="s">
        <v>136</v>
      </c>
      <c r="AB818" s="2" t="s">
        <v>132</v>
      </c>
      <c r="AD818" s="2" t="s">
        <v>137</v>
      </c>
      <c r="AE818" s="2" t="s">
        <v>132</v>
      </c>
      <c r="AF818" s="2" t="s">
        <v>132</v>
      </c>
      <c r="AH818" s="2">
        <v>2016</v>
      </c>
      <c r="AI818" s="11">
        <v>14700000000</v>
      </c>
      <c r="AJ818" s="11">
        <v>18375000</v>
      </c>
      <c r="AK818" s="2" t="s">
        <v>7521</v>
      </c>
      <c r="AP818" s="2" t="s">
        <v>2412</v>
      </c>
      <c r="AQ818" s="2" t="s">
        <v>540</v>
      </c>
      <c r="AR818" s="2" t="s">
        <v>141</v>
      </c>
      <c r="AS818" s="2" t="s">
        <v>142</v>
      </c>
      <c r="AU818" s="2">
        <v>7</v>
      </c>
      <c r="AV818" s="2" t="s">
        <v>245</v>
      </c>
      <c r="AW818" s="2" t="s">
        <v>144</v>
      </c>
      <c r="AX818" s="2" t="s">
        <v>145</v>
      </c>
      <c r="AY818" s="2" t="s">
        <v>171</v>
      </c>
      <c r="AZ818" s="2" t="s">
        <v>198</v>
      </c>
      <c r="BB818" s="2" t="s">
        <v>7522</v>
      </c>
      <c r="BC818" s="2">
        <v>253</v>
      </c>
      <c r="BD818" s="2" t="s">
        <v>4254</v>
      </c>
      <c r="BE818" s="9">
        <v>0.27</v>
      </c>
      <c r="BF818" s="2" t="s">
        <v>132</v>
      </c>
      <c r="BK818" s="2" t="s">
        <v>152</v>
      </c>
      <c r="BL818" s="2" t="s">
        <v>153</v>
      </c>
      <c r="BM818" s="2" t="s">
        <v>308</v>
      </c>
      <c r="BP818" s="2" t="s">
        <v>155</v>
      </c>
      <c r="BQ818" s="2">
        <v>800</v>
      </c>
      <c r="BR818" s="2">
        <v>32</v>
      </c>
      <c r="BS818" s="2" t="s">
        <v>156</v>
      </c>
      <c r="BT818" s="2" t="s">
        <v>7521</v>
      </c>
      <c r="BU818" s="2" t="s">
        <v>156</v>
      </c>
      <c r="BV818" s="2" t="s">
        <v>7521</v>
      </c>
      <c r="BW818" s="2" t="s">
        <v>68</v>
      </c>
      <c r="BX818" s="2" t="s">
        <v>158</v>
      </c>
      <c r="CB818" s="2" t="s">
        <v>204</v>
      </c>
      <c r="CC818" s="2" t="s">
        <v>161</v>
      </c>
      <c r="CD818" s="2" t="s">
        <v>162</v>
      </c>
      <c r="CE818" s="2" t="s">
        <v>1362</v>
      </c>
      <c r="CF818" s="2" t="s">
        <v>7523</v>
      </c>
      <c r="CG818" s="2" t="s">
        <v>7524</v>
      </c>
      <c r="CH818" s="2" t="s">
        <v>7525</v>
      </c>
      <c r="CI818" s="2" t="s">
        <v>167</v>
      </c>
      <c r="CJ818" s="2" t="s">
        <v>1707</v>
      </c>
      <c r="CK818" s="2" t="s">
        <v>425</v>
      </c>
      <c r="CL818" s="2" t="s">
        <v>1336</v>
      </c>
      <c r="CM818" s="2" t="s">
        <v>171</v>
      </c>
      <c r="CN818" s="2">
        <v>253</v>
      </c>
      <c r="CO818" s="2" t="s">
        <v>7526</v>
      </c>
      <c r="CP818" s="2" t="s">
        <v>7527</v>
      </c>
      <c r="CQ818" s="2" t="s">
        <v>174</v>
      </c>
      <c r="CR818" s="2" t="s">
        <v>234</v>
      </c>
      <c r="CS818" s="2" t="s">
        <v>258</v>
      </c>
      <c r="CT818" s="2" t="s">
        <v>171</v>
      </c>
      <c r="CU818" s="2" t="s">
        <v>235</v>
      </c>
      <c r="CV818" s="2" t="s">
        <v>171</v>
      </c>
      <c r="CW818" s="2" t="s">
        <v>179</v>
      </c>
      <c r="CX818" s="2" t="s">
        <v>171</v>
      </c>
      <c r="CY818" s="2" t="s">
        <v>733</v>
      </c>
      <c r="CZ818" s="2" t="s">
        <v>180</v>
      </c>
      <c r="DA818" s="2" t="s">
        <v>181</v>
      </c>
      <c r="DB818" s="2" t="s">
        <v>181</v>
      </c>
      <c r="DC818" s="2" t="s">
        <v>132</v>
      </c>
      <c r="DH818" s="2" t="s">
        <v>182</v>
      </c>
      <c r="DJ818" s="2" t="s">
        <v>182</v>
      </c>
      <c r="DL818" s="2" t="s">
        <v>182</v>
      </c>
      <c r="DN818" s="2" t="s">
        <v>182</v>
      </c>
      <c r="DP818" s="2" t="s">
        <v>182</v>
      </c>
      <c r="DR818" s="2" t="s">
        <v>182</v>
      </c>
      <c r="DT818" s="2" t="s">
        <v>7528</v>
      </c>
      <c r="DU818" s="2"/>
      <c r="DV818" s="2" t="s">
        <v>7529</v>
      </c>
      <c r="DZ818" s="2" t="s">
        <v>7530</v>
      </c>
      <c r="EA818" s="3" t="s">
        <v>7531</v>
      </c>
      <c r="EB818" s="2" t="s">
        <v>7532</v>
      </c>
    </row>
    <row r="819" spans="1:133" ht="15.75" hidden="1" customHeight="1" x14ac:dyDescent="0.2">
      <c r="A819" s="1">
        <v>43615.966513437495</v>
      </c>
      <c r="B819" s="2" t="s">
        <v>7500</v>
      </c>
      <c r="C819" s="2">
        <v>2302170065</v>
      </c>
      <c r="D819" s="3" t="s">
        <v>4783</v>
      </c>
      <c r="E819" s="2" t="s">
        <v>7501</v>
      </c>
      <c r="F819" s="2" t="s">
        <v>5924</v>
      </c>
      <c r="H819" s="2" t="s">
        <v>131</v>
      </c>
      <c r="I819" s="2" t="s">
        <v>132</v>
      </c>
      <c r="J819" s="2" t="s">
        <v>133</v>
      </c>
      <c r="K819" s="2" t="s">
        <v>191</v>
      </c>
      <c r="M819" s="4">
        <v>42795</v>
      </c>
      <c r="P819" s="9">
        <v>18000000000</v>
      </c>
      <c r="Q819" s="2">
        <v>30000000</v>
      </c>
      <c r="Y819" s="2" t="s">
        <v>1315</v>
      </c>
      <c r="AB819" s="2" t="s">
        <v>132</v>
      </c>
      <c r="AD819" s="2" t="s">
        <v>137</v>
      </c>
      <c r="AE819" s="2" t="s">
        <v>132</v>
      </c>
      <c r="AH819" s="2">
        <v>2016</v>
      </c>
      <c r="AI819" s="11">
        <v>7875000000</v>
      </c>
      <c r="AJ819" s="11">
        <v>13125000</v>
      </c>
      <c r="AK819" s="2" t="s">
        <v>7502</v>
      </c>
      <c r="AL819" s="2">
        <v>1</v>
      </c>
      <c r="AO819" s="2" t="s">
        <v>7503</v>
      </c>
      <c r="AP819" s="2" t="s">
        <v>7504</v>
      </c>
      <c r="AQ819" s="2" t="s">
        <v>1931</v>
      </c>
      <c r="AR819" s="2" t="s">
        <v>822</v>
      </c>
      <c r="AS819" s="2" t="s">
        <v>142</v>
      </c>
      <c r="AU819" s="2">
        <v>8</v>
      </c>
      <c r="AV819" s="2" t="s">
        <v>245</v>
      </c>
      <c r="AW819" s="2" t="s">
        <v>197</v>
      </c>
      <c r="AX819" s="2" t="s">
        <v>145</v>
      </c>
      <c r="AY819" s="2" t="s">
        <v>171</v>
      </c>
      <c r="AZ819" s="2" t="s">
        <v>198</v>
      </c>
      <c r="BB819" s="2" t="s">
        <v>7505</v>
      </c>
      <c r="BC819" s="2">
        <v>0</v>
      </c>
      <c r="BD819" s="2" t="s">
        <v>2763</v>
      </c>
      <c r="BE819" s="9">
        <v>2.5</v>
      </c>
      <c r="BF819" s="2" t="s">
        <v>265</v>
      </c>
      <c r="BG819" s="2" t="s">
        <v>1936</v>
      </c>
      <c r="BH819" s="2">
        <v>2.5</v>
      </c>
      <c r="BI819" s="2" t="s">
        <v>1938</v>
      </c>
      <c r="BJ819" s="2">
        <v>3</v>
      </c>
      <c r="BK819" s="2" t="s">
        <v>152</v>
      </c>
      <c r="BL819" s="2" t="s">
        <v>200</v>
      </c>
      <c r="BM819" s="2" t="s">
        <v>154</v>
      </c>
      <c r="BP819" s="2" t="s">
        <v>201</v>
      </c>
      <c r="BQ819" s="2">
        <v>600</v>
      </c>
      <c r="BR819" s="2">
        <v>20</v>
      </c>
      <c r="BS819" s="2" t="s">
        <v>7507</v>
      </c>
      <c r="BT819" s="2" t="s">
        <v>2789</v>
      </c>
      <c r="BU819" s="2" t="s">
        <v>7508</v>
      </c>
      <c r="BV819" s="2" t="s">
        <v>2789</v>
      </c>
      <c r="BW819" s="2" t="s">
        <v>67</v>
      </c>
      <c r="BX819" s="2" t="s">
        <v>158</v>
      </c>
      <c r="BY819" s="2" t="s">
        <v>159</v>
      </c>
      <c r="CB819" s="2" t="s">
        <v>204</v>
      </c>
      <c r="CC819" s="2" t="s">
        <v>248</v>
      </c>
      <c r="CD819" s="2" t="s">
        <v>162</v>
      </c>
      <c r="CE819" s="2" t="s">
        <v>163</v>
      </c>
      <c r="CF819" s="2" t="s">
        <v>164</v>
      </c>
      <c r="CG819" s="2" t="s">
        <v>382</v>
      </c>
      <c r="CH819" s="2" t="s">
        <v>1326</v>
      </c>
      <c r="CI819" s="2" t="s">
        <v>294</v>
      </c>
      <c r="CJ819" s="2" t="s">
        <v>953</v>
      </c>
      <c r="CK819" s="2" t="s">
        <v>253</v>
      </c>
      <c r="CL819" s="2" t="s">
        <v>170</v>
      </c>
      <c r="CM819" s="2" t="s">
        <v>211</v>
      </c>
      <c r="CN819" s="2">
        <v>0</v>
      </c>
      <c r="CO819" s="2" t="s">
        <v>3038</v>
      </c>
      <c r="CP819" s="2" t="s">
        <v>1308</v>
      </c>
      <c r="CQ819" s="2" t="s">
        <v>174</v>
      </c>
      <c r="CR819" s="2" t="s">
        <v>234</v>
      </c>
      <c r="CS819" s="2" t="s">
        <v>810</v>
      </c>
      <c r="CT819" s="2" t="s">
        <v>211</v>
      </c>
      <c r="CU819" s="2" t="s">
        <v>235</v>
      </c>
      <c r="CV819" s="2" t="s">
        <v>211</v>
      </c>
      <c r="CW819" s="2" t="s">
        <v>179</v>
      </c>
      <c r="CX819" s="2" t="s">
        <v>171</v>
      </c>
      <c r="CY819" s="2" t="s">
        <v>733</v>
      </c>
      <c r="DA819" s="2" t="s">
        <v>181</v>
      </c>
      <c r="DB819" s="2" t="s">
        <v>181</v>
      </c>
      <c r="DC819" s="2" t="s">
        <v>132</v>
      </c>
      <c r="DF819" s="2" t="s">
        <v>182</v>
      </c>
      <c r="DH819" s="2" t="s">
        <v>182</v>
      </c>
      <c r="DJ819" s="2" t="s">
        <v>182</v>
      </c>
      <c r="DL819" s="2" t="s">
        <v>260</v>
      </c>
      <c r="DM819" s="2">
        <v>1300</v>
      </c>
      <c r="DT819" s="2" t="s">
        <v>7533</v>
      </c>
      <c r="DU819" s="2"/>
      <c r="DV819" s="2" t="s">
        <v>7534</v>
      </c>
      <c r="DZ819" s="2" t="s">
        <v>7511</v>
      </c>
      <c r="EA819" s="3" t="s">
        <v>7512</v>
      </c>
    </row>
    <row r="820" spans="1:133" ht="15.75" hidden="1" customHeight="1" x14ac:dyDescent="0.2">
      <c r="A820" s="1">
        <v>43615.966898425926</v>
      </c>
      <c r="B820" s="2" t="s">
        <v>7467</v>
      </c>
      <c r="C820" s="2">
        <v>2302180110</v>
      </c>
      <c r="D820" s="3" t="s">
        <v>816</v>
      </c>
      <c r="E820" s="2" t="s">
        <v>7535</v>
      </c>
      <c r="H820" s="2" t="s">
        <v>131</v>
      </c>
      <c r="I820" s="2" t="s">
        <v>132</v>
      </c>
      <c r="J820" s="2" t="s">
        <v>1130</v>
      </c>
      <c r="K820" s="2" t="s">
        <v>132</v>
      </c>
      <c r="M820" s="4">
        <v>42800</v>
      </c>
      <c r="O820" s="2" t="s">
        <v>135</v>
      </c>
      <c r="P820" s="9">
        <v>900000000</v>
      </c>
      <c r="Q820" s="2">
        <v>6422000</v>
      </c>
      <c r="X820" s="2" t="s">
        <v>193</v>
      </c>
      <c r="Y820" s="2" t="s">
        <v>136</v>
      </c>
      <c r="AB820" s="2" t="s">
        <v>132</v>
      </c>
      <c r="AH820" s="2">
        <v>2017</v>
      </c>
      <c r="AI820" s="11">
        <v>838935000</v>
      </c>
      <c r="AJ820" s="11">
        <v>8145000</v>
      </c>
      <c r="AK820" s="2" t="s">
        <v>3648</v>
      </c>
      <c r="AL820" s="2">
        <v>13</v>
      </c>
      <c r="AP820" s="2" t="s">
        <v>2186</v>
      </c>
      <c r="AQ820" s="2" t="s">
        <v>2186</v>
      </c>
      <c r="AR820" s="2" t="s">
        <v>822</v>
      </c>
      <c r="AS820" s="2" t="s">
        <v>142</v>
      </c>
      <c r="AU820" s="2">
        <v>5</v>
      </c>
      <c r="AV820" s="2" t="s">
        <v>143</v>
      </c>
      <c r="AW820" s="2" t="s">
        <v>776</v>
      </c>
      <c r="AX820" s="2" t="s">
        <v>145</v>
      </c>
      <c r="AY820" s="2" t="s">
        <v>171</v>
      </c>
      <c r="AZ820" s="2" t="s">
        <v>198</v>
      </c>
      <c r="BA820" s="2" t="s">
        <v>3649</v>
      </c>
      <c r="BB820" s="2" t="s">
        <v>3650</v>
      </c>
      <c r="BC820" s="2">
        <v>1000</v>
      </c>
      <c r="BD820" s="2" t="s">
        <v>2188</v>
      </c>
      <c r="BE820" s="9">
        <v>2</v>
      </c>
      <c r="BK820" s="2" t="s">
        <v>152</v>
      </c>
      <c r="BL820" s="2" t="s">
        <v>290</v>
      </c>
      <c r="BM820" s="2" t="s">
        <v>154</v>
      </c>
      <c r="BN820" s="2" t="s">
        <v>3974</v>
      </c>
      <c r="BO820" s="2" t="s">
        <v>6556</v>
      </c>
      <c r="BP820" s="2" t="s">
        <v>201</v>
      </c>
      <c r="BQ820" s="2">
        <v>103</v>
      </c>
      <c r="BR820" s="2">
        <v>5</v>
      </c>
      <c r="BS820" s="2" t="s">
        <v>3653</v>
      </c>
      <c r="BT820" s="2" t="s">
        <v>2135</v>
      </c>
      <c r="BU820" s="2" t="s">
        <v>2135</v>
      </c>
      <c r="BV820" s="2" t="s">
        <v>2135</v>
      </c>
      <c r="BW820" s="2" t="s">
        <v>67</v>
      </c>
      <c r="BX820" s="2" t="s">
        <v>158</v>
      </c>
      <c r="BY820" s="2" t="s">
        <v>1918</v>
      </c>
      <c r="CC820" s="2" t="s">
        <v>161</v>
      </c>
      <c r="CD820" s="2" t="s">
        <v>249</v>
      </c>
      <c r="CE820" s="2" t="s">
        <v>163</v>
      </c>
      <c r="CF820" s="2" t="s">
        <v>164</v>
      </c>
      <c r="CG820" s="2" t="s">
        <v>729</v>
      </c>
      <c r="CH820" s="2" t="s">
        <v>1163</v>
      </c>
      <c r="CI820" s="2" t="s">
        <v>294</v>
      </c>
      <c r="CJ820" s="2" t="s">
        <v>424</v>
      </c>
      <c r="CK820" s="2" t="s">
        <v>253</v>
      </c>
      <c r="CL820" s="2" t="s">
        <v>170</v>
      </c>
      <c r="CM820" s="2" t="s">
        <v>171</v>
      </c>
      <c r="CN820" s="2">
        <v>0</v>
      </c>
      <c r="CO820" s="2" t="s">
        <v>711</v>
      </c>
      <c r="CP820" s="2" t="s">
        <v>1920</v>
      </c>
      <c r="CQ820" s="2" t="s">
        <v>174</v>
      </c>
      <c r="CR820" s="2" t="s">
        <v>175</v>
      </c>
      <c r="CS820" s="2" t="s">
        <v>215</v>
      </c>
      <c r="CT820" s="2" t="s">
        <v>171</v>
      </c>
      <c r="CU820" s="2" t="s">
        <v>235</v>
      </c>
      <c r="CV820" s="2" t="s">
        <v>171</v>
      </c>
      <c r="CW820" s="2" t="s">
        <v>714</v>
      </c>
      <c r="CX820" s="2" t="s">
        <v>171</v>
      </c>
      <c r="CY820" s="2" t="s">
        <v>146</v>
      </c>
      <c r="CZ820" s="2" t="s">
        <v>180</v>
      </c>
      <c r="DA820" s="2" t="s">
        <v>181</v>
      </c>
      <c r="DB820" s="2" t="s">
        <v>181</v>
      </c>
      <c r="DC820" s="2" t="s">
        <v>132</v>
      </c>
      <c r="DF820" s="2" t="s">
        <v>182</v>
      </c>
      <c r="DH820" s="2" t="s">
        <v>182</v>
      </c>
      <c r="DJ820" s="2" t="s">
        <v>182</v>
      </c>
      <c r="DL820" s="2" t="s">
        <v>182</v>
      </c>
      <c r="DN820" s="2" t="s">
        <v>182</v>
      </c>
      <c r="DP820" s="2" t="s">
        <v>182</v>
      </c>
      <c r="DR820" s="2" t="s">
        <v>182</v>
      </c>
      <c r="DT820" s="6">
        <v>-6145529</v>
      </c>
      <c r="DU820" s="6"/>
      <c r="DV820" s="6">
        <v>106810571</v>
      </c>
      <c r="DX820" s="2" t="s">
        <v>7536</v>
      </c>
      <c r="DY820" s="4">
        <v>42800</v>
      </c>
      <c r="DZ820" s="2" t="s">
        <v>3654</v>
      </c>
      <c r="EA820" s="3" t="s">
        <v>3655</v>
      </c>
      <c r="EC820" s="2" t="s">
        <v>7537</v>
      </c>
    </row>
    <row r="821" spans="1:133" ht="15.75" hidden="1" customHeight="1" x14ac:dyDescent="0.2">
      <c r="A821" s="1">
        <v>43615.970522256946</v>
      </c>
      <c r="B821" s="2" t="s">
        <v>7513</v>
      </c>
      <c r="C821" s="2">
        <v>2302170027</v>
      </c>
      <c r="D821" s="3" t="s">
        <v>4783</v>
      </c>
      <c r="E821" s="3" t="s">
        <v>7538</v>
      </c>
      <c r="F821" s="2" t="s">
        <v>7539</v>
      </c>
      <c r="H821" s="2" t="s">
        <v>131</v>
      </c>
      <c r="I821" s="2" t="s">
        <v>132</v>
      </c>
      <c r="J821" s="2" t="s">
        <v>133</v>
      </c>
      <c r="K821" s="2" t="s">
        <v>738</v>
      </c>
      <c r="M821" s="4">
        <v>43518</v>
      </c>
      <c r="N821" s="2" t="s">
        <v>135</v>
      </c>
      <c r="Q821" s="2">
        <v>5760000</v>
      </c>
      <c r="Y821" s="2" t="s">
        <v>136</v>
      </c>
      <c r="AH821" s="2">
        <v>2016</v>
      </c>
      <c r="AJ821" s="11">
        <v>33843000</v>
      </c>
      <c r="AK821" s="2" t="s">
        <v>7540</v>
      </c>
      <c r="AP821" s="2" t="s">
        <v>7541</v>
      </c>
      <c r="AQ821" s="2" t="s">
        <v>3755</v>
      </c>
      <c r="AR821" s="2" t="s">
        <v>593</v>
      </c>
      <c r="AS821" s="2" t="s">
        <v>3756</v>
      </c>
      <c r="AT821" s="2">
        <v>14270</v>
      </c>
      <c r="AU821" s="2">
        <v>5</v>
      </c>
      <c r="AV821" s="2" t="s">
        <v>43</v>
      </c>
      <c r="AW821" s="2" t="s">
        <v>144</v>
      </c>
      <c r="AX821" s="2" t="s">
        <v>145</v>
      </c>
      <c r="AY821" s="2" t="s">
        <v>171</v>
      </c>
      <c r="AZ821" s="2" t="s">
        <v>198</v>
      </c>
      <c r="BB821" s="2" t="s">
        <v>7540</v>
      </c>
      <c r="BC821" s="2">
        <v>0</v>
      </c>
      <c r="BD821" s="2" t="s">
        <v>3125</v>
      </c>
      <c r="BE821" s="9">
        <v>1.4</v>
      </c>
      <c r="BL821" s="2" t="s">
        <v>153</v>
      </c>
      <c r="BM821" s="2" t="s">
        <v>154</v>
      </c>
      <c r="BP821" s="2" t="s">
        <v>201</v>
      </c>
      <c r="BQ821" s="2">
        <v>1250</v>
      </c>
      <c r="BR821" s="2">
        <v>25</v>
      </c>
      <c r="BS821" s="2" t="s">
        <v>36</v>
      </c>
      <c r="BT821" s="2" t="s">
        <v>727</v>
      </c>
      <c r="BU821" s="2" t="s">
        <v>727</v>
      </c>
      <c r="BV821" s="2" t="s">
        <v>727</v>
      </c>
      <c r="BW821" s="2" t="s">
        <v>67</v>
      </c>
      <c r="BX821" s="2" t="s">
        <v>3127</v>
      </c>
      <c r="BY821" s="2" t="s">
        <v>707</v>
      </c>
      <c r="CA821" s="4">
        <v>43518</v>
      </c>
      <c r="CB821" s="2" t="s">
        <v>160</v>
      </c>
      <c r="CC821" s="2" t="s">
        <v>248</v>
      </c>
      <c r="CD821" s="2" t="s">
        <v>162</v>
      </c>
      <c r="CE821" s="2" t="s">
        <v>163</v>
      </c>
      <c r="CF821" s="2" t="s">
        <v>396</v>
      </c>
      <c r="CG821" s="2" t="s">
        <v>729</v>
      </c>
      <c r="CH821" s="2" t="s">
        <v>1108</v>
      </c>
      <c r="CI821" s="2" t="s">
        <v>731</v>
      </c>
      <c r="CJ821" s="2" t="s">
        <v>397</v>
      </c>
      <c r="CL821" s="2" t="s">
        <v>3836</v>
      </c>
      <c r="CM821" s="2" t="s">
        <v>171</v>
      </c>
      <c r="CN821" s="2">
        <v>0</v>
      </c>
      <c r="CO821" s="2" t="s">
        <v>212</v>
      </c>
      <c r="CP821" s="2" t="s">
        <v>3601</v>
      </c>
      <c r="CQ821" s="2" t="s">
        <v>174</v>
      </c>
      <c r="CR821" s="2" t="s">
        <v>667</v>
      </c>
      <c r="CS821" s="2" t="s">
        <v>713</v>
      </c>
      <c r="CT821" s="2" t="s">
        <v>171</v>
      </c>
      <c r="CU821" s="2" t="s">
        <v>235</v>
      </c>
      <c r="CV821" s="2" t="s">
        <v>171</v>
      </c>
      <c r="CW821" s="2" t="s">
        <v>179</v>
      </c>
      <c r="CX821" s="2" t="s">
        <v>146</v>
      </c>
      <c r="CY821" s="2" t="s">
        <v>733</v>
      </c>
      <c r="DA821" s="2" t="s">
        <v>181</v>
      </c>
      <c r="DB821" s="2" t="s">
        <v>181</v>
      </c>
      <c r="DC821" s="2" t="s">
        <v>260</v>
      </c>
      <c r="DD821" s="2" t="s">
        <v>715</v>
      </c>
      <c r="DE821" s="2" t="s">
        <v>744</v>
      </c>
      <c r="DF821" s="2" t="s">
        <v>182</v>
      </c>
      <c r="DH821" s="2" t="s">
        <v>182</v>
      </c>
      <c r="DJ821" s="2" t="s">
        <v>182</v>
      </c>
      <c r="DL821" s="2" t="s">
        <v>182</v>
      </c>
      <c r="DN821" s="2" t="s">
        <v>182</v>
      </c>
      <c r="DP821" s="2" t="s">
        <v>182</v>
      </c>
      <c r="DR821" s="2" t="s">
        <v>182</v>
      </c>
      <c r="DT821" s="6">
        <v>106899370</v>
      </c>
      <c r="DU821" s="6"/>
      <c r="DV821" s="6">
        <v>-6156966</v>
      </c>
      <c r="DX821" s="2" t="s">
        <v>7542</v>
      </c>
      <c r="DY821" s="4">
        <v>43518</v>
      </c>
      <c r="DZ821" s="2" t="s">
        <v>7542</v>
      </c>
      <c r="EA821" s="2">
        <v>6287878141117</v>
      </c>
    </row>
    <row r="822" spans="1:133" ht="15.75" hidden="1" customHeight="1" x14ac:dyDescent="0.2">
      <c r="A822" s="1">
        <v>43615.970586400465</v>
      </c>
      <c r="B822" s="2" t="s">
        <v>7433</v>
      </c>
      <c r="C822" s="2">
        <v>2302180029</v>
      </c>
      <c r="D822" s="3" t="s">
        <v>788</v>
      </c>
      <c r="E822" s="2" t="s">
        <v>7543</v>
      </c>
      <c r="F822" s="2" t="s">
        <v>2769</v>
      </c>
      <c r="G822" s="2" t="s">
        <v>589</v>
      </c>
      <c r="I822" s="2" t="s">
        <v>132</v>
      </c>
      <c r="J822" s="2" t="s">
        <v>414</v>
      </c>
      <c r="K822" s="2" t="s">
        <v>191</v>
      </c>
      <c r="M822" s="4">
        <v>42805</v>
      </c>
      <c r="N822" s="2" t="s">
        <v>135</v>
      </c>
      <c r="O822" s="2" t="s">
        <v>135</v>
      </c>
      <c r="P822" s="9">
        <v>32130000000</v>
      </c>
      <c r="Q822" s="2">
        <v>6000000</v>
      </c>
      <c r="V822" s="2">
        <v>0</v>
      </c>
      <c r="W822" s="2">
        <v>0</v>
      </c>
      <c r="Y822" s="2" t="s">
        <v>136</v>
      </c>
      <c r="AB822" s="2" t="s">
        <v>132</v>
      </c>
      <c r="AD822" s="2" t="s">
        <v>137</v>
      </c>
      <c r="AE822" s="2" t="s">
        <v>132</v>
      </c>
      <c r="AF822" s="2" t="s">
        <v>132</v>
      </c>
      <c r="AH822" s="2">
        <v>2016</v>
      </c>
      <c r="AJ822" s="11">
        <v>1573000</v>
      </c>
      <c r="AK822" s="2" t="s">
        <v>2771</v>
      </c>
      <c r="AP822" s="2" t="s">
        <v>1897</v>
      </c>
      <c r="AQ822" s="2" t="s">
        <v>1898</v>
      </c>
      <c r="AR822" s="2" t="s">
        <v>658</v>
      </c>
      <c r="AS822" s="2" t="s">
        <v>594</v>
      </c>
      <c r="AT822" s="2">
        <v>13830</v>
      </c>
      <c r="AU822" s="2">
        <v>10</v>
      </c>
      <c r="AV822" s="2" t="s">
        <v>44</v>
      </c>
      <c r="AW822" s="2" t="s">
        <v>144</v>
      </c>
      <c r="AX822" s="2" t="s">
        <v>145</v>
      </c>
      <c r="AY822" s="2" t="s">
        <v>171</v>
      </c>
      <c r="AZ822" s="2" t="s">
        <v>198</v>
      </c>
      <c r="BB822" s="2" t="s">
        <v>2771</v>
      </c>
      <c r="BC822" s="2">
        <v>1</v>
      </c>
      <c r="BD822" s="2" t="s">
        <v>7544</v>
      </c>
      <c r="BE822" s="9">
        <v>10</v>
      </c>
      <c r="BF822" s="2" t="s">
        <v>132</v>
      </c>
      <c r="BK822" s="2" t="s">
        <v>152</v>
      </c>
      <c r="BL822" s="2" t="s">
        <v>2773</v>
      </c>
      <c r="BM822" s="2" t="s">
        <v>154</v>
      </c>
      <c r="BN822" s="2" t="s">
        <v>576</v>
      </c>
      <c r="BO822" s="2" t="s">
        <v>849</v>
      </c>
      <c r="BP822" s="2" t="s">
        <v>201</v>
      </c>
      <c r="BQ822" s="2">
        <v>5355</v>
      </c>
      <c r="BR822" s="2">
        <v>81</v>
      </c>
      <c r="BS822" s="2" t="s">
        <v>2224</v>
      </c>
      <c r="BT822" s="2" t="s">
        <v>180</v>
      </c>
      <c r="BU822" s="2" t="s">
        <v>850</v>
      </c>
      <c r="BV822" s="2" t="s">
        <v>850</v>
      </c>
      <c r="BW822" s="2" t="s">
        <v>68</v>
      </c>
      <c r="BX822" s="2" t="s">
        <v>1149</v>
      </c>
      <c r="BY822" s="2" t="s">
        <v>159</v>
      </c>
      <c r="CB822" s="2" t="s">
        <v>160</v>
      </c>
      <c r="CC822" s="2" t="s">
        <v>248</v>
      </c>
      <c r="CD822" s="2" t="s">
        <v>162</v>
      </c>
      <c r="CE822" s="2" t="s">
        <v>163</v>
      </c>
      <c r="CF822" s="2" t="s">
        <v>396</v>
      </c>
      <c r="CG822" s="2" t="s">
        <v>1121</v>
      </c>
      <c r="CH822" s="2" t="s">
        <v>730</v>
      </c>
      <c r="CI822" s="2" t="s">
        <v>167</v>
      </c>
      <c r="CJ822" s="2" t="s">
        <v>2775</v>
      </c>
      <c r="CK822" s="2" t="s">
        <v>425</v>
      </c>
      <c r="CL822" s="2" t="s">
        <v>854</v>
      </c>
      <c r="CM822" s="2" t="s">
        <v>171</v>
      </c>
      <c r="CN822" s="2">
        <v>1</v>
      </c>
      <c r="CO822" s="2" t="s">
        <v>2776</v>
      </c>
      <c r="CP822" s="2" t="s">
        <v>7545</v>
      </c>
      <c r="CR822" s="2" t="s">
        <v>667</v>
      </c>
      <c r="CS822" s="2" t="s">
        <v>215</v>
      </c>
      <c r="CT822" s="2" t="s">
        <v>171</v>
      </c>
      <c r="CU822" s="2" t="s">
        <v>771</v>
      </c>
      <c r="CV822" s="2" t="s">
        <v>171</v>
      </c>
      <c r="CW822" s="2" t="s">
        <v>714</v>
      </c>
      <c r="CX822" s="2" t="s">
        <v>171</v>
      </c>
      <c r="CY822" s="2" t="s">
        <v>146</v>
      </c>
      <c r="CZ822" s="2" t="s">
        <v>180</v>
      </c>
      <c r="DA822" s="2" t="s">
        <v>181</v>
      </c>
      <c r="DB822" s="2" t="s">
        <v>181</v>
      </c>
      <c r="DC822" s="2" t="s">
        <v>132</v>
      </c>
      <c r="DF822" s="2" t="s">
        <v>182</v>
      </c>
      <c r="DH822" s="2" t="s">
        <v>182</v>
      </c>
      <c r="DJ822" s="2" t="s">
        <v>182</v>
      </c>
      <c r="DL822" s="2" t="s">
        <v>260</v>
      </c>
      <c r="DM822" s="2">
        <v>400</v>
      </c>
      <c r="DN822" s="2" t="s">
        <v>182</v>
      </c>
      <c r="DP822" s="2" t="s">
        <v>182</v>
      </c>
      <c r="DR822" s="2" t="s">
        <v>182</v>
      </c>
      <c r="DT822" s="6">
        <v>-6348144</v>
      </c>
      <c r="DU822" s="6"/>
      <c r="DV822" s="6">
        <v>106886925</v>
      </c>
      <c r="DY822" s="4">
        <v>42805</v>
      </c>
      <c r="DZ822" s="2" t="s">
        <v>7546</v>
      </c>
      <c r="EA822" s="3" t="s">
        <v>2779</v>
      </c>
    </row>
    <row r="823" spans="1:133" ht="15.75" hidden="1" customHeight="1" x14ac:dyDescent="0.2">
      <c r="A823" s="1">
        <v>43615.972582881943</v>
      </c>
      <c r="B823" s="2" t="s">
        <v>7242</v>
      </c>
      <c r="C823" s="2">
        <v>2302170155</v>
      </c>
      <c r="D823" s="3" t="s">
        <v>5135</v>
      </c>
      <c r="E823" s="2" t="s">
        <v>7495</v>
      </c>
      <c r="F823" s="2" t="s">
        <v>7496</v>
      </c>
      <c r="H823" s="2" t="s">
        <v>131</v>
      </c>
      <c r="I823" s="2" t="s">
        <v>132</v>
      </c>
      <c r="J823" s="2" t="s">
        <v>133</v>
      </c>
      <c r="K823" s="2" t="s">
        <v>191</v>
      </c>
      <c r="M823" s="4">
        <v>42795</v>
      </c>
      <c r="O823" s="2" t="s">
        <v>192</v>
      </c>
      <c r="P823" s="9">
        <v>4400000000</v>
      </c>
      <c r="Q823" s="2">
        <v>28758170</v>
      </c>
      <c r="X823" s="2" t="s">
        <v>193</v>
      </c>
      <c r="Y823" s="2" t="s">
        <v>377</v>
      </c>
      <c r="AB823" s="2" t="s">
        <v>132</v>
      </c>
      <c r="AD823" s="2" t="s">
        <v>137</v>
      </c>
      <c r="AE823" s="2" t="s">
        <v>132</v>
      </c>
      <c r="AH823" s="2">
        <v>2017</v>
      </c>
      <c r="AI823" s="11">
        <v>1763019000</v>
      </c>
      <c r="AJ823" s="11">
        <v>11523000</v>
      </c>
      <c r="AK823" s="2" t="s">
        <v>3034</v>
      </c>
      <c r="AP823" s="2" t="s">
        <v>486</v>
      </c>
      <c r="AQ823" s="2" t="s">
        <v>328</v>
      </c>
      <c r="AR823" s="2" t="s">
        <v>288</v>
      </c>
      <c r="AS823" s="2" t="s">
        <v>142</v>
      </c>
      <c r="AU823" s="2">
        <v>6</v>
      </c>
      <c r="AV823" s="2" t="s">
        <v>245</v>
      </c>
      <c r="AW823" s="2" t="s">
        <v>144</v>
      </c>
      <c r="AX823" s="2" t="s">
        <v>145</v>
      </c>
      <c r="AY823" s="2" t="s">
        <v>171</v>
      </c>
      <c r="AZ823" s="2" t="s">
        <v>198</v>
      </c>
      <c r="BB823" s="2" t="s">
        <v>3034</v>
      </c>
      <c r="BC823" s="2">
        <v>0</v>
      </c>
      <c r="BD823" s="2" t="s">
        <v>330</v>
      </c>
      <c r="BE823" s="9">
        <v>3</v>
      </c>
      <c r="BF823" s="2" t="s">
        <v>132</v>
      </c>
      <c r="BK823" s="2" t="s">
        <v>152</v>
      </c>
      <c r="BL823" s="2" t="s">
        <v>290</v>
      </c>
      <c r="BM823" s="2" t="s">
        <v>154</v>
      </c>
      <c r="BN823" s="2" t="s">
        <v>331</v>
      </c>
      <c r="BO823" s="2" t="s">
        <v>332</v>
      </c>
      <c r="BP823" s="2" t="s">
        <v>201</v>
      </c>
      <c r="BQ823" s="2">
        <v>153</v>
      </c>
      <c r="BR823" s="2">
        <v>10</v>
      </c>
      <c r="BS823" s="2" t="s">
        <v>156</v>
      </c>
      <c r="BT823" s="2" t="s">
        <v>156</v>
      </c>
      <c r="BU823" s="2" t="s">
        <v>156</v>
      </c>
      <c r="BV823" s="2" t="s">
        <v>156</v>
      </c>
      <c r="BW823" s="2" t="s">
        <v>70</v>
      </c>
      <c r="BX823" s="2" t="s">
        <v>158</v>
      </c>
      <c r="BY823" s="2" t="s">
        <v>159</v>
      </c>
      <c r="CB823" s="2" t="s">
        <v>204</v>
      </c>
      <c r="CC823" s="2" t="s">
        <v>248</v>
      </c>
      <c r="CD823" s="2" t="s">
        <v>249</v>
      </c>
      <c r="CE823" s="2" t="s">
        <v>163</v>
      </c>
      <c r="CF823" s="2" t="s">
        <v>205</v>
      </c>
      <c r="CG823" s="2" t="s">
        <v>355</v>
      </c>
      <c r="CH823" s="2" t="s">
        <v>207</v>
      </c>
      <c r="CI823" s="2" t="s">
        <v>294</v>
      </c>
      <c r="CJ823" s="2" t="s">
        <v>335</v>
      </c>
      <c r="CK823" s="2" t="s">
        <v>253</v>
      </c>
      <c r="CL823" s="2" t="s">
        <v>356</v>
      </c>
      <c r="CM823" s="2" t="s">
        <v>171</v>
      </c>
      <c r="CN823" s="2">
        <v>100</v>
      </c>
      <c r="CO823" s="2" t="s">
        <v>7497</v>
      </c>
      <c r="CP823" s="2" t="s">
        <v>338</v>
      </c>
      <c r="CQ823" s="2" t="s">
        <v>174</v>
      </c>
      <c r="CR823" s="2" t="s">
        <v>234</v>
      </c>
      <c r="CS823" s="2" t="s">
        <v>215</v>
      </c>
      <c r="CT823" s="2" t="s">
        <v>171</v>
      </c>
      <c r="CU823" s="2" t="s">
        <v>216</v>
      </c>
      <c r="CV823" s="2" t="s">
        <v>171</v>
      </c>
      <c r="CW823" s="2" t="s">
        <v>179</v>
      </c>
      <c r="CX823" s="2" t="s">
        <v>146</v>
      </c>
      <c r="CY823" s="2" t="s">
        <v>146</v>
      </c>
      <c r="CZ823" s="2" t="s">
        <v>180</v>
      </c>
      <c r="DA823" s="2" t="s">
        <v>181</v>
      </c>
      <c r="DB823" s="2" t="s">
        <v>181</v>
      </c>
      <c r="DC823" s="2" t="s">
        <v>132</v>
      </c>
      <c r="DF823" s="2" t="s">
        <v>182</v>
      </c>
      <c r="DH823" s="2" t="s">
        <v>182</v>
      </c>
      <c r="DJ823" s="2" t="s">
        <v>182</v>
      </c>
      <c r="DL823" s="2" t="s">
        <v>182</v>
      </c>
      <c r="DN823" s="2" t="s">
        <v>182</v>
      </c>
      <c r="DP823" s="2" t="s">
        <v>182</v>
      </c>
      <c r="DT823" s="6">
        <v>-6149894</v>
      </c>
      <c r="DU823" s="6"/>
      <c r="DV823" s="6">
        <v>106852529</v>
      </c>
      <c r="DW823" s="2" t="s">
        <v>398</v>
      </c>
      <c r="DY823" s="4">
        <v>42795</v>
      </c>
      <c r="DZ823" s="2" t="s">
        <v>491</v>
      </c>
    </row>
    <row r="824" spans="1:133" ht="15.75" hidden="1" customHeight="1" x14ac:dyDescent="0.2">
      <c r="A824" s="1">
        <v>43615.975050497684</v>
      </c>
      <c r="B824" s="2" t="s">
        <v>7500</v>
      </c>
      <c r="C824" s="2">
        <v>2302170065</v>
      </c>
      <c r="D824" s="3" t="s">
        <v>4783</v>
      </c>
      <c r="E824" s="2" t="s">
        <v>7547</v>
      </c>
      <c r="F824" s="2" t="s">
        <v>5924</v>
      </c>
      <c r="H824" s="2" t="s">
        <v>131</v>
      </c>
      <c r="I824" s="2" t="s">
        <v>132</v>
      </c>
      <c r="J824" s="2" t="s">
        <v>133</v>
      </c>
      <c r="K824" s="2" t="s">
        <v>191</v>
      </c>
      <c r="M824" s="4">
        <v>42795</v>
      </c>
      <c r="P824" s="9">
        <v>6250000000</v>
      </c>
      <c r="Q824" s="2">
        <v>25000000</v>
      </c>
      <c r="Y824" s="2" t="s">
        <v>1315</v>
      </c>
      <c r="AB824" s="2" t="s">
        <v>132</v>
      </c>
      <c r="AD824" s="2" t="s">
        <v>137</v>
      </c>
      <c r="AE824" s="2" t="s">
        <v>132</v>
      </c>
      <c r="AF824" s="2" t="s">
        <v>132</v>
      </c>
      <c r="AH824" s="2">
        <v>2016</v>
      </c>
      <c r="AI824" s="11">
        <v>3281250000</v>
      </c>
      <c r="AJ824" s="11">
        <v>13125000</v>
      </c>
      <c r="AK824" s="2" t="s">
        <v>7548</v>
      </c>
      <c r="AL824" s="2">
        <v>47</v>
      </c>
      <c r="AO824" s="2" t="s">
        <v>2760</v>
      </c>
      <c r="AP824" s="2" t="s">
        <v>2761</v>
      </c>
      <c r="AQ824" s="2" t="s">
        <v>1931</v>
      </c>
      <c r="AR824" s="2" t="s">
        <v>822</v>
      </c>
      <c r="AS824" s="2" t="s">
        <v>142</v>
      </c>
      <c r="AU824" s="2">
        <v>8</v>
      </c>
      <c r="AV824" s="2" t="s">
        <v>245</v>
      </c>
      <c r="AW824" s="2" t="s">
        <v>197</v>
      </c>
      <c r="AX824" s="2" t="s">
        <v>145</v>
      </c>
      <c r="AY824" s="2" t="s">
        <v>171</v>
      </c>
      <c r="AZ824" s="2" t="s">
        <v>198</v>
      </c>
      <c r="BB824" s="2" t="s">
        <v>5512</v>
      </c>
      <c r="BC824" s="2">
        <v>600</v>
      </c>
      <c r="BD824" s="2" t="s">
        <v>1936</v>
      </c>
      <c r="BE824" s="9">
        <v>0.8</v>
      </c>
      <c r="BF824" s="2" t="s">
        <v>265</v>
      </c>
      <c r="BG824" s="2" t="s">
        <v>2763</v>
      </c>
      <c r="BH824" s="3" t="s">
        <v>5683</v>
      </c>
      <c r="BI824" s="2" t="s">
        <v>1938</v>
      </c>
      <c r="BJ824" s="3" t="s">
        <v>2413</v>
      </c>
      <c r="BK824" s="2" t="s">
        <v>152</v>
      </c>
      <c r="BL824" s="2" t="s">
        <v>200</v>
      </c>
      <c r="BM824" s="2" t="s">
        <v>154</v>
      </c>
      <c r="BP824" s="2" t="s">
        <v>201</v>
      </c>
      <c r="BQ824" s="2">
        <v>250</v>
      </c>
      <c r="BR824" s="2">
        <v>10</v>
      </c>
      <c r="BS824" s="2" t="s">
        <v>7549</v>
      </c>
      <c r="BT824" s="2" t="s">
        <v>2789</v>
      </c>
      <c r="BU824" s="2" t="s">
        <v>2789</v>
      </c>
      <c r="BV824" s="2" t="s">
        <v>7550</v>
      </c>
      <c r="BW824" s="2" t="s">
        <v>70</v>
      </c>
      <c r="BX824" s="2" t="s">
        <v>158</v>
      </c>
      <c r="BY824" s="2" t="s">
        <v>159</v>
      </c>
      <c r="CB824" s="2" t="s">
        <v>160</v>
      </c>
      <c r="CC824" s="2" t="s">
        <v>248</v>
      </c>
      <c r="CD824" s="2" t="s">
        <v>162</v>
      </c>
      <c r="CE824" s="2" t="s">
        <v>163</v>
      </c>
      <c r="CF824" s="2" t="s">
        <v>164</v>
      </c>
      <c r="CG824" s="2" t="s">
        <v>382</v>
      </c>
      <c r="CH824" s="2" t="s">
        <v>7551</v>
      </c>
      <c r="CI824" s="2" t="s">
        <v>294</v>
      </c>
      <c r="CJ824" s="2" t="s">
        <v>953</v>
      </c>
      <c r="CK824" s="2" t="s">
        <v>253</v>
      </c>
      <c r="CL824" s="2" t="s">
        <v>170</v>
      </c>
      <c r="CM824" s="2" t="s">
        <v>211</v>
      </c>
      <c r="CN824" s="2">
        <v>600</v>
      </c>
      <c r="CP824" s="2" t="s">
        <v>1308</v>
      </c>
      <c r="CQ824" s="2" t="s">
        <v>174</v>
      </c>
      <c r="CR824" s="2" t="s">
        <v>234</v>
      </c>
      <c r="CS824" s="2" t="s">
        <v>810</v>
      </c>
      <c r="CT824" s="2" t="s">
        <v>211</v>
      </c>
      <c r="CU824" s="2" t="s">
        <v>235</v>
      </c>
      <c r="CV824" s="2" t="s">
        <v>211</v>
      </c>
      <c r="CW824" s="2" t="s">
        <v>179</v>
      </c>
      <c r="CX824" s="2" t="s">
        <v>171</v>
      </c>
      <c r="CY824" s="2" t="s">
        <v>733</v>
      </c>
      <c r="DA824" s="2" t="s">
        <v>181</v>
      </c>
      <c r="DB824" s="2" t="s">
        <v>181</v>
      </c>
      <c r="DC824" s="2" t="s">
        <v>132</v>
      </c>
      <c r="DF824" s="2" t="s">
        <v>182</v>
      </c>
      <c r="DH824" s="2" t="s">
        <v>182</v>
      </c>
      <c r="DJ824" s="2" t="s">
        <v>182</v>
      </c>
      <c r="DL824" s="2" t="s">
        <v>260</v>
      </c>
      <c r="DM824" s="2">
        <v>1600</v>
      </c>
      <c r="DT824" s="2" t="s">
        <v>7552</v>
      </c>
      <c r="DU824" s="2"/>
      <c r="DV824" s="2" t="s">
        <v>7553</v>
      </c>
      <c r="DZ824" s="2" t="s">
        <v>7554</v>
      </c>
      <c r="EA824" s="3" t="s">
        <v>4934</v>
      </c>
    </row>
    <row r="825" spans="1:133" ht="15.75" customHeight="1" x14ac:dyDescent="0.2">
      <c r="A825" s="1">
        <v>43615.977551504635</v>
      </c>
      <c r="B825" s="2" t="s">
        <v>7555</v>
      </c>
      <c r="C825" s="2">
        <v>2302180082</v>
      </c>
      <c r="D825" s="3" t="s">
        <v>3761</v>
      </c>
      <c r="E825" s="2" t="s">
        <v>7556</v>
      </c>
      <c r="H825" s="2" t="s">
        <v>131</v>
      </c>
      <c r="I825" s="2" t="s">
        <v>132</v>
      </c>
      <c r="J825" s="2" t="s">
        <v>133</v>
      </c>
      <c r="K825" s="2" t="s">
        <v>132</v>
      </c>
      <c r="M825" s="4">
        <v>42756</v>
      </c>
      <c r="O825" s="2" t="s">
        <v>135</v>
      </c>
      <c r="P825" s="9">
        <v>10000000000</v>
      </c>
      <c r="Q825" s="2">
        <v>20000000</v>
      </c>
      <c r="Y825" s="2" t="s">
        <v>136</v>
      </c>
      <c r="AB825" s="2" t="s">
        <v>132</v>
      </c>
      <c r="AD825" s="2" t="s">
        <v>137</v>
      </c>
      <c r="AE825" s="2" t="s">
        <v>132</v>
      </c>
      <c r="AF825" s="2" t="s">
        <v>132</v>
      </c>
      <c r="AH825" s="2">
        <v>2016</v>
      </c>
      <c r="AI825" s="11">
        <v>4822500000</v>
      </c>
      <c r="AJ825" s="11">
        <v>9645000</v>
      </c>
      <c r="AK825" s="2" t="s">
        <v>7557</v>
      </c>
      <c r="AP825" s="2" t="s">
        <v>494</v>
      </c>
      <c r="AQ825" s="2" t="s">
        <v>140</v>
      </c>
      <c r="AR825" s="2" t="s">
        <v>141</v>
      </c>
      <c r="AS825" s="2" t="s">
        <v>142</v>
      </c>
      <c r="AU825" s="2">
        <v>6</v>
      </c>
      <c r="AV825" s="2" t="s">
        <v>43</v>
      </c>
      <c r="AW825" s="2" t="s">
        <v>144</v>
      </c>
      <c r="AX825" s="2" t="s">
        <v>145</v>
      </c>
      <c r="AY825" s="2" t="s">
        <v>146</v>
      </c>
      <c r="AZ825" s="2" t="s">
        <v>147</v>
      </c>
      <c r="BA825" s="2" t="s">
        <v>7558</v>
      </c>
      <c r="BB825" s="2" t="s">
        <v>7559</v>
      </c>
      <c r="BC825" s="2">
        <v>20</v>
      </c>
      <c r="BD825" s="2" t="s">
        <v>7560</v>
      </c>
      <c r="BE825" s="9">
        <v>1.4</v>
      </c>
      <c r="BG825" s="2" t="s">
        <v>151</v>
      </c>
      <c r="BH825" s="2">
        <v>3.6</v>
      </c>
      <c r="BK825" s="2" t="s">
        <v>152</v>
      </c>
      <c r="BL825" s="2" t="s">
        <v>153</v>
      </c>
      <c r="BM825" s="2" t="s">
        <v>154</v>
      </c>
      <c r="BP825" s="2" t="s">
        <v>201</v>
      </c>
      <c r="BQ825" s="2">
        <v>500</v>
      </c>
      <c r="BR825" s="2">
        <v>20</v>
      </c>
      <c r="BS825" s="2" t="s">
        <v>156</v>
      </c>
      <c r="BT825" s="2" t="s">
        <v>156</v>
      </c>
      <c r="BU825" s="2" t="s">
        <v>156</v>
      </c>
      <c r="BV825" s="2" t="s">
        <v>7561</v>
      </c>
      <c r="BW825" s="2" t="s">
        <v>70</v>
      </c>
      <c r="BX825" s="2" t="s">
        <v>158</v>
      </c>
      <c r="BY825" s="2" t="s">
        <v>159</v>
      </c>
      <c r="CB825" s="2" t="s">
        <v>160</v>
      </c>
      <c r="CC825" s="2" t="s">
        <v>161</v>
      </c>
      <c r="CD825" s="2" t="s">
        <v>162</v>
      </c>
      <c r="CE825" s="2" t="s">
        <v>163</v>
      </c>
      <c r="CF825" s="2" t="s">
        <v>368</v>
      </c>
      <c r="CG825" s="2" t="s">
        <v>165</v>
      </c>
      <c r="CH825" s="2" t="s">
        <v>166</v>
      </c>
      <c r="CI825" s="2" t="s">
        <v>167</v>
      </c>
      <c r="CJ825" s="2" t="s">
        <v>230</v>
      </c>
      <c r="CK825" s="2" t="s">
        <v>169</v>
      </c>
      <c r="CL825" s="2" t="s">
        <v>170</v>
      </c>
      <c r="CM825" s="2" t="s">
        <v>171</v>
      </c>
      <c r="CN825" s="2">
        <v>20</v>
      </c>
      <c r="CO825" s="2" t="s">
        <v>172</v>
      </c>
      <c r="CP825" s="2" t="s">
        <v>173</v>
      </c>
      <c r="CQ825" s="2" t="s">
        <v>174</v>
      </c>
      <c r="CR825" s="2" t="s">
        <v>234</v>
      </c>
      <c r="CS825" s="2" t="s">
        <v>215</v>
      </c>
      <c r="CT825" s="2" t="s">
        <v>177</v>
      </c>
      <c r="CU825" s="2" t="s">
        <v>2372</v>
      </c>
      <c r="CV825" s="2" t="s">
        <v>177</v>
      </c>
      <c r="CW825" s="2" t="s">
        <v>179</v>
      </c>
      <c r="CX825" s="2" t="s">
        <v>146</v>
      </c>
      <c r="CY825" s="2" t="s">
        <v>146</v>
      </c>
      <c r="CZ825" s="2" t="s">
        <v>180</v>
      </c>
      <c r="DA825" s="2" t="s">
        <v>181</v>
      </c>
      <c r="DB825" s="2" t="s">
        <v>181</v>
      </c>
      <c r="DC825" s="2" t="s">
        <v>132</v>
      </c>
      <c r="DF825" s="2" t="s">
        <v>182</v>
      </c>
      <c r="DH825" s="2" t="s">
        <v>182</v>
      </c>
      <c r="DJ825" s="2" t="s">
        <v>182</v>
      </c>
      <c r="DL825" s="2" t="s">
        <v>182</v>
      </c>
      <c r="DN825" s="2" t="s">
        <v>182</v>
      </c>
      <c r="DP825" s="2" t="s">
        <v>182</v>
      </c>
      <c r="DR825" s="2" t="s">
        <v>182</v>
      </c>
      <c r="DT825" s="2" t="s">
        <v>7562</v>
      </c>
      <c r="DU825" s="2"/>
      <c r="DV825" s="2" t="s">
        <v>7563</v>
      </c>
      <c r="DZ825" s="2" t="s">
        <v>2111</v>
      </c>
      <c r="EA825" s="3" t="s">
        <v>7564</v>
      </c>
    </row>
    <row r="826" spans="1:133" ht="15.75" hidden="1" customHeight="1" x14ac:dyDescent="0.2">
      <c r="A826" s="1">
        <v>43615.978074085651</v>
      </c>
      <c r="B826" s="2" t="s">
        <v>7565</v>
      </c>
      <c r="C826" s="2">
        <v>2302170064</v>
      </c>
      <c r="D826" s="3" t="s">
        <v>587</v>
      </c>
      <c r="E826" s="2" t="s">
        <v>1793</v>
      </c>
      <c r="F826" s="2" t="s">
        <v>7566</v>
      </c>
      <c r="H826" s="2" t="s">
        <v>131</v>
      </c>
      <c r="I826" s="2" t="s">
        <v>132</v>
      </c>
      <c r="J826" s="2" t="s">
        <v>414</v>
      </c>
      <c r="K826" s="2" t="s">
        <v>302</v>
      </c>
      <c r="M826" s="4">
        <v>43158</v>
      </c>
      <c r="P826" s="9">
        <v>9900000000</v>
      </c>
      <c r="Q826" s="2">
        <v>33000000</v>
      </c>
      <c r="Y826" s="2" t="s">
        <v>136</v>
      </c>
      <c r="AD826" s="2" t="s">
        <v>137</v>
      </c>
      <c r="AE826" s="2" t="s">
        <v>132</v>
      </c>
      <c r="AF826" s="2" t="s">
        <v>132</v>
      </c>
      <c r="AG826" s="2" t="s">
        <v>888</v>
      </c>
      <c r="AK826" s="2" t="s">
        <v>7567</v>
      </c>
      <c r="AP826" s="2" t="s">
        <v>1146</v>
      </c>
      <c r="AQ826" s="2" t="s">
        <v>196</v>
      </c>
      <c r="AR826" s="2" t="s">
        <v>288</v>
      </c>
      <c r="AS826" s="2" t="s">
        <v>142</v>
      </c>
      <c r="AV826" s="2" t="s">
        <v>143</v>
      </c>
      <c r="AX826" s="2" t="s">
        <v>145</v>
      </c>
      <c r="AY826" s="2" t="s">
        <v>171</v>
      </c>
      <c r="AZ826" s="2" t="s">
        <v>198</v>
      </c>
      <c r="BB826" s="2" t="s">
        <v>7568</v>
      </c>
      <c r="BC826" s="2">
        <v>0.25</v>
      </c>
      <c r="BD826" s="2" t="s">
        <v>7569</v>
      </c>
      <c r="BE826" s="9">
        <v>0.378</v>
      </c>
      <c r="BF826" s="2" t="s">
        <v>265</v>
      </c>
      <c r="BG826" s="2" t="s">
        <v>7570</v>
      </c>
      <c r="BH826" s="2">
        <v>0.38600000000000001</v>
      </c>
      <c r="BK826" s="2" t="s">
        <v>152</v>
      </c>
      <c r="BL826" s="2" t="s">
        <v>153</v>
      </c>
      <c r="BM826" s="2" t="s">
        <v>154</v>
      </c>
      <c r="BP826" s="2" t="s">
        <v>201</v>
      </c>
      <c r="BQ826" s="2">
        <v>300</v>
      </c>
      <c r="BS826" s="2" t="s">
        <v>7571</v>
      </c>
      <c r="BT826" s="2" t="s">
        <v>753</v>
      </c>
      <c r="BU826" s="2" t="s">
        <v>753</v>
      </c>
      <c r="BV826" s="2" t="s">
        <v>753</v>
      </c>
      <c r="BW826" s="2" t="s">
        <v>67</v>
      </c>
      <c r="BX826" s="2" t="s">
        <v>203</v>
      </c>
      <c r="CC826" s="2" t="s">
        <v>161</v>
      </c>
      <c r="CD826" s="2" t="s">
        <v>249</v>
      </c>
      <c r="CE826" s="2" t="s">
        <v>163</v>
      </c>
      <c r="CF826" s="2" t="s">
        <v>279</v>
      </c>
      <c r="CG826" s="2" t="s">
        <v>2855</v>
      </c>
      <c r="CH826" s="2" t="s">
        <v>5486</v>
      </c>
      <c r="CI826" s="2" t="s">
        <v>311</v>
      </c>
      <c r="CJ826" s="2" t="s">
        <v>4771</v>
      </c>
      <c r="CL826" s="2" t="s">
        <v>170</v>
      </c>
      <c r="CM826" s="2" t="s">
        <v>211</v>
      </c>
      <c r="DT826" s="2">
        <v>-6.1794789999999997</v>
      </c>
      <c r="DU826" s="2"/>
      <c r="DV826" s="2">
        <v>106.815935</v>
      </c>
      <c r="DY826" s="4">
        <v>43159</v>
      </c>
      <c r="DZ826" s="2" t="s">
        <v>7572</v>
      </c>
      <c r="EA826" s="3" t="s">
        <v>7573</v>
      </c>
      <c r="EB826" s="5" t="s">
        <v>7574</v>
      </c>
    </row>
    <row r="827" spans="1:133" ht="15.75" hidden="1" customHeight="1" x14ac:dyDescent="0.2">
      <c r="A827" s="1">
        <v>43615.980075914355</v>
      </c>
      <c r="B827" s="2" t="s">
        <v>7453</v>
      </c>
      <c r="C827" s="2">
        <v>2302180234</v>
      </c>
      <c r="D827" s="3" t="s">
        <v>1726</v>
      </c>
      <c r="E827" s="2" t="s">
        <v>7575</v>
      </c>
      <c r="F827" s="2" t="s">
        <v>7576</v>
      </c>
      <c r="H827" s="2" t="s">
        <v>131</v>
      </c>
      <c r="I827" s="2" t="s">
        <v>132</v>
      </c>
      <c r="J827" s="2" t="s">
        <v>133</v>
      </c>
      <c r="K827" s="2" t="s">
        <v>191</v>
      </c>
      <c r="M827" s="4">
        <v>42804</v>
      </c>
      <c r="N827" s="2" t="s">
        <v>135</v>
      </c>
      <c r="P827" s="9">
        <v>1900000</v>
      </c>
      <c r="Q827" s="2">
        <v>9500000</v>
      </c>
      <c r="Y827" s="2" t="s">
        <v>377</v>
      </c>
      <c r="Z827" s="2">
        <v>30</v>
      </c>
      <c r="AA827" s="2">
        <v>20</v>
      </c>
      <c r="AB827" s="2" t="s">
        <v>132</v>
      </c>
      <c r="AD827" s="2" t="s">
        <v>992</v>
      </c>
      <c r="AE827" s="2" t="s">
        <v>132</v>
      </c>
      <c r="AF827" s="2" t="s">
        <v>132</v>
      </c>
      <c r="AG827" s="2" t="s">
        <v>888</v>
      </c>
      <c r="AH827" s="2">
        <v>2016</v>
      </c>
      <c r="AJ827" s="11">
        <v>2176000</v>
      </c>
      <c r="AK827" s="2" t="s">
        <v>2554</v>
      </c>
      <c r="AO827" s="2" t="s">
        <v>7577</v>
      </c>
      <c r="AP827" s="2" t="s">
        <v>794</v>
      </c>
      <c r="AQ827" s="2" t="s">
        <v>609</v>
      </c>
      <c r="AR827" s="2" t="s">
        <v>610</v>
      </c>
      <c r="AS827" s="2" t="s">
        <v>142</v>
      </c>
      <c r="AT827" s="2">
        <v>13960</v>
      </c>
      <c r="AU827" s="2">
        <v>7</v>
      </c>
      <c r="AV827" s="2" t="s">
        <v>245</v>
      </c>
      <c r="AW827" s="2" t="s">
        <v>144</v>
      </c>
      <c r="AX827" s="2" t="s">
        <v>145</v>
      </c>
      <c r="AY827" s="2" t="s">
        <v>171</v>
      </c>
      <c r="AZ827" s="2" t="s">
        <v>198</v>
      </c>
      <c r="BB827" s="2" t="s">
        <v>2556</v>
      </c>
      <c r="BC827" s="2">
        <v>1600</v>
      </c>
      <c r="BD827" s="2" t="s">
        <v>798</v>
      </c>
      <c r="BE827" s="9">
        <v>2.2999999999999998</v>
      </c>
      <c r="BF827" s="2" t="s">
        <v>132</v>
      </c>
      <c r="BK827" s="2" t="s">
        <v>152</v>
      </c>
      <c r="BL827" s="2" t="s">
        <v>153</v>
      </c>
      <c r="BM827" s="2" t="s">
        <v>154</v>
      </c>
      <c r="BN827" s="2" t="s">
        <v>576</v>
      </c>
      <c r="BO827" s="2" t="s">
        <v>1806</v>
      </c>
      <c r="BP827" s="2" t="s">
        <v>201</v>
      </c>
      <c r="BQ827" s="2">
        <v>200</v>
      </c>
      <c r="BR827" s="2">
        <v>10</v>
      </c>
      <c r="BS827" s="2" t="s">
        <v>576</v>
      </c>
      <c r="BT827" s="2" t="s">
        <v>2559</v>
      </c>
      <c r="BU827" s="2" t="s">
        <v>7578</v>
      </c>
      <c r="BV827" s="2" t="s">
        <v>7579</v>
      </c>
      <c r="BW827" s="2" t="s">
        <v>68</v>
      </c>
      <c r="BX827" s="2" t="s">
        <v>4829</v>
      </c>
      <c r="BY827" s="2" t="s">
        <v>159</v>
      </c>
      <c r="CB827" s="2" t="s">
        <v>160</v>
      </c>
      <c r="CC827" s="2" t="s">
        <v>161</v>
      </c>
      <c r="CD827" s="2" t="s">
        <v>249</v>
      </c>
      <c r="CE827" s="2" t="s">
        <v>163</v>
      </c>
      <c r="CF827" s="2" t="s">
        <v>396</v>
      </c>
      <c r="CG827" s="2" t="s">
        <v>1162</v>
      </c>
      <c r="CH827" s="2" t="s">
        <v>7580</v>
      </c>
      <c r="CI827" s="2" t="s">
        <v>311</v>
      </c>
      <c r="CJ827" s="2" t="s">
        <v>7581</v>
      </c>
      <c r="CK827" s="2" t="s">
        <v>253</v>
      </c>
      <c r="CL827" s="2" t="s">
        <v>7582</v>
      </c>
      <c r="CM827" s="2" t="s">
        <v>171</v>
      </c>
      <c r="CN827" s="2">
        <v>1600</v>
      </c>
      <c r="CO827" s="2" t="s">
        <v>212</v>
      </c>
      <c r="CP827" s="2" t="s">
        <v>7583</v>
      </c>
      <c r="CQ827" s="2" t="s">
        <v>174</v>
      </c>
      <c r="CR827" s="2" t="s">
        <v>234</v>
      </c>
      <c r="CS827" s="2" t="s">
        <v>176</v>
      </c>
      <c r="CT827" s="2" t="s">
        <v>171</v>
      </c>
      <c r="CU827" s="2" t="s">
        <v>3624</v>
      </c>
      <c r="CV827" s="2" t="s">
        <v>171</v>
      </c>
      <c r="CW827" s="2" t="s">
        <v>179</v>
      </c>
      <c r="CX827" s="2" t="s">
        <v>171</v>
      </c>
      <c r="CY827" s="2" t="s">
        <v>146</v>
      </c>
      <c r="CZ827" s="2" t="s">
        <v>180</v>
      </c>
      <c r="DA827" s="2" t="s">
        <v>181</v>
      </c>
      <c r="DB827" s="2" t="s">
        <v>181</v>
      </c>
      <c r="DE827" s="2" t="s">
        <v>901</v>
      </c>
      <c r="DF827" s="2" t="s">
        <v>182</v>
      </c>
      <c r="DJ827" s="2" t="s">
        <v>182</v>
      </c>
      <c r="DL827" s="2" t="s">
        <v>182</v>
      </c>
      <c r="DN827" s="2" t="s">
        <v>182</v>
      </c>
      <c r="DP827" s="2" t="s">
        <v>182</v>
      </c>
      <c r="DR827" s="2" t="s">
        <v>182</v>
      </c>
      <c r="DT827" s="2" t="s">
        <v>7584</v>
      </c>
      <c r="DU827" s="2"/>
      <c r="DV827" s="2" t="s">
        <v>7585</v>
      </c>
      <c r="DX827" s="2" t="s">
        <v>7586</v>
      </c>
      <c r="DZ827" s="2" t="s">
        <v>7586</v>
      </c>
      <c r="EA827" s="3" t="s">
        <v>5578</v>
      </c>
    </row>
    <row r="828" spans="1:133" ht="15.75" hidden="1" customHeight="1" x14ac:dyDescent="0.2">
      <c r="A828" s="1">
        <v>43615.980355925931</v>
      </c>
      <c r="B828" s="2" t="s">
        <v>7587</v>
      </c>
      <c r="C828" s="2">
        <v>2302180218</v>
      </c>
      <c r="D828" s="3" t="s">
        <v>2023</v>
      </c>
      <c r="E828" s="2" t="s">
        <v>7588</v>
      </c>
      <c r="F828" s="2" t="s">
        <v>7589</v>
      </c>
      <c r="H828" s="2" t="s">
        <v>131</v>
      </c>
      <c r="I828" s="2" t="s">
        <v>132</v>
      </c>
      <c r="J828" s="2" t="s">
        <v>133</v>
      </c>
      <c r="K828" s="2" t="s">
        <v>132</v>
      </c>
      <c r="M828" s="4">
        <v>42802</v>
      </c>
      <c r="O828" s="2" t="s">
        <v>135</v>
      </c>
      <c r="P828" s="9">
        <v>125000000</v>
      </c>
      <c r="Q828" s="2">
        <v>2500000</v>
      </c>
      <c r="Y828" s="2" t="s">
        <v>136</v>
      </c>
      <c r="AB828" s="2" t="s">
        <v>132</v>
      </c>
      <c r="AD828" s="2" t="s">
        <v>137</v>
      </c>
      <c r="AE828" s="2" t="s">
        <v>132</v>
      </c>
      <c r="AF828" s="2" t="s">
        <v>132</v>
      </c>
      <c r="AG828" s="2" t="s">
        <v>5378</v>
      </c>
      <c r="AH828" s="2">
        <v>2016</v>
      </c>
      <c r="AJ828" s="11">
        <v>2573000</v>
      </c>
      <c r="AK828" s="2" t="s">
        <v>7590</v>
      </c>
      <c r="AP828" s="2" t="s">
        <v>1897</v>
      </c>
      <c r="AQ828" s="2" t="s">
        <v>1898</v>
      </c>
      <c r="AR828" s="2" t="s">
        <v>658</v>
      </c>
      <c r="AS828" s="2" t="s">
        <v>594</v>
      </c>
      <c r="AT828" s="2">
        <v>13730</v>
      </c>
      <c r="AU828" s="2">
        <v>4</v>
      </c>
      <c r="AV828" s="2" t="s">
        <v>143</v>
      </c>
      <c r="AW828" s="2" t="s">
        <v>144</v>
      </c>
      <c r="AX828" s="2" t="s">
        <v>145</v>
      </c>
      <c r="AY828" s="2" t="s">
        <v>171</v>
      </c>
      <c r="AZ828" s="2" t="s">
        <v>198</v>
      </c>
      <c r="BB828" s="2" t="s">
        <v>5055</v>
      </c>
      <c r="BC828" s="2">
        <v>590</v>
      </c>
      <c r="BD828" s="2" t="s">
        <v>2837</v>
      </c>
      <c r="BE828" s="9">
        <v>4.7</v>
      </c>
      <c r="BF828" s="2" t="s">
        <v>265</v>
      </c>
      <c r="BG828" s="2" t="s">
        <v>5069</v>
      </c>
      <c r="BH828" s="2">
        <v>5.0999999999999996</v>
      </c>
      <c r="BK828" s="2" t="s">
        <v>152</v>
      </c>
      <c r="BL828" s="2" t="s">
        <v>153</v>
      </c>
      <c r="BM828" s="2" t="s">
        <v>154</v>
      </c>
      <c r="BN828" s="2" t="s">
        <v>153</v>
      </c>
      <c r="BO828" s="2" t="s">
        <v>1969</v>
      </c>
      <c r="BP828" s="2" t="s">
        <v>201</v>
      </c>
      <c r="BQ828" s="2">
        <v>50</v>
      </c>
      <c r="BR828" s="2">
        <v>5</v>
      </c>
      <c r="BS828" s="2" t="s">
        <v>3017</v>
      </c>
      <c r="BT828" s="2" t="s">
        <v>3017</v>
      </c>
      <c r="BU828" s="2" t="s">
        <v>7591</v>
      </c>
      <c r="BV828" s="2" t="s">
        <v>3017</v>
      </c>
      <c r="BW828" s="2" t="s">
        <v>67</v>
      </c>
      <c r="BX828" s="2" t="s">
        <v>158</v>
      </c>
      <c r="BY828" s="2" t="s">
        <v>159</v>
      </c>
      <c r="CB828" s="2" t="s">
        <v>160</v>
      </c>
      <c r="CC828" s="2" t="s">
        <v>161</v>
      </c>
      <c r="CD828" s="2" t="s">
        <v>162</v>
      </c>
      <c r="CE828" s="2" t="s">
        <v>163</v>
      </c>
      <c r="CF828" s="2" t="s">
        <v>7592</v>
      </c>
      <c r="CG828" s="2" t="s">
        <v>930</v>
      </c>
      <c r="CH828" s="2" t="s">
        <v>730</v>
      </c>
      <c r="CI828" s="2" t="s">
        <v>208</v>
      </c>
      <c r="CJ828" s="2" t="s">
        <v>397</v>
      </c>
      <c r="CL828" s="2" t="s">
        <v>1498</v>
      </c>
      <c r="CM828" s="2" t="s">
        <v>177</v>
      </c>
      <c r="CN828" s="2">
        <v>590</v>
      </c>
      <c r="CO828" s="2" t="s">
        <v>920</v>
      </c>
      <c r="CP828" s="2" t="s">
        <v>3481</v>
      </c>
      <c r="CQ828" s="2" t="s">
        <v>625</v>
      </c>
      <c r="CR828" s="2" t="s">
        <v>667</v>
      </c>
      <c r="CS828" s="2" t="s">
        <v>215</v>
      </c>
      <c r="CT828" s="2" t="s">
        <v>177</v>
      </c>
      <c r="CU828" s="2" t="s">
        <v>235</v>
      </c>
      <c r="CV828" s="2" t="s">
        <v>177</v>
      </c>
      <c r="CW828" s="2" t="s">
        <v>714</v>
      </c>
      <c r="CX828" s="2" t="s">
        <v>146</v>
      </c>
      <c r="CY828" s="2" t="s">
        <v>146</v>
      </c>
      <c r="CZ828" s="2" t="s">
        <v>180</v>
      </c>
      <c r="DA828" s="2" t="s">
        <v>181</v>
      </c>
      <c r="DB828" s="2" t="s">
        <v>181</v>
      </c>
      <c r="DC828" s="2" t="s">
        <v>132</v>
      </c>
      <c r="DF828" s="2" t="s">
        <v>182</v>
      </c>
      <c r="DH828" s="2" t="s">
        <v>182</v>
      </c>
      <c r="DJ828" s="2" t="s">
        <v>182</v>
      </c>
      <c r="DL828" s="2" t="s">
        <v>182</v>
      </c>
      <c r="DN828" s="2" t="s">
        <v>182</v>
      </c>
      <c r="DP828" s="2" t="s">
        <v>182</v>
      </c>
      <c r="DR828" s="2" t="s">
        <v>182</v>
      </c>
      <c r="DT828" s="2">
        <v>106.879417</v>
      </c>
      <c r="DU828" s="2"/>
      <c r="DV828" s="2">
        <v>-6.3344440000000004</v>
      </c>
      <c r="DW828" s="2" t="s">
        <v>7593</v>
      </c>
      <c r="DY828" s="4">
        <v>42802</v>
      </c>
      <c r="DZ828" s="2" t="s">
        <v>7594</v>
      </c>
      <c r="EA828" s="3" t="s">
        <v>7595</v>
      </c>
      <c r="EC828" s="2" t="s">
        <v>7596</v>
      </c>
    </row>
    <row r="829" spans="1:133" ht="15.75" hidden="1" customHeight="1" x14ac:dyDescent="0.2">
      <c r="A829" s="1">
        <v>43615.980831747685</v>
      </c>
      <c r="B829" s="2" t="s">
        <v>7467</v>
      </c>
      <c r="C829" s="2">
        <v>2302180110</v>
      </c>
      <c r="D829" s="3" t="s">
        <v>816</v>
      </c>
      <c r="E829" s="2" t="s">
        <v>7597</v>
      </c>
      <c r="H829" s="2" t="s">
        <v>131</v>
      </c>
      <c r="I829" s="2" t="s">
        <v>132</v>
      </c>
      <c r="J829" s="2" t="s">
        <v>1130</v>
      </c>
      <c r="K829" s="2" t="s">
        <v>302</v>
      </c>
      <c r="M829" s="4">
        <v>42803</v>
      </c>
      <c r="O829" s="2" t="s">
        <v>135</v>
      </c>
      <c r="P829" s="9">
        <v>6500000000</v>
      </c>
      <c r="Q829" s="2">
        <v>36765000</v>
      </c>
      <c r="X829" s="2" t="s">
        <v>193</v>
      </c>
      <c r="Y829" s="2" t="s">
        <v>136</v>
      </c>
      <c r="AB829" s="2" t="s">
        <v>132</v>
      </c>
      <c r="AH829" s="2">
        <v>2017</v>
      </c>
      <c r="AI829" s="11">
        <v>764250000</v>
      </c>
      <c r="AJ829" s="11">
        <v>5095000</v>
      </c>
      <c r="AK829" s="2" t="s">
        <v>2184</v>
      </c>
      <c r="AL829" s="2">
        <v>1</v>
      </c>
      <c r="AP829" s="2" t="s">
        <v>4431</v>
      </c>
      <c r="AQ829" s="2" t="s">
        <v>2186</v>
      </c>
      <c r="AR829" s="2" t="s">
        <v>822</v>
      </c>
      <c r="AS829" s="2" t="s">
        <v>142</v>
      </c>
      <c r="AT829" s="2">
        <v>11240</v>
      </c>
      <c r="AU829" s="2">
        <v>10</v>
      </c>
      <c r="AV829" s="2" t="s">
        <v>43</v>
      </c>
      <c r="AX829" s="2" t="s">
        <v>145</v>
      </c>
      <c r="AY829" s="2" t="s">
        <v>171</v>
      </c>
      <c r="AZ829" s="2" t="s">
        <v>198</v>
      </c>
      <c r="BA829" s="2" t="s">
        <v>2187</v>
      </c>
      <c r="BB829" s="2" t="s">
        <v>1950</v>
      </c>
      <c r="BC829" s="2">
        <v>1200</v>
      </c>
      <c r="BD829" s="2" t="s">
        <v>2188</v>
      </c>
      <c r="BE829" s="9">
        <v>0.7</v>
      </c>
      <c r="BK829" s="2" t="s">
        <v>152</v>
      </c>
      <c r="BL829" s="2" t="s">
        <v>290</v>
      </c>
      <c r="BM829" s="2" t="s">
        <v>154</v>
      </c>
      <c r="BN829" s="2" t="s">
        <v>963</v>
      </c>
      <c r="BO829" s="2" t="s">
        <v>7598</v>
      </c>
      <c r="BP829" s="2" t="s">
        <v>201</v>
      </c>
      <c r="BQ829" s="2">
        <v>150</v>
      </c>
      <c r="BR829" s="2">
        <v>10</v>
      </c>
      <c r="BS829" s="2" t="s">
        <v>2135</v>
      </c>
      <c r="BT829" s="2" t="s">
        <v>3927</v>
      </c>
      <c r="BU829" s="2" t="s">
        <v>2135</v>
      </c>
      <c r="BV829" s="2" t="s">
        <v>2135</v>
      </c>
      <c r="BW829" s="2" t="s">
        <v>68</v>
      </c>
      <c r="BX829" s="2" t="s">
        <v>203</v>
      </c>
      <c r="BY829" s="2" t="s">
        <v>1918</v>
      </c>
      <c r="CB829" s="2" t="s">
        <v>204</v>
      </c>
      <c r="CC829" s="2" t="s">
        <v>161</v>
      </c>
      <c r="CD829" s="2" t="s">
        <v>249</v>
      </c>
      <c r="CE829" s="2" t="s">
        <v>163</v>
      </c>
      <c r="CF829" s="2" t="s">
        <v>164</v>
      </c>
      <c r="CG829" s="2" t="s">
        <v>2614</v>
      </c>
      <c r="CH829" s="2" t="s">
        <v>2192</v>
      </c>
      <c r="CI829" s="2" t="s">
        <v>2193</v>
      </c>
      <c r="CJ829" s="2" t="s">
        <v>2194</v>
      </c>
      <c r="CK829" s="2" t="s">
        <v>3116</v>
      </c>
      <c r="CL829" s="2" t="s">
        <v>2196</v>
      </c>
      <c r="CM829" s="2" t="s">
        <v>211</v>
      </c>
      <c r="CN829" s="2">
        <v>0</v>
      </c>
      <c r="CO829" s="2" t="s">
        <v>1424</v>
      </c>
      <c r="CP829" s="2" t="s">
        <v>1920</v>
      </c>
      <c r="CQ829" s="2" t="s">
        <v>214</v>
      </c>
      <c r="CR829" s="2" t="s">
        <v>175</v>
      </c>
      <c r="CS829" s="2" t="s">
        <v>713</v>
      </c>
      <c r="CT829" s="2" t="s">
        <v>171</v>
      </c>
      <c r="CU829" s="2" t="s">
        <v>235</v>
      </c>
      <c r="CV829" s="2" t="s">
        <v>171</v>
      </c>
      <c r="CW829" s="2" t="s">
        <v>714</v>
      </c>
      <c r="CX829" s="2" t="s">
        <v>146</v>
      </c>
      <c r="CY829" s="2" t="s">
        <v>627</v>
      </c>
      <c r="CZ829" s="2" t="s">
        <v>180</v>
      </c>
      <c r="DA829" s="2" t="s">
        <v>181</v>
      </c>
      <c r="DB829" s="2" t="s">
        <v>181</v>
      </c>
      <c r="DC829" s="2" t="s">
        <v>132</v>
      </c>
      <c r="DF829" s="2" t="s">
        <v>182</v>
      </c>
      <c r="DH829" s="2" t="s">
        <v>182</v>
      </c>
      <c r="DJ829" s="2" t="s">
        <v>182</v>
      </c>
      <c r="DL829" s="2" t="s">
        <v>182</v>
      </c>
      <c r="DN829" s="2" t="s">
        <v>182</v>
      </c>
      <c r="DP829" s="2" t="s">
        <v>182</v>
      </c>
      <c r="DR829" s="2" t="s">
        <v>182</v>
      </c>
      <c r="DT829" s="6">
        <v>-6135785</v>
      </c>
      <c r="DU829" s="6"/>
      <c r="DV829" s="6">
        <v>106806472</v>
      </c>
      <c r="DX829" s="2" t="s">
        <v>2140</v>
      </c>
      <c r="DY829" s="4">
        <v>42803</v>
      </c>
      <c r="DZ829" s="2" t="s">
        <v>7599</v>
      </c>
      <c r="EA829" s="3" t="s">
        <v>7600</v>
      </c>
      <c r="EC829" s="2" t="s">
        <v>7601</v>
      </c>
    </row>
    <row r="830" spans="1:133" ht="15.75" customHeight="1" x14ac:dyDescent="0.2">
      <c r="A830" s="1">
        <v>43615.982720358792</v>
      </c>
      <c r="B830" s="2" t="s">
        <v>7500</v>
      </c>
      <c r="C830" s="2">
        <v>2302170065</v>
      </c>
      <c r="D830" s="2">
        <v>404</v>
      </c>
      <c r="E830" s="2" t="s">
        <v>7602</v>
      </c>
      <c r="F830" s="3" t="s">
        <v>7603</v>
      </c>
      <c r="H830" s="2" t="s">
        <v>131</v>
      </c>
      <c r="I830" s="2" t="s">
        <v>132</v>
      </c>
      <c r="K830" s="2" t="s">
        <v>738</v>
      </c>
      <c r="M830" s="4">
        <v>42156</v>
      </c>
      <c r="O830" s="2" t="s">
        <v>1604</v>
      </c>
      <c r="P830" s="9">
        <v>4200000000</v>
      </c>
      <c r="Q830" s="2">
        <v>14000000</v>
      </c>
      <c r="Y830" s="2" t="s">
        <v>136</v>
      </c>
      <c r="AB830" s="2" t="s">
        <v>132</v>
      </c>
      <c r="AD830" s="2" t="s">
        <v>137</v>
      </c>
      <c r="AF830" s="2" t="s">
        <v>132</v>
      </c>
      <c r="AH830" s="2">
        <v>2016</v>
      </c>
      <c r="AK830" s="2" t="s">
        <v>7604</v>
      </c>
      <c r="AP830" s="2" t="s">
        <v>2463</v>
      </c>
      <c r="AQ830" s="2" t="s">
        <v>274</v>
      </c>
      <c r="AR830" s="2" t="s">
        <v>141</v>
      </c>
      <c r="AS830" s="2" t="s">
        <v>142</v>
      </c>
      <c r="AT830" s="2">
        <v>12450</v>
      </c>
      <c r="AU830" s="2">
        <v>8</v>
      </c>
      <c r="AV830" s="2" t="s">
        <v>43</v>
      </c>
      <c r="AW830" s="2" t="s">
        <v>144</v>
      </c>
      <c r="AX830" s="2" t="s">
        <v>145</v>
      </c>
      <c r="AY830" s="2" t="s">
        <v>171</v>
      </c>
      <c r="AZ830" s="2" t="s">
        <v>198</v>
      </c>
      <c r="BA830" s="2" t="s">
        <v>7605</v>
      </c>
      <c r="BB830" s="2" t="s">
        <v>7606</v>
      </c>
      <c r="BC830" s="2">
        <v>600</v>
      </c>
      <c r="BD830" s="2" t="s">
        <v>1609</v>
      </c>
      <c r="BE830" s="9">
        <v>2.42</v>
      </c>
      <c r="BF830" s="2" t="s">
        <v>265</v>
      </c>
      <c r="BG830" s="2" t="s">
        <v>1610</v>
      </c>
      <c r="BH830" s="3" t="s">
        <v>2466</v>
      </c>
      <c r="BK830" s="2" t="s">
        <v>152</v>
      </c>
      <c r="BL830" s="2" t="s">
        <v>153</v>
      </c>
      <c r="BM830" s="2" t="s">
        <v>154</v>
      </c>
      <c r="BP830" s="2" t="s">
        <v>201</v>
      </c>
      <c r="BQ830" s="2">
        <v>300</v>
      </c>
      <c r="BR830" s="2">
        <v>15</v>
      </c>
      <c r="BS830" s="2" t="s">
        <v>7604</v>
      </c>
      <c r="BT830" s="2" t="s">
        <v>1675</v>
      </c>
      <c r="BU830" s="2" t="s">
        <v>7607</v>
      </c>
      <c r="BV830" s="2" t="s">
        <v>2993</v>
      </c>
      <c r="BW830" s="2" t="s">
        <v>68</v>
      </c>
      <c r="BX830" s="2" t="s">
        <v>158</v>
      </c>
      <c r="BY830" s="2" t="s">
        <v>159</v>
      </c>
      <c r="CB830" s="2" t="s">
        <v>160</v>
      </c>
      <c r="CD830" s="2" t="s">
        <v>162</v>
      </c>
      <c r="CE830" s="2" t="s">
        <v>163</v>
      </c>
      <c r="CF830" s="2" t="s">
        <v>7608</v>
      </c>
      <c r="CG830" s="2" t="s">
        <v>500</v>
      </c>
      <c r="CH830" s="2" t="s">
        <v>1677</v>
      </c>
      <c r="CI830" s="2" t="s">
        <v>167</v>
      </c>
      <c r="CJ830" s="2" t="s">
        <v>1678</v>
      </c>
      <c r="CK830" s="2" t="s">
        <v>169</v>
      </c>
      <c r="CL830" s="2" t="s">
        <v>170</v>
      </c>
      <c r="CM830" s="2" t="s">
        <v>171</v>
      </c>
      <c r="CN830" s="2">
        <v>0</v>
      </c>
      <c r="CO830" s="2" t="s">
        <v>1616</v>
      </c>
      <c r="CP830" s="2" t="s">
        <v>2468</v>
      </c>
      <c r="CQ830" s="2" t="s">
        <v>174</v>
      </c>
      <c r="CR830" s="2" t="s">
        <v>234</v>
      </c>
      <c r="CS830" s="2" t="s">
        <v>215</v>
      </c>
      <c r="CT830" s="2" t="s">
        <v>171</v>
      </c>
      <c r="CU830" s="2" t="s">
        <v>626</v>
      </c>
      <c r="CV830" s="2" t="s">
        <v>171</v>
      </c>
      <c r="CW830" s="2" t="s">
        <v>179</v>
      </c>
      <c r="CX830" s="2" t="s">
        <v>171</v>
      </c>
      <c r="CY830" s="2" t="s">
        <v>146</v>
      </c>
      <c r="CZ830" s="2" t="s">
        <v>180</v>
      </c>
      <c r="DA830" s="2" t="s">
        <v>181</v>
      </c>
      <c r="DB830" s="2" t="s">
        <v>181</v>
      </c>
      <c r="DC830" s="2" t="s">
        <v>132</v>
      </c>
      <c r="DF830" s="2" t="s">
        <v>182</v>
      </c>
      <c r="DH830" s="2" t="s">
        <v>182</v>
      </c>
      <c r="DJ830" s="2" t="s">
        <v>182</v>
      </c>
      <c r="DL830" s="2" t="s">
        <v>182</v>
      </c>
      <c r="DN830" s="2" t="s">
        <v>182</v>
      </c>
      <c r="DP830" s="2" t="s">
        <v>182</v>
      </c>
      <c r="DR830" s="2" t="s">
        <v>182</v>
      </c>
      <c r="DT830" s="6">
        <v>106798818</v>
      </c>
      <c r="DU830" s="6"/>
      <c r="DV830" s="6">
        <v>-6313140</v>
      </c>
      <c r="EA830" s="3" t="s">
        <v>7609</v>
      </c>
    </row>
    <row r="831" spans="1:133" ht="15.75" hidden="1" customHeight="1" x14ac:dyDescent="0.2">
      <c r="A831" s="1">
        <v>43615.987614375001</v>
      </c>
      <c r="B831" s="2" t="s">
        <v>7610</v>
      </c>
      <c r="C831" s="2">
        <v>2302180006</v>
      </c>
      <c r="D831" s="3" t="s">
        <v>788</v>
      </c>
      <c r="E831" s="2" t="s">
        <v>7611</v>
      </c>
      <c r="F831" s="2" t="s">
        <v>7612</v>
      </c>
      <c r="H831" s="2" t="s">
        <v>131</v>
      </c>
      <c r="I831" s="2" t="s">
        <v>132</v>
      </c>
      <c r="J831" s="2" t="s">
        <v>133</v>
      </c>
      <c r="K831" s="2" t="s">
        <v>132</v>
      </c>
      <c r="M831" s="4">
        <v>42793</v>
      </c>
      <c r="O831" s="2" t="s">
        <v>135</v>
      </c>
      <c r="P831" s="9">
        <v>900000000</v>
      </c>
      <c r="Q831" s="2">
        <v>3000000</v>
      </c>
      <c r="Y831" s="2" t="s">
        <v>136</v>
      </c>
      <c r="AB831" s="2" t="s">
        <v>132</v>
      </c>
      <c r="AD831" s="2" t="s">
        <v>137</v>
      </c>
      <c r="AE831" s="2" t="s">
        <v>132</v>
      </c>
      <c r="AF831" s="2" t="s">
        <v>132</v>
      </c>
      <c r="AG831" s="2" t="s">
        <v>888</v>
      </c>
      <c r="AH831" s="2">
        <v>2016</v>
      </c>
      <c r="AJ831" s="11">
        <v>1573000</v>
      </c>
      <c r="AK831" s="2" t="s">
        <v>7613</v>
      </c>
      <c r="AL831" s="2">
        <v>78</v>
      </c>
      <c r="AM831" s="3" t="s">
        <v>7614</v>
      </c>
      <c r="AP831" s="2" t="s">
        <v>1897</v>
      </c>
      <c r="AQ831" s="2" t="s">
        <v>1898</v>
      </c>
      <c r="AR831" s="2" t="s">
        <v>658</v>
      </c>
      <c r="AS831" s="2" t="s">
        <v>594</v>
      </c>
      <c r="AT831" s="2">
        <v>13730</v>
      </c>
      <c r="AU831" s="2">
        <v>4</v>
      </c>
      <c r="AV831" s="2" t="s">
        <v>245</v>
      </c>
      <c r="AW831" s="2" t="s">
        <v>144</v>
      </c>
      <c r="AX831" s="2" t="s">
        <v>145</v>
      </c>
      <c r="AY831" s="2" t="s">
        <v>171</v>
      </c>
      <c r="AZ831" s="2" t="s">
        <v>198</v>
      </c>
      <c r="BB831" s="2" t="s">
        <v>7615</v>
      </c>
      <c r="BC831" s="2">
        <v>350</v>
      </c>
      <c r="BD831" s="2" t="s">
        <v>1900</v>
      </c>
      <c r="BE831" s="9">
        <v>16</v>
      </c>
      <c r="BF831" s="2" t="s">
        <v>265</v>
      </c>
      <c r="BG831" s="2" t="s">
        <v>1901</v>
      </c>
      <c r="BH831" s="3" t="s">
        <v>1420</v>
      </c>
      <c r="BI831" s="2" t="s">
        <v>1902</v>
      </c>
      <c r="BJ831" s="3" t="s">
        <v>7616</v>
      </c>
      <c r="BL831" s="2" t="s">
        <v>153</v>
      </c>
      <c r="BM831" s="2" t="s">
        <v>154</v>
      </c>
      <c r="BN831" s="2" t="s">
        <v>153</v>
      </c>
      <c r="BO831" s="2" t="s">
        <v>1969</v>
      </c>
      <c r="BP831" s="2" t="s">
        <v>201</v>
      </c>
      <c r="BQ831" s="2">
        <v>300</v>
      </c>
      <c r="BR831" s="2">
        <v>20</v>
      </c>
      <c r="BS831" s="2" t="s">
        <v>850</v>
      </c>
      <c r="BT831" s="2" t="s">
        <v>7617</v>
      </c>
      <c r="BU831" s="2" t="s">
        <v>850</v>
      </c>
      <c r="BV831" s="2" t="s">
        <v>7374</v>
      </c>
      <c r="BW831" s="2" t="s">
        <v>68</v>
      </c>
      <c r="BX831" s="2" t="s">
        <v>158</v>
      </c>
      <c r="BY831" s="2" t="s">
        <v>159</v>
      </c>
      <c r="CB831" s="2" t="s">
        <v>160</v>
      </c>
      <c r="CC831" s="2" t="s">
        <v>161</v>
      </c>
      <c r="CD831" s="2" t="s">
        <v>249</v>
      </c>
      <c r="CE831" s="2" t="s">
        <v>163</v>
      </c>
      <c r="CF831" s="2" t="s">
        <v>396</v>
      </c>
      <c r="CG831" s="2" t="s">
        <v>1121</v>
      </c>
      <c r="CH831" s="2" t="s">
        <v>423</v>
      </c>
      <c r="CI831" s="2" t="s">
        <v>167</v>
      </c>
      <c r="CJ831" s="2" t="s">
        <v>2775</v>
      </c>
      <c r="CK831" s="2" t="s">
        <v>253</v>
      </c>
      <c r="CL831" s="2" t="s">
        <v>854</v>
      </c>
      <c r="CM831" s="2" t="s">
        <v>171</v>
      </c>
      <c r="CN831" s="2">
        <v>350</v>
      </c>
      <c r="CO831" s="2" t="s">
        <v>3784</v>
      </c>
      <c r="CP831" s="2" t="s">
        <v>1906</v>
      </c>
      <c r="CQ831" s="2" t="s">
        <v>214</v>
      </c>
      <c r="CR831" s="2" t="s">
        <v>667</v>
      </c>
      <c r="CS831" s="2" t="s">
        <v>215</v>
      </c>
      <c r="CT831" s="2" t="s">
        <v>171</v>
      </c>
      <c r="CU831" s="2" t="s">
        <v>771</v>
      </c>
      <c r="CV831" s="2" t="s">
        <v>171</v>
      </c>
      <c r="CW831" s="2" t="s">
        <v>714</v>
      </c>
      <c r="CX831" s="2" t="s">
        <v>171</v>
      </c>
      <c r="CY831" s="2" t="s">
        <v>733</v>
      </c>
      <c r="CZ831" s="2" t="s">
        <v>180</v>
      </c>
      <c r="DA831" s="2" t="s">
        <v>181</v>
      </c>
      <c r="DB831" s="2" t="s">
        <v>181</v>
      </c>
      <c r="DC831" s="2" t="s">
        <v>132</v>
      </c>
      <c r="DF831" s="2" t="s">
        <v>182</v>
      </c>
      <c r="DH831" s="2" t="s">
        <v>182</v>
      </c>
      <c r="DJ831" s="2" t="s">
        <v>182</v>
      </c>
      <c r="DL831" s="2" t="s">
        <v>182</v>
      </c>
      <c r="DN831" s="2" t="s">
        <v>182</v>
      </c>
      <c r="DP831" s="2" t="s">
        <v>182</v>
      </c>
      <c r="DR831" s="2" t="s">
        <v>182</v>
      </c>
      <c r="DT831" s="6">
        <v>-6337043</v>
      </c>
      <c r="DU831" s="6"/>
      <c r="DV831" s="6">
        <v>106878127</v>
      </c>
      <c r="DY831" s="4">
        <v>42793</v>
      </c>
      <c r="EA831" s="3" t="s">
        <v>3636</v>
      </c>
    </row>
    <row r="832" spans="1:133" ht="15.75" hidden="1" customHeight="1" x14ac:dyDescent="0.2">
      <c r="A832" s="1">
        <v>43615.989317800922</v>
      </c>
      <c r="B832" s="2" t="s">
        <v>4185</v>
      </c>
      <c r="C832" s="2">
        <v>2302180082</v>
      </c>
      <c r="D832" s="3" t="s">
        <v>3761</v>
      </c>
      <c r="E832" s="2" t="s">
        <v>7618</v>
      </c>
      <c r="H832" s="2" t="s">
        <v>131</v>
      </c>
      <c r="I832" s="2" t="s">
        <v>132</v>
      </c>
      <c r="J832" s="2" t="s">
        <v>133</v>
      </c>
      <c r="K832" s="2" t="s">
        <v>5679</v>
      </c>
      <c r="M832" s="4">
        <v>42756</v>
      </c>
      <c r="O832" s="2" t="s">
        <v>135</v>
      </c>
      <c r="P832" s="9">
        <v>17250000000</v>
      </c>
      <c r="Q832" s="2">
        <v>23000000</v>
      </c>
      <c r="Y832" s="2" t="s">
        <v>136</v>
      </c>
      <c r="AB832" s="2" t="s">
        <v>132</v>
      </c>
      <c r="AD832" s="2" t="s">
        <v>137</v>
      </c>
      <c r="AE832" s="2" t="s">
        <v>132</v>
      </c>
      <c r="AF832" s="2" t="s">
        <v>132</v>
      </c>
      <c r="AH832" s="2">
        <v>2016</v>
      </c>
      <c r="AI832" s="11">
        <v>11781900000</v>
      </c>
      <c r="AJ832" s="11">
        <v>15105000</v>
      </c>
      <c r="AK832" s="2" t="s">
        <v>7619</v>
      </c>
      <c r="AP832" s="2" t="s">
        <v>568</v>
      </c>
      <c r="AQ832" s="2" t="s">
        <v>3221</v>
      </c>
      <c r="AR832" s="2" t="s">
        <v>141</v>
      </c>
      <c r="AS832" s="2" t="s">
        <v>142</v>
      </c>
      <c r="AU832" s="2">
        <v>8</v>
      </c>
      <c r="AV832" s="2" t="s">
        <v>43</v>
      </c>
      <c r="AW832" s="2" t="s">
        <v>144</v>
      </c>
      <c r="AX832" s="2" t="s">
        <v>145</v>
      </c>
      <c r="AY832" s="2" t="s">
        <v>146</v>
      </c>
      <c r="AZ832" s="2" t="s">
        <v>147</v>
      </c>
      <c r="BA832" s="2" t="s">
        <v>7620</v>
      </c>
      <c r="BB832" s="2" t="s">
        <v>7619</v>
      </c>
      <c r="BC832" s="2">
        <v>1</v>
      </c>
      <c r="BD832" s="2" t="s">
        <v>7621</v>
      </c>
      <c r="BE832" s="9">
        <v>3.4</v>
      </c>
      <c r="BG832" s="2" t="s">
        <v>151</v>
      </c>
      <c r="BH832" s="2">
        <v>4.4000000000000004</v>
      </c>
      <c r="BK832" s="2" t="s">
        <v>152</v>
      </c>
      <c r="BL832" s="2" t="s">
        <v>153</v>
      </c>
      <c r="BM832" s="2" t="s">
        <v>154</v>
      </c>
      <c r="BP832" s="2" t="s">
        <v>155</v>
      </c>
      <c r="BQ832" s="2">
        <v>780</v>
      </c>
      <c r="BR832" s="2">
        <v>26</v>
      </c>
      <c r="BS832" s="2" t="s">
        <v>156</v>
      </c>
      <c r="BT832" s="2" t="s">
        <v>156</v>
      </c>
      <c r="BU832" s="2" t="s">
        <v>7619</v>
      </c>
      <c r="BV832" s="2" t="s">
        <v>156</v>
      </c>
      <c r="BW832" s="2" t="s">
        <v>69</v>
      </c>
      <c r="BX832" s="2" t="s">
        <v>4829</v>
      </c>
      <c r="BY832" s="2" t="s">
        <v>159</v>
      </c>
      <c r="CB832" s="2" t="s">
        <v>160</v>
      </c>
      <c r="CC832" s="2" t="s">
        <v>161</v>
      </c>
      <c r="CD832" s="2" t="s">
        <v>162</v>
      </c>
      <c r="CE832" s="2" t="s">
        <v>163</v>
      </c>
      <c r="CF832" s="2" t="s">
        <v>368</v>
      </c>
      <c r="CG832" s="2" t="s">
        <v>638</v>
      </c>
      <c r="CH832" s="2" t="s">
        <v>166</v>
      </c>
      <c r="CI832" s="2" t="s">
        <v>167</v>
      </c>
      <c r="CJ832" s="2" t="s">
        <v>230</v>
      </c>
      <c r="CK832" s="2" t="s">
        <v>169</v>
      </c>
      <c r="CL832" s="2" t="s">
        <v>170</v>
      </c>
      <c r="CM832" s="2" t="s">
        <v>171</v>
      </c>
      <c r="CN832" s="2">
        <v>1</v>
      </c>
      <c r="CO832" s="2" t="s">
        <v>172</v>
      </c>
      <c r="CP832" s="2" t="s">
        <v>173</v>
      </c>
      <c r="CQ832" s="2" t="s">
        <v>174</v>
      </c>
      <c r="CR832" s="2" t="s">
        <v>234</v>
      </c>
      <c r="CS832" s="2" t="s">
        <v>215</v>
      </c>
      <c r="CT832" s="2" t="s">
        <v>177</v>
      </c>
      <c r="CU832" s="2" t="s">
        <v>2372</v>
      </c>
      <c r="CV832" s="2" t="s">
        <v>177</v>
      </c>
      <c r="CW832" s="2" t="s">
        <v>179</v>
      </c>
      <c r="CX832" s="2" t="s">
        <v>146</v>
      </c>
      <c r="CY832" s="2" t="s">
        <v>146</v>
      </c>
      <c r="CZ832" s="2" t="s">
        <v>180</v>
      </c>
      <c r="DA832" s="2" t="s">
        <v>181</v>
      </c>
      <c r="DB832" s="2" t="s">
        <v>181</v>
      </c>
      <c r="DC832" s="2" t="s">
        <v>132</v>
      </c>
      <c r="DF832" s="2" t="s">
        <v>182</v>
      </c>
      <c r="DH832" s="2" t="s">
        <v>182</v>
      </c>
      <c r="DJ832" s="2" t="s">
        <v>182</v>
      </c>
      <c r="DL832" s="2" t="s">
        <v>182</v>
      </c>
      <c r="DN832" s="2" t="s">
        <v>182</v>
      </c>
      <c r="DP832" s="2" t="s">
        <v>182</v>
      </c>
      <c r="DR832" s="2" t="s">
        <v>182</v>
      </c>
      <c r="DT832" s="2" t="s">
        <v>7622</v>
      </c>
      <c r="DU832" s="2"/>
      <c r="DV832" s="2" t="s">
        <v>7623</v>
      </c>
      <c r="DZ832" s="2" t="s">
        <v>2111</v>
      </c>
      <c r="EA832" s="3" t="s">
        <v>7624</v>
      </c>
    </row>
    <row r="833" spans="1:133" ht="15.75" hidden="1" customHeight="1" x14ac:dyDescent="0.2">
      <c r="A833" s="1">
        <v>43615.994213217593</v>
      </c>
      <c r="B833" s="2" t="s">
        <v>7625</v>
      </c>
      <c r="C833" s="2">
        <v>2302180218</v>
      </c>
      <c r="D833" s="3" t="s">
        <v>2023</v>
      </c>
      <c r="E833" s="2" t="s">
        <v>7626</v>
      </c>
      <c r="F833" s="2" t="s">
        <v>7589</v>
      </c>
      <c r="H833" s="2" t="s">
        <v>2164</v>
      </c>
      <c r="I833" s="2" t="s">
        <v>132</v>
      </c>
      <c r="J833" s="2" t="s">
        <v>133</v>
      </c>
      <c r="K833" s="2" t="s">
        <v>132</v>
      </c>
      <c r="M833" s="4">
        <v>42803</v>
      </c>
      <c r="O833" s="2" t="s">
        <v>135</v>
      </c>
      <c r="P833" s="9">
        <v>1900000000</v>
      </c>
      <c r="Q833" s="2">
        <v>5000000</v>
      </c>
      <c r="Y833" s="2" t="s">
        <v>136</v>
      </c>
      <c r="AB833" s="2" t="s">
        <v>132</v>
      </c>
      <c r="AD833" s="2" t="s">
        <v>137</v>
      </c>
      <c r="AE833" s="2" t="s">
        <v>132</v>
      </c>
      <c r="AF833" s="2" t="s">
        <v>132</v>
      </c>
      <c r="AG833" s="2" t="s">
        <v>5378</v>
      </c>
      <c r="AH833" s="2">
        <v>2016</v>
      </c>
      <c r="AJ833" s="11">
        <v>2013000</v>
      </c>
      <c r="AK833" s="2" t="s">
        <v>5067</v>
      </c>
      <c r="AM833" s="3" t="s">
        <v>7627</v>
      </c>
      <c r="AP833" s="2" t="s">
        <v>4594</v>
      </c>
      <c r="AQ833" s="2" t="s">
        <v>1898</v>
      </c>
      <c r="AR833" s="2" t="s">
        <v>658</v>
      </c>
      <c r="AS833" s="2" t="s">
        <v>594</v>
      </c>
      <c r="AT833" s="2">
        <v>13830</v>
      </c>
      <c r="AU833" s="2">
        <v>5.5</v>
      </c>
      <c r="AV833" s="2" t="s">
        <v>43</v>
      </c>
      <c r="AW833" s="2" t="s">
        <v>144</v>
      </c>
      <c r="AX833" s="2" t="s">
        <v>145</v>
      </c>
      <c r="AY833" s="2" t="s">
        <v>171</v>
      </c>
      <c r="AZ833" s="2" t="s">
        <v>198</v>
      </c>
      <c r="BB833" s="2" t="s">
        <v>7628</v>
      </c>
      <c r="BC833" s="2">
        <v>1100</v>
      </c>
      <c r="BD833" s="2" t="s">
        <v>1627</v>
      </c>
      <c r="BE833" s="9">
        <v>3</v>
      </c>
      <c r="BF833" s="2" t="s">
        <v>265</v>
      </c>
      <c r="BG833" s="2" t="s">
        <v>5069</v>
      </c>
      <c r="BH833" s="2">
        <v>1.7</v>
      </c>
      <c r="BI833" s="2" t="s">
        <v>2837</v>
      </c>
      <c r="BJ833" s="3" t="s">
        <v>1420</v>
      </c>
      <c r="BK833" s="2" t="s">
        <v>152</v>
      </c>
      <c r="BL833" s="2" t="s">
        <v>153</v>
      </c>
      <c r="BM833" s="2" t="s">
        <v>308</v>
      </c>
      <c r="BN833" s="2" t="s">
        <v>153</v>
      </c>
      <c r="BO833" s="2" t="s">
        <v>1969</v>
      </c>
      <c r="BP833" s="2" t="s">
        <v>155</v>
      </c>
      <c r="BQ833" s="2">
        <v>380</v>
      </c>
      <c r="BR833" s="2">
        <v>3</v>
      </c>
      <c r="BS833" s="2" t="s">
        <v>2840</v>
      </c>
      <c r="BT833" s="2" t="s">
        <v>2840</v>
      </c>
      <c r="BU833" s="2" t="s">
        <v>7629</v>
      </c>
      <c r="BV833" s="2" t="s">
        <v>5067</v>
      </c>
      <c r="BW833" s="2" t="s">
        <v>70</v>
      </c>
      <c r="BX833" s="2" t="s">
        <v>158</v>
      </c>
      <c r="BY833" s="2" t="s">
        <v>159</v>
      </c>
      <c r="CB833" s="2" t="s">
        <v>160</v>
      </c>
      <c r="CD833" s="2" t="s">
        <v>162</v>
      </c>
      <c r="CE833" s="2" t="s">
        <v>163</v>
      </c>
      <c r="CF833" s="2" t="s">
        <v>396</v>
      </c>
      <c r="CG833" s="2" t="s">
        <v>852</v>
      </c>
      <c r="CH833" s="2" t="s">
        <v>730</v>
      </c>
      <c r="CI833" s="2" t="s">
        <v>208</v>
      </c>
      <c r="CJ833" s="2" t="s">
        <v>7630</v>
      </c>
      <c r="CL833" s="2" t="s">
        <v>3480</v>
      </c>
      <c r="CM833" s="2" t="s">
        <v>177</v>
      </c>
      <c r="CN833" s="2">
        <v>30</v>
      </c>
      <c r="CO833" s="2" t="s">
        <v>898</v>
      </c>
      <c r="CP833" s="2" t="s">
        <v>5074</v>
      </c>
      <c r="CQ833" s="2" t="s">
        <v>625</v>
      </c>
      <c r="CR833" s="2" t="s">
        <v>667</v>
      </c>
      <c r="CS833" s="2" t="s">
        <v>215</v>
      </c>
      <c r="CT833" s="2" t="s">
        <v>171</v>
      </c>
      <c r="CU833" s="2" t="s">
        <v>235</v>
      </c>
      <c r="CV833" s="2" t="s">
        <v>171</v>
      </c>
      <c r="CW833" s="2" t="s">
        <v>714</v>
      </c>
      <c r="CX833" s="2" t="s">
        <v>171</v>
      </c>
      <c r="CY833" s="2" t="s">
        <v>146</v>
      </c>
      <c r="CZ833" s="2" t="s">
        <v>180</v>
      </c>
      <c r="DA833" s="2" t="s">
        <v>181</v>
      </c>
      <c r="DB833" s="2" t="s">
        <v>181</v>
      </c>
      <c r="DC833" s="2" t="s">
        <v>132</v>
      </c>
      <c r="DF833" s="2" t="s">
        <v>182</v>
      </c>
      <c r="DH833" s="2" t="s">
        <v>182</v>
      </c>
      <c r="DJ833" s="2" t="s">
        <v>182</v>
      </c>
      <c r="DL833" s="2" t="s">
        <v>182</v>
      </c>
      <c r="DN833" s="2" t="s">
        <v>182</v>
      </c>
      <c r="DP833" s="2" t="s">
        <v>182</v>
      </c>
      <c r="DR833" s="2" t="s">
        <v>182</v>
      </c>
      <c r="DT833" s="2">
        <v>106.87988900000001</v>
      </c>
      <c r="DU833" s="2"/>
      <c r="DV833" s="2">
        <v>-6.3137780000000001</v>
      </c>
      <c r="DW833" s="2" t="s">
        <v>7631</v>
      </c>
      <c r="DY833" s="4">
        <v>42803</v>
      </c>
      <c r="DZ833" s="2" t="s">
        <v>7632</v>
      </c>
      <c r="EA833" s="3" t="s">
        <v>7633</v>
      </c>
    </row>
    <row r="834" spans="1:133" ht="15.75" hidden="1" customHeight="1" x14ac:dyDescent="0.2">
      <c r="A834" s="1">
        <v>43615.995594236112</v>
      </c>
      <c r="B834" s="2" t="s">
        <v>7399</v>
      </c>
      <c r="C834" s="2">
        <v>2302180052</v>
      </c>
      <c r="D834" s="3" t="s">
        <v>2023</v>
      </c>
      <c r="E834" s="2" t="s">
        <v>7634</v>
      </c>
      <c r="F834" s="2" t="s">
        <v>7635</v>
      </c>
      <c r="H834" s="2" t="s">
        <v>131</v>
      </c>
      <c r="I834" s="2" t="s">
        <v>132</v>
      </c>
      <c r="J834" s="2" t="s">
        <v>133</v>
      </c>
      <c r="K834" s="2" t="s">
        <v>302</v>
      </c>
      <c r="M834" s="4">
        <v>42797</v>
      </c>
      <c r="O834" s="2" t="s">
        <v>135</v>
      </c>
      <c r="P834" s="9">
        <v>16920000000</v>
      </c>
      <c r="Q834" s="2">
        <v>10000000</v>
      </c>
      <c r="Y834" s="2" t="s">
        <v>136</v>
      </c>
      <c r="AB834" s="2" t="s">
        <v>132</v>
      </c>
      <c r="AD834" s="2" t="s">
        <v>137</v>
      </c>
      <c r="AE834" s="2" t="s">
        <v>132</v>
      </c>
      <c r="AF834" s="2" t="s">
        <v>132</v>
      </c>
      <c r="AG834" s="2" t="s">
        <v>888</v>
      </c>
      <c r="AH834" s="2">
        <v>2016</v>
      </c>
      <c r="AJ834" s="11">
        <v>1274000</v>
      </c>
      <c r="AK834" s="2" t="s">
        <v>7636</v>
      </c>
      <c r="AL834" s="2">
        <v>23</v>
      </c>
      <c r="AP834" s="2" t="s">
        <v>7081</v>
      </c>
      <c r="AQ834" s="2" t="s">
        <v>7081</v>
      </c>
      <c r="AR834" s="2" t="s">
        <v>658</v>
      </c>
      <c r="AS834" s="2" t="s">
        <v>594</v>
      </c>
      <c r="AU834" s="2">
        <v>6</v>
      </c>
      <c r="AV834" s="2" t="s">
        <v>143</v>
      </c>
      <c r="AW834" s="2" t="s">
        <v>144</v>
      </c>
      <c r="AX834" s="2" t="s">
        <v>145</v>
      </c>
      <c r="AY834" s="2" t="s">
        <v>171</v>
      </c>
      <c r="AZ834" s="2" t="s">
        <v>198</v>
      </c>
      <c r="BB834" s="2" t="s">
        <v>7082</v>
      </c>
      <c r="BC834" s="2">
        <v>5</v>
      </c>
      <c r="BD834" s="2" t="s">
        <v>7083</v>
      </c>
      <c r="BE834" s="9">
        <v>2.1</v>
      </c>
      <c r="BF834" s="2" t="s">
        <v>132</v>
      </c>
      <c r="BK834" s="2" t="s">
        <v>152</v>
      </c>
      <c r="BL834" s="2" t="s">
        <v>153</v>
      </c>
      <c r="BM834" s="2" t="s">
        <v>154</v>
      </c>
      <c r="BN834" s="2" t="s">
        <v>576</v>
      </c>
      <c r="BO834" s="2" t="s">
        <v>866</v>
      </c>
      <c r="BP834" s="2" t="s">
        <v>201</v>
      </c>
      <c r="BQ834" s="2">
        <v>1692</v>
      </c>
      <c r="BR834" s="2">
        <v>25</v>
      </c>
      <c r="BS834" s="2" t="s">
        <v>1524</v>
      </c>
      <c r="BT834" s="2" t="s">
        <v>7637</v>
      </c>
      <c r="BU834" s="2" t="s">
        <v>1224</v>
      </c>
      <c r="BV834" s="2" t="s">
        <v>1224</v>
      </c>
      <c r="BW834" s="2" t="s">
        <v>68</v>
      </c>
      <c r="BX834" s="2" t="s">
        <v>1149</v>
      </c>
      <c r="BY834" s="2" t="s">
        <v>159</v>
      </c>
      <c r="CB834" s="2" t="s">
        <v>160</v>
      </c>
      <c r="CC834" s="2" t="s">
        <v>161</v>
      </c>
      <c r="CD834" s="2" t="s">
        <v>162</v>
      </c>
      <c r="CE834" s="2" t="s">
        <v>163</v>
      </c>
      <c r="CF834" s="2" t="s">
        <v>396</v>
      </c>
      <c r="CG834" s="2" t="s">
        <v>930</v>
      </c>
      <c r="CH834" s="2" t="s">
        <v>423</v>
      </c>
      <c r="CI834" s="2" t="s">
        <v>167</v>
      </c>
      <c r="CJ834" s="2" t="s">
        <v>7638</v>
      </c>
      <c r="CK834" s="2" t="s">
        <v>425</v>
      </c>
      <c r="CL834" s="2" t="s">
        <v>170</v>
      </c>
      <c r="CM834" s="2" t="s">
        <v>171</v>
      </c>
      <c r="CN834" s="3" t="s">
        <v>2811</v>
      </c>
      <c r="CO834" s="2" t="s">
        <v>7639</v>
      </c>
      <c r="CP834" s="2" t="s">
        <v>4552</v>
      </c>
      <c r="CQ834" s="2" t="s">
        <v>174</v>
      </c>
      <c r="CR834" s="2" t="s">
        <v>234</v>
      </c>
      <c r="CS834" s="2" t="s">
        <v>215</v>
      </c>
      <c r="CT834" s="2" t="s">
        <v>171</v>
      </c>
      <c r="CU834" s="2" t="s">
        <v>1139</v>
      </c>
      <c r="CV834" s="2" t="s">
        <v>177</v>
      </c>
      <c r="CW834" s="2" t="s">
        <v>714</v>
      </c>
      <c r="CX834" s="2" t="s">
        <v>146</v>
      </c>
      <c r="CY834" s="2" t="s">
        <v>146</v>
      </c>
      <c r="CZ834" s="2" t="s">
        <v>180</v>
      </c>
      <c r="DA834" s="2" t="s">
        <v>181</v>
      </c>
      <c r="DB834" s="2" t="s">
        <v>181</v>
      </c>
      <c r="DC834" s="2" t="s">
        <v>132</v>
      </c>
      <c r="DF834" s="2" t="s">
        <v>182</v>
      </c>
      <c r="DH834" s="2" t="s">
        <v>182</v>
      </c>
      <c r="DJ834" s="2" t="s">
        <v>182</v>
      </c>
      <c r="DL834" s="2" t="s">
        <v>260</v>
      </c>
      <c r="DM834" s="2">
        <v>5</v>
      </c>
      <c r="DN834" s="2" t="s">
        <v>182</v>
      </c>
      <c r="DP834" s="2" t="s">
        <v>182</v>
      </c>
      <c r="DR834" s="2" t="s">
        <v>182</v>
      </c>
      <c r="DT834" s="2" t="s">
        <v>7640</v>
      </c>
      <c r="DU834" s="2"/>
      <c r="DV834" s="2" t="s">
        <v>7641</v>
      </c>
      <c r="DY834" s="4">
        <v>42797</v>
      </c>
      <c r="DZ834" s="2" t="s">
        <v>3422</v>
      </c>
      <c r="EA834" s="3" t="s">
        <v>7642</v>
      </c>
      <c r="EC834" s="5" t="s">
        <v>7643</v>
      </c>
    </row>
    <row r="835" spans="1:133" ht="15.75" hidden="1" customHeight="1" x14ac:dyDescent="0.2">
      <c r="A835" s="1">
        <v>43616.014226053245</v>
      </c>
      <c r="B835" s="2" t="s">
        <v>7644</v>
      </c>
      <c r="C835" s="2">
        <v>2302180006</v>
      </c>
      <c r="D835" s="3" t="s">
        <v>788</v>
      </c>
      <c r="E835" s="2" t="s">
        <v>7645</v>
      </c>
      <c r="H835" s="2" t="s">
        <v>131</v>
      </c>
      <c r="I835" s="2" t="s">
        <v>132</v>
      </c>
      <c r="J835" s="2" t="s">
        <v>133</v>
      </c>
      <c r="K835" s="2" t="s">
        <v>191</v>
      </c>
      <c r="M835" s="4">
        <v>42793</v>
      </c>
      <c r="O835" s="2" t="s">
        <v>135</v>
      </c>
      <c r="P835" s="9">
        <v>10500000000</v>
      </c>
      <c r="Q835" s="2">
        <v>40441000</v>
      </c>
      <c r="X835" s="2" t="s">
        <v>193</v>
      </c>
      <c r="Y835" s="2" t="s">
        <v>377</v>
      </c>
      <c r="AB835" s="2" t="s">
        <v>132</v>
      </c>
      <c r="AE835" s="2" t="s">
        <v>132</v>
      </c>
      <c r="AH835" s="2">
        <v>2015</v>
      </c>
      <c r="AJ835" s="11">
        <v>19843000</v>
      </c>
      <c r="AK835" s="2" t="s">
        <v>7646</v>
      </c>
      <c r="AP835" s="2" t="s">
        <v>7647</v>
      </c>
      <c r="AQ835" s="2" t="s">
        <v>7647</v>
      </c>
      <c r="AR835" s="2" t="s">
        <v>976</v>
      </c>
      <c r="AS835" s="2" t="s">
        <v>594</v>
      </c>
      <c r="AV835" s="2" t="s">
        <v>43</v>
      </c>
      <c r="AW835" s="2" t="s">
        <v>776</v>
      </c>
      <c r="AX835" s="2" t="s">
        <v>145</v>
      </c>
      <c r="AY835" s="2" t="s">
        <v>171</v>
      </c>
      <c r="AZ835" s="2" t="s">
        <v>198</v>
      </c>
      <c r="BB835" s="2" t="s">
        <v>7646</v>
      </c>
      <c r="BC835" s="2">
        <v>1</v>
      </c>
      <c r="BD835" s="2" t="s">
        <v>7648</v>
      </c>
      <c r="BE835" s="9">
        <v>4</v>
      </c>
      <c r="BK835" s="2" t="s">
        <v>307</v>
      </c>
      <c r="BL835" s="2" t="s">
        <v>290</v>
      </c>
      <c r="BM835" s="2" t="s">
        <v>154</v>
      </c>
      <c r="BN835" s="2" t="s">
        <v>7649</v>
      </c>
      <c r="BO835" s="2" t="s">
        <v>7650</v>
      </c>
      <c r="BP835" s="2" t="s">
        <v>201</v>
      </c>
      <c r="BQ835" s="2">
        <v>240</v>
      </c>
      <c r="BR835" s="2">
        <v>7</v>
      </c>
      <c r="BS835" s="2" t="s">
        <v>7651</v>
      </c>
      <c r="BT835" s="2" t="s">
        <v>7652</v>
      </c>
      <c r="BU835" s="2" t="s">
        <v>7646</v>
      </c>
      <c r="BV835" s="2" t="s">
        <v>7653</v>
      </c>
      <c r="BW835" s="2" t="s">
        <v>69</v>
      </c>
      <c r="BY835" s="2" t="s">
        <v>159</v>
      </c>
      <c r="CA835" s="4">
        <v>42793</v>
      </c>
      <c r="CB835" s="2" t="s">
        <v>160</v>
      </c>
      <c r="CC835" s="2" t="s">
        <v>161</v>
      </c>
      <c r="CD835" s="2" t="s">
        <v>249</v>
      </c>
      <c r="CE835" s="2" t="s">
        <v>163</v>
      </c>
      <c r="CF835" s="2" t="s">
        <v>396</v>
      </c>
      <c r="CG835" s="2" t="s">
        <v>964</v>
      </c>
      <c r="CH835" s="2" t="s">
        <v>1048</v>
      </c>
      <c r="CI835" s="2" t="s">
        <v>167</v>
      </c>
      <c r="CJ835" s="2" t="s">
        <v>295</v>
      </c>
      <c r="CK835" s="2" t="s">
        <v>253</v>
      </c>
      <c r="CL835" s="2" t="s">
        <v>1050</v>
      </c>
      <c r="CM835" s="2" t="s">
        <v>211</v>
      </c>
      <c r="CP835" s="2" t="s">
        <v>7654</v>
      </c>
      <c r="CR835" s="2" t="s">
        <v>234</v>
      </c>
      <c r="CS835" s="2" t="s">
        <v>1052</v>
      </c>
      <c r="CT835" s="2" t="s">
        <v>171</v>
      </c>
      <c r="CU835" s="2" t="s">
        <v>771</v>
      </c>
      <c r="CV835" s="2" t="s">
        <v>171</v>
      </c>
      <c r="CW835" s="2" t="s">
        <v>714</v>
      </c>
      <c r="CX835" s="2" t="s">
        <v>171</v>
      </c>
      <c r="CY835" s="2" t="s">
        <v>627</v>
      </c>
      <c r="CZ835" s="2" t="s">
        <v>180</v>
      </c>
      <c r="DA835" s="2" t="s">
        <v>181</v>
      </c>
      <c r="DB835" s="2" t="s">
        <v>181</v>
      </c>
      <c r="DC835" s="2" t="s">
        <v>132</v>
      </c>
      <c r="DF835" s="2" t="s">
        <v>182</v>
      </c>
      <c r="DH835" s="2" t="s">
        <v>260</v>
      </c>
      <c r="DI835" s="2">
        <v>2</v>
      </c>
      <c r="DT835" s="6">
        <v>-615927</v>
      </c>
      <c r="DU835" s="6"/>
      <c r="DV835" s="6">
        <v>106827</v>
      </c>
      <c r="DX835" s="2" t="s">
        <v>7655</v>
      </c>
      <c r="DZ835" s="2" t="s">
        <v>7656</v>
      </c>
      <c r="EA835" s="3" t="s">
        <v>7657</v>
      </c>
      <c r="EC835" s="2" t="s">
        <v>7658</v>
      </c>
    </row>
    <row r="836" spans="1:133" ht="15.75" hidden="1" customHeight="1" x14ac:dyDescent="0.2">
      <c r="A836" s="1">
        <v>43616.024477025465</v>
      </c>
      <c r="B836" s="2" t="s">
        <v>7366</v>
      </c>
      <c r="C836" s="2">
        <v>2302180138</v>
      </c>
      <c r="D836" s="2">
        <v>201</v>
      </c>
      <c r="E836" s="2" t="s">
        <v>7659</v>
      </c>
      <c r="H836" s="2" t="s">
        <v>131</v>
      </c>
      <c r="I836" s="2" t="s">
        <v>132</v>
      </c>
      <c r="J836" s="2" t="s">
        <v>133</v>
      </c>
      <c r="K836" s="2" t="s">
        <v>191</v>
      </c>
      <c r="M836" s="4">
        <v>42802</v>
      </c>
      <c r="P836" s="9" t="s">
        <v>7660</v>
      </c>
      <c r="Q836" s="2">
        <v>50333000</v>
      </c>
      <c r="X836" s="2" t="s">
        <v>193</v>
      </c>
      <c r="Y836" s="2" t="s">
        <v>136</v>
      </c>
      <c r="AB836" s="2" t="s">
        <v>132</v>
      </c>
      <c r="AD836" s="2" t="s">
        <v>137</v>
      </c>
      <c r="AE836" s="2" t="s">
        <v>1248</v>
      </c>
      <c r="AF836" s="2" t="s">
        <v>132</v>
      </c>
      <c r="AH836" s="2">
        <v>2016</v>
      </c>
      <c r="AI836" s="11">
        <v>1065339000</v>
      </c>
      <c r="AJ836" s="11">
        <v>6963000</v>
      </c>
      <c r="AK836" s="2" t="s">
        <v>2656</v>
      </c>
      <c r="AL836" s="2">
        <v>6</v>
      </c>
      <c r="AP836" s="2" t="s">
        <v>1250</v>
      </c>
      <c r="AQ836" s="2" t="s">
        <v>1251</v>
      </c>
      <c r="AR836" s="2" t="s">
        <v>822</v>
      </c>
      <c r="AS836" s="2" t="s">
        <v>142</v>
      </c>
      <c r="AT836" s="2">
        <v>11520</v>
      </c>
      <c r="AU836" s="2" t="s">
        <v>6399</v>
      </c>
      <c r="AV836" s="2" t="s">
        <v>271</v>
      </c>
      <c r="AW836" s="2" t="s">
        <v>197</v>
      </c>
      <c r="AX836" s="2" t="s">
        <v>145</v>
      </c>
      <c r="AY836" s="2" t="s">
        <v>171</v>
      </c>
      <c r="AZ836" s="2" t="s">
        <v>198</v>
      </c>
      <c r="BB836" s="2" t="s">
        <v>2485</v>
      </c>
      <c r="BC836" s="2">
        <v>0</v>
      </c>
      <c r="BD836" s="2" t="s">
        <v>824</v>
      </c>
      <c r="BE836" s="9">
        <v>20</v>
      </c>
      <c r="BL836" s="2" t="s">
        <v>290</v>
      </c>
      <c r="BN836" s="2" t="s">
        <v>7661</v>
      </c>
      <c r="BQ836" s="2">
        <v>153</v>
      </c>
      <c r="BR836" s="2">
        <v>3</v>
      </c>
      <c r="BS836" s="2" t="s">
        <v>156</v>
      </c>
      <c r="BT836" s="2" t="s">
        <v>2485</v>
      </c>
      <c r="BU836" s="2" t="s">
        <v>2625</v>
      </c>
      <c r="BV836" s="2" t="s">
        <v>576</v>
      </c>
      <c r="BW836" s="2" t="s">
        <v>68</v>
      </c>
      <c r="BX836" s="2" t="s">
        <v>203</v>
      </c>
      <c r="CB836" s="2" t="s">
        <v>160</v>
      </c>
      <c r="CC836" s="2" t="s">
        <v>248</v>
      </c>
      <c r="CD836" s="2" t="s">
        <v>249</v>
      </c>
      <c r="CE836" s="2" t="s">
        <v>163</v>
      </c>
      <c r="DX836" s="2" t="s">
        <v>7662</v>
      </c>
      <c r="DY836" s="4">
        <v>42814</v>
      </c>
      <c r="DZ836" s="2" t="s">
        <v>5176</v>
      </c>
    </row>
    <row r="837" spans="1:133" ht="15.75" hidden="1" customHeight="1" x14ac:dyDescent="0.2">
      <c r="A837" s="1">
        <v>43616.026664583333</v>
      </c>
      <c r="B837" s="2" t="s">
        <v>4353</v>
      </c>
      <c r="C837" s="2">
        <v>2302180066</v>
      </c>
      <c r="D837" s="3" t="s">
        <v>788</v>
      </c>
      <c r="E837" s="2" t="s">
        <v>7663</v>
      </c>
      <c r="F837" s="2" t="s">
        <v>7664</v>
      </c>
      <c r="H837" s="2" t="s">
        <v>131</v>
      </c>
      <c r="I837" s="2" t="s">
        <v>132</v>
      </c>
      <c r="J837" s="2" t="s">
        <v>133</v>
      </c>
      <c r="K837" s="2" t="s">
        <v>132</v>
      </c>
      <c r="M837" s="4">
        <v>42796</v>
      </c>
      <c r="P837" s="9">
        <v>945000000</v>
      </c>
      <c r="Q837" s="2">
        <v>4500000</v>
      </c>
      <c r="Y837" s="2" t="s">
        <v>136</v>
      </c>
      <c r="AB837" s="2" t="s">
        <v>132</v>
      </c>
      <c r="AD837" s="2" t="s">
        <v>137</v>
      </c>
      <c r="AE837" s="2" t="s">
        <v>132</v>
      </c>
      <c r="AF837" s="2" t="s">
        <v>132</v>
      </c>
      <c r="AG837" s="2" t="s">
        <v>791</v>
      </c>
      <c r="AH837" s="2">
        <v>2016</v>
      </c>
      <c r="AJ837" s="11">
        <v>3745000</v>
      </c>
      <c r="AK837" s="2" t="s">
        <v>7665</v>
      </c>
      <c r="AL837" s="2">
        <v>66</v>
      </c>
      <c r="AP837" s="2" t="s">
        <v>1827</v>
      </c>
      <c r="AQ837" s="2" t="s">
        <v>891</v>
      </c>
      <c r="AR837" s="2" t="s">
        <v>610</v>
      </c>
      <c r="AS837" s="2" t="s">
        <v>142</v>
      </c>
      <c r="AT837" s="2">
        <v>13450</v>
      </c>
      <c r="AU837" s="2">
        <v>3</v>
      </c>
      <c r="AV837" s="2" t="s">
        <v>143</v>
      </c>
      <c r="AW837" s="2" t="s">
        <v>144</v>
      </c>
      <c r="AX837" s="2" t="s">
        <v>145</v>
      </c>
      <c r="AY837" s="2" t="s">
        <v>146</v>
      </c>
      <c r="AZ837" s="2" t="s">
        <v>362</v>
      </c>
      <c r="BB837" s="2" t="s">
        <v>6139</v>
      </c>
      <c r="BC837" s="2">
        <v>20</v>
      </c>
      <c r="BD837" s="2" t="s">
        <v>1086</v>
      </c>
      <c r="BE837" s="9">
        <v>1.7</v>
      </c>
      <c r="BF837" s="2" t="s">
        <v>132</v>
      </c>
      <c r="BK837" s="2" t="s">
        <v>152</v>
      </c>
      <c r="BL837" s="2" t="s">
        <v>153</v>
      </c>
      <c r="BM837" s="2" t="s">
        <v>154</v>
      </c>
      <c r="BN837" s="2" t="s">
        <v>576</v>
      </c>
      <c r="BO837" s="2" t="s">
        <v>1650</v>
      </c>
      <c r="BP837" s="2" t="s">
        <v>201</v>
      </c>
      <c r="BQ837" s="2">
        <v>210</v>
      </c>
      <c r="BR837" s="2">
        <v>14</v>
      </c>
      <c r="BS837" s="2" t="s">
        <v>156</v>
      </c>
      <c r="BT837" s="2" t="s">
        <v>156</v>
      </c>
      <c r="BU837" s="2" t="s">
        <v>7665</v>
      </c>
      <c r="BV837" s="2" t="s">
        <v>156</v>
      </c>
      <c r="BW837" s="2" t="s">
        <v>69</v>
      </c>
      <c r="BX837" s="2" t="s">
        <v>158</v>
      </c>
      <c r="BY837" s="2" t="s">
        <v>159</v>
      </c>
      <c r="CB837" s="2" t="s">
        <v>160</v>
      </c>
      <c r="CC837" s="2" t="s">
        <v>161</v>
      </c>
      <c r="CD837" s="2" t="s">
        <v>249</v>
      </c>
      <c r="CE837" s="2" t="s">
        <v>163</v>
      </c>
      <c r="CF837" s="2" t="s">
        <v>164</v>
      </c>
      <c r="CG837" s="2" t="s">
        <v>1121</v>
      </c>
      <c r="CH837" s="2" t="s">
        <v>7666</v>
      </c>
      <c r="CI837" s="2" t="s">
        <v>167</v>
      </c>
      <c r="CJ837" s="2" t="s">
        <v>1653</v>
      </c>
      <c r="CK837" s="2" t="s">
        <v>253</v>
      </c>
      <c r="CL837" s="2" t="s">
        <v>854</v>
      </c>
      <c r="CM837" s="2" t="s">
        <v>171</v>
      </c>
      <c r="CN837" s="2">
        <v>100</v>
      </c>
      <c r="CO837" s="2" t="s">
        <v>7490</v>
      </c>
      <c r="CP837" s="2" t="s">
        <v>6275</v>
      </c>
      <c r="CQ837" s="2" t="s">
        <v>174</v>
      </c>
      <c r="CR837" s="2" t="s">
        <v>175</v>
      </c>
      <c r="CS837" s="2" t="s">
        <v>810</v>
      </c>
      <c r="CT837" s="2" t="s">
        <v>177</v>
      </c>
      <c r="CU837" s="2" t="s">
        <v>2372</v>
      </c>
      <c r="CV837" s="2" t="s">
        <v>171</v>
      </c>
      <c r="CW837" s="2" t="s">
        <v>714</v>
      </c>
      <c r="CX837" s="2" t="s">
        <v>146</v>
      </c>
      <c r="CY837" s="2" t="s">
        <v>733</v>
      </c>
      <c r="DA837" s="2" t="s">
        <v>181</v>
      </c>
      <c r="DB837" s="2" t="s">
        <v>181</v>
      </c>
      <c r="DC837" s="2" t="s">
        <v>132</v>
      </c>
      <c r="DF837" s="2" t="s">
        <v>182</v>
      </c>
      <c r="DH837" s="2" t="s">
        <v>182</v>
      </c>
      <c r="DJ837" s="2" t="s">
        <v>182</v>
      </c>
      <c r="DL837" s="2" t="s">
        <v>182</v>
      </c>
      <c r="DN837" s="2" t="s">
        <v>182</v>
      </c>
      <c r="DP837" s="2" t="s">
        <v>182</v>
      </c>
      <c r="DR837" s="2" t="s">
        <v>182</v>
      </c>
      <c r="DT837" s="2" t="s">
        <v>7667</v>
      </c>
      <c r="DU837" s="2"/>
      <c r="DV837" s="2" t="s">
        <v>7668</v>
      </c>
      <c r="DY837" s="4">
        <v>42796</v>
      </c>
      <c r="EA837" s="3" t="s">
        <v>7669</v>
      </c>
    </row>
    <row r="838" spans="1:133" ht="15.75" hidden="1" customHeight="1" x14ac:dyDescent="0.2">
      <c r="A838" s="1">
        <v>43616.033105393522</v>
      </c>
      <c r="B838" s="2" t="s">
        <v>7670</v>
      </c>
      <c r="C838" s="2">
        <v>2302160006</v>
      </c>
      <c r="D838" s="3" t="s">
        <v>937</v>
      </c>
      <c r="E838" s="2" t="s">
        <v>7671</v>
      </c>
      <c r="F838" s="2" t="s">
        <v>7672</v>
      </c>
      <c r="H838" s="2" t="s">
        <v>131</v>
      </c>
      <c r="I838" s="2" t="s">
        <v>132</v>
      </c>
      <c r="J838" s="2" t="s">
        <v>133</v>
      </c>
      <c r="K838" s="2" t="s">
        <v>302</v>
      </c>
      <c r="M838" s="4">
        <v>43127</v>
      </c>
      <c r="P838" s="9">
        <v>435000000</v>
      </c>
      <c r="Q838" s="2">
        <v>3000000</v>
      </c>
      <c r="Y838" s="2" t="s">
        <v>136</v>
      </c>
      <c r="AB838" s="2" t="s">
        <v>132</v>
      </c>
      <c r="AD838" s="2" t="s">
        <v>137</v>
      </c>
      <c r="AE838" s="2" t="s">
        <v>132</v>
      </c>
      <c r="AF838" s="2" t="s">
        <v>132</v>
      </c>
      <c r="AK838" s="2" t="s">
        <v>7673</v>
      </c>
      <c r="AP838" s="2" t="s">
        <v>6496</v>
      </c>
      <c r="AQ838" s="2" t="s">
        <v>5069</v>
      </c>
      <c r="AR838" s="2" t="s">
        <v>658</v>
      </c>
      <c r="AS838" s="2" t="s">
        <v>594</v>
      </c>
      <c r="AT838" s="2">
        <v>13790</v>
      </c>
      <c r="AU838" s="2">
        <v>2</v>
      </c>
      <c r="AV838" s="2" t="s">
        <v>245</v>
      </c>
      <c r="AW838" s="2" t="s">
        <v>144</v>
      </c>
      <c r="AX838" s="2" t="s">
        <v>863</v>
      </c>
      <c r="AY838" s="2" t="s">
        <v>171</v>
      </c>
      <c r="AZ838" s="2" t="s">
        <v>198</v>
      </c>
      <c r="BA838" s="2" t="s">
        <v>7674</v>
      </c>
      <c r="BB838" s="2" t="s">
        <v>7675</v>
      </c>
      <c r="BC838" s="2">
        <v>300</v>
      </c>
      <c r="BD838" s="2" t="s">
        <v>7676</v>
      </c>
      <c r="BE838" s="9">
        <v>4</v>
      </c>
      <c r="BF838" s="2" t="s">
        <v>132</v>
      </c>
      <c r="BK838" s="2" t="s">
        <v>152</v>
      </c>
      <c r="BL838" s="2" t="s">
        <v>200</v>
      </c>
      <c r="BM838" s="2" t="s">
        <v>154</v>
      </c>
      <c r="BP838" s="2" t="s">
        <v>201</v>
      </c>
      <c r="BQ838" s="2">
        <v>145</v>
      </c>
      <c r="BR838" s="2">
        <v>10</v>
      </c>
      <c r="BS838" s="2" t="s">
        <v>36</v>
      </c>
      <c r="BT838" s="2" t="s">
        <v>7677</v>
      </c>
      <c r="BU838" s="2" t="s">
        <v>663</v>
      </c>
      <c r="BV838" s="2" t="s">
        <v>663</v>
      </c>
      <c r="BW838" s="2" t="s">
        <v>67</v>
      </c>
      <c r="BX838" s="2" t="s">
        <v>158</v>
      </c>
      <c r="BY838" s="2" t="s">
        <v>159</v>
      </c>
      <c r="CB838" s="2" t="s">
        <v>160</v>
      </c>
      <c r="CC838" s="2" t="s">
        <v>248</v>
      </c>
      <c r="CD838" s="2" t="s">
        <v>162</v>
      </c>
      <c r="CE838" s="2" t="s">
        <v>163</v>
      </c>
      <c r="CF838" s="2" t="s">
        <v>396</v>
      </c>
      <c r="CG838" s="2" t="s">
        <v>3306</v>
      </c>
      <c r="CH838" s="2" t="s">
        <v>7678</v>
      </c>
      <c r="CI838" s="2" t="s">
        <v>208</v>
      </c>
      <c r="CJ838" s="2" t="s">
        <v>397</v>
      </c>
      <c r="CL838" s="2" t="s">
        <v>1336</v>
      </c>
      <c r="CM838" s="2" t="s">
        <v>623</v>
      </c>
      <c r="CN838" s="2">
        <v>300</v>
      </c>
      <c r="CO838" s="2" t="s">
        <v>5008</v>
      </c>
      <c r="CP838" s="2" t="s">
        <v>2843</v>
      </c>
      <c r="CQ838" s="2" t="s">
        <v>625</v>
      </c>
      <c r="CR838" s="2" t="s">
        <v>234</v>
      </c>
      <c r="CS838" s="2" t="s">
        <v>215</v>
      </c>
      <c r="CT838" s="2" t="s">
        <v>177</v>
      </c>
      <c r="CU838" s="2" t="s">
        <v>626</v>
      </c>
      <c r="CV838" s="2" t="s">
        <v>177</v>
      </c>
      <c r="CW838" s="2" t="s">
        <v>179</v>
      </c>
      <c r="CX838" s="2" t="s">
        <v>146</v>
      </c>
      <c r="CY838" s="2" t="s">
        <v>146</v>
      </c>
      <c r="CZ838" s="2" t="s">
        <v>180</v>
      </c>
      <c r="DA838" s="2" t="s">
        <v>181</v>
      </c>
      <c r="DB838" s="2" t="s">
        <v>181</v>
      </c>
      <c r="DC838" s="2" t="s">
        <v>132</v>
      </c>
      <c r="DH838" s="2" t="s">
        <v>182</v>
      </c>
      <c r="DJ838" s="2" t="s">
        <v>182</v>
      </c>
      <c r="DL838" s="2" t="s">
        <v>182</v>
      </c>
      <c r="DN838" s="2" t="s">
        <v>182</v>
      </c>
      <c r="DP838" s="2" t="s">
        <v>182</v>
      </c>
      <c r="DR838" s="2" t="s">
        <v>182</v>
      </c>
      <c r="DT838" s="6">
        <v>106851761</v>
      </c>
      <c r="DU838" s="6"/>
      <c r="DV838" s="6">
        <v>-6337233</v>
      </c>
      <c r="EA838" s="3" t="s">
        <v>6674</v>
      </c>
      <c r="EB838" s="5" t="s">
        <v>7679</v>
      </c>
    </row>
    <row r="839" spans="1:133" ht="15.75" customHeight="1" x14ac:dyDescent="0.2">
      <c r="A839" s="1">
        <v>43616.044063159723</v>
      </c>
      <c r="B839" s="2" t="s">
        <v>7680</v>
      </c>
      <c r="C839" s="2">
        <v>2302180116</v>
      </c>
      <c r="D839" s="3" t="s">
        <v>3761</v>
      </c>
      <c r="E839" s="2" t="s">
        <v>7681</v>
      </c>
      <c r="H839" s="2" t="s">
        <v>131</v>
      </c>
      <c r="I839" s="2" t="s">
        <v>132</v>
      </c>
      <c r="J839" s="2" t="s">
        <v>133</v>
      </c>
      <c r="K839" s="2" t="s">
        <v>302</v>
      </c>
      <c r="M839" s="4">
        <v>43532</v>
      </c>
      <c r="O839" s="2" t="s">
        <v>135</v>
      </c>
      <c r="P839" s="9">
        <v>1500000000</v>
      </c>
      <c r="Q839" s="2" t="s">
        <v>7682</v>
      </c>
      <c r="Y839" s="2" t="s">
        <v>136</v>
      </c>
      <c r="AB839" s="2" t="s">
        <v>132</v>
      </c>
      <c r="AD839" s="2" t="s">
        <v>137</v>
      </c>
      <c r="AE839" s="2" t="s">
        <v>132</v>
      </c>
      <c r="AF839" s="2" t="s">
        <v>132</v>
      </c>
      <c r="AH839" s="2">
        <v>2016</v>
      </c>
      <c r="AJ839" s="11">
        <v>2925000</v>
      </c>
      <c r="AK839" s="2" t="s">
        <v>7683</v>
      </c>
      <c r="AL839" s="2">
        <v>14</v>
      </c>
      <c r="AP839" s="2" t="s">
        <v>1997</v>
      </c>
      <c r="AQ839" s="2" t="s">
        <v>1998</v>
      </c>
      <c r="AR839" s="2" t="s">
        <v>141</v>
      </c>
      <c r="AS839" s="2" t="s">
        <v>142</v>
      </c>
      <c r="AU839" s="2">
        <v>3</v>
      </c>
      <c r="AV839" s="2" t="s">
        <v>143</v>
      </c>
      <c r="AW839" s="2" t="s">
        <v>144</v>
      </c>
      <c r="AX839" s="2" t="s">
        <v>145</v>
      </c>
      <c r="AY839" s="2" t="s">
        <v>171</v>
      </c>
      <c r="AZ839" s="2" t="s">
        <v>147</v>
      </c>
      <c r="BA839" s="2" t="s">
        <v>7684</v>
      </c>
      <c r="BB839" s="2" t="s">
        <v>2000</v>
      </c>
      <c r="BC839" s="2">
        <v>100</v>
      </c>
      <c r="BD839" s="2" t="s">
        <v>6857</v>
      </c>
      <c r="BE839" s="9">
        <v>0.7</v>
      </c>
      <c r="BF839" s="2" t="s">
        <v>265</v>
      </c>
      <c r="BG839" s="2" t="s">
        <v>7685</v>
      </c>
      <c r="BH839" s="2">
        <v>1</v>
      </c>
      <c r="BI839" s="2" t="s">
        <v>7686</v>
      </c>
      <c r="BJ839" s="3" t="s">
        <v>980</v>
      </c>
      <c r="BK839" s="2" t="s">
        <v>152</v>
      </c>
      <c r="BL839" s="2" t="s">
        <v>153</v>
      </c>
      <c r="BM839" s="2" t="s">
        <v>154</v>
      </c>
      <c r="BP839" s="2" t="s">
        <v>2327</v>
      </c>
      <c r="BQ839" s="2">
        <v>140</v>
      </c>
      <c r="BR839" s="2">
        <v>7</v>
      </c>
      <c r="BS839" s="2" t="s">
        <v>7687</v>
      </c>
      <c r="BT839" s="2" t="s">
        <v>156</v>
      </c>
      <c r="BU839" s="2" t="s">
        <v>156</v>
      </c>
      <c r="BV839" s="2" t="s">
        <v>156</v>
      </c>
      <c r="BW839" s="2" t="s">
        <v>67</v>
      </c>
      <c r="BX839" s="2" t="s">
        <v>158</v>
      </c>
      <c r="BY839" s="2" t="s">
        <v>159</v>
      </c>
      <c r="CB839" s="2" t="s">
        <v>160</v>
      </c>
      <c r="CC839" s="2" t="s">
        <v>161</v>
      </c>
      <c r="CD839" s="2" t="s">
        <v>162</v>
      </c>
      <c r="CE839" s="2" t="s">
        <v>163</v>
      </c>
      <c r="CF839" s="2" t="s">
        <v>279</v>
      </c>
      <c r="CG839" s="2" t="s">
        <v>2417</v>
      </c>
      <c r="CH839" s="2" t="s">
        <v>2004</v>
      </c>
      <c r="CI839" s="2" t="s">
        <v>167</v>
      </c>
      <c r="CJ839" s="2" t="s">
        <v>769</v>
      </c>
      <c r="CL839" s="2" t="s">
        <v>1336</v>
      </c>
      <c r="CM839" s="2" t="s">
        <v>171</v>
      </c>
      <c r="CN839" s="2">
        <v>10</v>
      </c>
      <c r="CO839" s="2" t="s">
        <v>2418</v>
      </c>
      <c r="CP839" s="2" t="s">
        <v>2419</v>
      </c>
      <c r="CQ839" s="2" t="s">
        <v>214</v>
      </c>
      <c r="CR839" s="2" t="s">
        <v>175</v>
      </c>
      <c r="CS839" s="2" t="s">
        <v>258</v>
      </c>
      <c r="CT839" s="2" t="s">
        <v>171</v>
      </c>
      <c r="CU839" s="2" t="s">
        <v>428</v>
      </c>
      <c r="CV839" s="2" t="s">
        <v>171</v>
      </c>
      <c r="CW839" s="2" t="s">
        <v>179</v>
      </c>
      <c r="CX839" s="2" t="s">
        <v>171</v>
      </c>
      <c r="CY839" s="2" t="s">
        <v>146</v>
      </c>
      <c r="CZ839" s="2" t="s">
        <v>581</v>
      </c>
      <c r="DA839" s="2" t="s">
        <v>181</v>
      </c>
      <c r="DB839" s="2" t="s">
        <v>181</v>
      </c>
      <c r="DC839" s="2" t="s">
        <v>132</v>
      </c>
      <c r="DF839" s="2" t="s">
        <v>182</v>
      </c>
      <c r="DH839" s="2" t="s">
        <v>182</v>
      </c>
      <c r="DJ839" s="2" t="s">
        <v>182</v>
      </c>
      <c r="DL839" s="2" t="s">
        <v>260</v>
      </c>
      <c r="DM839" s="2">
        <v>130</v>
      </c>
      <c r="DN839" s="2" t="s">
        <v>182</v>
      </c>
      <c r="DP839" s="2" t="s">
        <v>182</v>
      </c>
      <c r="DR839" s="2" t="s">
        <v>182</v>
      </c>
      <c r="DT839" s="2" t="s">
        <v>7688</v>
      </c>
      <c r="DU839" s="2"/>
      <c r="DV839" s="2" t="s">
        <v>7689</v>
      </c>
      <c r="DZ839" s="2" t="s">
        <v>185</v>
      </c>
      <c r="EA839" s="3" t="s">
        <v>7690</v>
      </c>
      <c r="EB839" s="2" t="s">
        <v>7691</v>
      </c>
    </row>
    <row r="840" spans="1:133" ht="15.75" hidden="1" customHeight="1" x14ac:dyDescent="0.2">
      <c r="A840" s="1">
        <v>43616.051945601852</v>
      </c>
      <c r="B840" s="2" t="s">
        <v>7453</v>
      </c>
      <c r="C840" s="2">
        <v>2302180234</v>
      </c>
      <c r="D840" s="3" t="s">
        <v>1726</v>
      </c>
      <c r="E840" s="2" t="s">
        <v>7692</v>
      </c>
      <c r="F840" s="2" t="s">
        <v>7693</v>
      </c>
      <c r="H840" s="2" t="s">
        <v>131</v>
      </c>
      <c r="I840" s="2" t="s">
        <v>132</v>
      </c>
      <c r="J840" s="2" t="s">
        <v>414</v>
      </c>
      <c r="K840" s="2" t="s">
        <v>132</v>
      </c>
      <c r="M840" s="4">
        <v>41341</v>
      </c>
      <c r="O840" s="2" t="s">
        <v>135</v>
      </c>
      <c r="P840" s="9">
        <v>1330000000</v>
      </c>
      <c r="Q840" s="2">
        <v>5000000</v>
      </c>
      <c r="Y840" s="2" t="s">
        <v>136</v>
      </c>
      <c r="AD840" s="2" t="s">
        <v>137</v>
      </c>
      <c r="AE840" s="2" t="s">
        <v>132</v>
      </c>
      <c r="AF840" s="2" t="s">
        <v>132</v>
      </c>
      <c r="AG840" s="2" t="s">
        <v>888</v>
      </c>
      <c r="AH840" s="2">
        <v>2016</v>
      </c>
      <c r="AJ840" s="11">
        <v>2350000</v>
      </c>
      <c r="AK840" s="2" t="s">
        <v>7694</v>
      </c>
      <c r="AP840" s="2" t="s">
        <v>2834</v>
      </c>
      <c r="AQ840" s="2" t="s">
        <v>1898</v>
      </c>
      <c r="AR840" s="2" t="s">
        <v>658</v>
      </c>
      <c r="AS840" s="2" t="s">
        <v>594</v>
      </c>
      <c r="AT840" s="2">
        <v>13750</v>
      </c>
      <c r="AU840" s="2">
        <v>4</v>
      </c>
      <c r="AV840" s="2" t="s">
        <v>245</v>
      </c>
      <c r="AW840" s="2" t="s">
        <v>144</v>
      </c>
      <c r="AX840" s="2" t="s">
        <v>863</v>
      </c>
      <c r="AY840" s="2" t="s">
        <v>171</v>
      </c>
      <c r="AZ840" s="2" t="s">
        <v>198</v>
      </c>
      <c r="BB840" s="2" t="s">
        <v>7695</v>
      </c>
      <c r="BC840" s="2">
        <v>270</v>
      </c>
      <c r="BD840" s="2" t="s">
        <v>5069</v>
      </c>
      <c r="BE840" s="9">
        <v>2.4</v>
      </c>
      <c r="BF840" s="2" t="s">
        <v>265</v>
      </c>
      <c r="BG840" s="2" t="s">
        <v>2837</v>
      </c>
      <c r="BH840" s="2">
        <v>3.7</v>
      </c>
      <c r="BK840" s="2" t="s">
        <v>152</v>
      </c>
      <c r="BL840" s="2" t="s">
        <v>153</v>
      </c>
      <c r="BM840" s="2" t="s">
        <v>308</v>
      </c>
      <c r="BN840" s="2" t="s">
        <v>153</v>
      </c>
      <c r="BO840" s="2" t="s">
        <v>1969</v>
      </c>
      <c r="BQ840" s="2">
        <v>266</v>
      </c>
      <c r="BR840" s="2">
        <v>14</v>
      </c>
      <c r="BS840" s="2" t="s">
        <v>7696</v>
      </c>
      <c r="BT840" s="2" t="s">
        <v>2840</v>
      </c>
      <c r="BU840" s="2" t="s">
        <v>2840</v>
      </c>
      <c r="BV840" s="2" t="s">
        <v>2840</v>
      </c>
      <c r="BW840" s="2" t="s">
        <v>67</v>
      </c>
      <c r="BX840" s="2" t="s">
        <v>158</v>
      </c>
      <c r="BY840" s="2" t="s">
        <v>159</v>
      </c>
      <c r="CB840" s="2" t="s">
        <v>160</v>
      </c>
      <c r="CC840" s="2" t="s">
        <v>248</v>
      </c>
      <c r="CD840" s="2" t="s">
        <v>162</v>
      </c>
      <c r="CE840" s="2" t="s">
        <v>163</v>
      </c>
      <c r="CF840" s="2" t="s">
        <v>396</v>
      </c>
      <c r="CG840" s="2" t="s">
        <v>852</v>
      </c>
      <c r="CI840" s="2" t="s">
        <v>208</v>
      </c>
      <c r="CJ840" s="2" t="s">
        <v>7697</v>
      </c>
      <c r="CL840" s="2" t="s">
        <v>854</v>
      </c>
      <c r="CM840" s="2" t="s">
        <v>623</v>
      </c>
      <c r="CN840" s="2">
        <v>400</v>
      </c>
      <c r="CP840" s="2" t="s">
        <v>7698</v>
      </c>
      <c r="CR840" s="2" t="s">
        <v>667</v>
      </c>
      <c r="CS840" s="2" t="s">
        <v>215</v>
      </c>
      <c r="CT840" s="2" t="s">
        <v>171</v>
      </c>
      <c r="CU840" s="2" t="s">
        <v>235</v>
      </c>
      <c r="CV840" s="2" t="s">
        <v>171</v>
      </c>
      <c r="CW840" s="2" t="s">
        <v>714</v>
      </c>
      <c r="CX840" s="2" t="s">
        <v>171</v>
      </c>
      <c r="CY840" s="2" t="s">
        <v>733</v>
      </c>
      <c r="CZ840" s="2" t="s">
        <v>180</v>
      </c>
      <c r="DA840" s="2" t="s">
        <v>181</v>
      </c>
      <c r="DB840" s="2" t="s">
        <v>181</v>
      </c>
      <c r="DC840" s="2" t="s">
        <v>132</v>
      </c>
      <c r="DF840" s="2" t="s">
        <v>182</v>
      </c>
      <c r="DH840" s="2" t="s">
        <v>182</v>
      </c>
      <c r="DJ840" s="2" t="s">
        <v>182</v>
      </c>
      <c r="DL840" s="2" t="s">
        <v>182</v>
      </c>
      <c r="DN840" s="2" t="s">
        <v>182</v>
      </c>
      <c r="DP840" s="2" t="s">
        <v>182</v>
      </c>
      <c r="DR840" s="2" t="s">
        <v>182</v>
      </c>
      <c r="DT840" s="6">
        <v>106876361</v>
      </c>
      <c r="DU840" s="6"/>
      <c r="DV840" s="6">
        <v>-6314667</v>
      </c>
      <c r="DY840" s="4">
        <v>41341</v>
      </c>
      <c r="DZ840" s="2" t="s">
        <v>7699</v>
      </c>
      <c r="EA840" s="3" t="s">
        <v>7700</v>
      </c>
    </row>
    <row r="841" spans="1:133" ht="15.75" hidden="1" customHeight="1" x14ac:dyDescent="0.2">
      <c r="A841" s="1">
        <v>43616.053362800929</v>
      </c>
      <c r="B841" s="2" t="s">
        <v>7670</v>
      </c>
      <c r="C841" s="2">
        <v>2302160006</v>
      </c>
      <c r="D841" s="3" t="s">
        <v>937</v>
      </c>
      <c r="E841" s="2" t="s">
        <v>7701</v>
      </c>
      <c r="F841" s="2" t="s">
        <v>7702</v>
      </c>
      <c r="H841" s="2" t="s">
        <v>131</v>
      </c>
      <c r="I841" s="2" t="s">
        <v>132</v>
      </c>
      <c r="J841" s="2" t="s">
        <v>414</v>
      </c>
      <c r="K841" s="2" t="s">
        <v>302</v>
      </c>
      <c r="M841" s="4">
        <v>43158</v>
      </c>
      <c r="P841" s="9">
        <v>630000000000</v>
      </c>
      <c r="Q841" s="2">
        <v>45000000</v>
      </c>
      <c r="Y841" s="2" t="s">
        <v>136</v>
      </c>
      <c r="AD841" s="2" t="s">
        <v>137</v>
      </c>
      <c r="AE841" s="2" t="s">
        <v>132</v>
      </c>
      <c r="AF841" s="2" t="s">
        <v>132</v>
      </c>
      <c r="AK841" s="2" t="s">
        <v>7442</v>
      </c>
      <c r="AP841" s="2" t="s">
        <v>6680</v>
      </c>
      <c r="AQ841" s="2" t="s">
        <v>1793</v>
      </c>
      <c r="AR841" s="2" t="s">
        <v>1300</v>
      </c>
      <c r="AS841" s="2" t="s">
        <v>594</v>
      </c>
      <c r="AU841" s="2">
        <v>8</v>
      </c>
      <c r="AV841" s="2" t="s">
        <v>43</v>
      </c>
      <c r="AW841" s="2" t="s">
        <v>197</v>
      </c>
      <c r="AX841" s="2" t="s">
        <v>145</v>
      </c>
      <c r="AY841" s="2" t="s">
        <v>171</v>
      </c>
      <c r="AZ841" s="2" t="s">
        <v>198</v>
      </c>
      <c r="BB841" s="2" t="s">
        <v>7442</v>
      </c>
      <c r="BC841" s="2">
        <v>0</v>
      </c>
      <c r="BD841" s="2" t="s">
        <v>7703</v>
      </c>
      <c r="BE841" s="9">
        <v>0.15</v>
      </c>
      <c r="BF841" s="2" t="s">
        <v>265</v>
      </c>
      <c r="BG841" s="2" t="s">
        <v>7704</v>
      </c>
      <c r="BH841" s="2" t="s">
        <v>7705</v>
      </c>
      <c r="BI841" s="2" t="s">
        <v>7706</v>
      </c>
      <c r="BJ841" s="2" t="s">
        <v>7707</v>
      </c>
      <c r="BK841" s="2" t="s">
        <v>152</v>
      </c>
      <c r="BL841" s="2" t="s">
        <v>153</v>
      </c>
      <c r="BM841" s="2" t="s">
        <v>154</v>
      </c>
      <c r="BP841" s="2" t="s">
        <v>201</v>
      </c>
      <c r="BQ841" s="2">
        <v>14000</v>
      </c>
      <c r="BS841" s="2" t="s">
        <v>7708</v>
      </c>
      <c r="BT841" s="2" t="s">
        <v>7709</v>
      </c>
      <c r="BU841" s="2" t="s">
        <v>754</v>
      </c>
      <c r="BV841" s="2" t="s">
        <v>7442</v>
      </c>
      <c r="BW841" s="2" t="s">
        <v>70</v>
      </c>
      <c r="BX841" s="2" t="s">
        <v>203</v>
      </c>
      <c r="CB841" s="2" t="s">
        <v>160</v>
      </c>
      <c r="CC841" s="2" t="s">
        <v>161</v>
      </c>
      <c r="CD841" s="2" t="s">
        <v>249</v>
      </c>
      <c r="CE841" s="2" t="s">
        <v>163</v>
      </c>
      <c r="CF841" s="2" t="s">
        <v>396</v>
      </c>
      <c r="CG841" s="2" t="s">
        <v>7710</v>
      </c>
      <c r="CH841" s="2" t="s">
        <v>5486</v>
      </c>
      <c r="CI841" s="2" t="s">
        <v>208</v>
      </c>
      <c r="CJ841" s="2" t="s">
        <v>397</v>
      </c>
      <c r="CL841" s="2" t="s">
        <v>829</v>
      </c>
      <c r="CM841" s="2" t="s">
        <v>211</v>
      </c>
      <c r="CP841" s="2" t="s">
        <v>7711</v>
      </c>
      <c r="CR841" s="2" t="s">
        <v>234</v>
      </c>
      <c r="CX841" s="2" t="s">
        <v>146</v>
      </c>
      <c r="CY841" s="2" t="s">
        <v>146</v>
      </c>
      <c r="CZ841" s="2" t="s">
        <v>180</v>
      </c>
      <c r="DA841" s="2" t="s">
        <v>181</v>
      </c>
      <c r="DB841" s="2" t="s">
        <v>181</v>
      </c>
      <c r="DL841" s="2" t="s">
        <v>260</v>
      </c>
      <c r="DM841" s="2">
        <v>440</v>
      </c>
      <c r="DT841" s="6">
        <v>106817826</v>
      </c>
      <c r="DU841" s="6"/>
      <c r="DV841" s="6">
        <v>-6153006</v>
      </c>
      <c r="DY841" s="4">
        <v>43171</v>
      </c>
      <c r="DZ841" s="2" t="s">
        <v>7712</v>
      </c>
      <c r="EA841" s="3" t="s">
        <v>7713</v>
      </c>
      <c r="EB841" s="5" t="s">
        <v>7714</v>
      </c>
    </row>
    <row r="842" spans="1:133" ht="15.75" hidden="1" customHeight="1" x14ac:dyDescent="0.2">
      <c r="A842" s="1">
        <v>43616.063517118055</v>
      </c>
      <c r="B842" s="2" t="s">
        <v>7680</v>
      </c>
      <c r="C842" s="2">
        <v>2302180116</v>
      </c>
      <c r="D842" s="3" t="s">
        <v>3761</v>
      </c>
      <c r="E842" s="2" t="s">
        <v>7715</v>
      </c>
      <c r="H842" s="2" t="s">
        <v>131</v>
      </c>
      <c r="I842" s="2" t="s">
        <v>132</v>
      </c>
      <c r="J842" s="2" t="s">
        <v>133</v>
      </c>
      <c r="K842" s="2" t="s">
        <v>302</v>
      </c>
      <c r="M842" s="4">
        <v>42802</v>
      </c>
      <c r="O842" s="2" t="s">
        <v>135</v>
      </c>
      <c r="P842" s="9">
        <v>11030000000</v>
      </c>
      <c r="Q842" s="2">
        <v>10000000</v>
      </c>
      <c r="Y842" s="2" t="s">
        <v>136</v>
      </c>
      <c r="AB842" s="2" t="s">
        <v>132</v>
      </c>
      <c r="AD842" s="2" t="s">
        <v>137</v>
      </c>
      <c r="AE842" s="2" t="s">
        <v>132</v>
      </c>
      <c r="AF842" s="2" t="s">
        <v>132</v>
      </c>
      <c r="AH842" s="2">
        <v>2016</v>
      </c>
      <c r="AJ842" s="11">
        <v>3745000</v>
      </c>
      <c r="AK842" s="2" t="s">
        <v>7716</v>
      </c>
      <c r="AP842" s="2" t="s">
        <v>2042</v>
      </c>
      <c r="AQ842" s="2" t="s">
        <v>1998</v>
      </c>
      <c r="AR842" s="2" t="s">
        <v>141</v>
      </c>
      <c r="AS842" s="2" t="s">
        <v>142</v>
      </c>
      <c r="AU842" s="2">
        <v>3</v>
      </c>
      <c r="AV842" s="2" t="s">
        <v>143</v>
      </c>
      <c r="AW842" s="2" t="s">
        <v>144</v>
      </c>
      <c r="AX842" s="2" t="s">
        <v>145</v>
      </c>
      <c r="AY842" s="2" t="s">
        <v>171</v>
      </c>
      <c r="AZ842" s="2" t="s">
        <v>147</v>
      </c>
      <c r="BA842" s="2" t="s">
        <v>7717</v>
      </c>
      <c r="BB842" s="2" t="s">
        <v>7718</v>
      </c>
      <c r="BC842" s="2">
        <v>300</v>
      </c>
      <c r="BD842" s="2" t="s">
        <v>4237</v>
      </c>
      <c r="BE842" s="9">
        <v>1.5</v>
      </c>
      <c r="BF842" s="2" t="s">
        <v>265</v>
      </c>
      <c r="BG842" s="2" t="s">
        <v>2046</v>
      </c>
      <c r="BH842" s="2">
        <v>2.5</v>
      </c>
      <c r="BI842" s="2" t="s">
        <v>7686</v>
      </c>
      <c r="BJ842" s="3" t="s">
        <v>980</v>
      </c>
      <c r="BK842" s="2" t="s">
        <v>152</v>
      </c>
      <c r="BL842" s="2" t="s">
        <v>290</v>
      </c>
      <c r="BM842" s="2" t="s">
        <v>308</v>
      </c>
      <c r="BN842" s="2" t="s">
        <v>7719</v>
      </c>
      <c r="BP842" s="2" t="s">
        <v>2327</v>
      </c>
      <c r="BQ842" s="2">
        <v>1103</v>
      </c>
      <c r="BR842" s="2">
        <v>20</v>
      </c>
      <c r="BS842" s="2" t="s">
        <v>576</v>
      </c>
      <c r="BT842" s="2" t="s">
        <v>576</v>
      </c>
      <c r="BU842" s="2" t="s">
        <v>576</v>
      </c>
      <c r="BV842" s="2" t="s">
        <v>7716</v>
      </c>
      <c r="BW842" s="2" t="s">
        <v>70</v>
      </c>
      <c r="BX842" s="2" t="s">
        <v>158</v>
      </c>
      <c r="BY842" s="2" t="s">
        <v>159</v>
      </c>
      <c r="CB842" s="2" t="s">
        <v>160</v>
      </c>
      <c r="CC842" s="2" t="s">
        <v>161</v>
      </c>
      <c r="CD842" s="2" t="s">
        <v>162</v>
      </c>
      <c r="CE842" s="2" t="s">
        <v>163</v>
      </c>
      <c r="CF842" s="2" t="s">
        <v>279</v>
      </c>
      <c r="CG842" s="2" t="s">
        <v>2417</v>
      </c>
      <c r="CH842" s="2" t="s">
        <v>2004</v>
      </c>
      <c r="CI842" s="2" t="s">
        <v>167</v>
      </c>
      <c r="CJ842" s="2" t="s">
        <v>769</v>
      </c>
      <c r="CL842" s="2" t="s">
        <v>1336</v>
      </c>
      <c r="CM842" s="2" t="s">
        <v>171</v>
      </c>
      <c r="CN842" s="2">
        <v>300</v>
      </c>
      <c r="CO842" s="2" t="s">
        <v>2418</v>
      </c>
      <c r="CP842" s="2" t="s">
        <v>2419</v>
      </c>
      <c r="CQ842" s="2" t="s">
        <v>214</v>
      </c>
      <c r="CR842" s="2" t="s">
        <v>175</v>
      </c>
      <c r="CS842" s="2" t="s">
        <v>258</v>
      </c>
      <c r="CT842" s="2" t="s">
        <v>171</v>
      </c>
      <c r="CU842" s="2" t="s">
        <v>428</v>
      </c>
      <c r="CV842" s="2" t="s">
        <v>171</v>
      </c>
      <c r="CW842" s="2" t="s">
        <v>179</v>
      </c>
      <c r="CX842" s="2" t="s">
        <v>171</v>
      </c>
      <c r="CY842" s="2" t="s">
        <v>146</v>
      </c>
      <c r="CZ842" s="2" t="s">
        <v>581</v>
      </c>
      <c r="DA842" s="2" t="s">
        <v>181</v>
      </c>
      <c r="DB842" s="2" t="s">
        <v>181</v>
      </c>
      <c r="DC842" s="2" t="s">
        <v>132</v>
      </c>
      <c r="DF842" s="2" t="s">
        <v>182</v>
      </c>
      <c r="DH842" s="2" t="s">
        <v>182</v>
      </c>
      <c r="DJ842" s="2" t="s">
        <v>182</v>
      </c>
      <c r="DL842" s="2" t="s">
        <v>260</v>
      </c>
      <c r="DM842" s="2">
        <v>350</v>
      </c>
      <c r="DN842" s="2" t="s">
        <v>182</v>
      </c>
      <c r="DP842" s="2" t="s">
        <v>182</v>
      </c>
      <c r="DR842" s="2" t="s">
        <v>182</v>
      </c>
      <c r="DT842" s="2" t="s">
        <v>7721</v>
      </c>
      <c r="DU842" s="2"/>
      <c r="DV842" s="2" t="s">
        <v>7720</v>
      </c>
      <c r="DZ842" s="2" t="s">
        <v>185</v>
      </c>
      <c r="EA842" s="3" t="s">
        <v>7722</v>
      </c>
      <c r="EB842" s="2" t="s">
        <v>7691</v>
      </c>
    </row>
    <row r="843" spans="1:133" ht="15.75" hidden="1" customHeight="1" x14ac:dyDescent="0.2">
      <c r="A843" s="1">
        <v>43616.065523136574</v>
      </c>
      <c r="B843" s="2" t="s">
        <v>7723</v>
      </c>
      <c r="C843" s="2">
        <v>2302180168</v>
      </c>
      <c r="D843" s="3" t="s">
        <v>3761</v>
      </c>
      <c r="E843" s="2" t="s">
        <v>7724</v>
      </c>
      <c r="F843" s="2" t="s">
        <v>7725</v>
      </c>
      <c r="H843" s="2" t="s">
        <v>131</v>
      </c>
      <c r="I843" s="2" t="s">
        <v>132</v>
      </c>
      <c r="J843" s="2" t="s">
        <v>133</v>
      </c>
      <c r="K843" s="2" t="s">
        <v>191</v>
      </c>
      <c r="M843" s="4">
        <v>42795</v>
      </c>
      <c r="O843" s="2" t="s">
        <v>192</v>
      </c>
      <c r="P843" s="9">
        <v>2480000000</v>
      </c>
      <c r="Q843" s="2">
        <v>11481481</v>
      </c>
      <c r="X843" s="2" t="s">
        <v>193</v>
      </c>
      <c r="Y843" s="2" t="s">
        <v>136</v>
      </c>
      <c r="AB843" s="2" t="s">
        <v>132</v>
      </c>
      <c r="AH843" s="2">
        <v>2017</v>
      </c>
      <c r="AJ843" s="11">
        <v>5625000</v>
      </c>
      <c r="AK843" s="2" t="s">
        <v>7726</v>
      </c>
      <c r="AP843" s="2" t="s">
        <v>450</v>
      </c>
      <c r="AQ843" s="2" t="s">
        <v>393</v>
      </c>
      <c r="AR843" s="2" t="s">
        <v>288</v>
      </c>
      <c r="AS843" s="2" t="s">
        <v>142</v>
      </c>
      <c r="AU843" s="2">
        <v>3</v>
      </c>
      <c r="AV843" s="2" t="s">
        <v>43</v>
      </c>
      <c r="AW843" s="2" t="s">
        <v>144</v>
      </c>
      <c r="AX843" s="2" t="s">
        <v>145</v>
      </c>
      <c r="AY843" s="2" t="s">
        <v>171</v>
      </c>
      <c r="AZ843" s="2" t="s">
        <v>198</v>
      </c>
      <c r="BB843" s="2" t="s">
        <v>7727</v>
      </c>
      <c r="BC843" s="2">
        <v>350</v>
      </c>
      <c r="BD843" s="2" t="s">
        <v>381</v>
      </c>
      <c r="BE843" s="9">
        <v>1</v>
      </c>
      <c r="BF843" s="2" t="s">
        <v>132</v>
      </c>
      <c r="BK843" s="2" t="s">
        <v>152</v>
      </c>
      <c r="BL843" s="2" t="s">
        <v>290</v>
      </c>
      <c r="BM843" s="2" t="s">
        <v>154</v>
      </c>
      <c r="BN843" s="2" t="s">
        <v>3382</v>
      </c>
      <c r="BP843" s="2" t="s">
        <v>201</v>
      </c>
      <c r="BQ843" s="2">
        <v>216</v>
      </c>
      <c r="BR843" s="2">
        <v>8</v>
      </c>
      <c r="BS843" s="2" t="s">
        <v>156</v>
      </c>
      <c r="BT843" s="2" t="s">
        <v>156</v>
      </c>
      <c r="BU843" s="2" t="s">
        <v>156</v>
      </c>
      <c r="BV843" s="2" t="s">
        <v>156</v>
      </c>
      <c r="BW843" s="2" t="s">
        <v>68</v>
      </c>
      <c r="BX843" s="2" t="s">
        <v>158</v>
      </c>
      <c r="BY843" s="2" t="s">
        <v>159</v>
      </c>
      <c r="CB843" s="2" t="s">
        <v>160</v>
      </c>
      <c r="CC843" s="2" t="s">
        <v>248</v>
      </c>
      <c r="CD843" s="2" t="s">
        <v>249</v>
      </c>
      <c r="CE843" s="2" t="s">
        <v>163</v>
      </c>
      <c r="CF843" s="2" t="s">
        <v>368</v>
      </c>
      <c r="CG843" s="2" t="s">
        <v>382</v>
      </c>
      <c r="CH843" s="2" t="s">
        <v>207</v>
      </c>
      <c r="CI843" s="2" t="s">
        <v>208</v>
      </c>
      <c r="CJ843" s="2" t="s">
        <v>295</v>
      </c>
      <c r="CK843" s="2" t="s">
        <v>253</v>
      </c>
      <c r="CL843" s="2" t="s">
        <v>383</v>
      </c>
      <c r="CM843" s="2" t="s">
        <v>171</v>
      </c>
      <c r="CO843" s="2" t="s">
        <v>212</v>
      </c>
      <c r="CP843" s="2" t="s">
        <v>384</v>
      </c>
      <c r="CQ843" s="2" t="s">
        <v>214</v>
      </c>
      <c r="CR843" s="2" t="s">
        <v>175</v>
      </c>
      <c r="CS843" s="2" t="s">
        <v>215</v>
      </c>
      <c r="CT843" s="2" t="s">
        <v>171</v>
      </c>
      <c r="CU843" s="2" t="s">
        <v>216</v>
      </c>
      <c r="CV843" s="2" t="s">
        <v>171</v>
      </c>
      <c r="CW843" s="2" t="s">
        <v>179</v>
      </c>
      <c r="CX843" s="2" t="s">
        <v>146</v>
      </c>
      <c r="CY843" s="2" t="s">
        <v>146</v>
      </c>
      <c r="CZ843" s="2" t="s">
        <v>180</v>
      </c>
      <c r="DA843" s="2" t="s">
        <v>181</v>
      </c>
      <c r="DB843" s="2" t="s">
        <v>181</v>
      </c>
      <c r="DC843" s="2" t="s">
        <v>132</v>
      </c>
      <c r="DF843" s="2" t="s">
        <v>182</v>
      </c>
      <c r="DH843" s="2" t="s">
        <v>182</v>
      </c>
      <c r="DJ843" s="2" t="s">
        <v>182</v>
      </c>
      <c r="DL843" s="2" t="s">
        <v>182</v>
      </c>
      <c r="DN843" s="2" t="s">
        <v>182</v>
      </c>
      <c r="DP843" s="2" t="s">
        <v>182</v>
      </c>
      <c r="DR843" s="2" t="s">
        <v>182</v>
      </c>
      <c r="DT843" s="6">
        <v>1068486752</v>
      </c>
      <c r="DU843" s="6"/>
      <c r="DV843" s="6">
        <v>-61779041</v>
      </c>
      <c r="DW843" s="2" t="s">
        <v>298</v>
      </c>
      <c r="DX843" s="2" t="s">
        <v>299</v>
      </c>
      <c r="DY843" s="4">
        <v>42795</v>
      </c>
      <c r="DZ843" s="2" t="s">
        <v>299</v>
      </c>
      <c r="EB843" s="5" t="s">
        <v>7728</v>
      </c>
    </row>
    <row r="844" spans="1:133" ht="15.75" hidden="1" customHeight="1" x14ac:dyDescent="0.2">
      <c r="A844" s="1">
        <v>43616.065847430553</v>
      </c>
      <c r="B844" s="2" t="s">
        <v>7670</v>
      </c>
      <c r="C844" s="2">
        <v>2302160006</v>
      </c>
      <c r="D844" s="3" t="s">
        <v>937</v>
      </c>
      <c r="E844" s="2" t="s">
        <v>7729</v>
      </c>
      <c r="F844" s="2" t="s">
        <v>5774</v>
      </c>
      <c r="G844" s="2" t="s">
        <v>589</v>
      </c>
      <c r="H844" s="2" t="s">
        <v>131</v>
      </c>
      <c r="I844" s="2" t="s">
        <v>132</v>
      </c>
      <c r="J844" s="2" t="s">
        <v>133</v>
      </c>
      <c r="K844" s="2" t="s">
        <v>302</v>
      </c>
      <c r="M844" s="4">
        <v>43157</v>
      </c>
      <c r="P844" s="9">
        <v>88900000000</v>
      </c>
      <c r="Q844" s="2">
        <v>7000000</v>
      </c>
      <c r="Y844" s="2" t="s">
        <v>1315</v>
      </c>
      <c r="AD844" s="2" t="s">
        <v>137</v>
      </c>
      <c r="AE844" s="2" t="s">
        <v>132</v>
      </c>
      <c r="AF844" s="2" t="s">
        <v>132</v>
      </c>
      <c r="AK844" s="2" t="s">
        <v>7730</v>
      </c>
      <c r="AP844" s="2" t="s">
        <v>1901</v>
      </c>
      <c r="AQ844" s="2" t="s">
        <v>1898</v>
      </c>
      <c r="AR844" s="2" t="s">
        <v>658</v>
      </c>
      <c r="AS844" s="2" t="s">
        <v>594</v>
      </c>
      <c r="AU844" s="2">
        <v>8</v>
      </c>
      <c r="AV844" s="2" t="s">
        <v>43</v>
      </c>
      <c r="AW844" s="2" t="s">
        <v>197</v>
      </c>
      <c r="AX844" s="2" t="s">
        <v>145</v>
      </c>
      <c r="AY844" s="2" t="s">
        <v>171</v>
      </c>
      <c r="BB844" s="2" t="s">
        <v>7730</v>
      </c>
      <c r="BC844" s="2">
        <v>0</v>
      </c>
      <c r="BD844" s="2" t="s">
        <v>7731</v>
      </c>
      <c r="BE844" s="9">
        <v>1</v>
      </c>
      <c r="BF844" s="2" t="s">
        <v>132</v>
      </c>
      <c r="BK844" s="2" t="s">
        <v>152</v>
      </c>
      <c r="BL844" s="2" t="s">
        <v>153</v>
      </c>
      <c r="BM844" s="2" t="s">
        <v>154</v>
      </c>
      <c r="BP844" s="2" t="s">
        <v>2327</v>
      </c>
      <c r="BQ844" s="2">
        <v>12700</v>
      </c>
      <c r="BR844" s="2">
        <v>250</v>
      </c>
      <c r="BS844" s="2" t="s">
        <v>3017</v>
      </c>
      <c r="BT844" s="2" t="s">
        <v>3017</v>
      </c>
      <c r="BU844" s="2" t="s">
        <v>180</v>
      </c>
      <c r="BV844" s="2" t="s">
        <v>7732</v>
      </c>
      <c r="BW844" s="2" t="s">
        <v>69</v>
      </c>
      <c r="BX844" s="2" t="s">
        <v>158</v>
      </c>
      <c r="CB844" s="2" t="s">
        <v>160</v>
      </c>
      <c r="CC844" s="2" t="s">
        <v>161</v>
      </c>
      <c r="CD844" s="2" t="s">
        <v>162</v>
      </c>
      <c r="CE844" s="2" t="s">
        <v>163</v>
      </c>
      <c r="CF844" s="2" t="s">
        <v>396</v>
      </c>
      <c r="CG844" s="2" t="s">
        <v>5777</v>
      </c>
      <c r="CH844" s="2" t="s">
        <v>5778</v>
      </c>
      <c r="CI844" s="2" t="s">
        <v>167</v>
      </c>
      <c r="CJ844" s="2" t="s">
        <v>312</v>
      </c>
      <c r="CK844" s="2" t="s">
        <v>169</v>
      </c>
      <c r="CL844" s="2" t="s">
        <v>854</v>
      </c>
      <c r="CM844" s="2" t="s">
        <v>171</v>
      </c>
      <c r="CN844" s="2">
        <v>0</v>
      </c>
      <c r="CP844" s="2" t="s">
        <v>5779</v>
      </c>
      <c r="CQ844" s="2" t="s">
        <v>174</v>
      </c>
      <c r="CR844" s="2" t="s">
        <v>234</v>
      </c>
      <c r="CT844" s="2" t="s">
        <v>177</v>
      </c>
      <c r="CU844" s="2" t="s">
        <v>235</v>
      </c>
      <c r="CV844" s="2" t="s">
        <v>171</v>
      </c>
      <c r="CW844" s="2" t="s">
        <v>179</v>
      </c>
      <c r="CX844" s="2" t="s">
        <v>146</v>
      </c>
      <c r="CY844" s="2" t="s">
        <v>627</v>
      </c>
      <c r="CZ844" s="2" t="s">
        <v>180</v>
      </c>
      <c r="DA844" s="2" t="s">
        <v>181</v>
      </c>
      <c r="DB844" s="2" t="s">
        <v>181</v>
      </c>
      <c r="DF844" s="2" t="s">
        <v>182</v>
      </c>
      <c r="DH844" s="2" t="s">
        <v>182</v>
      </c>
      <c r="DJ844" s="2" t="s">
        <v>182</v>
      </c>
      <c r="DL844" s="2" t="s">
        <v>182</v>
      </c>
      <c r="DN844" s="2" t="s">
        <v>182</v>
      </c>
      <c r="DP844" s="2" t="s">
        <v>182</v>
      </c>
      <c r="DR844" s="2" t="s">
        <v>182</v>
      </c>
      <c r="DT844" s="6">
        <v>1068888261</v>
      </c>
      <c r="DU844" s="6"/>
      <c r="DV844" s="6">
        <v>-63674725</v>
      </c>
      <c r="DZ844" s="2" t="s">
        <v>7733</v>
      </c>
      <c r="EA844" s="3" t="s">
        <v>5781</v>
      </c>
      <c r="EB844" s="5" t="s">
        <v>7734</v>
      </c>
    </row>
    <row r="845" spans="1:133" ht="15.75" hidden="1" customHeight="1" x14ac:dyDescent="0.2">
      <c r="A845" s="1">
        <v>43616.069032627318</v>
      </c>
      <c r="B845" s="2" t="s">
        <v>7735</v>
      </c>
      <c r="C845" s="2">
        <v>2302180170</v>
      </c>
      <c r="D845" s="3" t="s">
        <v>129</v>
      </c>
      <c r="E845" s="2" t="s">
        <v>7736</v>
      </c>
      <c r="F845" s="2">
        <v>201703</v>
      </c>
      <c r="H845" s="2" t="s">
        <v>131</v>
      </c>
      <c r="I845" s="2" t="s">
        <v>132</v>
      </c>
      <c r="K845" s="2" t="s">
        <v>738</v>
      </c>
      <c r="N845" s="2" t="s">
        <v>135</v>
      </c>
      <c r="P845" s="9">
        <v>5670000000</v>
      </c>
      <c r="Q845" s="2">
        <v>15000000</v>
      </c>
      <c r="Y845" s="2" t="s">
        <v>136</v>
      </c>
      <c r="AB845" s="2" t="s">
        <v>132</v>
      </c>
      <c r="AD845" s="2" t="s">
        <v>137</v>
      </c>
      <c r="AF845" s="2" t="s">
        <v>132</v>
      </c>
      <c r="AG845" s="2" t="s">
        <v>791</v>
      </c>
      <c r="AH845" s="2">
        <v>2016</v>
      </c>
      <c r="AK845" s="2" t="s">
        <v>7737</v>
      </c>
      <c r="AP845" s="2" t="s">
        <v>1752</v>
      </c>
      <c r="AQ845" s="2" t="s">
        <v>274</v>
      </c>
      <c r="AR845" s="2" t="s">
        <v>141</v>
      </c>
      <c r="AS845" s="2" t="s">
        <v>142</v>
      </c>
      <c r="AT845" s="2">
        <v>12430</v>
      </c>
      <c r="AU845" s="2">
        <v>4</v>
      </c>
      <c r="AV845" s="2" t="s">
        <v>245</v>
      </c>
      <c r="AW845" s="2" t="s">
        <v>144</v>
      </c>
      <c r="AX845" s="2" t="s">
        <v>145</v>
      </c>
      <c r="AY845" s="2" t="s">
        <v>171</v>
      </c>
      <c r="AZ845" s="2" t="s">
        <v>198</v>
      </c>
      <c r="BB845" s="2" t="s">
        <v>2015</v>
      </c>
      <c r="BC845" s="2">
        <v>500</v>
      </c>
      <c r="BD845" s="2" t="s">
        <v>1609</v>
      </c>
      <c r="BE845" s="9">
        <v>0.5</v>
      </c>
      <c r="BF845" s="2" t="s">
        <v>265</v>
      </c>
      <c r="BG845" s="2" t="s">
        <v>1610</v>
      </c>
      <c r="BH845" s="2">
        <v>1</v>
      </c>
      <c r="BK845" s="2" t="s">
        <v>152</v>
      </c>
      <c r="BL845" s="2" t="s">
        <v>153</v>
      </c>
      <c r="BM845" s="2" t="s">
        <v>154</v>
      </c>
      <c r="BP845" s="2" t="s">
        <v>201</v>
      </c>
      <c r="BQ845" s="2">
        <v>378</v>
      </c>
      <c r="BR845" s="2">
        <v>21</v>
      </c>
      <c r="BS845" s="2" t="s">
        <v>1675</v>
      </c>
      <c r="BT845" s="2" t="s">
        <v>7737</v>
      </c>
      <c r="BU845" s="2" t="s">
        <v>1675</v>
      </c>
      <c r="BV845" s="2" t="s">
        <v>1675</v>
      </c>
      <c r="BW845" s="2" t="s">
        <v>68</v>
      </c>
      <c r="BX845" s="2" t="s">
        <v>3467</v>
      </c>
      <c r="BY845" s="2" t="s">
        <v>159</v>
      </c>
      <c r="CB845" s="2" t="s">
        <v>160</v>
      </c>
      <c r="CC845" s="2" t="s">
        <v>161</v>
      </c>
      <c r="CD845" s="2" t="s">
        <v>162</v>
      </c>
      <c r="CE845" s="2" t="s">
        <v>163</v>
      </c>
      <c r="CF845" s="2" t="s">
        <v>164</v>
      </c>
      <c r="CG845" s="2" t="s">
        <v>1456</v>
      </c>
      <c r="CH845" s="2" t="s">
        <v>1677</v>
      </c>
      <c r="CI845" s="2" t="s">
        <v>1614</v>
      </c>
      <c r="CJ845" s="2" t="s">
        <v>1678</v>
      </c>
      <c r="CK845" s="2" t="s">
        <v>169</v>
      </c>
      <c r="CL845" s="2" t="s">
        <v>1336</v>
      </c>
      <c r="CM845" s="2" t="s">
        <v>623</v>
      </c>
      <c r="CN845" s="2">
        <v>500</v>
      </c>
      <c r="CO845" s="2" t="s">
        <v>1616</v>
      </c>
      <c r="CP845" s="2" t="s">
        <v>2468</v>
      </c>
      <c r="CQ845" s="2" t="s">
        <v>214</v>
      </c>
      <c r="CR845" s="2" t="s">
        <v>234</v>
      </c>
      <c r="CS845" s="2" t="s">
        <v>215</v>
      </c>
      <c r="CT845" s="2" t="s">
        <v>171</v>
      </c>
      <c r="CU845" s="2" t="s">
        <v>626</v>
      </c>
      <c r="CV845" s="2" t="s">
        <v>171</v>
      </c>
      <c r="CW845" s="2" t="s">
        <v>179</v>
      </c>
      <c r="CX845" s="2" t="s">
        <v>171</v>
      </c>
      <c r="CY845" s="2" t="s">
        <v>146</v>
      </c>
      <c r="CZ845" s="2" t="s">
        <v>180</v>
      </c>
      <c r="DA845" s="2" t="s">
        <v>181</v>
      </c>
      <c r="DB845" s="2" t="s">
        <v>181</v>
      </c>
      <c r="DC845" s="2" t="s">
        <v>132</v>
      </c>
      <c r="DF845" s="2" t="s">
        <v>182</v>
      </c>
      <c r="DH845" s="2" t="s">
        <v>182</v>
      </c>
      <c r="DJ845" s="2" t="s">
        <v>182</v>
      </c>
      <c r="DL845" s="2" t="s">
        <v>182</v>
      </c>
      <c r="DN845" s="2" t="s">
        <v>182</v>
      </c>
      <c r="DP845" s="2" t="s">
        <v>182</v>
      </c>
      <c r="DR845" s="2" t="s">
        <v>182</v>
      </c>
      <c r="DT845" s="6">
        <v>106801868</v>
      </c>
      <c r="DU845" s="6"/>
      <c r="DV845" s="6">
        <v>-6295969</v>
      </c>
      <c r="EA845" s="3" t="s">
        <v>7738</v>
      </c>
      <c r="EC845" s="5" t="s">
        <v>7739</v>
      </c>
    </row>
    <row r="846" spans="1:133" ht="15.75" hidden="1" customHeight="1" x14ac:dyDescent="0.2">
      <c r="A846" s="1">
        <v>43616.077112256942</v>
      </c>
      <c r="B846" s="2" t="s">
        <v>7740</v>
      </c>
      <c r="C846" s="2">
        <v>2302170097</v>
      </c>
      <c r="D846" s="3" t="s">
        <v>4783</v>
      </c>
      <c r="E846" s="2" t="s">
        <v>7741</v>
      </c>
      <c r="F846" s="2" t="s">
        <v>7742</v>
      </c>
      <c r="H846" s="2" t="s">
        <v>131</v>
      </c>
      <c r="I846" s="2" t="s">
        <v>132</v>
      </c>
      <c r="J846" s="2" t="s">
        <v>133</v>
      </c>
      <c r="K846" s="2" t="s">
        <v>738</v>
      </c>
      <c r="M846" s="4">
        <v>43011</v>
      </c>
      <c r="O846" s="2" t="s">
        <v>135</v>
      </c>
      <c r="P846" s="9" t="s">
        <v>1082</v>
      </c>
      <c r="Q846" s="2">
        <v>19285714</v>
      </c>
      <c r="AH846" s="2">
        <v>2016</v>
      </c>
      <c r="AJ846" s="11">
        <v>13125000</v>
      </c>
      <c r="AK846" s="2" t="s">
        <v>7743</v>
      </c>
      <c r="AP846" s="2" t="s">
        <v>4049</v>
      </c>
      <c r="AQ846" s="2" t="s">
        <v>3156</v>
      </c>
      <c r="AR846" s="2" t="s">
        <v>511</v>
      </c>
      <c r="AS846" s="2" t="s">
        <v>142</v>
      </c>
      <c r="AU846" s="2">
        <v>5</v>
      </c>
      <c r="AV846" s="2" t="s">
        <v>43</v>
      </c>
      <c r="AW846" s="2" t="s">
        <v>144</v>
      </c>
      <c r="AX846" s="2" t="s">
        <v>145</v>
      </c>
      <c r="AY846" s="2" t="s">
        <v>171</v>
      </c>
      <c r="AZ846" s="2" t="s">
        <v>198</v>
      </c>
      <c r="BB846" s="2" t="s">
        <v>7743</v>
      </c>
      <c r="BC846" s="2">
        <v>0</v>
      </c>
      <c r="BD846" s="2" t="s">
        <v>4052</v>
      </c>
      <c r="BE846" s="9">
        <v>4</v>
      </c>
      <c r="BG846" s="2" t="s">
        <v>1082</v>
      </c>
      <c r="BH846" s="2" t="s">
        <v>1082</v>
      </c>
      <c r="BI846" s="2" t="s">
        <v>1082</v>
      </c>
      <c r="BL846" s="2" t="s">
        <v>153</v>
      </c>
      <c r="BM846" s="2" t="s">
        <v>154</v>
      </c>
      <c r="BN846" s="2" t="s">
        <v>1082</v>
      </c>
      <c r="BO846" s="2" t="s">
        <v>1082</v>
      </c>
      <c r="BP846" s="2" t="s">
        <v>201</v>
      </c>
      <c r="BQ846" s="2">
        <v>560</v>
      </c>
      <c r="BR846" s="2">
        <v>10</v>
      </c>
      <c r="BS846" s="2" t="s">
        <v>157</v>
      </c>
      <c r="BT846" s="2" t="s">
        <v>753</v>
      </c>
      <c r="BU846" s="2" t="s">
        <v>753</v>
      </c>
      <c r="BV846" s="2" t="s">
        <v>753</v>
      </c>
      <c r="BW846" s="2" t="s">
        <v>67</v>
      </c>
      <c r="BX846" s="2" t="s">
        <v>3127</v>
      </c>
      <c r="BY846" s="2" t="s">
        <v>707</v>
      </c>
      <c r="CA846" s="4">
        <v>43011</v>
      </c>
      <c r="CB846" s="2" t="s">
        <v>160</v>
      </c>
      <c r="CC846" s="2" t="s">
        <v>248</v>
      </c>
      <c r="CD846" s="2" t="s">
        <v>162</v>
      </c>
      <c r="CE846" s="2" t="s">
        <v>163</v>
      </c>
      <c r="CF846" s="2" t="s">
        <v>164</v>
      </c>
      <c r="CG846" s="2" t="s">
        <v>729</v>
      </c>
      <c r="CH846" s="2" t="s">
        <v>743</v>
      </c>
      <c r="CI846" s="2" t="s">
        <v>731</v>
      </c>
      <c r="CJ846" s="2" t="s">
        <v>397</v>
      </c>
      <c r="CK846" s="2" t="s">
        <v>169</v>
      </c>
      <c r="CL846" s="2" t="s">
        <v>710</v>
      </c>
      <c r="CM846" s="2" t="s">
        <v>171</v>
      </c>
      <c r="CO846" s="2" t="s">
        <v>212</v>
      </c>
      <c r="CP846" s="2" t="s">
        <v>712</v>
      </c>
      <c r="CQ846" s="2" t="s">
        <v>174</v>
      </c>
      <c r="CR846" s="2" t="s">
        <v>667</v>
      </c>
      <c r="CS846" s="2" t="s">
        <v>810</v>
      </c>
      <c r="CT846" s="2" t="s">
        <v>171</v>
      </c>
      <c r="CU846" s="2" t="s">
        <v>235</v>
      </c>
      <c r="CV846" s="2" t="s">
        <v>171</v>
      </c>
      <c r="CW846" s="2" t="s">
        <v>714</v>
      </c>
      <c r="CX846" s="2" t="s">
        <v>146</v>
      </c>
      <c r="CY846" s="2" t="s">
        <v>733</v>
      </c>
      <c r="DB846" s="2" t="s">
        <v>181</v>
      </c>
      <c r="DC846" s="2" t="s">
        <v>260</v>
      </c>
      <c r="DD846" s="2" t="s">
        <v>715</v>
      </c>
      <c r="DE846" s="2" t="s">
        <v>744</v>
      </c>
      <c r="DF846" s="2" t="s">
        <v>182</v>
      </c>
      <c r="DG846" s="2" t="s">
        <v>1082</v>
      </c>
      <c r="DH846" s="2" t="s">
        <v>182</v>
      </c>
      <c r="DI846" s="2" t="s">
        <v>1082</v>
      </c>
      <c r="DJ846" s="2" t="s">
        <v>182</v>
      </c>
      <c r="DK846" s="2" t="s">
        <v>1082</v>
      </c>
      <c r="DL846" s="2" t="s">
        <v>182</v>
      </c>
      <c r="DM846" s="2" t="s">
        <v>1082</v>
      </c>
      <c r="DN846" s="2" t="s">
        <v>182</v>
      </c>
      <c r="DO846" s="2" t="s">
        <v>1082</v>
      </c>
      <c r="DP846" s="2" t="s">
        <v>182</v>
      </c>
      <c r="DQ846" s="2" t="s">
        <v>1082</v>
      </c>
      <c r="DR846" s="2" t="s">
        <v>182</v>
      </c>
      <c r="DS846" s="2" t="s">
        <v>1082</v>
      </c>
      <c r="DT846" s="6">
        <v>-6110874</v>
      </c>
      <c r="DU846" s="6"/>
      <c r="DV846" s="6">
        <v>106764354</v>
      </c>
      <c r="DW846" s="2" t="s">
        <v>1082</v>
      </c>
      <c r="DX846" s="2" t="s">
        <v>7744</v>
      </c>
      <c r="DY846" s="4">
        <v>43011</v>
      </c>
      <c r="DZ846" s="2" t="s">
        <v>7744</v>
      </c>
      <c r="EA846" s="3" t="s">
        <v>7745</v>
      </c>
      <c r="EB846" s="2" t="s">
        <v>1082</v>
      </c>
    </row>
    <row r="847" spans="1:133" ht="15.75" customHeight="1" x14ac:dyDescent="0.2">
      <c r="A847" s="1">
        <v>43616.083405451383</v>
      </c>
      <c r="B847" s="2" t="s">
        <v>7680</v>
      </c>
      <c r="C847" s="2">
        <v>2302180116</v>
      </c>
      <c r="D847" s="3" t="s">
        <v>3761</v>
      </c>
      <c r="E847" s="2" t="s">
        <v>4203</v>
      </c>
      <c r="H847" s="2" t="s">
        <v>131</v>
      </c>
      <c r="I847" s="2" t="s">
        <v>132</v>
      </c>
      <c r="J847" s="2" t="s">
        <v>133</v>
      </c>
      <c r="K847" s="2" t="s">
        <v>302</v>
      </c>
      <c r="M847" s="4">
        <v>42804</v>
      </c>
      <c r="O847" s="2" t="s">
        <v>135</v>
      </c>
      <c r="P847" s="9">
        <v>6625000000</v>
      </c>
      <c r="Q847" s="2">
        <v>12500000</v>
      </c>
      <c r="Y847" s="2" t="s">
        <v>136</v>
      </c>
      <c r="AB847" s="2" t="s">
        <v>132</v>
      </c>
      <c r="AD847" s="2" t="s">
        <v>137</v>
      </c>
      <c r="AE847" s="2" t="s">
        <v>132</v>
      </c>
      <c r="AF847" s="2" t="s">
        <v>132</v>
      </c>
      <c r="AH847" s="2">
        <v>2016</v>
      </c>
      <c r="AJ847" s="11">
        <v>2925000</v>
      </c>
      <c r="AK847" s="2" t="s">
        <v>7746</v>
      </c>
      <c r="AP847" s="2" t="s">
        <v>1997</v>
      </c>
      <c r="AQ847" s="2" t="s">
        <v>1998</v>
      </c>
      <c r="AR847" s="2" t="s">
        <v>141</v>
      </c>
      <c r="AS847" s="2" t="s">
        <v>142</v>
      </c>
      <c r="AU847" s="2">
        <v>5</v>
      </c>
      <c r="AV847" s="2" t="s">
        <v>143</v>
      </c>
      <c r="AW847" s="2" t="s">
        <v>144</v>
      </c>
      <c r="AX847" s="2" t="s">
        <v>145</v>
      </c>
      <c r="AY847" s="2" t="s">
        <v>171</v>
      </c>
      <c r="AZ847" s="2" t="s">
        <v>147</v>
      </c>
      <c r="BA847" s="2" t="s">
        <v>7747</v>
      </c>
      <c r="BB847" s="2" t="s">
        <v>7748</v>
      </c>
      <c r="BC847" s="2">
        <v>150</v>
      </c>
      <c r="BD847" s="2" t="s">
        <v>7749</v>
      </c>
      <c r="BE847" s="9">
        <v>1.3</v>
      </c>
      <c r="BF847" s="2" t="s">
        <v>265</v>
      </c>
      <c r="BG847" s="2" t="s">
        <v>7685</v>
      </c>
      <c r="BH847" s="2">
        <v>1.6</v>
      </c>
      <c r="BI847" s="2" t="s">
        <v>2415</v>
      </c>
      <c r="BJ847" s="3" t="s">
        <v>1401</v>
      </c>
      <c r="BK847" s="2" t="s">
        <v>307</v>
      </c>
      <c r="BL847" s="2" t="s">
        <v>153</v>
      </c>
      <c r="BM847" s="2" t="s">
        <v>154</v>
      </c>
      <c r="BP847" s="2" t="s">
        <v>201</v>
      </c>
      <c r="BQ847" s="2">
        <v>530</v>
      </c>
      <c r="BR847" s="2">
        <v>16.5</v>
      </c>
      <c r="BS847" s="2" t="s">
        <v>156</v>
      </c>
      <c r="BT847" s="2" t="s">
        <v>7750</v>
      </c>
      <c r="BU847" s="2" t="s">
        <v>157</v>
      </c>
      <c r="BV847" s="2" t="s">
        <v>156</v>
      </c>
      <c r="BW847" s="2" t="s">
        <v>68</v>
      </c>
      <c r="BX847" s="2" t="s">
        <v>158</v>
      </c>
      <c r="BY847" s="2" t="s">
        <v>159</v>
      </c>
      <c r="CB847" s="2" t="s">
        <v>160</v>
      </c>
      <c r="CC847" s="2" t="s">
        <v>161</v>
      </c>
      <c r="CD847" s="2" t="s">
        <v>162</v>
      </c>
      <c r="CE847" s="2" t="s">
        <v>163</v>
      </c>
      <c r="CF847" s="2" t="s">
        <v>279</v>
      </c>
      <c r="CG847" s="2" t="s">
        <v>2417</v>
      </c>
      <c r="CH847" s="2" t="s">
        <v>7751</v>
      </c>
      <c r="CI847" s="2" t="s">
        <v>167</v>
      </c>
      <c r="CJ847" s="2" t="s">
        <v>769</v>
      </c>
      <c r="CL847" s="2" t="s">
        <v>1336</v>
      </c>
      <c r="CM847" s="2" t="s">
        <v>171</v>
      </c>
      <c r="CN847" s="2">
        <v>150</v>
      </c>
      <c r="CO847" s="2" t="s">
        <v>2418</v>
      </c>
      <c r="CP847" s="2" t="s">
        <v>2419</v>
      </c>
      <c r="CQ847" s="2" t="s">
        <v>214</v>
      </c>
      <c r="CR847" s="2" t="s">
        <v>175</v>
      </c>
      <c r="CS847" s="2" t="s">
        <v>258</v>
      </c>
      <c r="CT847" s="2" t="s">
        <v>171</v>
      </c>
      <c r="CU847" s="2" t="s">
        <v>428</v>
      </c>
      <c r="CV847" s="2" t="s">
        <v>171</v>
      </c>
      <c r="CW847" s="2" t="s">
        <v>179</v>
      </c>
      <c r="CX847" s="2" t="s">
        <v>171</v>
      </c>
      <c r="CY847" s="2" t="s">
        <v>146</v>
      </c>
      <c r="CZ847" s="2" t="s">
        <v>581</v>
      </c>
      <c r="DA847" s="2" t="s">
        <v>181</v>
      </c>
      <c r="DB847" s="2" t="s">
        <v>181</v>
      </c>
      <c r="DC847" s="2" t="s">
        <v>132</v>
      </c>
      <c r="DF847" s="2" t="s">
        <v>182</v>
      </c>
      <c r="DH847" s="2" t="s">
        <v>182</v>
      </c>
      <c r="DJ847" s="2" t="s">
        <v>182</v>
      </c>
      <c r="DL847" s="2" t="s">
        <v>260</v>
      </c>
      <c r="DM847" s="2">
        <v>350</v>
      </c>
      <c r="DN847" s="2" t="s">
        <v>182</v>
      </c>
      <c r="DP847" s="2" t="s">
        <v>182</v>
      </c>
      <c r="DR847" s="2" t="s">
        <v>182</v>
      </c>
      <c r="DT847" s="2" t="s">
        <v>7753</v>
      </c>
      <c r="DU847" s="2"/>
      <c r="DV847" s="2" t="s">
        <v>7752</v>
      </c>
      <c r="DZ847" s="2" t="s">
        <v>185</v>
      </c>
      <c r="EA847" s="3" t="s">
        <v>7754</v>
      </c>
      <c r="EB847" s="2" t="s">
        <v>7755</v>
      </c>
    </row>
    <row r="848" spans="1:133" ht="15.75" hidden="1" customHeight="1" x14ac:dyDescent="0.2">
      <c r="A848" s="1">
        <v>43616.083469907404</v>
      </c>
      <c r="B848" s="2" t="s">
        <v>7723</v>
      </c>
      <c r="C848" s="2">
        <v>2302180168</v>
      </c>
      <c r="D848" s="3" t="s">
        <v>3761</v>
      </c>
      <c r="E848" s="2" t="s">
        <v>7756</v>
      </c>
      <c r="F848" s="2" t="s">
        <v>3199</v>
      </c>
      <c r="H848" s="2" t="s">
        <v>131</v>
      </c>
      <c r="I848" s="2" t="s">
        <v>132</v>
      </c>
      <c r="J848" s="2" t="s">
        <v>133</v>
      </c>
      <c r="K848" s="2" t="s">
        <v>191</v>
      </c>
      <c r="P848" s="9">
        <v>6750000000</v>
      </c>
      <c r="Q848" s="2">
        <v>27000000</v>
      </c>
      <c r="Y848" s="2" t="s">
        <v>1315</v>
      </c>
      <c r="AB848" s="2" t="s">
        <v>132</v>
      </c>
      <c r="AD848" s="2" t="s">
        <v>137</v>
      </c>
      <c r="AE848" s="2" t="s">
        <v>132</v>
      </c>
      <c r="AF848" s="2" t="s">
        <v>132</v>
      </c>
      <c r="AH848" s="2">
        <v>2016</v>
      </c>
      <c r="AI848" s="11">
        <v>3281250000</v>
      </c>
      <c r="AJ848" s="11">
        <v>13125000</v>
      </c>
      <c r="AK848" s="2" t="s">
        <v>7757</v>
      </c>
      <c r="AL848" s="2">
        <v>67</v>
      </c>
      <c r="AO848" s="2" t="s">
        <v>7758</v>
      </c>
      <c r="AP848" s="2" t="s">
        <v>7759</v>
      </c>
      <c r="AQ848" s="2" t="s">
        <v>7760</v>
      </c>
      <c r="AR848" s="2" t="s">
        <v>1045</v>
      </c>
      <c r="AS848" s="2" t="s">
        <v>2682</v>
      </c>
      <c r="AU848" s="2">
        <v>7</v>
      </c>
      <c r="AV848" s="2" t="s">
        <v>245</v>
      </c>
      <c r="AW848" s="2" t="s">
        <v>144</v>
      </c>
      <c r="AX848" s="2" t="s">
        <v>145</v>
      </c>
      <c r="AY848" s="2" t="s">
        <v>171</v>
      </c>
      <c r="AZ848" s="2" t="s">
        <v>198</v>
      </c>
      <c r="BB848" s="2" t="s">
        <v>7761</v>
      </c>
      <c r="BC848" s="2">
        <v>350</v>
      </c>
      <c r="BD848" s="2" t="s">
        <v>7762</v>
      </c>
      <c r="BE848" s="9">
        <v>2.9</v>
      </c>
      <c r="BF848" s="2" t="s">
        <v>265</v>
      </c>
      <c r="BG848" s="2" t="s">
        <v>7763</v>
      </c>
      <c r="BH848" s="2">
        <v>1.7</v>
      </c>
      <c r="BI848" s="2" t="s">
        <v>7764</v>
      </c>
      <c r="BJ848" s="2">
        <v>2</v>
      </c>
      <c r="BK848" s="2" t="s">
        <v>152</v>
      </c>
      <c r="BL848" s="2" t="s">
        <v>200</v>
      </c>
      <c r="BM848" s="2" t="s">
        <v>154</v>
      </c>
      <c r="BP848" s="2" t="s">
        <v>201</v>
      </c>
      <c r="BQ848" s="2">
        <v>250</v>
      </c>
      <c r="BR848" s="2">
        <v>10</v>
      </c>
      <c r="BS848" s="2" t="s">
        <v>7765</v>
      </c>
      <c r="BT848" s="2" t="s">
        <v>2765</v>
      </c>
      <c r="BU848" s="2" t="s">
        <v>2765</v>
      </c>
      <c r="BV848" s="2" t="s">
        <v>2765</v>
      </c>
      <c r="BW848" s="2" t="s">
        <v>67</v>
      </c>
      <c r="BX848" s="2" t="s">
        <v>158</v>
      </c>
      <c r="BY848" s="2" t="s">
        <v>159</v>
      </c>
      <c r="CB848" s="2" t="s">
        <v>204</v>
      </c>
      <c r="CC848" s="2" t="s">
        <v>248</v>
      </c>
      <c r="CD848" s="2" t="s">
        <v>162</v>
      </c>
      <c r="CE848" s="2" t="s">
        <v>163</v>
      </c>
      <c r="CF848" s="2" t="s">
        <v>368</v>
      </c>
      <c r="CG848" s="2" t="s">
        <v>382</v>
      </c>
      <c r="CH848" s="2" t="s">
        <v>1326</v>
      </c>
      <c r="CI848" s="2" t="s">
        <v>208</v>
      </c>
      <c r="CJ848" s="2" t="s">
        <v>953</v>
      </c>
      <c r="CK848" s="2" t="s">
        <v>253</v>
      </c>
      <c r="CL848" s="2" t="s">
        <v>170</v>
      </c>
      <c r="CM848" s="2" t="s">
        <v>211</v>
      </c>
      <c r="CN848" s="2">
        <v>350</v>
      </c>
      <c r="CO848" s="2" t="s">
        <v>3038</v>
      </c>
      <c r="CP848" s="2" t="s">
        <v>5343</v>
      </c>
      <c r="CQ848" s="2" t="s">
        <v>174</v>
      </c>
      <c r="CR848" s="2" t="s">
        <v>234</v>
      </c>
      <c r="CS848" s="2" t="s">
        <v>810</v>
      </c>
      <c r="CT848" s="2" t="s">
        <v>211</v>
      </c>
      <c r="CU848" s="2" t="s">
        <v>235</v>
      </c>
      <c r="CV848" s="2" t="s">
        <v>211</v>
      </c>
      <c r="CW848" s="2" t="s">
        <v>179</v>
      </c>
      <c r="CX848" s="2" t="s">
        <v>171</v>
      </c>
      <c r="CY848" s="2" t="s">
        <v>733</v>
      </c>
      <c r="DA848" s="2" t="s">
        <v>181</v>
      </c>
      <c r="DB848" s="2" t="s">
        <v>181</v>
      </c>
      <c r="DC848" s="2" t="s">
        <v>132</v>
      </c>
      <c r="DF848" s="2" t="s">
        <v>182</v>
      </c>
      <c r="DH848" s="2" t="s">
        <v>182</v>
      </c>
      <c r="DJ848" s="2" t="s">
        <v>182</v>
      </c>
      <c r="DL848" s="2" t="s">
        <v>260</v>
      </c>
      <c r="DM848" s="2">
        <v>2000</v>
      </c>
      <c r="DT848" s="6">
        <v>1067433333</v>
      </c>
      <c r="DU848" s="6"/>
      <c r="DV848" s="6">
        <v>6188722222</v>
      </c>
      <c r="DZ848" s="2" t="s">
        <v>7766</v>
      </c>
      <c r="EA848" s="3" t="s">
        <v>7767</v>
      </c>
    </row>
    <row r="849" spans="1:133" ht="15.75" hidden="1" customHeight="1" x14ac:dyDescent="0.2">
      <c r="A849" s="1">
        <v>43616.090382141207</v>
      </c>
      <c r="B849" s="2" t="s">
        <v>7740</v>
      </c>
      <c r="C849" s="2">
        <v>2302170097</v>
      </c>
      <c r="D849" s="3" t="s">
        <v>4783</v>
      </c>
      <c r="E849" s="2" t="s">
        <v>7768</v>
      </c>
      <c r="F849" s="2" t="s">
        <v>7769</v>
      </c>
      <c r="H849" s="2" t="s">
        <v>131</v>
      </c>
      <c r="I849" s="2" t="s">
        <v>132</v>
      </c>
      <c r="J849" s="2" t="s">
        <v>133</v>
      </c>
      <c r="K849" s="2" t="s">
        <v>302</v>
      </c>
      <c r="M849" s="4">
        <v>42919</v>
      </c>
      <c r="O849" s="2" t="s">
        <v>135</v>
      </c>
      <c r="P849" s="9" t="s">
        <v>1082</v>
      </c>
      <c r="Q849" s="2">
        <v>19791667</v>
      </c>
      <c r="Y849" s="2" t="s">
        <v>136</v>
      </c>
      <c r="Z849" s="2" t="s">
        <v>1082</v>
      </c>
      <c r="AB849" s="2" t="s">
        <v>132</v>
      </c>
      <c r="AE849" s="2" t="s">
        <v>138</v>
      </c>
      <c r="AF849" s="2" t="s">
        <v>132</v>
      </c>
      <c r="AG849" s="2" t="s">
        <v>1082</v>
      </c>
      <c r="AH849" s="2">
        <v>2016</v>
      </c>
      <c r="AJ849" s="11">
        <v>2779000</v>
      </c>
      <c r="AK849" s="2" t="s">
        <v>7770</v>
      </c>
      <c r="AP849" s="2" t="s">
        <v>6543</v>
      </c>
      <c r="AQ849" s="2" t="s">
        <v>3982</v>
      </c>
      <c r="AR849" s="2" t="s">
        <v>511</v>
      </c>
      <c r="AS849" s="2" t="s">
        <v>142</v>
      </c>
      <c r="AU849" s="2" t="s">
        <v>1179</v>
      </c>
      <c r="AV849" s="2" t="s">
        <v>43</v>
      </c>
      <c r="AW849" s="2" t="s">
        <v>144</v>
      </c>
      <c r="AX849" s="2" t="s">
        <v>863</v>
      </c>
      <c r="AY849" s="2" t="s">
        <v>146</v>
      </c>
      <c r="AZ849" s="2" t="s">
        <v>198</v>
      </c>
      <c r="BB849" s="2" t="s">
        <v>7770</v>
      </c>
      <c r="BC849" s="2">
        <v>0</v>
      </c>
      <c r="BD849" s="2" t="s">
        <v>3984</v>
      </c>
      <c r="BE849" s="9">
        <v>5.6</v>
      </c>
      <c r="BG849" s="2" t="s">
        <v>1082</v>
      </c>
      <c r="BH849" s="2" t="s">
        <v>1082</v>
      </c>
      <c r="BI849" s="2" t="s">
        <v>1082</v>
      </c>
      <c r="BL849" s="2" t="s">
        <v>153</v>
      </c>
      <c r="BM849" s="2" t="s">
        <v>154</v>
      </c>
      <c r="BN849" s="2" t="s">
        <v>1082</v>
      </c>
      <c r="BO849" s="2" t="s">
        <v>1082</v>
      </c>
      <c r="BP849" s="2" t="s">
        <v>291</v>
      </c>
      <c r="BQ849" s="2">
        <v>96</v>
      </c>
      <c r="BR849" s="2">
        <v>10</v>
      </c>
      <c r="BS849" s="2" t="s">
        <v>157</v>
      </c>
      <c r="BT849" s="2" t="s">
        <v>753</v>
      </c>
      <c r="BU849" s="2" t="s">
        <v>753</v>
      </c>
      <c r="BV849" s="2" t="s">
        <v>753</v>
      </c>
      <c r="BW849" s="2" t="s">
        <v>67</v>
      </c>
      <c r="BX849" s="2" t="s">
        <v>1149</v>
      </c>
      <c r="BY849" s="2" t="s">
        <v>707</v>
      </c>
      <c r="BZ849" s="2" t="s">
        <v>1082</v>
      </c>
      <c r="CA849" s="4">
        <v>42738</v>
      </c>
      <c r="CB849" s="2" t="s">
        <v>160</v>
      </c>
      <c r="CC849" s="2" t="s">
        <v>248</v>
      </c>
      <c r="CD849" s="2" t="s">
        <v>249</v>
      </c>
      <c r="CE849" s="2" t="s">
        <v>163</v>
      </c>
      <c r="CF849" s="2" t="s">
        <v>164</v>
      </c>
      <c r="CG849" s="2" t="s">
        <v>4729</v>
      </c>
      <c r="CH849" s="2" t="s">
        <v>709</v>
      </c>
      <c r="CI849" s="2" t="s">
        <v>731</v>
      </c>
      <c r="CJ849" s="2" t="s">
        <v>397</v>
      </c>
      <c r="CK849" s="2" t="s">
        <v>169</v>
      </c>
      <c r="CL849" s="2" t="s">
        <v>854</v>
      </c>
      <c r="CM849" s="2" t="s">
        <v>171</v>
      </c>
      <c r="CN849" s="2">
        <v>0</v>
      </c>
      <c r="CO849" s="2" t="s">
        <v>711</v>
      </c>
      <c r="CP849" s="2" t="s">
        <v>712</v>
      </c>
      <c r="CQ849" s="2" t="s">
        <v>174</v>
      </c>
      <c r="CR849" s="2" t="s">
        <v>667</v>
      </c>
      <c r="CS849" s="2" t="s">
        <v>713</v>
      </c>
      <c r="CT849" s="2" t="s">
        <v>171</v>
      </c>
      <c r="CU849" s="2" t="s">
        <v>235</v>
      </c>
      <c r="CV849" s="2" t="s">
        <v>171</v>
      </c>
      <c r="CW849" s="2" t="s">
        <v>714</v>
      </c>
      <c r="CX849" s="2" t="s">
        <v>146</v>
      </c>
      <c r="CY849" s="2" t="s">
        <v>146</v>
      </c>
      <c r="CZ849" s="2" t="s">
        <v>180</v>
      </c>
      <c r="DA849" s="2" t="s">
        <v>181</v>
      </c>
      <c r="DB849" s="2" t="s">
        <v>181</v>
      </c>
      <c r="DC849" s="2" t="s">
        <v>132</v>
      </c>
      <c r="DE849" s="2" t="s">
        <v>744</v>
      </c>
      <c r="DH849" s="2" t="s">
        <v>182</v>
      </c>
      <c r="DJ849" s="2" t="s">
        <v>182</v>
      </c>
      <c r="DL849" s="2" t="s">
        <v>182</v>
      </c>
      <c r="DN849" s="2" t="s">
        <v>182</v>
      </c>
      <c r="DP849" s="2" t="s">
        <v>182</v>
      </c>
      <c r="DR849" s="2" t="s">
        <v>182</v>
      </c>
      <c r="DT849" s="6">
        <v>-6120693</v>
      </c>
      <c r="DU849" s="6"/>
      <c r="DV849" s="6">
        <v>106878054</v>
      </c>
      <c r="DY849" s="4">
        <v>42738</v>
      </c>
      <c r="DZ849" s="2">
        <v>0</v>
      </c>
      <c r="EA849" s="3" t="s">
        <v>7771</v>
      </c>
      <c r="EB849" s="5" t="s">
        <v>7772</v>
      </c>
    </row>
    <row r="850" spans="1:133" ht="15.75" hidden="1" customHeight="1" x14ac:dyDescent="0.2">
      <c r="A850" s="1">
        <v>43616.09078431713</v>
      </c>
      <c r="B850" s="2" t="s">
        <v>7513</v>
      </c>
      <c r="C850" s="2">
        <v>2302170027</v>
      </c>
      <c r="D850" s="3" t="s">
        <v>4783</v>
      </c>
      <c r="E850" s="3" t="s">
        <v>7773</v>
      </c>
      <c r="F850" s="2">
        <v>2017031007020210</v>
      </c>
      <c r="H850" s="2" t="s">
        <v>131</v>
      </c>
      <c r="I850" s="2" t="s">
        <v>132</v>
      </c>
      <c r="J850" s="2" t="s">
        <v>133</v>
      </c>
      <c r="K850" s="2" t="s">
        <v>738</v>
      </c>
      <c r="M850" s="4">
        <v>43534</v>
      </c>
      <c r="O850" s="2" t="s">
        <v>135</v>
      </c>
      <c r="Q850" s="2">
        <v>18000000</v>
      </c>
      <c r="Y850" s="2" t="s">
        <v>136</v>
      </c>
      <c r="AH850" s="2">
        <v>2016</v>
      </c>
      <c r="AJ850" s="11">
        <v>1274000</v>
      </c>
      <c r="AK850" s="2" t="s">
        <v>7774</v>
      </c>
      <c r="AP850" s="2" t="s">
        <v>3155</v>
      </c>
      <c r="AQ850" s="2" t="s">
        <v>3156</v>
      </c>
      <c r="AR850" s="2" t="s">
        <v>593</v>
      </c>
      <c r="AS850" s="2" t="s">
        <v>3756</v>
      </c>
      <c r="AT850" s="2">
        <v>14270</v>
      </c>
      <c r="AU850" s="2">
        <v>5</v>
      </c>
      <c r="AV850" s="2" t="s">
        <v>43</v>
      </c>
      <c r="AW850" s="2" t="s">
        <v>144</v>
      </c>
      <c r="AX850" s="2" t="s">
        <v>145</v>
      </c>
      <c r="AY850" s="2" t="s">
        <v>171</v>
      </c>
      <c r="AZ850" s="2" t="s">
        <v>198</v>
      </c>
      <c r="BB850" s="2" t="s">
        <v>7774</v>
      </c>
      <c r="BC850" s="2">
        <v>0</v>
      </c>
      <c r="BD850" s="2" t="s">
        <v>3158</v>
      </c>
      <c r="BE850" s="9">
        <v>5.3</v>
      </c>
      <c r="BL850" s="2" t="s">
        <v>153</v>
      </c>
      <c r="BM850" s="2" t="s">
        <v>154</v>
      </c>
      <c r="BP850" s="2" t="s">
        <v>201</v>
      </c>
      <c r="BQ850" s="2">
        <v>4886</v>
      </c>
      <c r="BR850" s="2">
        <v>33</v>
      </c>
      <c r="BS850" s="2" t="s">
        <v>36</v>
      </c>
      <c r="BT850" s="2" t="s">
        <v>727</v>
      </c>
      <c r="BU850" s="2" t="s">
        <v>727</v>
      </c>
      <c r="BV850" s="2" t="s">
        <v>727</v>
      </c>
      <c r="BW850" s="2" t="s">
        <v>67</v>
      </c>
      <c r="BX850" s="2" t="s">
        <v>3127</v>
      </c>
      <c r="BY850" s="2" t="s">
        <v>707</v>
      </c>
      <c r="CA850" s="4">
        <v>43534</v>
      </c>
      <c r="CB850" s="2" t="s">
        <v>160</v>
      </c>
      <c r="CC850" s="2" t="s">
        <v>248</v>
      </c>
      <c r="CD850" s="2" t="s">
        <v>162</v>
      </c>
      <c r="CE850" s="2" t="s">
        <v>163</v>
      </c>
      <c r="CF850" s="2" t="s">
        <v>396</v>
      </c>
      <c r="CG850" s="2" t="s">
        <v>729</v>
      </c>
      <c r="CH850" s="2" t="s">
        <v>1108</v>
      </c>
      <c r="CI850" s="2" t="s">
        <v>731</v>
      </c>
      <c r="CJ850" s="2" t="s">
        <v>397</v>
      </c>
      <c r="CL850" s="2" t="s">
        <v>919</v>
      </c>
      <c r="CM850" s="2" t="s">
        <v>171</v>
      </c>
      <c r="CN850" s="2">
        <v>0</v>
      </c>
      <c r="CO850" s="2" t="s">
        <v>711</v>
      </c>
      <c r="CP850" s="2" t="s">
        <v>3601</v>
      </c>
      <c r="CQ850" s="2" t="s">
        <v>174</v>
      </c>
      <c r="CR850" s="2" t="s">
        <v>667</v>
      </c>
      <c r="CS850" s="2" t="s">
        <v>713</v>
      </c>
      <c r="CT850" s="2" t="s">
        <v>171</v>
      </c>
      <c r="CU850" s="2" t="s">
        <v>235</v>
      </c>
      <c r="CV850" s="2" t="s">
        <v>171</v>
      </c>
      <c r="CW850" s="2" t="s">
        <v>179</v>
      </c>
      <c r="CX850" s="2" t="s">
        <v>146</v>
      </c>
      <c r="CY850" s="2" t="s">
        <v>146</v>
      </c>
      <c r="CZ850" s="2" t="s">
        <v>180</v>
      </c>
      <c r="DA850" s="2" t="s">
        <v>181</v>
      </c>
      <c r="DB850" s="2" t="s">
        <v>181</v>
      </c>
      <c r="DC850" s="2" t="s">
        <v>260</v>
      </c>
      <c r="DD850" s="2" t="s">
        <v>715</v>
      </c>
      <c r="DE850" s="2" t="s">
        <v>744</v>
      </c>
      <c r="DF850" s="2" t="s">
        <v>182</v>
      </c>
      <c r="DH850" s="2" t="s">
        <v>182</v>
      </c>
      <c r="DJ850" s="2" t="s">
        <v>182</v>
      </c>
      <c r="DL850" s="2" t="s">
        <v>182</v>
      </c>
      <c r="DN850" s="2" t="s">
        <v>182</v>
      </c>
      <c r="DP850" s="2" t="s">
        <v>182</v>
      </c>
      <c r="DR850" s="2" t="s">
        <v>182</v>
      </c>
      <c r="DT850" s="6">
        <v>106735475</v>
      </c>
      <c r="DU850" s="6"/>
      <c r="DV850" s="6">
        <v>-6122477</v>
      </c>
      <c r="DX850" s="2" t="s">
        <v>7775</v>
      </c>
      <c r="DY850" s="4">
        <v>43506</v>
      </c>
      <c r="DZ850" s="2" t="s">
        <v>7775</v>
      </c>
      <c r="EA850" s="2">
        <v>6281319122355</v>
      </c>
    </row>
    <row r="851" spans="1:133" ht="15.75" hidden="1" customHeight="1" x14ac:dyDescent="0.2">
      <c r="A851" s="1">
        <v>43616.091205833334</v>
      </c>
      <c r="B851" s="2" t="s">
        <v>7723</v>
      </c>
      <c r="C851" s="2">
        <v>2302180168</v>
      </c>
      <c r="D851" s="3" t="s">
        <v>3761</v>
      </c>
      <c r="E851" s="2" t="s">
        <v>7776</v>
      </c>
      <c r="F851" s="2" t="s">
        <v>3199</v>
      </c>
      <c r="H851" s="2" t="s">
        <v>131</v>
      </c>
      <c r="I851" s="2" t="s">
        <v>132</v>
      </c>
      <c r="J851" s="2" t="s">
        <v>133</v>
      </c>
      <c r="K851" s="2" t="s">
        <v>191</v>
      </c>
      <c r="Q851" s="2">
        <v>22500000</v>
      </c>
      <c r="Y851" s="2" t="s">
        <v>377</v>
      </c>
      <c r="AA851" s="2">
        <v>20</v>
      </c>
      <c r="AB851" s="2" t="s">
        <v>132</v>
      </c>
      <c r="AD851" s="2" t="s">
        <v>137</v>
      </c>
      <c r="AE851" s="2" t="s">
        <v>132</v>
      </c>
      <c r="AF851" s="2" t="s">
        <v>132</v>
      </c>
      <c r="AH851" s="2">
        <v>2016</v>
      </c>
      <c r="AI851" s="11">
        <v>6210600000</v>
      </c>
      <c r="AJ851" s="11">
        <v>10351000</v>
      </c>
      <c r="AK851" s="2" t="s">
        <v>7777</v>
      </c>
      <c r="AL851" s="2">
        <v>1</v>
      </c>
      <c r="AP851" s="2" t="s">
        <v>7778</v>
      </c>
      <c r="AQ851" s="2" t="s">
        <v>7760</v>
      </c>
      <c r="AR851" s="2" t="s">
        <v>1045</v>
      </c>
      <c r="AS851" s="2" t="s">
        <v>142</v>
      </c>
      <c r="AU851" s="2">
        <v>8</v>
      </c>
      <c r="AV851" s="2" t="s">
        <v>245</v>
      </c>
      <c r="AW851" s="2" t="s">
        <v>197</v>
      </c>
      <c r="AX851" s="2" t="s">
        <v>795</v>
      </c>
      <c r="AY851" s="2" t="s">
        <v>171</v>
      </c>
      <c r="AZ851" s="2" t="s">
        <v>198</v>
      </c>
      <c r="BB851" s="2" t="s">
        <v>7779</v>
      </c>
      <c r="BC851" s="2">
        <v>0</v>
      </c>
      <c r="BD851" s="2" t="s">
        <v>7780</v>
      </c>
      <c r="BE851" s="9">
        <v>3.6</v>
      </c>
      <c r="BF851" s="2" t="s">
        <v>265</v>
      </c>
      <c r="BG851" s="2" t="s">
        <v>7763</v>
      </c>
      <c r="BH851" s="2">
        <v>3.8</v>
      </c>
      <c r="BI851" s="2" t="s">
        <v>7764</v>
      </c>
      <c r="BJ851" s="2">
        <v>4</v>
      </c>
      <c r="BK851" s="2" t="s">
        <v>152</v>
      </c>
      <c r="BL851" s="2" t="s">
        <v>200</v>
      </c>
      <c r="BM851" s="2" t="s">
        <v>154</v>
      </c>
      <c r="BP851" s="2" t="s">
        <v>201</v>
      </c>
      <c r="BQ851" s="2">
        <v>600</v>
      </c>
      <c r="BR851" s="2">
        <v>20</v>
      </c>
      <c r="BS851" s="2" t="s">
        <v>7779</v>
      </c>
      <c r="BT851" s="2" t="s">
        <v>2765</v>
      </c>
      <c r="BU851" s="2" t="s">
        <v>2765</v>
      </c>
      <c r="BV851" s="2" t="s">
        <v>7781</v>
      </c>
      <c r="BW851" s="2" t="s">
        <v>70</v>
      </c>
      <c r="BX851" s="2" t="s">
        <v>158</v>
      </c>
      <c r="BY851" s="2" t="s">
        <v>159</v>
      </c>
      <c r="CB851" s="2" t="s">
        <v>204</v>
      </c>
      <c r="CC851" s="2" t="s">
        <v>248</v>
      </c>
      <c r="CD851" s="2" t="s">
        <v>162</v>
      </c>
      <c r="CE851" s="2" t="s">
        <v>163</v>
      </c>
      <c r="CF851" s="2" t="s">
        <v>368</v>
      </c>
      <c r="CG851" s="2" t="s">
        <v>382</v>
      </c>
      <c r="CH851" s="2" t="s">
        <v>1326</v>
      </c>
      <c r="CI851" s="2" t="s">
        <v>167</v>
      </c>
      <c r="CJ851" s="2" t="s">
        <v>953</v>
      </c>
      <c r="CK851" s="2" t="s">
        <v>253</v>
      </c>
      <c r="CL851" s="2" t="s">
        <v>314</v>
      </c>
      <c r="CM851" s="2" t="s">
        <v>211</v>
      </c>
      <c r="CN851" s="2">
        <v>0</v>
      </c>
      <c r="CP851" s="2" t="s">
        <v>1308</v>
      </c>
      <c r="CQ851" s="2" t="s">
        <v>174</v>
      </c>
      <c r="CR851" s="2" t="s">
        <v>234</v>
      </c>
      <c r="CS851" s="2" t="s">
        <v>1092</v>
      </c>
      <c r="CT851" s="2" t="s">
        <v>211</v>
      </c>
      <c r="CU851" s="2" t="s">
        <v>235</v>
      </c>
      <c r="CV851" s="2" t="s">
        <v>211</v>
      </c>
      <c r="CW851" s="2" t="s">
        <v>179</v>
      </c>
      <c r="CX851" s="2" t="s">
        <v>171</v>
      </c>
      <c r="CY851" s="2" t="s">
        <v>733</v>
      </c>
      <c r="DA851" s="2" t="s">
        <v>181</v>
      </c>
      <c r="DB851" s="2" t="s">
        <v>181</v>
      </c>
      <c r="DC851" s="2" t="s">
        <v>132</v>
      </c>
      <c r="DF851" s="2" t="s">
        <v>182</v>
      </c>
      <c r="DH851" s="2" t="s">
        <v>182</v>
      </c>
      <c r="DJ851" s="2" t="s">
        <v>182</v>
      </c>
      <c r="DL851" s="2" t="s">
        <v>260</v>
      </c>
      <c r="DM851" s="2">
        <v>1500</v>
      </c>
      <c r="DT851" s="6">
        <v>1067505278</v>
      </c>
      <c r="DU851" s="6"/>
      <c r="DV851" s="6">
        <v>6205916667</v>
      </c>
      <c r="DZ851" s="2" t="s">
        <v>7782</v>
      </c>
      <c r="EA851" s="3" t="s">
        <v>7783</v>
      </c>
    </row>
    <row r="852" spans="1:133" ht="15.75" hidden="1" customHeight="1" x14ac:dyDescent="0.2">
      <c r="A852" s="1">
        <v>43616.098154120366</v>
      </c>
      <c r="B852" s="2" t="s">
        <v>7740</v>
      </c>
      <c r="C852" s="2">
        <v>2302170097</v>
      </c>
      <c r="D852" s="3" t="s">
        <v>4783</v>
      </c>
      <c r="E852" s="2" t="s">
        <v>7784</v>
      </c>
      <c r="F852" s="2" t="s">
        <v>7785</v>
      </c>
      <c r="H852" s="2" t="s">
        <v>131</v>
      </c>
      <c r="I852" s="2" t="s">
        <v>132</v>
      </c>
      <c r="J852" s="2" t="s">
        <v>133</v>
      </c>
      <c r="K852" s="2" t="s">
        <v>738</v>
      </c>
      <c r="O852" s="2" t="s">
        <v>135</v>
      </c>
      <c r="Q852" s="2">
        <v>38000000</v>
      </c>
      <c r="Y852" s="2" t="s">
        <v>136</v>
      </c>
      <c r="AK852" s="2" t="s">
        <v>7786</v>
      </c>
      <c r="AP852" s="2" t="s">
        <v>3156</v>
      </c>
      <c r="AQ852" s="2" t="s">
        <v>4063</v>
      </c>
      <c r="AR852" s="2" t="s">
        <v>511</v>
      </c>
      <c r="AS852" s="2" t="s">
        <v>142</v>
      </c>
      <c r="AU852" s="2">
        <v>5</v>
      </c>
      <c r="AV852" s="2" t="s">
        <v>43</v>
      </c>
      <c r="AW852" s="2" t="s">
        <v>144</v>
      </c>
      <c r="AX852" s="2" t="s">
        <v>145</v>
      </c>
      <c r="AY852" s="2" t="s">
        <v>171</v>
      </c>
      <c r="BB852" s="2" t="s">
        <v>7786</v>
      </c>
      <c r="BC852" s="2">
        <v>0</v>
      </c>
      <c r="BD852" s="2" t="s">
        <v>4052</v>
      </c>
      <c r="BE852" s="9">
        <v>1</v>
      </c>
      <c r="BL852" s="2" t="s">
        <v>153</v>
      </c>
      <c r="BM852" s="2" t="s">
        <v>154</v>
      </c>
      <c r="BP852" s="2" t="s">
        <v>201</v>
      </c>
      <c r="BQ852" s="2">
        <v>363</v>
      </c>
      <c r="BR852" s="2">
        <v>20</v>
      </c>
      <c r="BS852" s="2" t="s">
        <v>157</v>
      </c>
      <c r="BT852" s="2" t="s">
        <v>753</v>
      </c>
      <c r="BU852" s="2" t="s">
        <v>753</v>
      </c>
      <c r="BV852" s="2" t="s">
        <v>753</v>
      </c>
      <c r="BW852" s="2" t="s">
        <v>67</v>
      </c>
      <c r="BX852" s="2" t="s">
        <v>203</v>
      </c>
      <c r="BY852" s="2" t="s">
        <v>707</v>
      </c>
      <c r="CA852" s="4">
        <v>42738</v>
      </c>
      <c r="CB852" s="2" t="s">
        <v>160</v>
      </c>
      <c r="CC852" s="2" t="s">
        <v>248</v>
      </c>
      <c r="CD852" s="2" t="s">
        <v>162</v>
      </c>
      <c r="CE852" s="2" t="s">
        <v>163</v>
      </c>
      <c r="CF852" s="2" t="s">
        <v>164</v>
      </c>
      <c r="CG852" s="2" t="s">
        <v>729</v>
      </c>
      <c r="CH852" s="2" t="s">
        <v>743</v>
      </c>
      <c r="CI852" s="2" t="s">
        <v>7787</v>
      </c>
      <c r="CJ852" s="2" t="s">
        <v>397</v>
      </c>
      <c r="CK852" s="2" t="s">
        <v>169</v>
      </c>
      <c r="CL852" s="2" t="s">
        <v>710</v>
      </c>
      <c r="CM852" s="2" t="s">
        <v>171</v>
      </c>
      <c r="CN852" s="2">
        <v>0</v>
      </c>
      <c r="CO852" s="2" t="s">
        <v>830</v>
      </c>
      <c r="CP852" s="2" t="s">
        <v>712</v>
      </c>
      <c r="CQ852" s="2" t="s">
        <v>174</v>
      </c>
      <c r="CR852" s="2" t="s">
        <v>667</v>
      </c>
      <c r="CS852" s="2" t="s">
        <v>810</v>
      </c>
      <c r="CT852" s="2" t="s">
        <v>171</v>
      </c>
      <c r="CU852" s="2" t="s">
        <v>235</v>
      </c>
      <c r="CV852" s="2" t="s">
        <v>211</v>
      </c>
      <c r="CW852" s="2" t="s">
        <v>714</v>
      </c>
      <c r="CX852" s="2" t="s">
        <v>146</v>
      </c>
      <c r="CY852" s="2" t="s">
        <v>733</v>
      </c>
      <c r="CZ852" s="2" t="s">
        <v>180</v>
      </c>
      <c r="DA852" s="2" t="s">
        <v>181</v>
      </c>
      <c r="DB852" s="2" t="s">
        <v>181</v>
      </c>
      <c r="DC852" s="2" t="s">
        <v>260</v>
      </c>
      <c r="DD852" s="2" t="s">
        <v>715</v>
      </c>
      <c r="DE852" s="2" t="s">
        <v>744</v>
      </c>
      <c r="DF852" s="2" t="s">
        <v>182</v>
      </c>
      <c r="DH852" s="2" t="s">
        <v>182</v>
      </c>
      <c r="DJ852" s="2" t="s">
        <v>182</v>
      </c>
      <c r="DL852" s="2" t="s">
        <v>182</v>
      </c>
      <c r="DN852" s="2" t="s">
        <v>182</v>
      </c>
      <c r="DP852" s="2" t="s">
        <v>182</v>
      </c>
      <c r="DR852" s="2" t="s">
        <v>182</v>
      </c>
      <c r="DT852" s="6">
        <v>-6111487</v>
      </c>
      <c r="DU852" s="6"/>
      <c r="DV852" s="6">
        <v>106781348</v>
      </c>
      <c r="DX852" s="2" t="s">
        <v>7788</v>
      </c>
      <c r="DY852" s="4">
        <v>42738</v>
      </c>
      <c r="DZ852" s="2" t="s">
        <v>7788</v>
      </c>
      <c r="EA852" s="3" t="s">
        <v>7789</v>
      </c>
    </row>
    <row r="853" spans="1:133" ht="15.75" hidden="1" customHeight="1" x14ac:dyDescent="0.2">
      <c r="A853" s="1">
        <v>43616.102740960647</v>
      </c>
      <c r="B853" s="2" t="s">
        <v>7723</v>
      </c>
      <c r="C853" s="2">
        <v>2302180168</v>
      </c>
      <c r="D853" s="3" t="s">
        <v>3761</v>
      </c>
      <c r="E853" s="2" t="s">
        <v>7790</v>
      </c>
      <c r="F853" s="2" t="s">
        <v>3199</v>
      </c>
      <c r="H853" s="2" t="s">
        <v>131</v>
      </c>
      <c r="I853" s="2" t="s">
        <v>132</v>
      </c>
      <c r="J853" s="2" t="s">
        <v>133</v>
      </c>
      <c r="K853" s="2" t="s">
        <v>191</v>
      </c>
      <c r="P853" s="9">
        <v>10125000000</v>
      </c>
      <c r="Q853" s="2">
        <v>22500000</v>
      </c>
      <c r="Y853" s="2" t="s">
        <v>377</v>
      </c>
      <c r="AA853" s="2">
        <v>20</v>
      </c>
      <c r="AB853" s="2" t="s">
        <v>132</v>
      </c>
      <c r="AD853" s="2" t="s">
        <v>137</v>
      </c>
      <c r="AE853" s="2" t="s">
        <v>132</v>
      </c>
      <c r="AF853" s="2" t="s">
        <v>132</v>
      </c>
      <c r="AH853" s="2">
        <v>2016</v>
      </c>
      <c r="AI853" s="11">
        <v>4657950000</v>
      </c>
      <c r="AJ853" s="11">
        <v>10351000</v>
      </c>
      <c r="AK853" s="2" t="s">
        <v>7791</v>
      </c>
      <c r="AL853" s="2">
        <v>65</v>
      </c>
      <c r="AP853" s="2" t="s">
        <v>7778</v>
      </c>
      <c r="AQ853" s="2" t="s">
        <v>7760</v>
      </c>
      <c r="AR853" s="2" t="s">
        <v>1045</v>
      </c>
      <c r="AS853" s="2" t="s">
        <v>142</v>
      </c>
      <c r="AU853" s="2">
        <v>8</v>
      </c>
      <c r="AV853" s="2" t="s">
        <v>245</v>
      </c>
      <c r="AW853" s="2" t="s">
        <v>197</v>
      </c>
      <c r="AX853" s="2" t="s">
        <v>795</v>
      </c>
      <c r="AY853" s="2" t="s">
        <v>171</v>
      </c>
      <c r="AZ853" s="2" t="s">
        <v>198</v>
      </c>
      <c r="BB853" s="2" t="s">
        <v>7792</v>
      </c>
      <c r="BC853" s="2">
        <v>400</v>
      </c>
      <c r="BD853" s="2" t="s">
        <v>1302</v>
      </c>
      <c r="BE853" s="9">
        <v>2.9</v>
      </c>
      <c r="BF853" s="2" t="s">
        <v>265</v>
      </c>
      <c r="BG853" s="2" t="s">
        <v>1303</v>
      </c>
      <c r="BH853" s="2">
        <v>4.8</v>
      </c>
      <c r="BI853" s="2" t="s">
        <v>2271</v>
      </c>
      <c r="BJ853" s="3" t="s">
        <v>3326</v>
      </c>
      <c r="BK853" s="2" t="s">
        <v>152</v>
      </c>
      <c r="BL853" s="2" t="s">
        <v>200</v>
      </c>
      <c r="BM853" s="2" t="s">
        <v>154</v>
      </c>
      <c r="BP853" s="2" t="s">
        <v>201</v>
      </c>
      <c r="BQ853" s="2">
        <v>450</v>
      </c>
      <c r="BR853" s="2">
        <v>15</v>
      </c>
      <c r="BS853" s="2" t="s">
        <v>984</v>
      </c>
      <c r="BT853" s="2" t="s">
        <v>984</v>
      </c>
      <c r="BU853" s="2" t="s">
        <v>984</v>
      </c>
      <c r="BV853" s="2" t="s">
        <v>7793</v>
      </c>
      <c r="BW853" s="2" t="s">
        <v>70</v>
      </c>
      <c r="BX853" s="2" t="s">
        <v>158</v>
      </c>
      <c r="BY853" s="2" t="s">
        <v>159</v>
      </c>
      <c r="CB853" s="2" t="s">
        <v>204</v>
      </c>
      <c r="CC853" s="2" t="s">
        <v>248</v>
      </c>
      <c r="CD853" s="2" t="s">
        <v>162</v>
      </c>
      <c r="CE853" s="2" t="s">
        <v>163</v>
      </c>
      <c r="CF853" s="2" t="s">
        <v>396</v>
      </c>
      <c r="CG853" s="2" t="s">
        <v>382</v>
      </c>
      <c r="CH853" s="2" t="s">
        <v>1326</v>
      </c>
      <c r="CI853" s="2" t="s">
        <v>167</v>
      </c>
      <c r="CJ853" s="2" t="s">
        <v>953</v>
      </c>
      <c r="CK853" s="2" t="s">
        <v>253</v>
      </c>
      <c r="CL853" s="2" t="s">
        <v>314</v>
      </c>
      <c r="CM853" s="2" t="s">
        <v>211</v>
      </c>
      <c r="CN853" s="2">
        <v>400</v>
      </c>
      <c r="CP853" s="2" t="s">
        <v>1308</v>
      </c>
      <c r="CQ853" s="2" t="s">
        <v>174</v>
      </c>
      <c r="CR853" s="2" t="s">
        <v>234</v>
      </c>
      <c r="CS853" s="2" t="s">
        <v>1092</v>
      </c>
      <c r="CT853" s="2" t="s">
        <v>211</v>
      </c>
      <c r="CU853" s="2" t="s">
        <v>235</v>
      </c>
      <c r="CV853" s="2" t="s">
        <v>211</v>
      </c>
      <c r="CW853" s="2" t="s">
        <v>179</v>
      </c>
      <c r="CX853" s="2" t="s">
        <v>171</v>
      </c>
      <c r="CY853" s="2" t="s">
        <v>733</v>
      </c>
      <c r="DA853" s="2" t="s">
        <v>181</v>
      </c>
      <c r="DB853" s="2" t="s">
        <v>181</v>
      </c>
      <c r="DC853" s="2" t="s">
        <v>132</v>
      </c>
      <c r="DF853" s="2" t="s">
        <v>182</v>
      </c>
      <c r="DH853" s="2" t="s">
        <v>182</v>
      </c>
      <c r="DJ853" s="2" t="s">
        <v>182</v>
      </c>
      <c r="DL853" s="2" t="s">
        <v>260</v>
      </c>
      <c r="DM853" s="2">
        <v>1400</v>
      </c>
      <c r="DT853" s="6">
        <v>1067548056</v>
      </c>
      <c r="DU853" s="6"/>
      <c r="DV853" s="6">
        <v>6211638889</v>
      </c>
      <c r="DZ853" s="2" t="s">
        <v>986</v>
      </c>
      <c r="EA853" s="3" t="s">
        <v>987</v>
      </c>
    </row>
    <row r="854" spans="1:133" ht="15.75" hidden="1" customHeight="1" x14ac:dyDescent="0.2">
      <c r="A854" s="1">
        <v>43616.103452337964</v>
      </c>
      <c r="B854" s="2" t="s">
        <v>7794</v>
      </c>
      <c r="C854" s="2">
        <v>2302160003</v>
      </c>
      <c r="D854" s="3" t="s">
        <v>937</v>
      </c>
      <c r="E854" s="2" t="s">
        <v>7795</v>
      </c>
      <c r="F854" s="2" t="s">
        <v>7796</v>
      </c>
      <c r="H854" s="2" t="s">
        <v>131</v>
      </c>
      <c r="I854" s="2" t="s">
        <v>132</v>
      </c>
      <c r="J854" s="2" t="s">
        <v>133</v>
      </c>
      <c r="K854" s="2" t="s">
        <v>191</v>
      </c>
      <c r="P854" s="9">
        <v>2730000000</v>
      </c>
      <c r="Q854" s="2">
        <v>17500000</v>
      </c>
      <c r="Y854" s="2" t="s">
        <v>1315</v>
      </c>
      <c r="AB854" s="2" t="s">
        <v>132</v>
      </c>
      <c r="AD854" s="2" t="s">
        <v>137</v>
      </c>
      <c r="AE854" s="2" t="s">
        <v>132</v>
      </c>
      <c r="AF854" s="2" t="s">
        <v>132</v>
      </c>
      <c r="AH854" s="2">
        <v>2017</v>
      </c>
      <c r="AI854" s="11">
        <v>1630980000</v>
      </c>
      <c r="AJ854" s="11">
        <v>10455000</v>
      </c>
      <c r="AK854" s="2" t="s">
        <v>7797</v>
      </c>
      <c r="AL854" s="2">
        <v>1</v>
      </c>
      <c r="AP854" s="2" t="s">
        <v>1434</v>
      </c>
      <c r="AQ854" s="2" t="s">
        <v>1434</v>
      </c>
      <c r="AR854" s="2" t="s">
        <v>976</v>
      </c>
      <c r="AS854" s="2" t="s">
        <v>594</v>
      </c>
      <c r="AU854" s="2">
        <v>6</v>
      </c>
      <c r="AV854" s="2" t="s">
        <v>245</v>
      </c>
      <c r="AW854" s="2" t="s">
        <v>197</v>
      </c>
      <c r="AX854" s="2" t="s">
        <v>145</v>
      </c>
      <c r="AY854" s="2" t="s">
        <v>171</v>
      </c>
      <c r="AZ854" s="2" t="s">
        <v>198</v>
      </c>
      <c r="BB854" s="2" t="s">
        <v>977</v>
      </c>
      <c r="BC854" s="2">
        <v>850</v>
      </c>
      <c r="BD854" s="2" t="s">
        <v>978</v>
      </c>
      <c r="BE854" s="9">
        <v>0.35</v>
      </c>
      <c r="BF854" s="2" t="s">
        <v>265</v>
      </c>
      <c r="BG854" s="2" t="s">
        <v>1435</v>
      </c>
      <c r="BH854" s="3" t="s">
        <v>1436</v>
      </c>
      <c r="BI854" s="2" t="s">
        <v>1437</v>
      </c>
      <c r="BJ854" s="3" t="s">
        <v>1117</v>
      </c>
      <c r="BK854" s="2" t="s">
        <v>152</v>
      </c>
      <c r="BL854" s="2" t="s">
        <v>200</v>
      </c>
      <c r="BM854" s="2" t="s">
        <v>154</v>
      </c>
      <c r="BP854" s="2" t="s">
        <v>201</v>
      </c>
      <c r="BQ854" s="2">
        <v>156</v>
      </c>
      <c r="BR854" s="2">
        <v>12</v>
      </c>
      <c r="BS854" s="2" t="s">
        <v>984</v>
      </c>
      <c r="BT854" s="2" t="s">
        <v>1438</v>
      </c>
      <c r="BU854" s="2" t="s">
        <v>984</v>
      </c>
      <c r="BV854" s="2" t="s">
        <v>984</v>
      </c>
      <c r="BW854" s="2" t="s">
        <v>68</v>
      </c>
      <c r="BX854" s="2" t="s">
        <v>158</v>
      </c>
      <c r="BY854" s="2" t="s">
        <v>159</v>
      </c>
      <c r="CB854" s="2" t="s">
        <v>160</v>
      </c>
      <c r="CC854" s="2" t="s">
        <v>161</v>
      </c>
      <c r="CD854" s="2" t="s">
        <v>249</v>
      </c>
      <c r="CE854" s="2" t="s">
        <v>163</v>
      </c>
      <c r="CF854" s="2" t="s">
        <v>1440</v>
      </c>
      <c r="CG854" s="2" t="s">
        <v>382</v>
      </c>
      <c r="CH854" s="2" t="s">
        <v>952</v>
      </c>
      <c r="CI854" s="2" t="s">
        <v>167</v>
      </c>
      <c r="CJ854" s="2" t="s">
        <v>953</v>
      </c>
      <c r="CK854" s="2" t="s">
        <v>253</v>
      </c>
      <c r="CL854" s="2" t="s">
        <v>1442</v>
      </c>
      <c r="CM854" s="2" t="s">
        <v>211</v>
      </c>
      <c r="CN854" s="2">
        <v>0</v>
      </c>
      <c r="CO854" s="2" t="s">
        <v>830</v>
      </c>
      <c r="CP854" s="2" t="s">
        <v>954</v>
      </c>
      <c r="CR854" s="2" t="s">
        <v>234</v>
      </c>
      <c r="CS854" s="2" t="s">
        <v>810</v>
      </c>
      <c r="CT854" s="2" t="s">
        <v>211</v>
      </c>
      <c r="CU854" s="2" t="s">
        <v>235</v>
      </c>
      <c r="CV854" s="2" t="s">
        <v>171</v>
      </c>
      <c r="CW854" s="2" t="s">
        <v>179</v>
      </c>
      <c r="CX854" s="2" t="s">
        <v>146</v>
      </c>
      <c r="CY854" s="2" t="s">
        <v>733</v>
      </c>
      <c r="DA854" s="2" t="s">
        <v>181</v>
      </c>
      <c r="DB854" s="2" t="s">
        <v>181</v>
      </c>
      <c r="DC854" s="2" t="s">
        <v>132</v>
      </c>
      <c r="DF854" s="2" t="s">
        <v>182</v>
      </c>
      <c r="DH854" s="2" t="s">
        <v>182</v>
      </c>
      <c r="DJ854" s="2" t="s">
        <v>182</v>
      </c>
      <c r="DL854" s="2" t="s">
        <v>260</v>
      </c>
      <c r="DM854" s="2">
        <v>500</v>
      </c>
      <c r="DT854" s="6">
        <v>106711270</v>
      </c>
      <c r="DU854" s="6"/>
      <c r="DV854" s="6">
        <v>-6150490</v>
      </c>
      <c r="DZ854" s="2" t="s">
        <v>1444</v>
      </c>
      <c r="EA854" s="2">
        <v>89642087887</v>
      </c>
    </row>
    <row r="855" spans="1:133" ht="15.75" hidden="1" customHeight="1" x14ac:dyDescent="0.2">
      <c r="A855" s="1">
        <v>43616.104508819444</v>
      </c>
      <c r="B855" s="2" t="s">
        <v>4485</v>
      </c>
      <c r="C855" s="2">
        <v>2302170172</v>
      </c>
      <c r="D855" s="3" t="s">
        <v>697</v>
      </c>
      <c r="E855" s="2" t="s">
        <v>7798</v>
      </c>
      <c r="F855" s="2" t="s">
        <v>7799</v>
      </c>
      <c r="H855" s="2" t="s">
        <v>131</v>
      </c>
      <c r="I855" s="2" t="s">
        <v>132</v>
      </c>
      <c r="J855" s="2" t="s">
        <v>133</v>
      </c>
      <c r="K855" s="2" t="s">
        <v>302</v>
      </c>
      <c r="M855" s="4">
        <v>42808</v>
      </c>
      <c r="O855" s="2" t="s">
        <v>135</v>
      </c>
      <c r="Q855" s="2">
        <v>16000000</v>
      </c>
      <c r="Y855" s="2" t="s">
        <v>136</v>
      </c>
      <c r="AB855" s="2" t="s">
        <v>132</v>
      </c>
      <c r="AE855" s="2" t="s">
        <v>138</v>
      </c>
      <c r="AF855" s="2" t="s">
        <v>132</v>
      </c>
      <c r="AH855" s="2">
        <v>2016</v>
      </c>
      <c r="AJ855" s="11">
        <v>2352001</v>
      </c>
      <c r="AK855" s="2" t="s">
        <v>7800</v>
      </c>
      <c r="AP855" s="2" t="s">
        <v>7801</v>
      </c>
      <c r="AQ855" s="2" t="s">
        <v>4490</v>
      </c>
      <c r="AR855" s="2" t="s">
        <v>511</v>
      </c>
      <c r="AS855" s="2" t="s">
        <v>142</v>
      </c>
      <c r="AU855" s="2" t="s">
        <v>7802</v>
      </c>
      <c r="AV855" s="2" t="s">
        <v>43</v>
      </c>
      <c r="AW855" s="2" t="s">
        <v>144</v>
      </c>
      <c r="AX855" s="2" t="s">
        <v>145</v>
      </c>
      <c r="AY855" s="2" t="s">
        <v>171</v>
      </c>
      <c r="AZ855" s="2" t="s">
        <v>198</v>
      </c>
      <c r="BB855" s="2" t="s">
        <v>7803</v>
      </c>
      <c r="BC855" s="2">
        <v>0</v>
      </c>
      <c r="BD855" s="2" t="s">
        <v>4198</v>
      </c>
      <c r="BE855" s="9">
        <v>2.6</v>
      </c>
      <c r="BL855" s="2" t="s">
        <v>153</v>
      </c>
      <c r="BM855" s="2" t="s">
        <v>154</v>
      </c>
      <c r="BP855" s="2" t="s">
        <v>201</v>
      </c>
      <c r="BQ855" s="2">
        <v>521</v>
      </c>
      <c r="BR855" s="2">
        <v>20</v>
      </c>
      <c r="BS855" s="2" t="s">
        <v>157</v>
      </c>
      <c r="BT855" s="2" t="s">
        <v>753</v>
      </c>
      <c r="BU855" s="2" t="s">
        <v>753</v>
      </c>
      <c r="BV855" s="2" t="s">
        <v>753</v>
      </c>
      <c r="BW855" s="2" t="s">
        <v>67</v>
      </c>
      <c r="BX855" s="2" t="s">
        <v>3929</v>
      </c>
      <c r="BY855" s="2" t="s">
        <v>707</v>
      </c>
      <c r="CA855" s="4">
        <v>42795</v>
      </c>
      <c r="CB855" s="2" t="s">
        <v>160</v>
      </c>
      <c r="CC855" s="2" t="s">
        <v>248</v>
      </c>
      <c r="CD855" s="2" t="s">
        <v>249</v>
      </c>
      <c r="CE855" s="2" t="s">
        <v>163</v>
      </c>
      <c r="CF855" s="2" t="s">
        <v>164</v>
      </c>
      <c r="CG855" s="2" t="s">
        <v>7804</v>
      </c>
      <c r="CH855" s="2" t="s">
        <v>743</v>
      </c>
      <c r="CI855" s="2" t="s">
        <v>731</v>
      </c>
      <c r="CJ855" s="2" t="s">
        <v>295</v>
      </c>
      <c r="CK855" s="2" t="s">
        <v>169</v>
      </c>
      <c r="CL855" s="2" t="s">
        <v>854</v>
      </c>
      <c r="CM855" s="2" t="s">
        <v>171</v>
      </c>
      <c r="CN855" s="2">
        <v>0</v>
      </c>
      <c r="CO855" s="2" t="s">
        <v>711</v>
      </c>
      <c r="CP855" s="2" t="s">
        <v>712</v>
      </c>
      <c r="CQ855" s="2" t="s">
        <v>174</v>
      </c>
      <c r="CR855" s="2" t="s">
        <v>667</v>
      </c>
      <c r="CS855" s="2" t="s">
        <v>713</v>
      </c>
      <c r="CT855" s="2" t="s">
        <v>171</v>
      </c>
      <c r="CU855" s="2" t="s">
        <v>216</v>
      </c>
      <c r="CW855" s="2" t="s">
        <v>714</v>
      </c>
      <c r="CX855" s="2" t="s">
        <v>146</v>
      </c>
      <c r="CY855" s="2" t="s">
        <v>146</v>
      </c>
      <c r="CZ855" s="2" t="s">
        <v>180</v>
      </c>
      <c r="DA855" s="2" t="s">
        <v>181</v>
      </c>
      <c r="DB855" s="2" t="s">
        <v>181</v>
      </c>
      <c r="DC855" s="2" t="s">
        <v>132</v>
      </c>
      <c r="DF855" s="2" t="s">
        <v>182</v>
      </c>
      <c r="DH855" s="2" t="s">
        <v>182</v>
      </c>
      <c r="DJ855" s="2" t="s">
        <v>182</v>
      </c>
      <c r="DL855" s="2" t="s">
        <v>182</v>
      </c>
      <c r="DN855" s="2" t="s">
        <v>182</v>
      </c>
      <c r="DP855" s="2" t="s">
        <v>182</v>
      </c>
      <c r="DR855" s="2" t="s">
        <v>182</v>
      </c>
      <c r="DT855" s="6">
        <v>106907155</v>
      </c>
      <c r="DU855" s="6"/>
      <c r="DV855" s="6">
        <v>-6127234</v>
      </c>
      <c r="DY855" s="4">
        <v>42795</v>
      </c>
      <c r="EA855" s="3" t="s">
        <v>7805</v>
      </c>
      <c r="EB855" s="5" t="s">
        <v>7806</v>
      </c>
      <c r="EC855" s="5" t="s">
        <v>7807</v>
      </c>
    </row>
    <row r="856" spans="1:133" ht="15.75" hidden="1" customHeight="1" x14ac:dyDescent="0.2">
      <c r="A856" s="1">
        <v>43616.173240891207</v>
      </c>
      <c r="B856" s="2" t="s">
        <v>7808</v>
      </c>
      <c r="C856" s="2">
        <v>2302170218</v>
      </c>
      <c r="D856" s="2">
        <v>404</v>
      </c>
      <c r="E856" s="3" t="s">
        <v>7809</v>
      </c>
      <c r="F856" s="2" t="s">
        <v>7810</v>
      </c>
      <c r="H856" s="2" t="s">
        <v>131</v>
      </c>
      <c r="I856" s="2" t="s">
        <v>132</v>
      </c>
      <c r="J856" s="2" t="s">
        <v>133</v>
      </c>
      <c r="K856" s="2" t="s">
        <v>738</v>
      </c>
      <c r="M856" s="4">
        <v>42797</v>
      </c>
      <c r="O856" s="2" t="s">
        <v>135</v>
      </c>
      <c r="P856" s="9">
        <v>3000000000</v>
      </c>
      <c r="Q856" s="2">
        <v>14285714</v>
      </c>
      <c r="Y856" s="2" t="s">
        <v>136</v>
      </c>
      <c r="AH856" s="2">
        <v>2018</v>
      </c>
      <c r="AJ856" s="11">
        <v>6195000</v>
      </c>
      <c r="AK856" s="2" t="s">
        <v>7811</v>
      </c>
      <c r="AP856" s="2" t="s">
        <v>4760</v>
      </c>
      <c r="AQ856" s="2" t="s">
        <v>4215</v>
      </c>
      <c r="AR856" s="2" t="s">
        <v>511</v>
      </c>
      <c r="AS856" s="2" t="s">
        <v>142</v>
      </c>
      <c r="AT856" s="2">
        <v>14410</v>
      </c>
      <c r="AU856" s="2">
        <v>5</v>
      </c>
      <c r="AV856" s="2" t="s">
        <v>43</v>
      </c>
      <c r="AW856" s="2" t="s">
        <v>144</v>
      </c>
      <c r="AX856" s="2" t="s">
        <v>863</v>
      </c>
      <c r="AY856" s="2" t="s">
        <v>171</v>
      </c>
      <c r="AZ856" s="2" t="s">
        <v>198</v>
      </c>
      <c r="BB856" s="2" t="s">
        <v>7811</v>
      </c>
      <c r="BC856" s="2">
        <v>0</v>
      </c>
      <c r="BD856" s="2" t="s">
        <v>7347</v>
      </c>
      <c r="BE856" s="9">
        <v>3.4</v>
      </c>
      <c r="BL856" s="2" t="s">
        <v>290</v>
      </c>
      <c r="BN856" s="2" t="s">
        <v>753</v>
      </c>
      <c r="BO856" s="2" t="s">
        <v>7812</v>
      </c>
      <c r="BP856" s="2" t="s">
        <v>201</v>
      </c>
      <c r="BQ856" s="2">
        <v>210</v>
      </c>
      <c r="BR856" s="2">
        <v>11</v>
      </c>
      <c r="BS856" s="2" t="s">
        <v>753</v>
      </c>
      <c r="BT856" s="2" t="s">
        <v>753</v>
      </c>
      <c r="BU856" s="2" t="s">
        <v>753</v>
      </c>
      <c r="BV856" s="2" t="s">
        <v>157</v>
      </c>
      <c r="BW856" s="2" t="s">
        <v>70</v>
      </c>
      <c r="BX856" s="2" t="s">
        <v>158</v>
      </c>
      <c r="BY856" s="2" t="s">
        <v>707</v>
      </c>
      <c r="CA856" s="4">
        <v>43527</v>
      </c>
      <c r="CB856" s="2" t="s">
        <v>160</v>
      </c>
      <c r="CC856" s="2" t="s">
        <v>161</v>
      </c>
      <c r="CD856" s="2" t="s">
        <v>249</v>
      </c>
      <c r="CE856" s="2" t="s">
        <v>163</v>
      </c>
      <c r="CF856" s="2" t="s">
        <v>205</v>
      </c>
      <c r="CG856" s="2" t="s">
        <v>804</v>
      </c>
      <c r="CH856" s="2" t="s">
        <v>743</v>
      </c>
      <c r="CI856" s="2" t="s">
        <v>731</v>
      </c>
      <c r="CJ856" s="2" t="s">
        <v>397</v>
      </c>
      <c r="CK856" s="2" t="s">
        <v>169</v>
      </c>
      <c r="CL856" s="2" t="s">
        <v>710</v>
      </c>
      <c r="CM856" s="2" t="s">
        <v>171</v>
      </c>
      <c r="CN856" s="2">
        <v>0</v>
      </c>
      <c r="CO856" s="2" t="s">
        <v>711</v>
      </c>
      <c r="CP856" s="2" t="s">
        <v>712</v>
      </c>
      <c r="CQ856" s="2" t="s">
        <v>174</v>
      </c>
      <c r="CR856" s="2" t="s">
        <v>667</v>
      </c>
      <c r="CS856" s="2" t="s">
        <v>713</v>
      </c>
      <c r="CT856" s="2" t="s">
        <v>171</v>
      </c>
      <c r="CU856" s="2" t="s">
        <v>1139</v>
      </c>
      <c r="CV856" s="2" t="s">
        <v>171</v>
      </c>
      <c r="CW856" s="2" t="s">
        <v>714</v>
      </c>
      <c r="CX856" s="2" t="s">
        <v>146</v>
      </c>
      <c r="CY856" s="2" t="s">
        <v>146</v>
      </c>
      <c r="CZ856" s="2" t="s">
        <v>180</v>
      </c>
      <c r="DA856" s="2" t="s">
        <v>181</v>
      </c>
      <c r="DB856" s="2" t="s">
        <v>181</v>
      </c>
      <c r="DC856" s="2" t="s">
        <v>260</v>
      </c>
      <c r="DD856" s="2" t="s">
        <v>715</v>
      </c>
      <c r="DE856" s="2" t="s">
        <v>716</v>
      </c>
      <c r="DF856" s="2" t="s">
        <v>182</v>
      </c>
      <c r="DH856" s="2" t="s">
        <v>182</v>
      </c>
      <c r="DJ856" s="2" t="s">
        <v>182</v>
      </c>
      <c r="DL856" s="2" t="s">
        <v>182</v>
      </c>
      <c r="DN856" s="2" t="s">
        <v>182</v>
      </c>
      <c r="DP856" s="2" t="s">
        <v>182</v>
      </c>
      <c r="DR856" s="2" t="s">
        <v>182</v>
      </c>
      <c r="DT856" s="6">
        <v>-6132417</v>
      </c>
      <c r="DU856" s="6"/>
      <c r="DV856" s="6">
        <v>106844573</v>
      </c>
      <c r="DX856" s="2" t="s">
        <v>7813</v>
      </c>
      <c r="DY856" s="4">
        <v>43527</v>
      </c>
      <c r="DZ856" s="2" t="s">
        <v>7813</v>
      </c>
      <c r="EA856" s="3" t="s">
        <v>7814</v>
      </c>
    </row>
    <row r="857" spans="1:133" ht="15.75" hidden="1" customHeight="1" x14ac:dyDescent="0.2">
      <c r="A857" s="1">
        <v>43616.173511712965</v>
      </c>
      <c r="B857" s="2" t="s">
        <v>7808</v>
      </c>
      <c r="C857" s="2">
        <v>2302170218</v>
      </c>
      <c r="D857" s="2">
        <v>404</v>
      </c>
      <c r="E857" s="3" t="s">
        <v>7809</v>
      </c>
      <c r="F857" s="2" t="s">
        <v>7810</v>
      </c>
      <c r="H857" s="2" t="s">
        <v>131</v>
      </c>
      <c r="I857" s="2" t="s">
        <v>132</v>
      </c>
      <c r="J857" s="2" t="s">
        <v>133</v>
      </c>
      <c r="K857" s="2" t="s">
        <v>738</v>
      </c>
      <c r="M857" s="4">
        <v>42797</v>
      </c>
      <c r="O857" s="2" t="s">
        <v>135</v>
      </c>
      <c r="P857" s="9">
        <v>3000000000</v>
      </c>
      <c r="Q857" s="2">
        <v>14285714</v>
      </c>
      <c r="Y857" s="2" t="s">
        <v>136</v>
      </c>
      <c r="AH857" s="2">
        <v>2018</v>
      </c>
      <c r="AJ857" s="11">
        <v>6195000</v>
      </c>
      <c r="AK857" s="2" t="s">
        <v>7811</v>
      </c>
      <c r="AP857" s="2" t="s">
        <v>4760</v>
      </c>
      <c r="AQ857" s="2" t="s">
        <v>4215</v>
      </c>
      <c r="AR857" s="2" t="s">
        <v>511</v>
      </c>
      <c r="AS857" s="2" t="s">
        <v>142</v>
      </c>
      <c r="AT857" s="2">
        <v>14410</v>
      </c>
      <c r="AU857" s="2">
        <v>5</v>
      </c>
      <c r="AV857" s="2" t="s">
        <v>43</v>
      </c>
      <c r="AW857" s="2" t="s">
        <v>144</v>
      </c>
      <c r="AX857" s="2" t="s">
        <v>863</v>
      </c>
      <c r="AY857" s="2" t="s">
        <v>171</v>
      </c>
      <c r="AZ857" s="2" t="s">
        <v>198</v>
      </c>
      <c r="BB857" s="2" t="s">
        <v>7811</v>
      </c>
      <c r="BC857" s="2">
        <v>0</v>
      </c>
      <c r="BD857" s="2" t="s">
        <v>7347</v>
      </c>
      <c r="BE857" s="9">
        <v>3.4</v>
      </c>
      <c r="BL857" s="2" t="s">
        <v>290</v>
      </c>
      <c r="BN857" s="2" t="s">
        <v>753</v>
      </c>
      <c r="BO857" s="2" t="s">
        <v>7812</v>
      </c>
      <c r="BP857" s="2" t="s">
        <v>201</v>
      </c>
      <c r="BQ857" s="2">
        <v>210</v>
      </c>
      <c r="BR857" s="2">
        <v>11</v>
      </c>
      <c r="BS857" s="2" t="s">
        <v>753</v>
      </c>
      <c r="BT857" s="2" t="s">
        <v>753</v>
      </c>
      <c r="BU857" s="2" t="s">
        <v>753</v>
      </c>
      <c r="BV857" s="2" t="s">
        <v>157</v>
      </c>
      <c r="BW857" s="2" t="s">
        <v>70</v>
      </c>
      <c r="BX857" s="2" t="s">
        <v>158</v>
      </c>
      <c r="BY857" s="2" t="s">
        <v>707</v>
      </c>
      <c r="CA857" s="4">
        <v>43527</v>
      </c>
      <c r="CB857" s="2" t="s">
        <v>160</v>
      </c>
      <c r="CC857" s="2" t="s">
        <v>161</v>
      </c>
      <c r="CD857" s="2" t="s">
        <v>249</v>
      </c>
      <c r="CE857" s="2" t="s">
        <v>163</v>
      </c>
      <c r="CF857" s="2" t="s">
        <v>205</v>
      </c>
      <c r="CG857" s="2" t="s">
        <v>804</v>
      </c>
      <c r="CH857" s="2" t="s">
        <v>743</v>
      </c>
      <c r="CI857" s="2" t="s">
        <v>731</v>
      </c>
      <c r="CJ857" s="2" t="s">
        <v>397</v>
      </c>
      <c r="CK857" s="2" t="s">
        <v>169</v>
      </c>
      <c r="CL857" s="2" t="s">
        <v>710</v>
      </c>
      <c r="CM857" s="2" t="s">
        <v>171</v>
      </c>
      <c r="CN857" s="2">
        <v>0</v>
      </c>
      <c r="CO857" s="2" t="s">
        <v>711</v>
      </c>
      <c r="CP857" s="2" t="s">
        <v>712</v>
      </c>
      <c r="CQ857" s="2" t="s">
        <v>174</v>
      </c>
      <c r="CR857" s="2" t="s">
        <v>667</v>
      </c>
      <c r="CS857" s="2" t="s">
        <v>713</v>
      </c>
      <c r="CT857" s="2" t="s">
        <v>171</v>
      </c>
      <c r="CU857" s="2" t="s">
        <v>1139</v>
      </c>
      <c r="CV857" s="2" t="s">
        <v>171</v>
      </c>
      <c r="CW857" s="2" t="s">
        <v>714</v>
      </c>
      <c r="CX857" s="2" t="s">
        <v>146</v>
      </c>
      <c r="CY857" s="2" t="s">
        <v>146</v>
      </c>
      <c r="CZ857" s="2" t="s">
        <v>180</v>
      </c>
      <c r="DA857" s="2" t="s">
        <v>181</v>
      </c>
      <c r="DB857" s="2" t="s">
        <v>181</v>
      </c>
      <c r="DC857" s="2" t="s">
        <v>260</v>
      </c>
      <c r="DD857" s="2" t="s">
        <v>715</v>
      </c>
      <c r="DE857" s="2" t="s">
        <v>716</v>
      </c>
      <c r="DF857" s="2" t="s">
        <v>182</v>
      </c>
      <c r="DH857" s="2" t="s">
        <v>182</v>
      </c>
      <c r="DJ857" s="2" t="s">
        <v>182</v>
      </c>
      <c r="DL857" s="2" t="s">
        <v>182</v>
      </c>
      <c r="DN857" s="2" t="s">
        <v>182</v>
      </c>
      <c r="DP857" s="2" t="s">
        <v>182</v>
      </c>
      <c r="DR857" s="2" t="s">
        <v>182</v>
      </c>
      <c r="DT857" s="6">
        <v>-6132417</v>
      </c>
      <c r="DU857" s="6"/>
      <c r="DV857" s="6">
        <v>106844573</v>
      </c>
      <c r="DX857" s="2" t="s">
        <v>7813</v>
      </c>
      <c r="DY857" s="4">
        <v>43527</v>
      </c>
      <c r="DZ857" s="2" t="s">
        <v>7813</v>
      </c>
      <c r="EA857" s="3" t="s">
        <v>7814</v>
      </c>
    </row>
    <row r="858" spans="1:133" ht="15.75" hidden="1" customHeight="1" x14ac:dyDescent="0.2">
      <c r="A858" s="1">
        <v>43616.173636689811</v>
      </c>
      <c r="B858" s="2" t="s">
        <v>7808</v>
      </c>
      <c r="C858" s="2">
        <v>2302170218</v>
      </c>
      <c r="D858" s="2">
        <v>404</v>
      </c>
      <c r="E858" s="3" t="s">
        <v>7809</v>
      </c>
      <c r="F858" s="2" t="s">
        <v>7810</v>
      </c>
      <c r="H858" s="2" t="s">
        <v>131</v>
      </c>
      <c r="I858" s="2" t="s">
        <v>132</v>
      </c>
      <c r="J858" s="2" t="s">
        <v>133</v>
      </c>
      <c r="K858" s="2" t="s">
        <v>738</v>
      </c>
      <c r="M858" s="4">
        <v>42797</v>
      </c>
      <c r="O858" s="2" t="s">
        <v>135</v>
      </c>
      <c r="P858" s="9">
        <v>3000000000</v>
      </c>
      <c r="Q858" s="2">
        <v>14285714</v>
      </c>
      <c r="Y858" s="2" t="s">
        <v>136</v>
      </c>
      <c r="AH858" s="2">
        <v>2018</v>
      </c>
      <c r="AJ858" s="11">
        <v>6195000</v>
      </c>
      <c r="AK858" s="2" t="s">
        <v>7811</v>
      </c>
      <c r="AP858" s="2" t="s">
        <v>4760</v>
      </c>
      <c r="AQ858" s="2" t="s">
        <v>4215</v>
      </c>
      <c r="AR858" s="2" t="s">
        <v>511</v>
      </c>
      <c r="AS858" s="2" t="s">
        <v>142</v>
      </c>
      <c r="AT858" s="2">
        <v>14410</v>
      </c>
      <c r="AU858" s="2">
        <v>5</v>
      </c>
      <c r="AV858" s="2" t="s">
        <v>43</v>
      </c>
      <c r="AW858" s="2" t="s">
        <v>144</v>
      </c>
      <c r="AX858" s="2" t="s">
        <v>863</v>
      </c>
      <c r="AY858" s="2" t="s">
        <v>171</v>
      </c>
      <c r="AZ858" s="2" t="s">
        <v>198</v>
      </c>
      <c r="BB858" s="2" t="s">
        <v>7811</v>
      </c>
      <c r="BC858" s="2">
        <v>0</v>
      </c>
      <c r="BD858" s="2" t="s">
        <v>7347</v>
      </c>
      <c r="BE858" s="9">
        <v>3.4</v>
      </c>
      <c r="BL858" s="2" t="s">
        <v>290</v>
      </c>
      <c r="BN858" s="2" t="s">
        <v>753</v>
      </c>
      <c r="BO858" s="2" t="s">
        <v>7812</v>
      </c>
      <c r="BP858" s="2" t="s">
        <v>201</v>
      </c>
      <c r="BQ858" s="2">
        <v>210</v>
      </c>
      <c r="BR858" s="2">
        <v>11</v>
      </c>
      <c r="BS858" s="2" t="s">
        <v>753</v>
      </c>
      <c r="BT858" s="2" t="s">
        <v>753</v>
      </c>
      <c r="BU858" s="2" t="s">
        <v>753</v>
      </c>
      <c r="BV858" s="2" t="s">
        <v>157</v>
      </c>
      <c r="BW858" s="2" t="s">
        <v>70</v>
      </c>
      <c r="BX858" s="2" t="s">
        <v>158</v>
      </c>
      <c r="BY858" s="2" t="s">
        <v>707</v>
      </c>
      <c r="CA858" s="4">
        <v>43527</v>
      </c>
      <c r="CB858" s="2" t="s">
        <v>160</v>
      </c>
      <c r="CC858" s="2" t="s">
        <v>161</v>
      </c>
      <c r="CD858" s="2" t="s">
        <v>249</v>
      </c>
      <c r="CE858" s="2" t="s">
        <v>163</v>
      </c>
      <c r="CF858" s="2" t="s">
        <v>205</v>
      </c>
      <c r="CG858" s="2" t="s">
        <v>804</v>
      </c>
      <c r="CH858" s="2" t="s">
        <v>743</v>
      </c>
      <c r="CI858" s="2" t="s">
        <v>731</v>
      </c>
      <c r="CJ858" s="2" t="s">
        <v>397</v>
      </c>
      <c r="CK858" s="2" t="s">
        <v>169</v>
      </c>
      <c r="CL858" s="2" t="s">
        <v>710</v>
      </c>
      <c r="CM858" s="2" t="s">
        <v>171</v>
      </c>
      <c r="CN858" s="2">
        <v>0</v>
      </c>
      <c r="CO858" s="2" t="s">
        <v>711</v>
      </c>
      <c r="CP858" s="2" t="s">
        <v>712</v>
      </c>
      <c r="CQ858" s="2" t="s">
        <v>174</v>
      </c>
      <c r="CR858" s="2" t="s">
        <v>667</v>
      </c>
      <c r="CS858" s="2" t="s">
        <v>713</v>
      </c>
      <c r="CT858" s="2" t="s">
        <v>171</v>
      </c>
      <c r="CU858" s="2" t="s">
        <v>1139</v>
      </c>
      <c r="CV858" s="2" t="s">
        <v>171</v>
      </c>
      <c r="CW858" s="2" t="s">
        <v>714</v>
      </c>
      <c r="CX858" s="2" t="s">
        <v>146</v>
      </c>
      <c r="CY858" s="2" t="s">
        <v>146</v>
      </c>
      <c r="CZ858" s="2" t="s">
        <v>180</v>
      </c>
      <c r="DA858" s="2" t="s">
        <v>181</v>
      </c>
      <c r="DB858" s="2" t="s">
        <v>181</v>
      </c>
      <c r="DC858" s="2" t="s">
        <v>260</v>
      </c>
      <c r="DD858" s="2" t="s">
        <v>715</v>
      </c>
      <c r="DE858" s="2" t="s">
        <v>716</v>
      </c>
      <c r="DF858" s="2" t="s">
        <v>182</v>
      </c>
      <c r="DH858" s="2" t="s">
        <v>182</v>
      </c>
      <c r="DJ858" s="2" t="s">
        <v>182</v>
      </c>
      <c r="DL858" s="2" t="s">
        <v>182</v>
      </c>
      <c r="DN858" s="2" t="s">
        <v>182</v>
      </c>
      <c r="DP858" s="2" t="s">
        <v>182</v>
      </c>
      <c r="DR858" s="2" t="s">
        <v>182</v>
      </c>
      <c r="DT858" s="6">
        <v>-6132417</v>
      </c>
      <c r="DU858" s="6"/>
      <c r="DV858" s="6">
        <v>106844573</v>
      </c>
      <c r="DX858" s="2" t="s">
        <v>7813</v>
      </c>
      <c r="DY858" s="4">
        <v>43527</v>
      </c>
      <c r="DZ858" s="2" t="s">
        <v>7813</v>
      </c>
      <c r="EA858" s="3" t="s">
        <v>7814</v>
      </c>
    </row>
    <row r="859" spans="1:133" ht="15.75" hidden="1" customHeight="1" x14ac:dyDescent="0.2">
      <c r="A859" s="1">
        <v>43616.181346041667</v>
      </c>
      <c r="B859" s="2" t="s">
        <v>7815</v>
      </c>
      <c r="C859" s="2">
        <v>2302180218</v>
      </c>
      <c r="D859" s="3" t="s">
        <v>2023</v>
      </c>
      <c r="E859" s="2" t="s">
        <v>7816</v>
      </c>
      <c r="F859" s="2" t="s">
        <v>7817</v>
      </c>
      <c r="H859" s="2" t="s">
        <v>131</v>
      </c>
      <c r="I859" s="2" t="s">
        <v>132</v>
      </c>
      <c r="J859" s="2" t="s">
        <v>133</v>
      </c>
      <c r="K859" s="2" t="s">
        <v>132</v>
      </c>
      <c r="M859" s="4">
        <v>42808</v>
      </c>
      <c r="O859" s="2" t="s">
        <v>135</v>
      </c>
      <c r="P859" s="9">
        <v>297000000</v>
      </c>
      <c r="Q859" s="2">
        <v>3300000</v>
      </c>
      <c r="Y859" s="2" t="s">
        <v>136</v>
      </c>
      <c r="AB859" s="2" t="s">
        <v>132</v>
      </c>
      <c r="AD859" s="2" t="s">
        <v>137</v>
      </c>
      <c r="AE859" s="2" t="s">
        <v>132</v>
      </c>
      <c r="AF859" s="2" t="s">
        <v>132</v>
      </c>
      <c r="AG859" s="2" t="s">
        <v>5378</v>
      </c>
      <c r="AH859" s="2">
        <v>2016</v>
      </c>
      <c r="AJ859" s="11">
        <v>1147000</v>
      </c>
      <c r="AK859" s="2" t="s">
        <v>7818</v>
      </c>
      <c r="AM859" s="3" t="s">
        <v>7819</v>
      </c>
      <c r="AP859" s="2" t="s">
        <v>2969</v>
      </c>
      <c r="AQ859" s="2" t="s">
        <v>1626</v>
      </c>
      <c r="AR859" s="2" t="s">
        <v>658</v>
      </c>
      <c r="AS859" s="2" t="s">
        <v>594</v>
      </c>
      <c r="AT859" s="2">
        <v>13630</v>
      </c>
      <c r="AU859" s="2">
        <v>4</v>
      </c>
      <c r="AV859" s="2" t="s">
        <v>143</v>
      </c>
      <c r="AX859" s="2" t="s">
        <v>863</v>
      </c>
      <c r="AY859" s="2" t="s">
        <v>171</v>
      </c>
      <c r="AZ859" s="2" t="s">
        <v>147</v>
      </c>
      <c r="BA859" s="2" t="s">
        <v>7820</v>
      </c>
      <c r="BB859" s="2" t="s">
        <v>7821</v>
      </c>
      <c r="BC859" s="2">
        <v>100</v>
      </c>
      <c r="BD859" s="2" t="s">
        <v>1627</v>
      </c>
      <c r="BE859" s="9">
        <v>6</v>
      </c>
      <c r="BF859" s="2" t="s">
        <v>132</v>
      </c>
      <c r="BK859" s="2" t="s">
        <v>152</v>
      </c>
      <c r="BL859" s="2" t="s">
        <v>200</v>
      </c>
      <c r="BM859" s="2" t="s">
        <v>154</v>
      </c>
      <c r="BN859" s="2" t="s">
        <v>153</v>
      </c>
      <c r="BO859" s="2" t="s">
        <v>1969</v>
      </c>
      <c r="BP859" s="2" t="s">
        <v>201</v>
      </c>
      <c r="BQ859" s="2">
        <v>90</v>
      </c>
      <c r="BR859" s="2">
        <v>8</v>
      </c>
      <c r="BS859" s="2" t="s">
        <v>7822</v>
      </c>
      <c r="BT859" s="2" t="s">
        <v>1224</v>
      </c>
      <c r="BU859" s="2" t="s">
        <v>1224</v>
      </c>
      <c r="BV859" s="2" t="s">
        <v>1224</v>
      </c>
      <c r="BW859" s="2" t="s">
        <v>67</v>
      </c>
      <c r="BX859" s="2" t="s">
        <v>158</v>
      </c>
      <c r="BY859" s="2" t="s">
        <v>159</v>
      </c>
      <c r="CB859" s="2" t="s">
        <v>160</v>
      </c>
      <c r="CC859" s="2" t="s">
        <v>248</v>
      </c>
      <c r="CD859" s="2" t="s">
        <v>162</v>
      </c>
      <c r="CE859" s="2" t="s">
        <v>163</v>
      </c>
      <c r="CF859" s="2" t="s">
        <v>396</v>
      </c>
      <c r="CG859" s="2" t="s">
        <v>804</v>
      </c>
      <c r="CH859" s="2" t="s">
        <v>2974</v>
      </c>
      <c r="CI859" s="2" t="s">
        <v>311</v>
      </c>
      <c r="CJ859" s="2" t="s">
        <v>526</v>
      </c>
      <c r="CK859" s="2" t="s">
        <v>253</v>
      </c>
      <c r="CL859" s="2" t="s">
        <v>710</v>
      </c>
      <c r="CM859" s="2" t="s">
        <v>171</v>
      </c>
      <c r="CN859" s="2">
        <v>100</v>
      </c>
      <c r="CP859" s="2" t="s">
        <v>1181</v>
      </c>
      <c r="CR859" s="2" t="s">
        <v>234</v>
      </c>
      <c r="CS859" s="2" t="s">
        <v>215</v>
      </c>
      <c r="CT859" s="2" t="s">
        <v>171</v>
      </c>
      <c r="CU859" s="2" t="s">
        <v>235</v>
      </c>
      <c r="CV859" s="2" t="s">
        <v>171</v>
      </c>
      <c r="CW859" s="2" t="s">
        <v>179</v>
      </c>
      <c r="CX859" s="2" t="s">
        <v>171</v>
      </c>
      <c r="CY859" s="2" t="s">
        <v>146</v>
      </c>
      <c r="CZ859" s="2" t="s">
        <v>180</v>
      </c>
      <c r="DA859" s="2" t="s">
        <v>181</v>
      </c>
      <c r="DB859" s="2" t="s">
        <v>181</v>
      </c>
      <c r="DC859" s="2" t="s">
        <v>132</v>
      </c>
      <c r="DF859" s="2" t="s">
        <v>182</v>
      </c>
      <c r="DH859" s="2" t="s">
        <v>182</v>
      </c>
      <c r="DJ859" s="2" t="s">
        <v>182</v>
      </c>
      <c r="DL859" s="2" t="s">
        <v>182</v>
      </c>
      <c r="DN859" s="2" t="s">
        <v>182</v>
      </c>
      <c r="DP859" s="2" t="s">
        <v>182</v>
      </c>
      <c r="DR859" s="2" t="s">
        <v>182</v>
      </c>
      <c r="DT859" s="2">
        <v>106.91370000000001</v>
      </c>
      <c r="DU859" s="2"/>
      <c r="DV859" s="2">
        <v>-6.3495080000000002</v>
      </c>
      <c r="DY859" s="4">
        <v>42808</v>
      </c>
      <c r="EA859" s="3" t="s">
        <v>2975</v>
      </c>
    </row>
    <row r="860" spans="1:133" ht="15.75" hidden="1" customHeight="1" x14ac:dyDescent="0.2">
      <c r="A860" s="1">
        <v>43616.184443576392</v>
      </c>
      <c r="B860" s="2" t="s">
        <v>7823</v>
      </c>
      <c r="C860" s="2">
        <v>2302180018</v>
      </c>
      <c r="D860" s="3" t="s">
        <v>2959</v>
      </c>
      <c r="E860" s="2">
        <v>68</v>
      </c>
      <c r="F860" s="3" t="s">
        <v>7824</v>
      </c>
      <c r="H860" s="2" t="s">
        <v>131</v>
      </c>
      <c r="I860" s="2" t="s">
        <v>132</v>
      </c>
      <c r="J860" s="2" t="s">
        <v>414</v>
      </c>
      <c r="K860" s="2" t="s">
        <v>132</v>
      </c>
      <c r="M860" s="4">
        <v>42809</v>
      </c>
      <c r="N860" s="2" t="s">
        <v>135</v>
      </c>
      <c r="O860" s="2" t="s">
        <v>192</v>
      </c>
      <c r="P860" s="9">
        <v>5510000000</v>
      </c>
      <c r="Q860" s="2">
        <v>19000000</v>
      </c>
      <c r="X860" s="2" t="s">
        <v>193</v>
      </c>
      <c r="Y860" s="2" t="s">
        <v>136</v>
      </c>
      <c r="AB860" s="2" t="s">
        <v>132</v>
      </c>
      <c r="AD860" s="2" t="s">
        <v>137</v>
      </c>
      <c r="AH860" s="2">
        <v>2017</v>
      </c>
      <c r="AI860" s="11">
        <v>1973450000</v>
      </c>
      <c r="AJ860" s="11">
        <v>6805000</v>
      </c>
      <c r="AK860" s="2" t="s">
        <v>7825</v>
      </c>
      <c r="AQ860" s="2" t="s">
        <v>244</v>
      </c>
      <c r="AU860" s="2">
        <v>4</v>
      </c>
      <c r="AV860" s="2" t="s">
        <v>245</v>
      </c>
      <c r="AX860" s="2" t="s">
        <v>145</v>
      </c>
      <c r="AY860" s="2" t="s">
        <v>171</v>
      </c>
      <c r="AZ860" s="2" t="s">
        <v>198</v>
      </c>
      <c r="BB860" s="2" t="s">
        <v>7826</v>
      </c>
      <c r="BC860" s="2">
        <v>750</v>
      </c>
      <c r="BD860" s="2" t="s">
        <v>289</v>
      </c>
      <c r="BE860" s="9">
        <v>1.3</v>
      </c>
      <c r="BK860" s="2" t="s">
        <v>152</v>
      </c>
      <c r="BL860" s="2" t="s">
        <v>200</v>
      </c>
      <c r="BM860" s="2" t="s">
        <v>154</v>
      </c>
      <c r="BP860" s="2" t="s">
        <v>201</v>
      </c>
      <c r="BQ860" s="2">
        <v>290</v>
      </c>
      <c r="BR860" s="2">
        <v>9.1999999999999993</v>
      </c>
      <c r="BS860" s="2" t="s">
        <v>156</v>
      </c>
      <c r="BT860" s="2" t="s">
        <v>156</v>
      </c>
      <c r="BU860" s="2" t="s">
        <v>156</v>
      </c>
      <c r="BV860" s="2" t="s">
        <v>156</v>
      </c>
      <c r="BW860" s="2" t="s">
        <v>68</v>
      </c>
      <c r="BX860" s="2" t="s">
        <v>158</v>
      </c>
      <c r="CB860" s="2" t="s">
        <v>160</v>
      </c>
      <c r="CC860" s="2" t="s">
        <v>248</v>
      </c>
      <c r="CD860" s="2" t="s">
        <v>249</v>
      </c>
      <c r="CE860" s="2" t="s">
        <v>163</v>
      </c>
      <c r="CF860" s="2" t="s">
        <v>396</v>
      </c>
      <c r="CG860" s="2" t="s">
        <v>2963</v>
      </c>
      <c r="CH860" s="2" t="s">
        <v>7827</v>
      </c>
      <c r="CI860" s="2" t="s">
        <v>167</v>
      </c>
      <c r="CJ860" s="2" t="s">
        <v>1351</v>
      </c>
      <c r="CK860" s="2" t="s">
        <v>253</v>
      </c>
      <c r="CL860" s="2" t="s">
        <v>254</v>
      </c>
      <c r="CM860" s="2" t="s">
        <v>171</v>
      </c>
      <c r="CN860" s="2">
        <v>100</v>
      </c>
      <c r="CO860" s="2" t="s">
        <v>255</v>
      </c>
      <c r="CP860" s="2" t="s">
        <v>256</v>
      </c>
      <c r="CQ860" s="2" t="s">
        <v>214</v>
      </c>
      <c r="CR860" s="2" t="s">
        <v>257</v>
      </c>
      <c r="CS860" s="2" t="s">
        <v>176</v>
      </c>
      <c r="CT860" s="2" t="s">
        <v>171</v>
      </c>
      <c r="CU860" s="2" t="s">
        <v>259</v>
      </c>
      <c r="CV860" s="2" t="s">
        <v>171</v>
      </c>
      <c r="CW860" s="2" t="s">
        <v>179</v>
      </c>
      <c r="CX860" s="2" t="s">
        <v>146</v>
      </c>
      <c r="CY860" s="2" t="s">
        <v>146</v>
      </c>
      <c r="CZ860" s="2" t="s">
        <v>180</v>
      </c>
      <c r="DA860" s="2" t="s">
        <v>181</v>
      </c>
      <c r="DB860" s="2" t="s">
        <v>181</v>
      </c>
      <c r="DC860" s="2" t="s">
        <v>132</v>
      </c>
      <c r="DF860" s="2" t="s">
        <v>182</v>
      </c>
      <c r="DH860" s="2" t="s">
        <v>182</v>
      </c>
      <c r="DJ860" s="2" t="s">
        <v>182</v>
      </c>
      <c r="DL860" s="2" t="s">
        <v>260</v>
      </c>
      <c r="DN860" s="2" t="s">
        <v>182</v>
      </c>
      <c r="DP860" s="2" t="s">
        <v>182</v>
      </c>
      <c r="DR860" s="2" t="s">
        <v>182</v>
      </c>
      <c r="DT860" s="2" t="s">
        <v>7828</v>
      </c>
      <c r="DU860" s="2"/>
      <c r="DV860" s="2" t="s">
        <v>7829</v>
      </c>
      <c r="DX860" s="2" t="s">
        <v>263</v>
      </c>
      <c r="DZ860" s="2" t="s">
        <v>263</v>
      </c>
    </row>
    <row r="861" spans="1:133" ht="15.75" hidden="1" customHeight="1" x14ac:dyDescent="0.2">
      <c r="A861" s="1">
        <v>43616.187549664348</v>
      </c>
      <c r="B861" s="2" t="s">
        <v>7808</v>
      </c>
      <c r="C861" s="2">
        <v>2302170218</v>
      </c>
      <c r="D861" s="2">
        <v>404</v>
      </c>
      <c r="E861" s="3" t="s">
        <v>7830</v>
      </c>
      <c r="F861" s="2" t="s">
        <v>7831</v>
      </c>
      <c r="H861" s="2" t="s">
        <v>131</v>
      </c>
      <c r="I861" s="2" t="s">
        <v>132</v>
      </c>
      <c r="J861" s="2" t="s">
        <v>133</v>
      </c>
      <c r="K861" s="2" t="s">
        <v>738</v>
      </c>
      <c r="L861" s="4">
        <v>42788</v>
      </c>
      <c r="O861" s="2" t="s">
        <v>135</v>
      </c>
      <c r="Q861" s="2">
        <v>23000000</v>
      </c>
      <c r="Y861" s="2" t="s">
        <v>136</v>
      </c>
      <c r="AH861" s="2">
        <v>2016</v>
      </c>
      <c r="AJ861" s="11">
        <v>12195000</v>
      </c>
      <c r="AK861" s="2" t="s">
        <v>7832</v>
      </c>
      <c r="AP861" s="2" t="s">
        <v>7833</v>
      </c>
      <c r="AQ861" s="2" t="s">
        <v>7834</v>
      </c>
      <c r="AR861" s="2" t="s">
        <v>511</v>
      </c>
      <c r="AS861" s="2" t="s">
        <v>142</v>
      </c>
      <c r="AT861" s="2">
        <v>14270</v>
      </c>
      <c r="AU861" s="2">
        <v>5</v>
      </c>
      <c r="AV861" s="2" t="s">
        <v>43</v>
      </c>
      <c r="AW861" s="2" t="s">
        <v>144</v>
      </c>
      <c r="AX861" s="2" t="s">
        <v>145</v>
      </c>
      <c r="AY861" s="2" t="s">
        <v>171</v>
      </c>
      <c r="AZ861" s="2" t="s">
        <v>198</v>
      </c>
      <c r="BB861" s="2" t="s">
        <v>7832</v>
      </c>
      <c r="BC861" s="2">
        <v>0</v>
      </c>
      <c r="BD861" s="2" t="s">
        <v>3125</v>
      </c>
      <c r="BE861" s="9">
        <v>1.6</v>
      </c>
      <c r="BL861" s="2" t="s">
        <v>153</v>
      </c>
      <c r="BM861" s="2" t="s">
        <v>154</v>
      </c>
      <c r="BP861" s="2" t="s">
        <v>201</v>
      </c>
      <c r="BQ861" s="2">
        <v>230</v>
      </c>
      <c r="BR861" s="2">
        <v>12</v>
      </c>
      <c r="BS861" s="2" t="s">
        <v>157</v>
      </c>
      <c r="BT861" s="2" t="s">
        <v>753</v>
      </c>
      <c r="BU861" s="2" t="s">
        <v>753</v>
      </c>
      <c r="BV861" s="2" t="s">
        <v>753</v>
      </c>
      <c r="BW861" s="2" t="s">
        <v>67</v>
      </c>
      <c r="BX861" s="2" t="s">
        <v>3127</v>
      </c>
      <c r="BY861" s="2" t="s">
        <v>707</v>
      </c>
      <c r="CA861" s="4">
        <v>43518</v>
      </c>
      <c r="CB861" s="2" t="s">
        <v>160</v>
      </c>
      <c r="CC861" s="2" t="s">
        <v>248</v>
      </c>
      <c r="CD861" s="2" t="s">
        <v>162</v>
      </c>
      <c r="CE861" s="2" t="s">
        <v>163</v>
      </c>
      <c r="CF861" s="2" t="s">
        <v>205</v>
      </c>
      <c r="CG861" s="2" t="s">
        <v>729</v>
      </c>
      <c r="CH861" s="2" t="s">
        <v>1108</v>
      </c>
      <c r="CI861" s="2" t="s">
        <v>731</v>
      </c>
      <c r="CJ861" s="2" t="s">
        <v>397</v>
      </c>
      <c r="CK861" s="2" t="s">
        <v>169</v>
      </c>
      <c r="CL861" s="2" t="s">
        <v>170</v>
      </c>
      <c r="CM861" s="2" t="s">
        <v>171</v>
      </c>
      <c r="CN861" s="2">
        <v>0</v>
      </c>
      <c r="CO861" s="2" t="s">
        <v>212</v>
      </c>
      <c r="CP861" s="2" t="s">
        <v>3601</v>
      </c>
      <c r="CQ861" s="2" t="s">
        <v>174</v>
      </c>
      <c r="CR861" s="2" t="s">
        <v>667</v>
      </c>
      <c r="CS861" s="2" t="s">
        <v>713</v>
      </c>
      <c r="CT861" s="2" t="s">
        <v>171</v>
      </c>
      <c r="CU861" s="2" t="s">
        <v>235</v>
      </c>
      <c r="CV861" s="2" t="s">
        <v>171</v>
      </c>
      <c r="CW861" s="2" t="s">
        <v>179</v>
      </c>
      <c r="CX861" s="2" t="s">
        <v>146</v>
      </c>
      <c r="CY861" s="2" t="s">
        <v>733</v>
      </c>
      <c r="DA861" s="2" t="s">
        <v>181</v>
      </c>
      <c r="DB861" s="2" t="s">
        <v>181</v>
      </c>
      <c r="DC861" s="2" t="s">
        <v>260</v>
      </c>
      <c r="DD861" s="2" t="s">
        <v>715</v>
      </c>
      <c r="DE861" s="2" t="s">
        <v>744</v>
      </c>
      <c r="DF861" s="2" t="s">
        <v>182</v>
      </c>
      <c r="DH861" s="2" t="s">
        <v>182</v>
      </c>
      <c r="DJ861" s="2" t="s">
        <v>182</v>
      </c>
      <c r="DL861" s="2" t="s">
        <v>182</v>
      </c>
      <c r="DN861" s="2" t="s">
        <v>182</v>
      </c>
      <c r="DP861" s="2" t="s">
        <v>182</v>
      </c>
      <c r="DR861" s="2" t="s">
        <v>182</v>
      </c>
      <c r="DT861" s="6">
        <v>-6166903</v>
      </c>
      <c r="DU861" s="6"/>
      <c r="DV861" s="6">
        <v>106908456</v>
      </c>
      <c r="DX861" s="2" t="s">
        <v>4815</v>
      </c>
      <c r="DY861" s="4">
        <v>43518</v>
      </c>
      <c r="DZ861" s="2" t="s">
        <v>4815</v>
      </c>
      <c r="EA861" s="3" t="s">
        <v>4816</v>
      </c>
    </row>
    <row r="862" spans="1:133" ht="15.75" hidden="1" customHeight="1" x14ac:dyDescent="0.2">
      <c r="A862" s="1">
        <v>43616.192928356482</v>
      </c>
      <c r="B862" s="2" t="s">
        <v>2290</v>
      </c>
      <c r="C862" s="2">
        <v>2302180154</v>
      </c>
      <c r="D862" s="3" t="s">
        <v>1726</v>
      </c>
      <c r="E862" s="2" t="s">
        <v>2291</v>
      </c>
      <c r="F862" s="2" t="s">
        <v>7835</v>
      </c>
      <c r="H862" s="2" t="s">
        <v>131</v>
      </c>
      <c r="I862" s="2" t="s">
        <v>132</v>
      </c>
      <c r="J862" s="2" t="s">
        <v>133</v>
      </c>
      <c r="K862" s="2" t="s">
        <v>132</v>
      </c>
      <c r="M862" s="4">
        <v>42797</v>
      </c>
      <c r="P862" s="9">
        <v>3264000</v>
      </c>
      <c r="Q862" s="2">
        <v>8000000</v>
      </c>
      <c r="Y862" s="2" t="s">
        <v>136</v>
      </c>
      <c r="AB862" s="2" t="s">
        <v>132</v>
      </c>
      <c r="AD862" s="2" t="s">
        <v>137</v>
      </c>
      <c r="AE862" s="2" t="s">
        <v>132</v>
      </c>
      <c r="AF862" s="2" t="s">
        <v>132</v>
      </c>
      <c r="AH862" s="2">
        <v>2016</v>
      </c>
      <c r="AJ862" s="11">
        <v>2640000</v>
      </c>
      <c r="AK862" s="2" t="s">
        <v>7836</v>
      </c>
      <c r="AP862" s="2" t="s">
        <v>7837</v>
      </c>
      <c r="AQ862" s="2" t="s">
        <v>7838</v>
      </c>
      <c r="AR862" s="2" t="s">
        <v>610</v>
      </c>
      <c r="AS862" s="2" t="s">
        <v>142</v>
      </c>
      <c r="AT862" s="2">
        <v>13530</v>
      </c>
      <c r="AU862" s="2">
        <v>6</v>
      </c>
      <c r="AV862" s="2" t="s">
        <v>43</v>
      </c>
      <c r="AW862" s="2" t="s">
        <v>144</v>
      </c>
      <c r="AX862" s="2" t="s">
        <v>145</v>
      </c>
      <c r="AY862" s="2" t="s">
        <v>171</v>
      </c>
      <c r="AZ862" s="2" t="s">
        <v>198</v>
      </c>
      <c r="BB862" s="2" t="s">
        <v>1474</v>
      </c>
      <c r="BC862" s="2">
        <v>1800</v>
      </c>
      <c r="BD862" s="2" t="s">
        <v>893</v>
      </c>
      <c r="BE862" s="9">
        <v>2.6</v>
      </c>
      <c r="BF862" s="2" t="s">
        <v>132</v>
      </c>
      <c r="BK862" s="2" t="s">
        <v>152</v>
      </c>
      <c r="BL862" s="2" t="s">
        <v>153</v>
      </c>
      <c r="BM862" s="2" t="s">
        <v>154</v>
      </c>
      <c r="BN862" s="2" t="s">
        <v>2658</v>
      </c>
      <c r="BP862" s="2" t="s">
        <v>201</v>
      </c>
      <c r="BQ862" s="2">
        <v>408</v>
      </c>
      <c r="BR862" s="2">
        <v>16</v>
      </c>
      <c r="BS862" s="2" t="s">
        <v>1453</v>
      </c>
      <c r="BT862" s="2" t="s">
        <v>1453</v>
      </c>
      <c r="BU862" s="2" t="s">
        <v>1003</v>
      </c>
      <c r="BV862" s="2" t="s">
        <v>1453</v>
      </c>
      <c r="BW862" s="2" t="s">
        <v>69</v>
      </c>
      <c r="BX862" s="2" t="s">
        <v>158</v>
      </c>
      <c r="BY862" s="2" t="s">
        <v>159</v>
      </c>
      <c r="CB862" s="2" t="s">
        <v>160</v>
      </c>
      <c r="CC862" s="2" t="s">
        <v>248</v>
      </c>
      <c r="CD862" s="2" t="s">
        <v>249</v>
      </c>
      <c r="CE862" s="2" t="s">
        <v>163</v>
      </c>
      <c r="CG862" s="2" t="s">
        <v>7085</v>
      </c>
      <c r="CH862" s="2" t="s">
        <v>620</v>
      </c>
      <c r="CI862" s="2" t="s">
        <v>311</v>
      </c>
      <c r="CJ862" s="2" t="s">
        <v>1653</v>
      </c>
      <c r="CK862" s="2" t="s">
        <v>253</v>
      </c>
      <c r="CL862" s="2" t="s">
        <v>314</v>
      </c>
      <c r="CM862" s="2" t="s">
        <v>177</v>
      </c>
      <c r="CN862" s="2">
        <v>11</v>
      </c>
      <c r="CO862" s="2" t="s">
        <v>2815</v>
      </c>
      <c r="CP862" s="2" t="s">
        <v>7839</v>
      </c>
      <c r="CQ862" s="2" t="s">
        <v>174</v>
      </c>
      <c r="CR862" s="2" t="s">
        <v>667</v>
      </c>
      <c r="CS862" s="2" t="s">
        <v>810</v>
      </c>
      <c r="CT862" s="2" t="s">
        <v>177</v>
      </c>
      <c r="CU862" s="2" t="s">
        <v>1139</v>
      </c>
      <c r="CV862" s="2" t="s">
        <v>177</v>
      </c>
      <c r="CW862" s="2" t="s">
        <v>179</v>
      </c>
      <c r="CX862" s="2" t="s">
        <v>146</v>
      </c>
      <c r="CY862" s="2" t="s">
        <v>627</v>
      </c>
      <c r="CZ862" s="2" t="s">
        <v>180</v>
      </c>
      <c r="DA862" s="2" t="s">
        <v>181</v>
      </c>
      <c r="DB862" s="2" t="s">
        <v>181</v>
      </c>
      <c r="DC862" s="2" t="s">
        <v>132</v>
      </c>
      <c r="DF862" s="2" t="s">
        <v>182</v>
      </c>
      <c r="DH862" s="2" t="s">
        <v>182</v>
      </c>
      <c r="DJ862" s="2" t="s">
        <v>182</v>
      </c>
      <c r="DL862" s="2" t="s">
        <v>182</v>
      </c>
      <c r="DN862" s="2" t="s">
        <v>182</v>
      </c>
      <c r="DP862" s="2" t="s">
        <v>182</v>
      </c>
      <c r="DR862" s="2" t="s">
        <v>182</v>
      </c>
      <c r="DT862" s="2" t="s">
        <v>7840</v>
      </c>
      <c r="DU862" s="2"/>
      <c r="DV862" s="2" t="s">
        <v>7841</v>
      </c>
      <c r="DX862" s="2" t="s">
        <v>7842</v>
      </c>
      <c r="DY862" s="4">
        <v>42797</v>
      </c>
      <c r="EA862" s="3" t="s">
        <v>7843</v>
      </c>
    </row>
    <row r="863" spans="1:133" ht="15.75" hidden="1" customHeight="1" x14ac:dyDescent="0.2">
      <c r="A863" s="1">
        <v>43616.195528472221</v>
      </c>
      <c r="B863" s="2" t="s">
        <v>6441</v>
      </c>
      <c r="C863" s="2">
        <v>2302180174</v>
      </c>
      <c r="D863" s="3" t="s">
        <v>2959</v>
      </c>
      <c r="E863" s="2" t="s">
        <v>7844</v>
      </c>
      <c r="H863" s="2" t="s">
        <v>131</v>
      </c>
      <c r="I863" s="2" t="s">
        <v>132</v>
      </c>
      <c r="J863" s="2" t="s">
        <v>133</v>
      </c>
      <c r="K863" s="2" t="s">
        <v>191</v>
      </c>
      <c r="M863" s="4">
        <v>42886</v>
      </c>
      <c r="P863" s="9">
        <v>1242000000</v>
      </c>
      <c r="Q863" s="2">
        <v>11500000</v>
      </c>
      <c r="Y863" s="2" t="s">
        <v>377</v>
      </c>
      <c r="AB863" s="2" t="s">
        <v>132</v>
      </c>
      <c r="AD863" s="2" t="s">
        <v>137</v>
      </c>
      <c r="AE863" s="2" t="s">
        <v>132</v>
      </c>
      <c r="AF863" s="2" t="s">
        <v>132</v>
      </c>
      <c r="AH863" s="2">
        <v>2016</v>
      </c>
      <c r="AI863" s="11">
        <v>734940000</v>
      </c>
      <c r="AJ863" s="11">
        <v>6805000</v>
      </c>
      <c r="AK863" s="2" t="s">
        <v>7845</v>
      </c>
      <c r="AL863" s="2">
        <v>3</v>
      </c>
      <c r="AO863" s="2" t="s">
        <v>7846</v>
      </c>
      <c r="AP863" s="2" t="s">
        <v>3511</v>
      </c>
      <c r="AQ863" s="2" t="s">
        <v>5656</v>
      </c>
      <c r="AR863" s="2" t="s">
        <v>822</v>
      </c>
      <c r="AS863" s="2" t="s">
        <v>142</v>
      </c>
      <c r="AV863" s="2" t="s">
        <v>43</v>
      </c>
      <c r="AW863" s="2" t="s">
        <v>197</v>
      </c>
      <c r="AX863" s="2" t="s">
        <v>145</v>
      </c>
      <c r="AY863" s="2" t="s">
        <v>171</v>
      </c>
      <c r="AZ863" s="2" t="s">
        <v>198</v>
      </c>
      <c r="BB863" s="2" t="s">
        <v>3286</v>
      </c>
      <c r="BC863" s="2">
        <v>1100</v>
      </c>
      <c r="BD863" s="2" t="s">
        <v>1934</v>
      </c>
      <c r="BE863" s="9">
        <v>8</v>
      </c>
      <c r="BF863" s="2" t="s">
        <v>265</v>
      </c>
      <c r="BG863" s="2" t="s">
        <v>1936</v>
      </c>
      <c r="BH863" s="3" t="s">
        <v>948</v>
      </c>
      <c r="BI863" s="2" t="s">
        <v>1938</v>
      </c>
      <c r="BJ863" s="3" t="s">
        <v>4073</v>
      </c>
      <c r="BK863" s="2" t="s">
        <v>152</v>
      </c>
      <c r="BL863" s="2" t="s">
        <v>200</v>
      </c>
      <c r="BM863" s="2" t="s">
        <v>154</v>
      </c>
      <c r="BP863" s="2" t="s">
        <v>201</v>
      </c>
      <c r="BQ863" s="2">
        <v>108</v>
      </c>
      <c r="BR863" s="2">
        <v>9</v>
      </c>
      <c r="BS863" s="2" t="s">
        <v>7847</v>
      </c>
      <c r="BT863" s="2" t="s">
        <v>2789</v>
      </c>
      <c r="BU863" s="2" t="s">
        <v>2789</v>
      </c>
      <c r="BV863" s="2" t="s">
        <v>800</v>
      </c>
      <c r="BW863" s="2" t="s">
        <v>67</v>
      </c>
      <c r="BX863" s="2" t="s">
        <v>158</v>
      </c>
      <c r="BY863" s="2" t="s">
        <v>159</v>
      </c>
      <c r="CB863" s="2" t="s">
        <v>204</v>
      </c>
      <c r="CC863" s="2" t="s">
        <v>248</v>
      </c>
      <c r="CD863" s="2" t="s">
        <v>162</v>
      </c>
      <c r="CE863" s="2" t="s">
        <v>163</v>
      </c>
      <c r="CF863" s="2" t="s">
        <v>164</v>
      </c>
      <c r="CG863" s="2" t="s">
        <v>382</v>
      </c>
      <c r="CH863" s="2" t="s">
        <v>1326</v>
      </c>
      <c r="CI863" s="2" t="s">
        <v>167</v>
      </c>
      <c r="CJ863" s="2" t="s">
        <v>953</v>
      </c>
      <c r="CK863" s="2" t="s">
        <v>253</v>
      </c>
      <c r="CL863" s="2" t="s">
        <v>314</v>
      </c>
      <c r="CM863" s="2" t="s">
        <v>211</v>
      </c>
      <c r="CN863" s="2">
        <v>1100</v>
      </c>
      <c r="CP863" s="2" t="s">
        <v>1443</v>
      </c>
      <c r="CQ863" s="2" t="s">
        <v>174</v>
      </c>
      <c r="CR863" s="2" t="s">
        <v>234</v>
      </c>
      <c r="CT863" s="2" t="s">
        <v>177</v>
      </c>
      <c r="CU863" s="2" t="s">
        <v>235</v>
      </c>
      <c r="CV863" s="2" t="s">
        <v>211</v>
      </c>
      <c r="CW863" s="2" t="s">
        <v>179</v>
      </c>
      <c r="CX863" s="2" t="s">
        <v>171</v>
      </c>
      <c r="CY863" s="2" t="s">
        <v>733</v>
      </c>
      <c r="DA863" s="2" t="s">
        <v>181</v>
      </c>
      <c r="DB863" s="2" t="s">
        <v>181</v>
      </c>
      <c r="DC863" s="2" t="s">
        <v>132</v>
      </c>
      <c r="DF863" s="2" t="s">
        <v>182</v>
      </c>
      <c r="DH863" s="2" t="s">
        <v>182</v>
      </c>
      <c r="DJ863" s="2" t="s">
        <v>182</v>
      </c>
      <c r="DL863" s="2" t="s">
        <v>260</v>
      </c>
      <c r="DM863" s="3" t="s">
        <v>980</v>
      </c>
      <c r="DT863" s="2" t="s">
        <v>7848</v>
      </c>
      <c r="DU863" s="2"/>
      <c r="DV863" s="2" t="s">
        <v>7849</v>
      </c>
      <c r="DZ863" s="2" t="s">
        <v>7850</v>
      </c>
      <c r="EA863" s="3" t="s">
        <v>7851</v>
      </c>
    </row>
    <row r="864" spans="1:133" ht="15.75" hidden="1" customHeight="1" x14ac:dyDescent="0.2">
      <c r="A864" s="1">
        <v>43616.202747372685</v>
      </c>
      <c r="B864" s="2" t="s">
        <v>7823</v>
      </c>
      <c r="C864" s="2">
        <v>2302180018</v>
      </c>
      <c r="D864" s="3" t="s">
        <v>2959</v>
      </c>
      <c r="E864" s="2">
        <v>71</v>
      </c>
      <c r="F864" s="2" t="s">
        <v>7852</v>
      </c>
      <c r="H864" s="2" t="s">
        <v>131</v>
      </c>
      <c r="I864" s="2" t="s">
        <v>132</v>
      </c>
      <c r="J864" s="2" t="s">
        <v>133</v>
      </c>
      <c r="K864" s="2" t="s">
        <v>191</v>
      </c>
      <c r="M864" s="4">
        <v>42799</v>
      </c>
      <c r="N864" s="2" t="s">
        <v>135</v>
      </c>
      <c r="O864" s="2" t="s">
        <v>192</v>
      </c>
      <c r="P864" s="9">
        <v>4500000000</v>
      </c>
      <c r="Q864" s="2">
        <v>16129032</v>
      </c>
      <c r="X864" s="2" t="s">
        <v>193</v>
      </c>
      <c r="Y864" s="2" t="s">
        <v>136</v>
      </c>
      <c r="AB864" s="2" t="s">
        <v>132</v>
      </c>
      <c r="AD864" s="2" t="s">
        <v>137</v>
      </c>
      <c r="AE864" s="2" t="s">
        <v>132</v>
      </c>
      <c r="AH864" s="2">
        <v>2017</v>
      </c>
      <c r="AI864" s="11">
        <v>3154095000</v>
      </c>
      <c r="AJ864" s="11">
        <v>11305000</v>
      </c>
      <c r="AK864" s="2" t="s">
        <v>7853</v>
      </c>
      <c r="AP864" s="2" t="s">
        <v>1345</v>
      </c>
      <c r="AQ864" s="2" t="s">
        <v>1346</v>
      </c>
      <c r="AU864" s="2">
        <v>4</v>
      </c>
      <c r="AV864" s="2" t="s">
        <v>245</v>
      </c>
      <c r="AX864" s="2" t="s">
        <v>145</v>
      </c>
      <c r="AY864" s="2" t="s">
        <v>171</v>
      </c>
      <c r="AZ864" s="2" t="s">
        <v>198</v>
      </c>
      <c r="BB864" s="2" t="s">
        <v>6040</v>
      </c>
      <c r="BC864" s="2">
        <v>450</v>
      </c>
      <c r="BD864" s="2" t="s">
        <v>6041</v>
      </c>
      <c r="BE864" s="9">
        <v>2</v>
      </c>
      <c r="BK864" s="2" t="s">
        <v>152</v>
      </c>
      <c r="BL864" s="2" t="s">
        <v>200</v>
      </c>
      <c r="BM864" s="2" t="s">
        <v>154</v>
      </c>
      <c r="BP864" s="2" t="s">
        <v>201</v>
      </c>
      <c r="BQ864" s="2">
        <v>279</v>
      </c>
      <c r="BR864" s="2">
        <v>14</v>
      </c>
      <c r="BS864" s="2" t="s">
        <v>156</v>
      </c>
      <c r="BT864" s="2" t="s">
        <v>156</v>
      </c>
      <c r="BU864" s="2" t="s">
        <v>156</v>
      </c>
      <c r="BV864" s="2" t="s">
        <v>156</v>
      </c>
      <c r="BW864" s="2" t="s">
        <v>68</v>
      </c>
      <c r="BX864" s="2" t="s">
        <v>158</v>
      </c>
      <c r="CB864" s="2" t="s">
        <v>160</v>
      </c>
      <c r="CC864" s="2" t="s">
        <v>248</v>
      </c>
      <c r="CD864" s="2" t="s">
        <v>249</v>
      </c>
      <c r="CE864" s="2" t="s">
        <v>163</v>
      </c>
      <c r="CF864" s="2" t="s">
        <v>396</v>
      </c>
      <c r="CG864" s="2" t="s">
        <v>293</v>
      </c>
      <c r="CH864" s="2" t="s">
        <v>3507</v>
      </c>
      <c r="CI864" s="2" t="s">
        <v>167</v>
      </c>
      <c r="CJ864" s="2" t="s">
        <v>1351</v>
      </c>
      <c r="CK864" s="2" t="s">
        <v>253</v>
      </c>
      <c r="CL864" s="2" t="s">
        <v>254</v>
      </c>
      <c r="CM864" s="2" t="s">
        <v>171</v>
      </c>
      <c r="CN864" s="2">
        <v>100</v>
      </c>
      <c r="CO864" s="2" t="s">
        <v>255</v>
      </c>
      <c r="CP864" s="2" t="s">
        <v>256</v>
      </c>
      <c r="CQ864" s="2" t="s">
        <v>214</v>
      </c>
      <c r="CR864" s="2" t="s">
        <v>257</v>
      </c>
      <c r="CS864" s="2" t="s">
        <v>176</v>
      </c>
      <c r="CT864" s="2" t="s">
        <v>171</v>
      </c>
      <c r="CU864" s="2" t="s">
        <v>259</v>
      </c>
      <c r="CV864" s="2" t="s">
        <v>171</v>
      </c>
      <c r="CW864" s="2" t="s">
        <v>179</v>
      </c>
      <c r="CX864" s="2" t="s">
        <v>146</v>
      </c>
      <c r="CY864" s="2" t="s">
        <v>146</v>
      </c>
      <c r="CZ864" s="2" t="s">
        <v>180</v>
      </c>
      <c r="DC864" s="2" t="s">
        <v>132</v>
      </c>
      <c r="DF864" s="2" t="s">
        <v>182</v>
      </c>
      <c r="DH864" s="2" t="s">
        <v>182</v>
      </c>
      <c r="DJ864" s="2" t="s">
        <v>182</v>
      </c>
      <c r="DL864" s="2" t="s">
        <v>260</v>
      </c>
      <c r="DN864" s="2" t="s">
        <v>182</v>
      </c>
      <c r="DP864" s="2" t="s">
        <v>182</v>
      </c>
      <c r="DR864" s="2" t="s">
        <v>182</v>
      </c>
      <c r="DT864" s="6">
        <v>1068371364</v>
      </c>
      <c r="DU864" s="6"/>
      <c r="DV864" s="6">
        <v>-61629747</v>
      </c>
      <c r="DX864" s="2" t="s">
        <v>263</v>
      </c>
      <c r="DZ864" s="2" t="s">
        <v>263</v>
      </c>
    </row>
    <row r="865" spans="1:133" ht="15.75" hidden="1" customHeight="1" x14ac:dyDescent="0.2">
      <c r="A865" s="1">
        <v>43616.205706793982</v>
      </c>
      <c r="B865" s="2" t="s">
        <v>2290</v>
      </c>
      <c r="C865" s="2">
        <v>2302180154</v>
      </c>
      <c r="D865" s="3" t="s">
        <v>1726</v>
      </c>
      <c r="E865" s="2" t="s">
        <v>2291</v>
      </c>
      <c r="H865" s="2" t="s">
        <v>131</v>
      </c>
      <c r="I865" s="2" t="s">
        <v>132</v>
      </c>
      <c r="J865" s="2" t="s">
        <v>133</v>
      </c>
      <c r="K865" s="2" t="s">
        <v>191</v>
      </c>
      <c r="M865" s="4">
        <v>42814</v>
      </c>
      <c r="P865" s="9">
        <v>1000000000</v>
      </c>
      <c r="Q865" s="2">
        <v>60000000</v>
      </c>
      <c r="Y865" s="2" t="s">
        <v>136</v>
      </c>
      <c r="AB865" s="2" t="s">
        <v>132</v>
      </c>
      <c r="AD865" s="2" t="s">
        <v>137</v>
      </c>
      <c r="AE865" s="2" t="s">
        <v>1248</v>
      </c>
      <c r="AF865" s="2" t="s">
        <v>132</v>
      </c>
      <c r="AH865" s="2">
        <v>2016</v>
      </c>
      <c r="AI865" s="11">
        <v>1858500000</v>
      </c>
      <c r="AJ865" s="11">
        <v>6195000000</v>
      </c>
      <c r="AK865" s="2" t="s">
        <v>7854</v>
      </c>
      <c r="AL865" s="2">
        <v>54</v>
      </c>
      <c r="AP865" s="2" t="s">
        <v>1588</v>
      </c>
      <c r="AQ865" s="2" t="s">
        <v>1028</v>
      </c>
      <c r="AR865" s="2" t="s">
        <v>822</v>
      </c>
      <c r="AS865" s="2" t="s">
        <v>142</v>
      </c>
      <c r="AT865" s="2">
        <v>11476</v>
      </c>
      <c r="AU865" s="2">
        <v>16</v>
      </c>
      <c r="AV865" s="2" t="s">
        <v>271</v>
      </c>
      <c r="AW865" s="2" t="s">
        <v>776</v>
      </c>
      <c r="AX865" s="2" t="s">
        <v>145</v>
      </c>
      <c r="AY865" s="2" t="s">
        <v>171</v>
      </c>
      <c r="AZ865" s="2" t="s">
        <v>198</v>
      </c>
      <c r="BB865" s="2" t="s">
        <v>7854</v>
      </c>
      <c r="BC865" s="2">
        <v>5</v>
      </c>
      <c r="BD865" s="2" t="s">
        <v>1590</v>
      </c>
      <c r="BE865" s="9">
        <v>1.5</v>
      </c>
      <c r="BL865" s="2" t="s">
        <v>153</v>
      </c>
      <c r="BM865" s="2" t="s">
        <v>154</v>
      </c>
      <c r="BP865" s="2" t="s">
        <v>201</v>
      </c>
      <c r="BQ865" s="2">
        <v>300</v>
      </c>
      <c r="BR865" s="2">
        <v>5</v>
      </c>
      <c r="BS865" s="2" t="s">
        <v>420</v>
      </c>
      <c r="BT865" s="2" t="s">
        <v>7855</v>
      </c>
      <c r="BU865" s="2" t="s">
        <v>2660</v>
      </c>
      <c r="BV865" s="2" t="s">
        <v>2660</v>
      </c>
      <c r="BW865" s="2" t="s">
        <v>68</v>
      </c>
      <c r="BX865" s="2" t="s">
        <v>158</v>
      </c>
      <c r="CB865" s="2" t="s">
        <v>160</v>
      </c>
      <c r="CC865" s="2" t="s">
        <v>161</v>
      </c>
      <c r="CD865" s="2" t="s">
        <v>249</v>
      </c>
      <c r="CE865" s="2" t="s">
        <v>163</v>
      </c>
      <c r="CG865" s="2" t="s">
        <v>1406</v>
      </c>
      <c r="CH865" s="2" t="s">
        <v>2298</v>
      </c>
      <c r="CI865" s="2" t="s">
        <v>294</v>
      </c>
      <c r="CJ865" s="2" t="s">
        <v>828</v>
      </c>
      <c r="CK865" s="2" t="s">
        <v>253</v>
      </c>
      <c r="CL865" s="2" t="s">
        <v>854</v>
      </c>
      <c r="CM865" s="2" t="s">
        <v>171</v>
      </c>
      <c r="CN865" s="2">
        <v>5</v>
      </c>
      <c r="CO865" s="2" t="s">
        <v>711</v>
      </c>
      <c r="CP865" s="2" t="s">
        <v>7856</v>
      </c>
      <c r="CQ865" s="2" t="s">
        <v>174</v>
      </c>
      <c r="CR865" s="2" t="s">
        <v>667</v>
      </c>
      <c r="CS865" s="2" t="s">
        <v>810</v>
      </c>
      <c r="CU865" s="2" t="s">
        <v>216</v>
      </c>
      <c r="CV865" s="2" t="s">
        <v>171</v>
      </c>
      <c r="CW865" s="2" t="s">
        <v>179</v>
      </c>
      <c r="CX865" s="2" t="s">
        <v>171</v>
      </c>
      <c r="CY865" s="2" t="s">
        <v>627</v>
      </c>
      <c r="CZ865" s="2" t="s">
        <v>180</v>
      </c>
      <c r="DA865" s="2" t="s">
        <v>181</v>
      </c>
      <c r="DB865" s="2" t="s">
        <v>181</v>
      </c>
      <c r="DC865" s="2" t="s">
        <v>132</v>
      </c>
      <c r="DF865" s="2" t="s">
        <v>182</v>
      </c>
      <c r="DH865" s="2" t="s">
        <v>182</v>
      </c>
      <c r="DJ865" s="2" t="s">
        <v>182</v>
      </c>
      <c r="DL865" s="2" t="s">
        <v>182</v>
      </c>
      <c r="DN865" s="2" t="s">
        <v>182</v>
      </c>
      <c r="DP865" s="2" t="s">
        <v>182</v>
      </c>
      <c r="DR865" s="2" t="s">
        <v>182</v>
      </c>
      <c r="DT865" s="6">
        <v>-6173134</v>
      </c>
      <c r="DU865" s="6"/>
      <c r="DV865" s="6">
        <v>106792383</v>
      </c>
      <c r="DX865" s="2" t="s">
        <v>2301</v>
      </c>
      <c r="DY865" s="4">
        <v>42794</v>
      </c>
      <c r="DZ865" s="2" t="s">
        <v>7857</v>
      </c>
      <c r="EA865" s="3" t="s">
        <v>6226</v>
      </c>
    </row>
    <row r="866" spans="1:133" ht="15.75" hidden="1" customHeight="1" x14ac:dyDescent="0.2">
      <c r="A866" s="1">
        <v>43616.206498761574</v>
      </c>
      <c r="B866" s="2" t="s">
        <v>7858</v>
      </c>
      <c r="C866" s="2">
        <v>2302170064</v>
      </c>
      <c r="D866" s="3" t="s">
        <v>587</v>
      </c>
      <c r="E866" s="2" t="s">
        <v>1793</v>
      </c>
      <c r="F866" s="2" t="s">
        <v>6524</v>
      </c>
      <c r="H866" s="2" t="s">
        <v>131</v>
      </c>
      <c r="J866" s="2" t="s">
        <v>133</v>
      </c>
      <c r="K866" s="2" t="s">
        <v>191</v>
      </c>
      <c r="M866" s="4">
        <v>42792</v>
      </c>
      <c r="O866" s="2" t="s">
        <v>192</v>
      </c>
      <c r="P866" s="9">
        <v>13000000000</v>
      </c>
      <c r="Q866" s="2">
        <v>43000000</v>
      </c>
      <c r="X866" s="2" t="s">
        <v>193</v>
      </c>
      <c r="Y866" s="2" t="s">
        <v>136</v>
      </c>
      <c r="AB866" s="2" t="s">
        <v>132</v>
      </c>
      <c r="AE866" s="2" t="s">
        <v>132</v>
      </c>
      <c r="AF866" s="2" t="s">
        <v>132</v>
      </c>
      <c r="AH866" s="2">
        <v>2017</v>
      </c>
      <c r="AI866" s="11">
        <v>5173500000</v>
      </c>
      <c r="AJ866" s="11">
        <v>17245000</v>
      </c>
      <c r="AK866" s="2" t="s">
        <v>6525</v>
      </c>
      <c r="AQ866" s="2" t="s">
        <v>196</v>
      </c>
      <c r="AU866" s="2">
        <v>8</v>
      </c>
      <c r="AV866" s="2" t="s">
        <v>43</v>
      </c>
      <c r="AW866" s="2" t="s">
        <v>197</v>
      </c>
      <c r="AX866" s="2" t="s">
        <v>145</v>
      </c>
      <c r="AY866" s="2" t="s">
        <v>171</v>
      </c>
      <c r="AZ866" s="2" t="s">
        <v>198</v>
      </c>
      <c r="BB866" s="2" t="s">
        <v>2864</v>
      </c>
      <c r="BC866" s="2">
        <v>300</v>
      </c>
      <c r="BD866" s="2" t="s">
        <v>1547</v>
      </c>
      <c r="BE866" s="9">
        <v>0.8</v>
      </c>
      <c r="BK866" s="2" t="s">
        <v>152</v>
      </c>
      <c r="BL866" s="2" t="s">
        <v>200</v>
      </c>
      <c r="BM866" s="2" t="s">
        <v>154</v>
      </c>
      <c r="BN866" s="2" t="s">
        <v>5089</v>
      </c>
      <c r="BP866" s="2" t="s">
        <v>201</v>
      </c>
      <c r="BQ866" s="2">
        <v>300</v>
      </c>
      <c r="BS866" s="2" t="s">
        <v>1675</v>
      </c>
      <c r="BT866" s="2" t="s">
        <v>1675</v>
      </c>
      <c r="BU866" s="2" t="s">
        <v>1675</v>
      </c>
      <c r="BV866" s="2" t="s">
        <v>1675</v>
      </c>
      <c r="BW866" s="2" t="s">
        <v>67</v>
      </c>
      <c r="BX866" s="2" t="s">
        <v>158</v>
      </c>
      <c r="BY866" s="2" t="s">
        <v>159</v>
      </c>
      <c r="CB866" s="2" t="s">
        <v>160</v>
      </c>
      <c r="CC866" s="2" t="s">
        <v>161</v>
      </c>
      <c r="CE866" s="2" t="s">
        <v>163</v>
      </c>
      <c r="CF866" s="2" t="s">
        <v>279</v>
      </c>
      <c r="CG866" s="2" t="s">
        <v>228</v>
      </c>
      <c r="CH866" s="2" t="s">
        <v>207</v>
      </c>
      <c r="CI866" s="2" t="s">
        <v>731</v>
      </c>
      <c r="CJ866" s="2" t="s">
        <v>312</v>
      </c>
      <c r="CK866" s="2" t="s">
        <v>253</v>
      </c>
      <c r="CL866" s="2" t="s">
        <v>854</v>
      </c>
      <c r="CM866" s="2" t="s">
        <v>171</v>
      </c>
      <c r="CN866" s="2">
        <v>200</v>
      </c>
      <c r="CO866" s="2" t="s">
        <v>212</v>
      </c>
      <c r="CP866" s="2" t="s">
        <v>6528</v>
      </c>
      <c r="CQ866" s="2" t="s">
        <v>214</v>
      </c>
      <c r="CR866" s="2" t="s">
        <v>175</v>
      </c>
      <c r="CS866" s="2" t="s">
        <v>810</v>
      </c>
      <c r="CT866" s="2" t="s">
        <v>171</v>
      </c>
      <c r="CU866" s="2" t="s">
        <v>1139</v>
      </c>
      <c r="CV866" s="2" t="s">
        <v>171</v>
      </c>
      <c r="CW866" s="2" t="s">
        <v>179</v>
      </c>
      <c r="CX866" s="2" t="s">
        <v>146</v>
      </c>
      <c r="CY866" s="2" t="s">
        <v>146</v>
      </c>
      <c r="CZ866" s="2" t="s">
        <v>180</v>
      </c>
      <c r="DA866" s="2" t="s">
        <v>181</v>
      </c>
      <c r="DB866" s="2" t="s">
        <v>181</v>
      </c>
      <c r="DC866" s="2" t="s">
        <v>132</v>
      </c>
      <c r="DF866" s="2" t="s">
        <v>182</v>
      </c>
      <c r="DH866" s="2" t="s">
        <v>182</v>
      </c>
      <c r="DJ866" s="2" t="s">
        <v>182</v>
      </c>
      <c r="DL866" s="2" t="s">
        <v>182</v>
      </c>
      <c r="DN866" s="2" t="s">
        <v>182</v>
      </c>
      <c r="DP866" s="2" t="s">
        <v>182</v>
      </c>
      <c r="DR866" s="2" t="s">
        <v>182</v>
      </c>
      <c r="DW866" s="2" t="s">
        <v>398</v>
      </c>
      <c r="DX866" s="2" t="s">
        <v>218</v>
      </c>
      <c r="DZ866" s="2" t="s">
        <v>218</v>
      </c>
    </row>
    <row r="867" spans="1:133" ht="15.75" hidden="1" customHeight="1" x14ac:dyDescent="0.2">
      <c r="A867" s="1">
        <v>43616.208897326389</v>
      </c>
      <c r="B867" s="2" t="s">
        <v>7859</v>
      </c>
      <c r="C867" s="2">
        <v>2302170108</v>
      </c>
      <c r="D867" s="3" t="s">
        <v>4250</v>
      </c>
      <c r="E867" s="2" t="s">
        <v>7860</v>
      </c>
      <c r="H867" s="2" t="s">
        <v>4332</v>
      </c>
      <c r="I867" s="2" t="s">
        <v>132</v>
      </c>
      <c r="J867" s="2" t="s">
        <v>133</v>
      </c>
      <c r="K867" s="2" t="s">
        <v>738</v>
      </c>
      <c r="M867" s="4">
        <v>43532</v>
      </c>
      <c r="O867" s="2" t="s">
        <v>135</v>
      </c>
      <c r="P867" s="9">
        <v>41350000000</v>
      </c>
      <c r="Q867" s="2">
        <v>50000</v>
      </c>
      <c r="Y867" s="2" t="s">
        <v>136</v>
      </c>
      <c r="AD867" s="2" t="s">
        <v>137</v>
      </c>
      <c r="AE867" s="2" t="s">
        <v>132</v>
      </c>
      <c r="AF867" s="2" t="s">
        <v>132</v>
      </c>
      <c r="AH867" s="2">
        <v>2016</v>
      </c>
      <c r="AI867" s="11">
        <v>13360185000</v>
      </c>
      <c r="AJ867" s="11">
        <v>16155000</v>
      </c>
      <c r="AK867" s="2" t="s">
        <v>7861</v>
      </c>
      <c r="AP867" s="2" t="s">
        <v>5479</v>
      </c>
      <c r="AQ867" s="2" t="s">
        <v>540</v>
      </c>
      <c r="AR867" s="2" t="s">
        <v>141</v>
      </c>
      <c r="AU867" s="2">
        <v>6</v>
      </c>
      <c r="AV867" s="2" t="s">
        <v>44</v>
      </c>
      <c r="AW867" s="2" t="s">
        <v>197</v>
      </c>
      <c r="AX867" s="2" t="s">
        <v>145</v>
      </c>
      <c r="AY867" s="2" t="s">
        <v>171</v>
      </c>
      <c r="AZ867" s="2" t="s">
        <v>198</v>
      </c>
      <c r="BA867" s="2" t="s">
        <v>7862</v>
      </c>
      <c r="BB867" s="2" t="s">
        <v>7861</v>
      </c>
      <c r="BC867" s="2">
        <v>0</v>
      </c>
      <c r="BD867" s="2" t="s">
        <v>6572</v>
      </c>
      <c r="BE867" s="9">
        <v>0.27</v>
      </c>
      <c r="BF867" s="2" t="s">
        <v>132</v>
      </c>
      <c r="BK867" s="2" t="s">
        <v>152</v>
      </c>
      <c r="BL867" s="2" t="s">
        <v>153</v>
      </c>
      <c r="BM867" s="2" t="s">
        <v>308</v>
      </c>
      <c r="BP867" s="2" t="s">
        <v>201</v>
      </c>
      <c r="BQ867" s="2">
        <v>827</v>
      </c>
      <c r="BR867" s="2">
        <v>20</v>
      </c>
      <c r="BX867" s="2" t="s">
        <v>3275</v>
      </c>
      <c r="CB867" s="2" t="s">
        <v>204</v>
      </c>
      <c r="CC867" s="2" t="s">
        <v>161</v>
      </c>
      <c r="CD867" s="2" t="s">
        <v>162</v>
      </c>
      <c r="CE867" s="2" t="s">
        <v>163</v>
      </c>
      <c r="CF867" s="2" t="s">
        <v>164</v>
      </c>
      <c r="CG867" s="2" t="s">
        <v>7863</v>
      </c>
      <c r="CI867" s="2" t="s">
        <v>294</v>
      </c>
      <c r="CJ867" s="2" t="s">
        <v>598</v>
      </c>
      <c r="CK867" s="2" t="s">
        <v>425</v>
      </c>
      <c r="CL867" s="2" t="s">
        <v>1336</v>
      </c>
      <c r="CM867" s="2" t="s">
        <v>211</v>
      </c>
      <c r="CP867" s="2" t="s">
        <v>316</v>
      </c>
      <c r="CR867" s="2" t="s">
        <v>234</v>
      </c>
      <c r="CS867" s="2" t="s">
        <v>215</v>
      </c>
      <c r="CT867" s="2" t="s">
        <v>171</v>
      </c>
      <c r="CU867" s="2" t="s">
        <v>235</v>
      </c>
      <c r="CV867" s="2" t="s">
        <v>171</v>
      </c>
      <c r="CW867" s="2" t="s">
        <v>179</v>
      </c>
      <c r="CX867" s="2" t="s">
        <v>171</v>
      </c>
      <c r="CY867" s="2" t="s">
        <v>146</v>
      </c>
      <c r="CZ867" s="2" t="s">
        <v>180</v>
      </c>
      <c r="DA867" s="2" t="s">
        <v>181</v>
      </c>
      <c r="DB867" s="2" t="s">
        <v>181</v>
      </c>
      <c r="DC867" s="2" t="s">
        <v>132</v>
      </c>
      <c r="DF867" s="2" t="s">
        <v>182</v>
      </c>
      <c r="DH867" s="2" t="s">
        <v>182</v>
      </c>
      <c r="DJ867" s="2" t="s">
        <v>182</v>
      </c>
      <c r="DL867" s="2" t="s">
        <v>182</v>
      </c>
      <c r="DN867" s="2" t="s">
        <v>182</v>
      </c>
      <c r="DP867" s="2" t="s">
        <v>182</v>
      </c>
      <c r="DR867" s="2" t="s">
        <v>182</v>
      </c>
      <c r="DT867" s="2" t="s">
        <v>7864</v>
      </c>
      <c r="DU867" s="2"/>
      <c r="DV867" s="2" t="s">
        <v>7865</v>
      </c>
      <c r="DZ867" s="2" t="s">
        <v>7866</v>
      </c>
      <c r="EA867" s="3" t="s">
        <v>7867</v>
      </c>
      <c r="EB867" s="5" t="s">
        <v>7868</v>
      </c>
    </row>
    <row r="868" spans="1:133" ht="15.75" hidden="1" customHeight="1" x14ac:dyDescent="0.2">
      <c r="A868" s="1">
        <v>43616.211547118059</v>
      </c>
      <c r="B868" s="2" t="s">
        <v>7823</v>
      </c>
      <c r="C868" s="2">
        <v>2302180018</v>
      </c>
      <c r="D868" s="3" t="s">
        <v>2959</v>
      </c>
      <c r="E868" s="2">
        <v>68</v>
      </c>
      <c r="F868" s="2" t="s">
        <v>7869</v>
      </c>
      <c r="H868" s="2" t="s">
        <v>131</v>
      </c>
      <c r="I868" s="2" t="s">
        <v>132</v>
      </c>
      <c r="J868" s="2" t="s">
        <v>414</v>
      </c>
      <c r="K868" s="2" t="s">
        <v>132</v>
      </c>
      <c r="M868" s="4">
        <v>42809</v>
      </c>
      <c r="N868" s="2" t="s">
        <v>135</v>
      </c>
      <c r="O868" s="2" t="s">
        <v>192</v>
      </c>
      <c r="P868" s="9">
        <v>5510000000</v>
      </c>
      <c r="Q868" s="2">
        <v>19000000</v>
      </c>
      <c r="X868" s="2" t="s">
        <v>193</v>
      </c>
      <c r="Y868" s="2" t="s">
        <v>136</v>
      </c>
      <c r="AB868" s="2" t="s">
        <v>132</v>
      </c>
      <c r="AD868" s="2" t="s">
        <v>137</v>
      </c>
      <c r="AH868" s="2">
        <v>2017</v>
      </c>
      <c r="AI868" s="11">
        <v>1973450000</v>
      </c>
      <c r="AJ868" s="11">
        <v>6805000</v>
      </c>
      <c r="AK868" s="2" t="s">
        <v>7825</v>
      </c>
      <c r="AQ868" s="2" t="s">
        <v>244</v>
      </c>
      <c r="AU868" s="2">
        <v>4</v>
      </c>
      <c r="AV868" s="2" t="s">
        <v>245</v>
      </c>
      <c r="AX868" s="2" t="s">
        <v>145</v>
      </c>
      <c r="AY868" s="2" t="s">
        <v>171</v>
      </c>
      <c r="AZ868" s="2" t="s">
        <v>198</v>
      </c>
      <c r="BB868" s="2" t="s">
        <v>7826</v>
      </c>
      <c r="BC868" s="2">
        <v>750</v>
      </c>
      <c r="BD868" s="2" t="s">
        <v>289</v>
      </c>
      <c r="BE868" s="9">
        <v>1.3</v>
      </c>
      <c r="BK868" s="2" t="s">
        <v>152</v>
      </c>
      <c r="BL868" s="2" t="s">
        <v>200</v>
      </c>
      <c r="BM868" s="2" t="s">
        <v>154</v>
      </c>
      <c r="BP868" s="2" t="s">
        <v>201</v>
      </c>
      <c r="BQ868" s="2">
        <v>290</v>
      </c>
      <c r="BR868" s="2">
        <v>9.1999999999999993</v>
      </c>
      <c r="BS868" s="2" t="s">
        <v>156</v>
      </c>
      <c r="BT868" s="2" t="s">
        <v>156</v>
      </c>
      <c r="BU868" s="2" t="s">
        <v>156</v>
      </c>
      <c r="BV868" s="2" t="s">
        <v>156</v>
      </c>
      <c r="BW868" s="2" t="s">
        <v>68</v>
      </c>
      <c r="BX868" s="2" t="s">
        <v>158</v>
      </c>
      <c r="CB868" s="2" t="s">
        <v>160</v>
      </c>
      <c r="CC868" s="2" t="s">
        <v>248</v>
      </c>
      <c r="CD868" s="2" t="s">
        <v>249</v>
      </c>
      <c r="CE868" s="2" t="s">
        <v>163</v>
      </c>
      <c r="CF868" s="2" t="s">
        <v>396</v>
      </c>
      <c r="CG868" s="2" t="s">
        <v>2963</v>
      </c>
      <c r="CH868" s="2" t="s">
        <v>7827</v>
      </c>
      <c r="CI868" s="2" t="s">
        <v>167</v>
      </c>
      <c r="CJ868" s="2" t="s">
        <v>1351</v>
      </c>
      <c r="CK868" s="2" t="s">
        <v>253</v>
      </c>
      <c r="CL868" s="2" t="s">
        <v>7870</v>
      </c>
      <c r="CM868" s="2" t="s">
        <v>171</v>
      </c>
      <c r="CN868" s="2">
        <v>100</v>
      </c>
      <c r="CO868" s="2" t="s">
        <v>255</v>
      </c>
      <c r="CP868" s="2" t="s">
        <v>256</v>
      </c>
      <c r="CQ868" s="2" t="s">
        <v>214</v>
      </c>
      <c r="CR868" s="2" t="s">
        <v>257</v>
      </c>
      <c r="CS868" s="2" t="s">
        <v>176</v>
      </c>
      <c r="CT868" s="2" t="s">
        <v>171</v>
      </c>
      <c r="CU868" s="2" t="s">
        <v>259</v>
      </c>
      <c r="CV868" s="2" t="s">
        <v>171</v>
      </c>
      <c r="CW868" s="2" t="s">
        <v>179</v>
      </c>
      <c r="CX868" s="2" t="s">
        <v>146</v>
      </c>
      <c r="CY868" s="2" t="s">
        <v>146</v>
      </c>
      <c r="CZ868" s="2" t="s">
        <v>180</v>
      </c>
      <c r="DA868" s="2" t="s">
        <v>181</v>
      </c>
      <c r="DB868" s="2" t="s">
        <v>181</v>
      </c>
      <c r="DC868" s="2" t="s">
        <v>132</v>
      </c>
      <c r="DF868" s="2" t="s">
        <v>182</v>
      </c>
      <c r="DH868" s="2" t="s">
        <v>182</v>
      </c>
      <c r="DJ868" s="2" t="s">
        <v>182</v>
      </c>
      <c r="DL868" s="2" t="s">
        <v>260</v>
      </c>
      <c r="DN868" s="2" t="s">
        <v>182</v>
      </c>
      <c r="DP868" s="2" t="s">
        <v>182</v>
      </c>
      <c r="DR868" s="2" t="s">
        <v>182</v>
      </c>
      <c r="DT868" s="2" t="s">
        <v>7828</v>
      </c>
      <c r="DU868" s="2"/>
      <c r="DV868" s="2" t="s">
        <v>7871</v>
      </c>
      <c r="DX868" s="2" t="s">
        <v>263</v>
      </c>
      <c r="DZ868" s="2" t="s">
        <v>263</v>
      </c>
    </row>
    <row r="869" spans="1:133" ht="15.75" customHeight="1" x14ac:dyDescent="0.2">
      <c r="A869" s="1">
        <v>43616.218874907412</v>
      </c>
      <c r="B869" s="2" t="s">
        <v>7859</v>
      </c>
      <c r="C869" s="2">
        <v>2302170108</v>
      </c>
      <c r="D869" s="3" t="s">
        <v>4250</v>
      </c>
      <c r="E869" s="2" t="s">
        <v>7872</v>
      </c>
      <c r="H869" s="2" t="s">
        <v>131</v>
      </c>
      <c r="I869" s="2" t="s">
        <v>132</v>
      </c>
      <c r="J869" s="2" t="s">
        <v>133</v>
      </c>
      <c r="K869" s="2" t="s">
        <v>302</v>
      </c>
      <c r="M869" s="4">
        <v>43532</v>
      </c>
      <c r="O869" s="2" t="s">
        <v>135</v>
      </c>
      <c r="P869" s="9">
        <v>13200000000</v>
      </c>
      <c r="Q869" s="2">
        <v>44000000</v>
      </c>
      <c r="Y869" s="2" t="s">
        <v>1315</v>
      </c>
      <c r="AB869" s="2" t="s">
        <v>132</v>
      </c>
      <c r="AD869" s="2" t="s">
        <v>137</v>
      </c>
      <c r="AE869" s="2" t="s">
        <v>132</v>
      </c>
      <c r="AF869" s="2" t="s">
        <v>132</v>
      </c>
      <c r="AH869" s="2">
        <v>2016</v>
      </c>
      <c r="AI869" s="11">
        <v>5512500000</v>
      </c>
      <c r="AJ869" s="11">
        <v>18375000</v>
      </c>
      <c r="AK869" s="2" t="s">
        <v>7873</v>
      </c>
      <c r="AP869" s="2" t="s">
        <v>2412</v>
      </c>
      <c r="AQ869" s="2" t="s">
        <v>540</v>
      </c>
      <c r="AR869" s="2" t="s">
        <v>141</v>
      </c>
      <c r="AS869" s="2" t="s">
        <v>142</v>
      </c>
      <c r="AU869" s="2">
        <v>6.25</v>
      </c>
      <c r="AV869" s="2" t="s">
        <v>245</v>
      </c>
      <c r="AW869" s="2" t="s">
        <v>144</v>
      </c>
      <c r="AX869" s="2" t="s">
        <v>145</v>
      </c>
      <c r="AY869" s="2" t="s">
        <v>171</v>
      </c>
      <c r="AZ869" s="2" t="s">
        <v>198</v>
      </c>
      <c r="BB869" s="2" t="s">
        <v>7522</v>
      </c>
      <c r="BC869" s="2">
        <v>247</v>
      </c>
      <c r="BD869" s="2" t="s">
        <v>3909</v>
      </c>
      <c r="BE869" s="9">
        <v>1.17</v>
      </c>
      <c r="BF869" s="2" t="s">
        <v>132</v>
      </c>
      <c r="BK869" s="2" t="s">
        <v>152</v>
      </c>
      <c r="BL869" s="2" t="s">
        <v>200</v>
      </c>
      <c r="BM869" s="2" t="s">
        <v>154</v>
      </c>
      <c r="BP869" s="2" t="s">
        <v>201</v>
      </c>
      <c r="BQ869" s="2">
        <v>300</v>
      </c>
      <c r="BR869" s="2">
        <v>14</v>
      </c>
      <c r="BX869" s="2" t="s">
        <v>158</v>
      </c>
      <c r="CB869" s="2" t="s">
        <v>204</v>
      </c>
      <c r="CC869" s="2" t="s">
        <v>161</v>
      </c>
      <c r="CD869" s="2" t="s">
        <v>162</v>
      </c>
      <c r="CE869" s="2" t="s">
        <v>163</v>
      </c>
      <c r="CF869" s="2" t="s">
        <v>7874</v>
      </c>
      <c r="CG869" s="2" t="s">
        <v>1162</v>
      </c>
      <c r="CH869" s="2" t="s">
        <v>4238</v>
      </c>
      <c r="CI869" s="2" t="s">
        <v>311</v>
      </c>
      <c r="CJ869" s="2" t="s">
        <v>7875</v>
      </c>
      <c r="CK869" s="2" t="s">
        <v>231</v>
      </c>
      <c r="CL869" s="2" t="s">
        <v>170</v>
      </c>
      <c r="CM869" s="2" t="s">
        <v>177</v>
      </c>
      <c r="CN869" s="2">
        <v>247</v>
      </c>
      <c r="CO869" s="2" t="s">
        <v>6639</v>
      </c>
      <c r="CP869" s="2" t="s">
        <v>316</v>
      </c>
      <c r="CR869" s="2" t="s">
        <v>234</v>
      </c>
      <c r="CS869" s="2" t="s">
        <v>258</v>
      </c>
      <c r="CT869" s="2" t="s">
        <v>171</v>
      </c>
      <c r="CU869" s="2" t="s">
        <v>235</v>
      </c>
      <c r="CV869" s="2" t="s">
        <v>171</v>
      </c>
      <c r="CW869" s="2" t="s">
        <v>179</v>
      </c>
      <c r="CX869" s="2" t="s">
        <v>171</v>
      </c>
      <c r="CY869" s="2" t="s">
        <v>733</v>
      </c>
      <c r="CZ869" s="2" t="s">
        <v>180</v>
      </c>
      <c r="DA869" s="2" t="s">
        <v>181</v>
      </c>
      <c r="DB869" s="2" t="s">
        <v>181</v>
      </c>
      <c r="DC869" s="2" t="s">
        <v>132</v>
      </c>
      <c r="DF869" s="2" t="s">
        <v>182</v>
      </c>
      <c r="DH869" s="2" t="s">
        <v>182</v>
      </c>
      <c r="DJ869" s="2" t="s">
        <v>182</v>
      </c>
      <c r="DL869" s="2" t="s">
        <v>182</v>
      </c>
      <c r="DN869" s="2" t="s">
        <v>182</v>
      </c>
      <c r="DP869" s="2" t="s">
        <v>182</v>
      </c>
      <c r="DR869" s="2" t="s">
        <v>182</v>
      </c>
      <c r="DT869" s="2" t="s">
        <v>7876</v>
      </c>
      <c r="DU869" s="2"/>
      <c r="DV869" s="2" t="s">
        <v>7877</v>
      </c>
      <c r="DZ869" s="2" t="s">
        <v>283</v>
      </c>
      <c r="EA869" s="3" t="s">
        <v>7878</v>
      </c>
      <c r="EB869" s="5" t="s">
        <v>7879</v>
      </c>
    </row>
    <row r="870" spans="1:133" ht="15.75" hidden="1" customHeight="1" x14ac:dyDescent="0.2">
      <c r="A870" s="1">
        <v>43616.22099887731</v>
      </c>
      <c r="B870" s="2" t="s">
        <v>7858</v>
      </c>
      <c r="C870" s="2">
        <v>2302170064</v>
      </c>
      <c r="D870" s="3" t="s">
        <v>587</v>
      </c>
      <c r="E870" s="2" t="s">
        <v>1793</v>
      </c>
      <c r="F870" s="2" t="s">
        <v>5087</v>
      </c>
      <c r="H870" s="2" t="s">
        <v>131</v>
      </c>
      <c r="J870" s="2" t="s">
        <v>133</v>
      </c>
      <c r="K870" s="2" t="s">
        <v>191</v>
      </c>
      <c r="M870" s="4">
        <v>42787</v>
      </c>
      <c r="O870" s="2" t="s">
        <v>192</v>
      </c>
      <c r="P870" s="9">
        <v>5850000000</v>
      </c>
      <c r="Q870" s="2">
        <v>30000000</v>
      </c>
      <c r="X870" s="2" t="s">
        <v>193</v>
      </c>
      <c r="Y870" s="2" t="s">
        <v>136</v>
      </c>
      <c r="AB870" s="2" t="s">
        <v>132</v>
      </c>
      <c r="AD870" s="2" t="s">
        <v>137</v>
      </c>
      <c r="AE870" s="2" t="s">
        <v>132</v>
      </c>
      <c r="AH870" s="2">
        <v>2017</v>
      </c>
      <c r="AI870" s="11">
        <v>3166380000</v>
      </c>
      <c r="AJ870" s="11">
        <v>16155000</v>
      </c>
      <c r="AK870" s="2" t="s">
        <v>5088</v>
      </c>
      <c r="AQ870" s="2" t="s">
        <v>196</v>
      </c>
      <c r="AV870" s="2" t="s">
        <v>43</v>
      </c>
      <c r="AW870" s="2" t="s">
        <v>197</v>
      </c>
      <c r="AX870" s="2" t="s">
        <v>145</v>
      </c>
      <c r="AY870" s="2" t="s">
        <v>171</v>
      </c>
      <c r="AZ870" s="2" t="s">
        <v>198</v>
      </c>
      <c r="BC870" s="2">
        <v>0</v>
      </c>
      <c r="BD870" s="2" t="s">
        <v>1547</v>
      </c>
      <c r="BE870" s="9">
        <v>1</v>
      </c>
      <c r="BF870" s="2" t="s">
        <v>132</v>
      </c>
      <c r="BK870" s="2" t="s">
        <v>152</v>
      </c>
      <c r="BL870" s="2" t="s">
        <v>200</v>
      </c>
      <c r="BM870" s="2" t="s">
        <v>154</v>
      </c>
      <c r="BN870" s="2" t="s">
        <v>5089</v>
      </c>
      <c r="BP870" s="2" t="s">
        <v>201</v>
      </c>
      <c r="BQ870" s="2">
        <v>196</v>
      </c>
      <c r="BS870" s="2" t="s">
        <v>156</v>
      </c>
      <c r="BT870" s="2" t="s">
        <v>156</v>
      </c>
      <c r="BU870" s="2" t="s">
        <v>156</v>
      </c>
      <c r="BV870" s="2" t="s">
        <v>156</v>
      </c>
      <c r="BW870" s="2" t="s">
        <v>70</v>
      </c>
      <c r="BX870" s="2" t="s">
        <v>158</v>
      </c>
      <c r="BY870" s="2" t="s">
        <v>159</v>
      </c>
      <c r="CB870" s="2" t="s">
        <v>160</v>
      </c>
      <c r="CC870" s="2" t="s">
        <v>161</v>
      </c>
      <c r="CE870" s="2" t="s">
        <v>163</v>
      </c>
      <c r="CF870" s="2" t="s">
        <v>279</v>
      </c>
      <c r="CG870" s="2" t="s">
        <v>804</v>
      </c>
      <c r="CH870" s="2" t="s">
        <v>4855</v>
      </c>
      <c r="CI870" s="2" t="s">
        <v>208</v>
      </c>
      <c r="CJ870" s="2" t="s">
        <v>598</v>
      </c>
      <c r="CK870" s="2" t="s">
        <v>253</v>
      </c>
      <c r="CL870" s="2" t="s">
        <v>854</v>
      </c>
      <c r="CM870" s="2" t="s">
        <v>171</v>
      </c>
      <c r="CN870" s="2">
        <v>200</v>
      </c>
      <c r="CO870" s="2" t="s">
        <v>212</v>
      </c>
      <c r="CP870" s="2" t="s">
        <v>297</v>
      </c>
      <c r="CQ870" s="2" t="s">
        <v>214</v>
      </c>
      <c r="CR870" s="2" t="s">
        <v>234</v>
      </c>
      <c r="CS870" s="2" t="s">
        <v>215</v>
      </c>
      <c r="CT870" s="2" t="s">
        <v>171</v>
      </c>
      <c r="CU870" s="2" t="s">
        <v>216</v>
      </c>
      <c r="CV870" s="2" t="s">
        <v>171</v>
      </c>
      <c r="CW870" s="2" t="s">
        <v>179</v>
      </c>
      <c r="CX870" s="2" t="s">
        <v>146</v>
      </c>
      <c r="CY870" s="2" t="s">
        <v>146</v>
      </c>
      <c r="CZ870" s="2" t="s">
        <v>180</v>
      </c>
      <c r="DA870" s="2" t="s">
        <v>181</v>
      </c>
      <c r="DB870" s="2" t="s">
        <v>181</v>
      </c>
      <c r="DC870" s="2" t="s">
        <v>132</v>
      </c>
      <c r="DF870" s="2" t="s">
        <v>182</v>
      </c>
      <c r="DH870" s="2" t="s">
        <v>182</v>
      </c>
      <c r="DJ870" s="2" t="s">
        <v>182</v>
      </c>
      <c r="DL870" s="2" t="s">
        <v>182</v>
      </c>
      <c r="DN870" s="2" t="s">
        <v>182</v>
      </c>
      <c r="DP870" s="2" t="s">
        <v>182</v>
      </c>
      <c r="DR870" s="2" t="s">
        <v>182</v>
      </c>
      <c r="DW870" s="2" t="s">
        <v>398</v>
      </c>
      <c r="DX870" s="2" t="s">
        <v>218</v>
      </c>
      <c r="DZ870" s="2" t="s">
        <v>218</v>
      </c>
    </row>
    <row r="871" spans="1:133" ht="15.75" hidden="1" customHeight="1" x14ac:dyDescent="0.2">
      <c r="A871" s="1">
        <v>43616.238136250002</v>
      </c>
      <c r="B871" s="2" t="s">
        <v>7735</v>
      </c>
      <c r="C871" s="2">
        <v>2302180170</v>
      </c>
      <c r="D871" s="3" t="s">
        <v>129</v>
      </c>
      <c r="E871" s="2" t="s">
        <v>7880</v>
      </c>
      <c r="F871" s="2">
        <v>201703</v>
      </c>
      <c r="H871" s="2" t="s">
        <v>131</v>
      </c>
      <c r="I871" s="2" t="s">
        <v>132</v>
      </c>
      <c r="K871" s="2" t="s">
        <v>191</v>
      </c>
      <c r="N871" s="2" t="s">
        <v>135</v>
      </c>
      <c r="P871" s="9">
        <v>20880000000</v>
      </c>
      <c r="Q871" s="2">
        <v>24000000</v>
      </c>
      <c r="Y871" s="2" t="s">
        <v>136</v>
      </c>
      <c r="AB871" s="2" t="s">
        <v>132</v>
      </c>
      <c r="AD871" s="2" t="s">
        <v>137</v>
      </c>
      <c r="AF871" s="2" t="s">
        <v>132</v>
      </c>
      <c r="AG871" s="2" t="s">
        <v>791</v>
      </c>
      <c r="AH871" s="2">
        <v>2016</v>
      </c>
      <c r="AK871" s="2" t="s">
        <v>7881</v>
      </c>
      <c r="AP871" s="2" t="s">
        <v>1752</v>
      </c>
      <c r="AQ871" s="2" t="s">
        <v>274</v>
      </c>
      <c r="AR871" s="2" t="s">
        <v>141</v>
      </c>
      <c r="AS871" s="2" t="s">
        <v>142</v>
      </c>
      <c r="AT871" s="2">
        <v>12430</v>
      </c>
      <c r="AU871" s="2">
        <v>6</v>
      </c>
      <c r="AV871" s="2" t="s">
        <v>43</v>
      </c>
      <c r="AW871" s="2" t="s">
        <v>144</v>
      </c>
      <c r="AX871" s="2" t="s">
        <v>145</v>
      </c>
      <c r="AY871" s="2" t="s">
        <v>171</v>
      </c>
      <c r="AZ871" s="2" t="s">
        <v>198</v>
      </c>
      <c r="BA871" s="2" t="s">
        <v>306</v>
      </c>
      <c r="BB871" s="2" t="s">
        <v>2015</v>
      </c>
      <c r="BC871" s="2">
        <v>250</v>
      </c>
      <c r="BD871" s="2" t="s">
        <v>1609</v>
      </c>
      <c r="BE871" s="9">
        <v>0.25</v>
      </c>
      <c r="BF871" s="2" t="s">
        <v>265</v>
      </c>
      <c r="BG871" s="2" t="s">
        <v>1610</v>
      </c>
      <c r="BH871" s="2">
        <v>0.7</v>
      </c>
      <c r="BK871" s="2" t="s">
        <v>152</v>
      </c>
      <c r="BL871" s="2" t="s">
        <v>153</v>
      </c>
      <c r="BM871" s="2" t="s">
        <v>154</v>
      </c>
      <c r="BP871" s="2" t="s">
        <v>201</v>
      </c>
      <c r="BQ871" s="2">
        <v>870</v>
      </c>
      <c r="BR871" s="2">
        <v>30</v>
      </c>
      <c r="BS871" s="2" t="s">
        <v>1675</v>
      </c>
      <c r="BT871" s="2" t="s">
        <v>1675</v>
      </c>
      <c r="BU871" s="2" t="s">
        <v>7881</v>
      </c>
      <c r="BV871" s="2" t="s">
        <v>1675</v>
      </c>
      <c r="BW871" s="2" t="s">
        <v>69</v>
      </c>
      <c r="BX871" s="2" t="s">
        <v>203</v>
      </c>
      <c r="BY871" s="2" t="s">
        <v>159</v>
      </c>
      <c r="CB871" s="2" t="s">
        <v>204</v>
      </c>
      <c r="CC871" s="2" t="s">
        <v>161</v>
      </c>
      <c r="CD871" s="2" t="s">
        <v>162</v>
      </c>
      <c r="CE871" s="2" t="s">
        <v>163</v>
      </c>
      <c r="CF871" s="2" t="s">
        <v>164</v>
      </c>
      <c r="CG871" s="2" t="s">
        <v>1456</v>
      </c>
      <c r="CH871" s="2" t="s">
        <v>1677</v>
      </c>
      <c r="CI871" s="2" t="s">
        <v>1614</v>
      </c>
      <c r="CJ871" s="2" t="s">
        <v>1678</v>
      </c>
      <c r="CK871" s="2" t="s">
        <v>169</v>
      </c>
      <c r="CL871" s="2" t="s">
        <v>170</v>
      </c>
      <c r="CM871" s="2" t="s">
        <v>171</v>
      </c>
      <c r="CN871" s="2">
        <v>0</v>
      </c>
      <c r="CO871" s="2" t="s">
        <v>1616</v>
      </c>
      <c r="CP871" s="2" t="s">
        <v>2468</v>
      </c>
      <c r="CQ871" s="2" t="s">
        <v>214</v>
      </c>
      <c r="CR871" s="2" t="s">
        <v>234</v>
      </c>
      <c r="CS871" s="2" t="s">
        <v>215</v>
      </c>
      <c r="CT871" s="2" t="s">
        <v>171</v>
      </c>
      <c r="CU871" s="2" t="s">
        <v>626</v>
      </c>
      <c r="CV871" s="2" t="s">
        <v>171</v>
      </c>
      <c r="CW871" s="2" t="s">
        <v>179</v>
      </c>
      <c r="CX871" s="2" t="s">
        <v>171</v>
      </c>
      <c r="CY871" s="2" t="s">
        <v>146</v>
      </c>
      <c r="CZ871" s="2" t="s">
        <v>180</v>
      </c>
      <c r="DA871" s="2" t="s">
        <v>181</v>
      </c>
      <c r="DB871" s="2" t="s">
        <v>181</v>
      </c>
      <c r="DC871" s="2" t="s">
        <v>132</v>
      </c>
      <c r="DF871" s="2" t="s">
        <v>182</v>
      </c>
      <c r="DH871" s="2" t="s">
        <v>182</v>
      </c>
      <c r="DJ871" s="2" t="s">
        <v>182</v>
      </c>
      <c r="DL871" s="2" t="s">
        <v>182</v>
      </c>
      <c r="DN871" s="2" t="s">
        <v>182</v>
      </c>
      <c r="DP871" s="2" t="s">
        <v>182</v>
      </c>
      <c r="DR871" s="2" t="s">
        <v>182</v>
      </c>
      <c r="DT871" s="6">
        <v>106801476</v>
      </c>
      <c r="DU871" s="6"/>
      <c r="DV871" s="6">
        <v>-6289730</v>
      </c>
      <c r="EA871" s="3" t="s">
        <v>7882</v>
      </c>
      <c r="EC871" s="5" t="s">
        <v>7883</v>
      </c>
    </row>
    <row r="872" spans="1:133" ht="15.75" hidden="1" customHeight="1" x14ac:dyDescent="0.2">
      <c r="A872" s="1">
        <v>43616.245576597226</v>
      </c>
      <c r="B872" s="2" t="s">
        <v>7884</v>
      </c>
      <c r="C872" s="2">
        <v>2302180215</v>
      </c>
      <c r="D872" s="3" t="s">
        <v>2023</v>
      </c>
      <c r="E872" s="2" t="s">
        <v>7885</v>
      </c>
      <c r="H872" s="2" t="s">
        <v>131</v>
      </c>
      <c r="J872" s="2" t="s">
        <v>1130</v>
      </c>
      <c r="K872" s="2" t="s">
        <v>132</v>
      </c>
      <c r="P872" s="9" t="s">
        <v>7886</v>
      </c>
      <c r="Q872" s="2">
        <v>6231000</v>
      </c>
      <c r="X872" s="2" t="s">
        <v>193</v>
      </c>
      <c r="Y872" s="2" t="s">
        <v>136</v>
      </c>
      <c r="AH872" s="2">
        <v>2016</v>
      </c>
      <c r="AJ872" s="11">
        <v>1416000</v>
      </c>
      <c r="AK872" s="2" t="s">
        <v>7887</v>
      </c>
      <c r="AP872" s="2" t="s">
        <v>3973</v>
      </c>
      <c r="AQ872" s="2" t="s">
        <v>3712</v>
      </c>
      <c r="AU872" s="2">
        <v>6</v>
      </c>
      <c r="AV872" s="2" t="s">
        <v>43</v>
      </c>
      <c r="AW872" s="2" t="s">
        <v>144</v>
      </c>
      <c r="AX872" s="2" t="s">
        <v>145</v>
      </c>
      <c r="AY872" s="2" t="s">
        <v>171</v>
      </c>
      <c r="AZ872" s="2" t="s">
        <v>198</v>
      </c>
      <c r="BC872" s="2">
        <v>0</v>
      </c>
      <c r="BE872" s="9">
        <v>0</v>
      </c>
      <c r="BL872" s="2" t="s">
        <v>290</v>
      </c>
      <c r="BN872" s="2" t="s">
        <v>7888</v>
      </c>
      <c r="BP872" s="2" t="s">
        <v>201</v>
      </c>
      <c r="BQ872" s="2">
        <v>672</v>
      </c>
      <c r="BR872" s="2">
        <v>12</v>
      </c>
      <c r="BS872" s="2" t="s">
        <v>367</v>
      </c>
      <c r="BT872" s="2" t="s">
        <v>367</v>
      </c>
      <c r="BU872" s="2" t="s">
        <v>7889</v>
      </c>
      <c r="BV872" s="2" t="s">
        <v>367</v>
      </c>
      <c r="BW872" s="2" t="s">
        <v>69</v>
      </c>
      <c r="BX872" s="2" t="s">
        <v>203</v>
      </c>
      <c r="CB872" s="2" t="s">
        <v>160</v>
      </c>
      <c r="CC872" s="2" t="s">
        <v>161</v>
      </c>
      <c r="CD872" s="2" t="s">
        <v>1205</v>
      </c>
      <c r="CE872" s="2" t="s">
        <v>163</v>
      </c>
      <c r="CF872" s="2" t="s">
        <v>368</v>
      </c>
      <c r="CG872" s="2" t="s">
        <v>7105</v>
      </c>
      <c r="CH872" s="2" t="s">
        <v>3957</v>
      </c>
      <c r="CI872" s="2" t="s">
        <v>311</v>
      </c>
      <c r="CJ872" s="2" t="s">
        <v>1905</v>
      </c>
      <c r="CK872" s="2" t="s">
        <v>253</v>
      </c>
      <c r="CL872" s="2" t="s">
        <v>296</v>
      </c>
      <c r="CM872" s="2" t="s">
        <v>211</v>
      </c>
      <c r="CN872" s="2">
        <v>1</v>
      </c>
      <c r="CO872" s="2" t="s">
        <v>3719</v>
      </c>
      <c r="CP872" s="2" t="s">
        <v>3959</v>
      </c>
      <c r="CQ872" s="2" t="s">
        <v>625</v>
      </c>
      <c r="CR872" s="2" t="s">
        <v>257</v>
      </c>
      <c r="CS872" s="2" t="s">
        <v>968</v>
      </c>
      <c r="CT872" s="2" t="s">
        <v>211</v>
      </c>
      <c r="CU872" s="2" t="s">
        <v>1139</v>
      </c>
      <c r="CV872" s="2" t="s">
        <v>211</v>
      </c>
      <c r="CW872" s="2" t="s">
        <v>179</v>
      </c>
      <c r="CX872" s="2" t="s">
        <v>171</v>
      </c>
      <c r="CY872" s="2" t="s">
        <v>146</v>
      </c>
      <c r="CZ872" s="2" t="s">
        <v>180</v>
      </c>
      <c r="DA872" s="2" t="s">
        <v>181</v>
      </c>
      <c r="DB872" s="2" t="s">
        <v>181</v>
      </c>
      <c r="DC872" s="2" t="s">
        <v>132</v>
      </c>
      <c r="DF872" s="2" t="s">
        <v>182</v>
      </c>
      <c r="DH872" s="2" t="s">
        <v>182</v>
      </c>
      <c r="DJ872" s="2" t="s">
        <v>182</v>
      </c>
      <c r="DL872" s="2" t="s">
        <v>182</v>
      </c>
      <c r="DN872" s="2" t="s">
        <v>182</v>
      </c>
      <c r="DP872" s="2" t="s">
        <v>182</v>
      </c>
      <c r="DR872" s="2" t="s">
        <v>182</v>
      </c>
      <c r="DT872" s="6">
        <v>106718582</v>
      </c>
      <c r="DU872" s="6"/>
      <c r="DV872" s="6">
        <v>-6151494</v>
      </c>
      <c r="DX872" s="2" t="s">
        <v>299</v>
      </c>
      <c r="DY872" s="4">
        <v>42794</v>
      </c>
      <c r="EA872" s="3" t="s">
        <v>7890</v>
      </c>
    </row>
    <row r="873" spans="1:133" ht="15.75" hidden="1" customHeight="1" x14ac:dyDescent="0.2">
      <c r="A873" s="1">
        <v>43616.259404548611</v>
      </c>
      <c r="B873" s="2" t="s">
        <v>7884</v>
      </c>
      <c r="C873" s="2">
        <v>2302180215</v>
      </c>
      <c r="D873" s="3" t="s">
        <v>2023</v>
      </c>
      <c r="E873" s="2" t="s">
        <v>7891</v>
      </c>
      <c r="H873" s="2" t="s">
        <v>131</v>
      </c>
      <c r="J873" s="2" t="s">
        <v>1130</v>
      </c>
      <c r="K873" s="2" t="s">
        <v>191</v>
      </c>
      <c r="M873" s="4">
        <v>42794</v>
      </c>
      <c r="P873" s="9" t="s">
        <v>7892</v>
      </c>
      <c r="Q873" s="2">
        <v>24540000</v>
      </c>
      <c r="X873" s="2" t="s">
        <v>193</v>
      </c>
      <c r="Y873" s="2" t="s">
        <v>136</v>
      </c>
      <c r="AH873" s="2">
        <v>2016</v>
      </c>
      <c r="AJ873" s="11">
        <v>8145000</v>
      </c>
      <c r="AK873" s="2" t="s">
        <v>7893</v>
      </c>
      <c r="AP873" s="2" t="s">
        <v>3711</v>
      </c>
      <c r="AQ873" s="2" t="s">
        <v>3712</v>
      </c>
      <c r="AU873" s="2">
        <v>6</v>
      </c>
      <c r="AV873" s="2" t="s">
        <v>44</v>
      </c>
      <c r="AW873" s="2" t="s">
        <v>197</v>
      </c>
      <c r="AX873" s="2" t="s">
        <v>145</v>
      </c>
      <c r="AY873" s="2" t="s">
        <v>171</v>
      </c>
      <c r="AZ873" s="2" t="s">
        <v>198</v>
      </c>
      <c r="BC873" s="2">
        <v>0</v>
      </c>
      <c r="BE873" s="9">
        <v>0</v>
      </c>
      <c r="BL873" s="2" t="s">
        <v>290</v>
      </c>
      <c r="BP873" s="2" t="s">
        <v>201</v>
      </c>
      <c r="BQ873" s="2">
        <v>1080</v>
      </c>
      <c r="BR873" s="2">
        <v>20</v>
      </c>
      <c r="BS873" s="2" t="s">
        <v>2340</v>
      </c>
      <c r="BT873" s="2" t="s">
        <v>4447</v>
      </c>
      <c r="BU873" s="2" t="s">
        <v>7894</v>
      </c>
      <c r="BV873" s="2" t="s">
        <v>7895</v>
      </c>
      <c r="BW873" s="2" t="s">
        <v>68</v>
      </c>
      <c r="BX873" s="2" t="s">
        <v>203</v>
      </c>
      <c r="CB873" s="2" t="s">
        <v>160</v>
      </c>
      <c r="CC873" s="2" t="s">
        <v>161</v>
      </c>
      <c r="CD873" s="2" t="s">
        <v>249</v>
      </c>
      <c r="CE873" s="2" t="s">
        <v>163</v>
      </c>
      <c r="CF873" s="2" t="s">
        <v>368</v>
      </c>
      <c r="CG873" s="2" t="s">
        <v>382</v>
      </c>
      <c r="CH873" s="2" t="s">
        <v>3717</v>
      </c>
      <c r="CI873" s="2" t="s">
        <v>311</v>
      </c>
      <c r="CJ873" s="2" t="s">
        <v>7896</v>
      </c>
      <c r="CK873" s="2" t="s">
        <v>253</v>
      </c>
      <c r="CL873" s="2" t="s">
        <v>1017</v>
      </c>
      <c r="CM873" s="2" t="s">
        <v>211</v>
      </c>
      <c r="CN873" s="2">
        <v>1</v>
      </c>
      <c r="CO873" s="2" t="s">
        <v>3719</v>
      </c>
      <c r="CP873" s="2" t="s">
        <v>3959</v>
      </c>
      <c r="CQ873" s="2" t="s">
        <v>625</v>
      </c>
      <c r="CR873" s="2" t="s">
        <v>257</v>
      </c>
      <c r="CS873" s="2" t="s">
        <v>968</v>
      </c>
      <c r="CT873" s="2" t="s">
        <v>211</v>
      </c>
      <c r="CU873" s="2" t="s">
        <v>1139</v>
      </c>
      <c r="CV873" s="2" t="s">
        <v>211</v>
      </c>
      <c r="CW873" s="2" t="s">
        <v>179</v>
      </c>
      <c r="CX873" s="2" t="s">
        <v>171</v>
      </c>
      <c r="CY873" s="2" t="s">
        <v>146</v>
      </c>
      <c r="CZ873" s="2" t="s">
        <v>180</v>
      </c>
      <c r="DA873" s="2" t="s">
        <v>181</v>
      </c>
      <c r="DB873" s="2" t="s">
        <v>181</v>
      </c>
      <c r="DC873" s="2" t="s">
        <v>132</v>
      </c>
      <c r="DF873" s="2" t="s">
        <v>182</v>
      </c>
      <c r="DH873" s="2" t="s">
        <v>182</v>
      </c>
      <c r="DJ873" s="2" t="s">
        <v>182</v>
      </c>
      <c r="DL873" s="2" t="s">
        <v>182</v>
      </c>
      <c r="DN873" s="2" t="s">
        <v>182</v>
      </c>
      <c r="DP873" s="2" t="s">
        <v>182</v>
      </c>
      <c r="DR873" s="2" t="s">
        <v>182</v>
      </c>
      <c r="DT873" s="6">
        <v>106722456</v>
      </c>
      <c r="DU873" s="6"/>
      <c r="DV873" s="6">
        <v>-6152642</v>
      </c>
      <c r="DX873" s="2" t="s">
        <v>299</v>
      </c>
      <c r="DY873" s="4">
        <v>42794</v>
      </c>
      <c r="DZ873" s="2" t="s">
        <v>7897</v>
      </c>
      <c r="EA873" s="3" t="s">
        <v>7898</v>
      </c>
    </row>
    <row r="874" spans="1:133" ht="15.75" hidden="1" customHeight="1" x14ac:dyDescent="0.2">
      <c r="A874" s="1">
        <v>43616.271904097222</v>
      </c>
      <c r="B874" s="2" t="s">
        <v>7884</v>
      </c>
      <c r="C874" s="2">
        <v>2301280215</v>
      </c>
      <c r="D874" s="3" t="s">
        <v>2023</v>
      </c>
      <c r="E874" s="2" t="s">
        <v>7899</v>
      </c>
      <c r="H874" s="2" t="s">
        <v>131</v>
      </c>
      <c r="J874" s="2" t="s">
        <v>1130</v>
      </c>
      <c r="K874" s="2" t="s">
        <v>191</v>
      </c>
      <c r="M874" s="4">
        <v>42795</v>
      </c>
      <c r="P874" s="9" t="s">
        <v>7900</v>
      </c>
      <c r="Q874" s="2">
        <v>28216000</v>
      </c>
      <c r="X874" s="2" t="s">
        <v>193</v>
      </c>
      <c r="Y874" s="2" t="s">
        <v>136</v>
      </c>
      <c r="AH874" s="2">
        <v>2016</v>
      </c>
      <c r="AJ874" s="11">
        <v>2176000</v>
      </c>
      <c r="AK874" s="2" t="s">
        <v>3972</v>
      </c>
      <c r="AP874" s="2" t="s">
        <v>3973</v>
      </c>
      <c r="AQ874" s="2" t="s">
        <v>3712</v>
      </c>
      <c r="AU874" s="2">
        <v>7</v>
      </c>
      <c r="AV874" s="2" t="s">
        <v>43</v>
      </c>
      <c r="AW874" s="2" t="s">
        <v>144</v>
      </c>
      <c r="AX874" s="2" t="s">
        <v>145</v>
      </c>
      <c r="AY874" s="2" t="s">
        <v>171</v>
      </c>
      <c r="AZ874" s="2" t="s">
        <v>198</v>
      </c>
      <c r="BC874" s="2">
        <v>0</v>
      </c>
      <c r="BE874" s="9">
        <v>0</v>
      </c>
      <c r="BL874" s="2" t="s">
        <v>290</v>
      </c>
      <c r="BP874" s="2" t="s">
        <v>201</v>
      </c>
      <c r="BQ874" s="2">
        <v>385</v>
      </c>
      <c r="BS874" s="2" t="s">
        <v>2625</v>
      </c>
      <c r="BT874" s="2" t="s">
        <v>367</v>
      </c>
      <c r="BU874" s="2" t="s">
        <v>7901</v>
      </c>
      <c r="BV874" s="2" t="s">
        <v>2340</v>
      </c>
      <c r="BW874" s="2" t="s">
        <v>69</v>
      </c>
      <c r="BX874" s="2" t="s">
        <v>203</v>
      </c>
      <c r="CB874" s="2" t="s">
        <v>160</v>
      </c>
      <c r="CC874" s="2" t="s">
        <v>161</v>
      </c>
      <c r="CD874" s="2" t="s">
        <v>249</v>
      </c>
      <c r="CE874" s="2" t="s">
        <v>163</v>
      </c>
      <c r="CF874" s="2" t="s">
        <v>368</v>
      </c>
      <c r="CG874" s="2" t="s">
        <v>382</v>
      </c>
      <c r="CH874" s="2" t="s">
        <v>3717</v>
      </c>
      <c r="CI874" s="2" t="s">
        <v>311</v>
      </c>
      <c r="CJ874" s="2" t="s">
        <v>3958</v>
      </c>
      <c r="CK874" s="2" t="s">
        <v>253</v>
      </c>
      <c r="CL874" s="2" t="s">
        <v>665</v>
      </c>
      <c r="CM874" s="2" t="s">
        <v>211</v>
      </c>
      <c r="CN874" s="2">
        <v>1</v>
      </c>
      <c r="CO874" s="2" t="s">
        <v>4134</v>
      </c>
      <c r="CP874" s="2" t="s">
        <v>7902</v>
      </c>
      <c r="CQ874" s="2" t="s">
        <v>625</v>
      </c>
      <c r="CR874" s="2" t="s">
        <v>257</v>
      </c>
      <c r="CS874" s="2" t="s">
        <v>968</v>
      </c>
      <c r="CT874" s="2" t="s">
        <v>211</v>
      </c>
      <c r="CU874" s="2" t="s">
        <v>1139</v>
      </c>
      <c r="CV874" s="2" t="s">
        <v>211</v>
      </c>
      <c r="CW874" s="2" t="s">
        <v>179</v>
      </c>
      <c r="CX874" s="2" t="s">
        <v>171</v>
      </c>
      <c r="CY874" s="2" t="s">
        <v>146</v>
      </c>
      <c r="CZ874" s="2" t="s">
        <v>180</v>
      </c>
      <c r="DA874" s="2" t="s">
        <v>181</v>
      </c>
      <c r="DB874" s="2" t="s">
        <v>181</v>
      </c>
      <c r="DC874" s="2" t="s">
        <v>132</v>
      </c>
      <c r="DF874" s="2" t="s">
        <v>182</v>
      </c>
      <c r="DH874" s="2" t="s">
        <v>182</v>
      </c>
      <c r="DJ874" s="2" t="s">
        <v>182</v>
      </c>
      <c r="DL874" s="2" t="s">
        <v>182</v>
      </c>
      <c r="DN874" s="2" t="s">
        <v>182</v>
      </c>
      <c r="DP874" s="2" t="s">
        <v>182</v>
      </c>
      <c r="DR874" s="2" t="s">
        <v>182</v>
      </c>
      <c r="DT874" s="6">
        <v>106727718</v>
      </c>
      <c r="DU874" s="6"/>
      <c r="DV874" s="6">
        <v>-6130911</v>
      </c>
      <c r="DX874" s="2" t="s">
        <v>299</v>
      </c>
      <c r="DY874" s="4">
        <v>42795</v>
      </c>
      <c r="DZ874" s="2" t="s">
        <v>7903</v>
      </c>
      <c r="EA874" s="3" t="s">
        <v>7904</v>
      </c>
    </row>
    <row r="875" spans="1:133" ht="15.75" hidden="1" customHeight="1" x14ac:dyDescent="0.2">
      <c r="A875" s="1">
        <v>43616.286608576389</v>
      </c>
      <c r="B875" s="2" t="s">
        <v>7905</v>
      </c>
      <c r="C875" s="2">
        <v>2302180112</v>
      </c>
      <c r="D875" s="2" t="s">
        <v>7906</v>
      </c>
      <c r="E875" s="2" t="s">
        <v>7907</v>
      </c>
      <c r="F875" s="2" t="s">
        <v>7908</v>
      </c>
      <c r="H875" s="2" t="s">
        <v>131</v>
      </c>
      <c r="I875" s="2" t="s">
        <v>132</v>
      </c>
      <c r="J875" s="2" t="s">
        <v>133</v>
      </c>
      <c r="K875" s="2" t="s">
        <v>191</v>
      </c>
      <c r="M875" s="4">
        <v>42736</v>
      </c>
      <c r="P875" s="9">
        <v>4125000000</v>
      </c>
      <c r="Q875" s="2">
        <v>11000000</v>
      </c>
      <c r="Y875" s="2" t="s">
        <v>377</v>
      </c>
      <c r="Z875" s="2">
        <v>20</v>
      </c>
      <c r="AA875" s="2">
        <v>11</v>
      </c>
      <c r="AB875" s="2" t="s">
        <v>132</v>
      </c>
      <c r="AD875" s="2" t="s">
        <v>137</v>
      </c>
      <c r="AE875" s="2" t="s">
        <v>132</v>
      </c>
      <c r="AF875" s="2" t="s">
        <v>132</v>
      </c>
      <c r="AH875" s="2">
        <v>2018</v>
      </c>
      <c r="AI875" s="11">
        <v>2858625000</v>
      </c>
      <c r="AJ875" s="11">
        <v>7623000</v>
      </c>
      <c r="AK875" s="2" t="s">
        <v>7909</v>
      </c>
      <c r="AL875" s="2">
        <v>24</v>
      </c>
      <c r="AO875" s="2" t="s">
        <v>2694</v>
      </c>
      <c r="AP875" s="2" t="s">
        <v>2695</v>
      </c>
      <c r="AQ875" s="2" t="s">
        <v>1299</v>
      </c>
      <c r="AR875" s="2" t="s">
        <v>976</v>
      </c>
      <c r="AS875" s="2" t="s">
        <v>594</v>
      </c>
      <c r="AU875" s="2">
        <v>6</v>
      </c>
      <c r="AV875" s="2" t="s">
        <v>43</v>
      </c>
      <c r="AW875" s="2" t="s">
        <v>144</v>
      </c>
      <c r="AX875" s="2" t="s">
        <v>795</v>
      </c>
      <c r="AY875" s="2" t="s">
        <v>171</v>
      </c>
      <c r="AZ875" s="2" t="s">
        <v>198</v>
      </c>
      <c r="BB875" s="2" t="s">
        <v>2696</v>
      </c>
      <c r="BC875" s="2">
        <v>550</v>
      </c>
      <c r="BD875" s="2" t="s">
        <v>2383</v>
      </c>
      <c r="BE875" s="9">
        <v>7.9</v>
      </c>
      <c r="BF875" s="2" t="s">
        <v>265</v>
      </c>
      <c r="BG875" s="2" t="s">
        <v>1303</v>
      </c>
      <c r="BH875" s="3" t="s">
        <v>2466</v>
      </c>
      <c r="BI875" s="2" t="s">
        <v>2271</v>
      </c>
      <c r="BJ875" s="3" t="s">
        <v>4073</v>
      </c>
      <c r="BK875" s="2" t="s">
        <v>152</v>
      </c>
      <c r="BL875" s="2" t="s">
        <v>200</v>
      </c>
      <c r="BM875" s="2" t="s">
        <v>154</v>
      </c>
      <c r="BP875" s="2" t="s">
        <v>201</v>
      </c>
      <c r="BQ875" s="2">
        <v>375</v>
      </c>
      <c r="BR875" s="2">
        <v>15</v>
      </c>
      <c r="BS875" s="2" t="s">
        <v>2698</v>
      </c>
      <c r="BT875" s="2" t="s">
        <v>984</v>
      </c>
      <c r="BU875" s="2" t="s">
        <v>984</v>
      </c>
      <c r="BV875" s="2" t="s">
        <v>984</v>
      </c>
      <c r="BW875" s="2" t="s">
        <v>67</v>
      </c>
      <c r="BX875" s="2" t="s">
        <v>158</v>
      </c>
      <c r="BY875" s="2" t="s">
        <v>159</v>
      </c>
      <c r="CB875" s="2" t="s">
        <v>204</v>
      </c>
      <c r="CC875" s="2" t="s">
        <v>248</v>
      </c>
      <c r="CD875" s="2" t="s">
        <v>249</v>
      </c>
      <c r="CE875" s="2" t="s">
        <v>163</v>
      </c>
      <c r="CF875" s="2" t="s">
        <v>396</v>
      </c>
      <c r="CG875" s="2" t="s">
        <v>382</v>
      </c>
      <c r="CH875" s="2" t="s">
        <v>952</v>
      </c>
      <c r="CI875" s="2" t="s">
        <v>167</v>
      </c>
      <c r="CJ875" s="2" t="s">
        <v>953</v>
      </c>
      <c r="CL875" s="2" t="s">
        <v>314</v>
      </c>
      <c r="CM875" s="2" t="s">
        <v>211</v>
      </c>
      <c r="CN875" s="2">
        <v>550</v>
      </c>
      <c r="CP875" s="2" t="s">
        <v>1443</v>
      </c>
      <c r="CR875" s="2" t="s">
        <v>234</v>
      </c>
      <c r="CS875" s="2" t="s">
        <v>810</v>
      </c>
      <c r="CT875" s="2" t="s">
        <v>171</v>
      </c>
      <c r="CU875" s="2" t="s">
        <v>1139</v>
      </c>
      <c r="CV875" s="2" t="s">
        <v>171</v>
      </c>
      <c r="CW875" s="2" t="s">
        <v>179</v>
      </c>
      <c r="CX875" s="2" t="s">
        <v>171</v>
      </c>
      <c r="CY875" s="2" t="s">
        <v>733</v>
      </c>
      <c r="DA875" s="2" t="s">
        <v>181</v>
      </c>
      <c r="DB875" s="2" t="s">
        <v>181</v>
      </c>
      <c r="DC875" s="2" t="s">
        <v>132</v>
      </c>
      <c r="DF875" s="2" t="s">
        <v>182</v>
      </c>
      <c r="DH875" s="2" t="s">
        <v>182</v>
      </c>
      <c r="DJ875" s="2" t="s">
        <v>182</v>
      </c>
      <c r="DL875" s="2" t="s">
        <v>260</v>
      </c>
      <c r="DT875" s="2" t="s">
        <v>7910</v>
      </c>
      <c r="DU875" s="2"/>
      <c r="DV875" s="2" t="s">
        <v>7911</v>
      </c>
      <c r="DZ875" s="2" t="s">
        <v>2701</v>
      </c>
      <c r="EA875" s="3" t="s">
        <v>2702</v>
      </c>
      <c r="EC875" s="5" t="s">
        <v>7912</v>
      </c>
    </row>
    <row r="876" spans="1:133" ht="15.75" hidden="1" customHeight="1" x14ac:dyDescent="0.2">
      <c r="A876" s="1">
        <v>43616.286752349537</v>
      </c>
      <c r="B876" s="2" t="s">
        <v>7905</v>
      </c>
      <c r="C876" s="2">
        <v>2302180112</v>
      </c>
      <c r="D876" s="2" t="s">
        <v>7906</v>
      </c>
      <c r="E876" s="2" t="s">
        <v>7907</v>
      </c>
      <c r="F876" s="2" t="s">
        <v>7908</v>
      </c>
      <c r="H876" s="2" t="s">
        <v>131</v>
      </c>
      <c r="I876" s="2" t="s">
        <v>132</v>
      </c>
      <c r="J876" s="2" t="s">
        <v>133</v>
      </c>
      <c r="K876" s="2" t="s">
        <v>191</v>
      </c>
      <c r="M876" s="4">
        <v>42736</v>
      </c>
      <c r="P876" s="9">
        <v>4125000000</v>
      </c>
      <c r="Q876" s="2">
        <v>11000000</v>
      </c>
      <c r="Y876" s="2" t="s">
        <v>377</v>
      </c>
      <c r="Z876" s="2">
        <v>20</v>
      </c>
      <c r="AA876" s="2">
        <v>11</v>
      </c>
      <c r="AB876" s="2" t="s">
        <v>132</v>
      </c>
      <c r="AD876" s="2" t="s">
        <v>137</v>
      </c>
      <c r="AE876" s="2" t="s">
        <v>132</v>
      </c>
      <c r="AF876" s="2" t="s">
        <v>132</v>
      </c>
      <c r="AH876" s="2">
        <v>2018</v>
      </c>
      <c r="AI876" s="11">
        <v>2858625000</v>
      </c>
      <c r="AJ876" s="11">
        <v>7623000</v>
      </c>
      <c r="AK876" s="2" t="s">
        <v>7909</v>
      </c>
      <c r="AL876" s="2">
        <v>24</v>
      </c>
      <c r="AO876" s="2" t="s">
        <v>2694</v>
      </c>
      <c r="AP876" s="2" t="s">
        <v>2695</v>
      </c>
      <c r="AQ876" s="2" t="s">
        <v>1299</v>
      </c>
      <c r="AR876" s="2" t="s">
        <v>976</v>
      </c>
      <c r="AS876" s="2" t="s">
        <v>594</v>
      </c>
      <c r="AU876" s="2">
        <v>6</v>
      </c>
      <c r="AV876" s="2" t="s">
        <v>43</v>
      </c>
      <c r="AW876" s="2" t="s">
        <v>144</v>
      </c>
      <c r="AX876" s="2" t="s">
        <v>795</v>
      </c>
      <c r="AY876" s="2" t="s">
        <v>171</v>
      </c>
      <c r="AZ876" s="2" t="s">
        <v>198</v>
      </c>
      <c r="BB876" s="2" t="s">
        <v>2696</v>
      </c>
      <c r="BC876" s="2">
        <v>550</v>
      </c>
      <c r="BD876" s="2" t="s">
        <v>2383</v>
      </c>
      <c r="BE876" s="9">
        <v>7.9</v>
      </c>
      <c r="BF876" s="2" t="s">
        <v>265</v>
      </c>
      <c r="BG876" s="2" t="s">
        <v>1303</v>
      </c>
      <c r="BH876" s="3" t="s">
        <v>2466</v>
      </c>
      <c r="BI876" s="2" t="s">
        <v>2271</v>
      </c>
      <c r="BJ876" s="3" t="s">
        <v>4073</v>
      </c>
      <c r="BK876" s="2" t="s">
        <v>152</v>
      </c>
      <c r="BL876" s="2" t="s">
        <v>200</v>
      </c>
      <c r="BM876" s="2" t="s">
        <v>154</v>
      </c>
      <c r="BP876" s="2" t="s">
        <v>201</v>
      </c>
      <c r="BQ876" s="2">
        <v>375</v>
      </c>
      <c r="BR876" s="2">
        <v>15</v>
      </c>
      <c r="BS876" s="2" t="s">
        <v>2698</v>
      </c>
      <c r="BT876" s="2" t="s">
        <v>984</v>
      </c>
      <c r="BU876" s="2" t="s">
        <v>984</v>
      </c>
      <c r="BV876" s="2" t="s">
        <v>984</v>
      </c>
      <c r="BW876" s="2" t="s">
        <v>67</v>
      </c>
      <c r="BX876" s="2" t="s">
        <v>158</v>
      </c>
      <c r="BY876" s="2" t="s">
        <v>159</v>
      </c>
      <c r="CB876" s="2" t="s">
        <v>204</v>
      </c>
      <c r="CC876" s="2" t="s">
        <v>248</v>
      </c>
      <c r="CD876" s="2" t="s">
        <v>249</v>
      </c>
      <c r="CE876" s="2" t="s">
        <v>163</v>
      </c>
      <c r="CF876" s="2" t="s">
        <v>396</v>
      </c>
      <c r="CG876" s="2" t="s">
        <v>382</v>
      </c>
      <c r="CH876" s="2" t="s">
        <v>952</v>
      </c>
      <c r="CI876" s="2" t="s">
        <v>167</v>
      </c>
      <c r="CJ876" s="2" t="s">
        <v>953</v>
      </c>
      <c r="CL876" s="2" t="s">
        <v>314</v>
      </c>
      <c r="CM876" s="2" t="s">
        <v>211</v>
      </c>
      <c r="CN876" s="2">
        <v>550</v>
      </c>
      <c r="CP876" s="2" t="s">
        <v>1443</v>
      </c>
      <c r="CR876" s="2" t="s">
        <v>234</v>
      </c>
      <c r="CS876" s="2" t="s">
        <v>810</v>
      </c>
      <c r="CT876" s="2" t="s">
        <v>171</v>
      </c>
      <c r="CU876" s="2" t="s">
        <v>1139</v>
      </c>
      <c r="CV876" s="2" t="s">
        <v>171</v>
      </c>
      <c r="CW876" s="2" t="s">
        <v>179</v>
      </c>
      <c r="CX876" s="2" t="s">
        <v>171</v>
      </c>
      <c r="CY876" s="2" t="s">
        <v>733</v>
      </c>
      <c r="DA876" s="2" t="s">
        <v>181</v>
      </c>
      <c r="DB876" s="2" t="s">
        <v>181</v>
      </c>
      <c r="DC876" s="2" t="s">
        <v>132</v>
      </c>
      <c r="DF876" s="2" t="s">
        <v>182</v>
      </c>
      <c r="DH876" s="2" t="s">
        <v>182</v>
      </c>
      <c r="DJ876" s="2" t="s">
        <v>182</v>
      </c>
      <c r="DL876" s="2" t="s">
        <v>260</v>
      </c>
      <c r="DT876" s="2" t="s">
        <v>7910</v>
      </c>
      <c r="DU876" s="2"/>
      <c r="DV876" s="2" t="s">
        <v>7911</v>
      </c>
      <c r="DZ876" s="2" t="s">
        <v>2701</v>
      </c>
      <c r="EA876" s="3" t="s">
        <v>2702</v>
      </c>
      <c r="EC876" s="5" t="s">
        <v>7913</v>
      </c>
    </row>
    <row r="877" spans="1:133" ht="15.75" hidden="1" customHeight="1" x14ac:dyDescent="0.2">
      <c r="A877" s="1">
        <v>43616.294282106479</v>
      </c>
      <c r="B877" s="2" t="s">
        <v>7905</v>
      </c>
      <c r="C877" s="2">
        <v>2302180112</v>
      </c>
      <c r="D877" s="3" t="s">
        <v>2959</v>
      </c>
      <c r="E877" s="2" t="s">
        <v>7914</v>
      </c>
      <c r="F877" s="2" t="s">
        <v>7908</v>
      </c>
      <c r="H877" s="2" t="s">
        <v>131</v>
      </c>
      <c r="I877" s="2" t="s">
        <v>132</v>
      </c>
      <c r="J877" s="2" t="s">
        <v>133</v>
      </c>
      <c r="K877" s="2" t="s">
        <v>738</v>
      </c>
      <c r="M877" s="4">
        <v>43680</v>
      </c>
      <c r="O877" s="2" t="s">
        <v>135</v>
      </c>
      <c r="P877" s="9">
        <v>1440000000</v>
      </c>
      <c r="Q877" s="2">
        <v>6000000</v>
      </c>
      <c r="Y877" s="2" t="s">
        <v>136</v>
      </c>
      <c r="AB877" s="2" t="s">
        <v>132</v>
      </c>
      <c r="AD877" s="2" t="s">
        <v>137</v>
      </c>
      <c r="AE877" s="2" t="s">
        <v>132</v>
      </c>
      <c r="AF877" s="2" t="s">
        <v>132</v>
      </c>
      <c r="AH877" s="2">
        <v>2016</v>
      </c>
      <c r="AJ877" s="11">
        <v>4155000</v>
      </c>
      <c r="AK877" s="2" t="s">
        <v>7915</v>
      </c>
      <c r="AP877" s="2" t="s">
        <v>7916</v>
      </c>
      <c r="AQ877" s="2" t="s">
        <v>7917</v>
      </c>
      <c r="AR877" s="2" t="s">
        <v>943</v>
      </c>
      <c r="AS877" s="2" t="s">
        <v>594</v>
      </c>
      <c r="AU877" s="3" t="s">
        <v>1401</v>
      </c>
      <c r="AV877" s="2" t="s">
        <v>245</v>
      </c>
      <c r="AW877" s="2" t="s">
        <v>197</v>
      </c>
      <c r="AX877" s="2" t="s">
        <v>145</v>
      </c>
      <c r="AY877" s="2" t="s">
        <v>171</v>
      </c>
      <c r="AZ877" s="2" t="s">
        <v>147</v>
      </c>
      <c r="BA877" s="2" t="s">
        <v>7918</v>
      </c>
      <c r="BB877" s="2" t="s">
        <v>7919</v>
      </c>
      <c r="BC877" s="2">
        <v>80</v>
      </c>
      <c r="BD877" s="2" t="s">
        <v>7916</v>
      </c>
      <c r="BE877" s="9">
        <v>4</v>
      </c>
      <c r="BF877" s="2" t="s">
        <v>132</v>
      </c>
      <c r="BK877" s="2" t="s">
        <v>307</v>
      </c>
      <c r="BL877" s="2" t="s">
        <v>200</v>
      </c>
      <c r="BM877" s="2" t="s">
        <v>154</v>
      </c>
      <c r="BP877" s="2" t="s">
        <v>155</v>
      </c>
      <c r="BQ877" s="2">
        <v>3800</v>
      </c>
      <c r="BS877" s="2" t="s">
        <v>7919</v>
      </c>
      <c r="BT877" s="2" t="s">
        <v>1222</v>
      </c>
      <c r="BU877" s="2" t="s">
        <v>7920</v>
      </c>
      <c r="BV877" s="2" t="s">
        <v>7921</v>
      </c>
      <c r="BW877" s="2" t="s">
        <v>70</v>
      </c>
      <c r="BX877" s="2" t="s">
        <v>158</v>
      </c>
      <c r="BY877" s="2" t="s">
        <v>159</v>
      </c>
      <c r="CB877" s="2" t="s">
        <v>160</v>
      </c>
      <c r="CC877" s="2" t="s">
        <v>161</v>
      </c>
      <c r="CD877" s="2" t="s">
        <v>162</v>
      </c>
      <c r="CE877" s="2" t="s">
        <v>163</v>
      </c>
      <c r="CF877" s="2" t="s">
        <v>396</v>
      </c>
      <c r="CG877" s="2" t="s">
        <v>500</v>
      </c>
      <c r="CH877" s="2" t="s">
        <v>2004</v>
      </c>
      <c r="CI877" s="2" t="s">
        <v>167</v>
      </c>
      <c r="CJ877" s="2" t="s">
        <v>2150</v>
      </c>
      <c r="CK877" s="2" t="s">
        <v>231</v>
      </c>
      <c r="CL877" s="2" t="s">
        <v>314</v>
      </c>
      <c r="CM877" s="2" t="s">
        <v>211</v>
      </c>
      <c r="CN877" s="2">
        <v>15</v>
      </c>
      <c r="CP877" s="2" t="s">
        <v>316</v>
      </c>
      <c r="CQ877" s="2" t="s">
        <v>174</v>
      </c>
      <c r="CR877" s="2" t="s">
        <v>234</v>
      </c>
      <c r="CS877" s="2" t="s">
        <v>215</v>
      </c>
      <c r="CT877" s="2" t="s">
        <v>177</v>
      </c>
      <c r="CU877" s="2" t="s">
        <v>235</v>
      </c>
      <c r="CV877" s="2" t="s">
        <v>171</v>
      </c>
      <c r="CW877" s="2" t="s">
        <v>179</v>
      </c>
      <c r="CX877" s="2" t="s">
        <v>171</v>
      </c>
      <c r="CY877" s="2" t="s">
        <v>146</v>
      </c>
      <c r="CZ877" s="2" t="s">
        <v>581</v>
      </c>
      <c r="DA877" s="2" t="s">
        <v>181</v>
      </c>
      <c r="DB877" s="2" t="s">
        <v>181</v>
      </c>
      <c r="DC877" s="2" t="s">
        <v>132</v>
      </c>
      <c r="DF877" s="2" t="s">
        <v>182</v>
      </c>
      <c r="DH877" s="2" t="s">
        <v>182</v>
      </c>
      <c r="DJ877" s="2" t="s">
        <v>182</v>
      </c>
      <c r="DL877" s="2" t="s">
        <v>182</v>
      </c>
      <c r="DN877" s="2" t="s">
        <v>182</v>
      </c>
      <c r="DP877" s="2" t="s">
        <v>182</v>
      </c>
      <c r="DR877" s="2" t="s">
        <v>182</v>
      </c>
      <c r="DT877" s="2" t="s">
        <v>7922</v>
      </c>
      <c r="DU877" s="2"/>
      <c r="DV877" s="2" t="s">
        <v>7923</v>
      </c>
      <c r="DZ877" s="2" t="s">
        <v>7924</v>
      </c>
      <c r="EA877" s="3" t="s">
        <v>2010</v>
      </c>
      <c r="EC877" s="5" t="s">
        <v>7925</v>
      </c>
    </row>
    <row r="878" spans="1:133" ht="15.75" hidden="1" customHeight="1" x14ac:dyDescent="0.2">
      <c r="A878" s="1">
        <v>43616.310490833333</v>
      </c>
      <c r="B878" s="2" t="s">
        <v>7926</v>
      </c>
      <c r="C878" s="2">
        <v>2302180219</v>
      </c>
      <c r="D878" s="3" t="s">
        <v>788</v>
      </c>
      <c r="E878" s="2" t="s">
        <v>7927</v>
      </c>
      <c r="F878" s="2" t="s">
        <v>7928</v>
      </c>
      <c r="H878" s="2" t="s">
        <v>131</v>
      </c>
      <c r="J878" s="2" t="s">
        <v>133</v>
      </c>
      <c r="K878" s="2" t="s">
        <v>191</v>
      </c>
      <c r="M878" s="4">
        <v>42950</v>
      </c>
      <c r="O878" s="2" t="s">
        <v>135</v>
      </c>
      <c r="P878" s="9">
        <v>3500000000</v>
      </c>
      <c r="Q878" s="2">
        <v>12280701</v>
      </c>
      <c r="Y878" s="2" t="s">
        <v>136</v>
      </c>
      <c r="AD878" s="2" t="s">
        <v>137</v>
      </c>
      <c r="AE878" s="2" t="s">
        <v>132</v>
      </c>
      <c r="AF878" s="2" t="s">
        <v>132</v>
      </c>
      <c r="AG878" s="2" t="s">
        <v>791</v>
      </c>
      <c r="AH878" s="2">
        <v>2016</v>
      </c>
      <c r="AJ878" s="11">
        <v>8875000</v>
      </c>
      <c r="AK878" s="2" t="s">
        <v>7929</v>
      </c>
      <c r="AO878" s="2" t="s">
        <v>7930</v>
      </c>
      <c r="AP878" s="2" t="s">
        <v>862</v>
      </c>
      <c r="AQ878" s="2" t="s">
        <v>862</v>
      </c>
      <c r="AR878" s="2" t="s">
        <v>610</v>
      </c>
      <c r="AS878" s="2" t="s">
        <v>142</v>
      </c>
      <c r="AT878" s="2">
        <v>13440</v>
      </c>
      <c r="AV878" s="2" t="s">
        <v>245</v>
      </c>
      <c r="AW878" s="2" t="s">
        <v>144</v>
      </c>
      <c r="AX878" s="2" t="s">
        <v>145</v>
      </c>
      <c r="AY878" s="2" t="s">
        <v>171</v>
      </c>
      <c r="AZ878" s="2" t="s">
        <v>198</v>
      </c>
      <c r="BB878" s="2" t="s">
        <v>6988</v>
      </c>
      <c r="BC878" s="2">
        <v>1000</v>
      </c>
      <c r="BD878" s="2" t="s">
        <v>865</v>
      </c>
      <c r="BE878" s="9">
        <v>3.8</v>
      </c>
      <c r="BF878" s="2" t="s">
        <v>132</v>
      </c>
      <c r="BK878" s="2" t="s">
        <v>152</v>
      </c>
      <c r="BL878" s="2" t="s">
        <v>290</v>
      </c>
      <c r="BN878" s="2" t="s">
        <v>7931</v>
      </c>
      <c r="BP878" s="2" t="s">
        <v>291</v>
      </c>
      <c r="BQ878" s="2">
        <v>285</v>
      </c>
      <c r="BR878" s="2">
        <v>8</v>
      </c>
      <c r="BS878" s="2" t="s">
        <v>157</v>
      </c>
      <c r="BT878" s="2" t="s">
        <v>367</v>
      </c>
      <c r="BU878" s="2" t="s">
        <v>367</v>
      </c>
      <c r="BV878" s="2" t="s">
        <v>367</v>
      </c>
      <c r="BW878" s="2" t="s">
        <v>67</v>
      </c>
      <c r="BX878" s="2" t="s">
        <v>158</v>
      </c>
      <c r="BY878" s="2" t="s">
        <v>159</v>
      </c>
      <c r="CB878" s="2" t="s">
        <v>160</v>
      </c>
      <c r="CC878" s="2" t="s">
        <v>248</v>
      </c>
      <c r="CD878" s="2" t="s">
        <v>162</v>
      </c>
      <c r="CE878" s="2" t="s">
        <v>163</v>
      </c>
      <c r="CF878" s="2" t="s">
        <v>205</v>
      </c>
      <c r="CG878" s="2" t="s">
        <v>1225</v>
      </c>
      <c r="CH878" s="2" t="s">
        <v>6140</v>
      </c>
      <c r="CI878" s="2" t="s">
        <v>167</v>
      </c>
      <c r="CJ878" s="2" t="s">
        <v>1123</v>
      </c>
      <c r="CK878" s="2" t="s">
        <v>253</v>
      </c>
      <c r="CL878" s="2" t="s">
        <v>854</v>
      </c>
      <c r="CM878" s="2" t="s">
        <v>177</v>
      </c>
      <c r="CO878" s="2" t="s">
        <v>4038</v>
      </c>
      <c r="CP878" s="2" t="s">
        <v>7932</v>
      </c>
      <c r="CQ878" s="2" t="s">
        <v>174</v>
      </c>
      <c r="CR878" s="2" t="s">
        <v>667</v>
      </c>
      <c r="CS878" s="2" t="s">
        <v>810</v>
      </c>
      <c r="CT878" s="2" t="s">
        <v>171</v>
      </c>
      <c r="CU878" s="2" t="s">
        <v>1139</v>
      </c>
      <c r="CV878" s="2" t="s">
        <v>171</v>
      </c>
      <c r="CW878" s="2" t="s">
        <v>714</v>
      </c>
      <c r="CX878" s="2" t="s">
        <v>146</v>
      </c>
      <c r="CY878" s="2" t="s">
        <v>733</v>
      </c>
      <c r="DA878" s="2" t="s">
        <v>181</v>
      </c>
      <c r="DB878" s="2" t="s">
        <v>181</v>
      </c>
      <c r="DC878" s="2" t="s">
        <v>132</v>
      </c>
      <c r="DF878" s="2" t="s">
        <v>182</v>
      </c>
      <c r="DJ878" s="2" t="s">
        <v>182</v>
      </c>
      <c r="DL878" s="2" t="s">
        <v>182</v>
      </c>
      <c r="DN878" s="2" t="s">
        <v>182</v>
      </c>
      <c r="DP878" s="2" t="s">
        <v>182</v>
      </c>
      <c r="DR878" s="2" t="s">
        <v>182</v>
      </c>
      <c r="DT878" s="6">
        <v>-6240018</v>
      </c>
      <c r="DU878" s="6"/>
      <c r="DV878" s="6">
        <v>106911209</v>
      </c>
      <c r="DY878" s="4">
        <v>42950</v>
      </c>
      <c r="EA878" s="3" t="s">
        <v>7933</v>
      </c>
      <c r="EC878" s="5" t="s">
        <v>7934</v>
      </c>
    </row>
    <row r="879" spans="1:133" ht="15.75" hidden="1" customHeight="1" x14ac:dyDescent="0.2">
      <c r="A879" s="1">
        <v>43616.326795497684</v>
      </c>
      <c r="B879" s="2" t="s">
        <v>2550</v>
      </c>
      <c r="C879" s="2">
        <v>2302180245</v>
      </c>
      <c r="D879" s="3" t="s">
        <v>788</v>
      </c>
      <c r="E879" s="2" t="s">
        <v>7935</v>
      </c>
      <c r="F879" s="2" t="s">
        <v>7936</v>
      </c>
      <c r="H879" s="2" t="s">
        <v>131</v>
      </c>
      <c r="I879" s="2" t="s">
        <v>132</v>
      </c>
      <c r="J879" s="2" t="s">
        <v>414</v>
      </c>
      <c r="K879" s="2" t="s">
        <v>132</v>
      </c>
      <c r="M879" s="4">
        <v>42805</v>
      </c>
      <c r="N879" s="2" t="s">
        <v>135</v>
      </c>
      <c r="P879" s="9">
        <v>1869000000</v>
      </c>
      <c r="Q879" s="2">
        <v>7000000</v>
      </c>
      <c r="Y879" s="2" t="s">
        <v>136</v>
      </c>
      <c r="AB879" s="2" t="s">
        <v>132</v>
      </c>
      <c r="AD879" s="2" t="s">
        <v>137</v>
      </c>
      <c r="AE879" s="2" t="s">
        <v>132</v>
      </c>
      <c r="AF879" s="2" t="s">
        <v>132</v>
      </c>
      <c r="AG879" s="2" t="s">
        <v>888</v>
      </c>
      <c r="AH879" s="2">
        <v>2016</v>
      </c>
      <c r="AJ879" s="11">
        <v>3745000</v>
      </c>
      <c r="AK879" s="2" t="s">
        <v>4556</v>
      </c>
      <c r="AM879" s="3" t="s">
        <v>7937</v>
      </c>
      <c r="AP879" s="2" t="s">
        <v>4499</v>
      </c>
      <c r="AQ879" s="2" t="s">
        <v>1626</v>
      </c>
      <c r="AR879" s="2" t="s">
        <v>658</v>
      </c>
      <c r="AS879" s="2" t="s">
        <v>594</v>
      </c>
      <c r="AT879" s="2">
        <v>13820</v>
      </c>
      <c r="AU879" s="2">
        <v>10</v>
      </c>
      <c r="AV879" s="2" t="s">
        <v>44</v>
      </c>
      <c r="AW879" s="2" t="s">
        <v>144</v>
      </c>
      <c r="AX879" s="2" t="s">
        <v>145</v>
      </c>
      <c r="AY879" s="2" t="s">
        <v>171</v>
      </c>
      <c r="AZ879" s="2" t="s">
        <v>147</v>
      </c>
      <c r="BB879" s="2" t="s">
        <v>4500</v>
      </c>
      <c r="BC879" s="2">
        <v>10</v>
      </c>
      <c r="BD879" s="2" t="s">
        <v>1627</v>
      </c>
      <c r="BE879" s="9">
        <v>1</v>
      </c>
      <c r="BF879" s="2" t="s">
        <v>132</v>
      </c>
      <c r="BK879" s="2" t="s">
        <v>152</v>
      </c>
      <c r="BL879" s="2" t="s">
        <v>153</v>
      </c>
      <c r="BM879" s="2" t="s">
        <v>154</v>
      </c>
      <c r="BN879" s="2" t="s">
        <v>576</v>
      </c>
      <c r="BO879" s="2" t="s">
        <v>866</v>
      </c>
      <c r="BP879" s="2" t="s">
        <v>201</v>
      </c>
      <c r="BQ879" s="2">
        <v>267</v>
      </c>
      <c r="BR879" s="2">
        <v>6</v>
      </c>
      <c r="BS879" s="2" t="s">
        <v>850</v>
      </c>
      <c r="BT879" s="2" t="s">
        <v>850</v>
      </c>
      <c r="BU879" s="2" t="s">
        <v>36</v>
      </c>
      <c r="BV879" s="2" t="s">
        <v>850</v>
      </c>
      <c r="BW879" s="2" t="s">
        <v>69</v>
      </c>
      <c r="BX879" s="2" t="s">
        <v>158</v>
      </c>
      <c r="BY879" s="2" t="s">
        <v>159</v>
      </c>
      <c r="CB879" s="2" t="s">
        <v>160</v>
      </c>
      <c r="CC879" s="2" t="s">
        <v>161</v>
      </c>
      <c r="CD879" s="2" t="s">
        <v>162</v>
      </c>
      <c r="CE879" s="2" t="s">
        <v>163</v>
      </c>
      <c r="CF879" s="2" t="s">
        <v>396</v>
      </c>
      <c r="CG879" s="2" t="s">
        <v>422</v>
      </c>
      <c r="CH879" s="2" t="s">
        <v>423</v>
      </c>
      <c r="CI879" s="2" t="s">
        <v>167</v>
      </c>
      <c r="CJ879" s="2" t="s">
        <v>453</v>
      </c>
      <c r="CK879" s="2" t="s">
        <v>253</v>
      </c>
      <c r="CL879" s="2" t="s">
        <v>4402</v>
      </c>
      <c r="CM879" s="2" t="s">
        <v>211</v>
      </c>
      <c r="CN879" s="2">
        <v>10</v>
      </c>
      <c r="CO879" s="2" t="s">
        <v>920</v>
      </c>
      <c r="CP879" s="2" t="s">
        <v>7938</v>
      </c>
      <c r="CQ879" s="2" t="s">
        <v>174</v>
      </c>
      <c r="CR879" s="2" t="s">
        <v>234</v>
      </c>
      <c r="CS879" s="2" t="s">
        <v>215</v>
      </c>
      <c r="CT879" s="2" t="s">
        <v>171</v>
      </c>
      <c r="CU879" s="2" t="s">
        <v>235</v>
      </c>
      <c r="CV879" s="2" t="s">
        <v>171</v>
      </c>
      <c r="CW879" s="2" t="s">
        <v>179</v>
      </c>
      <c r="CX879" s="2" t="s">
        <v>171</v>
      </c>
      <c r="CY879" s="2" t="s">
        <v>146</v>
      </c>
      <c r="CZ879" s="2" t="s">
        <v>180</v>
      </c>
      <c r="DA879" s="2" t="s">
        <v>181</v>
      </c>
      <c r="DB879" s="2" t="s">
        <v>181</v>
      </c>
      <c r="DC879" s="2" t="s">
        <v>132</v>
      </c>
      <c r="DF879" s="2" t="s">
        <v>182</v>
      </c>
      <c r="DH879" s="2" t="s">
        <v>182</v>
      </c>
      <c r="DJ879" s="2" t="s">
        <v>182</v>
      </c>
      <c r="DL879" s="2" t="s">
        <v>182</v>
      </c>
      <c r="DN879" s="2" t="s">
        <v>182</v>
      </c>
      <c r="DP879" s="2" t="s">
        <v>182</v>
      </c>
      <c r="DR879" s="2" t="s">
        <v>182</v>
      </c>
      <c r="DT879" s="6">
        <v>1068908274</v>
      </c>
      <c r="DU879" s="6"/>
      <c r="DV879" s="6">
        <v>-6312257</v>
      </c>
      <c r="DW879" s="2" t="s">
        <v>7939</v>
      </c>
      <c r="DY879" s="4">
        <v>42805</v>
      </c>
      <c r="EA879" s="3" t="s">
        <v>7940</v>
      </c>
    </row>
    <row r="880" spans="1:133" ht="15.75" hidden="1" customHeight="1" x14ac:dyDescent="0.2">
      <c r="A880" s="1">
        <v>43616.327946770834</v>
      </c>
      <c r="B880" s="2" t="s">
        <v>7926</v>
      </c>
      <c r="C880" s="2">
        <v>2302180219</v>
      </c>
      <c r="D880" s="3" t="s">
        <v>788</v>
      </c>
      <c r="E880" s="2" t="s">
        <v>7941</v>
      </c>
      <c r="F880" s="2" t="s">
        <v>7936</v>
      </c>
      <c r="H880" s="2" t="s">
        <v>131</v>
      </c>
      <c r="I880" s="2" t="s">
        <v>132</v>
      </c>
      <c r="J880" s="2" t="s">
        <v>414</v>
      </c>
      <c r="K880" s="2" t="s">
        <v>132</v>
      </c>
      <c r="M880" s="4">
        <v>43042</v>
      </c>
      <c r="N880" s="2" t="s">
        <v>135</v>
      </c>
      <c r="P880" s="9">
        <v>1869000000</v>
      </c>
      <c r="Q880" s="2">
        <v>7000000</v>
      </c>
      <c r="Y880" s="2" t="s">
        <v>136</v>
      </c>
      <c r="AB880" s="2" t="s">
        <v>132</v>
      </c>
      <c r="AD880" s="2" t="s">
        <v>137</v>
      </c>
      <c r="AE880" s="2" t="s">
        <v>132</v>
      </c>
      <c r="AF880" s="2" t="s">
        <v>132</v>
      </c>
      <c r="AG880" s="2" t="s">
        <v>791</v>
      </c>
      <c r="AH880" s="2">
        <v>2016</v>
      </c>
      <c r="AJ880" s="11">
        <v>3745000</v>
      </c>
      <c r="AK880" s="2" t="s">
        <v>3578</v>
      </c>
      <c r="AM880" s="3" t="s">
        <v>7937</v>
      </c>
      <c r="AP880" s="2" t="s">
        <v>6533</v>
      </c>
      <c r="AQ880" s="2" t="s">
        <v>1175</v>
      </c>
      <c r="AR880" s="2" t="s">
        <v>610</v>
      </c>
      <c r="AS880" s="2" t="s">
        <v>142</v>
      </c>
      <c r="AT880" s="2">
        <v>13820</v>
      </c>
      <c r="AU880" s="2">
        <v>10</v>
      </c>
      <c r="AV880" s="2" t="s">
        <v>44</v>
      </c>
      <c r="AW880" s="2" t="s">
        <v>144</v>
      </c>
      <c r="AX880" s="2" t="s">
        <v>145</v>
      </c>
      <c r="AY880" s="2" t="s">
        <v>171</v>
      </c>
      <c r="AZ880" s="2" t="s">
        <v>147</v>
      </c>
      <c r="BB880" s="2" t="s">
        <v>3582</v>
      </c>
      <c r="BC880" s="2">
        <v>10</v>
      </c>
      <c r="BD880" s="2" t="s">
        <v>1178</v>
      </c>
      <c r="BE880" s="9">
        <v>1</v>
      </c>
      <c r="BF880" s="2" t="s">
        <v>132</v>
      </c>
      <c r="BK880" s="2" t="s">
        <v>152</v>
      </c>
      <c r="BL880" s="2" t="s">
        <v>153</v>
      </c>
      <c r="BM880" s="2" t="s">
        <v>154</v>
      </c>
      <c r="BN880" s="2" t="s">
        <v>576</v>
      </c>
      <c r="BO880" s="2" t="s">
        <v>866</v>
      </c>
      <c r="BP880" s="2" t="s">
        <v>201</v>
      </c>
      <c r="BQ880" s="2">
        <v>267</v>
      </c>
      <c r="BR880" s="2">
        <v>6</v>
      </c>
      <c r="BS880" s="2" t="s">
        <v>2340</v>
      </c>
      <c r="BT880" s="2" t="s">
        <v>2340</v>
      </c>
      <c r="BU880" s="2" t="s">
        <v>7214</v>
      </c>
      <c r="BV880" s="2" t="s">
        <v>2340</v>
      </c>
      <c r="BW880" s="2" t="s">
        <v>69</v>
      </c>
      <c r="BX880" s="2" t="s">
        <v>158</v>
      </c>
      <c r="BY880" s="2" t="s">
        <v>159</v>
      </c>
      <c r="CB880" s="2" t="s">
        <v>160</v>
      </c>
      <c r="CC880" s="2" t="s">
        <v>161</v>
      </c>
      <c r="CD880" s="2" t="s">
        <v>162</v>
      </c>
      <c r="CE880" s="2" t="s">
        <v>163</v>
      </c>
      <c r="CF880" s="2" t="s">
        <v>164</v>
      </c>
      <c r="CG880" s="2" t="s">
        <v>422</v>
      </c>
      <c r="CH880" s="2" t="s">
        <v>423</v>
      </c>
      <c r="CI880" s="2" t="s">
        <v>167</v>
      </c>
      <c r="CJ880" s="2" t="s">
        <v>453</v>
      </c>
      <c r="CK880" s="2" t="s">
        <v>253</v>
      </c>
      <c r="CL880" s="2" t="s">
        <v>4402</v>
      </c>
      <c r="CM880" s="2" t="s">
        <v>211</v>
      </c>
      <c r="CN880" s="2">
        <v>10</v>
      </c>
      <c r="CO880" s="2" t="s">
        <v>920</v>
      </c>
      <c r="CP880" s="2" t="s">
        <v>7938</v>
      </c>
      <c r="CQ880" s="2" t="s">
        <v>174</v>
      </c>
      <c r="CR880" s="2" t="s">
        <v>234</v>
      </c>
      <c r="CS880" s="2" t="s">
        <v>215</v>
      </c>
      <c r="CT880" s="2" t="s">
        <v>171</v>
      </c>
      <c r="CU880" s="2" t="s">
        <v>235</v>
      </c>
      <c r="CV880" s="2" t="s">
        <v>171</v>
      </c>
      <c r="CW880" s="2" t="s">
        <v>179</v>
      </c>
      <c r="CX880" s="2" t="s">
        <v>171</v>
      </c>
      <c r="CY880" s="2" t="s">
        <v>146</v>
      </c>
      <c r="CZ880" s="2" t="s">
        <v>180</v>
      </c>
      <c r="DA880" s="2" t="s">
        <v>181</v>
      </c>
      <c r="DB880" s="2" t="s">
        <v>181</v>
      </c>
      <c r="DC880" s="2" t="s">
        <v>132</v>
      </c>
      <c r="DF880" s="2" t="s">
        <v>182</v>
      </c>
      <c r="DH880" s="2" t="s">
        <v>182</v>
      </c>
      <c r="DJ880" s="2" t="s">
        <v>182</v>
      </c>
      <c r="DL880" s="2" t="s">
        <v>182</v>
      </c>
      <c r="DN880" s="2" t="s">
        <v>182</v>
      </c>
      <c r="DP880" s="2" t="s">
        <v>182</v>
      </c>
      <c r="DR880" s="2" t="s">
        <v>182</v>
      </c>
      <c r="DT880" s="6">
        <v>-6312257</v>
      </c>
      <c r="DU880" s="6"/>
      <c r="DV880" s="6">
        <v>1068908274</v>
      </c>
      <c r="DW880" s="2" t="s">
        <v>7942</v>
      </c>
      <c r="DY880" s="4">
        <v>43042</v>
      </c>
      <c r="EA880" s="3" t="s">
        <v>7940</v>
      </c>
      <c r="EC880" s="5" t="s">
        <v>7943</v>
      </c>
    </row>
    <row r="881" spans="1:132" ht="15.75" hidden="1" customHeight="1" x14ac:dyDescent="0.2">
      <c r="A881" s="1">
        <v>43616.342619872681</v>
      </c>
      <c r="B881" s="2" t="s">
        <v>7944</v>
      </c>
      <c r="C881" s="2">
        <v>2302180094</v>
      </c>
      <c r="D881" s="3" t="s">
        <v>2023</v>
      </c>
      <c r="E881" s="2" t="s">
        <v>7945</v>
      </c>
      <c r="F881" s="2" t="s">
        <v>7293</v>
      </c>
      <c r="H881" s="2" t="s">
        <v>131</v>
      </c>
      <c r="I881" s="2" t="s">
        <v>132</v>
      </c>
      <c r="J881" s="2" t="s">
        <v>1130</v>
      </c>
      <c r="K881" s="2" t="s">
        <v>132</v>
      </c>
      <c r="M881" s="4">
        <v>42804</v>
      </c>
      <c r="N881" s="2" t="s">
        <v>135</v>
      </c>
      <c r="O881" s="2" t="s">
        <v>135</v>
      </c>
      <c r="P881" s="9">
        <v>570000000</v>
      </c>
      <c r="Q881" s="2">
        <v>6000000</v>
      </c>
      <c r="Y881" s="2" t="s">
        <v>136</v>
      </c>
      <c r="AB881" s="2" t="s">
        <v>132</v>
      </c>
      <c r="AD881" s="2" t="s">
        <v>137</v>
      </c>
      <c r="AE881" s="2" t="s">
        <v>132</v>
      </c>
      <c r="AF881" s="2" t="s">
        <v>132</v>
      </c>
      <c r="AH881" s="2">
        <v>2016</v>
      </c>
      <c r="AJ881" s="11">
        <v>3375000</v>
      </c>
      <c r="AK881" s="2" t="s">
        <v>7946</v>
      </c>
      <c r="AP881" s="2" t="s">
        <v>1827</v>
      </c>
      <c r="AQ881" s="2" t="s">
        <v>891</v>
      </c>
      <c r="AR881" s="2" t="s">
        <v>610</v>
      </c>
      <c r="AS881" s="2" t="s">
        <v>142</v>
      </c>
      <c r="AT881" s="2">
        <v>13540</v>
      </c>
      <c r="AU881" s="2">
        <v>6</v>
      </c>
      <c r="AV881" s="2" t="s">
        <v>245</v>
      </c>
      <c r="AW881" s="2" t="s">
        <v>197</v>
      </c>
      <c r="AX881" s="2" t="s">
        <v>1828</v>
      </c>
      <c r="AY881" s="2" t="s">
        <v>146</v>
      </c>
      <c r="AZ881" s="2" t="s">
        <v>362</v>
      </c>
      <c r="BB881" s="2" t="s">
        <v>1829</v>
      </c>
      <c r="BC881" s="2">
        <v>129</v>
      </c>
      <c r="BD881" s="2" t="s">
        <v>1086</v>
      </c>
      <c r="BE881" s="9">
        <v>1.7</v>
      </c>
      <c r="BF881" s="2" t="s">
        <v>132</v>
      </c>
      <c r="BK881" s="2" t="s">
        <v>152</v>
      </c>
      <c r="BL881" s="2" t="s">
        <v>200</v>
      </c>
      <c r="BM881" s="2" t="s">
        <v>154</v>
      </c>
      <c r="BN881" s="2" t="s">
        <v>576</v>
      </c>
      <c r="BO881" s="2" t="s">
        <v>867</v>
      </c>
      <c r="BP881" s="2" t="s">
        <v>201</v>
      </c>
      <c r="BQ881" s="2">
        <v>95</v>
      </c>
      <c r="BR881" s="2">
        <v>7</v>
      </c>
      <c r="BS881" s="2" t="s">
        <v>896</v>
      </c>
      <c r="BT881" s="2" t="s">
        <v>156</v>
      </c>
      <c r="BU881" s="2" t="s">
        <v>156</v>
      </c>
      <c r="BV881" s="2" t="s">
        <v>156</v>
      </c>
      <c r="BW881" s="2" t="s">
        <v>67</v>
      </c>
      <c r="BX881" s="2" t="s">
        <v>158</v>
      </c>
      <c r="BY881" s="2" t="s">
        <v>159</v>
      </c>
      <c r="CB881" s="2" t="s">
        <v>160</v>
      </c>
      <c r="CC881" s="2" t="s">
        <v>248</v>
      </c>
      <c r="CD881" s="2" t="s">
        <v>249</v>
      </c>
      <c r="CE881" s="2" t="s">
        <v>163</v>
      </c>
      <c r="CF881" s="2" t="s">
        <v>164</v>
      </c>
      <c r="CG881" s="2" t="s">
        <v>1830</v>
      </c>
      <c r="CH881" s="2" t="s">
        <v>743</v>
      </c>
      <c r="CI881" s="2" t="s">
        <v>294</v>
      </c>
      <c r="CJ881" s="2" t="s">
        <v>453</v>
      </c>
      <c r="CK881" s="2" t="s">
        <v>169</v>
      </c>
      <c r="CL881" s="2" t="s">
        <v>710</v>
      </c>
      <c r="CM881" s="2" t="s">
        <v>177</v>
      </c>
      <c r="CN881" s="2">
        <v>300</v>
      </c>
      <c r="CO881" s="2" t="s">
        <v>212</v>
      </c>
      <c r="CP881" s="2" t="s">
        <v>712</v>
      </c>
      <c r="CQ881" s="2" t="s">
        <v>174</v>
      </c>
      <c r="CR881" s="2" t="s">
        <v>234</v>
      </c>
      <c r="CS881" s="2" t="s">
        <v>215</v>
      </c>
      <c r="CV881" s="2" t="s">
        <v>171</v>
      </c>
      <c r="CW881" s="2" t="s">
        <v>714</v>
      </c>
      <c r="CX881" s="2" t="s">
        <v>146</v>
      </c>
      <c r="CY881" s="2" t="s">
        <v>733</v>
      </c>
      <c r="DA881" s="2" t="s">
        <v>181</v>
      </c>
      <c r="DB881" s="2" t="s">
        <v>181</v>
      </c>
      <c r="DC881" s="2" t="s">
        <v>132</v>
      </c>
      <c r="DF881" s="2" t="s">
        <v>182</v>
      </c>
      <c r="DH881" s="2" t="s">
        <v>182</v>
      </c>
      <c r="DJ881" s="2" t="s">
        <v>182</v>
      </c>
      <c r="DL881" s="2" t="s">
        <v>182</v>
      </c>
      <c r="DN881" s="2" t="s">
        <v>182</v>
      </c>
      <c r="DP881" s="2" t="s">
        <v>182</v>
      </c>
      <c r="DR881" s="2" t="s">
        <v>182</v>
      </c>
      <c r="DT881" s="2" t="s">
        <v>7947</v>
      </c>
      <c r="DU881" s="2"/>
      <c r="DV881" s="2" t="s">
        <v>7948</v>
      </c>
      <c r="DY881" s="4">
        <v>42804</v>
      </c>
      <c r="DZ881" s="2" t="s">
        <v>7949</v>
      </c>
      <c r="EA881" s="3" t="s">
        <v>7950</v>
      </c>
    </row>
    <row r="882" spans="1:132" ht="15.75" customHeight="1" x14ac:dyDescent="0.2">
      <c r="A882" s="1">
        <v>43616.343705462961</v>
      </c>
      <c r="B882" s="2" t="s">
        <v>7951</v>
      </c>
      <c r="C882" s="2">
        <v>2302170213</v>
      </c>
      <c r="D882" s="3" t="s">
        <v>5135</v>
      </c>
      <c r="E882" s="2" t="s">
        <v>7952</v>
      </c>
      <c r="H882" s="2" t="s">
        <v>131</v>
      </c>
      <c r="I882" s="2" t="s">
        <v>132</v>
      </c>
      <c r="J882" s="2" t="s">
        <v>133</v>
      </c>
      <c r="K882" s="2" t="s">
        <v>302</v>
      </c>
      <c r="M882" s="4">
        <v>42950</v>
      </c>
      <c r="O882" s="2" t="s">
        <v>135</v>
      </c>
      <c r="P882" s="9">
        <v>175477500000</v>
      </c>
      <c r="Q882" s="2">
        <v>16500000</v>
      </c>
      <c r="Y882" s="2" t="s">
        <v>136</v>
      </c>
      <c r="AB882" s="2" t="s">
        <v>132</v>
      </c>
      <c r="AD882" s="2" t="s">
        <v>137</v>
      </c>
      <c r="AE882" s="2" t="s">
        <v>132</v>
      </c>
      <c r="AF882" s="2" t="s">
        <v>132</v>
      </c>
      <c r="AH882" s="2">
        <v>2016</v>
      </c>
      <c r="AI882" s="11">
        <v>34032000000</v>
      </c>
      <c r="AJ882" s="11">
        <v>3200000</v>
      </c>
      <c r="AK882" s="2" t="s">
        <v>7953</v>
      </c>
      <c r="AP882" s="2" t="s">
        <v>7954</v>
      </c>
      <c r="AQ882" s="2" t="s">
        <v>540</v>
      </c>
      <c r="AR882" s="2" t="s">
        <v>141</v>
      </c>
      <c r="AS882" s="2" t="s">
        <v>142</v>
      </c>
      <c r="AU882" s="2">
        <v>18.739999999999998</v>
      </c>
      <c r="AV882" s="2" t="s">
        <v>44</v>
      </c>
      <c r="AW882" s="2" t="s">
        <v>197</v>
      </c>
      <c r="AX882" s="2" t="s">
        <v>145</v>
      </c>
      <c r="AY882" s="2" t="s">
        <v>171</v>
      </c>
      <c r="AZ882" s="2" t="s">
        <v>198</v>
      </c>
      <c r="BA882" s="2" t="s">
        <v>7955</v>
      </c>
      <c r="BB882" s="2" t="s">
        <v>7956</v>
      </c>
      <c r="BC882" s="2">
        <v>0</v>
      </c>
      <c r="BD882" s="2" t="s">
        <v>6311</v>
      </c>
      <c r="BE882" s="9">
        <v>0.26</v>
      </c>
      <c r="BF882" s="2" t="s">
        <v>132</v>
      </c>
      <c r="BK882" s="2" t="s">
        <v>152</v>
      </c>
      <c r="BL882" s="2" t="s">
        <v>153</v>
      </c>
      <c r="BM882" s="2" t="s">
        <v>308</v>
      </c>
      <c r="BP882" s="2" t="s">
        <v>155</v>
      </c>
      <c r="BQ882" s="2">
        <v>10635</v>
      </c>
      <c r="BR882" s="2">
        <v>41</v>
      </c>
      <c r="BS882" s="2" t="s">
        <v>7953</v>
      </c>
      <c r="BT882" s="2" t="s">
        <v>156</v>
      </c>
      <c r="BU882" s="2" t="s">
        <v>156</v>
      </c>
      <c r="BV882" s="2" t="s">
        <v>7957</v>
      </c>
      <c r="BW882" s="2" t="s">
        <v>67</v>
      </c>
      <c r="BX882" s="2" t="s">
        <v>158</v>
      </c>
      <c r="CB882" s="2" t="s">
        <v>204</v>
      </c>
      <c r="CC882" s="2" t="s">
        <v>161</v>
      </c>
      <c r="CD882" s="2" t="s">
        <v>162</v>
      </c>
      <c r="CE882" s="2" t="s">
        <v>163</v>
      </c>
      <c r="CF882" s="2" t="s">
        <v>164</v>
      </c>
      <c r="CG882" s="2" t="s">
        <v>1741</v>
      </c>
      <c r="CH882" s="2" t="s">
        <v>3986</v>
      </c>
      <c r="CI882" s="2" t="s">
        <v>311</v>
      </c>
      <c r="CJ882" s="2" t="s">
        <v>526</v>
      </c>
      <c r="CK882" s="2" t="s">
        <v>425</v>
      </c>
      <c r="CL882" s="2" t="s">
        <v>1336</v>
      </c>
      <c r="CM882" s="2" t="s">
        <v>211</v>
      </c>
      <c r="CN882" s="2">
        <v>0</v>
      </c>
      <c r="CO882" s="2" t="s">
        <v>212</v>
      </c>
      <c r="CP882" s="2" t="s">
        <v>7527</v>
      </c>
      <c r="CQ882" s="2" t="s">
        <v>174</v>
      </c>
      <c r="CR882" s="2" t="s">
        <v>234</v>
      </c>
      <c r="CS882" s="2" t="s">
        <v>215</v>
      </c>
      <c r="CT882" s="2" t="s">
        <v>171</v>
      </c>
      <c r="CU882" s="2" t="s">
        <v>235</v>
      </c>
      <c r="CV882" s="2" t="s">
        <v>171</v>
      </c>
      <c r="CW882" s="2" t="s">
        <v>179</v>
      </c>
      <c r="CX882" s="2" t="s">
        <v>171</v>
      </c>
      <c r="CY882" s="2" t="s">
        <v>146</v>
      </c>
      <c r="CZ882" s="2" t="s">
        <v>180</v>
      </c>
      <c r="DA882" s="2" t="s">
        <v>181</v>
      </c>
      <c r="DB882" s="2" t="s">
        <v>181</v>
      </c>
      <c r="DC882" s="2" t="s">
        <v>132</v>
      </c>
      <c r="DH882" s="2" t="s">
        <v>182</v>
      </c>
      <c r="DJ882" s="2" t="s">
        <v>182</v>
      </c>
      <c r="DL882" s="2" t="s">
        <v>260</v>
      </c>
      <c r="DN882" s="2" t="s">
        <v>182</v>
      </c>
      <c r="DP882" s="2" t="s">
        <v>182</v>
      </c>
      <c r="DR882" s="2" t="s">
        <v>182</v>
      </c>
      <c r="DT882" s="2" t="s">
        <v>7958</v>
      </c>
      <c r="DU882" s="2"/>
      <c r="DZ882" s="2" t="s">
        <v>2732</v>
      </c>
      <c r="EA882" s="3" t="s">
        <v>4882</v>
      </c>
      <c r="EB882" s="5" t="s">
        <v>7959</v>
      </c>
    </row>
    <row r="883" spans="1:132" ht="15.75" hidden="1" customHeight="1" x14ac:dyDescent="0.2">
      <c r="A883" s="1">
        <v>43616.349011087965</v>
      </c>
      <c r="B883" s="2" t="s">
        <v>5400</v>
      </c>
      <c r="C883" s="2">
        <v>2302180177</v>
      </c>
      <c r="D883" s="3" t="s">
        <v>2959</v>
      </c>
      <c r="E883" s="2">
        <v>123</v>
      </c>
      <c r="F883" s="2" t="s">
        <v>7960</v>
      </c>
      <c r="H883" s="2" t="s">
        <v>131</v>
      </c>
      <c r="I883" s="2" t="s">
        <v>132</v>
      </c>
      <c r="J883" s="2" t="s">
        <v>133</v>
      </c>
      <c r="K883" s="2" t="s">
        <v>132</v>
      </c>
      <c r="M883" s="4">
        <v>42795</v>
      </c>
      <c r="O883" s="2" t="s">
        <v>192</v>
      </c>
      <c r="P883" s="9">
        <v>91000000000</v>
      </c>
      <c r="Q883" s="2">
        <v>70000000</v>
      </c>
      <c r="X883" s="2" t="s">
        <v>193</v>
      </c>
      <c r="Y883" s="2" t="s">
        <v>136</v>
      </c>
      <c r="AB883" s="2" t="s">
        <v>132</v>
      </c>
      <c r="AD883" s="2" t="s">
        <v>137</v>
      </c>
      <c r="AE883" s="2" t="s">
        <v>132</v>
      </c>
      <c r="AH883" s="2">
        <v>2017</v>
      </c>
      <c r="AI883" s="11">
        <v>30283500000</v>
      </c>
      <c r="AJ883" s="11">
        <v>23295000</v>
      </c>
      <c r="AK883" s="2" t="s">
        <v>7961</v>
      </c>
      <c r="AP883" s="2" t="s">
        <v>5403</v>
      </c>
      <c r="AQ883" s="2" t="s">
        <v>5404</v>
      </c>
      <c r="AR883" s="2" t="s">
        <v>5405</v>
      </c>
      <c r="AS883" s="2" t="s">
        <v>594</v>
      </c>
      <c r="AU883" s="2">
        <v>6</v>
      </c>
      <c r="AV883" s="2" t="s">
        <v>245</v>
      </c>
      <c r="AW883" s="2" t="s">
        <v>776</v>
      </c>
      <c r="AX883" s="2" t="s">
        <v>145</v>
      </c>
      <c r="AY883" s="2" t="s">
        <v>171</v>
      </c>
      <c r="AZ883" s="2" t="s">
        <v>198</v>
      </c>
      <c r="BB883" s="2" t="s">
        <v>7962</v>
      </c>
      <c r="BC883" s="2">
        <v>230</v>
      </c>
      <c r="BD883" s="2" t="s">
        <v>5407</v>
      </c>
      <c r="BE883" s="9">
        <v>0.72</v>
      </c>
      <c r="BF883" s="2" t="s">
        <v>132</v>
      </c>
      <c r="BK883" s="2" t="s">
        <v>152</v>
      </c>
      <c r="BL883" s="2" t="s">
        <v>290</v>
      </c>
      <c r="BM883" s="2" t="s">
        <v>154</v>
      </c>
      <c r="BN883" s="2" t="s">
        <v>595</v>
      </c>
      <c r="BO883" s="2" t="s">
        <v>1819</v>
      </c>
      <c r="BP883" s="2" t="s">
        <v>201</v>
      </c>
      <c r="BQ883" s="2">
        <v>1300</v>
      </c>
      <c r="BR883" s="2">
        <v>20</v>
      </c>
      <c r="BS883" s="2" t="s">
        <v>1223</v>
      </c>
      <c r="BT883" s="2" t="s">
        <v>1223</v>
      </c>
      <c r="BU883" s="2" t="s">
        <v>1223</v>
      </c>
      <c r="BV883" s="2" t="s">
        <v>1223</v>
      </c>
      <c r="BW883" s="2" t="s">
        <v>68</v>
      </c>
      <c r="BX883" s="2" t="s">
        <v>158</v>
      </c>
      <c r="BY883" s="2" t="s">
        <v>159</v>
      </c>
      <c r="CB883" s="2" t="s">
        <v>160</v>
      </c>
      <c r="CC883" s="2" t="s">
        <v>248</v>
      </c>
      <c r="CD883" s="2" t="s">
        <v>249</v>
      </c>
      <c r="CE883" s="2" t="s">
        <v>163</v>
      </c>
      <c r="CF883" s="2" t="s">
        <v>396</v>
      </c>
      <c r="CG883" s="2" t="s">
        <v>651</v>
      </c>
      <c r="CH883" s="2" t="s">
        <v>652</v>
      </c>
      <c r="CI883" s="2" t="s">
        <v>311</v>
      </c>
      <c r="CJ883" s="2" t="s">
        <v>335</v>
      </c>
      <c r="CK883" s="2" t="s">
        <v>253</v>
      </c>
      <c r="CL883" s="2" t="s">
        <v>356</v>
      </c>
      <c r="CM883" s="2" t="s">
        <v>171</v>
      </c>
      <c r="CN883" s="2">
        <v>100</v>
      </c>
      <c r="CO883" s="2" t="s">
        <v>337</v>
      </c>
      <c r="CP883" s="2" t="s">
        <v>338</v>
      </c>
      <c r="CQ883" s="2" t="s">
        <v>214</v>
      </c>
      <c r="CR883" s="2" t="s">
        <v>175</v>
      </c>
      <c r="CS883" s="2" t="s">
        <v>258</v>
      </c>
      <c r="CT883" s="2" t="s">
        <v>171</v>
      </c>
      <c r="CU883" s="2" t="s">
        <v>259</v>
      </c>
      <c r="CV883" s="2" t="s">
        <v>171</v>
      </c>
      <c r="CW883" s="2" t="s">
        <v>179</v>
      </c>
      <c r="CX883" s="2" t="s">
        <v>146</v>
      </c>
      <c r="CY883" s="2" t="s">
        <v>146</v>
      </c>
      <c r="CZ883" s="2" t="s">
        <v>180</v>
      </c>
      <c r="DA883" s="2" t="s">
        <v>181</v>
      </c>
      <c r="DB883" s="2" t="s">
        <v>181</v>
      </c>
      <c r="DC883" s="2" t="s">
        <v>132</v>
      </c>
      <c r="DF883" s="2" t="s">
        <v>182</v>
      </c>
      <c r="DH883" s="2" t="s">
        <v>182</v>
      </c>
      <c r="DJ883" s="2" t="s">
        <v>182</v>
      </c>
      <c r="DL883" s="2" t="s">
        <v>182</v>
      </c>
      <c r="DN883" s="2" t="s">
        <v>182</v>
      </c>
      <c r="DP883" s="2" t="s">
        <v>182</v>
      </c>
      <c r="DR883" s="2" t="s">
        <v>182</v>
      </c>
      <c r="DT883" s="6">
        <v>106826636</v>
      </c>
      <c r="DU883" s="6"/>
      <c r="DV883" s="6">
        <v>-6189453</v>
      </c>
      <c r="DW883" s="2" t="s">
        <v>132</v>
      </c>
      <c r="DY883" s="4">
        <v>42795</v>
      </c>
      <c r="DZ883" s="2" t="s">
        <v>5408</v>
      </c>
    </row>
    <row r="884" spans="1:132" ht="15.75" customHeight="1" x14ac:dyDescent="0.2">
      <c r="A884" s="1">
        <v>43616.350078530093</v>
      </c>
      <c r="B884" s="2" t="s">
        <v>7951</v>
      </c>
      <c r="C884" s="2">
        <v>2302170213</v>
      </c>
      <c r="D884" s="3" t="s">
        <v>5135</v>
      </c>
      <c r="E884" s="2" t="s">
        <v>7963</v>
      </c>
      <c r="H884" s="2" t="s">
        <v>131</v>
      </c>
      <c r="I884" s="2" t="s">
        <v>132</v>
      </c>
      <c r="J884" s="2" t="s">
        <v>133</v>
      </c>
      <c r="K884" s="2" t="s">
        <v>738</v>
      </c>
      <c r="M884" s="4">
        <v>42950</v>
      </c>
      <c r="O884" s="2" t="s">
        <v>135</v>
      </c>
      <c r="P884" s="9">
        <v>38016000000</v>
      </c>
      <c r="Q884" s="2">
        <v>66000000</v>
      </c>
      <c r="Y884" s="2" t="s">
        <v>136</v>
      </c>
      <c r="AB884" s="2" t="s">
        <v>132</v>
      </c>
      <c r="AD884" s="2" t="s">
        <v>137</v>
      </c>
      <c r="AE884" s="2" t="s">
        <v>132</v>
      </c>
      <c r="AF884" s="2" t="s">
        <v>132</v>
      </c>
      <c r="AH884" s="2">
        <v>2016</v>
      </c>
      <c r="AI884" s="11">
        <v>10584000000</v>
      </c>
      <c r="AJ884" s="11">
        <v>18375000</v>
      </c>
      <c r="AK884" s="2" t="s">
        <v>7964</v>
      </c>
      <c r="AP884" s="2" t="s">
        <v>2412</v>
      </c>
      <c r="AQ884" s="2" t="s">
        <v>540</v>
      </c>
      <c r="AR884" s="2" t="s">
        <v>141</v>
      </c>
      <c r="AS884" s="2" t="s">
        <v>142</v>
      </c>
      <c r="AU884" s="2">
        <v>5.6</v>
      </c>
      <c r="AV884" s="2" t="s">
        <v>245</v>
      </c>
      <c r="AW884" s="2" t="s">
        <v>144</v>
      </c>
      <c r="AX884" s="2" t="s">
        <v>145</v>
      </c>
      <c r="AY884" s="2" t="s">
        <v>171</v>
      </c>
      <c r="AZ884" s="2" t="s">
        <v>198</v>
      </c>
      <c r="BB884" s="2" t="s">
        <v>4253</v>
      </c>
      <c r="BC884" s="2">
        <v>75</v>
      </c>
      <c r="BD884" s="2" t="s">
        <v>4254</v>
      </c>
      <c r="BE884" s="9">
        <v>0.59</v>
      </c>
      <c r="BF884" s="2" t="s">
        <v>132</v>
      </c>
      <c r="BK884" s="2" t="s">
        <v>152</v>
      </c>
      <c r="BL884" s="2" t="s">
        <v>153</v>
      </c>
      <c r="BM884" s="2" t="s">
        <v>154</v>
      </c>
      <c r="BP884" s="2" t="s">
        <v>201</v>
      </c>
      <c r="BQ884" s="2">
        <v>576</v>
      </c>
      <c r="BR884" s="2">
        <v>18</v>
      </c>
      <c r="BS884" s="2" t="s">
        <v>411</v>
      </c>
      <c r="BT884" s="2" t="s">
        <v>7965</v>
      </c>
      <c r="BU884" s="2" t="s">
        <v>411</v>
      </c>
      <c r="BV884" s="2" t="s">
        <v>7964</v>
      </c>
      <c r="BW884" s="2" t="s">
        <v>70</v>
      </c>
      <c r="BX884" s="2" t="s">
        <v>158</v>
      </c>
      <c r="CB884" s="2" t="s">
        <v>204</v>
      </c>
      <c r="CC884" s="2" t="s">
        <v>161</v>
      </c>
      <c r="CD884" s="2" t="s">
        <v>162</v>
      </c>
      <c r="CE884" s="2" t="s">
        <v>1362</v>
      </c>
      <c r="CF884" s="2" t="s">
        <v>4255</v>
      </c>
      <c r="CG884" s="2" t="s">
        <v>1162</v>
      </c>
      <c r="CI884" s="2" t="s">
        <v>167</v>
      </c>
      <c r="CJ884" s="2" t="s">
        <v>397</v>
      </c>
      <c r="CK884" s="2" t="s">
        <v>231</v>
      </c>
      <c r="CL884" s="2" t="s">
        <v>1336</v>
      </c>
      <c r="CM884" s="2" t="s">
        <v>171</v>
      </c>
      <c r="CN884" s="2">
        <v>75</v>
      </c>
      <c r="CP884" s="2" t="s">
        <v>316</v>
      </c>
      <c r="CR884" s="2" t="s">
        <v>234</v>
      </c>
      <c r="CS884" s="2" t="s">
        <v>215</v>
      </c>
      <c r="CT884" s="2" t="s">
        <v>171</v>
      </c>
      <c r="CU884" s="2" t="s">
        <v>235</v>
      </c>
      <c r="CV884" s="2" t="s">
        <v>171</v>
      </c>
      <c r="CW884" s="2" t="s">
        <v>179</v>
      </c>
      <c r="CX884" s="2" t="s">
        <v>171</v>
      </c>
      <c r="CY884" s="2" t="s">
        <v>733</v>
      </c>
      <c r="CZ884" s="2" t="s">
        <v>180</v>
      </c>
      <c r="DA884" s="2" t="s">
        <v>181</v>
      </c>
      <c r="DB884" s="2" t="s">
        <v>181</v>
      </c>
      <c r="DC884" s="2" t="s">
        <v>132</v>
      </c>
      <c r="DH884" s="2" t="s">
        <v>182</v>
      </c>
      <c r="DJ884" s="2" t="s">
        <v>182</v>
      </c>
      <c r="DL884" s="2" t="s">
        <v>182</v>
      </c>
      <c r="DN884" s="2" t="s">
        <v>182</v>
      </c>
      <c r="DP884" s="2" t="s">
        <v>182</v>
      </c>
      <c r="DR884" s="2" t="s">
        <v>182</v>
      </c>
      <c r="DT884" s="2" t="s">
        <v>7966</v>
      </c>
      <c r="DU884" s="2"/>
      <c r="DZ884" s="2" t="s">
        <v>2732</v>
      </c>
      <c r="EA884" s="3" t="s">
        <v>7967</v>
      </c>
      <c r="EB884" s="5" t="s">
        <v>7968</v>
      </c>
    </row>
    <row r="885" spans="1:132" ht="15.75" hidden="1" customHeight="1" x14ac:dyDescent="0.2">
      <c r="A885" s="1">
        <v>43616.357624236116</v>
      </c>
      <c r="B885" s="2" t="s">
        <v>7944</v>
      </c>
      <c r="C885" s="2">
        <v>2302180094</v>
      </c>
      <c r="D885" s="3" t="s">
        <v>2023</v>
      </c>
      <c r="E885" s="2" t="s">
        <v>7969</v>
      </c>
      <c r="F885" s="2" t="s">
        <v>7970</v>
      </c>
      <c r="H885" s="2" t="s">
        <v>2164</v>
      </c>
      <c r="I885" s="2" t="s">
        <v>132</v>
      </c>
      <c r="J885" s="2" t="s">
        <v>133</v>
      </c>
      <c r="K885" s="2" t="s">
        <v>132</v>
      </c>
      <c r="M885" s="4">
        <v>42804</v>
      </c>
      <c r="O885" s="2" t="s">
        <v>135</v>
      </c>
      <c r="P885" s="9">
        <v>5250000000</v>
      </c>
      <c r="Q885" s="2">
        <v>5000000</v>
      </c>
      <c r="Y885" s="2" t="s">
        <v>136</v>
      </c>
      <c r="AB885" s="2" t="s">
        <v>132</v>
      </c>
      <c r="AD885" s="2" t="s">
        <v>137</v>
      </c>
      <c r="AE885" s="2" t="s">
        <v>132</v>
      </c>
      <c r="AF885" s="2" t="s">
        <v>132</v>
      </c>
      <c r="AH885" s="2">
        <v>2016</v>
      </c>
      <c r="AJ885" s="11">
        <v>2352000</v>
      </c>
      <c r="AK885" s="2" t="s">
        <v>7971</v>
      </c>
      <c r="AP885" s="2" t="s">
        <v>1084</v>
      </c>
      <c r="AQ885" s="2" t="s">
        <v>891</v>
      </c>
      <c r="AR885" s="2" t="s">
        <v>610</v>
      </c>
      <c r="AS885" s="2" t="s">
        <v>142</v>
      </c>
      <c r="AT885" s="2">
        <v>13520</v>
      </c>
      <c r="AU885" s="2">
        <v>6</v>
      </c>
      <c r="AV885" s="2" t="s">
        <v>43</v>
      </c>
      <c r="AW885" s="2" t="s">
        <v>197</v>
      </c>
      <c r="AX885" s="2" t="s">
        <v>145</v>
      </c>
      <c r="AY885" s="2" t="s">
        <v>171</v>
      </c>
      <c r="AZ885" s="2" t="s">
        <v>198</v>
      </c>
      <c r="BB885" s="2" t="s">
        <v>3993</v>
      </c>
      <c r="BC885" s="2">
        <v>5</v>
      </c>
      <c r="BD885" s="2" t="s">
        <v>7972</v>
      </c>
      <c r="BE885" s="9">
        <v>2</v>
      </c>
      <c r="BK885" s="2" t="s">
        <v>152</v>
      </c>
      <c r="BL885" s="2" t="s">
        <v>200</v>
      </c>
      <c r="BM885" s="2" t="s">
        <v>154</v>
      </c>
      <c r="BN885" s="2" t="s">
        <v>576</v>
      </c>
      <c r="BP885" s="2" t="s">
        <v>201</v>
      </c>
      <c r="BQ885" s="2">
        <v>1050</v>
      </c>
      <c r="BR885" s="2">
        <v>23</v>
      </c>
      <c r="BS885" s="2" t="s">
        <v>156</v>
      </c>
      <c r="BT885" s="2" t="s">
        <v>156</v>
      </c>
      <c r="BU885" s="2" t="s">
        <v>7973</v>
      </c>
      <c r="BV885" s="2" t="s">
        <v>156</v>
      </c>
      <c r="BW885" s="2" t="s">
        <v>69</v>
      </c>
      <c r="BX885" s="2" t="s">
        <v>158</v>
      </c>
      <c r="BY885" s="2" t="s">
        <v>159</v>
      </c>
      <c r="CB885" s="2" t="s">
        <v>160</v>
      </c>
      <c r="CC885" s="2" t="s">
        <v>248</v>
      </c>
      <c r="CD885" s="2" t="s">
        <v>249</v>
      </c>
      <c r="CE885" s="2" t="s">
        <v>5385</v>
      </c>
      <c r="CF885" s="2" t="s">
        <v>164</v>
      </c>
      <c r="CG885" s="2" t="s">
        <v>5280</v>
      </c>
      <c r="CH885" s="2" t="s">
        <v>7974</v>
      </c>
      <c r="CI885" s="2" t="s">
        <v>294</v>
      </c>
      <c r="CJ885" s="2" t="s">
        <v>966</v>
      </c>
      <c r="CK885" s="2" t="s">
        <v>253</v>
      </c>
      <c r="CL885" s="2" t="s">
        <v>710</v>
      </c>
      <c r="CM885" s="2" t="s">
        <v>171</v>
      </c>
      <c r="CN885" s="2">
        <v>5</v>
      </c>
      <c r="CO885" s="2" t="s">
        <v>212</v>
      </c>
      <c r="CP885" s="2" t="s">
        <v>1920</v>
      </c>
      <c r="CQ885" s="2" t="s">
        <v>174</v>
      </c>
      <c r="CR885" s="2" t="s">
        <v>175</v>
      </c>
      <c r="CS885" s="2" t="s">
        <v>215</v>
      </c>
      <c r="CT885" s="2" t="s">
        <v>171</v>
      </c>
      <c r="CU885" s="2" t="s">
        <v>1139</v>
      </c>
      <c r="CV885" s="2" t="s">
        <v>171</v>
      </c>
      <c r="CW885" s="2" t="s">
        <v>714</v>
      </c>
      <c r="CX885" s="2" t="s">
        <v>146</v>
      </c>
      <c r="CY885" s="2" t="s">
        <v>146</v>
      </c>
      <c r="CZ885" s="2" t="s">
        <v>180</v>
      </c>
      <c r="DA885" s="2" t="s">
        <v>181</v>
      </c>
      <c r="DB885" s="2" t="s">
        <v>181</v>
      </c>
      <c r="DC885" s="2" t="s">
        <v>132</v>
      </c>
      <c r="DF885" s="2" t="s">
        <v>182</v>
      </c>
      <c r="DJ885" s="2" t="s">
        <v>182</v>
      </c>
      <c r="DL885" s="2" t="s">
        <v>182</v>
      </c>
      <c r="DN885" s="2" t="s">
        <v>182</v>
      </c>
      <c r="DP885" s="2" t="s">
        <v>182</v>
      </c>
      <c r="DR885" s="2" t="s">
        <v>182</v>
      </c>
      <c r="DT885" s="2" t="s">
        <v>7975</v>
      </c>
      <c r="DU885" s="2"/>
      <c r="DV885" s="2" t="s">
        <v>7976</v>
      </c>
      <c r="DY885" s="4">
        <v>42804</v>
      </c>
      <c r="DZ885" s="2" t="s">
        <v>7977</v>
      </c>
      <c r="EA885" s="3" t="s">
        <v>7978</v>
      </c>
    </row>
    <row r="886" spans="1:132" ht="15.75" customHeight="1" x14ac:dyDescent="0.2">
      <c r="A886" s="1">
        <v>43616.360024293986</v>
      </c>
      <c r="B886" s="2" t="s">
        <v>3536</v>
      </c>
      <c r="C886" s="2">
        <v>2302180033</v>
      </c>
      <c r="D886" s="2" t="s">
        <v>3168</v>
      </c>
      <c r="E886" s="2" t="s">
        <v>7979</v>
      </c>
      <c r="H886" s="2" t="s">
        <v>131</v>
      </c>
      <c r="I886" s="2" t="s">
        <v>132</v>
      </c>
      <c r="J886" s="2" t="s">
        <v>133</v>
      </c>
      <c r="K886" s="2" t="s">
        <v>3218</v>
      </c>
      <c r="M886" s="4">
        <v>42790</v>
      </c>
      <c r="O886" s="2" t="s">
        <v>135</v>
      </c>
      <c r="P886" s="9">
        <v>3639500000</v>
      </c>
      <c r="Q886" s="2">
        <v>14500000</v>
      </c>
      <c r="Y886" s="2" t="s">
        <v>136</v>
      </c>
      <c r="AB886" s="2" t="s">
        <v>132</v>
      </c>
      <c r="AD886" s="2" t="s">
        <v>137</v>
      </c>
      <c r="AE886" s="2" t="s">
        <v>132</v>
      </c>
      <c r="AF886" s="2" t="s">
        <v>132</v>
      </c>
      <c r="AH886" s="2">
        <v>2016</v>
      </c>
      <c r="AI886" s="11">
        <v>662640000</v>
      </c>
      <c r="AJ886" s="11">
        <v>2640000</v>
      </c>
      <c r="AK886" s="2" t="s">
        <v>7980</v>
      </c>
      <c r="AP886" s="2" t="s">
        <v>4004</v>
      </c>
      <c r="AQ886" s="2" t="s">
        <v>268</v>
      </c>
      <c r="AR886" s="2" t="s">
        <v>141</v>
      </c>
      <c r="AS886" s="2" t="s">
        <v>594</v>
      </c>
      <c r="AU886" s="2">
        <v>8</v>
      </c>
      <c r="AV886" s="2" t="s">
        <v>245</v>
      </c>
      <c r="AW886" s="2" t="s">
        <v>144</v>
      </c>
      <c r="AX886" s="2" t="s">
        <v>145</v>
      </c>
      <c r="AY886" s="2" t="s">
        <v>146</v>
      </c>
      <c r="AZ886" s="2" t="s">
        <v>198</v>
      </c>
      <c r="BA886" s="2" t="s">
        <v>7981</v>
      </c>
      <c r="BB886" s="2" t="s">
        <v>2015</v>
      </c>
      <c r="BC886" s="2">
        <v>1000</v>
      </c>
      <c r="BD886" s="2" t="s">
        <v>274</v>
      </c>
      <c r="BE886" s="9">
        <v>4</v>
      </c>
      <c r="BF886" s="2" t="s">
        <v>132</v>
      </c>
      <c r="BK886" s="2" t="s">
        <v>307</v>
      </c>
      <c r="BL886" s="2" t="s">
        <v>200</v>
      </c>
      <c r="BM886" s="2" t="s">
        <v>154</v>
      </c>
      <c r="BP886" s="2" t="s">
        <v>201</v>
      </c>
      <c r="BQ886" s="2">
        <v>251</v>
      </c>
      <c r="BR886" s="2">
        <v>12</v>
      </c>
      <c r="BS886" s="2" t="s">
        <v>411</v>
      </c>
      <c r="BT886" s="2" t="s">
        <v>411</v>
      </c>
      <c r="BU886" s="2" t="s">
        <v>411</v>
      </c>
      <c r="BV886" s="2" t="s">
        <v>7982</v>
      </c>
      <c r="BW886" s="2" t="s">
        <v>70</v>
      </c>
      <c r="BX886" s="2" t="s">
        <v>158</v>
      </c>
      <c r="CB886" s="2" t="s">
        <v>204</v>
      </c>
      <c r="CD886" s="2" t="s">
        <v>162</v>
      </c>
      <c r="CE886" s="2" t="s">
        <v>163</v>
      </c>
      <c r="CF886" s="2" t="s">
        <v>164</v>
      </c>
      <c r="CG886" s="2" t="s">
        <v>228</v>
      </c>
      <c r="CH886" s="2" t="s">
        <v>229</v>
      </c>
      <c r="CI886" s="2" t="s">
        <v>167</v>
      </c>
      <c r="CJ886" s="2" t="s">
        <v>230</v>
      </c>
      <c r="CK886" s="2" t="s">
        <v>231</v>
      </c>
      <c r="CL886" s="2" t="s">
        <v>170</v>
      </c>
      <c r="CM886" s="2" t="s">
        <v>177</v>
      </c>
      <c r="CN886" s="2">
        <v>500</v>
      </c>
      <c r="CO886" s="2" t="s">
        <v>232</v>
      </c>
      <c r="CP886" s="2" t="s">
        <v>316</v>
      </c>
      <c r="CQ886" s="2" t="s">
        <v>174</v>
      </c>
      <c r="CR886" s="2" t="s">
        <v>234</v>
      </c>
      <c r="CS886" s="2" t="s">
        <v>215</v>
      </c>
      <c r="CT886" s="2" t="s">
        <v>177</v>
      </c>
      <c r="CU886" s="2" t="s">
        <v>235</v>
      </c>
      <c r="CV886" s="2" t="s">
        <v>171</v>
      </c>
      <c r="CW886" s="2" t="s">
        <v>179</v>
      </c>
      <c r="CX886" s="2" t="s">
        <v>171</v>
      </c>
      <c r="CY886" s="2" t="s">
        <v>146</v>
      </c>
      <c r="CZ886" s="2" t="s">
        <v>180</v>
      </c>
      <c r="DA886" s="2" t="s">
        <v>181</v>
      </c>
      <c r="DB886" s="2" t="s">
        <v>181</v>
      </c>
      <c r="DC886" s="2" t="s">
        <v>132</v>
      </c>
      <c r="DH886" s="2" t="s">
        <v>182</v>
      </c>
      <c r="DJ886" s="2" t="s">
        <v>182</v>
      </c>
      <c r="DL886" s="2" t="s">
        <v>182</v>
      </c>
      <c r="DN886" s="2" t="s">
        <v>182</v>
      </c>
      <c r="DP886" s="2" t="s">
        <v>182</v>
      </c>
      <c r="DR886" s="2" t="s">
        <v>182</v>
      </c>
      <c r="DT886" s="2" t="s">
        <v>7983</v>
      </c>
      <c r="DU886" s="2"/>
      <c r="DV886" s="2" t="s">
        <v>7984</v>
      </c>
      <c r="DZ886" s="2" t="s">
        <v>7985</v>
      </c>
      <c r="EA886" s="3" t="s">
        <v>7986</v>
      </c>
      <c r="EB886" s="5" t="s">
        <v>7987</v>
      </c>
    </row>
    <row r="887" spans="1:132" ht="15.75" hidden="1" customHeight="1" x14ac:dyDescent="0.2">
      <c r="A887" s="1">
        <v>43616.36540091435</v>
      </c>
      <c r="B887" s="2" t="s">
        <v>5400</v>
      </c>
      <c r="C887" s="2">
        <v>2302180177</v>
      </c>
      <c r="D887" s="3" t="s">
        <v>2959</v>
      </c>
      <c r="E887" s="2">
        <v>150</v>
      </c>
      <c r="F887" s="2">
        <v>2017030107010150</v>
      </c>
      <c r="H887" s="2" t="s">
        <v>131</v>
      </c>
      <c r="I887" s="2" t="s">
        <v>132</v>
      </c>
      <c r="J887" s="2" t="s">
        <v>133</v>
      </c>
      <c r="K887" s="2" t="s">
        <v>132</v>
      </c>
      <c r="M887" s="4">
        <v>42795</v>
      </c>
      <c r="O887" s="2" t="s">
        <v>192</v>
      </c>
      <c r="P887" s="9">
        <v>1700000000</v>
      </c>
      <c r="Q887" s="2">
        <v>11333333</v>
      </c>
      <c r="X887" s="2" t="s">
        <v>193</v>
      </c>
      <c r="Y887" s="2" t="s">
        <v>136</v>
      </c>
      <c r="AB887" s="2" t="s">
        <v>132</v>
      </c>
      <c r="AD887" s="2" t="s">
        <v>137</v>
      </c>
      <c r="AE887" s="2" t="s">
        <v>132</v>
      </c>
      <c r="AH887" s="2">
        <v>2017</v>
      </c>
      <c r="AI887" s="11">
        <v>864450000</v>
      </c>
      <c r="AJ887" s="11">
        <v>5763000</v>
      </c>
      <c r="AK887" s="2" t="s">
        <v>7988</v>
      </c>
      <c r="AP887" s="2" t="s">
        <v>7989</v>
      </c>
      <c r="AQ887" s="2" t="s">
        <v>7990</v>
      </c>
      <c r="AR887" s="2" t="s">
        <v>1300</v>
      </c>
      <c r="AS887" s="2" t="s">
        <v>594</v>
      </c>
      <c r="AU887" s="2">
        <v>6</v>
      </c>
      <c r="AV887" s="2" t="s">
        <v>245</v>
      </c>
      <c r="AW887" s="2" t="s">
        <v>144</v>
      </c>
      <c r="AX887" s="2" t="s">
        <v>145</v>
      </c>
      <c r="AY887" s="2" t="s">
        <v>171</v>
      </c>
      <c r="AZ887" s="2" t="s">
        <v>198</v>
      </c>
      <c r="BB887" s="2" t="s">
        <v>7991</v>
      </c>
      <c r="BC887" s="2">
        <v>300</v>
      </c>
      <c r="BD887" s="2" t="s">
        <v>7992</v>
      </c>
      <c r="BE887" s="9">
        <v>2</v>
      </c>
      <c r="BF887" s="2" t="s">
        <v>132</v>
      </c>
      <c r="BK887" s="2" t="s">
        <v>152</v>
      </c>
      <c r="BL887" s="2" t="s">
        <v>290</v>
      </c>
      <c r="BM887" s="2" t="s">
        <v>154</v>
      </c>
      <c r="BN887" s="2" t="s">
        <v>7993</v>
      </c>
      <c r="BO887" s="2" t="s">
        <v>1819</v>
      </c>
      <c r="BP887" s="2" t="s">
        <v>201</v>
      </c>
      <c r="BQ887" s="2">
        <v>150</v>
      </c>
      <c r="BR887" s="2">
        <v>10</v>
      </c>
      <c r="BS887" s="2" t="s">
        <v>1223</v>
      </c>
      <c r="BT887" s="2" t="s">
        <v>1223</v>
      </c>
      <c r="BU887" s="2" t="s">
        <v>1223</v>
      </c>
      <c r="BV887" s="2" t="s">
        <v>1223</v>
      </c>
      <c r="BW887" s="2" t="s">
        <v>70</v>
      </c>
      <c r="BX887" s="2" t="s">
        <v>158</v>
      </c>
      <c r="BY887" s="2" t="s">
        <v>159</v>
      </c>
      <c r="CB887" s="2" t="s">
        <v>160</v>
      </c>
      <c r="CC887" s="2" t="s">
        <v>248</v>
      </c>
      <c r="CD887" s="2" t="s">
        <v>249</v>
      </c>
      <c r="CE887" s="2" t="s">
        <v>163</v>
      </c>
      <c r="CF887" s="2" t="s">
        <v>396</v>
      </c>
      <c r="CG887" s="2" t="s">
        <v>333</v>
      </c>
      <c r="CH887" s="2" t="s">
        <v>207</v>
      </c>
      <c r="CI887" s="2" t="s">
        <v>294</v>
      </c>
      <c r="CJ887" s="2" t="s">
        <v>335</v>
      </c>
      <c r="CK887" s="2" t="s">
        <v>253</v>
      </c>
      <c r="CL887" s="2" t="s">
        <v>356</v>
      </c>
      <c r="CM887" s="2" t="s">
        <v>171</v>
      </c>
      <c r="CN887" s="2">
        <v>100</v>
      </c>
      <c r="CO887" s="2" t="s">
        <v>337</v>
      </c>
      <c r="CP887" s="2" t="s">
        <v>338</v>
      </c>
      <c r="CQ887" s="2" t="s">
        <v>214</v>
      </c>
      <c r="CR887" s="2" t="s">
        <v>175</v>
      </c>
      <c r="CS887" s="2" t="s">
        <v>215</v>
      </c>
      <c r="CT887" s="2" t="s">
        <v>171</v>
      </c>
      <c r="CU887" s="2" t="s">
        <v>216</v>
      </c>
      <c r="CV887" s="2" t="s">
        <v>171</v>
      </c>
      <c r="CW887" s="2" t="s">
        <v>179</v>
      </c>
      <c r="CX887" s="2" t="s">
        <v>146</v>
      </c>
      <c r="CY887" s="2" t="s">
        <v>146</v>
      </c>
      <c r="CZ887" s="2" t="s">
        <v>180</v>
      </c>
      <c r="DA887" s="2" t="s">
        <v>181</v>
      </c>
      <c r="DB887" s="2" t="s">
        <v>181</v>
      </c>
      <c r="DC887" s="2" t="s">
        <v>132</v>
      </c>
      <c r="DF887" s="2" t="s">
        <v>182</v>
      </c>
      <c r="DH887" s="2" t="s">
        <v>182</v>
      </c>
      <c r="DJ887" s="2" t="s">
        <v>182</v>
      </c>
      <c r="DL887" s="2" t="s">
        <v>182</v>
      </c>
      <c r="DN887" s="2" t="s">
        <v>182</v>
      </c>
      <c r="DP887" s="2" t="s">
        <v>182</v>
      </c>
      <c r="DR887" s="2" t="s">
        <v>182</v>
      </c>
      <c r="DT887" s="6">
        <v>106848412</v>
      </c>
      <c r="DU887" s="6"/>
      <c r="DV887" s="6">
        <v>-6163429</v>
      </c>
      <c r="DW887" s="2" t="s">
        <v>132</v>
      </c>
      <c r="DY887" s="4">
        <v>42795</v>
      </c>
      <c r="DZ887" s="2" t="s">
        <v>5408</v>
      </c>
    </row>
    <row r="888" spans="1:132" ht="15.75" customHeight="1" x14ac:dyDescent="0.2">
      <c r="A888" s="1">
        <v>43616.368845000005</v>
      </c>
      <c r="B888" s="2" t="s">
        <v>7994</v>
      </c>
      <c r="C888" s="2">
        <v>2302170011</v>
      </c>
      <c r="D888" s="2" t="s">
        <v>7995</v>
      </c>
      <c r="E888" s="2" t="s">
        <v>7996</v>
      </c>
      <c r="H888" s="2" t="s">
        <v>131</v>
      </c>
      <c r="I888" s="2" t="s">
        <v>132</v>
      </c>
      <c r="J888" s="2" t="s">
        <v>133</v>
      </c>
      <c r="K888" s="2" t="s">
        <v>738</v>
      </c>
      <c r="M888" s="4">
        <v>42950</v>
      </c>
      <c r="O888" s="2" t="s">
        <v>135</v>
      </c>
      <c r="P888" s="9">
        <v>37000000000</v>
      </c>
      <c r="Q888" s="2">
        <v>81700000</v>
      </c>
      <c r="Y888" s="2" t="s">
        <v>194</v>
      </c>
      <c r="AB888" s="2" t="s">
        <v>132</v>
      </c>
      <c r="AD888" s="2" t="s">
        <v>137</v>
      </c>
      <c r="AE888" s="2" t="s">
        <v>132</v>
      </c>
      <c r="AF888" s="2" t="s">
        <v>132</v>
      </c>
      <c r="AH888" s="2">
        <v>2016</v>
      </c>
      <c r="AI888" s="11">
        <v>7811985000</v>
      </c>
      <c r="AJ888" s="11">
        <v>17245000</v>
      </c>
      <c r="AK888" s="2" t="s">
        <v>7997</v>
      </c>
      <c r="AP888" s="2" t="s">
        <v>5479</v>
      </c>
      <c r="AQ888" s="2" t="s">
        <v>540</v>
      </c>
      <c r="AR888" s="2" t="s">
        <v>141</v>
      </c>
      <c r="AS888" s="2" t="s">
        <v>142</v>
      </c>
      <c r="AU888" s="2">
        <v>25</v>
      </c>
      <c r="AV888" s="2" t="s">
        <v>245</v>
      </c>
      <c r="AW888" s="2" t="s">
        <v>197</v>
      </c>
      <c r="AX888" s="2" t="s">
        <v>145</v>
      </c>
      <c r="AY888" s="2" t="s">
        <v>171</v>
      </c>
      <c r="AZ888" s="2" t="s">
        <v>198</v>
      </c>
      <c r="BA888" s="2" t="s">
        <v>6634</v>
      </c>
      <c r="BB888" s="2" t="s">
        <v>6635</v>
      </c>
      <c r="BC888" s="2">
        <v>120</v>
      </c>
      <c r="BD888" s="2" t="s">
        <v>6636</v>
      </c>
      <c r="BE888" s="9">
        <v>1</v>
      </c>
      <c r="BF888" s="2" t="s">
        <v>132</v>
      </c>
      <c r="BK888" s="2" t="s">
        <v>152</v>
      </c>
      <c r="BL888" s="2" t="s">
        <v>200</v>
      </c>
      <c r="BM888" s="2" t="s">
        <v>154</v>
      </c>
      <c r="BP888" s="2" t="s">
        <v>201</v>
      </c>
      <c r="BQ888" s="2">
        <v>453</v>
      </c>
      <c r="BR888" s="2">
        <v>50</v>
      </c>
      <c r="BS888" s="2" t="s">
        <v>896</v>
      </c>
      <c r="BT888" s="2" t="s">
        <v>6634</v>
      </c>
      <c r="BU888" s="2" t="s">
        <v>156</v>
      </c>
      <c r="BV888" s="2" t="s">
        <v>896</v>
      </c>
      <c r="BW888" s="2" t="s">
        <v>67</v>
      </c>
      <c r="BX888" s="2" t="s">
        <v>158</v>
      </c>
      <c r="CB888" s="2" t="s">
        <v>204</v>
      </c>
      <c r="CC888" s="2" t="s">
        <v>161</v>
      </c>
      <c r="CD888" s="2" t="s">
        <v>162</v>
      </c>
      <c r="CE888" s="2" t="s">
        <v>163</v>
      </c>
      <c r="CF888" s="2" t="s">
        <v>205</v>
      </c>
      <c r="CG888" s="2" t="s">
        <v>2687</v>
      </c>
      <c r="CH888" s="2" t="s">
        <v>6637</v>
      </c>
      <c r="CI888" s="2" t="s">
        <v>311</v>
      </c>
      <c r="CJ888" s="2" t="s">
        <v>6638</v>
      </c>
      <c r="CK888" s="2" t="s">
        <v>313</v>
      </c>
      <c r="CL888" s="2" t="s">
        <v>854</v>
      </c>
      <c r="CM888" s="2" t="s">
        <v>177</v>
      </c>
      <c r="CN888" s="2">
        <v>100</v>
      </c>
      <c r="CO888" s="2" t="s">
        <v>6639</v>
      </c>
      <c r="CP888" s="2" t="s">
        <v>316</v>
      </c>
      <c r="CR888" s="2" t="s">
        <v>234</v>
      </c>
      <c r="CS888" s="2" t="s">
        <v>6640</v>
      </c>
      <c r="CT888" s="2" t="s">
        <v>171</v>
      </c>
      <c r="CU888" s="2" t="s">
        <v>235</v>
      </c>
      <c r="CV888" s="2" t="s">
        <v>171</v>
      </c>
      <c r="CW888" s="2" t="s">
        <v>179</v>
      </c>
      <c r="CX888" s="2" t="s">
        <v>171</v>
      </c>
      <c r="CY888" s="2" t="s">
        <v>733</v>
      </c>
      <c r="CZ888" s="2" t="s">
        <v>180</v>
      </c>
      <c r="DA888" s="2" t="s">
        <v>181</v>
      </c>
      <c r="DB888" s="2" t="s">
        <v>181</v>
      </c>
      <c r="DC888" s="2" t="s">
        <v>132</v>
      </c>
      <c r="DH888" s="2" t="s">
        <v>182</v>
      </c>
      <c r="DJ888" s="2" t="s">
        <v>182</v>
      </c>
      <c r="DL888" s="2" t="s">
        <v>260</v>
      </c>
      <c r="DM888" s="2" t="s">
        <v>7998</v>
      </c>
      <c r="DN888" s="2" t="s">
        <v>182</v>
      </c>
      <c r="DP888" s="2" t="s">
        <v>182</v>
      </c>
      <c r="DR888" s="2" t="s">
        <v>182</v>
      </c>
      <c r="DT888" s="2" t="s">
        <v>6641</v>
      </c>
      <c r="DU888" s="2"/>
      <c r="DV888" s="2" t="s">
        <v>6642</v>
      </c>
      <c r="DZ888" s="2" t="s">
        <v>283</v>
      </c>
      <c r="EA888" s="3" t="s">
        <v>4218</v>
      </c>
      <c r="EB888" s="5" t="s">
        <v>6644</v>
      </c>
    </row>
    <row r="889" spans="1:132" ht="15.75" customHeight="1" x14ac:dyDescent="0.2">
      <c r="A889" s="1">
        <v>43616.371033101852</v>
      </c>
      <c r="B889" s="2" t="s">
        <v>7999</v>
      </c>
      <c r="C889" s="2">
        <v>2302180115</v>
      </c>
      <c r="D889" s="3" t="s">
        <v>8000</v>
      </c>
      <c r="E889" s="2" t="s">
        <v>8001</v>
      </c>
      <c r="H889" s="2" t="s">
        <v>131</v>
      </c>
      <c r="I889" s="2" t="s">
        <v>132</v>
      </c>
      <c r="J889" s="2" t="s">
        <v>133</v>
      </c>
      <c r="K889" s="2" t="s">
        <v>191</v>
      </c>
      <c r="M889" s="4">
        <v>42802</v>
      </c>
      <c r="O889" s="2" t="s">
        <v>135</v>
      </c>
      <c r="P889" s="9">
        <v>1600000000</v>
      </c>
      <c r="Q889" s="2">
        <v>11500000</v>
      </c>
      <c r="Y889" s="2" t="s">
        <v>136</v>
      </c>
      <c r="AB889" s="2" t="s">
        <v>132</v>
      </c>
      <c r="AD889" s="2" t="s">
        <v>137</v>
      </c>
      <c r="AE889" s="2" t="s">
        <v>132</v>
      </c>
      <c r="AF889" s="2" t="s">
        <v>132</v>
      </c>
      <c r="AH889" s="2">
        <v>2016</v>
      </c>
      <c r="AJ889" s="11">
        <v>3375000</v>
      </c>
      <c r="AK889" s="2" t="s">
        <v>8002</v>
      </c>
      <c r="AL889" s="2">
        <v>27</v>
      </c>
      <c r="AM889" s="2" t="s">
        <v>8003</v>
      </c>
      <c r="AO889" s="2" t="s">
        <v>8004</v>
      </c>
      <c r="AP889" s="2" t="s">
        <v>1997</v>
      </c>
      <c r="AQ889" s="2" t="s">
        <v>1998</v>
      </c>
      <c r="AR889" s="2" t="s">
        <v>141</v>
      </c>
      <c r="AS889" s="2" t="s">
        <v>142</v>
      </c>
      <c r="AU889" s="2">
        <v>6</v>
      </c>
      <c r="AV889" s="2" t="s">
        <v>43</v>
      </c>
      <c r="AW889" s="2" t="s">
        <v>144</v>
      </c>
      <c r="AX889" s="2" t="s">
        <v>145</v>
      </c>
      <c r="AY889" s="2" t="s">
        <v>171</v>
      </c>
      <c r="AZ889" s="2" t="s">
        <v>147</v>
      </c>
      <c r="BA889" s="2" t="s">
        <v>7684</v>
      </c>
      <c r="BB889" s="2" t="s">
        <v>2000</v>
      </c>
      <c r="BC889" s="2">
        <v>200</v>
      </c>
      <c r="BD889" s="2" t="s">
        <v>2412</v>
      </c>
      <c r="BE889" s="9">
        <v>1.5</v>
      </c>
      <c r="BF889" s="2" t="s">
        <v>265</v>
      </c>
      <c r="BG889" s="2" t="s">
        <v>2415</v>
      </c>
      <c r="BH889" s="2">
        <v>2</v>
      </c>
      <c r="BK889" s="2" t="s">
        <v>152</v>
      </c>
      <c r="BL889" s="2" t="s">
        <v>153</v>
      </c>
      <c r="BM889" s="2" t="s">
        <v>154</v>
      </c>
      <c r="BP889" s="2" t="s">
        <v>201</v>
      </c>
      <c r="BQ889" s="2">
        <v>139</v>
      </c>
      <c r="BR889" s="2">
        <v>6</v>
      </c>
      <c r="BS889" s="2" t="s">
        <v>576</v>
      </c>
      <c r="BT889" s="2" t="s">
        <v>576</v>
      </c>
      <c r="BU889" s="2" t="s">
        <v>227</v>
      </c>
      <c r="BV889" s="2" t="s">
        <v>156</v>
      </c>
      <c r="BW889" s="2" t="s">
        <v>70</v>
      </c>
      <c r="BX889" s="2" t="s">
        <v>158</v>
      </c>
      <c r="BY889" s="2" t="s">
        <v>159</v>
      </c>
      <c r="CB889" s="2" t="s">
        <v>160</v>
      </c>
      <c r="CC889" s="2" t="s">
        <v>161</v>
      </c>
      <c r="CD889" s="2" t="s">
        <v>162</v>
      </c>
      <c r="CE889" s="2" t="s">
        <v>163</v>
      </c>
      <c r="CF889" s="2" t="s">
        <v>279</v>
      </c>
      <c r="CG889" s="2" t="s">
        <v>2417</v>
      </c>
      <c r="CH889" s="2" t="s">
        <v>501</v>
      </c>
      <c r="CI889" s="2" t="s">
        <v>294</v>
      </c>
      <c r="CJ889" s="2" t="s">
        <v>3718</v>
      </c>
      <c r="CL889" s="2" t="s">
        <v>3375</v>
      </c>
      <c r="CM889" s="2" t="s">
        <v>171</v>
      </c>
      <c r="CN889" s="2">
        <v>10</v>
      </c>
      <c r="CO889" s="2" t="s">
        <v>8005</v>
      </c>
      <c r="CP889" s="2" t="s">
        <v>8006</v>
      </c>
      <c r="CQ889" s="2" t="s">
        <v>174</v>
      </c>
      <c r="CR889" s="2" t="s">
        <v>234</v>
      </c>
      <c r="CS889" s="2" t="s">
        <v>258</v>
      </c>
      <c r="CT889" s="2" t="s">
        <v>171</v>
      </c>
      <c r="CU889" s="2" t="s">
        <v>235</v>
      </c>
      <c r="CV889" s="2" t="s">
        <v>171</v>
      </c>
      <c r="CW889" s="2" t="s">
        <v>179</v>
      </c>
      <c r="CX889" s="2" t="s">
        <v>171</v>
      </c>
      <c r="CY889" s="2" t="s">
        <v>146</v>
      </c>
      <c r="CZ889" s="2" t="s">
        <v>581</v>
      </c>
      <c r="DA889" s="2" t="s">
        <v>181</v>
      </c>
      <c r="DB889" s="2" t="s">
        <v>181</v>
      </c>
      <c r="DC889" s="2" t="s">
        <v>132</v>
      </c>
      <c r="DH889" s="2" t="s">
        <v>182</v>
      </c>
      <c r="DJ889" s="2" t="s">
        <v>182</v>
      </c>
      <c r="DN889" s="2" t="s">
        <v>182</v>
      </c>
      <c r="DP889" s="2" t="s">
        <v>182</v>
      </c>
      <c r="DR889" s="2" t="s">
        <v>182</v>
      </c>
      <c r="DT889" s="2" t="s">
        <v>8007</v>
      </c>
      <c r="DU889" s="2"/>
      <c r="DV889" s="2" t="s">
        <v>11320</v>
      </c>
      <c r="DZ889" s="2" t="s">
        <v>2068</v>
      </c>
      <c r="EA889" s="3" t="s">
        <v>8009</v>
      </c>
      <c r="EB889" s="5" t="s">
        <v>2127</v>
      </c>
    </row>
    <row r="890" spans="1:132" ht="15.75" customHeight="1" x14ac:dyDescent="0.2">
      <c r="A890" s="1">
        <v>43616.372483888888</v>
      </c>
      <c r="B890" s="2" t="s">
        <v>7999</v>
      </c>
      <c r="C890" s="2">
        <v>2302180115</v>
      </c>
      <c r="D890" s="3" t="s">
        <v>8000</v>
      </c>
      <c r="E890" s="2" t="s">
        <v>8001</v>
      </c>
      <c r="H890" s="2" t="s">
        <v>131</v>
      </c>
      <c r="I890" s="2" t="s">
        <v>132</v>
      </c>
      <c r="J890" s="2" t="s">
        <v>133</v>
      </c>
      <c r="K890" s="2" t="s">
        <v>191</v>
      </c>
      <c r="M890" s="4">
        <v>42802</v>
      </c>
      <c r="O890" s="2" t="s">
        <v>135</v>
      </c>
      <c r="P890" s="9">
        <v>1600000000</v>
      </c>
      <c r="Q890" s="2">
        <v>11500000</v>
      </c>
      <c r="Y890" s="2" t="s">
        <v>136</v>
      </c>
      <c r="AB890" s="2" t="s">
        <v>132</v>
      </c>
      <c r="AD890" s="2" t="s">
        <v>137</v>
      </c>
      <c r="AE890" s="2" t="s">
        <v>132</v>
      </c>
      <c r="AF890" s="2" t="s">
        <v>132</v>
      </c>
      <c r="AH890" s="2">
        <v>2016</v>
      </c>
      <c r="AJ890" s="11">
        <v>3375000</v>
      </c>
      <c r="AK890" s="2" t="s">
        <v>8002</v>
      </c>
      <c r="AL890" s="2">
        <v>27</v>
      </c>
      <c r="AM890" s="2" t="s">
        <v>8003</v>
      </c>
      <c r="AO890" s="2" t="s">
        <v>8004</v>
      </c>
      <c r="AP890" s="2" t="s">
        <v>1997</v>
      </c>
      <c r="AQ890" s="2" t="s">
        <v>1998</v>
      </c>
      <c r="AR890" s="2" t="s">
        <v>141</v>
      </c>
      <c r="AS890" s="2" t="s">
        <v>142</v>
      </c>
      <c r="AU890" s="2">
        <v>6</v>
      </c>
      <c r="AV890" s="2" t="s">
        <v>43</v>
      </c>
      <c r="AW890" s="2" t="s">
        <v>144</v>
      </c>
      <c r="AX890" s="2" t="s">
        <v>145</v>
      </c>
      <c r="AY890" s="2" t="s">
        <v>171</v>
      </c>
      <c r="AZ890" s="2" t="s">
        <v>147</v>
      </c>
      <c r="BA890" s="2" t="s">
        <v>7684</v>
      </c>
      <c r="BB890" s="2" t="s">
        <v>2000</v>
      </c>
      <c r="BC890" s="2">
        <v>200</v>
      </c>
      <c r="BD890" s="2" t="s">
        <v>2412</v>
      </c>
      <c r="BE890" s="9">
        <v>1.5</v>
      </c>
      <c r="BF890" s="2" t="s">
        <v>265</v>
      </c>
      <c r="BG890" s="2" t="s">
        <v>2415</v>
      </c>
      <c r="BH890" s="2">
        <v>2</v>
      </c>
      <c r="BK890" s="2" t="s">
        <v>152</v>
      </c>
      <c r="BL890" s="2" t="s">
        <v>153</v>
      </c>
      <c r="BM890" s="2" t="s">
        <v>154</v>
      </c>
      <c r="BP890" s="2" t="s">
        <v>201</v>
      </c>
      <c r="BQ890" s="2">
        <v>139</v>
      </c>
      <c r="BR890" s="2">
        <v>6</v>
      </c>
      <c r="BS890" s="2" t="s">
        <v>576</v>
      </c>
      <c r="BT890" s="2" t="s">
        <v>576</v>
      </c>
      <c r="BU890" s="2" t="s">
        <v>227</v>
      </c>
      <c r="BV890" s="2" t="s">
        <v>156</v>
      </c>
      <c r="BW890" s="2" t="s">
        <v>70</v>
      </c>
      <c r="BX890" s="2" t="s">
        <v>158</v>
      </c>
      <c r="BY890" s="2" t="s">
        <v>159</v>
      </c>
      <c r="CB890" s="2" t="s">
        <v>160</v>
      </c>
      <c r="CC890" s="2" t="s">
        <v>161</v>
      </c>
      <c r="CD890" s="2" t="s">
        <v>162</v>
      </c>
      <c r="CE890" s="2" t="s">
        <v>163</v>
      </c>
      <c r="CF890" s="2" t="s">
        <v>279</v>
      </c>
      <c r="CG890" s="2" t="s">
        <v>2417</v>
      </c>
      <c r="CH890" s="2" t="s">
        <v>501</v>
      </c>
      <c r="CI890" s="2" t="s">
        <v>294</v>
      </c>
      <c r="CJ890" s="2" t="s">
        <v>3718</v>
      </c>
      <c r="CL890" s="2" t="s">
        <v>3375</v>
      </c>
      <c r="CM890" s="2" t="s">
        <v>171</v>
      </c>
      <c r="CN890" s="2">
        <v>10</v>
      </c>
      <c r="CO890" s="2" t="s">
        <v>8005</v>
      </c>
      <c r="CP890" s="2" t="s">
        <v>8006</v>
      </c>
      <c r="CQ890" s="2" t="s">
        <v>174</v>
      </c>
      <c r="CR890" s="2" t="s">
        <v>234</v>
      </c>
      <c r="CS890" s="2" t="s">
        <v>258</v>
      </c>
      <c r="CT890" s="2" t="s">
        <v>171</v>
      </c>
      <c r="CU890" s="2" t="s">
        <v>235</v>
      </c>
      <c r="CV890" s="2" t="s">
        <v>171</v>
      </c>
      <c r="CW890" s="2" t="s">
        <v>179</v>
      </c>
      <c r="CX890" s="2" t="s">
        <v>171</v>
      </c>
      <c r="CY890" s="2" t="s">
        <v>146</v>
      </c>
      <c r="CZ890" s="2" t="s">
        <v>581</v>
      </c>
      <c r="DA890" s="2" t="s">
        <v>181</v>
      </c>
      <c r="DB890" s="2" t="s">
        <v>181</v>
      </c>
      <c r="DC890" s="2" t="s">
        <v>132</v>
      </c>
      <c r="DH890" s="2" t="s">
        <v>182</v>
      </c>
      <c r="DJ890" s="2" t="s">
        <v>182</v>
      </c>
      <c r="DN890" s="2" t="s">
        <v>182</v>
      </c>
      <c r="DP890" s="2" t="s">
        <v>182</v>
      </c>
      <c r="DR890" s="2" t="s">
        <v>182</v>
      </c>
      <c r="DT890" s="2" t="s">
        <v>8007</v>
      </c>
      <c r="DU890" s="2"/>
      <c r="DV890" s="2" t="s">
        <v>11320</v>
      </c>
      <c r="DZ890" s="2" t="s">
        <v>2068</v>
      </c>
      <c r="EA890" s="3" t="s">
        <v>8009</v>
      </c>
      <c r="EB890" s="5" t="s">
        <v>2127</v>
      </c>
    </row>
    <row r="891" spans="1:132" ht="15.75" hidden="1" customHeight="1" x14ac:dyDescent="0.2">
      <c r="A891" s="1">
        <v>43616.376974780098</v>
      </c>
      <c r="B891" s="2" t="s">
        <v>7944</v>
      </c>
      <c r="C891" s="2">
        <v>2302180094</v>
      </c>
      <c r="D891" s="3" t="s">
        <v>2023</v>
      </c>
      <c r="E891" s="2" t="s">
        <v>8010</v>
      </c>
      <c r="F891" s="2" t="s">
        <v>8011</v>
      </c>
      <c r="H891" s="2" t="s">
        <v>131</v>
      </c>
      <c r="I891" s="2" t="s">
        <v>132</v>
      </c>
      <c r="J891" s="2" t="s">
        <v>133</v>
      </c>
      <c r="K891" s="2" t="s">
        <v>191</v>
      </c>
      <c r="M891" s="4">
        <v>42799</v>
      </c>
      <c r="N891" s="2" t="s">
        <v>135</v>
      </c>
      <c r="P891" s="9">
        <v>23275000</v>
      </c>
      <c r="Q891" s="2">
        <v>7000000</v>
      </c>
      <c r="Y891" s="2" t="s">
        <v>136</v>
      </c>
      <c r="AB891" s="2" t="s">
        <v>132</v>
      </c>
      <c r="AD891" s="2" t="s">
        <v>992</v>
      </c>
      <c r="AE891" s="2" t="s">
        <v>132</v>
      </c>
      <c r="AF891" s="2" t="s">
        <v>132</v>
      </c>
      <c r="AH891" s="2">
        <v>2016</v>
      </c>
      <c r="AJ891" s="11">
        <v>3745000</v>
      </c>
      <c r="AK891" s="2" t="s">
        <v>8012</v>
      </c>
      <c r="AP891" s="2" t="s">
        <v>891</v>
      </c>
      <c r="AQ891" s="2" t="s">
        <v>891</v>
      </c>
      <c r="AR891" s="2" t="s">
        <v>610</v>
      </c>
      <c r="AS891" s="2" t="s">
        <v>142</v>
      </c>
      <c r="AU891" s="2">
        <v>4.5999999999999996</v>
      </c>
      <c r="AV891" s="2" t="s">
        <v>43</v>
      </c>
      <c r="AW891" s="2" t="s">
        <v>197</v>
      </c>
      <c r="AX891" s="2" t="s">
        <v>145</v>
      </c>
      <c r="AY891" s="2" t="s">
        <v>171</v>
      </c>
      <c r="AZ891" s="2" t="s">
        <v>198</v>
      </c>
      <c r="BB891" s="2" t="s">
        <v>8013</v>
      </c>
      <c r="BC891" s="2">
        <v>5</v>
      </c>
      <c r="BD891" s="2" t="s">
        <v>893</v>
      </c>
      <c r="BE891" s="9">
        <v>1.9</v>
      </c>
      <c r="BF891" s="2" t="s">
        <v>132</v>
      </c>
      <c r="BK891" s="2" t="s">
        <v>152</v>
      </c>
      <c r="BL891" s="2" t="s">
        <v>153</v>
      </c>
      <c r="BM891" s="2" t="s">
        <v>154</v>
      </c>
      <c r="BN891" s="2" t="s">
        <v>6769</v>
      </c>
      <c r="BO891" s="2" t="s">
        <v>866</v>
      </c>
      <c r="BP891" s="2" t="s">
        <v>201</v>
      </c>
      <c r="BQ891" s="2">
        <v>3327</v>
      </c>
      <c r="BR891" s="2">
        <v>40</v>
      </c>
      <c r="BS891" s="2" t="s">
        <v>367</v>
      </c>
      <c r="BT891" s="2" t="s">
        <v>367</v>
      </c>
      <c r="BU891" s="2" t="s">
        <v>367</v>
      </c>
      <c r="BV891" s="2" t="s">
        <v>157</v>
      </c>
      <c r="BW891" s="2" t="s">
        <v>70</v>
      </c>
      <c r="BX891" s="2" t="s">
        <v>618</v>
      </c>
      <c r="BY891" s="2" t="s">
        <v>159</v>
      </c>
      <c r="CB891" s="2" t="s">
        <v>160</v>
      </c>
      <c r="CC891" s="2" t="s">
        <v>248</v>
      </c>
      <c r="CD891" s="2" t="s">
        <v>249</v>
      </c>
      <c r="CE891" s="2" t="s">
        <v>163</v>
      </c>
      <c r="CF891" s="2" t="s">
        <v>164</v>
      </c>
      <c r="CG891" s="2" t="s">
        <v>422</v>
      </c>
      <c r="CH891" s="2" t="s">
        <v>8014</v>
      </c>
      <c r="CI891" s="2" t="s">
        <v>167</v>
      </c>
      <c r="CJ891" s="2" t="s">
        <v>397</v>
      </c>
      <c r="CK891" s="2" t="s">
        <v>253</v>
      </c>
      <c r="CL891" s="2" t="s">
        <v>1017</v>
      </c>
      <c r="CM891" s="2" t="s">
        <v>171</v>
      </c>
      <c r="CN891" s="2">
        <v>5</v>
      </c>
      <c r="CO891" s="2" t="s">
        <v>212</v>
      </c>
      <c r="CP891" s="2" t="s">
        <v>8015</v>
      </c>
      <c r="CQ891" s="2" t="s">
        <v>214</v>
      </c>
      <c r="CR891" s="2" t="s">
        <v>667</v>
      </c>
      <c r="CS891" s="2" t="s">
        <v>1092</v>
      </c>
      <c r="CT891" s="2" t="s">
        <v>171</v>
      </c>
      <c r="CU891" s="2" t="s">
        <v>771</v>
      </c>
      <c r="CV891" s="2" t="s">
        <v>171</v>
      </c>
      <c r="CW891" s="2" t="s">
        <v>714</v>
      </c>
      <c r="CX891" s="2" t="s">
        <v>146</v>
      </c>
      <c r="CY891" s="2" t="s">
        <v>627</v>
      </c>
      <c r="CZ891" s="2" t="s">
        <v>180</v>
      </c>
      <c r="DA891" s="2" t="s">
        <v>181</v>
      </c>
      <c r="DB891" s="2" t="s">
        <v>181</v>
      </c>
      <c r="DC891" s="2" t="s">
        <v>132</v>
      </c>
      <c r="DF891" s="2" t="s">
        <v>182</v>
      </c>
      <c r="DH891" s="2" t="s">
        <v>182</v>
      </c>
      <c r="DJ891" s="2" t="s">
        <v>182</v>
      </c>
      <c r="DL891" s="2" t="s">
        <v>182</v>
      </c>
      <c r="DN891" s="2" t="s">
        <v>182</v>
      </c>
      <c r="DP891" s="2" t="s">
        <v>182</v>
      </c>
      <c r="DR891" s="2" t="s">
        <v>182</v>
      </c>
      <c r="DT891" s="2" t="s">
        <v>8016</v>
      </c>
      <c r="DU891" s="2"/>
      <c r="DV891" s="2" t="s">
        <v>8017</v>
      </c>
      <c r="DY891" s="4">
        <v>42799</v>
      </c>
      <c r="EA891" s="3" t="s">
        <v>8018</v>
      </c>
    </row>
    <row r="892" spans="1:132" ht="15.75" hidden="1" customHeight="1" x14ac:dyDescent="0.2">
      <c r="A892" s="1">
        <v>43616.379343865745</v>
      </c>
      <c r="B892" s="2" t="s">
        <v>8019</v>
      </c>
      <c r="C892" s="2">
        <v>2302170101</v>
      </c>
      <c r="D892" s="3" t="s">
        <v>697</v>
      </c>
      <c r="E892" s="2" t="s">
        <v>8020</v>
      </c>
      <c r="F892" s="2" t="s">
        <v>8021</v>
      </c>
      <c r="H892" s="2" t="s">
        <v>131</v>
      </c>
      <c r="I892" s="2" t="s">
        <v>132</v>
      </c>
      <c r="J892" s="2" t="s">
        <v>133</v>
      </c>
      <c r="K892" s="2" t="s">
        <v>738</v>
      </c>
      <c r="M892" s="4">
        <v>42795</v>
      </c>
      <c r="O892" s="2" t="s">
        <v>135</v>
      </c>
      <c r="Q892" s="2">
        <v>15000000</v>
      </c>
      <c r="Y892" s="2" t="s">
        <v>136</v>
      </c>
      <c r="AK892" s="2" t="s">
        <v>8022</v>
      </c>
      <c r="AP892" s="2" t="s">
        <v>3155</v>
      </c>
      <c r="AQ892" s="2" t="s">
        <v>3156</v>
      </c>
      <c r="AR892" s="2" t="s">
        <v>3966</v>
      </c>
      <c r="AS892" s="2" t="s">
        <v>142</v>
      </c>
      <c r="AT892" s="2">
        <v>14270</v>
      </c>
      <c r="AU892" s="2">
        <v>5</v>
      </c>
      <c r="AV892" s="2" t="s">
        <v>43</v>
      </c>
      <c r="AW892" s="2" t="s">
        <v>144</v>
      </c>
      <c r="AX892" s="2" t="s">
        <v>145</v>
      </c>
      <c r="AY892" s="2" t="s">
        <v>171</v>
      </c>
      <c r="AZ892" s="2" t="s">
        <v>198</v>
      </c>
      <c r="BB892" s="2" t="s">
        <v>8022</v>
      </c>
      <c r="BC892" s="2">
        <v>0</v>
      </c>
      <c r="BD892" s="2" t="s">
        <v>8023</v>
      </c>
      <c r="BE892" s="9">
        <v>0.8</v>
      </c>
      <c r="BL892" s="2" t="s">
        <v>153</v>
      </c>
      <c r="BM892" s="2" t="s">
        <v>154</v>
      </c>
      <c r="BP892" s="2" t="s">
        <v>201</v>
      </c>
      <c r="BQ892" s="2">
        <v>9270</v>
      </c>
      <c r="BR892" s="2">
        <v>185</v>
      </c>
      <c r="BS892" s="2" t="s">
        <v>157</v>
      </c>
      <c r="BT892" s="2" t="s">
        <v>753</v>
      </c>
      <c r="BU892" s="2" t="s">
        <v>753</v>
      </c>
      <c r="BV892" s="2" t="s">
        <v>753</v>
      </c>
      <c r="BW892" s="2" t="s">
        <v>67</v>
      </c>
      <c r="BX892" s="2" t="s">
        <v>754</v>
      </c>
      <c r="BY892" s="2" t="s">
        <v>707</v>
      </c>
      <c r="CA892" s="4">
        <v>42795</v>
      </c>
      <c r="CB892" s="2" t="s">
        <v>160</v>
      </c>
      <c r="CC892" s="2" t="s">
        <v>248</v>
      </c>
      <c r="CD892" s="2" t="s">
        <v>162</v>
      </c>
      <c r="CE892" s="2" t="s">
        <v>163</v>
      </c>
      <c r="CF892" s="2" t="s">
        <v>396</v>
      </c>
      <c r="CG892" s="2" t="s">
        <v>804</v>
      </c>
      <c r="CH892" s="2" t="s">
        <v>1108</v>
      </c>
      <c r="CI892" s="2" t="s">
        <v>731</v>
      </c>
      <c r="CJ892" s="2" t="s">
        <v>295</v>
      </c>
      <c r="CK892" s="2" t="s">
        <v>169</v>
      </c>
      <c r="CL892" s="2" t="s">
        <v>854</v>
      </c>
      <c r="CM892" s="2" t="s">
        <v>171</v>
      </c>
      <c r="CN892" s="2">
        <v>0</v>
      </c>
      <c r="CO892" s="2" t="s">
        <v>711</v>
      </c>
      <c r="CP892" s="2" t="s">
        <v>3601</v>
      </c>
      <c r="CQ892" s="2" t="s">
        <v>174</v>
      </c>
      <c r="CR892" s="2" t="s">
        <v>667</v>
      </c>
      <c r="CS892" s="2" t="s">
        <v>713</v>
      </c>
      <c r="CT892" s="2" t="s">
        <v>171</v>
      </c>
      <c r="CU892" s="2" t="s">
        <v>216</v>
      </c>
      <c r="CV892" s="2" t="s">
        <v>177</v>
      </c>
      <c r="CW892" s="2" t="s">
        <v>714</v>
      </c>
      <c r="CX892" s="2" t="s">
        <v>146</v>
      </c>
      <c r="CY892" s="2" t="s">
        <v>146</v>
      </c>
      <c r="CZ892" s="2" t="s">
        <v>180</v>
      </c>
      <c r="DA892" s="2" t="s">
        <v>181</v>
      </c>
      <c r="DB892" s="2" t="s">
        <v>181</v>
      </c>
      <c r="DC892" s="2" t="s">
        <v>260</v>
      </c>
      <c r="DD892" s="2" t="s">
        <v>715</v>
      </c>
      <c r="DE892" s="2" t="s">
        <v>744</v>
      </c>
      <c r="DF892" s="2" t="s">
        <v>182</v>
      </c>
      <c r="DH892" s="2" t="s">
        <v>182</v>
      </c>
      <c r="DJ892" s="2" t="s">
        <v>182</v>
      </c>
      <c r="DL892" s="2" t="s">
        <v>182</v>
      </c>
      <c r="DN892" s="2" t="s">
        <v>182</v>
      </c>
      <c r="DP892" s="2" t="s">
        <v>182</v>
      </c>
      <c r="DR892" s="2" t="s">
        <v>182</v>
      </c>
      <c r="DT892" s="6">
        <v>106726685</v>
      </c>
      <c r="DU892" s="6"/>
      <c r="DV892" s="6">
        <v>-6112754</v>
      </c>
      <c r="DX892" s="2" t="s">
        <v>8024</v>
      </c>
      <c r="DY892" s="4">
        <v>42795</v>
      </c>
      <c r="DZ892" s="2" t="s">
        <v>8024</v>
      </c>
      <c r="EA892" s="3" t="s">
        <v>8025</v>
      </c>
    </row>
    <row r="893" spans="1:132" ht="15.75" hidden="1" customHeight="1" x14ac:dyDescent="0.2">
      <c r="A893" s="1">
        <v>43616.379887905088</v>
      </c>
      <c r="B893" s="2" t="s">
        <v>3771</v>
      </c>
      <c r="C893" s="2">
        <v>2302180125</v>
      </c>
      <c r="D893" s="3" t="s">
        <v>3761</v>
      </c>
      <c r="E893" s="2" t="s">
        <v>8026</v>
      </c>
      <c r="F893" s="2" t="s">
        <v>3199</v>
      </c>
      <c r="H893" s="2" t="s">
        <v>131</v>
      </c>
      <c r="I893" s="2" t="s">
        <v>132</v>
      </c>
      <c r="J893" s="2" t="s">
        <v>133</v>
      </c>
      <c r="K893" s="2" t="s">
        <v>191</v>
      </c>
      <c r="M893" s="4">
        <v>42787</v>
      </c>
      <c r="P893" s="9">
        <v>1750000000</v>
      </c>
      <c r="Q893" s="2">
        <v>7000000</v>
      </c>
      <c r="Y893" s="2" t="s">
        <v>8027</v>
      </c>
      <c r="AA893" s="2">
        <v>10</v>
      </c>
      <c r="AB893" s="2" t="s">
        <v>132</v>
      </c>
      <c r="AD893" s="2" t="s">
        <v>137</v>
      </c>
      <c r="AE893" s="2" t="s">
        <v>132</v>
      </c>
      <c r="AF893" s="2" t="s">
        <v>132</v>
      </c>
      <c r="AH893" s="2">
        <v>2016</v>
      </c>
      <c r="AI893" s="11">
        <v>775000000</v>
      </c>
      <c r="AJ893" s="11">
        <v>3100000</v>
      </c>
      <c r="AK893" s="2" t="s">
        <v>8028</v>
      </c>
      <c r="AL893" s="2">
        <v>26</v>
      </c>
      <c r="AO893" s="2" t="s">
        <v>5015</v>
      </c>
      <c r="AP893" s="2" t="s">
        <v>2269</v>
      </c>
      <c r="AQ893" s="2" t="s">
        <v>1299</v>
      </c>
      <c r="AR893" s="2" t="s">
        <v>976</v>
      </c>
      <c r="AS893" s="2" t="s">
        <v>594</v>
      </c>
      <c r="AU893" s="2">
        <v>4</v>
      </c>
      <c r="AV893" s="2" t="s">
        <v>245</v>
      </c>
      <c r="AW893" s="2" t="s">
        <v>144</v>
      </c>
      <c r="AX893" s="2" t="s">
        <v>863</v>
      </c>
      <c r="AY893" s="2" t="s">
        <v>171</v>
      </c>
      <c r="AZ893" s="2" t="s">
        <v>198</v>
      </c>
      <c r="BB893" s="2" t="s">
        <v>8029</v>
      </c>
      <c r="BC893" s="2">
        <v>650</v>
      </c>
      <c r="BD893" s="2" t="s">
        <v>6291</v>
      </c>
      <c r="BE893" s="9">
        <v>2.2999999999999998</v>
      </c>
      <c r="BF893" s="2" t="s">
        <v>265</v>
      </c>
      <c r="BG893" s="2" t="s">
        <v>1303</v>
      </c>
      <c r="BH893" s="2">
        <v>3.9</v>
      </c>
      <c r="BI893" s="2" t="s">
        <v>2271</v>
      </c>
      <c r="BJ893" s="3" t="s">
        <v>635</v>
      </c>
      <c r="BK893" s="2" t="s">
        <v>152</v>
      </c>
      <c r="BL893" s="2" t="s">
        <v>200</v>
      </c>
      <c r="BM893" s="2" t="s">
        <v>154</v>
      </c>
      <c r="BP893" s="2" t="s">
        <v>201</v>
      </c>
      <c r="BQ893" s="2">
        <v>250</v>
      </c>
      <c r="BR893" s="2">
        <v>10</v>
      </c>
      <c r="BS893" s="2" t="s">
        <v>8030</v>
      </c>
      <c r="BT893" s="2" t="s">
        <v>984</v>
      </c>
      <c r="BU893" s="2" t="s">
        <v>984</v>
      </c>
      <c r="BV893" s="2" t="s">
        <v>984</v>
      </c>
      <c r="BW893" s="2" t="s">
        <v>67</v>
      </c>
      <c r="BX893" s="2" t="s">
        <v>158</v>
      </c>
      <c r="CB893" s="2" t="s">
        <v>160</v>
      </c>
      <c r="CC893" s="2" t="s">
        <v>248</v>
      </c>
      <c r="CD893" s="2" t="s">
        <v>249</v>
      </c>
      <c r="CE893" s="2" t="s">
        <v>163</v>
      </c>
      <c r="CF893" s="2" t="s">
        <v>396</v>
      </c>
      <c r="CG893" s="2" t="s">
        <v>206</v>
      </c>
      <c r="CH893" s="2" t="s">
        <v>2709</v>
      </c>
      <c r="CI893" s="2" t="s">
        <v>167</v>
      </c>
      <c r="CJ893" s="2" t="s">
        <v>168</v>
      </c>
      <c r="CK893" s="2" t="s">
        <v>253</v>
      </c>
      <c r="CL893" s="2" t="s">
        <v>314</v>
      </c>
      <c r="CM893" s="2" t="s">
        <v>171</v>
      </c>
      <c r="CN893" s="2">
        <v>650</v>
      </c>
      <c r="CP893" s="2" t="s">
        <v>1308</v>
      </c>
      <c r="CR893" s="2" t="s">
        <v>234</v>
      </c>
      <c r="CS893" s="2" t="s">
        <v>810</v>
      </c>
      <c r="CT893" s="2" t="s">
        <v>171</v>
      </c>
      <c r="CU893" s="2" t="s">
        <v>626</v>
      </c>
      <c r="CV893" s="2" t="s">
        <v>171</v>
      </c>
      <c r="CW893" s="2" t="s">
        <v>179</v>
      </c>
      <c r="CX893" s="2" t="s">
        <v>171</v>
      </c>
      <c r="CY893" s="2" t="s">
        <v>733</v>
      </c>
      <c r="DA893" s="2" t="s">
        <v>181</v>
      </c>
      <c r="DB893" s="2" t="s">
        <v>181</v>
      </c>
      <c r="DC893" s="2" t="s">
        <v>132</v>
      </c>
      <c r="DF893" s="2" t="s">
        <v>182</v>
      </c>
      <c r="DH893" s="2" t="s">
        <v>182</v>
      </c>
      <c r="DJ893" s="2" t="s">
        <v>182</v>
      </c>
      <c r="DL893" s="2" t="s">
        <v>260</v>
      </c>
      <c r="DM893" s="2" t="s">
        <v>8031</v>
      </c>
      <c r="DT893" s="2" t="s">
        <v>8032</v>
      </c>
      <c r="DU893" s="2"/>
      <c r="DV893" s="2" t="s">
        <v>8033</v>
      </c>
      <c r="DZ893" s="2" t="s">
        <v>8034</v>
      </c>
      <c r="EA893" s="2">
        <v>8788555809</v>
      </c>
    </row>
    <row r="894" spans="1:132" ht="15.75" hidden="1" customHeight="1" x14ac:dyDescent="0.2">
      <c r="A894" s="1">
        <v>43616.385032453705</v>
      </c>
      <c r="B894" s="2" t="s">
        <v>8035</v>
      </c>
      <c r="C894" s="2">
        <v>2302170111</v>
      </c>
      <c r="D894" s="3" t="s">
        <v>4783</v>
      </c>
      <c r="E894" s="3" t="s">
        <v>8036</v>
      </c>
      <c r="F894" s="2" t="s">
        <v>8037</v>
      </c>
      <c r="H894" s="2" t="s">
        <v>131</v>
      </c>
      <c r="I894" s="2" t="s">
        <v>132</v>
      </c>
      <c r="J894" s="2" t="s">
        <v>133</v>
      </c>
      <c r="K894" s="2" t="s">
        <v>738</v>
      </c>
      <c r="M894" s="4">
        <v>42738</v>
      </c>
      <c r="O894" s="2" t="s">
        <v>135</v>
      </c>
      <c r="P894" s="9">
        <v>13500000000</v>
      </c>
      <c r="Q894" s="2">
        <v>22500000</v>
      </c>
      <c r="Y894" s="2" t="s">
        <v>136</v>
      </c>
      <c r="AH894" s="2">
        <v>2016</v>
      </c>
      <c r="AJ894" s="11">
        <v>13125000</v>
      </c>
      <c r="AK894" s="2" t="s">
        <v>8038</v>
      </c>
      <c r="AP894" s="2" t="s">
        <v>4886</v>
      </c>
      <c r="AQ894" s="2" t="s">
        <v>3591</v>
      </c>
      <c r="AR894" s="2" t="s">
        <v>593</v>
      </c>
      <c r="AS894" s="2" t="s">
        <v>594</v>
      </c>
      <c r="AU894" s="2">
        <v>5</v>
      </c>
      <c r="AV894" s="2" t="s">
        <v>43</v>
      </c>
      <c r="AW894" s="2" t="s">
        <v>144</v>
      </c>
      <c r="AX894" s="2" t="s">
        <v>145</v>
      </c>
      <c r="AY894" s="2" t="s">
        <v>171</v>
      </c>
      <c r="AZ894" s="2" t="s">
        <v>198</v>
      </c>
      <c r="BC894" s="2">
        <v>0</v>
      </c>
      <c r="BD894" s="2" t="s">
        <v>742</v>
      </c>
      <c r="BE894" s="9">
        <v>2.8</v>
      </c>
      <c r="BF894" s="2" t="s">
        <v>265</v>
      </c>
      <c r="BG894" s="2" t="s">
        <v>6232</v>
      </c>
      <c r="BI894" s="2" t="s">
        <v>4839</v>
      </c>
      <c r="BK894" s="2" t="s">
        <v>152</v>
      </c>
      <c r="BL894" s="2" t="s">
        <v>153</v>
      </c>
      <c r="BM894" s="2" t="s">
        <v>154</v>
      </c>
      <c r="BP894" s="2" t="s">
        <v>201</v>
      </c>
      <c r="BQ894" s="2">
        <v>600</v>
      </c>
      <c r="BR894" s="2">
        <v>24</v>
      </c>
      <c r="BS894" s="2" t="s">
        <v>36</v>
      </c>
      <c r="BT894" s="2" t="s">
        <v>727</v>
      </c>
      <c r="BU894" s="2" t="s">
        <v>727</v>
      </c>
      <c r="BV894" s="2" t="s">
        <v>727</v>
      </c>
      <c r="BW894" s="2" t="s">
        <v>67</v>
      </c>
      <c r="BX894" s="2" t="s">
        <v>754</v>
      </c>
      <c r="BY894" s="2" t="s">
        <v>707</v>
      </c>
      <c r="CA894" s="4">
        <v>42788</v>
      </c>
      <c r="CB894" s="2" t="s">
        <v>160</v>
      </c>
      <c r="CC894" s="2" t="s">
        <v>248</v>
      </c>
      <c r="CD894" s="2" t="s">
        <v>249</v>
      </c>
      <c r="CE894" s="2" t="s">
        <v>163</v>
      </c>
      <c r="CF894" s="2" t="s">
        <v>396</v>
      </c>
      <c r="CG894" s="2" t="s">
        <v>1034</v>
      </c>
      <c r="CH894" s="2" t="s">
        <v>743</v>
      </c>
      <c r="CI894" s="2" t="s">
        <v>731</v>
      </c>
      <c r="CJ894" s="2" t="s">
        <v>397</v>
      </c>
      <c r="CK894" s="2" t="s">
        <v>169</v>
      </c>
      <c r="CM894" s="2" t="s">
        <v>171</v>
      </c>
      <c r="CO894" s="2" t="s">
        <v>212</v>
      </c>
      <c r="CP894" s="2" t="s">
        <v>1831</v>
      </c>
      <c r="CR894" s="2" t="s">
        <v>667</v>
      </c>
      <c r="CS894" s="2" t="s">
        <v>713</v>
      </c>
      <c r="CT894" s="2" t="s">
        <v>171</v>
      </c>
      <c r="CU894" s="2" t="s">
        <v>235</v>
      </c>
      <c r="CV894" s="2" t="s">
        <v>171</v>
      </c>
      <c r="CW894" s="2" t="s">
        <v>714</v>
      </c>
      <c r="CX894" s="2" t="s">
        <v>171</v>
      </c>
      <c r="CY894" s="2" t="s">
        <v>146</v>
      </c>
      <c r="CZ894" s="2" t="s">
        <v>180</v>
      </c>
      <c r="DA894" s="2" t="s">
        <v>181</v>
      </c>
      <c r="DB894" s="2" t="s">
        <v>181</v>
      </c>
      <c r="DC894" s="2" t="s">
        <v>132</v>
      </c>
      <c r="DF894" s="2" t="s">
        <v>182</v>
      </c>
      <c r="DH894" s="2" t="s">
        <v>182</v>
      </c>
      <c r="DJ894" s="2" t="s">
        <v>182</v>
      </c>
      <c r="DL894" s="2" t="s">
        <v>182</v>
      </c>
      <c r="DN894" s="2" t="s">
        <v>182</v>
      </c>
      <c r="DP894" s="2" t="s">
        <v>182</v>
      </c>
      <c r="DR894" s="2" t="s">
        <v>182</v>
      </c>
      <c r="DT894" s="6">
        <v>106917815</v>
      </c>
      <c r="DU894" s="6"/>
      <c r="DV894" s="6">
        <v>-6151245</v>
      </c>
      <c r="DY894" s="4">
        <v>42788</v>
      </c>
      <c r="DZ894" s="2" t="s">
        <v>8039</v>
      </c>
      <c r="EA894" s="2">
        <v>62818876138</v>
      </c>
    </row>
    <row r="895" spans="1:132" ht="15.75" hidden="1" customHeight="1" x14ac:dyDescent="0.2">
      <c r="A895" s="1">
        <v>43616.388700543983</v>
      </c>
      <c r="B895" s="2" t="s">
        <v>8019</v>
      </c>
      <c r="C895" s="2">
        <v>2302170101</v>
      </c>
      <c r="D895" s="3" t="s">
        <v>697</v>
      </c>
      <c r="E895" s="2" t="s">
        <v>8040</v>
      </c>
      <c r="F895" s="2" t="s">
        <v>8041</v>
      </c>
      <c r="H895" s="2" t="s">
        <v>131</v>
      </c>
      <c r="I895" s="2" t="s">
        <v>132</v>
      </c>
      <c r="J895" s="2" t="s">
        <v>133</v>
      </c>
      <c r="K895" s="2" t="s">
        <v>302</v>
      </c>
      <c r="M895" s="4">
        <v>42804</v>
      </c>
      <c r="O895" s="2" t="s">
        <v>135</v>
      </c>
      <c r="Q895" s="2">
        <v>8000000</v>
      </c>
      <c r="Y895" s="2" t="s">
        <v>136</v>
      </c>
      <c r="AB895" s="2" t="s">
        <v>132</v>
      </c>
      <c r="AE895" s="2" t="s">
        <v>138</v>
      </c>
      <c r="AF895" s="2" t="s">
        <v>132</v>
      </c>
      <c r="AH895" s="2">
        <v>2016</v>
      </c>
      <c r="AJ895" s="11">
        <v>6195000</v>
      </c>
      <c r="AK895" s="2" t="s">
        <v>8042</v>
      </c>
      <c r="AP895" s="2" t="s">
        <v>4063</v>
      </c>
      <c r="AQ895" s="2" t="s">
        <v>3156</v>
      </c>
      <c r="AR895" s="2" t="s">
        <v>511</v>
      </c>
      <c r="AS895" s="2" t="s">
        <v>142</v>
      </c>
      <c r="AU895" s="2">
        <v>5</v>
      </c>
      <c r="AV895" s="2" t="s">
        <v>43</v>
      </c>
      <c r="AX895" s="2" t="s">
        <v>145</v>
      </c>
      <c r="AY895" s="2" t="s">
        <v>171</v>
      </c>
      <c r="AZ895" s="2" t="s">
        <v>198</v>
      </c>
      <c r="BB895" s="2" t="s">
        <v>4062</v>
      </c>
      <c r="BC895" s="2">
        <v>0</v>
      </c>
      <c r="BD895" s="2" t="s">
        <v>8043</v>
      </c>
      <c r="BE895" s="9">
        <v>2.6</v>
      </c>
      <c r="BL895" s="2" t="s">
        <v>153</v>
      </c>
      <c r="BM895" s="2" t="s">
        <v>154</v>
      </c>
      <c r="BP895" s="2" t="s">
        <v>201</v>
      </c>
      <c r="BQ895" s="2">
        <v>2600</v>
      </c>
      <c r="BR895" s="2">
        <v>52</v>
      </c>
      <c r="BS895" s="2" t="s">
        <v>157</v>
      </c>
      <c r="BT895" s="2" t="s">
        <v>753</v>
      </c>
      <c r="BU895" s="2" t="s">
        <v>753</v>
      </c>
      <c r="BV895" s="2" t="s">
        <v>753</v>
      </c>
      <c r="BW895" s="2" t="s">
        <v>67</v>
      </c>
      <c r="BX895" s="2" t="s">
        <v>3929</v>
      </c>
      <c r="BY895" s="2" t="s">
        <v>707</v>
      </c>
      <c r="CA895" s="4">
        <v>42795</v>
      </c>
      <c r="CB895" s="2" t="s">
        <v>160</v>
      </c>
      <c r="CC895" s="2" t="s">
        <v>248</v>
      </c>
      <c r="CD895" s="2" t="s">
        <v>249</v>
      </c>
      <c r="CE895" s="2" t="s">
        <v>163</v>
      </c>
      <c r="CF895" s="2" t="s">
        <v>396</v>
      </c>
      <c r="CG895" s="2" t="s">
        <v>4729</v>
      </c>
      <c r="CH895" s="2" t="s">
        <v>709</v>
      </c>
      <c r="CI895" s="2" t="s">
        <v>731</v>
      </c>
      <c r="CJ895" s="2" t="s">
        <v>295</v>
      </c>
      <c r="CK895" s="2" t="s">
        <v>169</v>
      </c>
      <c r="CL895" s="2" t="s">
        <v>854</v>
      </c>
      <c r="CM895" s="2" t="s">
        <v>171</v>
      </c>
      <c r="CN895" s="2">
        <v>0</v>
      </c>
      <c r="CO895" s="2" t="s">
        <v>711</v>
      </c>
      <c r="CP895" s="2" t="s">
        <v>712</v>
      </c>
      <c r="CQ895" s="2" t="s">
        <v>174</v>
      </c>
      <c r="CR895" s="2" t="s">
        <v>667</v>
      </c>
      <c r="CS895" s="2" t="s">
        <v>215</v>
      </c>
      <c r="CT895" s="2" t="s">
        <v>177</v>
      </c>
      <c r="CU895" s="2" t="s">
        <v>216</v>
      </c>
      <c r="CV895" s="2" t="s">
        <v>177</v>
      </c>
      <c r="CW895" s="2" t="s">
        <v>714</v>
      </c>
      <c r="CX895" s="2" t="s">
        <v>146</v>
      </c>
      <c r="CY895" s="2" t="s">
        <v>627</v>
      </c>
      <c r="CZ895" s="2" t="s">
        <v>180</v>
      </c>
      <c r="DA895" s="2" t="s">
        <v>181</v>
      </c>
      <c r="DB895" s="2" t="s">
        <v>181</v>
      </c>
      <c r="DC895" s="2" t="s">
        <v>132</v>
      </c>
      <c r="DE895" s="2" t="s">
        <v>744</v>
      </c>
      <c r="DF895" s="2" t="s">
        <v>182</v>
      </c>
      <c r="DH895" s="2" t="s">
        <v>182</v>
      </c>
      <c r="DJ895" s="2" t="s">
        <v>182</v>
      </c>
      <c r="DL895" s="2" t="s">
        <v>182</v>
      </c>
      <c r="DN895" s="2" t="s">
        <v>182</v>
      </c>
      <c r="DP895" s="2" t="s">
        <v>182</v>
      </c>
      <c r="DR895" s="2" t="s">
        <v>182</v>
      </c>
      <c r="DT895" s="6">
        <v>106803339</v>
      </c>
      <c r="DU895" s="6"/>
      <c r="DV895" s="6">
        <v>-6117766</v>
      </c>
      <c r="DY895" s="4">
        <v>42795</v>
      </c>
      <c r="EA895" s="3" t="s">
        <v>4065</v>
      </c>
      <c r="EB895" s="5" t="s">
        <v>8044</v>
      </c>
    </row>
    <row r="896" spans="1:132" ht="15.75" customHeight="1" x14ac:dyDescent="0.2">
      <c r="A896" s="1">
        <v>43616.389635451385</v>
      </c>
      <c r="B896" s="2" t="s">
        <v>7994</v>
      </c>
      <c r="C896" s="2">
        <v>2302170011</v>
      </c>
      <c r="D896" s="2" t="s">
        <v>7995</v>
      </c>
      <c r="E896" s="2" t="s">
        <v>8045</v>
      </c>
      <c r="H896" s="2" t="s">
        <v>131</v>
      </c>
      <c r="I896" s="2" t="s">
        <v>132</v>
      </c>
      <c r="J896" s="2" t="s">
        <v>133</v>
      </c>
      <c r="K896" s="2" t="s">
        <v>738</v>
      </c>
      <c r="M896" s="4">
        <v>42793</v>
      </c>
      <c r="O896" s="2" t="s">
        <v>135</v>
      </c>
      <c r="P896" s="9">
        <v>4600000000</v>
      </c>
      <c r="Q896" s="2" t="s">
        <v>8046</v>
      </c>
      <c r="Y896" s="2" t="s">
        <v>136</v>
      </c>
      <c r="AB896" s="2" t="s">
        <v>132</v>
      </c>
      <c r="AD896" s="2" t="s">
        <v>137</v>
      </c>
      <c r="AE896" s="2" t="s">
        <v>132</v>
      </c>
      <c r="AF896" s="2" t="s">
        <v>132</v>
      </c>
      <c r="AH896" s="2">
        <v>2016</v>
      </c>
      <c r="AI896" s="11">
        <v>124250000</v>
      </c>
      <c r="AJ896" s="11">
        <v>8875000</v>
      </c>
      <c r="AK896" s="2" t="s">
        <v>227</v>
      </c>
      <c r="AP896" s="2" t="s">
        <v>7001</v>
      </c>
      <c r="AQ896" s="2" t="s">
        <v>223</v>
      </c>
      <c r="AR896" s="2" t="s">
        <v>141</v>
      </c>
      <c r="AS896" s="2" t="s">
        <v>142</v>
      </c>
      <c r="AU896" s="2">
        <v>6</v>
      </c>
      <c r="AV896" s="2" t="s">
        <v>143</v>
      </c>
      <c r="AW896" s="2" t="s">
        <v>144</v>
      </c>
      <c r="AX896" s="2" t="s">
        <v>145</v>
      </c>
      <c r="AY896" s="2" t="s">
        <v>171</v>
      </c>
      <c r="AZ896" s="2" t="s">
        <v>198</v>
      </c>
      <c r="BA896" s="2" t="s">
        <v>4347</v>
      </c>
      <c r="BB896" s="2" t="s">
        <v>3403</v>
      </c>
      <c r="BC896" s="2">
        <v>100</v>
      </c>
      <c r="BD896" s="2" t="s">
        <v>4311</v>
      </c>
      <c r="BE896" s="9">
        <v>4</v>
      </c>
      <c r="BF896" s="2" t="s">
        <v>132</v>
      </c>
      <c r="BK896" s="2" t="s">
        <v>152</v>
      </c>
      <c r="BL896" s="2" t="s">
        <v>153</v>
      </c>
      <c r="BM896" s="2" t="s">
        <v>154</v>
      </c>
      <c r="BP896" s="2" t="s">
        <v>201</v>
      </c>
      <c r="BQ896" s="2">
        <v>14</v>
      </c>
      <c r="BR896" s="2">
        <v>8</v>
      </c>
      <c r="BS896" s="2" t="s">
        <v>156</v>
      </c>
      <c r="BT896" s="2" t="s">
        <v>156</v>
      </c>
      <c r="BU896" s="2" t="s">
        <v>156</v>
      </c>
      <c r="BV896" s="2" t="s">
        <v>227</v>
      </c>
      <c r="BW896" s="2" t="s">
        <v>70</v>
      </c>
      <c r="BX896" s="2" t="s">
        <v>158</v>
      </c>
      <c r="BY896" s="2" t="s">
        <v>159</v>
      </c>
      <c r="CB896" s="2" t="s">
        <v>204</v>
      </c>
      <c r="CC896" s="2" t="s">
        <v>161</v>
      </c>
      <c r="CD896" s="2" t="s">
        <v>162</v>
      </c>
      <c r="CE896" s="2" t="s">
        <v>163</v>
      </c>
      <c r="CF896" s="2" t="s">
        <v>279</v>
      </c>
      <c r="CG896" s="2" t="s">
        <v>228</v>
      </c>
      <c r="CH896" s="2" t="s">
        <v>229</v>
      </c>
      <c r="CI896" s="2" t="s">
        <v>167</v>
      </c>
      <c r="CJ896" s="2" t="s">
        <v>230</v>
      </c>
      <c r="CK896" s="2" t="s">
        <v>231</v>
      </c>
      <c r="CL896" s="2" t="s">
        <v>170</v>
      </c>
      <c r="CM896" s="2" t="s">
        <v>177</v>
      </c>
      <c r="CN896" s="2">
        <v>100</v>
      </c>
      <c r="CO896" s="2" t="s">
        <v>232</v>
      </c>
      <c r="CP896" s="2" t="s">
        <v>316</v>
      </c>
      <c r="CQ896" s="2" t="s">
        <v>174</v>
      </c>
      <c r="CR896" s="2" t="s">
        <v>234</v>
      </c>
      <c r="CS896" s="2" t="s">
        <v>713</v>
      </c>
      <c r="CT896" s="2" t="s">
        <v>177</v>
      </c>
      <c r="CU896" s="2" t="s">
        <v>235</v>
      </c>
      <c r="CV896" s="2" t="s">
        <v>171</v>
      </c>
      <c r="CW896" s="2" t="s">
        <v>179</v>
      </c>
      <c r="CX896" s="2" t="s">
        <v>171</v>
      </c>
      <c r="CY896" s="2" t="s">
        <v>146</v>
      </c>
      <c r="CZ896" s="2" t="s">
        <v>180</v>
      </c>
      <c r="DA896" s="2" t="s">
        <v>181</v>
      </c>
      <c r="DB896" s="2" t="s">
        <v>181</v>
      </c>
      <c r="DC896" s="2" t="s">
        <v>132</v>
      </c>
      <c r="DF896" s="2" t="s">
        <v>182</v>
      </c>
      <c r="DH896" s="2" t="s">
        <v>182</v>
      </c>
      <c r="DJ896" s="2" t="s">
        <v>182</v>
      </c>
      <c r="DL896" s="2" t="s">
        <v>182</v>
      </c>
      <c r="DN896" s="2" t="s">
        <v>182</v>
      </c>
      <c r="DP896" s="2" t="s">
        <v>182</v>
      </c>
      <c r="DR896" s="2" t="s">
        <v>182</v>
      </c>
      <c r="DT896" s="2" t="s">
        <v>8047</v>
      </c>
      <c r="DU896" s="2"/>
      <c r="DV896" s="2" t="s">
        <v>8048</v>
      </c>
      <c r="DZ896" s="2" t="s">
        <v>8049</v>
      </c>
      <c r="EA896" s="3" t="s">
        <v>8050</v>
      </c>
      <c r="EB896" s="5" t="s">
        <v>8051</v>
      </c>
    </row>
    <row r="897" spans="1:133" ht="15.75" customHeight="1" x14ac:dyDescent="0.2">
      <c r="A897" s="1">
        <v>43616.39191820602</v>
      </c>
      <c r="B897" s="2" t="s">
        <v>7999</v>
      </c>
      <c r="C897" s="2">
        <v>2302180115</v>
      </c>
      <c r="D897" s="2">
        <v>206</v>
      </c>
      <c r="E897" s="2" t="s">
        <v>8052</v>
      </c>
      <c r="H897" s="2" t="s">
        <v>131</v>
      </c>
      <c r="I897" s="2" t="s">
        <v>132</v>
      </c>
      <c r="J897" s="2" t="s">
        <v>133</v>
      </c>
      <c r="K897" s="2" t="s">
        <v>302</v>
      </c>
      <c r="M897" s="4">
        <v>42802</v>
      </c>
      <c r="O897" s="2" t="s">
        <v>135</v>
      </c>
      <c r="P897" s="9">
        <v>1600000000</v>
      </c>
      <c r="Q897" s="2">
        <v>11500000</v>
      </c>
      <c r="Y897" s="2" t="s">
        <v>136</v>
      </c>
      <c r="AB897" s="2" t="s">
        <v>132</v>
      </c>
      <c r="AD897" s="2" t="s">
        <v>137</v>
      </c>
      <c r="AE897" s="2" t="s">
        <v>132</v>
      </c>
      <c r="AF897" s="2" t="s">
        <v>132</v>
      </c>
      <c r="AH897" s="2">
        <v>2016</v>
      </c>
      <c r="AJ897" s="11">
        <v>3375000</v>
      </c>
      <c r="AK897" s="2" t="s">
        <v>8053</v>
      </c>
      <c r="AL897" s="2">
        <v>27</v>
      </c>
      <c r="AM897" s="2" t="s">
        <v>8054</v>
      </c>
      <c r="AO897" s="2" t="s">
        <v>8055</v>
      </c>
      <c r="AP897" s="2" t="s">
        <v>1997</v>
      </c>
      <c r="AQ897" s="2" t="s">
        <v>1998</v>
      </c>
      <c r="AR897" s="2" t="s">
        <v>141</v>
      </c>
      <c r="AS897" s="2" t="s">
        <v>142</v>
      </c>
      <c r="AU897" s="2">
        <v>6</v>
      </c>
      <c r="AV897" s="2" t="s">
        <v>43</v>
      </c>
      <c r="AW897" s="2" t="s">
        <v>144</v>
      </c>
      <c r="AX897" s="2" t="s">
        <v>145</v>
      </c>
      <c r="AY897" s="2" t="s">
        <v>171</v>
      </c>
      <c r="AZ897" s="2" t="s">
        <v>147</v>
      </c>
      <c r="BA897" s="2" t="s">
        <v>7684</v>
      </c>
      <c r="BB897" s="2" t="s">
        <v>8056</v>
      </c>
      <c r="BC897" s="2">
        <v>200</v>
      </c>
      <c r="BD897" s="2" t="s">
        <v>2412</v>
      </c>
      <c r="BE897" s="9">
        <v>1.5</v>
      </c>
      <c r="BF897" s="2" t="s">
        <v>265</v>
      </c>
      <c r="BG897" s="2" t="s">
        <v>2415</v>
      </c>
      <c r="BH897" s="2">
        <v>2</v>
      </c>
      <c r="BK897" s="2" t="s">
        <v>152</v>
      </c>
      <c r="BL897" s="2" t="s">
        <v>153</v>
      </c>
      <c r="BM897" s="2" t="s">
        <v>154</v>
      </c>
      <c r="BP897" s="2" t="s">
        <v>201</v>
      </c>
      <c r="BQ897" s="2">
        <v>139</v>
      </c>
      <c r="BR897" s="2">
        <v>6</v>
      </c>
      <c r="BS897" s="2" t="s">
        <v>576</v>
      </c>
      <c r="BT897" s="2" t="s">
        <v>576</v>
      </c>
      <c r="BU897" s="2" t="s">
        <v>227</v>
      </c>
      <c r="BV897" s="2" t="s">
        <v>156</v>
      </c>
      <c r="BW897" s="2" t="s">
        <v>70</v>
      </c>
      <c r="BX897" s="2" t="s">
        <v>158</v>
      </c>
      <c r="BY897" s="2" t="s">
        <v>159</v>
      </c>
      <c r="CB897" s="2" t="s">
        <v>160</v>
      </c>
      <c r="CC897" s="2" t="s">
        <v>161</v>
      </c>
      <c r="CD897" s="2" t="s">
        <v>162</v>
      </c>
      <c r="CE897" s="2" t="s">
        <v>163</v>
      </c>
      <c r="CF897" s="2" t="s">
        <v>164</v>
      </c>
      <c r="CG897" s="2" t="s">
        <v>2417</v>
      </c>
      <c r="CH897" s="2" t="s">
        <v>5420</v>
      </c>
      <c r="CI897" s="2" t="s">
        <v>167</v>
      </c>
      <c r="CJ897" s="2" t="s">
        <v>230</v>
      </c>
      <c r="CL897" s="2" t="s">
        <v>1336</v>
      </c>
      <c r="CM897" s="2" t="s">
        <v>171</v>
      </c>
      <c r="CN897" s="2">
        <v>10</v>
      </c>
      <c r="CO897" s="2" t="s">
        <v>2418</v>
      </c>
      <c r="CP897" s="2" t="s">
        <v>2419</v>
      </c>
      <c r="CQ897" s="2" t="s">
        <v>174</v>
      </c>
      <c r="CR897" s="2" t="s">
        <v>234</v>
      </c>
      <c r="CS897" s="2" t="s">
        <v>2420</v>
      </c>
      <c r="CT897" s="2" t="s">
        <v>171</v>
      </c>
      <c r="CU897" s="2" t="s">
        <v>235</v>
      </c>
      <c r="CV897" s="2" t="s">
        <v>171</v>
      </c>
      <c r="CW897" s="2" t="s">
        <v>179</v>
      </c>
      <c r="CX897" s="2" t="s">
        <v>171</v>
      </c>
      <c r="CY897" s="2" t="s">
        <v>146</v>
      </c>
      <c r="CZ897" s="2" t="s">
        <v>581</v>
      </c>
      <c r="DA897" s="2" t="s">
        <v>181</v>
      </c>
      <c r="DB897" s="2" t="s">
        <v>181</v>
      </c>
      <c r="DC897" s="2" t="s">
        <v>132</v>
      </c>
      <c r="DJ897" s="2" t="s">
        <v>182</v>
      </c>
      <c r="DL897" s="2" t="s">
        <v>182</v>
      </c>
      <c r="DN897" s="2" t="s">
        <v>182</v>
      </c>
      <c r="DP897" s="2" t="s">
        <v>182</v>
      </c>
      <c r="DR897" s="2" t="s">
        <v>182</v>
      </c>
      <c r="DT897" s="2" t="s">
        <v>11333</v>
      </c>
      <c r="DU897" s="2"/>
      <c r="DV897" s="2" t="s">
        <v>11321</v>
      </c>
      <c r="EA897" s="3" t="s">
        <v>8009</v>
      </c>
      <c r="EB897" s="5" t="s">
        <v>2127</v>
      </c>
    </row>
    <row r="898" spans="1:133" ht="15.75" hidden="1" customHeight="1" x14ac:dyDescent="0.2">
      <c r="A898" s="1">
        <v>43616.394159432872</v>
      </c>
      <c r="B898" s="2" t="s">
        <v>8059</v>
      </c>
      <c r="C898" s="2">
        <v>2302180117</v>
      </c>
      <c r="D898" s="3" t="s">
        <v>2959</v>
      </c>
      <c r="E898" s="2" t="s">
        <v>8060</v>
      </c>
      <c r="F898" s="2" t="s">
        <v>8061</v>
      </c>
      <c r="H898" s="2" t="s">
        <v>131</v>
      </c>
      <c r="I898" s="2" t="s">
        <v>132</v>
      </c>
      <c r="J898" s="2" t="s">
        <v>133</v>
      </c>
      <c r="K898" s="2" t="s">
        <v>191</v>
      </c>
      <c r="M898" s="4">
        <v>42807</v>
      </c>
      <c r="N898" s="2" t="s">
        <v>135</v>
      </c>
      <c r="O898" s="2" t="s">
        <v>192</v>
      </c>
      <c r="P898" s="9">
        <v>6000000000</v>
      </c>
      <c r="Q898" s="2">
        <v>20689655</v>
      </c>
      <c r="X898" s="2" t="s">
        <v>193</v>
      </c>
      <c r="Y898" s="2" t="s">
        <v>136</v>
      </c>
      <c r="AB898" s="2" t="s">
        <v>132</v>
      </c>
      <c r="AD898" s="2" t="s">
        <v>137</v>
      </c>
      <c r="AE898" s="2" t="s">
        <v>132</v>
      </c>
      <c r="AH898" s="2">
        <v>2017</v>
      </c>
      <c r="AI898" s="11">
        <v>2161950000</v>
      </c>
      <c r="AJ898" s="11">
        <v>7455000</v>
      </c>
      <c r="AK898" s="2" t="s">
        <v>8062</v>
      </c>
      <c r="AQ898" s="2" t="s">
        <v>244</v>
      </c>
      <c r="AU898" s="2">
        <v>4</v>
      </c>
      <c r="AV898" s="2" t="s">
        <v>245</v>
      </c>
      <c r="AX898" s="2" t="s">
        <v>145</v>
      </c>
      <c r="AY898" s="2" t="s">
        <v>171</v>
      </c>
      <c r="AZ898" s="2" t="s">
        <v>198</v>
      </c>
      <c r="BB898" s="2" t="s">
        <v>3506</v>
      </c>
      <c r="BC898" s="2">
        <v>300</v>
      </c>
      <c r="BD898" s="2" t="s">
        <v>289</v>
      </c>
      <c r="BE898" s="9">
        <v>2.2999999999999998</v>
      </c>
      <c r="BK898" s="2" t="s">
        <v>152</v>
      </c>
      <c r="BL898" s="2" t="s">
        <v>200</v>
      </c>
      <c r="BM898" s="2" t="s">
        <v>154</v>
      </c>
      <c r="BN898" s="2" t="s">
        <v>332</v>
      </c>
      <c r="BO898" s="2" t="s">
        <v>332</v>
      </c>
      <c r="BP898" s="2" t="s">
        <v>201</v>
      </c>
      <c r="BQ898" s="2">
        <v>290</v>
      </c>
      <c r="BR898" s="2">
        <v>15</v>
      </c>
      <c r="BS898" s="2" t="s">
        <v>156</v>
      </c>
      <c r="BT898" s="2" t="s">
        <v>156</v>
      </c>
      <c r="BU898" s="2" t="s">
        <v>156</v>
      </c>
      <c r="BV898" s="2" t="s">
        <v>156</v>
      </c>
      <c r="BW898" s="2" t="s">
        <v>67</v>
      </c>
      <c r="BX898" s="2" t="s">
        <v>158</v>
      </c>
      <c r="CB898" s="2" t="s">
        <v>160</v>
      </c>
      <c r="CC898" s="2" t="s">
        <v>248</v>
      </c>
      <c r="CD898" s="2" t="s">
        <v>249</v>
      </c>
      <c r="CE898" s="2" t="s">
        <v>163</v>
      </c>
      <c r="CF898" s="2" t="s">
        <v>164</v>
      </c>
      <c r="CG898" s="2" t="s">
        <v>2963</v>
      </c>
      <c r="CH898" s="2" t="s">
        <v>8063</v>
      </c>
      <c r="CI898" s="2" t="s">
        <v>167</v>
      </c>
      <c r="CJ898" s="2" t="s">
        <v>1351</v>
      </c>
      <c r="CK898" s="2" t="s">
        <v>253</v>
      </c>
      <c r="CL898" s="2" t="s">
        <v>254</v>
      </c>
      <c r="CM898" s="2" t="s">
        <v>171</v>
      </c>
      <c r="CN898" s="2">
        <v>100</v>
      </c>
      <c r="CO898" s="2" t="s">
        <v>255</v>
      </c>
      <c r="CP898" s="2" t="s">
        <v>256</v>
      </c>
      <c r="CQ898" s="2" t="s">
        <v>214</v>
      </c>
      <c r="CR898" s="2" t="s">
        <v>257</v>
      </c>
      <c r="CS898" s="2" t="s">
        <v>258</v>
      </c>
      <c r="CT898" s="2" t="s">
        <v>171</v>
      </c>
      <c r="CU898" s="2" t="s">
        <v>259</v>
      </c>
      <c r="CV898" s="2" t="s">
        <v>171</v>
      </c>
      <c r="CW898" s="2" t="s">
        <v>179</v>
      </c>
      <c r="CX898" s="2" t="s">
        <v>146</v>
      </c>
      <c r="CY898" s="2" t="s">
        <v>146</v>
      </c>
      <c r="CZ898" s="2" t="s">
        <v>180</v>
      </c>
      <c r="DA898" s="2" t="s">
        <v>181</v>
      </c>
      <c r="DB898" s="2" t="s">
        <v>181</v>
      </c>
      <c r="DC898" s="2" t="s">
        <v>132</v>
      </c>
      <c r="DF898" s="2" t="s">
        <v>182</v>
      </c>
      <c r="DH898" s="2" t="s">
        <v>182</v>
      </c>
      <c r="DJ898" s="2" t="s">
        <v>182</v>
      </c>
      <c r="DL898" s="2" t="s">
        <v>260</v>
      </c>
      <c r="DN898" s="2" t="s">
        <v>182</v>
      </c>
      <c r="DP898" s="2" t="s">
        <v>182</v>
      </c>
      <c r="DR898" s="2" t="s">
        <v>182</v>
      </c>
      <c r="DT898" s="2" t="s">
        <v>8064</v>
      </c>
      <c r="DU898" s="2"/>
      <c r="DV898" s="2" t="s">
        <v>8065</v>
      </c>
    </row>
    <row r="899" spans="1:133" ht="15.75" hidden="1" customHeight="1" x14ac:dyDescent="0.2">
      <c r="A899" s="1">
        <v>43616.399918009258</v>
      </c>
      <c r="B899" s="2" t="s">
        <v>8019</v>
      </c>
      <c r="C899" s="2">
        <v>2302170101</v>
      </c>
      <c r="D899" s="3" t="s">
        <v>697</v>
      </c>
      <c r="E899" s="2" t="s">
        <v>8066</v>
      </c>
      <c r="F899" s="2">
        <v>2017030107020080</v>
      </c>
      <c r="H899" s="2" t="s">
        <v>131</v>
      </c>
      <c r="I899" s="2" t="s">
        <v>132</v>
      </c>
      <c r="J899" s="2" t="s">
        <v>133</v>
      </c>
      <c r="K899" s="2" t="s">
        <v>738</v>
      </c>
      <c r="M899" s="4">
        <v>42795</v>
      </c>
      <c r="O899" s="2" t="s">
        <v>135</v>
      </c>
      <c r="Q899" s="2">
        <v>31000000</v>
      </c>
      <c r="Y899" s="2" t="s">
        <v>136</v>
      </c>
      <c r="AB899" s="2" t="s">
        <v>132</v>
      </c>
      <c r="AK899" s="2" t="s">
        <v>8067</v>
      </c>
      <c r="AP899" s="2" t="s">
        <v>3156</v>
      </c>
      <c r="AQ899" s="2" t="s">
        <v>3156</v>
      </c>
      <c r="AR899" s="2" t="s">
        <v>511</v>
      </c>
      <c r="AS899" s="2" t="s">
        <v>142</v>
      </c>
      <c r="AU899" s="2">
        <v>5</v>
      </c>
      <c r="AV899" s="2" t="s">
        <v>43</v>
      </c>
      <c r="AW899" s="2" t="s">
        <v>144</v>
      </c>
      <c r="AX899" s="2" t="s">
        <v>145</v>
      </c>
      <c r="AY899" s="2" t="s">
        <v>171</v>
      </c>
      <c r="AZ899" s="2" t="s">
        <v>198</v>
      </c>
      <c r="BB899" s="2" t="s">
        <v>8067</v>
      </c>
      <c r="BC899" s="2">
        <v>0</v>
      </c>
      <c r="BD899" s="2" t="s">
        <v>3928</v>
      </c>
      <c r="BE899" s="9">
        <v>0.7</v>
      </c>
      <c r="BL899" s="2" t="s">
        <v>153</v>
      </c>
      <c r="BM899" s="2" t="s">
        <v>154</v>
      </c>
      <c r="BP899" s="2" t="s">
        <v>201</v>
      </c>
      <c r="BQ899" s="2">
        <v>5000</v>
      </c>
      <c r="BR899" s="2">
        <v>100</v>
      </c>
      <c r="BS899" s="2" t="s">
        <v>157</v>
      </c>
      <c r="BT899" s="2" t="s">
        <v>753</v>
      </c>
      <c r="BU899" s="2" t="s">
        <v>753</v>
      </c>
      <c r="BV899" s="2" t="s">
        <v>753</v>
      </c>
      <c r="BW899" s="2" t="s">
        <v>67</v>
      </c>
      <c r="BX899" s="2" t="s">
        <v>3929</v>
      </c>
      <c r="BY899" s="2" t="s">
        <v>707</v>
      </c>
      <c r="CA899" s="4">
        <v>42795</v>
      </c>
      <c r="CB899" s="2" t="s">
        <v>160</v>
      </c>
      <c r="CC899" s="2" t="s">
        <v>248</v>
      </c>
      <c r="CD899" s="2" t="s">
        <v>162</v>
      </c>
      <c r="CE899" s="2" t="s">
        <v>163</v>
      </c>
      <c r="CF899" s="2" t="s">
        <v>396</v>
      </c>
      <c r="CG899" s="2" t="s">
        <v>729</v>
      </c>
      <c r="CH899" s="2" t="s">
        <v>743</v>
      </c>
      <c r="CI899" s="2" t="s">
        <v>731</v>
      </c>
      <c r="CJ899" s="2" t="s">
        <v>397</v>
      </c>
      <c r="CK899" s="2" t="s">
        <v>169</v>
      </c>
      <c r="CL899" s="2" t="s">
        <v>710</v>
      </c>
      <c r="CM899" s="2" t="s">
        <v>171</v>
      </c>
      <c r="CN899" s="2">
        <v>0</v>
      </c>
      <c r="CO899" s="2" t="s">
        <v>212</v>
      </c>
      <c r="CP899" s="2" t="s">
        <v>712</v>
      </c>
      <c r="CQ899" s="2" t="s">
        <v>174</v>
      </c>
      <c r="CR899" s="2" t="s">
        <v>667</v>
      </c>
      <c r="CS899" s="2" t="s">
        <v>713</v>
      </c>
      <c r="CT899" s="2" t="s">
        <v>171</v>
      </c>
      <c r="CU899" s="2" t="s">
        <v>235</v>
      </c>
      <c r="CV899" s="2" t="s">
        <v>171</v>
      </c>
      <c r="CW899" s="2" t="s">
        <v>714</v>
      </c>
      <c r="CX899" s="2" t="s">
        <v>146</v>
      </c>
      <c r="CY899" s="2" t="s">
        <v>627</v>
      </c>
      <c r="CZ899" s="2" t="s">
        <v>180</v>
      </c>
      <c r="DA899" s="2" t="s">
        <v>181</v>
      </c>
      <c r="DB899" s="2" t="s">
        <v>181</v>
      </c>
      <c r="DC899" s="2" t="s">
        <v>260</v>
      </c>
      <c r="DD899" s="2" t="s">
        <v>715</v>
      </c>
      <c r="DE899" s="2" t="s">
        <v>744</v>
      </c>
      <c r="DF899" s="2" t="s">
        <v>182</v>
      </c>
      <c r="DH899" s="2" t="s">
        <v>182</v>
      </c>
      <c r="DJ899" s="2" t="s">
        <v>182</v>
      </c>
      <c r="DL899" s="2" t="s">
        <v>182</v>
      </c>
      <c r="DN899" s="2" t="s">
        <v>182</v>
      </c>
      <c r="DP899" s="2" t="s">
        <v>182</v>
      </c>
      <c r="DR899" s="2" t="s">
        <v>182</v>
      </c>
      <c r="DT899" s="6">
        <v>106790951</v>
      </c>
      <c r="DU899" s="6"/>
      <c r="DV899" s="6">
        <v>-6126596</v>
      </c>
      <c r="DX899" s="2" t="s">
        <v>8068</v>
      </c>
      <c r="DY899" s="4">
        <v>42795</v>
      </c>
      <c r="DZ899" s="2" t="s">
        <v>8068</v>
      </c>
      <c r="EA899" s="3" t="s">
        <v>8069</v>
      </c>
    </row>
    <row r="900" spans="1:133" ht="15.75" hidden="1" customHeight="1" x14ac:dyDescent="0.2">
      <c r="A900" s="1">
        <v>43616.401969675921</v>
      </c>
      <c r="B900" s="2" t="s">
        <v>3771</v>
      </c>
      <c r="C900" s="2">
        <v>2302180125</v>
      </c>
      <c r="D900" s="3" t="s">
        <v>3761</v>
      </c>
      <c r="E900" s="2" t="s">
        <v>8070</v>
      </c>
      <c r="F900" s="2" t="s">
        <v>3199</v>
      </c>
      <c r="H900" s="2" t="s">
        <v>131</v>
      </c>
      <c r="I900" s="2" t="s">
        <v>132</v>
      </c>
      <c r="J900" s="2" t="s">
        <v>133</v>
      </c>
      <c r="K900" s="2" t="s">
        <v>191</v>
      </c>
      <c r="P900" s="9">
        <v>6500000000</v>
      </c>
      <c r="Q900" s="2">
        <v>26000000</v>
      </c>
      <c r="Y900" s="2" t="s">
        <v>1315</v>
      </c>
      <c r="AB900" s="2" t="s">
        <v>132</v>
      </c>
      <c r="AE900" s="2" t="s">
        <v>132</v>
      </c>
      <c r="AF900" s="2" t="s">
        <v>132</v>
      </c>
      <c r="AH900" s="2">
        <v>2016</v>
      </c>
      <c r="AI900" s="11">
        <v>3281250000</v>
      </c>
      <c r="AJ900" s="11">
        <v>13125000</v>
      </c>
      <c r="AK900" s="2" t="s">
        <v>8071</v>
      </c>
      <c r="AL900" s="2">
        <v>45</v>
      </c>
      <c r="AO900" s="2" t="s">
        <v>2380</v>
      </c>
      <c r="AP900" s="2" t="s">
        <v>2381</v>
      </c>
      <c r="AQ900" s="2" t="s">
        <v>1299</v>
      </c>
      <c r="AR900" s="2" t="s">
        <v>976</v>
      </c>
      <c r="AS900" s="2" t="s">
        <v>594</v>
      </c>
      <c r="AU900" s="2">
        <v>8</v>
      </c>
      <c r="AV900" s="2" t="s">
        <v>245</v>
      </c>
      <c r="AW900" s="2" t="s">
        <v>197</v>
      </c>
      <c r="AX900" s="2" t="s">
        <v>145</v>
      </c>
      <c r="AY900" s="2" t="s">
        <v>171</v>
      </c>
      <c r="AZ900" s="2" t="s">
        <v>198</v>
      </c>
      <c r="BB900" s="2" t="s">
        <v>8072</v>
      </c>
      <c r="BC900" s="2">
        <v>500</v>
      </c>
      <c r="BD900" s="2" t="s">
        <v>1303</v>
      </c>
      <c r="BE900" s="9">
        <v>8</v>
      </c>
      <c r="BF900" s="2" t="s">
        <v>265</v>
      </c>
      <c r="BG900" s="2" t="s">
        <v>2383</v>
      </c>
      <c r="BH900" s="2">
        <v>5.0999999999999996</v>
      </c>
      <c r="BI900" s="2" t="s">
        <v>2271</v>
      </c>
      <c r="BJ900" s="3" t="s">
        <v>2413</v>
      </c>
      <c r="BK900" s="2" t="s">
        <v>152</v>
      </c>
      <c r="BL900" s="2" t="s">
        <v>200</v>
      </c>
      <c r="BM900" s="2" t="s">
        <v>154</v>
      </c>
      <c r="BP900" s="2" t="s">
        <v>201</v>
      </c>
      <c r="BQ900" s="2">
        <v>250</v>
      </c>
      <c r="BR900" s="2">
        <v>10</v>
      </c>
      <c r="BS900" s="2" t="s">
        <v>8073</v>
      </c>
      <c r="BT900" s="2" t="s">
        <v>984</v>
      </c>
      <c r="BU900" s="2" t="s">
        <v>984</v>
      </c>
      <c r="BV900" s="2" t="s">
        <v>984</v>
      </c>
      <c r="BW900" s="2" t="s">
        <v>67</v>
      </c>
      <c r="BX900" s="2" t="s">
        <v>158</v>
      </c>
      <c r="BY900" s="2" t="s">
        <v>159</v>
      </c>
      <c r="CB900" s="2" t="s">
        <v>160</v>
      </c>
      <c r="CC900" s="2" t="s">
        <v>248</v>
      </c>
      <c r="CD900" s="2" t="s">
        <v>162</v>
      </c>
      <c r="CE900" s="2" t="s">
        <v>163</v>
      </c>
      <c r="CF900" s="2" t="s">
        <v>396</v>
      </c>
      <c r="CG900" s="2" t="s">
        <v>382</v>
      </c>
      <c r="CH900" s="2" t="s">
        <v>1326</v>
      </c>
      <c r="CI900" s="2" t="s">
        <v>208</v>
      </c>
      <c r="CJ900" s="2" t="s">
        <v>953</v>
      </c>
      <c r="CK900" s="2" t="s">
        <v>253</v>
      </c>
      <c r="CL900" s="2" t="s">
        <v>170</v>
      </c>
      <c r="CM900" s="2" t="s">
        <v>211</v>
      </c>
      <c r="CN900" s="2">
        <v>500</v>
      </c>
      <c r="CP900" s="2" t="s">
        <v>1308</v>
      </c>
      <c r="CQ900" s="2" t="s">
        <v>174</v>
      </c>
      <c r="CR900" s="2" t="s">
        <v>234</v>
      </c>
      <c r="CS900" s="2" t="s">
        <v>810</v>
      </c>
      <c r="CT900" s="2" t="s">
        <v>211</v>
      </c>
      <c r="CU900" s="2" t="s">
        <v>235</v>
      </c>
      <c r="CV900" s="2" t="s">
        <v>211</v>
      </c>
      <c r="CW900" s="2" t="s">
        <v>179</v>
      </c>
      <c r="CX900" s="2" t="s">
        <v>171</v>
      </c>
      <c r="CY900" s="2" t="s">
        <v>733</v>
      </c>
      <c r="DA900" s="2" t="s">
        <v>181</v>
      </c>
      <c r="DB900" s="2" t="s">
        <v>181</v>
      </c>
      <c r="DC900" s="2" t="s">
        <v>132</v>
      </c>
      <c r="DF900" s="2" t="s">
        <v>182</v>
      </c>
      <c r="DH900" s="2" t="s">
        <v>182</v>
      </c>
      <c r="DJ900" s="2" t="s">
        <v>182</v>
      </c>
      <c r="DL900" s="2" t="s">
        <v>260</v>
      </c>
      <c r="DM900" s="2">
        <v>1600</v>
      </c>
      <c r="DT900" s="2" t="s">
        <v>8074</v>
      </c>
      <c r="DU900" s="2"/>
      <c r="DV900" s="2" t="s">
        <v>8075</v>
      </c>
      <c r="DZ900" s="2" t="s">
        <v>4933</v>
      </c>
      <c r="EA900" s="3" t="s">
        <v>4934</v>
      </c>
    </row>
    <row r="901" spans="1:133" ht="15.75" hidden="1" customHeight="1" x14ac:dyDescent="0.2">
      <c r="A901" s="1">
        <v>43616.405195995365</v>
      </c>
      <c r="B901" s="2" t="s">
        <v>8076</v>
      </c>
      <c r="C901" s="2">
        <v>2302170023</v>
      </c>
      <c r="D901" s="3" t="s">
        <v>587</v>
      </c>
      <c r="E901" s="2" t="s">
        <v>8077</v>
      </c>
      <c r="F901" s="2" t="s">
        <v>5272</v>
      </c>
      <c r="H901" s="2" t="s">
        <v>131</v>
      </c>
      <c r="I901" s="2" t="s">
        <v>132</v>
      </c>
      <c r="J901" s="2" t="s">
        <v>133</v>
      </c>
      <c r="K901" s="2" t="s">
        <v>738</v>
      </c>
      <c r="M901" s="4">
        <v>43137</v>
      </c>
      <c r="O901" s="2" t="s">
        <v>135</v>
      </c>
      <c r="P901" s="9">
        <v>38000000000</v>
      </c>
      <c r="Q901" s="2">
        <v>5491329480</v>
      </c>
      <c r="Y901" s="2" t="s">
        <v>136</v>
      </c>
      <c r="AK901" s="2" t="s">
        <v>6566</v>
      </c>
      <c r="AS901" s="2" t="s">
        <v>142</v>
      </c>
      <c r="AU901" s="2">
        <v>7</v>
      </c>
      <c r="BC901" s="2">
        <v>0</v>
      </c>
      <c r="BE901" s="9">
        <v>0</v>
      </c>
      <c r="BL901" s="2" t="s">
        <v>290</v>
      </c>
      <c r="BM901" s="2" t="s">
        <v>154</v>
      </c>
      <c r="BN901" s="2" t="s">
        <v>8078</v>
      </c>
      <c r="BR901" s="2">
        <v>16</v>
      </c>
      <c r="CN901" s="2">
        <v>50</v>
      </c>
      <c r="DT901" s="6">
        <v>1068071852</v>
      </c>
      <c r="DU901" s="6"/>
      <c r="DV901" s="6">
        <v>-62857826</v>
      </c>
    </row>
    <row r="902" spans="1:133" ht="15.75" customHeight="1" x14ac:dyDescent="0.2">
      <c r="A902" s="1">
        <v>43616.405540578708</v>
      </c>
      <c r="B902" s="2" t="s">
        <v>7999</v>
      </c>
      <c r="C902" s="2">
        <v>2302180115</v>
      </c>
      <c r="D902" s="2">
        <v>206</v>
      </c>
      <c r="E902" s="2" t="s">
        <v>8079</v>
      </c>
      <c r="H902" s="2" t="s">
        <v>131</v>
      </c>
      <c r="I902" s="2" t="s">
        <v>132</v>
      </c>
      <c r="J902" s="2" t="s">
        <v>133</v>
      </c>
      <c r="K902" s="2" t="s">
        <v>302</v>
      </c>
      <c r="M902" s="4">
        <v>42794</v>
      </c>
      <c r="O902" s="2" t="s">
        <v>135</v>
      </c>
      <c r="P902" s="9">
        <v>3700000000</v>
      </c>
      <c r="Q902" s="2">
        <v>12000000</v>
      </c>
      <c r="Y902" s="2" t="s">
        <v>1315</v>
      </c>
      <c r="AD902" s="2" t="s">
        <v>137</v>
      </c>
      <c r="AE902" s="2" t="s">
        <v>132</v>
      </c>
      <c r="AF902" s="2" t="s">
        <v>132</v>
      </c>
      <c r="AH902" s="2">
        <v>2016</v>
      </c>
      <c r="AJ902" s="11">
        <v>3375000</v>
      </c>
      <c r="AK902" s="2" t="s">
        <v>8080</v>
      </c>
      <c r="AL902" s="2">
        <v>27</v>
      </c>
      <c r="AM902" s="2" t="s">
        <v>8003</v>
      </c>
      <c r="AO902" s="2" t="s">
        <v>8081</v>
      </c>
      <c r="AP902" s="2" t="s">
        <v>1997</v>
      </c>
      <c r="AQ902" s="2" t="s">
        <v>1998</v>
      </c>
      <c r="AR902" s="2" t="s">
        <v>141</v>
      </c>
      <c r="AS902" s="2" t="s">
        <v>142</v>
      </c>
      <c r="AU902" s="2">
        <v>6</v>
      </c>
      <c r="AV902" s="2" t="s">
        <v>43</v>
      </c>
      <c r="AW902" s="2" t="s">
        <v>144</v>
      </c>
      <c r="AX902" s="2" t="s">
        <v>145</v>
      </c>
      <c r="AY902" s="2" t="s">
        <v>171</v>
      </c>
      <c r="AZ902" s="2" t="s">
        <v>147</v>
      </c>
      <c r="BA902" s="2" t="s">
        <v>7684</v>
      </c>
      <c r="BB902" s="2" t="s">
        <v>2000</v>
      </c>
      <c r="BC902" s="2">
        <v>200</v>
      </c>
      <c r="BD902" s="2" t="s">
        <v>2412</v>
      </c>
      <c r="BE902" s="9">
        <v>1.5</v>
      </c>
      <c r="BF902" s="2" t="s">
        <v>265</v>
      </c>
      <c r="BG902" s="2" t="s">
        <v>8082</v>
      </c>
      <c r="BH902" s="2">
        <v>2</v>
      </c>
      <c r="BL902" s="2" t="s">
        <v>153</v>
      </c>
      <c r="BM902" s="2" t="s">
        <v>154</v>
      </c>
      <c r="BP902" s="2" t="s">
        <v>201</v>
      </c>
      <c r="BQ902" s="2">
        <v>309</v>
      </c>
      <c r="BR902" s="2">
        <v>10</v>
      </c>
      <c r="BS902" s="2" t="s">
        <v>8083</v>
      </c>
      <c r="BT902" s="2" t="s">
        <v>800</v>
      </c>
      <c r="BU902" s="2" t="s">
        <v>8083</v>
      </c>
      <c r="BV902" s="2" t="s">
        <v>420</v>
      </c>
      <c r="BW902" s="2" t="s">
        <v>70</v>
      </c>
      <c r="BX902" s="2" t="s">
        <v>158</v>
      </c>
      <c r="BY902" s="2" t="s">
        <v>159</v>
      </c>
      <c r="CB902" s="2" t="s">
        <v>160</v>
      </c>
      <c r="CC902" s="2" t="s">
        <v>161</v>
      </c>
      <c r="CD902" s="2" t="s">
        <v>162</v>
      </c>
      <c r="CE902" s="2" t="s">
        <v>163</v>
      </c>
      <c r="CF902" s="2" t="s">
        <v>368</v>
      </c>
      <c r="CG902" s="2" t="s">
        <v>2417</v>
      </c>
      <c r="CH902" s="2" t="s">
        <v>501</v>
      </c>
      <c r="CI902" s="2" t="s">
        <v>167</v>
      </c>
      <c r="CJ902" s="2" t="s">
        <v>769</v>
      </c>
      <c r="CL902" s="2" t="s">
        <v>1336</v>
      </c>
      <c r="CM902" s="2" t="s">
        <v>171</v>
      </c>
      <c r="CN902" s="2">
        <v>10</v>
      </c>
      <c r="CO902" s="2" t="s">
        <v>2418</v>
      </c>
      <c r="CP902" s="2" t="s">
        <v>2419</v>
      </c>
      <c r="CQ902" s="2" t="s">
        <v>174</v>
      </c>
      <c r="CR902" s="2" t="s">
        <v>234</v>
      </c>
      <c r="CS902" s="2" t="s">
        <v>258</v>
      </c>
      <c r="CT902" s="2" t="s">
        <v>171</v>
      </c>
      <c r="CU902" s="2" t="s">
        <v>235</v>
      </c>
      <c r="CV902" s="2" t="s">
        <v>171</v>
      </c>
      <c r="CW902" s="2" t="s">
        <v>179</v>
      </c>
      <c r="CX902" s="2" t="s">
        <v>171</v>
      </c>
      <c r="CY902" s="2" t="s">
        <v>146</v>
      </c>
      <c r="CZ902" s="2" t="s">
        <v>581</v>
      </c>
      <c r="DA902" s="2" t="s">
        <v>181</v>
      </c>
      <c r="DB902" s="2" t="s">
        <v>181</v>
      </c>
      <c r="DC902" s="2" t="s">
        <v>132</v>
      </c>
      <c r="DF902" s="2" t="s">
        <v>182</v>
      </c>
      <c r="DH902" s="2" t="s">
        <v>182</v>
      </c>
      <c r="DJ902" s="2" t="s">
        <v>182</v>
      </c>
      <c r="DN902" s="2" t="s">
        <v>182</v>
      </c>
      <c r="DP902" s="2" t="s">
        <v>182</v>
      </c>
      <c r="DR902" s="2" t="s">
        <v>182</v>
      </c>
      <c r="DT902" s="2" t="s">
        <v>8057</v>
      </c>
      <c r="DU902" s="2"/>
      <c r="DV902" s="2" t="s">
        <v>8084</v>
      </c>
      <c r="EA902" s="3" t="s">
        <v>8009</v>
      </c>
      <c r="EB902" s="5" t="s">
        <v>2127</v>
      </c>
    </row>
    <row r="903" spans="1:133" ht="15.75" hidden="1" customHeight="1" x14ac:dyDescent="0.2">
      <c r="A903" s="1">
        <v>43616.406268831022</v>
      </c>
      <c r="B903" s="2" t="s">
        <v>3990</v>
      </c>
      <c r="C903" s="2">
        <v>2302180233</v>
      </c>
      <c r="D903" s="3" t="s">
        <v>2023</v>
      </c>
      <c r="E903" s="2" t="s">
        <v>8085</v>
      </c>
      <c r="F903" s="2" t="s">
        <v>8086</v>
      </c>
      <c r="H903" s="2" t="s">
        <v>131</v>
      </c>
      <c r="I903" s="2" t="s">
        <v>132</v>
      </c>
      <c r="J903" s="2" t="s">
        <v>133</v>
      </c>
      <c r="K903" s="2" t="s">
        <v>302</v>
      </c>
      <c r="M903" s="4">
        <v>42797</v>
      </c>
      <c r="P903" s="9">
        <v>1850000</v>
      </c>
      <c r="Q903" s="2">
        <v>10511363</v>
      </c>
      <c r="Y903" s="2" t="s">
        <v>136</v>
      </c>
      <c r="AB903" s="2" t="s">
        <v>132</v>
      </c>
      <c r="AD903" s="2" t="s">
        <v>992</v>
      </c>
      <c r="AE903" s="2" t="s">
        <v>132</v>
      </c>
      <c r="AF903" s="2" t="s">
        <v>132</v>
      </c>
      <c r="AG903" s="2" t="s">
        <v>791</v>
      </c>
      <c r="AH903" s="2">
        <v>2016</v>
      </c>
      <c r="AJ903" s="11">
        <v>1032000</v>
      </c>
      <c r="AK903" s="2" t="s">
        <v>8087</v>
      </c>
      <c r="AL903" s="2">
        <v>78</v>
      </c>
      <c r="AP903" s="2" t="s">
        <v>1084</v>
      </c>
      <c r="AQ903" s="2" t="s">
        <v>891</v>
      </c>
      <c r="AR903" s="2" t="s">
        <v>610</v>
      </c>
      <c r="AS903" s="2" t="s">
        <v>142</v>
      </c>
      <c r="AT903" s="2">
        <v>13510</v>
      </c>
      <c r="AU903" s="2">
        <v>6</v>
      </c>
      <c r="AV903" s="2" t="s">
        <v>43</v>
      </c>
      <c r="AW903" s="2" t="s">
        <v>144</v>
      </c>
      <c r="AX903" s="2" t="s">
        <v>145</v>
      </c>
      <c r="AY903" s="2" t="s">
        <v>146</v>
      </c>
      <c r="AZ903" s="2" t="s">
        <v>198</v>
      </c>
      <c r="BB903" s="2" t="s">
        <v>8088</v>
      </c>
      <c r="BC903" s="2">
        <v>200</v>
      </c>
      <c r="BD903" s="2" t="s">
        <v>8089</v>
      </c>
      <c r="BE903" s="9">
        <v>3</v>
      </c>
      <c r="BF903" s="2" t="s">
        <v>132</v>
      </c>
      <c r="BK903" s="2" t="s">
        <v>152</v>
      </c>
      <c r="BL903" s="2" t="s">
        <v>153</v>
      </c>
      <c r="BM903" s="2" t="s">
        <v>154</v>
      </c>
      <c r="BN903" s="2" t="s">
        <v>576</v>
      </c>
      <c r="BO903" s="2" t="s">
        <v>866</v>
      </c>
      <c r="BP903" s="2" t="s">
        <v>201</v>
      </c>
      <c r="BQ903" s="2">
        <v>176</v>
      </c>
      <c r="BR903" s="2">
        <v>11</v>
      </c>
      <c r="BS903" s="2" t="s">
        <v>7316</v>
      </c>
      <c r="BT903" s="2" t="s">
        <v>2340</v>
      </c>
      <c r="BU903" s="2" t="s">
        <v>523</v>
      </c>
      <c r="BV903" s="2" t="s">
        <v>2340</v>
      </c>
      <c r="BW903" s="2" t="s">
        <v>67</v>
      </c>
      <c r="BX903" s="2" t="s">
        <v>158</v>
      </c>
      <c r="BY903" s="2" t="s">
        <v>159</v>
      </c>
      <c r="CB903" s="2" t="s">
        <v>160</v>
      </c>
      <c r="CD903" s="2" t="s">
        <v>249</v>
      </c>
      <c r="CE903" s="2" t="s">
        <v>163</v>
      </c>
      <c r="CF903" s="2" t="s">
        <v>164</v>
      </c>
      <c r="CG903" s="2" t="s">
        <v>804</v>
      </c>
      <c r="CH903" s="2" t="s">
        <v>1122</v>
      </c>
      <c r="CI903" s="2" t="s">
        <v>311</v>
      </c>
      <c r="CJ903" s="2" t="s">
        <v>2030</v>
      </c>
      <c r="CK903" s="2" t="s">
        <v>253</v>
      </c>
      <c r="CL903" s="2" t="s">
        <v>1336</v>
      </c>
      <c r="CM903" s="2" t="s">
        <v>171</v>
      </c>
      <c r="CN903" s="2">
        <v>200</v>
      </c>
      <c r="CO903" s="2" t="s">
        <v>8090</v>
      </c>
      <c r="CP903" s="2" t="s">
        <v>1091</v>
      </c>
      <c r="CQ903" s="2" t="s">
        <v>174</v>
      </c>
      <c r="CR903" s="2" t="s">
        <v>667</v>
      </c>
      <c r="CS903" s="2" t="s">
        <v>215</v>
      </c>
      <c r="CT903" s="2" t="s">
        <v>171</v>
      </c>
      <c r="CU903" s="2" t="s">
        <v>428</v>
      </c>
      <c r="CV903" s="2" t="s">
        <v>177</v>
      </c>
      <c r="CW903" s="2" t="s">
        <v>714</v>
      </c>
      <c r="CX903" s="2" t="s">
        <v>146</v>
      </c>
      <c r="CY903" s="2" t="s">
        <v>733</v>
      </c>
      <c r="CZ903" s="2" t="s">
        <v>180</v>
      </c>
      <c r="DA903" s="2" t="s">
        <v>181</v>
      </c>
      <c r="DB903" s="2" t="s">
        <v>181</v>
      </c>
      <c r="DC903" s="2" t="s">
        <v>132</v>
      </c>
      <c r="DE903" s="2" t="s">
        <v>901</v>
      </c>
      <c r="DF903" s="2" t="s">
        <v>182</v>
      </c>
      <c r="DH903" s="2" t="s">
        <v>182</v>
      </c>
      <c r="DJ903" s="2" t="s">
        <v>182</v>
      </c>
      <c r="DL903" s="2" t="s">
        <v>182</v>
      </c>
      <c r="DN903" s="2" t="s">
        <v>182</v>
      </c>
      <c r="DP903" s="2" t="s">
        <v>182</v>
      </c>
      <c r="DR903" s="2" t="s">
        <v>182</v>
      </c>
      <c r="DT903" s="2" t="s">
        <v>8091</v>
      </c>
      <c r="DU903" s="2"/>
      <c r="DV903" s="2" t="s">
        <v>8092</v>
      </c>
      <c r="DY903" s="4">
        <v>42797</v>
      </c>
      <c r="EA903" s="3" t="s">
        <v>8093</v>
      </c>
      <c r="EC903" s="5" t="s">
        <v>8094</v>
      </c>
    </row>
    <row r="904" spans="1:133" ht="15.75" hidden="1" customHeight="1" x14ac:dyDescent="0.2">
      <c r="A904" s="1">
        <v>43616.407157187496</v>
      </c>
      <c r="B904" s="2" t="s">
        <v>8095</v>
      </c>
      <c r="C904" s="2">
        <v>2302170111</v>
      </c>
      <c r="D904" s="3" t="s">
        <v>4783</v>
      </c>
      <c r="E904" s="3" t="s">
        <v>8096</v>
      </c>
      <c r="F904" s="2" t="s">
        <v>8097</v>
      </c>
      <c r="H904" s="2" t="s">
        <v>131</v>
      </c>
      <c r="I904" s="2" t="s">
        <v>132</v>
      </c>
      <c r="J904" s="2" t="s">
        <v>133</v>
      </c>
      <c r="K904" s="2" t="s">
        <v>738</v>
      </c>
      <c r="M904" s="4">
        <v>42738</v>
      </c>
      <c r="O904" s="2" t="s">
        <v>135</v>
      </c>
      <c r="P904" s="9">
        <v>2400000000</v>
      </c>
      <c r="Q904" s="2">
        <v>12000000</v>
      </c>
      <c r="Y904" s="2" t="s">
        <v>136</v>
      </c>
      <c r="AH904" s="2">
        <v>2016</v>
      </c>
      <c r="AJ904" s="11">
        <v>11305000</v>
      </c>
      <c r="AK904" s="2" t="s">
        <v>8098</v>
      </c>
      <c r="AP904" s="2" t="s">
        <v>4886</v>
      </c>
      <c r="AQ904" s="2" t="s">
        <v>3591</v>
      </c>
      <c r="AR904" s="2" t="s">
        <v>593</v>
      </c>
      <c r="AS904" s="2" t="s">
        <v>594</v>
      </c>
      <c r="AU904" s="2">
        <v>8</v>
      </c>
      <c r="AV904" s="2" t="s">
        <v>43</v>
      </c>
      <c r="AW904" s="2" t="s">
        <v>144</v>
      </c>
      <c r="AX904" s="2" t="s">
        <v>145</v>
      </c>
      <c r="AY904" s="2" t="s">
        <v>171</v>
      </c>
      <c r="AZ904" s="2" t="s">
        <v>198</v>
      </c>
      <c r="BB904" s="2" t="s">
        <v>4106</v>
      </c>
      <c r="BC904" s="2">
        <v>50</v>
      </c>
      <c r="BD904" s="2" t="s">
        <v>742</v>
      </c>
      <c r="BE904" s="9">
        <v>3.8</v>
      </c>
      <c r="BF904" s="2" t="s">
        <v>265</v>
      </c>
      <c r="BG904" s="2" t="s">
        <v>6232</v>
      </c>
      <c r="BI904" s="2" t="s">
        <v>4839</v>
      </c>
      <c r="BK904" s="2" t="s">
        <v>152</v>
      </c>
      <c r="BL904" s="2" t="s">
        <v>153</v>
      </c>
      <c r="BM904" s="2" t="s">
        <v>154</v>
      </c>
      <c r="BP904" s="2" t="s">
        <v>201</v>
      </c>
      <c r="BQ904" s="2">
        <v>200</v>
      </c>
      <c r="BR904" s="2">
        <v>10</v>
      </c>
      <c r="BS904" s="2" t="s">
        <v>36</v>
      </c>
      <c r="BT904" s="2" t="s">
        <v>727</v>
      </c>
      <c r="BU904" s="2" t="s">
        <v>727</v>
      </c>
      <c r="BV904" s="2" t="s">
        <v>727</v>
      </c>
      <c r="BW904" s="2" t="s">
        <v>67</v>
      </c>
      <c r="BX904" s="2" t="s">
        <v>158</v>
      </c>
      <c r="BY904" s="2" t="s">
        <v>707</v>
      </c>
      <c r="CA904" s="4">
        <v>42788</v>
      </c>
      <c r="CB904" s="2" t="s">
        <v>160</v>
      </c>
      <c r="CC904" s="2" t="s">
        <v>248</v>
      </c>
      <c r="CD904" s="2" t="s">
        <v>249</v>
      </c>
      <c r="CE904" s="2" t="s">
        <v>163</v>
      </c>
      <c r="CF904" s="2" t="s">
        <v>396</v>
      </c>
      <c r="CG904" s="2" t="s">
        <v>1034</v>
      </c>
      <c r="CH904" s="2" t="s">
        <v>709</v>
      </c>
      <c r="CI904" s="2" t="s">
        <v>731</v>
      </c>
      <c r="CJ904" s="2" t="s">
        <v>397</v>
      </c>
      <c r="CK904" s="2" t="s">
        <v>169</v>
      </c>
      <c r="CM904" s="2" t="s">
        <v>171</v>
      </c>
      <c r="CO904" s="2" t="s">
        <v>711</v>
      </c>
      <c r="CP904" s="2" t="s">
        <v>1831</v>
      </c>
      <c r="CQ904" s="2" t="s">
        <v>174</v>
      </c>
      <c r="CR904" s="2" t="s">
        <v>234</v>
      </c>
      <c r="CS904" s="2" t="s">
        <v>215</v>
      </c>
      <c r="CT904" s="2" t="s">
        <v>177</v>
      </c>
      <c r="CU904" s="2" t="s">
        <v>216</v>
      </c>
      <c r="CV904" s="2" t="s">
        <v>177</v>
      </c>
      <c r="CW904" s="2" t="s">
        <v>714</v>
      </c>
      <c r="CX904" s="2" t="s">
        <v>146</v>
      </c>
      <c r="CY904" s="2" t="s">
        <v>146</v>
      </c>
      <c r="CZ904" s="2" t="s">
        <v>180</v>
      </c>
      <c r="DA904" s="2" t="s">
        <v>181</v>
      </c>
      <c r="DB904" s="2" t="s">
        <v>181</v>
      </c>
      <c r="DC904" s="2" t="s">
        <v>132</v>
      </c>
      <c r="DF904" s="2" t="s">
        <v>182</v>
      </c>
      <c r="DH904" s="2" t="s">
        <v>182</v>
      </c>
      <c r="DJ904" s="2" t="s">
        <v>182</v>
      </c>
      <c r="DL904" s="2" t="s">
        <v>182</v>
      </c>
      <c r="DN904" s="2" t="s">
        <v>182</v>
      </c>
      <c r="DP904" s="2" t="s">
        <v>182</v>
      </c>
      <c r="DR904" s="2" t="s">
        <v>182</v>
      </c>
      <c r="DT904" s="6">
        <v>10691636</v>
      </c>
      <c r="DU904" s="6"/>
      <c r="DV904" s="6">
        <v>-6145782</v>
      </c>
      <c r="DY904" s="4">
        <v>42788</v>
      </c>
      <c r="DZ904" s="2" t="s">
        <v>8039</v>
      </c>
      <c r="EA904" s="2">
        <v>622165835188</v>
      </c>
    </row>
    <row r="905" spans="1:133" ht="15.75" hidden="1" customHeight="1" x14ac:dyDescent="0.2">
      <c r="A905" s="1">
        <v>43616.408157800921</v>
      </c>
      <c r="B905" s="2" t="s">
        <v>8059</v>
      </c>
      <c r="C905" s="2">
        <v>2302180117</v>
      </c>
      <c r="D905" s="3" t="s">
        <v>2959</v>
      </c>
      <c r="E905" s="2" t="s">
        <v>8099</v>
      </c>
      <c r="F905" s="2" t="s">
        <v>8100</v>
      </c>
      <c r="H905" s="2" t="s">
        <v>131</v>
      </c>
      <c r="I905" s="2" t="s">
        <v>132</v>
      </c>
      <c r="J905" s="2" t="s">
        <v>133</v>
      </c>
      <c r="K905" s="2" t="s">
        <v>191</v>
      </c>
      <c r="M905" s="4">
        <v>42791</v>
      </c>
      <c r="N905" s="2" t="s">
        <v>135</v>
      </c>
      <c r="O905" s="2" t="s">
        <v>192</v>
      </c>
      <c r="P905" s="9">
        <v>7130000000</v>
      </c>
      <c r="Q905" s="2">
        <v>10000000</v>
      </c>
      <c r="X905" s="2" t="s">
        <v>193</v>
      </c>
      <c r="Y905" s="2" t="s">
        <v>136</v>
      </c>
      <c r="AB905" s="2" t="s">
        <v>132</v>
      </c>
      <c r="AD905" s="2" t="s">
        <v>137</v>
      </c>
      <c r="AE905" s="2" t="s">
        <v>132</v>
      </c>
      <c r="AH905" s="2">
        <v>2017</v>
      </c>
      <c r="AI905" s="11">
        <v>3367499000</v>
      </c>
      <c r="AJ905" s="11">
        <v>4723000</v>
      </c>
      <c r="AK905" s="2" t="s">
        <v>8101</v>
      </c>
      <c r="AQ905" s="2" t="s">
        <v>328</v>
      </c>
      <c r="AU905" s="2">
        <v>4</v>
      </c>
      <c r="AV905" s="2" t="s">
        <v>245</v>
      </c>
      <c r="AX905" s="2" t="s">
        <v>145</v>
      </c>
      <c r="AY905" s="2" t="s">
        <v>171</v>
      </c>
      <c r="AZ905" s="2" t="s">
        <v>198</v>
      </c>
      <c r="BB905" s="2" t="s">
        <v>8102</v>
      </c>
      <c r="BC905" s="2">
        <v>750</v>
      </c>
      <c r="BD905" s="2" t="s">
        <v>289</v>
      </c>
      <c r="BE905" s="9">
        <v>1.5</v>
      </c>
      <c r="BK905" s="2" t="s">
        <v>152</v>
      </c>
      <c r="BL905" s="2" t="s">
        <v>200</v>
      </c>
      <c r="BM905" s="2" t="s">
        <v>154</v>
      </c>
      <c r="BP905" s="2" t="s">
        <v>201</v>
      </c>
      <c r="BQ905" s="2">
        <v>713</v>
      </c>
      <c r="BR905" s="2">
        <v>22</v>
      </c>
      <c r="BS905" s="2" t="s">
        <v>156</v>
      </c>
      <c r="BT905" s="2" t="s">
        <v>156</v>
      </c>
      <c r="BU905" s="2" t="s">
        <v>156</v>
      </c>
      <c r="BV905" s="2" t="s">
        <v>156</v>
      </c>
      <c r="BW905" s="2" t="s">
        <v>68</v>
      </c>
      <c r="BX905" s="2" t="s">
        <v>158</v>
      </c>
      <c r="CB905" s="2" t="s">
        <v>160</v>
      </c>
      <c r="CC905" s="2" t="s">
        <v>248</v>
      </c>
      <c r="CD905" s="2" t="s">
        <v>249</v>
      </c>
      <c r="CE905" s="2" t="s">
        <v>163</v>
      </c>
      <c r="CF905" s="2" t="s">
        <v>164</v>
      </c>
      <c r="CG905" s="2" t="s">
        <v>2963</v>
      </c>
      <c r="CH905" s="2" t="s">
        <v>3507</v>
      </c>
      <c r="CI905" s="2" t="s">
        <v>167</v>
      </c>
      <c r="CJ905" s="2" t="s">
        <v>1351</v>
      </c>
      <c r="CK905" s="2" t="s">
        <v>253</v>
      </c>
      <c r="CL905" s="2" t="s">
        <v>254</v>
      </c>
      <c r="CM905" s="2" t="s">
        <v>171</v>
      </c>
      <c r="CN905" s="2">
        <v>100</v>
      </c>
      <c r="CO905" s="2" t="s">
        <v>255</v>
      </c>
      <c r="CP905" s="2" t="s">
        <v>256</v>
      </c>
      <c r="CQ905" s="2" t="s">
        <v>214</v>
      </c>
      <c r="CR905" s="2" t="s">
        <v>257</v>
      </c>
      <c r="CS905" s="2" t="s">
        <v>258</v>
      </c>
      <c r="CT905" s="2" t="s">
        <v>171</v>
      </c>
      <c r="CU905" s="2" t="s">
        <v>259</v>
      </c>
      <c r="CV905" s="2" t="s">
        <v>171</v>
      </c>
      <c r="CW905" s="2" t="s">
        <v>179</v>
      </c>
      <c r="CX905" s="2" t="s">
        <v>146</v>
      </c>
      <c r="CY905" s="2" t="s">
        <v>146</v>
      </c>
      <c r="CZ905" s="2" t="s">
        <v>180</v>
      </c>
      <c r="DA905" s="2" t="s">
        <v>181</v>
      </c>
      <c r="DB905" s="2" t="s">
        <v>181</v>
      </c>
      <c r="DC905" s="2" t="s">
        <v>132</v>
      </c>
      <c r="DF905" s="2" t="s">
        <v>182</v>
      </c>
      <c r="DH905" s="2" t="s">
        <v>182</v>
      </c>
      <c r="DJ905" s="2" t="s">
        <v>182</v>
      </c>
      <c r="DL905" s="2" t="s">
        <v>260</v>
      </c>
      <c r="DN905" s="2" t="s">
        <v>182</v>
      </c>
      <c r="DP905" s="2" t="s">
        <v>182</v>
      </c>
      <c r="DR905" s="2" t="s">
        <v>182</v>
      </c>
      <c r="DT905" s="2">
        <v>-6.1692603999999998</v>
      </c>
      <c r="DU905" s="2"/>
      <c r="DV905" s="2">
        <v>106.86466420000001</v>
      </c>
      <c r="DX905" s="2" t="s">
        <v>263</v>
      </c>
      <c r="DZ905" s="2" t="s">
        <v>263</v>
      </c>
    </row>
    <row r="906" spans="1:133" ht="15.75" hidden="1" customHeight="1" x14ac:dyDescent="0.2">
      <c r="A906" s="1">
        <v>43616.409704583333</v>
      </c>
      <c r="B906" s="2" t="s">
        <v>8076</v>
      </c>
      <c r="C906" s="2">
        <v>2302170023</v>
      </c>
      <c r="D906" s="3" t="s">
        <v>587</v>
      </c>
      <c r="E906" s="2">
        <v>28</v>
      </c>
      <c r="F906" s="2" t="s">
        <v>5272</v>
      </c>
      <c r="H906" s="2" t="s">
        <v>131</v>
      </c>
      <c r="I906" s="2" t="s">
        <v>132</v>
      </c>
      <c r="J906" s="2" t="s">
        <v>133</v>
      </c>
      <c r="K906" s="2" t="s">
        <v>738</v>
      </c>
      <c r="M906" s="4">
        <v>43132</v>
      </c>
      <c r="O906" s="2" t="s">
        <v>135</v>
      </c>
      <c r="P906" s="9">
        <v>29025000000</v>
      </c>
      <c r="Q906" s="2">
        <v>45000000</v>
      </c>
      <c r="Y906" s="2" t="s">
        <v>136</v>
      </c>
      <c r="AK906" s="2" t="s">
        <v>8103</v>
      </c>
      <c r="AS906" s="2" t="s">
        <v>142</v>
      </c>
      <c r="BC906" s="2">
        <v>0</v>
      </c>
      <c r="BE906" s="9">
        <v>0</v>
      </c>
      <c r="BL906" s="2" t="s">
        <v>290</v>
      </c>
      <c r="BM906" s="2" t="s">
        <v>154</v>
      </c>
      <c r="BN906" s="2" t="s">
        <v>8104</v>
      </c>
      <c r="BR906" s="2">
        <v>16</v>
      </c>
      <c r="CN906" s="2">
        <v>50</v>
      </c>
      <c r="DT906" s="6">
        <v>1068071582</v>
      </c>
      <c r="DU906" s="6"/>
      <c r="DV906" s="6">
        <v>-62857826</v>
      </c>
    </row>
    <row r="907" spans="1:133" ht="15.75" hidden="1" customHeight="1" x14ac:dyDescent="0.2">
      <c r="A907" s="1">
        <v>43616.412376539352</v>
      </c>
      <c r="B907" s="2" t="s">
        <v>5752</v>
      </c>
      <c r="C907" s="2">
        <v>2302170296</v>
      </c>
      <c r="D907" s="3" t="s">
        <v>697</v>
      </c>
      <c r="E907" s="2" t="s">
        <v>5753</v>
      </c>
      <c r="F907" s="3" t="s">
        <v>8105</v>
      </c>
      <c r="G907" s="2" t="s">
        <v>589</v>
      </c>
      <c r="Q907" s="2">
        <v>18500000</v>
      </c>
      <c r="Y907" s="2" t="s">
        <v>136</v>
      </c>
      <c r="AK907" s="2" t="s">
        <v>8106</v>
      </c>
      <c r="AP907" s="2" t="s">
        <v>4081</v>
      </c>
      <c r="AQ907" s="2" t="s">
        <v>3982</v>
      </c>
      <c r="AR907" s="2" t="s">
        <v>511</v>
      </c>
      <c r="AS907" s="2" t="s">
        <v>142</v>
      </c>
      <c r="AU907" s="2">
        <v>5</v>
      </c>
      <c r="AV907" s="2" t="s">
        <v>43</v>
      </c>
      <c r="AW907" s="2" t="s">
        <v>144</v>
      </c>
      <c r="AX907" s="2" t="s">
        <v>145</v>
      </c>
      <c r="AY907" s="2" t="s">
        <v>171</v>
      </c>
      <c r="AZ907" s="2" t="s">
        <v>198</v>
      </c>
      <c r="BC907" s="2">
        <v>0</v>
      </c>
      <c r="BD907" s="2" t="s">
        <v>8107</v>
      </c>
      <c r="BE907" s="9">
        <v>2.8</v>
      </c>
      <c r="BL907" s="2" t="s">
        <v>153</v>
      </c>
      <c r="BM907" s="2" t="s">
        <v>154</v>
      </c>
      <c r="BP907" s="2" t="s">
        <v>201</v>
      </c>
      <c r="BQ907" s="2">
        <v>134</v>
      </c>
      <c r="BR907" s="2">
        <v>7</v>
      </c>
      <c r="BS907" s="2" t="s">
        <v>753</v>
      </c>
      <c r="BT907" s="2" t="s">
        <v>753</v>
      </c>
      <c r="BU907" s="2" t="s">
        <v>753</v>
      </c>
      <c r="BV907" s="2" t="s">
        <v>157</v>
      </c>
      <c r="BW907" s="2" t="s">
        <v>70</v>
      </c>
      <c r="BX907" s="2" t="s">
        <v>158</v>
      </c>
      <c r="BY907" s="2" t="s">
        <v>707</v>
      </c>
      <c r="CA907" s="4">
        <v>42795</v>
      </c>
      <c r="CB907" s="2" t="s">
        <v>160</v>
      </c>
      <c r="CC907" s="2" t="s">
        <v>248</v>
      </c>
      <c r="CD907" s="2" t="s">
        <v>249</v>
      </c>
      <c r="CE907" s="2" t="s">
        <v>163</v>
      </c>
      <c r="CF907" s="2" t="s">
        <v>205</v>
      </c>
      <c r="CG907" s="2" t="s">
        <v>729</v>
      </c>
      <c r="CH907" s="2" t="s">
        <v>743</v>
      </c>
      <c r="CI907" s="2" t="s">
        <v>731</v>
      </c>
      <c r="CJ907" s="2" t="s">
        <v>397</v>
      </c>
      <c r="CK907" s="2" t="s">
        <v>169</v>
      </c>
      <c r="CL907" s="2" t="s">
        <v>8108</v>
      </c>
      <c r="CM907" s="2" t="s">
        <v>171</v>
      </c>
      <c r="CN907" s="2">
        <v>0</v>
      </c>
      <c r="CO907" s="2" t="s">
        <v>212</v>
      </c>
      <c r="CP907" s="2" t="s">
        <v>712</v>
      </c>
      <c r="CQ907" s="2" t="s">
        <v>174</v>
      </c>
      <c r="CR907" s="2" t="s">
        <v>667</v>
      </c>
      <c r="CS907" s="2" t="s">
        <v>810</v>
      </c>
      <c r="CT907" s="2" t="s">
        <v>171</v>
      </c>
      <c r="CU907" s="2" t="s">
        <v>235</v>
      </c>
      <c r="CV907" s="2" t="s">
        <v>171</v>
      </c>
      <c r="CW907" s="2" t="s">
        <v>714</v>
      </c>
      <c r="CX907" s="2" t="s">
        <v>146</v>
      </c>
      <c r="CY907" s="2" t="s">
        <v>733</v>
      </c>
      <c r="CZ907" s="2" t="s">
        <v>180</v>
      </c>
      <c r="DA907" s="2" t="s">
        <v>181</v>
      </c>
      <c r="DB907" s="2" t="s">
        <v>181</v>
      </c>
      <c r="DC907" s="2" t="s">
        <v>260</v>
      </c>
      <c r="DD907" s="2" t="s">
        <v>715</v>
      </c>
      <c r="DE907" s="2" t="s">
        <v>716</v>
      </c>
      <c r="DF907" s="2" t="s">
        <v>182</v>
      </c>
      <c r="DH907" s="2" t="s">
        <v>182</v>
      </c>
      <c r="DJ907" s="2" t="s">
        <v>182</v>
      </c>
      <c r="DL907" s="2" t="s">
        <v>182</v>
      </c>
      <c r="DN907" s="2" t="s">
        <v>182</v>
      </c>
      <c r="DP907" s="2" t="s">
        <v>182</v>
      </c>
      <c r="DR907" s="2" t="s">
        <v>182</v>
      </c>
      <c r="DT907" s="2">
        <v>-6.1307499999999999</v>
      </c>
      <c r="DU907" s="2"/>
      <c r="DV907" s="2">
        <v>106.862171</v>
      </c>
      <c r="DX907" s="2" t="s">
        <v>8109</v>
      </c>
      <c r="DY907" s="4">
        <v>42795</v>
      </c>
      <c r="DZ907" s="2" t="s">
        <v>8109</v>
      </c>
      <c r="EA907" s="3" t="s">
        <v>8110</v>
      </c>
    </row>
    <row r="908" spans="1:133" ht="15.75" hidden="1" customHeight="1" x14ac:dyDescent="0.2">
      <c r="A908" s="1">
        <v>43616.412469988427</v>
      </c>
      <c r="B908" s="2" t="s">
        <v>7999</v>
      </c>
      <c r="C908" s="2">
        <v>2302180115</v>
      </c>
      <c r="D908" s="2">
        <v>206</v>
      </c>
      <c r="E908" s="2" t="s">
        <v>8111</v>
      </c>
      <c r="F908" s="2" t="s">
        <v>8112</v>
      </c>
      <c r="H908" s="2" t="s">
        <v>131</v>
      </c>
      <c r="I908" s="2" t="s">
        <v>132</v>
      </c>
      <c r="J908" s="2" t="s">
        <v>133</v>
      </c>
      <c r="K908" s="2" t="s">
        <v>132</v>
      </c>
      <c r="M908" s="4">
        <v>42795</v>
      </c>
      <c r="O908" s="2" t="s">
        <v>192</v>
      </c>
      <c r="P908" s="9">
        <v>22000000000</v>
      </c>
      <c r="Q908" s="2">
        <v>55000000</v>
      </c>
      <c r="X908" s="2" t="s">
        <v>193</v>
      </c>
      <c r="Y908" s="2" t="s">
        <v>136</v>
      </c>
      <c r="AB908" s="2" t="s">
        <v>132</v>
      </c>
      <c r="AD908" s="2" t="s">
        <v>137</v>
      </c>
      <c r="AE908" s="2" t="s">
        <v>132</v>
      </c>
      <c r="AF908" s="2" t="s">
        <v>132</v>
      </c>
      <c r="AH908" s="2">
        <v>2017</v>
      </c>
      <c r="AI908" s="11">
        <v>6898000000</v>
      </c>
      <c r="AJ908" s="11">
        <v>17245000</v>
      </c>
      <c r="AK908" s="2" t="s">
        <v>8113</v>
      </c>
      <c r="AM908" s="2" t="s">
        <v>8054</v>
      </c>
      <c r="AP908" s="2" t="s">
        <v>379</v>
      </c>
      <c r="AQ908" s="2" t="s">
        <v>380</v>
      </c>
      <c r="AR908" s="2" t="s">
        <v>648</v>
      </c>
      <c r="AS908" s="2" t="s">
        <v>142</v>
      </c>
      <c r="AU908" s="2">
        <v>6</v>
      </c>
      <c r="AV908" s="2" t="s">
        <v>245</v>
      </c>
      <c r="AW908" s="2" t="s">
        <v>144</v>
      </c>
      <c r="AX908" s="2" t="s">
        <v>145</v>
      </c>
      <c r="AY908" s="2" t="s">
        <v>171</v>
      </c>
      <c r="AZ908" s="2" t="s">
        <v>198</v>
      </c>
      <c r="BB908" s="2" t="s">
        <v>5709</v>
      </c>
      <c r="BC908" s="2">
        <v>483</v>
      </c>
      <c r="BD908" s="2" t="s">
        <v>684</v>
      </c>
      <c r="BE908" s="9">
        <v>1.37</v>
      </c>
      <c r="BK908" s="2" t="s">
        <v>152</v>
      </c>
      <c r="BL908" s="2" t="s">
        <v>290</v>
      </c>
      <c r="BM908" s="2" t="s">
        <v>154</v>
      </c>
      <c r="BN908" s="2" t="s">
        <v>331</v>
      </c>
      <c r="BO908" s="2" t="s">
        <v>332</v>
      </c>
      <c r="BP908" s="2" t="s">
        <v>201</v>
      </c>
      <c r="BQ908" s="2">
        <v>400</v>
      </c>
      <c r="BR908" s="2">
        <v>10</v>
      </c>
      <c r="BS908" s="2" t="s">
        <v>411</v>
      </c>
      <c r="BT908" s="2" t="s">
        <v>420</v>
      </c>
      <c r="BU908" s="2" t="s">
        <v>420</v>
      </c>
      <c r="BV908" s="2" t="s">
        <v>420</v>
      </c>
      <c r="BW908" s="2" t="s">
        <v>69</v>
      </c>
      <c r="BX908" s="2" t="s">
        <v>158</v>
      </c>
      <c r="BY908" s="2" t="s">
        <v>159</v>
      </c>
      <c r="CB908" s="2" t="s">
        <v>160</v>
      </c>
      <c r="CC908" s="2" t="s">
        <v>248</v>
      </c>
      <c r="CD908" s="2" t="s">
        <v>249</v>
      </c>
      <c r="CE908" s="2" t="s">
        <v>163</v>
      </c>
      <c r="CF908" s="2" t="s">
        <v>368</v>
      </c>
      <c r="CG908" s="2" t="s">
        <v>651</v>
      </c>
      <c r="CH908" s="2" t="s">
        <v>8114</v>
      </c>
      <c r="CI908" s="2" t="s">
        <v>311</v>
      </c>
      <c r="CJ908" s="2" t="s">
        <v>335</v>
      </c>
      <c r="CK908" s="2" t="s">
        <v>253</v>
      </c>
      <c r="CL908" s="2" t="s">
        <v>356</v>
      </c>
      <c r="CM908" s="2" t="s">
        <v>171</v>
      </c>
      <c r="CN908" s="2">
        <v>100</v>
      </c>
      <c r="CO908" s="2" t="s">
        <v>337</v>
      </c>
      <c r="CP908" s="2" t="s">
        <v>8115</v>
      </c>
      <c r="CQ908" s="2" t="s">
        <v>174</v>
      </c>
      <c r="CR908" s="2" t="s">
        <v>234</v>
      </c>
      <c r="CS908" s="2" t="s">
        <v>258</v>
      </c>
      <c r="CT908" s="2" t="s">
        <v>171</v>
      </c>
      <c r="CU908" s="2" t="s">
        <v>771</v>
      </c>
      <c r="CV908" s="2" t="s">
        <v>171</v>
      </c>
      <c r="CW908" s="2" t="s">
        <v>179</v>
      </c>
      <c r="CX908" s="2" t="s">
        <v>146</v>
      </c>
      <c r="CY908" s="2" t="s">
        <v>146</v>
      </c>
      <c r="CZ908" s="2" t="s">
        <v>180</v>
      </c>
      <c r="DA908" s="2" t="s">
        <v>181</v>
      </c>
      <c r="DB908" s="2" t="s">
        <v>181</v>
      </c>
      <c r="DC908" s="2" t="s">
        <v>132</v>
      </c>
      <c r="DF908" s="2" t="s">
        <v>182</v>
      </c>
      <c r="DH908" s="2" t="s">
        <v>182</v>
      </c>
      <c r="DJ908" s="2" t="s">
        <v>182</v>
      </c>
      <c r="DL908" s="2" t="s">
        <v>182</v>
      </c>
      <c r="DN908" s="2" t="s">
        <v>182</v>
      </c>
      <c r="DP908" s="2" t="s">
        <v>182</v>
      </c>
      <c r="DR908" s="2" t="s">
        <v>182</v>
      </c>
      <c r="DT908" s="6">
        <v>106835447</v>
      </c>
      <c r="DU908" s="6"/>
      <c r="DV908" s="6">
        <v>-6191291</v>
      </c>
      <c r="DW908" s="2" t="s">
        <v>298</v>
      </c>
      <c r="DY908" s="4">
        <v>42795</v>
      </c>
      <c r="DZ908" s="2" t="s">
        <v>4274</v>
      </c>
    </row>
    <row r="909" spans="1:133" ht="15.75" hidden="1" customHeight="1" x14ac:dyDescent="0.2">
      <c r="A909" s="1">
        <v>43616.414429849538</v>
      </c>
      <c r="B909" s="2" t="s">
        <v>6243</v>
      </c>
      <c r="C909" s="2">
        <v>2302180084</v>
      </c>
      <c r="D909" s="3" t="s">
        <v>788</v>
      </c>
      <c r="E909" s="2" t="s">
        <v>8116</v>
      </c>
      <c r="F909" s="2" t="s">
        <v>8117</v>
      </c>
      <c r="H909" s="2" t="s">
        <v>131</v>
      </c>
      <c r="I909" s="2" t="s">
        <v>132</v>
      </c>
      <c r="J909" s="2" t="s">
        <v>1130</v>
      </c>
      <c r="K909" s="2" t="s">
        <v>132</v>
      </c>
      <c r="M909" s="4">
        <v>42804</v>
      </c>
      <c r="N909" s="2" t="s">
        <v>135</v>
      </c>
      <c r="P909" s="9">
        <v>546000000</v>
      </c>
      <c r="Q909" s="2">
        <v>6000000</v>
      </c>
      <c r="Y909" s="2" t="s">
        <v>136</v>
      </c>
      <c r="AB909" s="2" t="s">
        <v>132</v>
      </c>
      <c r="AD909" s="2" t="s">
        <v>137</v>
      </c>
      <c r="AE909" s="2" t="s">
        <v>132</v>
      </c>
      <c r="AG909" s="2" t="s">
        <v>791</v>
      </c>
      <c r="AH909" s="2">
        <v>2016</v>
      </c>
      <c r="AJ909" s="11">
        <v>3375000</v>
      </c>
      <c r="AK909" s="2" t="s">
        <v>1826</v>
      </c>
      <c r="AL909" s="2">
        <v>66</v>
      </c>
      <c r="AP909" s="2" t="s">
        <v>1827</v>
      </c>
      <c r="AQ909" s="2" t="s">
        <v>891</v>
      </c>
      <c r="AR909" s="2" t="s">
        <v>1472</v>
      </c>
      <c r="AS909" s="2" t="s">
        <v>142</v>
      </c>
      <c r="AT909" s="2">
        <v>13540</v>
      </c>
      <c r="AU909" s="2">
        <v>6</v>
      </c>
      <c r="AV909" s="2" t="s">
        <v>245</v>
      </c>
      <c r="AW909" s="2" t="s">
        <v>144</v>
      </c>
      <c r="AX909" s="2" t="s">
        <v>1828</v>
      </c>
      <c r="AY909" s="2" t="s">
        <v>146</v>
      </c>
      <c r="AZ909" s="2" t="s">
        <v>362</v>
      </c>
      <c r="BB909" s="2" t="s">
        <v>1829</v>
      </c>
      <c r="BC909" s="2">
        <v>130</v>
      </c>
      <c r="BD909" s="2" t="s">
        <v>1086</v>
      </c>
      <c r="BE909" s="9">
        <v>1.7</v>
      </c>
      <c r="BF909" s="2" t="s">
        <v>132</v>
      </c>
      <c r="BK909" s="2" t="s">
        <v>152</v>
      </c>
      <c r="BL909" s="2" t="s">
        <v>200</v>
      </c>
      <c r="BN909" s="2" t="s">
        <v>6769</v>
      </c>
      <c r="BO909" s="2" t="s">
        <v>8118</v>
      </c>
      <c r="BP909" s="2" t="s">
        <v>201</v>
      </c>
      <c r="BQ909" s="2">
        <v>91</v>
      </c>
      <c r="BR909" s="2">
        <v>7</v>
      </c>
      <c r="BS909" s="2" t="s">
        <v>896</v>
      </c>
      <c r="BT909" s="2" t="s">
        <v>156</v>
      </c>
      <c r="BU909" s="2" t="s">
        <v>156</v>
      </c>
      <c r="BV909" s="2" t="s">
        <v>411</v>
      </c>
      <c r="BW909" s="2" t="s">
        <v>67</v>
      </c>
      <c r="BX909" s="2" t="s">
        <v>158</v>
      </c>
      <c r="BY909" s="2" t="s">
        <v>159</v>
      </c>
      <c r="CB909" s="2" t="s">
        <v>160</v>
      </c>
      <c r="CC909" s="2" t="s">
        <v>248</v>
      </c>
      <c r="CD909" s="2" t="s">
        <v>249</v>
      </c>
      <c r="CE909" s="2" t="s">
        <v>163</v>
      </c>
      <c r="CF909" s="2" t="s">
        <v>164</v>
      </c>
      <c r="CG909" s="2" t="s">
        <v>1830</v>
      </c>
      <c r="CH909" s="2" t="s">
        <v>743</v>
      </c>
      <c r="CI909" s="2" t="s">
        <v>294</v>
      </c>
      <c r="CJ909" s="2" t="s">
        <v>453</v>
      </c>
      <c r="CK909" s="2" t="s">
        <v>253</v>
      </c>
      <c r="CL909" s="2" t="s">
        <v>710</v>
      </c>
      <c r="CM909" s="2" t="s">
        <v>177</v>
      </c>
      <c r="CN909" s="2">
        <v>300</v>
      </c>
      <c r="CO909" s="2" t="s">
        <v>212</v>
      </c>
      <c r="CP909" s="2" t="s">
        <v>1831</v>
      </c>
      <c r="CQ909" s="2" t="s">
        <v>174</v>
      </c>
      <c r="CR909" s="2" t="s">
        <v>175</v>
      </c>
      <c r="CS909" s="2" t="s">
        <v>215</v>
      </c>
      <c r="CT909" s="2" t="s">
        <v>171</v>
      </c>
      <c r="CU909" s="2" t="s">
        <v>216</v>
      </c>
      <c r="CV909" s="2" t="s">
        <v>171</v>
      </c>
      <c r="CW909" s="2" t="s">
        <v>179</v>
      </c>
      <c r="CX909" s="2" t="s">
        <v>146</v>
      </c>
      <c r="CY909" s="2" t="s">
        <v>733</v>
      </c>
      <c r="DA909" s="2" t="s">
        <v>181</v>
      </c>
      <c r="DB909" s="2" t="s">
        <v>181</v>
      </c>
      <c r="DC909" s="2" t="s">
        <v>132</v>
      </c>
      <c r="DF909" s="2" t="s">
        <v>182</v>
      </c>
      <c r="DH909" s="2" t="s">
        <v>182</v>
      </c>
      <c r="DJ909" s="2" t="s">
        <v>182</v>
      </c>
      <c r="DL909" s="2" t="s">
        <v>182</v>
      </c>
      <c r="DN909" s="2" t="s">
        <v>182</v>
      </c>
      <c r="DP909" s="2" t="s">
        <v>182</v>
      </c>
      <c r="DR909" s="2" t="s">
        <v>182</v>
      </c>
      <c r="DT909" s="2" t="s">
        <v>8119</v>
      </c>
      <c r="DU909" s="2"/>
      <c r="DV909" s="2" t="s">
        <v>8120</v>
      </c>
      <c r="DY909" s="4">
        <v>42804</v>
      </c>
      <c r="DZ909" s="2" t="s">
        <v>8121</v>
      </c>
      <c r="EA909" s="3" t="s">
        <v>8122</v>
      </c>
    </row>
    <row r="910" spans="1:133" ht="15.75" hidden="1" customHeight="1" x14ac:dyDescent="0.2">
      <c r="A910" s="1">
        <v>43616.416461099536</v>
      </c>
      <c r="B910" s="2" t="s">
        <v>8123</v>
      </c>
      <c r="C910" s="2">
        <v>2302170082</v>
      </c>
      <c r="D910" s="3" t="s">
        <v>3264</v>
      </c>
      <c r="E910" s="2" t="s">
        <v>8124</v>
      </c>
      <c r="F910" s="2" t="s">
        <v>8125</v>
      </c>
      <c r="H910" s="2" t="s">
        <v>131</v>
      </c>
      <c r="I910" s="2" t="s">
        <v>132</v>
      </c>
      <c r="J910" s="2" t="s">
        <v>133</v>
      </c>
      <c r="K910" s="2" t="s">
        <v>738</v>
      </c>
      <c r="M910" s="4">
        <v>42795</v>
      </c>
      <c r="O910" s="2" t="s">
        <v>135</v>
      </c>
      <c r="Q910" s="2">
        <v>37000000</v>
      </c>
      <c r="Y910" s="2" t="s">
        <v>136</v>
      </c>
      <c r="AH910" s="2">
        <v>2016</v>
      </c>
      <c r="AJ910" s="11">
        <v>11305000</v>
      </c>
      <c r="AK910" s="2" t="s">
        <v>8126</v>
      </c>
      <c r="AP910" s="2" t="s">
        <v>5144</v>
      </c>
      <c r="AQ910" s="2" t="s">
        <v>752</v>
      </c>
      <c r="AR910" s="2" t="s">
        <v>511</v>
      </c>
      <c r="AS910" s="2" t="s">
        <v>4787</v>
      </c>
      <c r="AU910" s="2">
        <v>5</v>
      </c>
      <c r="AV910" s="2" t="s">
        <v>43</v>
      </c>
      <c r="AW910" s="2" t="s">
        <v>144</v>
      </c>
      <c r="AX910" s="2" t="s">
        <v>145</v>
      </c>
      <c r="AY910" s="2" t="s">
        <v>171</v>
      </c>
      <c r="AZ910" s="2" t="s">
        <v>198</v>
      </c>
      <c r="BB910" s="2" t="s">
        <v>8126</v>
      </c>
      <c r="BC910" s="2">
        <v>0</v>
      </c>
      <c r="BD910" s="2" t="s">
        <v>3984</v>
      </c>
      <c r="BE910" s="9">
        <v>2.6</v>
      </c>
      <c r="BL910" s="2" t="s">
        <v>153</v>
      </c>
      <c r="BM910" s="2" t="s">
        <v>154</v>
      </c>
      <c r="BP910" s="2" t="s">
        <v>201</v>
      </c>
      <c r="BQ910" s="2" t="s">
        <v>8127</v>
      </c>
      <c r="BR910" s="2">
        <v>15</v>
      </c>
      <c r="BS910" s="2" t="s">
        <v>157</v>
      </c>
      <c r="BT910" s="2" t="s">
        <v>753</v>
      </c>
      <c r="BU910" s="2" t="s">
        <v>753</v>
      </c>
      <c r="BV910" s="2" t="s">
        <v>753</v>
      </c>
      <c r="BW910" s="2" t="s">
        <v>67</v>
      </c>
      <c r="BX910" s="2" t="s">
        <v>3127</v>
      </c>
      <c r="BY910" s="2" t="s">
        <v>707</v>
      </c>
      <c r="CA910" s="4">
        <v>42795</v>
      </c>
      <c r="CB910" s="2" t="s">
        <v>160</v>
      </c>
      <c r="CC910" s="2" t="s">
        <v>248</v>
      </c>
      <c r="CD910" s="2" t="s">
        <v>162</v>
      </c>
      <c r="CE910" s="2" t="s">
        <v>163</v>
      </c>
      <c r="CF910" s="2" t="s">
        <v>164</v>
      </c>
      <c r="CG910" s="2" t="s">
        <v>729</v>
      </c>
      <c r="CH910" s="2" t="s">
        <v>743</v>
      </c>
      <c r="CI910" s="2" t="s">
        <v>731</v>
      </c>
      <c r="CJ910" s="2" t="s">
        <v>397</v>
      </c>
      <c r="CK910" s="2" t="s">
        <v>169</v>
      </c>
      <c r="CL910" s="2" t="s">
        <v>710</v>
      </c>
      <c r="CM910" s="2" t="s">
        <v>171</v>
      </c>
      <c r="CN910" s="2">
        <v>0</v>
      </c>
      <c r="CO910" s="2" t="s">
        <v>212</v>
      </c>
      <c r="CP910" s="2" t="s">
        <v>712</v>
      </c>
      <c r="CQ910" s="2" t="s">
        <v>174</v>
      </c>
      <c r="CR910" s="2" t="s">
        <v>667</v>
      </c>
      <c r="CS910" s="2" t="s">
        <v>713</v>
      </c>
      <c r="CT910" s="2" t="s">
        <v>171</v>
      </c>
      <c r="CU910" s="2" t="s">
        <v>235</v>
      </c>
      <c r="CV910" s="2" t="s">
        <v>211</v>
      </c>
      <c r="CW910" s="2" t="s">
        <v>179</v>
      </c>
      <c r="CX910" s="2" t="s">
        <v>146</v>
      </c>
      <c r="CY910" s="2" t="s">
        <v>733</v>
      </c>
      <c r="CZ910" s="2" t="s">
        <v>180</v>
      </c>
      <c r="DB910" s="2" t="s">
        <v>181</v>
      </c>
      <c r="DC910" s="2" t="s">
        <v>260</v>
      </c>
      <c r="DD910" s="2" t="s">
        <v>715</v>
      </c>
      <c r="DE910" s="2" t="s">
        <v>901</v>
      </c>
      <c r="DF910" s="2" t="s">
        <v>182</v>
      </c>
      <c r="DH910" s="2" t="s">
        <v>182</v>
      </c>
      <c r="DJ910" s="2" t="s">
        <v>182</v>
      </c>
      <c r="DL910" s="2" t="s">
        <v>182</v>
      </c>
      <c r="DN910" s="2" t="s">
        <v>182</v>
      </c>
      <c r="DP910" s="2" t="s">
        <v>182</v>
      </c>
      <c r="DR910" s="2" t="s">
        <v>182</v>
      </c>
      <c r="DT910" s="2">
        <v>-6156795</v>
      </c>
      <c r="DU910" s="2"/>
      <c r="DV910" s="6">
        <v>106895373</v>
      </c>
      <c r="DX910" s="2" t="s">
        <v>3860</v>
      </c>
      <c r="DY910" s="4">
        <v>42795</v>
      </c>
      <c r="DZ910" s="2" t="s">
        <v>3860</v>
      </c>
      <c r="EA910" s="3" t="s">
        <v>3861</v>
      </c>
      <c r="EC910" s="2" t="s">
        <v>8128</v>
      </c>
    </row>
    <row r="911" spans="1:133" ht="15.75" hidden="1" customHeight="1" x14ac:dyDescent="0.2">
      <c r="A911" s="1">
        <v>43616.417723726852</v>
      </c>
      <c r="B911" s="2" t="s">
        <v>8129</v>
      </c>
      <c r="C911" s="2">
        <v>2302180001</v>
      </c>
      <c r="D911" s="2" t="s">
        <v>8130</v>
      </c>
      <c r="E911" s="2" t="s">
        <v>8131</v>
      </c>
      <c r="F911" s="2" t="s">
        <v>8132</v>
      </c>
      <c r="H911" s="2" t="s">
        <v>131</v>
      </c>
      <c r="I911" s="2" t="s">
        <v>132</v>
      </c>
      <c r="K911" s="2" t="s">
        <v>132</v>
      </c>
      <c r="O911" s="2" t="s">
        <v>1604</v>
      </c>
      <c r="P911" s="9">
        <v>1440000000</v>
      </c>
      <c r="Q911" s="2">
        <v>9000000</v>
      </c>
      <c r="Y911" s="2" t="s">
        <v>136</v>
      </c>
      <c r="AB911" s="2" t="s">
        <v>132</v>
      </c>
      <c r="AD911" s="2" t="s">
        <v>137</v>
      </c>
      <c r="AF911" s="2" t="s">
        <v>132</v>
      </c>
      <c r="AH911" s="2">
        <v>2016</v>
      </c>
      <c r="AK911" s="2" t="s">
        <v>8133</v>
      </c>
      <c r="AP911" s="2" t="s">
        <v>3187</v>
      </c>
      <c r="AQ911" s="2" t="s">
        <v>274</v>
      </c>
      <c r="AR911" s="2" t="s">
        <v>141</v>
      </c>
      <c r="AS911" s="2" t="s">
        <v>142</v>
      </c>
      <c r="AT911" s="2">
        <v>12440</v>
      </c>
      <c r="AV911" s="2" t="s">
        <v>245</v>
      </c>
      <c r="AW911" s="2" t="s">
        <v>144</v>
      </c>
      <c r="AX911" s="2" t="s">
        <v>145</v>
      </c>
      <c r="AY911" s="2" t="s">
        <v>171</v>
      </c>
      <c r="AZ911" s="2" t="s">
        <v>198</v>
      </c>
      <c r="BA911" s="2" t="s">
        <v>8134</v>
      </c>
      <c r="BB911" s="2" t="s">
        <v>2465</v>
      </c>
      <c r="BC911" s="2">
        <v>700</v>
      </c>
      <c r="BD911" s="2" t="s">
        <v>1609</v>
      </c>
      <c r="BE911" s="9">
        <v>1.4</v>
      </c>
      <c r="BF911" s="2" t="s">
        <v>265</v>
      </c>
      <c r="BG911" s="2" t="s">
        <v>3189</v>
      </c>
      <c r="BH911" s="2">
        <v>2.8</v>
      </c>
      <c r="BK911" s="2" t="s">
        <v>152</v>
      </c>
      <c r="BL911" s="2" t="s">
        <v>153</v>
      </c>
      <c r="BM911" s="2" t="s">
        <v>154</v>
      </c>
      <c r="BP911" s="2" t="s">
        <v>201</v>
      </c>
      <c r="BQ911" s="2">
        <v>160</v>
      </c>
      <c r="BR911" s="2">
        <v>10</v>
      </c>
      <c r="BS911" s="2" t="s">
        <v>8133</v>
      </c>
      <c r="BT911" s="2" t="s">
        <v>1675</v>
      </c>
      <c r="BU911" s="2" t="s">
        <v>1675</v>
      </c>
      <c r="BV911" s="2" t="s">
        <v>1675</v>
      </c>
      <c r="BW911" s="2" t="s">
        <v>67</v>
      </c>
      <c r="BX911" s="2" t="s">
        <v>158</v>
      </c>
      <c r="BY911" s="2" t="s">
        <v>159</v>
      </c>
      <c r="CB911" s="2" t="s">
        <v>160</v>
      </c>
      <c r="CD911" s="2" t="s">
        <v>162</v>
      </c>
      <c r="CE911" s="2" t="s">
        <v>163</v>
      </c>
      <c r="CF911" s="2" t="s">
        <v>8135</v>
      </c>
      <c r="CG911" s="2" t="s">
        <v>1456</v>
      </c>
      <c r="CH911" s="2" t="s">
        <v>1677</v>
      </c>
      <c r="CI911" s="2" t="s">
        <v>167</v>
      </c>
      <c r="CJ911" s="2" t="s">
        <v>1678</v>
      </c>
      <c r="CK911" s="2" t="s">
        <v>169</v>
      </c>
      <c r="CL911" s="2" t="s">
        <v>314</v>
      </c>
      <c r="CM911" s="2" t="s">
        <v>171</v>
      </c>
      <c r="CN911" s="2">
        <v>700</v>
      </c>
      <c r="CO911" s="2" t="s">
        <v>1616</v>
      </c>
      <c r="CP911" s="2" t="s">
        <v>2468</v>
      </c>
      <c r="CQ911" s="2" t="s">
        <v>214</v>
      </c>
      <c r="CR911" s="2" t="s">
        <v>234</v>
      </c>
      <c r="CS911" s="2" t="s">
        <v>215</v>
      </c>
      <c r="CT911" s="2" t="s">
        <v>171</v>
      </c>
      <c r="CU911" s="2" t="s">
        <v>626</v>
      </c>
      <c r="CV911" s="2" t="s">
        <v>171</v>
      </c>
      <c r="CW911" s="2" t="s">
        <v>179</v>
      </c>
      <c r="CX911" s="2" t="s">
        <v>171</v>
      </c>
      <c r="CY911" s="2" t="s">
        <v>146</v>
      </c>
      <c r="CZ911" s="2" t="s">
        <v>180</v>
      </c>
      <c r="DA911" s="2" t="s">
        <v>181</v>
      </c>
      <c r="DB911" s="2" t="s">
        <v>181</v>
      </c>
      <c r="DC911" s="2" t="s">
        <v>132</v>
      </c>
      <c r="DH911" s="2" t="s">
        <v>182</v>
      </c>
      <c r="DJ911" s="2" t="s">
        <v>182</v>
      </c>
      <c r="DL911" s="2" t="s">
        <v>182</v>
      </c>
      <c r="DN911" s="2" t="s">
        <v>182</v>
      </c>
      <c r="DP911" s="2" t="s">
        <v>182</v>
      </c>
      <c r="DR911" s="2" t="s">
        <v>182</v>
      </c>
      <c r="DT911" s="6">
        <v>106788242</v>
      </c>
      <c r="DU911" s="6"/>
      <c r="DV911" s="6">
        <v>-6298135</v>
      </c>
      <c r="EC911" s="5" t="s">
        <v>8136</v>
      </c>
    </row>
    <row r="912" spans="1:133" ht="15.75" hidden="1" customHeight="1" x14ac:dyDescent="0.2">
      <c r="A912" s="1">
        <v>43616.42052373843</v>
      </c>
      <c r="B912" s="2" t="s">
        <v>7999</v>
      </c>
      <c r="C912" s="2">
        <v>2302180115</v>
      </c>
      <c r="D912" s="2">
        <v>206</v>
      </c>
      <c r="E912" s="2" t="s">
        <v>8137</v>
      </c>
      <c r="F912" s="2" t="s">
        <v>8138</v>
      </c>
      <c r="H912" s="2" t="s">
        <v>131</v>
      </c>
      <c r="I912" s="2" t="s">
        <v>132</v>
      </c>
      <c r="J912" s="2" t="s">
        <v>133</v>
      </c>
      <c r="K912" s="2" t="s">
        <v>132</v>
      </c>
      <c r="M912" s="4">
        <v>42795</v>
      </c>
      <c r="O912" s="2" t="s">
        <v>192</v>
      </c>
      <c r="P912" s="9">
        <v>62000000000</v>
      </c>
      <c r="Q912" s="2">
        <v>79896907</v>
      </c>
      <c r="X912" s="2" t="s">
        <v>193</v>
      </c>
      <c r="Y912" s="2" t="s">
        <v>136</v>
      </c>
      <c r="AB912" s="2" t="s">
        <v>132</v>
      </c>
      <c r="AD912" s="2" t="s">
        <v>137</v>
      </c>
      <c r="AE912" s="2" t="s">
        <v>132</v>
      </c>
      <c r="AH912" s="2">
        <v>2017</v>
      </c>
      <c r="AI912" s="11">
        <v>14259000000</v>
      </c>
      <c r="AJ912" s="11">
        <v>18375000</v>
      </c>
      <c r="AK912" s="2" t="s">
        <v>8139</v>
      </c>
      <c r="AP912" s="2" t="s">
        <v>379</v>
      </c>
      <c r="AQ912" s="2" t="s">
        <v>380</v>
      </c>
      <c r="AR912" s="2" t="s">
        <v>8140</v>
      </c>
      <c r="AS912" s="2" t="s">
        <v>142</v>
      </c>
      <c r="AU912" s="2">
        <v>6</v>
      </c>
      <c r="AV912" s="2" t="s">
        <v>245</v>
      </c>
      <c r="AW912" s="2" t="s">
        <v>144</v>
      </c>
      <c r="AX912" s="2" t="s">
        <v>145</v>
      </c>
      <c r="AY912" s="2" t="s">
        <v>171</v>
      </c>
      <c r="AZ912" s="2" t="s">
        <v>198</v>
      </c>
      <c r="BB912" s="2" t="s">
        <v>8141</v>
      </c>
      <c r="BC912" s="2">
        <v>436</v>
      </c>
      <c r="BD912" s="2" t="s">
        <v>684</v>
      </c>
      <c r="BE912" s="9">
        <v>0.84</v>
      </c>
      <c r="BF912" s="2" t="s">
        <v>132</v>
      </c>
      <c r="BK912" s="2" t="s">
        <v>152</v>
      </c>
      <c r="BL912" s="2" t="s">
        <v>290</v>
      </c>
      <c r="BM912" s="2" t="s">
        <v>154</v>
      </c>
      <c r="BN912" s="2" t="s">
        <v>331</v>
      </c>
      <c r="BO912" s="2" t="s">
        <v>332</v>
      </c>
      <c r="BP912" s="2" t="s">
        <v>201</v>
      </c>
      <c r="BQ912" s="2">
        <v>776</v>
      </c>
      <c r="BR912" s="2">
        <v>10</v>
      </c>
      <c r="BS912" s="2" t="s">
        <v>411</v>
      </c>
      <c r="BT912" s="2" t="s">
        <v>411</v>
      </c>
      <c r="BU912" s="2" t="s">
        <v>411</v>
      </c>
      <c r="BV912" s="2" t="s">
        <v>411</v>
      </c>
      <c r="BW912" s="2" t="s">
        <v>68</v>
      </c>
      <c r="BX912" s="2" t="s">
        <v>158</v>
      </c>
      <c r="BY912" s="2" t="s">
        <v>159</v>
      </c>
      <c r="CB912" s="2" t="s">
        <v>160</v>
      </c>
      <c r="CC912" s="2" t="s">
        <v>248</v>
      </c>
      <c r="CD912" s="2" t="s">
        <v>249</v>
      </c>
      <c r="CE912" s="2" t="s">
        <v>163</v>
      </c>
      <c r="CF912" s="2" t="s">
        <v>368</v>
      </c>
      <c r="CG912" s="2" t="s">
        <v>651</v>
      </c>
      <c r="CH912" s="2" t="s">
        <v>652</v>
      </c>
      <c r="CI912" s="2" t="s">
        <v>311</v>
      </c>
      <c r="CJ912" s="2" t="s">
        <v>335</v>
      </c>
      <c r="CK912" s="2" t="s">
        <v>253</v>
      </c>
      <c r="CL912" s="2" t="s">
        <v>356</v>
      </c>
      <c r="CM912" s="2" t="s">
        <v>171</v>
      </c>
      <c r="CN912" s="2">
        <v>100</v>
      </c>
      <c r="CO912" s="2" t="s">
        <v>337</v>
      </c>
      <c r="CP912" s="2" t="s">
        <v>338</v>
      </c>
      <c r="CQ912" s="2" t="s">
        <v>214</v>
      </c>
      <c r="CR912" s="2" t="s">
        <v>175</v>
      </c>
      <c r="CS912" s="2" t="s">
        <v>258</v>
      </c>
      <c r="CT912" s="2" t="s">
        <v>171</v>
      </c>
      <c r="CU912" s="2" t="s">
        <v>259</v>
      </c>
      <c r="CV912" s="2" t="s">
        <v>171</v>
      </c>
      <c r="CW912" s="2" t="s">
        <v>179</v>
      </c>
      <c r="CX912" s="2" t="s">
        <v>146</v>
      </c>
      <c r="CY912" s="2" t="s">
        <v>146</v>
      </c>
      <c r="CZ912" s="2" t="s">
        <v>180</v>
      </c>
      <c r="DA912" s="2" t="s">
        <v>181</v>
      </c>
      <c r="DB912" s="2" t="s">
        <v>181</v>
      </c>
      <c r="DC912" s="2" t="s">
        <v>132</v>
      </c>
      <c r="DF912" s="2" t="s">
        <v>182</v>
      </c>
      <c r="DJ912" s="2" t="s">
        <v>182</v>
      </c>
      <c r="DL912" s="2" t="s">
        <v>182</v>
      </c>
      <c r="DN912" s="2" t="s">
        <v>182</v>
      </c>
      <c r="DP912" s="2" t="s">
        <v>182</v>
      </c>
      <c r="DR912" s="2" t="s">
        <v>182</v>
      </c>
      <c r="DT912" s="6">
        <v>106827297</v>
      </c>
      <c r="DU912" s="6"/>
      <c r="DV912" s="6">
        <v>-6188410</v>
      </c>
      <c r="DW912" s="2" t="s">
        <v>298</v>
      </c>
      <c r="DY912" s="4">
        <v>42795</v>
      </c>
    </row>
    <row r="913" spans="1:133" ht="15.75" hidden="1" customHeight="1" x14ac:dyDescent="0.2">
      <c r="A913" s="1">
        <v>43616.421431828705</v>
      </c>
      <c r="B913" s="2" t="s">
        <v>8076</v>
      </c>
      <c r="C913" s="2">
        <v>2302170023</v>
      </c>
      <c r="D913" s="3" t="s">
        <v>587</v>
      </c>
      <c r="E913" s="2" t="s">
        <v>8142</v>
      </c>
      <c r="F913" s="2" t="s">
        <v>5272</v>
      </c>
      <c r="H913" s="2" t="s">
        <v>131</v>
      </c>
      <c r="I913" s="2" t="s">
        <v>132</v>
      </c>
      <c r="J913" s="2" t="s">
        <v>133</v>
      </c>
      <c r="K913" s="2" t="s">
        <v>302</v>
      </c>
      <c r="M913" s="4">
        <v>43155</v>
      </c>
      <c r="P913" s="9">
        <v>960000000000</v>
      </c>
      <c r="Q913" s="2">
        <v>30000000</v>
      </c>
      <c r="Y913" s="2" t="s">
        <v>377</v>
      </c>
      <c r="AB913" s="2" t="s">
        <v>132</v>
      </c>
      <c r="AD913" s="2" t="s">
        <v>137</v>
      </c>
      <c r="AE913" s="2" t="s">
        <v>132</v>
      </c>
      <c r="AF913" s="2" t="s">
        <v>132</v>
      </c>
      <c r="AG913" s="2" t="s">
        <v>8143</v>
      </c>
      <c r="AK913" s="2" t="s">
        <v>8144</v>
      </c>
      <c r="AP913" s="2" t="s">
        <v>6613</v>
      </c>
      <c r="AQ913" s="2" t="s">
        <v>352</v>
      </c>
      <c r="AR913" s="2" t="s">
        <v>288</v>
      </c>
      <c r="AS913" s="2" t="s">
        <v>142</v>
      </c>
      <c r="AV913" s="2" t="s">
        <v>43</v>
      </c>
      <c r="AW913" s="2" t="s">
        <v>144</v>
      </c>
      <c r="AX913" s="2" t="s">
        <v>145</v>
      </c>
      <c r="AY913" s="2" t="s">
        <v>171</v>
      </c>
      <c r="AZ913" s="2" t="s">
        <v>198</v>
      </c>
      <c r="BA913" s="2" t="s">
        <v>6615</v>
      </c>
      <c r="BB913" s="2" t="s">
        <v>8145</v>
      </c>
      <c r="BC913" s="2">
        <v>0</v>
      </c>
      <c r="BD913" s="2" t="s">
        <v>6615</v>
      </c>
      <c r="BE913" s="9">
        <v>0.18</v>
      </c>
      <c r="BF913" s="2" t="s">
        <v>265</v>
      </c>
      <c r="BG913" s="2" t="s">
        <v>6617</v>
      </c>
      <c r="BH913" s="2" t="s">
        <v>2510</v>
      </c>
      <c r="BI913" s="2" t="s">
        <v>6618</v>
      </c>
      <c r="BJ913" s="2" t="s">
        <v>615</v>
      </c>
      <c r="BK913" s="2" t="s">
        <v>152</v>
      </c>
      <c r="BL913" s="2" t="s">
        <v>200</v>
      </c>
      <c r="BM913" s="2" t="s">
        <v>154</v>
      </c>
      <c r="BP913" s="2" t="s">
        <v>201</v>
      </c>
      <c r="BQ913" s="2">
        <v>32000</v>
      </c>
      <c r="BR913" s="2">
        <v>10</v>
      </c>
      <c r="BS913" s="2" t="s">
        <v>157</v>
      </c>
      <c r="BT913" s="2" t="s">
        <v>617</v>
      </c>
      <c r="BU913" s="2" t="s">
        <v>617</v>
      </c>
      <c r="BV913" s="2" t="s">
        <v>617</v>
      </c>
      <c r="BW913" s="2" t="s">
        <v>67</v>
      </c>
      <c r="BX913" s="2" t="s">
        <v>203</v>
      </c>
      <c r="CB913" s="2" t="s">
        <v>160</v>
      </c>
      <c r="CC913" s="2" t="s">
        <v>161</v>
      </c>
      <c r="CE913" s="2" t="s">
        <v>163</v>
      </c>
      <c r="CF913" s="2" t="s">
        <v>368</v>
      </c>
      <c r="CG913" s="2" t="s">
        <v>619</v>
      </c>
      <c r="CH913" s="2" t="s">
        <v>1108</v>
      </c>
      <c r="CI913" s="2" t="s">
        <v>294</v>
      </c>
      <c r="CJ913" s="2" t="s">
        <v>966</v>
      </c>
      <c r="CL913" s="2" t="s">
        <v>3441</v>
      </c>
      <c r="CM913" s="2" t="s">
        <v>211</v>
      </c>
      <c r="CP913" s="2" t="s">
        <v>666</v>
      </c>
      <c r="CQ913" s="2" t="s">
        <v>625</v>
      </c>
      <c r="CR913" s="2" t="s">
        <v>175</v>
      </c>
      <c r="CT913" s="2" t="s">
        <v>177</v>
      </c>
      <c r="CU913" s="2" t="s">
        <v>626</v>
      </c>
      <c r="CV913" s="2" t="s">
        <v>171</v>
      </c>
      <c r="CX913" s="2" t="s">
        <v>146</v>
      </c>
      <c r="CY913" s="2" t="s">
        <v>627</v>
      </c>
      <c r="CZ913" s="2" t="s">
        <v>180</v>
      </c>
      <c r="DA913" s="2" t="s">
        <v>181</v>
      </c>
      <c r="DB913" s="2" t="s">
        <v>181</v>
      </c>
      <c r="DC913" s="2" t="s">
        <v>132</v>
      </c>
      <c r="DH913" s="2" t="s">
        <v>182</v>
      </c>
      <c r="DJ913" s="2" t="s">
        <v>182</v>
      </c>
      <c r="DL913" s="2" t="s">
        <v>260</v>
      </c>
      <c r="DM913" s="2">
        <v>700</v>
      </c>
      <c r="DN913" s="2" t="s">
        <v>182</v>
      </c>
      <c r="DP913" s="2" t="s">
        <v>182</v>
      </c>
      <c r="DR913" s="2" t="s">
        <v>182</v>
      </c>
      <c r="DT913" s="6">
        <v>106799518</v>
      </c>
      <c r="DU913" s="6"/>
      <c r="DV913" s="6">
        <v>-6203943</v>
      </c>
      <c r="DY913" s="4">
        <v>43133</v>
      </c>
      <c r="EA913" s="3" t="s">
        <v>8146</v>
      </c>
      <c r="EB913" s="5" t="s">
        <v>6619</v>
      </c>
    </row>
    <row r="914" spans="1:133" ht="15.75" hidden="1" customHeight="1" x14ac:dyDescent="0.2">
      <c r="A914" s="1">
        <v>43616.424299340273</v>
      </c>
      <c r="B914" s="2" t="s">
        <v>6243</v>
      </c>
      <c r="C914" s="2">
        <v>2302180084</v>
      </c>
      <c r="D914" s="3" t="s">
        <v>788</v>
      </c>
      <c r="E914" s="2" t="s">
        <v>8147</v>
      </c>
      <c r="F914" s="2" t="s">
        <v>8148</v>
      </c>
      <c r="H914" s="2" t="s">
        <v>131</v>
      </c>
      <c r="I914" s="2" t="s">
        <v>132</v>
      </c>
      <c r="J914" s="2" t="s">
        <v>1130</v>
      </c>
      <c r="K914" s="2" t="s">
        <v>132</v>
      </c>
      <c r="M914" s="4">
        <v>42797</v>
      </c>
      <c r="N914" s="2" t="s">
        <v>135</v>
      </c>
      <c r="O914" s="2" t="s">
        <v>135</v>
      </c>
      <c r="P914" s="9">
        <v>3300000000</v>
      </c>
      <c r="Q914" s="2">
        <v>5500000</v>
      </c>
      <c r="Y914" s="2" t="s">
        <v>136</v>
      </c>
      <c r="AB914" s="2" t="s">
        <v>132</v>
      </c>
      <c r="AD914" s="2" t="s">
        <v>137</v>
      </c>
      <c r="AE914" s="2" t="s">
        <v>132</v>
      </c>
      <c r="AF914" s="2" t="s">
        <v>132</v>
      </c>
      <c r="AG914" s="2" t="s">
        <v>791</v>
      </c>
      <c r="AH914" s="2">
        <v>2016</v>
      </c>
      <c r="AJ914" s="11">
        <v>3375000</v>
      </c>
      <c r="AK914" s="2" t="s">
        <v>8149</v>
      </c>
      <c r="AL914" s="2">
        <v>2</v>
      </c>
      <c r="AP914" s="2" t="s">
        <v>8150</v>
      </c>
      <c r="AQ914" s="2" t="s">
        <v>8151</v>
      </c>
      <c r="AR914" s="2" t="s">
        <v>1472</v>
      </c>
      <c r="AS914" s="2" t="s">
        <v>2682</v>
      </c>
      <c r="AT914" s="2">
        <v>13120</v>
      </c>
      <c r="AU914" s="2">
        <v>6</v>
      </c>
      <c r="AV914" s="2" t="s">
        <v>44</v>
      </c>
      <c r="AW914" s="2" t="s">
        <v>144</v>
      </c>
      <c r="AX914" s="2" t="s">
        <v>145</v>
      </c>
      <c r="AY914" s="2" t="s">
        <v>171</v>
      </c>
      <c r="AZ914" s="2" t="s">
        <v>198</v>
      </c>
      <c r="BB914" s="2" t="s">
        <v>8152</v>
      </c>
      <c r="BC914" s="2">
        <v>190</v>
      </c>
      <c r="BE914" s="9">
        <v>3</v>
      </c>
      <c r="BF914" s="2" t="s">
        <v>132</v>
      </c>
      <c r="BK914" s="2" t="s">
        <v>152</v>
      </c>
      <c r="BL914" s="2" t="s">
        <v>153</v>
      </c>
      <c r="BM914" s="2" t="s">
        <v>154</v>
      </c>
      <c r="BN914" s="2" t="s">
        <v>800</v>
      </c>
      <c r="BO914" s="2" t="s">
        <v>866</v>
      </c>
      <c r="BP914" s="2" t="s">
        <v>201</v>
      </c>
      <c r="BQ914" s="2">
        <v>600</v>
      </c>
      <c r="BR914" s="2">
        <v>20</v>
      </c>
      <c r="BS914" s="2" t="s">
        <v>8149</v>
      </c>
      <c r="BT914" s="2" t="s">
        <v>411</v>
      </c>
      <c r="BU914" s="2" t="s">
        <v>411</v>
      </c>
      <c r="BV914" s="2" t="s">
        <v>411</v>
      </c>
      <c r="BW914" s="2" t="s">
        <v>70</v>
      </c>
      <c r="BX914" s="2" t="s">
        <v>158</v>
      </c>
      <c r="BY914" s="2" t="s">
        <v>159</v>
      </c>
      <c r="CB914" s="2" t="s">
        <v>160</v>
      </c>
      <c r="CC914" s="2" t="s">
        <v>248</v>
      </c>
      <c r="CD914" s="2" t="s">
        <v>249</v>
      </c>
      <c r="CE914" s="2" t="s">
        <v>163</v>
      </c>
      <c r="CF914" s="2" t="s">
        <v>164</v>
      </c>
      <c r="CG914" s="2" t="s">
        <v>1121</v>
      </c>
      <c r="CH914" s="2" t="s">
        <v>423</v>
      </c>
      <c r="CI914" s="2" t="s">
        <v>311</v>
      </c>
      <c r="CJ914" s="2" t="s">
        <v>8153</v>
      </c>
      <c r="CK914" s="2" t="s">
        <v>253</v>
      </c>
      <c r="CL914" s="2" t="s">
        <v>854</v>
      </c>
      <c r="CM914" s="2" t="s">
        <v>171</v>
      </c>
      <c r="CO914" s="2" t="s">
        <v>8154</v>
      </c>
      <c r="CP914" s="2" t="s">
        <v>1091</v>
      </c>
      <c r="CQ914" s="2" t="s">
        <v>174</v>
      </c>
      <c r="CR914" s="2" t="s">
        <v>667</v>
      </c>
      <c r="CS914" s="2" t="s">
        <v>810</v>
      </c>
      <c r="CT914" s="2" t="s">
        <v>171</v>
      </c>
      <c r="CU914" s="2" t="s">
        <v>626</v>
      </c>
      <c r="CV914" s="2" t="s">
        <v>171</v>
      </c>
      <c r="CW914" s="2" t="s">
        <v>714</v>
      </c>
      <c r="CX914" s="2" t="s">
        <v>146</v>
      </c>
      <c r="CY914" s="2" t="s">
        <v>146</v>
      </c>
      <c r="CZ914" s="2" t="s">
        <v>180</v>
      </c>
      <c r="DA914" s="2" t="s">
        <v>181</v>
      </c>
      <c r="DB914" s="2" t="s">
        <v>181</v>
      </c>
      <c r="DC914" s="2" t="s">
        <v>132</v>
      </c>
      <c r="DF914" s="2" t="s">
        <v>182</v>
      </c>
      <c r="DH914" s="2" t="s">
        <v>182</v>
      </c>
      <c r="DJ914" s="2" t="s">
        <v>182</v>
      </c>
      <c r="DL914" s="2" t="s">
        <v>182</v>
      </c>
      <c r="DN914" s="2" t="s">
        <v>182</v>
      </c>
      <c r="DP914" s="2" t="s">
        <v>182</v>
      </c>
      <c r="DR914" s="2" t="s">
        <v>182</v>
      </c>
      <c r="DT914" s="2" t="s">
        <v>8155</v>
      </c>
      <c r="DU914" s="2"/>
      <c r="DV914" s="2" t="s">
        <v>8156</v>
      </c>
      <c r="DY914" s="4">
        <v>42797</v>
      </c>
      <c r="DZ914" s="2" t="s">
        <v>8157</v>
      </c>
      <c r="EA914" s="3" t="s">
        <v>8158</v>
      </c>
    </row>
    <row r="915" spans="1:133" ht="15.75" hidden="1" customHeight="1" x14ac:dyDescent="0.2">
      <c r="A915" s="1">
        <v>43616.426692997687</v>
      </c>
      <c r="B915" s="2" t="s">
        <v>6165</v>
      </c>
      <c r="C915" s="2">
        <v>2302180048</v>
      </c>
      <c r="D915" s="3" t="s">
        <v>1726</v>
      </c>
      <c r="E915" s="2" t="s">
        <v>8159</v>
      </c>
      <c r="H915" s="2" t="s">
        <v>131</v>
      </c>
      <c r="I915" s="2" t="s">
        <v>132</v>
      </c>
      <c r="J915" s="2" t="s">
        <v>1130</v>
      </c>
      <c r="K915" s="2" t="s">
        <v>132</v>
      </c>
      <c r="M915" s="4">
        <v>43524</v>
      </c>
      <c r="O915" s="2" t="s">
        <v>135</v>
      </c>
      <c r="P915" s="9">
        <v>2450000000</v>
      </c>
      <c r="Q915" s="2">
        <v>9473000</v>
      </c>
      <c r="X915" s="2" t="s">
        <v>193</v>
      </c>
      <c r="Y915" s="2" t="s">
        <v>136</v>
      </c>
      <c r="AB915" s="2" t="s">
        <v>132</v>
      </c>
      <c r="AH915" s="2">
        <v>2017</v>
      </c>
      <c r="AI915" s="11">
        <v>716675000</v>
      </c>
      <c r="AJ915" s="11">
        <v>2435000</v>
      </c>
      <c r="AK915" s="2" t="s">
        <v>8160</v>
      </c>
      <c r="AL915" s="2">
        <v>70</v>
      </c>
      <c r="AP915" s="2" t="s">
        <v>8161</v>
      </c>
      <c r="AQ915" s="2" t="s">
        <v>1912</v>
      </c>
      <c r="AR915" s="2" t="s">
        <v>822</v>
      </c>
      <c r="AS915" s="2" t="s">
        <v>142</v>
      </c>
      <c r="AT915" s="2">
        <v>11750</v>
      </c>
      <c r="AU915" s="2">
        <v>5</v>
      </c>
      <c r="AV915" s="2" t="s">
        <v>43</v>
      </c>
      <c r="AW915" s="2" t="s">
        <v>144</v>
      </c>
      <c r="AX915" s="2" t="s">
        <v>145</v>
      </c>
      <c r="AY915" s="2" t="s">
        <v>171</v>
      </c>
      <c r="AZ915" s="2" t="s">
        <v>198</v>
      </c>
      <c r="BA915" s="2" t="s">
        <v>8162</v>
      </c>
      <c r="BB915" s="2" t="s">
        <v>4474</v>
      </c>
      <c r="BC915" s="2">
        <v>500</v>
      </c>
      <c r="BD915" s="2" t="s">
        <v>8163</v>
      </c>
      <c r="BE915" s="9">
        <v>5</v>
      </c>
      <c r="BF915" s="2" t="s">
        <v>132</v>
      </c>
      <c r="BL915" s="2" t="s">
        <v>290</v>
      </c>
      <c r="BM915" s="2" t="s">
        <v>154</v>
      </c>
      <c r="BN915" s="2" t="s">
        <v>331</v>
      </c>
      <c r="BO915" s="2" t="s">
        <v>8164</v>
      </c>
      <c r="BP915" s="2" t="s">
        <v>201</v>
      </c>
      <c r="BQ915" s="2">
        <v>245</v>
      </c>
      <c r="BS915" s="2" t="s">
        <v>1917</v>
      </c>
      <c r="BT915" s="2" t="s">
        <v>411</v>
      </c>
      <c r="BU915" s="2" t="s">
        <v>8165</v>
      </c>
      <c r="BV915" s="2" t="s">
        <v>2135</v>
      </c>
      <c r="BW915" s="2" t="s">
        <v>69</v>
      </c>
      <c r="BX915" s="2" t="s">
        <v>158</v>
      </c>
      <c r="BY915" s="2" t="s">
        <v>1918</v>
      </c>
      <c r="CB915" s="2" t="s">
        <v>204</v>
      </c>
      <c r="CC915" s="2" t="s">
        <v>161</v>
      </c>
      <c r="CD915" s="2" t="s">
        <v>249</v>
      </c>
      <c r="CE915" s="2" t="s">
        <v>163</v>
      </c>
      <c r="CF915" s="2" t="s">
        <v>368</v>
      </c>
      <c r="CG915" s="2" t="s">
        <v>2614</v>
      </c>
      <c r="CH915" s="2" t="s">
        <v>2615</v>
      </c>
      <c r="CI915" s="2" t="s">
        <v>167</v>
      </c>
      <c r="CJ915" s="2" t="s">
        <v>621</v>
      </c>
      <c r="CK915" s="2" t="s">
        <v>425</v>
      </c>
      <c r="CL915" s="2" t="s">
        <v>2616</v>
      </c>
      <c r="CM915" s="2" t="s">
        <v>171</v>
      </c>
      <c r="CN915" s="2">
        <v>0</v>
      </c>
      <c r="CO915" s="2" t="s">
        <v>920</v>
      </c>
      <c r="CP915" s="2" t="s">
        <v>1920</v>
      </c>
      <c r="CQ915" s="2" t="s">
        <v>174</v>
      </c>
      <c r="CR915" s="2" t="s">
        <v>175</v>
      </c>
      <c r="CS915" s="2" t="s">
        <v>713</v>
      </c>
      <c r="CT915" s="2" t="s">
        <v>171</v>
      </c>
      <c r="CU915" s="2" t="s">
        <v>235</v>
      </c>
      <c r="CV915" s="2" t="s">
        <v>171</v>
      </c>
      <c r="CW915" s="2" t="s">
        <v>714</v>
      </c>
      <c r="CX915" s="2" t="s">
        <v>171</v>
      </c>
      <c r="CY915" s="2" t="s">
        <v>146</v>
      </c>
      <c r="CZ915" s="2" t="s">
        <v>180</v>
      </c>
      <c r="DA915" s="2" t="s">
        <v>181</v>
      </c>
      <c r="DB915" s="2" t="s">
        <v>181</v>
      </c>
      <c r="DC915" s="2" t="s">
        <v>132</v>
      </c>
      <c r="DF915" s="2" t="s">
        <v>182</v>
      </c>
      <c r="DH915" s="2" t="s">
        <v>182</v>
      </c>
      <c r="DJ915" s="2" t="s">
        <v>182</v>
      </c>
      <c r="DL915" s="2" t="s">
        <v>182</v>
      </c>
      <c r="DN915" s="2" t="s">
        <v>182</v>
      </c>
      <c r="DP915" s="2" t="s">
        <v>182</v>
      </c>
      <c r="DR915" s="2" t="s">
        <v>182</v>
      </c>
      <c r="DT915" s="6">
        <v>-6110896</v>
      </c>
      <c r="DU915" s="6"/>
      <c r="DV915" s="6">
        <v>106723000</v>
      </c>
      <c r="DX915" s="2" t="s">
        <v>6169</v>
      </c>
      <c r="DY915" s="4">
        <v>43517</v>
      </c>
      <c r="DZ915" s="2" t="s">
        <v>8166</v>
      </c>
      <c r="EA915" s="3" t="s">
        <v>8167</v>
      </c>
      <c r="EC915" s="5" t="s">
        <v>8168</v>
      </c>
    </row>
    <row r="916" spans="1:133" ht="15.75" hidden="1" customHeight="1" x14ac:dyDescent="0.2">
      <c r="A916" s="1">
        <v>43616.426848715273</v>
      </c>
      <c r="B916" s="2" t="s">
        <v>8095</v>
      </c>
      <c r="C916" s="2">
        <v>2302170111</v>
      </c>
      <c r="D916" s="3" t="s">
        <v>4783</v>
      </c>
      <c r="E916" s="3" t="s">
        <v>8169</v>
      </c>
      <c r="F916" s="2">
        <v>2017030107020100</v>
      </c>
      <c r="H916" s="2" t="s">
        <v>131</v>
      </c>
      <c r="I916" s="2" t="s">
        <v>132</v>
      </c>
      <c r="J916" s="2" t="s">
        <v>133</v>
      </c>
      <c r="K916" s="2" t="s">
        <v>302</v>
      </c>
      <c r="M916" s="4">
        <v>42795</v>
      </c>
      <c r="O916" s="2" t="s">
        <v>135</v>
      </c>
      <c r="Q916" s="2">
        <v>6363636</v>
      </c>
      <c r="Y916" s="2" t="s">
        <v>136</v>
      </c>
      <c r="AH916" s="2">
        <v>2016</v>
      </c>
      <c r="AJ916" s="11">
        <v>6195000</v>
      </c>
      <c r="AK916" s="2" t="s">
        <v>8170</v>
      </c>
      <c r="AP916" s="2" t="s">
        <v>4886</v>
      </c>
      <c r="AQ916" s="2" t="s">
        <v>3591</v>
      </c>
      <c r="AR916" s="2" t="s">
        <v>593</v>
      </c>
      <c r="AS916" s="2" t="s">
        <v>594</v>
      </c>
      <c r="AT916" s="2">
        <v>14270</v>
      </c>
      <c r="AU916" s="2">
        <v>5</v>
      </c>
      <c r="AV916" s="2" t="s">
        <v>43</v>
      </c>
      <c r="AW916" s="2" t="s">
        <v>144</v>
      </c>
      <c r="AX916" s="2" t="s">
        <v>145</v>
      </c>
      <c r="AY916" s="2" t="s">
        <v>171</v>
      </c>
      <c r="AZ916" s="2" t="s">
        <v>198</v>
      </c>
      <c r="BB916" s="2" t="s">
        <v>8171</v>
      </c>
      <c r="BC916" s="2">
        <v>0</v>
      </c>
      <c r="BD916" s="2" t="s">
        <v>742</v>
      </c>
      <c r="BE916" s="9">
        <v>5</v>
      </c>
      <c r="BL916" s="2" t="s">
        <v>153</v>
      </c>
      <c r="BM916" s="2" t="s">
        <v>308</v>
      </c>
      <c r="BP916" s="2" t="s">
        <v>201</v>
      </c>
      <c r="BQ916" s="2">
        <v>120</v>
      </c>
      <c r="BR916" s="2">
        <v>8</v>
      </c>
      <c r="BS916" s="2" t="s">
        <v>36</v>
      </c>
      <c r="BT916" s="2" t="s">
        <v>727</v>
      </c>
      <c r="BU916" s="2" t="s">
        <v>727</v>
      </c>
      <c r="BV916" s="2" t="s">
        <v>727</v>
      </c>
      <c r="BW916" s="2" t="s">
        <v>67</v>
      </c>
      <c r="BX916" s="2" t="s">
        <v>754</v>
      </c>
      <c r="BY916" s="2" t="s">
        <v>707</v>
      </c>
      <c r="CA916" s="4">
        <v>42795</v>
      </c>
      <c r="CB916" s="2" t="s">
        <v>160</v>
      </c>
      <c r="CC916" s="2" t="s">
        <v>248</v>
      </c>
      <c r="CD916" s="2" t="s">
        <v>162</v>
      </c>
      <c r="CE916" s="2" t="s">
        <v>163</v>
      </c>
      <c r="CF916" s="2" t="s">
        <v>396</v>
      </c>
      <c r="CG916" s="2" t="s">
        <v>729</v>
      </c>
      <c r="CH916" s="2" t="s">
        <v>709</v>
      </c>
      <c r="CI916" s="2" t="s">
        <v>731</v>
      </c>
      <c r="CJ916" s="2" t="s">
        <v>397</v>
      </c>
      <c r="CL916" s="2" t="s">
        <v>710</v>
      </c>
      <c r="CM916" s="2" t="s">
        <v>171</v>
      </c>
      <c r="CN916" s="2">
        <v>0</v>
      </c>
      <c r="CO916" s="2" t="s">
        <v>711</v>
      </c>
      <c r="CP916" s="2" t="s">
        <v>712</v>
      </c>
      <c r="CQ916" s="2" t="s">
        <v>174</v>
      </c>
      <c r="CR916" s="2" t="s">
        <v>667</v>
      </c>
      <c r="CS916" s="2" t="s">
        <v>713</v>
      </c>
      <c r="CT916" s="2" t="s">
        <v>171</v>
      </c>
      <c r="CU916" s="2" t="s">
        <v>235</v>
      </c>
      <c r="CV916" s="2" t="s">
        <v>171</v>
      </c>
      <c r="CW916" s="2" t="s">
        <v>179</v>
      </c>
      <c r="CX916" s="2" t="s">
        <v>146</v>
      </c>
      <c r="CY916" s="2" t="s">
        <v>146</v>
      </c>
      <c r="CZ916" s="2" t="s">
        <v>180</v>
      </c>
      <c r="DA916" s="2" t="s">
        <v>181</v>
      </c>
      <c r="DB916" s="2" t="s">
        <v>181</v>
      </c>
      <c r="DC916" s="2" t="s">
        <v>132</v>
      </c>
      <c r="DF916" s="2" t="s">
        <v>182</v>
      </c>
      <c r="DH916" s="2" t="s">
        <v>182</v>
      </c>
      <c r="DJ916" s="2" t="s">
        <v>182</v>
      </c>
      <c r="DL916" s="2" t="s">
        <v>182</v>
      </c>
      <c r="DN916" s="2" t="s">
        <v>182</v>
      </c>
      <c r="DP916" s="2" t="s">
        <v>182</v>
      </c>
      <c r="DR916" s="2" t="s">
        <v>182</v>
      </c>
      <c r="DT916" s="6">
        <v>106923140</v>
      </c>
      <c r="DU916" s="6"/>
      <c r="DV916" s="2">
        <v>6159417</v>
      </c>
      <c r="DX916" s="2" t="s">
        <v>4840</v>
      </c>
      <c r="DY916" s="4">
        <v>42795</v>
      </c>
      <c r="DZ916" s="2" t="s">
        <v>4840</v>
      </c>
      <c r="EA916" s="3" t="s">
        <v>3861</v>
      </c>
    </row>
    <row r="917" spans="1:133" ht="15.75" customHeight="1" x14ac:dyDescent="0.2">
      <c r="A917" s="1">
        <v>43616.427061516202</v>
      </c>
      <c r="B917" s="2" t="s">
        <v>8129</v>
      </c>
      <c r="C917" s="2">
        <v>2302180001</v>
      </c>
      <c r="D917" s="2" t="s">
        <v>8130</v>
      </c>
      <c r="E917" s="2" t="s">
        <v>8172</v>
      </c>
      <c r="H917" s="2" t="s">
        <v>131</v>
      </c>
      <c r="I917" s="2" t="s">
        <v>132</v>
      </c>
      <c r="J917" s="2" t="s">
        <v>133</v>
      </c>
      <c r="K917" s="2" t="s">
        <v>738</v>
      </c>
      <c r="M917" s="4">
        <v>42793</v>
      </c>
      <c r="O917" s="2" t="s">
        <v>135</v>
      </c>
      <c r="P917" s="9">
        <v>4425000000</v>
      </c>
      <c r="Q917" s="2">
        <v>14750000</v>
      </c>
      <c r="Y917" s="2" t="s">
        <v>136</v>
      </c>
      <c r="AB917" s="2" t="s">
        <v>132</v>
      </c>
      <c r="AD917" s="2" t="s">
        <v>137</v>
      </c>
      <c r="AE917" s="2" t="s">
        <v>132</v>
      </c>
      <c r="AH917" s="2">
        <v>2016</v>
      </c>
      <c r="AI917" s="11">
        <v>2041500000</v>
      </c>
      <c r="AJ917" s="11">
        <v>6805000</v>
      </c>
      <c r="AK917" s="2" t="s">
        <v>8173</v>
      </c>
      <c r="AP917" s="2" t="s">
        <v>5889</v>
      </c>
      <c r="AQ917" s="2" t="s">
        <v>269</v>
      </c>
      <c r="AR917" s="2" t="s">
        <v>141</v>
      </c>
      <c r="AS917" s="2" t="s">
        <v>142</v>
      </c>
      <c r="AU917" s="2">
        <v>7</v>
      </c>
      <c r="AV917" s="2" t="s">
        <v>143</v>
      </c>
      <c r="AW917" s="2" t="s">
        <v>144</v>
      </c>
      <c r="AX917" s="2" t="s">
        <v>145</v>
      </c>
      <c r="AY917" s="2" t="s">
        <v>171</v>
      </c>
      <c r="AZ917" s="2" t="s">
        <v>198</v>
      </c>
      <c r="BA917" s="2" t="s">
        <v>8174</v>
      </c>
      <c r="BB917" s="2" t="s">
        <v>520</v>
      </c>
      <c r="BC917" s="2">
        <v>200</v>
      </c>
      <c r="BD917" s="2" t="s">
        <v>8175</v>
      </c>
      <c r="BE917" s="9">
        <v>4</v>
      </c>
      <c r="BF917" s="2" t="s">
        <v>265</v>
      </c>
      <c r="BG917" s="2" t="s">
        <v>522</v>
      </c>
      <c r="BH917" s="2">
        <v>3</v>
      </c>
      <c r="BK917" s="2" t="s">
        <v>307</v>
      </c>
      <c r="BL917" s="2" t="s">
        <v>153</v>
      </c>
      <c r="BM917" s="2" t="s">
        <v>308</v>
      </c>
      <c r="BP917" s="2" t="s">
        <v>201</v>
      </c>
      <c r="BQ917" s="2">
        <v>300</v>
      </c>
      <c r="BR917" s="2">
        <v>10</v>
      </c>
      <c r="BS917" s="2" t="s">
        <v>156</v>
      </c>
      <c r="BT917" s="2" t="s">
        <v>156</v>
      </c>
      <c r="BU917" s="2" t="s">
        <v>8173</v>
      </c>
      <c r="BV917" s="2" t="s">
        <v>156</v>
      </c>
      <c r="BW917" s="2" t="s">
        <v>69</v>
      </c>
      <c r="BX917" s="2" t="s">
        <v>158</v>
      </c>
      <c r="BY917" s="2" t="s">
        <v>159</v>
      </c>
      <c r="CB917" s="2" t="s">
        <v>204</v>
      </c>
      <c r="CC917" s="2" t="s">
        <v>161</v>
      </c>
      <c r="CD917" s="2" t="s">
        <v>162</v>
      </c>
      <c r="CE917" s="2" t="s">
        <v>163</v>
      </c>
      <c r="CF917" s="2" t="s">
        <v>8176</v>
      </c>
      <c r="CG917" s="2" t="s">
        <v>1162</v>
      </c>
      <c r="CI917" s="2" t="s">
        <v>311</v>
      </c>
      <c r="CJ917" s="2" t="s">
        <v>526</v>
      </c>
      <c r="CK917" s="2" t="s">
        <v>425</v>
      </c>
      <c r="CL917" s="2" t="s">
        <v>527</v>
      </c>
      <c r="CM917" s="2" t="s">
        <v>171</v>
      </c>
      <c r="CN917" s="2">
        <v>200</v>
      </c>
      <c r="CO917" s="2" t="s">
        <v>212</v>
      </c>
      <c r="CP917" s="2" t="s">
        <v>528</v>
      </c>
      <c r="CQ917" s="2" t="s">
        <v>174</v>
      </c>
      <c r="CR917" s="2" t="s">
        <v>234</v>
      </c>
      <c r="CS917" s="2" t="s">
        <v>215</v>
      </c>
      <c r="CT917" s="2" t="s">
        <v>171</v>
      </c>
      <c r="CU917" s="2" t="s">
        <v>235</v>
      </c>
      <c r="CV917" s="2" t="s">
        <v>171</v>
      </c>
      <c r="CW917" s="2" t="s">
        <v>179</v>
      </c>
      <c r="CX917" s="2" t="s">
        <v>171</v>
      </c>
      <c r="CY917" s="2" t="s">
        <v>146</v>
      </c>
      <c r="CZ917" s="2" t="s">
        <v>180</v>
      </c>
      <c r="DA917" s="2" t="s">
        <v>181</v>
      </c>
      <c r="DB917" s="2" t="s">
        <v>181</v>
      </c>
      <c r="DC917" s="2" t="s">
        <v>132</v>
      </c>
      <c r="DH917" s="2" t="s">
        <v>182</v>
      </c>
      <c r="DJ917" s="2" t="s">
        <v>182</v>
      </c>
      <c r="DL917" s="2" t="s">
        <v>182</v>
      </c>
      <c r="DN917" s="2" t="s">
        <v>182</v>
      </c>
      <c r="DP917" s="2" t="s">
        <v>182</v>
      </c>
      <c r="DR917" s="2" t="s">
        <v>182</v>
      </c>
      <c r="DT917" s="2" t="s">
        <v>8177</v>
      </c>
      <c r="DU917" s="2"/>
      <c r="DV917" s="2" t="s">
        <v>8178</v>
      </c>
      <c r="EC917" s="5" t="s">
        <v>8179</v>
      </c>
    </row>
    <row r="918" spans="1:133" ht="15.75" hidden="1" customHeight="1" x14ac:dyDescent="0.2">
      <c r="A918" s="1">
        <v>43616.429223321757</v>
      </c>
      <c r="B918" s="2" t="s">
        <v>8180</v>
      </c>
      <c r="C918" s="2">
        <v>2302170038</v>
      </c>
      <c r="D918" s="3" t="s">
        <v>3264</v>
      </c>
      <c r="E918" s="2" t="s">
        <v>8181</v>
      </c>
      <c r="F918" s="2">
        <v>2017030107010120</v>
      </c>
      <c r="H918" s="2" t="s">
        <v>131</v>
      </c>
      <c r="I918" s="2" t="s">
        <v>132</v>
      </c>
      <c r="J918" s="2" t="s">
        <v>133</v>
      </c>
      <c r="K918" s="2" t="s">
        <v>132</v>
      </c>
      <c r="M918" s="4">
        <v>42795</v>
      </c>
      <c r="O918" s="2" t="s">
        <v>192</v>
      </c>
      <c r="P918" s="9">
        <v>80000000000</v>
      </c>
      <c r="Q918" s="2">
        <v>81632653</v>
      </c>
      <c r="X918" s="2" t="s">
        <v>193</v>
      </c>
      <c r="Y918" s="2" t="s">
        <v>136</v>
      </c>
      <c r="AB918" s="2" t="s">
        <v>132</v>
      </c>
      <c r="AD918" s="2" t="s">
        <v>137</v>
      </c>
      <c r="AE918" s="2" t="s">
        <v>132</v>
      </c>
      <c r="AF918" s="2" t="s">
        <v>132</v>
      </c>
      <c r="AH918" s="2">
        <v>2017</v>
      </c>
      <c r="AI918" s="11">
        <v>21564900000</v>
      </c>
      <c r="AJ918" s="11">
        <v>220005000</v>
      </c>
      <c r="AK918" s="2" t="s">
        <v>8182</v>
      </c>
      <c r="AQ918" s="2" t="s">
        <v>380</v>
      </c>
      <c r="AR918" s="2" t="s">
        <v>648</v>
      </c>
      <c r="AS918" s="2" t="s">
        <v>142</v>
      </c>
      <c r="AU918" s="2">
        <v>6</v>
      </c>
      <c r="AV918" s="2" t="s">
        <v>143</v>
      </c>
      <c r="AW918" s="2" t="s">
        <v>144</v>
      </c>
      <c r="AX918" s="2" t="s">
        <v>145</v>
      </c>
      <c r="AY918" s="2" t="s">
        <v>171</v>
      </c>
      <c r="AZ918" s="2" t="s">
        <v>198</v>
      </c>
      <c r="BB918" s="2" t="s">
        <v>8183</v>
      </c>
      <c r="BC918" s="2">
        <v>110</v>
      </c>
      <c r="BD918" s="2" t="s">
        <v>684</v>
      </c>
      <c r="BE918" s="9">
        <v>0.76</v>
      </c>
      <c r="BF918" s="2" t="s">
        <v>132</v>
      </c>
      <c r="BK918" s="2" t="s">
        <v>152</v>
      </c>
      <c r="BL918" s="2" t="s">
        <v>290</v>
      </c>
      <c r="BM918" s="2" t="s">
        <v>154</v>
      </c>
      <c r="BN918" s="2" t="s">
        <v>331</v>
      </c>
      <c r="BO918" s="2" t="s">
        <v>332</v>
      </c>
      <c r="BP918" s="2" t="s">
        <v>201</v>
      </c>
      <c r="BQ918" s="2">
        <v>980</v>
      </c>
      <c r="BR918" s="2">
        <v>10</v>
      </c>
      <c r="BW918" s="2" t="s">
        <v>69</v>
      </c>
      <c r="BX918" s="2" t="s">
        <v>158</v>
      </c>
      <c r="BY918" s="2" t="s">
        <v>159</v>
      </c>
      <c r="CB918" s="2" t="s">
        <v>160</v>
      </c>
      <c r="CC918" s="2" t="s">
        <v>248</v>
      </c>
      <c r="CD918" s="2" t="s">
        <v>249</v>
      </c>
      <c r="CE918" s="2" t="s">
        <v>163</v>
      </c>
      <c r="CF918" s="2" t="s">
        <v>279</v>
      </c>
      <c r="CG918" s="2" t="s">
        <v>8184</v>
      </c>
      <c r="CH918" s="2" t="s">
        <v>8185</v>
      </c>
      <c r="CI918" s="2" t="s">
        <v>311</v>
      </c>
      <c r="CJ918" s="2" t="s">
        <v>335</v>
      </c>
      <c r="CK918" s="2" t="s">
        <v>253</v>
      </c>
      <c r="CL918" s="2" t="s">
        <v>5710</v>
      </c>
      <c r="CM918" s="2" t="s">
        <v>171</v>
      </c>
      <c r="CN918" s="2">
        <v>100</v>
      </c>
      <c r="CO918" s="2" t="s">
        <v>337</v>
      </c>
      <c r="CP918" s="2" t="s">
        <v>338</v>
      </c>
      <c r="CQ918" s="2" t="s">
        <v>214</v>
      </c>
      <c r="CR918" s="2" t="s">
        <v>175</v>
      </c>
      <c r="CS918" s="2" t="s">
        <v>258</v>
      </c>
      <c r="CT918" s="2" t="s">
        <v>171</v>
      </c>
      <c r="CU918" s="2" t="s">
        <v>235</v>
      </c>
      <c r="CV918" s="2" t="s">
        <v>171</v>
      </c>
      <c r="CW918" s="2" t="s">
        <v>179</v>
      </c>
      <c r="CX918" s="2" t="s">
        <v>146</v>
      </c>
      <c r="CY918" s="2" t="s">
        <v>146</v>
      </c>
      <c r="CZ918" s="2" t="s">
        <v>180</v>
      </c>
      <c r="DA918" s="2" t="s">
        <v>181</v>
      </c>
      <c r="DB918" s="2" t="s">
        <v>181</v>
      </c>
      <c r="DC918" s="2" t="s">
        <v>132</v>
      </c>
      <c r="DF918" s="2" t="s">
        <v>182</v>
      </c>
      <c r="DH918" s="2" t="s">
        <v>182</v>
      </c>
      <c r="DJ918" s="2" t="s">
        <v>182</v>
      </c>
      <c r="DL918" s="2" t="s">
        <v>182</v>
      </c>
      <c r="DN918" s="2" t="s">
        <v>182</v>
      </c>
      <c r="DP918" s="2" t="s">
        <v>182</v>
      </c>
      <c r="DR918" s="2" t="s">
        <v>182</v>
      </c>
      <c r="DT918" s="6">
        <v>-6197335</v>
      </c>
      <c r="DU918" s="6"/>
      <c r="DV918" s="6">
        <v>106829456</v>
      </c>
      <c r="DW918" s="2" t="s">
        <v>398</v>
      </c>
      <c r="DY918" s="4">
        <v>42795</v>
      </c>
      <c r="DZ918" s="2" t="s">
        <v>491</v>
      </c>
    </row>
    <row r="919" spans="1:133" ht="15.75" hidden="1" customHeight="1" x14ac:dyDescent="0.2">
      <c r="A919" s="1">
        <v>43616.431573657406</v>
      </c>
      <c r="B919" s="2" t="s">
        <v>6243</v>
      </c>
      <c r="C919" s="2">
        <v>2302180084</v>
      </c>
      <c r="D919" s="3" t="s">
        <v>788</v>
      </c>
      <c r="E919" s="2" t="s">
        <v>8186</v>
      </c>
      <c r="F919" s="2" t="s">
        <v>8187</v>
      </c>
      <c r="H919" s="2" t="s">
        <v>131</v>
      </c>
      <c r="I919" s="2" t="s">
        <v>132</v>
      </c>
      <c r="J919" s="2" t="s">
        <v>133</v>
      </c>
      <c r="K919" s="2" t="s">
        <v>302</v>
      </c>
      <c r="M919" s="4">
        <v>42797</v>
      </c>
      <c r="O919" s="2" t="s">
        <v>135</v>
      </c>
      <c r="P919" s="9">
        <v>38000000</v>
      </c>
      <c r="Q919" s="2">
        <v>1300000</v>
      </c>
      <c r="Y919" s="2" t="s">
        <v>136</v>
      </c>
      <c r="AB919" s="2" t="s">
        <v>132</v>
      </c>
      <c r="AD919" s="2" t="s">
        <v>137</v>
      </c>
      <c r="AE919" s="2" t="s">
        <v>132</v>
      </c>
      <c r="AF919" s="2" t="s">
        <v>132</v>
      </c>
      <c r="AG919" s="2" t="s">
        <v>791</v>
      </c>
      <c r="AH919" s="2">
        <v>2016</v>
      </c>
      <c r="AJ919" s="11">
        <v>1573000</v>
      </c>
      <c r="AK919" s="2" t="s">
        <v>8188</v>
      </c>
      <c r="AL919" s="2">
        <v>3</v>
      </c>
      <c r="AP919" s="2" t="s">
        <v>2336</v>
      </c>
      <c r="AQ919" s="2" t="s">
        <v>8189</v>
      </c>
      <c r="AR919" s="2" t="s">
        <v>1472</v>
      </c>
      <c r="AS919" s="2" t="s">
        <v>142</v>
      </c>
      <c r="AU919" s="2">
        <v>3.5</v>
      </c>
      <c r="AV919" s="2" t="s">
        <v>143</v>
      </c>
      <c r="AW919" s="2" t="s">
        <v>144</v>
      </c>
      <c r="AX919" s="2" t="s">
        <v>145</v>
      </c>
      <c r="AY919" s="2" t="s">
        <v>171</v>
      </c>
      <c r="AZ919" s="2" t="s">
        <v>198</v>
      </c>
      <c r="BB919" s="2" t="s">
        <v>8190</v>
      </c>
      <c r="BC919" s="2">
        <v>2</v>
      </c>
      <c r="BD919" s="2" t="s">
        <v>8191</v>
      </c>
      <c r="BE919" s="9">
        <v>2.5</v>
      </c>
      <c r="BF919" s="2" t="s">
        <v>132</v>
      </c>
      <c r="BK919" s="2" t="s">
        <v>152</v>
      </c>
      <c r="BL919" s="2" t="s">
        <v>153</v>
      </c>
      <c r="BM919" s="2" t="s">
        <v>308</v>
      </c>
      <c r="BN919" s="2" t="s">
        <v>800</v>
      </c>
      <c r="BO919" s="2" t="s">
        <v>867</v>
      </c>
      <c r="BP919" s="2" t="s">
        <v>201</v>
      </c>
      <c r="BQ919" s="2">
        <v>293</v>
      </c>
      <c r="BR919" s="2">
        <v>12</v>
      </c>
      <c r="BS919" s="2" t="s">
        <v>1267</v>
      </c>
      <c r="BT919" s="2" t="s">
        <v>411</v>
      </c>
      <c r="BU919" s="2" t="s">
        <v>411</v>
      </c>
      <c r="BV919" s="2" t="s">
        <v>411</v>
      </c>
      <c r="BW919" s="2" t="s">
        <v>68</v>
      </c>
      <c r="BX919" s="2" t="s">
        <v>158</v>
      </c>
      <c r="BY919" s="2" t="s">
        <v>159</v>
      </c>
      <c r="CC919" s="2" t="s">
        <v>161</v>
      </c>
      <c r="CD919" s="2" t="s">
        <v>162</v>
      </c>
      <c r="CE919" s="2" t="s">
        <v>163</v>
      </c>
      <c r="CF919" s="2" t="s">
        <v>164</v>
      </c>
      <c r="CG919" s="2" t="s">
        <v>804</v>
      </c>
      <c r="CH919" s="2" t="s">
        <v>730</v>
      </c>
      <c r="CI919" s="2" t="s">
        <v>294</v>
      </c>
      <c r="CJ919" s="2" t="s">
        <v>453</v>
      </c>
      <c r="CK919" s="2" t="s">
        <v>425</v>
      </c>
      <c r="CL919" s="2" t="s">
        <v>710</v>
      </c>
      <c r="CM919" s="2" t="s">
        <v>171</v>
      </c>
      <c r="CN919" s="2">
        <v>20</v>
      </c>
      <c r="CO919" s="2" t="s">
        <v>830</v>
      </c>
      <c r="CP919" s="2" t="s">
        <v>1181</v>
      </c>
      <c r="CQ919" s="2" t="s">
        <v>174</v>
      </c>
      <c r="CR919" s="2" t="s">
        <v>234</v>
      </c>
      <c r="CS919" s="2" t="s">
        <v>215</v>
      </c>
      <c r="CT919" s="2" t="s">
        <v>171</v>
      </c>
      <c r="CU919" s="2" t="s">
        <v>1139</v>
      </c>
      <c r="CV919" s="2" t="s">
        <v>171</v>
      </c>
      <c r="CW919" s="2" t="s">
        <v>179</v>
      </c>
      <c r="CX919" s="2" t="s">
        <v>171</v>
      </c>
      <c r="CY919" s="2" t="s">
        <v>146</v>
      </c>
      <c r="CZ919" s="2" t="s">
        <v>180</v>
      </c>
      <c r="DA919" s="2" t="s">
        <v>181</v>
      </c>
      <c r="DB919" s="2" t="s">
        <v>181</v>
      </c>
      <c r="DC919" s="2" t="s">
        <v>132</v>
      </c>
      <c r="DF919" s="2" t="s">
        <v>182</v>
      </c>
      <c r="DH919" s="2" t="s">
        <v>182</v>
      </c>
      <c r="DJ919" s="2" t="s">
        <v>182</v>
      </c>
      <c r="DL919" s="2" t="s">
        <v>182</v>
      </c>
      <c r="DN919" s="2" t="s">
        <v>182</v>
      </c>
      <c r="DP919" s="2" t="s">
        <v>182</v>
      </c>
      <c r="DR919" s="2" t="s">
        <v>182</v>
      </c>
      <c r="DT919" s="2" t="s">
        <v>8192</v>
      </c>
      <c r="DU919" s="2"/>
      <c r="DV919" s="2" t="s">
        <v>8193</v>
      </c>
      <c r="DY919" s="4">
        <v>42797</v>
      </c>
      <c r="EA919" s="3" t="s">
        <v>8194</v>
      </c>
    </row>
    <row r="920" spans="1:133" ht="15.75" hidden="1" customHeight="1" x14ac:dyDescent="0.2">
      <c r="A920" s="1">
        <v>43616.431671412036</v>
      </c>
      <c r="B920" s="2" t="s">
        <v>8195</v>
      </c>
      <c r="C920" s="2">
        <v>2302170157</v>
      </c>
      <c r="D920" s="3" t="s">
        <v>5135</v>
      </c>
      <c r="E920" s="2" t="s">
        <v>8196</v>
      </c>
      <c r="F920" s="2" t="s">
        <v>8197</v>
      </c>
      <c r="H920" s="2" t="s">
        <v>131</v>
      </c>
      <c r="I920" s="2" t="s">
        <v>132</v>
      </c>
      <c r="J920" s="2" t="s">
        <v>133</v>
      </c>
      <c r="K920" s="2" t="s">
        <v>191</v>
      </c>
      <c r="M920" s="4">
        <v>42738</v>
      </c>
      <c r="O920" s="2" t="s">
        <v>192</v>
      </c>
      <c r="P920" s="9">
        <v>5122000000</v>
      </c>
      <c r="Q920" s="2">
        <v>33477124</v>
      </c>
      <c r="X920" s="2" t="s">
        <v>193</v>
      </c>
      <c r="Y920" s="2" t="s">
        <v>377</v>
      </c>
      <c r="AB920" s="2" t="s">
        <v>132</v>
      </c>
      <c r="AD920" s="2" t="s">
        <v>137</v>
      </c>
      <c r="AE920" s="2" t="s">
        <v>132</v>
      </c>
      <c r="AH920" s="2">
        <v>2017</v>
      </c>
      <c r="AI920" s="11">
        <v>1763019000</v>
      </c>
      <c r="AJ920" s="11">
        <v>11523000</v>
      </c>
      <c r="AK920" s="2" t="s">
        <v>8198</v>
      </c>
      <c r="AQ920" s="2" t="s">
        <v>328</v>
      </c>
      <c r="AR920" s="2" t="s">
        <v>288</v>
      </c>
      <c r="AS920" s="2" t="s">
        <v>142</v>
      </c>
      <c r="AU920" s="2">
        <v>6</v>
      </c>
      <c r="AV920" s="2" t="s">
        <v>245</v>
      </c>
      <c r="AW920" s="2" t="s">
        <v>197</v>
      </c>
      <c r="AX920" s="2" t="s">
        <v>145</v>
      </c>
      <c r="AY920" s="2" t="s">
        <v>171</v>
      </c>
      <c r="AZ920" s="2" t="s">
        <v>198</v>
      </c>
      <c r="BB920" s="2" t="s">
        <v>8199</v>
      </c>
      <c r="BC920" s="2">
        <v>0</v>
      </c>
      <c r="BD920" s="2" t="s">
        <v>330</v>
      </c>
      <c r="BE920" s="9">
        <v>3</v>
      </c>
      <c r="BF920" s="2" t="s">
        <v>132</v>
      </c>
      <c r="BK920" s="2" t="s">
        <v>152</v>
      </c>
      <c r="BL920" s="2" t="s">
        <v>290</v>
      </c>
      <c r="BM920" s="2" t="s">
        <v>154</v>
      </c>
      <c r="BN920" s="2" t="s">
        <v>331</v>
      </c>
      <c r="BO920" s="2" t="s">
        <v>332</v>
      </c>
      <c r="BP920" s="2" t="s">
        <v>201</v>
      </c>
      <c r="BQ920" s="2">
        <v>153</v>
      </c>
      <c r="BR920" s="2">
        <v>10</v>
      </c>
      <c r="BS920" s="2" t="s">
        <v>156</v>
      </c>
      <c r="BT920" s="2" t="s">
        <v>156</v>
      </c>
      <c r="BU920" s="2" t="s">
        <v>156</v>
      </c>
      <c r="BV920" s="2" t="s">
        <v>156</v>
      </c>
      <c r="BW920" s="2" t="s">
        <v>70</v>
      </c>
      <c r="BX920" s="2" t="s">
        <v>158</v>
      </c>
      <c r="BY920" s="2" t="s">
        <v>159</v>
      </c>
      <c r="CB920" s="2" t="s">
        <v>204</v>
      </c>
      <c r="CC920" s="2" t="s">
        <v>248</v>
      </c>
      <c r="CD920" s="2" t="s">
        <v>249</v>
      </c>
      <c r="CE920" s="2" t="s">
        <v>163</v>
      </c>
      <c r="CF920" s="2" t="s">
        <v>279</v>
      </c>
      <c r="CG920" s="2" t="s">
        <v>355</v>
      </c>
      <c r="CH920" s="2" t="s">
        <v>207</v>
      </c>
      <c r="CI920" s="2" t="s">
        <v>294</v>
      </c>
      <c r="CJ920" s="2" t="s">
        <v>335</v>
      </c>
      <c r="CK920" s="2" t="s">
        <v>253</v>
      </c>
      <c r="CL920" s="2" t="s">
        <v>356</v>
      </c>
      <c r="CM920" s="2" t="s">
        <v>171</v>
      </c>
      <c r="CN920" s="2">
        <v>100</v>
      </c>
      <c r="CO920" s="2" t="s">
        <v>337</v>
      </c>
      <c r="CP920" s="2" t="s">
        <v>338</v>
      </c>
      <c r="CQ920" s="2" t="s">
        <v>214</v>
      </c>
      <c r="CR920" s="2" t="s">
        <v>234</v>
      </c>
      <c r="CS920" s="2" t="s">
        <v>215</v>
      </c>
      <c r="CT920" s="2" t="s">
        <v>171</v>
      </c>
      <c r="CU920" s="2" t="s">
        <v>216</v>
      </c>
      <c r="CV920" s="2" t="s">
        <v>171</v>
      </c>
      <c r="CW920" s="2" t="s">
        <v>179</v>
      </c>
      <c r="CX920" s="2" t="s">
        <v>146</v>
      </c>
      <c r="CY920" s="2" t="s">
        <v>146</v>
      </c>
      <c r="CZ920" s="2" t="s">
        <v>180</v>
      </c>
      <c r="DA920" s="2" t="s">
        <v>181</v>
      </c>
      <c r="DB920" s="2" t="s">
        <v>181</v>
      </c>
      <c r="DC920" s="2" t="s">
        <v>132</v>
      </c>
      <c r="DF920" s="2" t="s">
        <v>182</v>
      </c>
      <c r="DH920" s="2" t="s">
        <v>182</v>
      </c>
      <c r="DJ920" s="2" t="s">
        <v>182</v>
      </c>
      <c r="DL920" s="2" t="s">
        <v>182</v>
      </c>
      <c r="DN920" s="2" t="s">
        <v>182</v>
      </c>
      <c r="DP920" s="2" t="s">
        <v>182</v>
      </c>
      <c r="DR920" s="2" t="s">
        <v>182</v>
      </c>
      <c r="DT920" s="6">
        <v>106852894</v>
      </c>
      <c r="DU920" s="6"/>
      <c r="DV920" s="6">
        <v>-6150333</v>
      </c>
      <c r="DY920" s="4">
        <v>42738</v>
      </c>
      <c r="DZ920" s="2" t="s">
        <v>339</v>
      </c>
      <c r="EC920" s="5" t="s">
        <v>8200</v>
      </c>
    </row>
    <row r="921" spans="1:133" ht="15.75" hidden="1" customHeight="1" x14ac:dyDescent="0.2">
      <c r="A921" s="1">
        <v>43616.432343333334</v>
      </c>
      <c r="B921" s="2" t="s">
        <v>8123</v>
      </c>
      <c r="C921" s="2">
        <v>2302170082</v>
      </c>
      <c r="D921" s="3" t="s">
        <v>3264</v>
      </c>
      <c r="E921" s="2" t="s">
        <v>8201</v>
      </c>
      <c r="F921" s="2">
        <v>2017030707020190</v>
      </c>
      <c r="H921" s="2" t="s">
        <v>131</v>
      </c>
      <c r="J921" s="2" t="s">
        <v>133</v>
      </c>
      <c r="K921" s="2" t="s">
        <v>738</v>
      </c>
      <c r="M921" s="4">
        <v>42801</v>
      </c>
      <c r="O921" s="2" t="s">
        <v>135</v>
      </c>
      <c r="Q921" s="2">
        <v>10000000</v>
      </c>
      <c r="Y921" s="2" t="s">
        <v>136</v>
      </c>
      <c r="AH921" s="2">
        <v>2016</v>
      </c>
      <c r="AJ921" s="11">
        <v>3100000</v>
      </c>
      <c r="AK921" s="2" t="s">
        <v>8202</v>
      </c>
      <c r="AP921" s="2" t="s">
        <v>8203</v>
      </c>
      <c r="AQ921" s="2" t="s">
        <v>3982</v>
      </c>
      <c r="AR921" s="2" t="s">
        <v>511</v>
      </c>
      <c r="AS921" s="2" t="s">
        <v>4787</v>
      </c>
      <c r="AT921" s="2">
        <v>14320</v>
      </c>
      <c r="AU921" s="2">
        <v>4</v>
      </c>
      <c r="AV921" s="2" t="s">
        <v>43</v>
      </c>
      <c r="AW921" s="2" t="s">
        <v>144</v>
      </c>
      <c r="AX921" s="2" t="s">
        <v>863</v>
      </c>
      <c r="AY921" s="2" t="s">
        <v>146</v>
      </c>
      <c r="AZ921" s="2" t="s">
        <v>198</v>
      </c>
      <c r="BB921" s="2" t="s">
        <v>8204</v>
      </c>
      <c r="BC921" s="2">
        <v>1</v>
      </c>
      <c r="BD921" s="2" t="s">
        <v>4809</v>
      </c>
      <c r="BE921" s="9">
        <v>6.2</v>
      </c>
      <c r="BL921" s="2" t="s">
        <v>200</v>
      </c>
      <c r="BM921" s="2" t="s">
        <v>154</v>
      </c>
      <c r="BP921" s="2" t="s">
        <v>201</v>
      </c>
      <c r="BQ921" s="2" t="s">
        <v>8205</v>
      </c>
      <c r="BR921" s="2">
        <v>0</v>
      </c>
      <c r="BX921" s="2" t="s">
        <v>1149</v>
      </c>
      <c r="BY921" s="2" t="s">
        <v>707</v>
      </c>
      <c r="CA921" s="4">
        <v>42801</v>
      </c>
      <c r="CC921" s="2" t="s">
        <v>161</v>
      </c>
      <c r="CD921" s="2" t="s">
        <v>249</v>
      </c>
      <c r="CE921" s="2" t="s">
        <v>163</v>
      </c>
      <c r="CF921" s="2" t="s">
        <v>164</v>
      </c>
      <c r="CG921" s="2" t="s">
        <v>729</v>
      </c>
      <c r="CH921" s="2" t="s">
        <v>1108</v>
      </c>
      <c r="CI921" s="2" t="s">
        <v>731</v>
      </c>
      <c r="CJ921" s="2" t="s">
        <v>397</v>
      </c>
      <c r="CK921" s="2" t="s">
        <v>169</v>
      </c>
      <c r="CL921" s="2" t="s">
        <v>854</v>
      </c>
      <c r="CM921" s="2" t="s">
        <v>171</v>
      </c>
      <c r="CN921" s="2">
        <v>0</v>
      </c>
      <c r="CO921" s="2" t="s">
        <v>212</v>
      </c>
      <c r="CP921" s="2" t="s">
        <v>3601</v>
      </c>
      <c r="CQ921" s="2" t="s">
        <v>174</v>
      </c>
      <c r="CR921" s="2" t="s">
        <v>667</v>
      </c>
      <c r="CS921" s="2" t="s">
        <v>810</v>
      </c>
      <c r="CT921" s="2" t="s">
        <v>171</v>
      </c>
      <c r="CU921" s="2" t="s">
        <v>1139</v>
      </c>
      <c r="CV921" s="2" t="s">
        <v>171</v>
      </c>
      <c r="CW921" s="2" t="s">
        <v>714</v>
      </c>
      <c r="CX921" s="2" t="s">
        <v>146</v>
      </c>
      <c r="CY921" s="2" t="s">
        <v>146</v>
      </c>
      <c r="CZ921" s="2" t="s">
        <v>180</v>
      </c>
      <c r="DA921" s="2" t="s">
        <v>181</v>
      </c>
      <c r="DB921" s="2" t="s">
        <v>181</v>
      </c>
      <c r="DC921" s="2" t="s">
        <v>260</v>
      </c>
      <c r="DD921" s="2" t="s">
        <v>715</v>
      </c>
      <c r="DE921" s="2" t="s">
        <v>744</v>
      </c>
      <c r="DF921" s="2" t="s">
        <v>182</v>
      </c>
      <c r="DH921" s="2" t="s">
        <v>182</v>
      </c>
      <c r="DJ921" s="2" t="s">
        <v>182</v>
      </c>
      <c r="DL921" s="2" t="s">
        <v>182</v>
      </c>
      <c r="DN921" s="2" t="s">
        <v>182</v>
      </c>
      <c r="DP921" s="2" t="s">
        <v>182</v>
      </c>
      <c r="DR921" s="2" t="s">
        <v>182</v>
      </c>
      <c r="DT921" s="6">
        <v>-6120976</v>
      </c>
      <c r="DU921" s="6"/>
      <c r="DV921" s="6">
        <v>106890713</v>
      </c>
      <c r="DX921" s="2" t="s">
        <v>8206</v>
      </c>
      <c r="DY921" s="4">
        <v>42801</v>
      </c>
      <c r="DZ921" s="2" t="s">
        <v>8206</v>
      </c>
      <c r="EA921" s="3" t="s">
        <v>8207</v>
      </c>
      <c r="EB921" s="5" t="s">
        <v>8208</v>
      </c>
      <c r="EC921" s="2" t="s">
        <v>8209</v>
      </c>
    </row>
    <row r="922" spans="1:133" ht="15.75" hidden="1" customHeight="1" x14ac:dyDescent="0.2">
      <c r="A922" s="1">
        <v>43616.434308993055</v>
      </c>
      <c r="B922" s="2" t="s">
        <v>8210</v>
      </c>
      <c r="C922" s="2">
        <v>2302180122</v>
      </c>
      <c r="D922" s="2">
        <v>205</v>
      </c>
      <c r="E922" s="2" t="s">
        <v>8211</v>
      </c>
      <c r="H922" s="2" t="s">
        <v>131</v>
      </c>
      <c r="I922" s="2" t="s">
        <v>132</v>
      </c>
      <c r="J922" s="2" t="s">
        <v>133</v>
      </c>
      <c r="M922" s="4">
        <v>42736</v>
      </c>
      <c r="P922" s="9">
        <v>4125000000</v>
      </c>
      <c r="Q922" s="2">
        <v>11000000</v>
      </c>
      <c r="Y922" s="2" t="s">
        <v>377</v>
      </c>
      <c r="Z922" s="2">
        <v>20</v>
      </c>
      <c r="AA922" s="2">
        <v>11</v>
      </c>
      <c r="AB922" s="2" t="s">
        <v>132</v>
      </c>
      <c r="AD922" s="2" t="s">
        <v>137</v>
      </c>
      <c r="AE922" s="2" t="s">
        <v>132</v>
      </c>
      <c r="AF922" s="2" t="s">
        <v>132</v>
      </c>
      <c r="AH922" s="2">
        <v>2018</v>
      </c>
      <c r="AI922" s="11">
        <v>2858625000</v>
      </c>
      <c r="AJ922" s="11">
        <v>7623000</v>
      </c>
      <c r="AK922" s="2" t="s">
        <v>2693</v>
      </c>
      <c r="AL922" s="2">
        <v>24</v>
      </c>
      <c r="AO922" s="2" t="s">
        <v>2694</v>
      </c>
      <c r="AP922" s="2" t="s">
        <v>2695</v>
      </c>
      <c r="AQ922" s="2" t="s">
        <v>1299</v>
      </c>
      <c r="AR922" s="2" t="s">
        <v>976</v>
      </c>
      <c r="AS922" s="2" t="s">
        <v>594</v>
      </c>
      <c r="AU922" s="2">
        <v>6</v>
      </c>
      <c r="AV922" s="2" t="s">
        <v>43</v>
      </c>
      <c r="AW922" s="2" t="s">
        <v>144</v>
      </c>
      <c r="AX922" s="2" t="s">
        <v>795</v>
      </c>
      <c r="AY922" s="2" t="s">
        <v>171</v>
      </c>
      <c r="AZ922" s="2" t="s">
        <v>198</v>
      </c>
      <c r="BB922" s="2" t="s">
        <v>2744</v>
      </c>
      <c r="BC922" s="2">
        <v>550</v>
      </c>
      <c r="BD922" s="2" t="s">
        <v>2383</v>
      </c>
      <c r="BE922" s="9">
        <v>7.9</v>
      </c>
      <c r="BF922" s="2" t="s">
        <v>265</v>
      </c>
      <c r="BG922" s="2" t="s">
        <v>1303</v>
      </c>
      <c r="BH922" s="3" t="s">
        <v>2466</v>
      </c>
      <c r="BI922" s="2" t="s">
        <v>2271</v>
      </c>
      <c r="BJ922" s="3" t="s">
        <v>4073</v>
      </c>
      <c r="BK922" s="2" t="s">
        <v>152</v>
      </c>
      <c r="BL922" s="2" t="s">
        <v>200</v>
      </c>
      <c r="BM922" s="2" t="s">
        <v>154</v>
      </c>
      <c r="BP922" s="2" t="s">
        <v>201</v>
      </c>
      <c r="BQ922" s="2">
        <v>375</v>
      </c>
      <c r="BR922" s="2">
        <v>15</v>
      </c>
      <c r="BS922" s="2" t="s">
        <v>8212</v>
      </c>
      <c r="BT922" s="2" t="s">
        <v>984</v>
      </c>
      <c r="BU922" s="2" t="s">
        <v>984</v>
      </c>
      <c r="BV922" s="2" t="s">
        <v>984</v>
      </c>
      <c r="BW922" s="2" t="s">
        <v>67</v>
      </c>
      <c r="BX922" s="2" t="s">
        <v>158</v>
      </c>
      <c r="BY922" s="2" t="s">
        <v>159</v>
      </c>
      <c r="CB922" s="2" t="s">
        <v>204</v>
      </c>
      <c r="CC922" s="2" t="s">
        <v>248</v>
      </c>
      <c r="CD922" s="2" t="s">
        <v>249</v>
      </c>
      <c r="CE922" s="2" t="s">
        <v>163</v>
      </c>
      <c r="CF922" s="2" t="s">
        <v>396</v>
      </c>
      <c r="CG922" s="2" t="s">
        <v>382</v>
      </c>
      <c r="CH922" s="2" t="s">
        <v>952</v>
      </c>
      <c r="CI922" s="2" t="s">
        <v>311</v>
      </c>
      <c r="CJ922" s="2" t="s">
        <v>953</v>
      </c>
      <c r="CK922" s="2" t="s">
        <v>253</v>
      </c>
      <c r="CL922" s="2" t="s">
        <v>314</v>
      </c>
      <c r="CM922" s="2" t="s">
        <v>211</v>
      </c>
      <c r="CN922" s="2">
        <v>550</v>
      </c>
      <c r="CP922" s="2" t="s">
        <v>8213</v>
      </c>
      <c r="CR922" s="2" t="s">
        <v>234</v>
      </c>
      <c r="CS922" s="2" t="s">
        <v>810</v>
      </c>
      <c r="CT922" s="2" t="s">
        <v>171</v>
      </c>
      <c r="CU922" s="2" t="s">
        <v>771</v>
      </c>
      <c r="CV922" s="2" t="s">
        <v>171</v>
      </c>
      <c r="CW922" s="2" t="s">
        <v>179</v>
      </c>
      <c r="CX922" s="2" t="s">
        <v>171</v>
      </c>
      <c r="CY922" s="2" t="s">
        <v>733</v>
      </c>
      <c r="DA922" s="2" t="s">
        <v>181</v>
      </c>
      <c r="DB922" s="2" t="s">
        <v>181</v>
      </c>
      <c r="DC922" s="2" t="s">
        <v>132</v>
      </c>
      <c r="DF922" s="2" t="s">
        <v>182</v>
      </c>
      <c r="DH922" s="2" t="s">
        <v>182</v>
      </c>
      <c r="DJ922" s="2" t="s">
        <v>182</v>
      </c>
      <c r="DL922" s="2" t="s">
        <v>260</v>
      </c>
      <c r="DT922" s="2" t="s">
        <v>8214</v>
      </c>
      <c r="DU922" s="2"/>
      <c r="DV922" s="2" t="s">
        <v>8215</v>
      </c>
      <c r="DZ922" s="2" t="s">
        <v>2701</v>
      </c>
      <c r="EA922" s="3" t="s">
        <v>2702</v>
      </c>
      <c r="EC922" s="5" t="s">
        <v>8216</v>
      </c>
    </row>
    <row r="923" spans="1:133" ht="15.75" hidden="1" customHeight="1" x14ac:dyDescent="0.2">
      <c r="A923" s="1">
        <v>43616.434616030092</v>
      </c>
      <c r="B923" s="2" t="s">
        <v>8210</v>
      </c>
      <c r="C923" s="2">
        <v>2302180122</v>
      </c>
      <c r="D923" s="2">
        <v>205</v>
      </c>
      <c r="E923" s="2" t="s">
        <v>8211</v>
      </c>
      <c r="H923" s="2" t="s">
        <v>131</v>
      </c>
      <c r="I923" s="2" t="s">
        <v>132</v>
      </c>
      <c r="J923" s="2" t="s">
        <v>133</v>
      </c>
      <c r="M923" s="4">
        <v>42736</v>
      </c>
      <c r="P923" s="9">
        <v>4125000000</v>
      </c>
      <c r="Q923" s="2">
        <v>11000000</v>
      </c>
      <c r="Y923" s="2" t="s">
        <v>377</v>
      </c>
      <c r="Z923" s="2">
        <v>20</v>
      </c>
      <c r="AA923" s="2">
        <v>11</v>
      </c>
      <c r="AB923" s="2" t="s">
        <v>132</v>
      </c>
      <c r="AD923" s="2" t="s">
        <v>137</v>
      </c>
      <c r="AE923" s="2" t="s">
        <v>132</v>
      </c>
      <c r="AF923" s="2" t="s">
        <v>132</v>
      </c>
      <c r="AH923" s="2">
        <v>2018</v>
      </c>
      <c r="AI923" s="11">
        <v>2858625000</v>
      </c>
      <c r="AJ923" s="11">
        <v>7623000</v>
      </c>
      <c r="AK923" s="2" t="s">
        <v>2693</v>
      </c>
      <c r="AL923" s="2">
        <v>24</v>
      </c>
      <c r="AO923" s="2" t="s">
        <v>2694</v>
      </c>
      <c r="AP923" s="2" t="s">
        <v>2695</v>
      </c>
      <c r="AQ923" s="2" t="s">
        <v>1299</v>
      </c>
      <c r="AR923" s="2" t="s">
        <v>976</v>
      </c>
      <c r="AS923" s="2" t="s">
        <v>594</v>
      </c>
      <c r="AU923" s="2">
        <v>6</v>
      </c>
      <c r="AV923" s="2" t="s">
        <v>43</v>
      </c>
      <c r="AW923" s="2" t="s">
        <v>144</v>
      </c>
      <c r="AX923" s="2" t="s">
        <v>795</v>
      </c>
      <c r="AY923" s="2" t="s">
        <v>171</v>
      </c>
      <c r="AZ923" s="2" t="s">
        <v>198</v>
      </c>
      <c r="BB923" s="2" t="s">
        <v>2744</v>
      </c>
      <c r="BC923" s="2">
        <v>550</v>
      </c>
      <c r="BD923" s="2" t="s">
        <v>2383</v>
      </c>
      <c r="BE923" s="9">
        <v>7.9</v>
      </c>
      <c r="BF923" s="2" t="s">
        <v>265</v>
      </c>
      <c r="BG923" s="2" t="s">
        <v>1303</v>
      </c>
      <c r="BH923" s="3" t="s">
        <v>2466</v>
      </c>
      <c r="BI923" s="2" t="s">
        <v>2271</v>
      </c>
      <c r="BJ923" s="3" t="s">
        <v>4073</v>
      </c>
      <c r="BK923" s="2" t="s">
        <v>152</v>
      </c>
      <c r="BL923" s="2" t="s">
        <v>200</v>
      </c>
      <c r="BM923" s="2" t="s">
        <v>154</v>
      </c>
      <c r="BP923" s="2" t="s">
        <v>201</v>
      </c>
      <c r="BQ923" s="2">
        <v>375</v>
      </c>
      <c r="BR923" s="2">
        <v>15</v>
      </c>
      <c r="BS923" s="2" t="s">
        <v>8212</v>
      </c>
      <c r="BT923" s="2" t="s">
        <v>984</v>
      </c>
      <c r="BU923" s="2" t="s">
        <v>984</v>
      </c>
      <c r="BV923" s="2" t="s">
        <v>984</v>
      </c>
      <c r="BW923" s="2" t="s">
        <v>67</v>
      </c>
      <c r="BX923" s="2" t="s">
        <v>158</v>
      </c>
      <c r="BY923" s="2" t="s">
        <v>159</v>
      </c>
      <c r="CB923" s="2" t="s">
        <v>204</v>
      </c>
      <c r="CC923" s="2" t="s">
        <v>248</v>
      </c>
      <c r="CD923" s="2" t="s">
        <v>249</v>
      </c>
      <c r="CE923" s="2" t="s">
        <v>163</v>
      </c>
      <c r="CF923" s="2" t="s">
        <v>396</v>
      </c>
      <c r="CG923" s="2" t="s">
        <v>382</v>
      </c>
      <c r="CH923" s="2" t="s">
        <v>952</v>
      </c>
      <c r="CI923" s="2" t="s">
        <v>311</v>
      </c>
      <c r="CJ923" s="2" t="s">
        <v>953</v>
      </c>
      <c r="CK923" s="2" t="s">
        <v>253</v>
      </c>
      <c r="CL923" s="2" t="s">
        <v>314</v>
      </c>
      <c r="CM923" s="2" t="s">
        <v>211</v>
      </c>
      <c r="CN923" s="2">
        <v>550</v>
      </c>
      <c r="CP923" s="2" t="s">
        <v>8213</v>
      </c>
      <c r="CR923" s="2" t="s">
        <v>234</v>
      </c>
      <c r="CS923" s="2" t="s">
        <v>810</v>
      </c>
      <c r="CT923" s="2" t="s">
        <v>171</v>
      </c>
      <c r="CU923" s="2" t="s">
        <v>771</v>
      </c>
      <c r="CV923" s="2" t="s">
        <v>171</v>
      </c>
      <c r="CW923" s="2" t="s">
        <v>179</v>
      </c>
      <c r="CX923" s="2" t="s">
        <v>171</v>
      </c>
      <c r="CY923" s="2" t="s">
        <v>733</v>
      </c>
      <c r="DA923" s="2" t="s">
        <v>181</v>
      </c>
      <c r="DB923" s="2" t="s">
        <v>181</v>
      </c>
      <c r="DC923" s="2" t="s">
        <v>132</v>
      </c>
      <c r="DF923" s="2" t="s">
        <v>182</v>
      </c>
      <c r="DH923" s="2" t="s">
        <v>182</v>
      </c>
      <c r="DJ923" s="2" t="s">
        <v>182</v>
      </c>
      <c r="DL923" s="2" t="s">
        <v>260</v>
      </c>
      <c r="DT923" s="2" t="s">
        <v>8214</v>
      </c>
      <c r="DU923" s="2"/>
      <c r="DV923" s="2" t="s">
        <v>8215</v>
      </c>
      <c r="DZ923" s="2" t="s">
        <v>2701</v>
      </c>
      <c r="EA923" s="3" t="s">
        <v>2702</v>
      </c>
      <c r="EC923" s="5" t="s">
        <v>8217</v>
      </c>
    </row>
    <row r="924" spans="1:133" ht="15.75" hidden="1" customHeight="1" x14ac:dyDescent="0.2">
      <c r="A924" s="1">
        <v>43616.434681597224</v>
      </c>
      <c r="B924" s="2" t="s">
        <v>8210</v>
      </c>
      <c r="C924" s="2">
        <v>2302180122</v>
      </c>
      <c r="D924" s="2">
        <v>205</v>
      </c>
      <c r="E924" s="2" t="s">
        <v>8211</v>
      </c>
      <c r="H924" s="2" t="s">
        <v>131</v>
      </c>
      <c r="I924" s="2" t="s">
        <v>132</v>
      </c>
      <c r="J924" s="2" t="s">
        <v>133</v>
      </c>
      <c r="M924" s="4">
        <v>42736</v>
      </c>
      <c r="P924" s="9">
        <v>4125000000</v>
      </c>
      <c r="Q924" s="2">
        <v>11000000</v>
      </c>
      <c r="Y924" s="2" t="s">
        <v>377</v>
      </c>
      <c r="Z924" s="2">
        <v>20</v>
      </c>
      <c r="AA924" s="2">
        <v>11</v>
      </c>
      <c r="AB924" s="2" t="s">
        <v>132</v>
      </c>
      <c r="AD924" s="2" t="s">
        <v>137</v>
      </c>
      <c r="AE924" s="2" t="s">
        <v>132</v>
      </c>
      <c r="AF924" s="2" t="s">
        <v>132</v>
      </c>
      <c r="AH924" s="2">
        <v>2018</v>
      </c>
      <c r="AI924" s="11">
        <v>2858625000</v>
      </c>
      <c r="AJ924" s="11">
        <v>7623000</v>
      </c>
      <c r="AK924" s="2" t="s">
        <v>2693</v>
      </c>
      <c r="AL924" s="2">
        <v>24</v>
      </c>
      <c r="AO924" s="2" t="s">
        <v>2694</v>
      </c>
      <c r="AP924" s="2" t="s">
        <v>2695</v>
      </c>
      <c r="AQ924" s="2" t="s">
        <v>1299</v>
      </c>
      <c r="AR924" s="2" t="s">
        <v>976</v>
      </c>
      <c r="AS924" s="2" t="s">
        <v>594</v>
      </c>
      <c r="AU924" s="2">
        <v>6</v>
      </c>
      <c r="AV924" s="2" t="s">
        <v>43</v>
      </c>
      <c r="AW924" s="2" t="s">
        <v>144</v>
      </c>
      <c r="AX924" s="2" t="s">
        <v>795</v>
      </c>
      <c r="AY924" s="2" t="s">
        <v>171</v>
      </c>
      <c r="AZ924" s="2" t="s">
        <v>198</v>
      </c>
      <c r="BB924" s="2" t="s">
        <v>2744</v>
      </c>
      <c r="BC924" s="2">
        <v>550</v>
      </c>
      <c r="BD924" s="2" t="s">
        <v>2383</v>
      </c>
      <c r="BE924" s="9">
        <v>7.9</v>
      </c>
      <c r="BF924" s="2" t="s">
        <v>265</v>
      </c>
      <c r="BG924" s="2" t="s">
        <v>1303</v>
      </c>
      <c r="BH924" s="3" t="s">
        <v>2466</v>
      </c>
      <c r="BI924" s="2" t="s">
        <v>2271</v>
      </c>
      <c r="BJ924" s="3" t="s">
        <v>4073</v>
      </c>
      <c r="BK924" s="2" t="s">
        <v>152</v>
      </c>
      <c r="BL924" s="2" t="s">
        <v>200</v>
      </c>
      <c r="BM924" s="2" t="s">
        <v>154</v>
      </c>
      <c r="BP924" s="2" t="s">
        <v>201</v>
      </c>
      <c r="BQ924" s="2">
        <v>375</v>
      </c>
      <c r="BR924" s="2">
        <v>15</v>
      </c>
      <c r="BS924" s="2" t="s">
        <v>8212</v>
      </c>
      <c r="BT924" s="2" t="s">
        <v>984</v>
      </c>
      <c r="BU924" s="2" t="s">
        <v>984</v>
      </c>
      <c r="BV924" s="2" t="s">
        <v>984</v>
      </c>
      <c r="BW924" s="2" t="s">
        <v>67</v>
      </c>
      <c r="BX924" s="2" t="s">
        <v>158</v>
      </c>
      <c r="BY924" s="2" t="s">
        <v>159</v>
      </c>
      <c r="CB924" s="2" t="s">
        <v>204</v>
      </c>
      <c r="CC924" s="2" t="s">
        <v>248</v>
      </c>
      <c r="CD924" s="2" t="s">
        <v>249</v>
      </c>
      <c r="CE924" s="2" t="s">
        <v>163</v>
      </c>
      <c r="CF924" s="2" t="s">
        <v>396</v>
      </c>
      <c r="CG924" s="2" t="s">
        <v>382</v>
      </c>
      <c r="CH924" s="2" t="s">
        <v>952</v>
      </c>
      <c r="CI924" s="2" t="s">
        <v>311</v>
      </c>
      <c r="CJ924" s="2" t="s">
        <v>953</v>
      </c>
      <c r="CK924" s="2" t="s">
        <v>253</v>
      </c>
      <c r="CL924" s="2" t="s">
        <v>314</v>
      </c>
      <c r="CM924" s="2" t="s">
        <v>211</v>
      </c>
      <c r="CN924" s="2">
        <v>550</v>
      </c>
      <c r="CP924" s="2" t="s">
        <v>8213</v>
      </c>
      <c r="CR924" s="2" t="s">
        <v>234</v>
      </c>
      <c r="CS924" s="2" t="s">
        <v>810</v>
      </c>
      <c r="CT924" s="2" t="s">
        <v>171</v>
      </c>
      <c r="CU924" s="2" t="s">
        <v>771</v>
      </c>
      <c r="CV924" s="2" t="s">
        <v>171</v>
      </c>
      <c r="CW924" s="2" t="s">
        <v>179</v>
      </c>
      <c r="CX924" s="2" t="s">
        <v>171</v>
      </c>
      <c r="CY924" s="2" t="s">
        <v>733</v>
      </c>
      <c r="DA924" s="2" t="s">
        <v>181</v>
      </c>
      <c r="DB924" s="2" t="s">
        <v>181</v>
      </c>
      <c r="DC924" s="2" t="s">
        <v>132</v>
      </c>
      <c r="DF924" s="2" t="s">
        <v>182</v>
      </c>
      <c r="DH924" s="2" t="s">
        <v>182</v>
      </c>
      <c r="DJ924" s="2" t="s">
        <v>182</v>
      </c>
      <c r="DL924" s="2" t="s">
        <v>260</v>
      </c>
      <c r="DT924" s="2" t="s">
        <v>8214</v>
      </c>
      <c r="DU924" s="2"/>
      <c r="DV924" s="2" t="s">
        <v>8215</v>
      </c>
      <c r="DZ924" s="2" t="s">
        <v>2701</v>
      </c>
      <c r="EA924" s="3" t="s">
        <v>2702</v>
      </c>
      <c r="EC924" s="5" t="s">
        <v>8218</v>
      </c>
    </row>
    <row r="925" spans="1:133" ht="15.75" hidden="1" customHeight="1" x14ac:dyDescent="0.2">
      <c r="A925" s="1">
        <v>43616.43498755787</v>
      </c>
      <c r="B925" s="2" t="s">
        <v>8129</v>
      </c>
      <c r="C925" s="2">
        <v>2302180001</v>
      </c>
      <c r="D925" s="2" t="s">
        <v>8130</v>
      </c>
      <c r="E925" s="2" t="s">
        <v>8219</v>
      </c>
      <c r="H925" s="2" t="s">
        <v>131</v>
      </c>
      <c r="I925" s="2" t="s">
        <v>132</v>
      </c>
      <c r="J925" s="2" t="s">
        <v>133</v>
      </c>
      <c r="K925" s="2" t="s">
        <v>738</v>
      </c>
      <c r="M925" s="4">
        <v>42793</v>
      </c>
      <c r="O925" s="2" t="s">
        <v>135</v>
      </c>
      <c r="P925" s="9">
        <v>650000000</v>
      </c>
      <c r="Q925" s="2">
        <v>5000000</v>
      </c>
      <c r="Y925" s="2" t="s">
        <v>136</v>
      </c>
      <c r="AB925" s="2" t="s">
        <v>132</v>
      </c>
      <c r="AD925" s="2" t="s">
        <v>137</v>
      </c>
      <c r="AE925" s="2" t="s">
        <v>132</v>
      </c>
      <c r="AF925" s="2" t="s">
        <v>132</v>
      </c>
      <c r="AH925" s="2">
        <v>2016</v>
      </c>
      <c r="AI925" s="11">
        <v>293930000</v>
      </c>
      <c r="AJ925" s="11">
        <v>2261000</v>
      </c>
      <c r="AK925" s="2" t="s">
        <v>8220</v>
      </c>
      <c r="AP925" s="2" t="s">
        <v>518</v>
      </c>
      <c r="AQ925" s="2" t="s">
        <v>269</v>
      </c>
      <c r="AR925" s="2" t="s">
        <v>141</v>
      </c>
      <c r="AS925" s="2" t="s">
        <v>142</v>
      </c>
      <c r="AV925" s="2" t="s">
        <v>143</v>
      </c>
      <c r="AW925" s="2" t="s">
        <v>144</v>
      </c>
      <c r="AX925" s="2" t="s">
        <v>145</v>
      </c>
      <c r="AY925" s="2" t="s">
        <v>171</v>
      </c>
      <c r="AZ925" s="2" t="s">
        <v>198</v>
      </c>
      <c r="BA925" s="2" t="s">
        <v>519</v>
      </c>
      <c r="BB925" s="2" t="s">
        <v>520</v>
      </c>
      <c r="BC925" s="2">
        <v>20</v>
      </c>
      <c r="BD925" s="2" t="s">
        <v>521</v>
      </c>
      <c r="BE925" s="9">
        <v>4</v>
      </c>
      <c r="BF925" s="2" t="s">
        <v>265</v>
      </c>
      <c r="BG925" s="2" t="s">
        <v>522</v>
      </c>
      <c r="BH925" s="2">
        <v>3</v>
      </c>
      <c r="BK925" s="2" t="s">
        <v>307</v>
      </c>
      <c r="BL925" s="2" t="s">
        <v>153</v>
      </c>
      <c r="BM925" s="2" t="s">
        <v>308</v>
      </c>
      <c r="BP925" s="2" t="s">
        <v>155</v>
      </c>
      <c r="BQ925" s="2">
        <v>130</v>
      </c>
      <c r="BR925" s="2">
        <v>7</v>
      </c>
      <c r="BS925" s="2" t="s">
        <v>156</v>
      </c>
      <c r="BT925" s="2" t="s">
        <v>156</v>
      </c>
      <c r="BU925" s="2" t="s">
        <v>4897</v>
      </c>
      <c r="BV925" s="2" t="s">
        <v>156</v>
      </c>
      <c r="BW925" s="2" t="s">
        <v>70</v>
      </c>
      <c r="BX925" s="2" t="s">
        <v>158</v>
      </c>
      <c r="BY925" s="2" t="s">
        <v>159</v>
      </c>
      <c r="CB925" s="2" t="s">
        <v>204</v>
      </c>
      <c r="CC925" s="2" t="s">
        <v>161</v>
      </c>
      <c r="CD925" s="2" t="s">
        <v>162</v>
      </c>
      <c r="CE925" s="2" t="s">
        <v>163</v>
      </c>
      <c r="CF925" s="2" t="s">
        <v>279</v>
      </c>
      <c r="CG925" s="2" t="s">
        <v>1162</v>
      </c>
      <c r="CI925" s="2" t="s">
        <v>294</v>
      </c>
      <c r="CJ925" s="2" t="s">
        <v>526</v>
      </c>
      <c r="CK925" s="2" t="s">
        <v>425</v>
      </c>
      <c r="CL925" s="2" t="s">
        <v>527</v>
      </c>
      <c r="CM925" s="2" t="s">
        <v>171</v>
      </c>
      <c r="CN925" s="2">
        <v>15</v>
      </c>
      <c r="CO925" s="2" t="s">
        <v>212</v>
      </c>
      <c r="CP925" s="2" t="s">
        <v>528</v>
      </c>
      <c r="CQ925" s="2" t="s">
        <v>174</v>
      </c>
      <c r="CR925" s="2" t="s">
        <v>234</v>
      </c>
      <c r="CS925" s="2" t="s">
        <v>215</v>
      </c>
      <c r="CT925" s="2" t="s">
        <v>171</v>
      </c>
      <c r="CU925" s="2" t="s">
        <v>235</v>
      </c>
      <c r="CV925" s="2" t="s">
        <v>171</v>
      </c>
      <c r="CW925" s="2" t="s">
        <v>179</v>
      </c>
      <c r="CX925" s="2" t="s">
        <v>171</v>
      </c>
      <c r="CY925" s="2" t="s">
        <v>146</v>
      </c>
      <c r="CZ925" s="2" t="s">
        <v>180</v>
      </c>
      <c r="DA925" s="2" t="s">
        <v>181</v>
      </c>
      <c r="DB925" s="2" t="s">
        <v>181</v>
      </c>
      <c r="DC925" s="2" t="s">
        <v>132</v>
      </c>
      <c r="DF925" s="2" t="s">
        <v>182</v>
      </c>
      <c r="DH925" s="2" t="s">
        <v>182</v>
      </c>
      <c r="DJ925" s="2" t="s">
        <v>182</v>
      </c>
      <c r="DL925" s="2" t="s">
        <v>182</v>
      </c>
      <c r="DN925" s="2" t="s">
        <v>182</v>
      </c>
      <c r="DP925" s="2" t="s">
        <v>182</v>
      </c>
      <c r="DR925" s="2" t="s">
        <v>182</v>
      </c>
      <c r="DT925" s="2" t="s">
        <v>8221</v>
      </c>
      <c r="DU925" s="2"/>
      <c r="DV925" s="2" t="s">
        <v>8222</v>
      </c>
      <c r="DZ925" s="2" t="s">
        <v>283</v>
      </c>
      <c r="EA925" s="2">
        <v>6289502457586</v>
      </c>
      <c r="EB925" s="5" t="s">
        <v>8223</v>
      </c>
      <c r="EC925" s="5" t="s">
        <v>8224</v>
      </c>
    </row>
    <row r="926" spans="1:133" ht="15.75" hidden="1" customHeight="1" x14ac:dyDescent="0.2">
      <c r="A926" s="1">
        <v>43616.435483622685</v>
      </c>
      <c r="B926" s="2" t="s">
        <v>8225</v>
      </c>
      <c r="C926" s="2">
        <v>2302180042</v>
      </c>
      <c r="D926" s="3" t="s">
        <v>816</v>
      </c>
      <c r="E926" s="2" t="s">
        <v>8226</v>
      </c>
      <c r="G926" s="2" t="s">
        <v>589</v>
      </c>
      <c r="H926" s="2" t="s">
        <v>131</v>
      </c>
      <c r="I926" s="2" t="s">
        <v>132</v>
      </c>
      <c r="J926" s="2" t="s">
        <v>133</v>
      </c>
      <c r="M926" s="4">
        <v>42793</v>
      </c>
      <c r="P926" s="9">
        <v>9500000000</v>
      </c>
      <c r="Q926" s="2">
        <v>27662000</v>
      </c>
      <c r="X926" s="2" t="s">
        <v>193</v>
      </c>
      <c r="Y926" s="2" t="s">
        <v>136</v>
      </c>
      <c r="AB926" s="2" t="s">
        <v>132</v>
      </c>
      <c r="AD926" s="2" t="s">
        <v>137</v>
      </c>
      <c r="AE926" s="2" t="s">
        <v>818</v>
      </c>
      <c r="AF926" s="2" t="s">
        <v>132</v>
      </c>
      <c r="AH926" s="2">
        <v>2016</v>
      </c>
      <c r="AI926" s="11" t="s">
        <v>1397</v>
      </c>
      <c r="AJ926" s="11">
        <v>8875000</v>
      </c>
      <c r="AK926" s="2" t="s">
        <v>8227</v>
      </c>
      <c r="AL926" s="2">
        <v>2</v>
      </c>
      <c r="AP926" s="2" t="s">
        <v>1027</v>
      </c>
      <c r="AQ926" s="2" t="s">
        <v>1028</v>
      </c>
      <c r="AR926" s="2" t="s">
        <v>822</v>
      </c>
      <c r="AS926" s="2" t="s">
        <v>142</v>
      </c>
      <c r="AT926" s="2">
        <v>11440</v>
      </c>
      <c r="AU926" s="2">
        <v>15</v>
      </c>
      <c r="AV926" s="2" t="s">
        <v>271</v>
      </c>
      <c r="AW926" s="2" t="s">
        <v>144</v>
      </c>
      <c r="AX926" s="2" t="s">
        <v>145</v>
      </c>
      <c r="AY926" s="2" t="s">
        <v>171</v>
      </c>
      <c r="AZ926" s="2" t="s">
        <v>198</v>
      </c>
      <c r="BB926" s="2" t="s">
        <v>1026</v>
      </c>
      <c r="BC926" s="2">
        <v>3</v>
      </c>
      <c r="BD926" s="2" t="s">
        <v>1029</v>
      </c>
      <c r="BE926" s="9">
        <v>2.6</v>
      </c>
      <c r="BF926" s="2" t="s">
        <v>132</v>
      </c>
      <c r="BL926" s="2" t="s">
        <v>290</v>
      </c>
      <c r="BN926" s="2" t="s">
        <v>8228</v>
      </c>
      <c r="BO926" s="2" t="s">
        <v>8229</v>
      </c>
      <c r="BP926" s="2" t="s">
        <v>201</v>
      </c>
      <c r="BQ926" s="2">
        <v>315</v>
      </c>
      <c r="BR926" s="2">
        <v>3</v>
      </c>
      <c r="BS926" s="2" t="s">
        <v>411</v>
      </c>
      <c r="BT926" s="2" t="s">
        <v>1026</v>
      </c>
      <c r="BU926" s="2" t="s">
        <v>8230</v>
      </c>
      <c r="BV926" s="2" t="s">
        <v>411</v>
      </c>
      <c r="BW926" s="2" t="s">
        <v>68</v>
      </c>
      <c r="BX926" s="2" t="s">
        <v>158</v>
      </c>
      <c r="CB926" s="2" t="s">
        <v>160</v>
      </c>
      <c r="CC926" s="2" t="s">
        <v>161</v>
      </c>
      <c r="CD926" s="2" t="s">
        <v>249</v>
      </c>
      <c r="CE926" s="2" t="s">
        <v>163</v>
      </c>
      <c r="CG926" s="2" t="s">
        <v>1887</v>
      </c>
      <c r="CH926" s="2" t="s">
        <v>8231</v>
      </c>
      <c r="CI926" s="2" t="s">
        <v>208</v>
      </c>
      <c r="CJ926" s="2" t="s">
        <v>1408</v>
      </c>
      <c r="CK926" s="2" t="s">
        <v>253</v>
      </c>
      <c r="CL926" s="2" t="s">
        <v>254</v>
      </c>
      <c r="CM926" s="2" t="s">
        <v>171</v>
      </c>
      <c r="CN926" s="2">
        <v>5</v>
      </c>
      <c r="CP926" s="2" t="s">
        <v>5009</v>
      </c>
      <c r="CR926" s="2" t="s">
        <v>175</v>
      </c>
      <c r="CS926" s="2" t="s">
        <v>810</v>
      </c>
      <c r="CT926" s="2" t="s">
        <v>177</v>
      </c>
      <c r="CU926" s="2" t="s">
        <v>216</v>
      </c>
      <c r="CV926" s="2" t="s">
        <v>177</v>
      </c>
      <c r="CW926" s="2" t="s">
        <v>179</v>
      </c>
      <c r="CX926" s="2" t="s">
        <v>146</v>
      </c>
      <c r="CY926" s="2" t="s">
        <v>627</v>
      </c>
      <c r="CZ926" s="2" t="s">
        <v>180</v>
      </c>
      <c r="DA926" s="2" t="s">
        <v>181</v>
      </c>
      <c r="DB926" s="2" t="s">
        <v>181</v>
      </c>
      <c r="DC926" s="2" t="s">
        <v>132</v>
      </c>
      <c r="DF926" s="2" t="s">
        <v>182</v>
      </c>
      <c r="DH926" s="2" t="s">
        <v>182</v>
      </c>
      <c r="DJ926" s="2" t="s">
        <v>182</v>
      </c>
      <c r="DL926" s="2" t="s">
        <v>260</v>
      </c>
      <c r="DM926" s="2">
        <v>350</v>
      </c>
      <c r="DN926" s="2" t="s">
        <v>260</v>
      </c>
      <c r="DO926" s="2">
        <v>250</v>
      </c>
      <c r="DP926" s="2" t="s">
        <v>182</v>
      </c>
      <c r="DR926" s="2" t="s">
        <v>182</v>
      </c>
      <c r="DT926" s="6">
        <v>-6173449</v>
      </c>
      <c r="DU926" s="6"/>
      <c r="DV926" s="6">
        <v>106803970</v>
      </c>
      <c r="DX926" s="2" t="s">
        <v>8232</v>
      </c>
      <c r="DY926" s="4">
        <v>42793</v>
      </c>
      <c r="DZ926" s="2" t="s">
        <v>8233</v>
      </c>
      <c r="EC926" s="2" t="s">
        <v>8234</v>
      </c>
    </row>
    <row r="927" spans="1:133" ht="15.75" hidden="1" customHeight="1" x14ac:dyDescent="0.2">
      <c r="A927" s="1">
        <v>43616.442245381942</v>
      </c>
      <c r="B927" s="2" t="s">
        <v>7163</v>
      </c>
      <c r="C927" s="2">
        <v>2302180085</v>
      </c>
      <c r="D927" s="3" t="s">
        <v>2023</v>
      </c>
      <c r="E927" s="2" t="s">
        <v>8235</v>
      </c>
      <c r="F927" s="2" t="s">
        <v>8236</v>
      </c>
      <c r="H927" s="2" t="s">
        <v>131</v>
      </c>
      <c r="I927" s="2" t="s">
        <v>132</v>
      </c>
      <c r="J927" s="2" t="s">
        <v>133</v>
      </c>
      <c r="K927" s="2" t="s">
        <v>132</v>
      </c>
      <c r="M927" s="4">
        <v>43079</v>
      </c>
      <c r="O927" s="2" t="s">
        <v>135</v>
      </c>
      <c r="P927" s="9">
        <v>6000000000</v>
      </c>
      <c r="Q927" s="2">
        <v>3000000</v>
      </c>
      <c r="Y927" s="2" t="s">
        <v>136</v>
      </c>
      <c r="AB927" s="2" t="s">
        <v>132</v>
      </c>
      <c r="AD927" s="2" t="s">
        <v>137</v>
      </c>
      <c r="AE927" s="2" t="s">
        <v>132</v>
      </c>
      <c r="AF927" s="2" t="s">
        <v>132</v>
      </c>
      <c r="AH927" s="2">
        <v>2016</v>
      </c>
      <c r="AJ927" s="11">
        <v>1862000</v>
      </c>
      <c r="AK927" s="2" t="s">
        <v>8237</v>
      </c>
      <c r="AL927" s="2">
        <v>46</v>
      </c>
      <c r="AM927" s="3" t="s">
        <v>8238</v>
      </c>
      <c r="AP927" s="2" t="s">
        <v>2834</v>
      </c>
      <c r="AQ927" s="2" t="s">
        <v>1898</v>
      </c>
      <c r="AR927" s="2" t="s">
        <v>658</v>
      </c>
      <c r="AS927" s="2" t="s">
        <v>594</v>
      </c>
      <c r="AT927" s="2">
        <v>13730</v>
      </c>
      <c r="AU927" s="2">
        <v>3.5</v>
      </c>
      <c r="AV927" s="2" t="s">
        <v>245</v>
      </c>
      <c r="AW927" s="2" t="s">
        <v>144</v>
      </c>
      <c r="AX927" s="2" t="s">
        <v>145</v>
      </c>
      <c r="AY927" s="2" t="s">
        <v>171</v>
      </c>
      <c r="AZ927" s="2" t="s">
        <v>198</v>
      </c>
      <c r="BB927" s="2" t="s">
        <v>8239</v>
      </c>
      <c r="BC927" s="2">
        <v>350</v>
      </c>
      <c r="BD927" s="2" t="s">
        <v>1900</v>
      </c>
      <c r="BE927" s="9">
        <v>13</v>
      </c>
      <c r="BF927" s="2" t="s">
        <v>265</v>
      </c>
      <c r="BG927" s="2" t="s">
        <v>1901</v>
      </c>
      <c r="BH927" s="2">
        <v>9</v>
      </c>
      <c r="BI927" s="2" t="s">
        <v>1766</v>
      </c>
      <c r="BJ927" s="3" t="s">
        <v>8240</v>
      </c>
      <c r="BK927" s="2" t="s">
        <v>152</v>
      </c>
      <c r="BL927" s="2" t="s">
        <v>153</v>
      </c>
      <c r="BM927" s="2" t="s">
        <v>154</v>
      </c>
      <c r="BN927" s="2" t="s">
        <v>576</v>
      </c>
      <c r="BO927" s="2" t="s">
        <v>866</v>
      </c>
      <c r="BP927" s="2" t="s">
        <v>201</v>
      </c>
      <c r="BQ927" s="2">
        <v>2000</v>
      </c>
      <c r="BR927" s="2">
        <v>100</v>
      </c>
      <c r="BS927" s="2" t="s">
        <v>36</v>
      </c>
      <c r="BT927" s="2" t="s">
        <v>850</v>
      </c>
      <c r="BU927" s="2" t="s">
        <v>850</v>
      </c>
      <c r="BV927" s="2" t="s">
        <v>850</v>
      </c>
      <c r="BW927" s="2" t="s">
        <v>67</v>
      </c>
      <c r="BX927" s="2" t="s">
        <v>158</v>
      </c>
      <c r="BY927" s="2" t="s">
        <v>159</v>
      </c>
      <c r="CB927" s="2" t="s">
        <v>160</v>
      </c>
      <c r="CC927" s="2" t="s">
        <v>161</v>
      </c>
      <c r="CD927" s="2" t="s">
        <v>249</v>
      </c>
      <c r="CE927" s="2" t="s">
        <v>163</v>
      </c>
      <c r="CF927" s="2" t="s">
        <v>396</v>
      </c>
      <c r="CG927" s="2" t="s">
        <v>1904</v>
      </c>
      <c r="CH927" s="2" t="s">
        <v>7041</v>
      </c>
      <c r="CI927" s="2" t="s">
        <v>167</v>
      </c>
      <c r="CJ927" s="2" t="s">
        <v>2775</v>
      </c>
      <c r="CK927" s="2" t="s">
        <v>425</v>
      </c>
      <c r="CL927" s="2" t="s">
        <v>170</v>
      </c>
      <c r="CM927" s="2" t="s">
        <v>171</v>
      </c>
      <c r="CN927" s="2">
        <v>350</v>
      </c>
      <c r="CO927" s="2" t="s">
        <v>4449</v>
      </c>
      <c r="CP927" s="2" t="s">
        <v>4600</v>
      </c>
      <c r="CQ927" s="2" t="s">
        <v>214</v>
      </c>
      <c r="CR927" s="2" t="s">
        <v>667</v>
      </c>
      <c r="CS927" s="2" t="s">
        <v>215</v>
      </c>
      <c r="CT927" s="2" t="s">
        <v>171</v>
      </c>
      <c r="CU927" s="2" t="s">
        <v>771</v>
      </c>
      <c r="CV927" s="2" t="s">
        <v>171</v>
      </c>
      <c r="CW927" s="2" t="s">
        <v>714</v>
      </c>
      <c r="CX927" s="2" t="s">
        <v>146</v>
      </c>
      <c r="CY927" s="2" t="s">
        <v>733</v>
      </c>
      <c r="CZ927" s="2" t="s">
        <v>180</v>
      </c>
      <c r="DA927" s="2" t="s">
        <v>181</v>
      </c>
      <c r="DB927" s="2" t="s">
        <v>181</v>
      </c>
      <c r="DC927" s="2" t="s">
        <v>132</v>
      </c>
      <c r="DF927" s="2" t="s">
        <v>182</v>
      </c>
      <c r="DH927" s="2" t="s">
        <v>182</v>
      </c>
      <c r="DJ927" s="2" t="s">
        <v>182</v>
      </c>
      <c r="DL927" s="2" t="s">
        <v>182</v>
      </c>
      <c r="DN927" s="2" t="s">
        <v>182</v>
      </c>
      <c r="DP927" s="2" t="s">
        <v>182</v>
      </c>
      <c r="DR927" s="2" t="s">
        <v>182</v>
      </c>
      <c r="DT927" s="6">
        <v>106871728</v>
      </c>
      <c r="DU927" s="6"/>
      <c r="DV927" s="6">
        <v>-6317827</v>
      </c>
      <c r="DY927" s="4">
        <v>43079</v>
      </c>
      <c r="EA927" s="3" t="s">
        <v>3636</v>
      </c>
    </row>
    <row r="928" spans="1:133" ht="15.75" hidden="1" customHeight="1" x14ac:dyDescent="0.2">
      <c r="A928" s="1">
        <v>43616.44269664352</v>
      </c>
      <c r="B928" s="2" t="s">
        <v>8195</v>
      </c>
      <c r="C928" s="2">
        <v>2302170157</v>
      </c>
      <c r="D928" s="3" t="s">
        <v>5135</v>
      </c>
      <c r="E928" s="2" t="s">
        <v>8241</v>
      </c>
      <c r="F928" s="2" t="s">
        <v>8242</v>
      </c>
      <c r="H928" s="2" t="s">
        <v>131</v>
      </c>
      <c r="I928" s="2" t="s">
        <v>132</v>
      </c>
      <c r="J928" s="2" t="s">
        <v>133</v>
      </c>
      <c r="K928" s="2" t="s">
        <v>191</v>
      </c>
      <c r="M928" s="4">
        <v>42738</v>
      </c>
      <c r="O928" s="2" t="s">
        <v>192</v>
      </c>
      <c r="P928" s="9">
        <v>3500000000</v>
      </c>
      <c r="Q928" s="2">
        <v>17241379</v>
      </c>
      <c r="Y928" s="2" t="s">
        <v>136</v>
      </c>
      <c r="AD928" s="2" t="s">
        <v>137</v>
      </c>
      <c r="AE928" s="2" t="s">
        <v>132</v>
      </c>
      <c r="AH928" s="2">
        <v>2017</v>
      </c>
      <c r="AI928" s="11">
        <v>3066315000</v>
      </c>
      <c r="AJ928" s="11">
        <v>15105000</v>
      </c>
      <c r="AK928" s="2" t="s">
        <v>689</v>
      </c>
      <c r="AQ928" s="2" t="s">
        <v>244</v>
      </c>
      <c r="AR928" s="2" t="s">
        <v>288</v>
      </c>
      <c r="AS928" s="2" t="s">
        <v>142</v>
      </c>
      <c r="AV928" s="2" t="s">
        <v>245</v>
      </c>
      <c r="AW928" s="2" t="s">
        <v>144</v>
      </c>
      <c r="AX928" s="2" t="s">
        <v>145</v>
      </c>
      <c r="AY928" s="2" t="s">
        <v>171</v>
      </c>
      <c r="AZ928" s="2" t="s">
        <v>198</v>
      </c>
      <c r="BB928" s="2" t="s">
        <v>562</v>
      </c>
      <c r="BC928" s="2">
        <v>300</v>
      </c>
      <c r="BD928" s="2" t="s">
        <v>330</v>
      </c>
      <c r="BE928" s="9">
        <v>1</v>
      </c>
      <c r="BF928" s="2" t="s">
        <v>132</v>
      </c>
      <c r="BK928" s="2" t="s">
        <v>152</v>
      </c>
      <c r="BL928" s="2" t="s">
        <v>290</v>
      </c>
      <c r="BM928" s="2" t="s">
        <v>154</v>
      </c>
      <c r="BN928" s="2" t="s">
        <v>3939</v>
      </c>
      <c r="BO928" s="2" t="s">
        <v>332</v>
      </c>
      <c r="BP928" s="2" t="s">
        <v>201</v>
      </c>
      <c r="BQ928" s="2">
        <v>203</v>
      </c>
      <c r="BR928" s="2">
        <v>10</v>
      </c>
      <c r="BS928" s="2" t="s">
        <v>156</v>
      </c>
      <c r="BT928" s="2" t="s">
        <v>156</v>
      </c>
      <c r="BU928" s="2" t="s">
        <v>156</v>
      </c>
      <c r="BV928" s="2" t="s">
        <v>156</v>
      </c>
      <c r="BW928" s="2" t="s">
        <v>70</v>
      </c>
      <c r="BX928" s="2" t="s">
        <v>158</v>
      </c>
      <c r="BY928" s="2" t="s">
        <v>159</v>
      </c>
      <c r="CB928" s="2" t="s">
        <v>160</v>
      </c>
      <c r="CC928" s="2" t="s">
        <v>248</v>
      </c>
      <c r="CD928" s="2" t="s">
        <v>249</v>
      </c>
      <c r="CE928" s="2" t="s">
        <v>163</v>
      </c>
      <c r="CF928" s="2" t="s">
        <v>205</v>
      </c>
      <c r="CG928" s="2" t="s">
        <v>355</v>
      </c>
      <c r="CH928" s="2" t="s">
        <v>207</v>
      </c>
      <c r="CI928" s="2" t="s">
        <v>294</v>
      </c>
      <c r="CJ928" s="2" t="s">
        <v>335</v>
      </c>
      <c r="CK928" s="2" t="s">
        <v>253</v>
      </c>
      <c r="CL928" s="2" t="s">
        <v>5138</v>
      </c>
      <c r="CM928" s="2" t="s">
        <v>171</v>
      </c>
      <c r="CN928" s="2">
        <v>100</v>
      </c>
      <c r="CO928" s="2" t="s">
        <v>337</v>
      </c>
      <c r="CP928" s="2" t="s">
        <v>5711</v>
      </c>
      <c r="CQ928" s="2" t="s">
        <v>174</v>
      </c>
      <c r="CR928" s="2" t="s">
        <v>234</v>
      </c>
      <c r="CS928" s="2" t="s">
        <v>215</v>
      </c>
      <c r="CT928" s="2" t="s">
        <v>171</v>
      </c>
      <c r="CU928" s="2" t="s">
        <v>216</v>
      </c>
      <c r="CV928" s="2" t="s">
        <v>171</v>
      </c>
      <c r="CW928" s="2" t="s">
        <v>179</v>
      </c>
      <c r="CX928" s="2" t="s">
        <v>146</v>
      </c>
      <c r="CY928" s="2" t="s">
        <v>146</v>
      </c>
      <c r="CZ928" s="2" t="s">
        <v>180</v>
      </c>
      <c r="DA928" s="2" t="s">
        <v>181</v>
      </c>
      <c r="DB928" s="2" t="s">
        <v>181</v>
      </c>
      <c r="DC928" s="2" t="s">
        <v>132</v>
      </c>
      <c r="DF928" s="2" t="s">
        <v>182</v>
      </c>
      <c r="DH928" s="2" t="s">
        <v>182</v>
      </c>
      <c r="DJ928" s="2" t="s">
        <v>182</v>
      </c>
      <c r="DL928" s="2" t="s">
        <v>182</v>
      </c>
      <c r="DP928" s="2" t="s">
        <v>182</v>
      </c>
      <c r="DR928" s="2" t="s">
        <v>182</v>
      </c>
      <c r="DT928" s="6">
        <v>106864529</v>
      </c>
      <c r="DU928" s="6"/>
      <c r="DV928" s="6">
        <v>-6175072</v>
      </c>
      <c r="DY928" s="4">
        <v>42738</v>
      </c>
      <c r="DZ928" s="2" t="s">
        <v>8243</v>
      </c>
      <c r="EC928" s="5" t="s">
        <v>8244</v>
      </c>
    </row>
    <row r="929" spans="1:133" ht="15.75" hidden="1" customHeight="1" x14ac:dyDescent="0.2">
      <c r="A929" s="1">
        <v>43616.443920694444</v>
      </c>
      <c r="B929" s="2" t="s">
        <v>8180</v>
      </c>
      <c r="C929" s="2">
        <v>2302170038</v>
      </c>
      <c r="D929" s="3" t="s">
        <v>3264</v>
      </c>
      <c r="E929" s="2" t="s">
        <v>8245</v>
      </c>
      <c r="F929" s="2" t="s">
        <v>8246</v>
      </c>
      <c r="H929" s="2" t="s">
        <v>2164</v>
      </c>
      <c r="I929" s="2" t="s">
        <v>132</v>
      </c>
      <c r="J929" s="2" t="s">
        <v>133</v>
      </c>
      <c r="K929" s="2" t="s">
        <v>191</v>
      </c>
      <c r="M929" s="4">
        <v>42795</v>
      </c>
      <c r="O929" s="2" t="s">
        <v>192</v>
      </c>
      <c r="P929" s="9">
        <v>911754000000</v>
      </c>
      <c r="Q929" s="2">
        <v>37000000</v>
      </c>
      <c r="X929" s="2" t="s">
        <v>193</v>
      </c>
      <c r="Y929" s="2" t="s">
        <v>377</v>
      </c>
      <c r="AB929" s="2" t="s">
        <v>132</v>
      </c>
      <c r="AH929" s="2">
        <v>2017</v>
      </c>
      <c r="AJ929" s="11">
        <v>26343000</v>
      </c>
      <c r="AK929" s="2" t="s">
        <v>4272</v>
      </c>
      <c r="AP929" s="2" t="s">
        <v>3686</v>
      </c>
      <c r="AQ929" s="2" t="s">
        <v>1346</v>
      </c>
      <c r="AR929" s="2" t="s">
        <v>288</v>
      </c>
      <c r="AS929" s="2" t="s">
        <v>142</v>
      </c>
      <c r="AU929" s="2">
        <v>10</v>
      </c>
      <c r="AV929" s="2" t="s">
        <v>43</v>
      </c>
      <c r="AW929" s="2" t="s">
        <v>197</v>
      </c>
      <c r="AX929" s="2" t="s">
        <v>145</v>
      </c>
      <c r="AY929" s="2" t="s">
        <v>171</v>
      </c>
      <c r="AZ929" s="2" t="s">
        <v>198</v>
      </c>
      <c r="BB929" s="2" t="s">
        <v>4272</v>
      </c>
      <c r="BC929" s="2">
        <v>5</v>
      </c>
      <c r="BD929" s="2" t="s">
        <v>381</v>
      </c>
      <c r="BE929" s="9">
        <v>1.5</v>
      </c>
      <c r="BF929" s="2" t="s">
        <v>132</v>
      </c>
      <c r="BK929" s="2" t="s">
        <v>152</v>
      </c>
      <c r="BL929" s="2" t="s">
        <v>200</v>
      </c>
      <c r="BM929" s="2" t="s">
        <v>154</v>
      </c>
      <c r="BP929" s="2" t="s">
        <v>201</v>
      </c>
      <c r="BQ929" s="2">
        <v>12642</v>
      </c>
      <c r="BR929" s="2">
        <v>50</v>
      </c>
      <c r="BW929" s="2" t="s">
        <v>67</v>
      </c>
      <c r="BX929" s="2" t="s">
        <v>158</v>
      </c>
      <c r="BY929" s="2" t="s">
        <v>159</v>
      </c>
      <c r="CB929" s="2" t="s">
        <v>160</v>
      </c>
      <c r="CC929" s="2" t="s">
        <v>248</v>
      </c>
      <c r="CD929" s="2" t="s">
        <v>249</v>
      </c>
      <c r="CE929" s="2" t="s">
        <v>163</v>
      </c>
      <c r="CF929" s="2" t="s">
        <v>279</v>
      </c>
      <c r="CG929" s="2" t="s">
        <v>382</v>
      </c>
      <c r="CH929" s="2" t="s">
        <v>207</v>
      </c>
      <c r="CI929" s="2" t="s">
        <v>208</v>
      </c>
      <c r="CJ929" s="2" t="s">
        <v>295</v>
      </c>
      <c r="CK929" s="2" t="s">
        <v>253</v>
      </c>
      <c r="CL929" s="2" t="s">
        <v>383</v>
      </c>
      <c r="CM929" s="2" t="s">
        <v>171</v>
      </c>
      <c r="CO929" s="2" t="s">
        <v>212</v>
      </c>
      <c r="CP929" s="2" t="s">
        <v>384</v>
      </c>
      <c r="CQ929" s="2" t="s">
        <v>214</v>
      </c>
      <c r="CR929" s="2" t="s">
        <v>175</v>
      </c>
      <c r="CS929" s="2" t="s">
        <v>215</v>
      </c>
      <c r="CT929" s="2" t="s">
        <v>171</v>
      </c>
      <c r="CU929" s="2" t="s">
        <v>216</v>
      </c>
      <c r="CV929" s="2" t="s">
        <v>171</v>
      </c>
      <c r="CW929" s="2" t="s">
        <v>179</v>
      </c>
      <c r="CX929" s="2" t="s">
        <v>146</v>
      </c>
      <c r="CY929" s="2" t="s">
        <v>146</v>
      </c>
      <c r="CZ929" s="2" t="s">
        <v>180</v>
      </c>
      <c r="DA929" s="2" t="s">
        <v>181</v>
      </c>
      <c r="DB929" s="2" t="s">
        <v>181</v>
      </c>
      <c r="DC929" s="2" t="s">
        <v>132</v>
      </c>
      <c r="DF929" s="2" t="s">
        <v>182</v>
      </c>
      <c r="DH929" s="2" t="s">
        <v>182</v>
      </c>
      <c r="DJ929" s="2" t="s">
        <v>182</v>
      </c>
      <c r="DL929" s="2" t="s">
        <v>182</v>
      </c>
      <c r="DN929" s="2" t="s">
        <v>182</v>
      </c>
      <c r="DP929" s="2" t="s">
        <v>182</v>
      </c>
      <c r="DR929" s="2" t="s">
        <v>182</v>
      </c>
      <c r="DT929" s="6">
        <v>-615434</v>
      </c>
      <c r="DU929" s="6"/>
      <c r="DV929" s="6">
        <v>106856768</v>
      </c>
      <c r="DW929" s="2" t="s">
        <v>398</v>
      </c>
      <c r="DX929" s="2" t="s">
        <v>218</v>
      </c>
      <c r="DY929" s="4">
        <v>42795</v>
      </c>
      <c r="DZ929" s="2" t="s">
        <v>8247</v>
      </c>
      <c r="EA929" s="3" t="s">
        <v>387</v>
      </c>
      <c r="EB929" s="5" t="s">
        <v>8248</v>
      </c>
    </row>
    <row r="930" spans="1:133" ht="15.75" hidden="1" customHeight="1" x14ac:dyDescent="0.2">
      <c r="A930" s="1">
        <v>43616.444307361111</v>
      </c>
      <c r="B930" s="2" t="s">
        <v>8210</v>
      </c>
      <c r="C930" s="2">
        <v>2302180112</v>
      </c>
      <c r="D930" s="2">
        <v>205</v>
      </c>
      <c r="E930" s="2" t="s">
        <v>8249</v>
      </c>
      <c r="H930" s="2" t="s">
        <v>131</v>
      </c>
      <c r="I930" s="2" t="s">
        <v>132</v>
      </c>
      <c r="J930" s="2" t="s">
        <v>133</v>
      </c>
      <c r="K930" s="2" t="s">
        <v>738</v>
      </c>
      <c r="M930" s="4">
        <v>42802</v>
      </c>
      <c r="O930" s="2" t="s">
        <v>135</v>
      </c>
      <c r="P930" s="9">
        <v>1440000000</v>
      </c>
      <c r="Q930" s="2">
        <v>6000000</v>
      </c>
      <c r="Y930" s="2" t="s">
        <v>136</v>
      </c>
      <c r="AB930" s="2" t="s">
        <v>132</v>
      </c>
      <c r="AD930" s="2" t="s">
        <v>137</v>
      </c>
      <c r="AE930" s="2" t="s">
        <v>132</v>
      </c>
      <c r="AF930" s="2" t="s">
        <v>132</v>
      </c>
      <c r="AH930" s="2">
        <v>2016</v>
      </c>
      <c r="AJ930" s="11">
        <v>4155000</v>
      </c>
      <c r="AK930" s="2" t="s">
        <v>7921</v>
      </c>
      <c r="AP930" s="2" t="s">
        <v>7916</v>
      </c>
      <c r="AQ930" s="2" t="s">
        <v>7917</v>
      </c>
      <c r="AR930" s="2" t="s">
        <v>943</v>
      </c>
      <c r="AS930" s="2" t="s">
        <v>594</v>
      </c>
      <c r="AU930" s="3" t="s">
        <v>1401</v>
      </c>
      <c r="AV930" s="2" t="s">
        <v>245</v>
      </c>
      <c r="AW930" s="2" t="s">
        <v>144</v>
      </c>
      <c r="AX930" s="2" t="s">
        <v>145</v>
      </c>
      <c r="AY930" s="2" t="s">
        <v>171</v>
      </c>
      <c r="AZ930" s="2" t="s">
        <v>147</v>
      </c>
      <c r="BA930" s="2" t="s">
        <v>7918</v>
      </c>
      <c r="BB930" s="2" t="s">
        <v>7919</v>
      </c>
      <c r="BC930" s="2">
        <v>80</v>
      </c>
      <c r="BD930" s="2" t="s">
        <v>7916</v>
      </c>
      <c r="BE930" s="9">
        <v>4</v>
      </c>
      <c r="BF930" s="2" t="s">
        <v>132</v>
      </c>
      <c r="BK930" s="2" t="s">
        <v>307</v>
      </c>
      <c r="BL930" s="2" t="s">
        <v>200</v>
      </c>
      <c r="BM930" s="2" t="s">
        <v>154</v>
      </c>
      <c r="BP930" s="2" t="s">
        <v>155</v>
      </c>
      <c r="BQ930" s="2">
        <v>3800</v>
      </c>
      <c r="BS930" s="2" t="s">
        <v>8250</v>
      </c>
      <c r="BT930" s="2" t="s">
        <v>1222</v>
      </c>
      <c r="BU930" s="2" t="s">
        <v>7920</v>
      </c>
      <c r="BV930" s="2" t="s">
        <v>7921</v>
      </c>
      <c r="BW930" s="2" t="s">
        <v>70</v>
      </c>
      <c r="BX930" s="2" t="s">
        <v>158</v>
      </c>
      <c r="BY930" s="2" t="s">
        <v>159</v>
      </c>
      <c r="CB930" s="2" t="s">
        <v>160</v>
      </c>
      <c r="CC930" s="2" t="s">
        <v>161</v>
      </c>
      <c r="CD930" s="2" t="s">
        <v>162</v>
      </c>
      <c r="CE930" s="2" t="s">
        <v>163</v>
      </c>
      <c r="CF930" s="2" t="s">
        <v>396</v>
      </c>
      <c r="CG930" s="2" t="s">
        <v>500</v>
      </c>
      <c r="CH930" s="2" t="s">
        <v>2004</v>
      </c>
      <c r="CI930" s="2" t="s">
        <v>167</v>
      </c>
      <c r="CJ930" s="2" t="s">
        <v>2150</v>
      </c>
      <c r="CK930" s="2" t="s">
        <v>231</v>
      </c>
      <c r="CL930" s="2" t="s">
        <v>314</v>
      </c>
      <c r="CM930" s="2" t="s">
        <v>211</v>
      </c>
      <c r="CN930" s="2">
        <v>15</v>
      </c>
      <c r="CP930" s="2" t="s">
        <v>316</v>
      </c>
      <c r="CQ930" s="2" t="s">
        <v>174</v>
      </c>
      <c r="CR930" s="2" t="s">
        <v>234</v>
      </c>
      <c r="CS930" s="2" t="s">
        <v>176</v>
      </c>
      <c r="CT930" s="2" t="s">
        <v>177</v>
      </c>
      <c r="CU930" s="2" t="s">
        <v>235</v>
      </c>
      <c r="CV930" s="2" t="s">
        <v>171</v>
      </c>
      <c r="CW930" s="2" t="s">
        <v>179</v>
      </c>
      <c r="CX930" s="2" t="s">
        <v>171</v>
      </c>
      <c r="CY930" s="2" t="s">
        <v>146</v>
      </c>
      <c r="CZ930" s="2" t="s">
        <v>581</v>
      </c>
      <c r="DA930" s="2" t="s">
        <v>181</v>
      </c>
      <c r="DB930" s="2" t="s">
        <v>181</v>
      </c>
      <c r="DC930" s="2" t="s">
        <v>132</v>
      </c>
      <c r="DF930" s="2" t="s">
        <v>182</v>
      </c>
      <c r="DH930" s="2" t="s">
        <v>182</v>
      </c>
      <c r="DJ930" s="2" t="s">
        <v>182</v>
      </c>
      <c r="DL930" s="2" t="s">
        <v>182</v>
      </c>
      <c r="DN930" s="2" t="s">
        <v>182</v>
      </c>
      <c r="DP930" s="2" t="s">
        <v>182</v>
      </c>
      <c r="DR930" s="2" t="s">
        <v>182</v>
      </c>
      <c r="DT930" s="2" t="s">
        <v>8251</v>
      </c>
      <c r="DU930" s="2"/>
      <c r="DV930" s="2" t="s">
        <v>8252</v>
      </c>
      <c r="DZ930" s="2" t="s">
        <v>7924</v>
      </c>
      <c r="EA930" s="3" t="s">
        <v>2010</v>
      </c>
      <c r="EC930" s="5" t="s">
        <v>8253</v>
      </c>
    </row>
    <row r="931" spans="1:133" ht="15.75" hidden="1" customHeight="1" x14ac:dyDescent="0.2">
      <c r="A931" s="1">
        <v>43616.447352175921</v>
      </c>
      <c r="B931" s="2" t="s">
        <v>8123</v>
      </c>
      <c r="C931" s="2">
        <v>2302170082</v>
      </c>
      <c r="D931" s="3" t="s">
        <v>3264</v>
      </c>
      <c r="E931" s="2" t="s">
        <v>8254</v>
      </c>
      <c r="F931" s="2" t="s">
        <v>3199</v>
      </c>
      <c r="H931" s="2" t="s">
        <v>131</v>
      </c>
      <c r="I931" s="2" t="s">
        <v>132</v>
      </c>
      <c r="J931" s="2" t="s">
        <v>133</v>
      </c>
      <c r="K931" s="2" t="s">
        <v>191</v>
      </c>
      <c r="P931" s="9">
        <v>10125000000</v>
      </c>
      <c r="Q931" s="2">
        <v>22500000</v>
      </c>
      <c r="Y931" s="2" t="s">
        <v>377</v>
      </c>
      <c r="AA931" s="2">
        <v>2</v>
      </c>
      <c r="AB931" s="2" t="s">
        <v>132</v>
      </c>
      <c r="AD931" s="2" t="s">
        <v>137</v>
      </c>
      <c r="AE931" s="2" t="s">
        <v>132</v>
      </c>
      <c r="AF931" s="2" t="s">
        <v>132</v>
      </c>
      <c r="AH931" s="2">
        <v>2016</v>
      </c>
      <c r="AI931" s="11">
        <v>4657950000</v>
      </c>
      <c r="AJ931" s="11">
        <v>10351000</v>
      </c>
      <c r="AK931" s="2" t="s">
        <v>8255</v>
      </c>
      <c r="AL931" s="2">
        <v>62</v>
      </c>
      <c r="AP931" s="2" t="s">
        <v>3323</v>
      </c>
      <c r="AQ931" s="2" t="s">
        <v>1931</v>
      </c>
      <c r="AR931" s="2" t="s">
        <v>822</v>
      </c>
      <c r="AS931" s="2" t="s">
        <v>4787</v>
      </c>
      <c r="AU931" s="2">
        <v>8</v>
      </c>
      <c r="AV931" s="2" t="s">
        <v>245</v>
      </c>
      <c r="AW931" s="2" t="s">
        <v>197</v>
      </c>
      <c r="AX931" s="2" t="s">
        <v>795</v>
      </c>
      <c r="AY931" s="2" t="s">
        <v>171</v>
      </c>
      <c r="AZ931" s="2" t="s">
        <v>198</v>
      </c>
      <c r="BB931" s="2" t="s">
        <v>3324</v>
      </c>
      <c r="BC931" s="2">
        <v>400</v>
      </c>
      <c r="BD931" s="2" t="s">
        <v>1934</v>
      </c>
      <c r="BE931" s="9">
        <v>2.9</v>
      </c>
      <c r="BF931" s="2" t="s">
        <v>265</v>
      </c>
      <c r="BG931" s="2" t="s">
        <v>1936</v>
      </c>
      <c r="BH931" s="2">
        <v>4.8</v>
      </c>
      <c r="BI931" s="2" t="s">
        <v>1938</v>
      </c>
      <c r="BJ931" s="3" t="s">
        <v>3326</v>
      </c>
      <c r="BK931" s="2" t="s">
        <v>152</v>
      </c>
      <c r="BL931" s="2" t="s">
        <v>200</v>
      </c>
      <c r="BM931" s="2" t="s">
        <v>154</v>
      </c>
      <c r="BP931" s="2" t="s">
        <v>201</v>
      </c>
      <c r="BQ931" s="2" t="s">
        <v>8256</v>
      </c>
      <c r="BR931" s="2">
        <v>15</v>
      </c>
      <c r="BS931" s="2" t="s">
        <v>1941</v>
      </c>
      <c r="BT931" s="2" t="s">
        <v>1941</v>
      </c>
      <c r="BU931" s="2" t="s">
        <v>1941</v>
      </c>
      <c r="BV931" s="2" t="s">
        <v>3328</v>
      </c>
      <c r="BW931" s="2" t="s">
        <v>70</v>
      </c>
      <c r="BX931" s="2" t="s">
        <v>158</v>
      </c>
      <c r="BY931" s="2" t="s">
        <v>159</v>
      </c>
      <c r="CB931" s="2" t="s">
        <v>204</v>
      </c>
      <c r="CC931" s="2" t="s">
        <v>248</v>
      </c>
      <c r="CD931" s="2" t="s">
        <v>162</v>
      </c>
      <c r="CE931" s="2" t="s">
        <v>163</v>
      </c>
      <c r="CF931" s="2" t="s">
        <v>164</v>
      </c>
      <c r="CG931" s="2" t="s">
        <v>382</v>
      </c>
      <c r="CH931" s="2" t="s">
        <v>1326</v>
      </c>
      <c r="CI931" s="2" t="s">
        <v>167</v>
      </c>
      <c r="CJ931" s="2" t="s">
        <v>953</v>
      </c>
      <c r="CK931" s="2" t="s">
        <v>253</v>
      </c>
      <c r="CL931" s="2" t="s">
        <v>314</v>
      </c>
      <c r="CM931" s="2" t="s">
        <v>211</v>
      </c>
      <c r="CN931" s="2">
        <v>400</v>
      </c>
      <c r="CP931" s="2" t="s">
        <v>1308</v>
      </c>
      <c r="CQ931" s="2" t="s">
        <v>174</v>
      </c>
      <c r="CR931" s="2" t="s">
        <v>234</v>
      </c>
      <c r="CS931" s="2" t="s">
        <v>1092</v>
      </c>
      <c r="CT931" s="2" t="s">
        <v>211</v>
      </c>
      <c r="CU931" s="2" t="s">
        <v>235</v>
      </c>
      <c r="CV931" s="2" t="s">
        <v>211</v>
      </c>
      <c r="CW931" s="2" t="s">
        <v>179</v>
      </c>
      <c r="CX931" s="2" t="s">
        <v>171</v>
      </c>
      <c r="CY931" s="2" t="s">
        <v>733</v>
      </c>
      <c r="DA931" s="2" t="s">
        <v>181</v>
      </c>
      <c r="DB931" s="2" t="s">
        <v>181</v>
      </c>
      <c r="DC931" s="2" t="s">
        <v>132</v>
      </c>
      <c r="DF931" s="2" t="s">
        <v>182</v>
      </c>
      <c r="DH931" s="2" t="s">
        <v>182</v>
      </c>
      <c r="DJ931" s="2" t="s">
        <v>182</v>
      </c>
      <c r="DL931" s="2" t="s">
        <v>260</v>
      </c>
      <c r="DM931" s="2">
        <v>1400</v>
      </c>
      <c r="DT931" s="2" t="s">
        <v>8257</v>
      </c>
      <c r="DU931" s="2"/>
      <c r="DV931" s="2" t="s">
        <v>8258</v>
      </c>
      <c r="DZ931" s="2" t="s">
        <v>3331</v>
      </c>
      <c r="EA931" s="3" t="s">
        <v>3332</v>
      </c>
      <c r="EC931" s="2" t="s">
        <v>8259</v>
      </c>
    </row>
    <row r="932" spans="1:133" ht="15.75" hidden="1" customHeight="1" x14ac:dyDescent="0.2">
      <c r="A932" s="1">
        <v>43616.450279224533</v>
      </c>
      <c r="B932" s="2" t="s">
        <v>8225</v>
      </c>
      <c r="C932" s="2">
        <v>2302180042</v>
      </c>
      <c r="D932" s="3" t="s">
        <v>816</v>
      </c>
      <c r="E932" s="2" t="s">
        <v>8260</v>
      </c>
      <c r="H932" s="2" t="s">
        <v>131</v>
      </c>
      <c r="I932" s="2" t="s">
        <v>132</v>
      </c>
      <c r="J932" s="2" t="s">
        <v>1130</v>
      </c>
      <c r="K932" s="2" t="s">
        <v>191</v>
      </c>
      <c r="M932" s="4">
        <v>42793</v>
      </c>
      <c r="P932" s="9">
        <v>2400000000</v>
      </c>
      <c r="Q932" s="2">
        <v>22358000</v>
      </c>
      <c r="X932" s="2" t="s">
        <v>193</v>
      </c>
      <c r="Y932" s="2" t="s">
        <v>136</v>
      </c>
      <c r="AB932" s="2" t="s">
        <v>132</v>
      </c>
      <c r="AD932" s="2" t="s">
        <v>137</v>
      </c>
      <c r="AE932" s="2" t="s">
        <v>818</v>
      </c>
      <c r="AF932" s="2" t="s">
        <v>132</v>
      </c>
      <c r="AH932" s="2">
        <v>2016</v>
      </c>
      <c r="AI932" s="11" t="s">
        <v>8261</v>
      </c>
      <c r="AJ932" s="11">
        <v>8145000</v>
      </c>
      <c r="AK932" s="2" t="s">
        <v>8262</v>
      </c>
      <c r="AL932" s="2">
        <v>24</v>
      </c>
      <c r="AP932" s="2" t="s">
        <v>1027</v>
      </c>
      <c r="AQ932" s="2" t="s">
        <v>1028</v>
      </c>
      <c r="AR932" s="2" t="s">
        <v>822</v>
      </c>
      <c r="AS932" s="2" t="s">
        <v>142</v>
      </c>
      <c r="AU932" s="2">
        <v>5</v>
      </c>
      <c r="AV932" s="2" t="s">
        <v>245</v>
      </c>
      <c r="AW932" s="2" t="s">
        <v>144</v>
      </c>
      <c r="AX932" s="2" t="s">
        <v>145</v>
      </c>
      <c r="AY932" s="2" t="s">
        <v>999</v>
      </c>
      <c r="AZ932" s="2" t="s">
        <v>198</v>
      </c>
      <c r="BB932" s="2" t="s">
        <v>8263</v>
      </c>
      <c r="BC932" s="2">
        <v>300</v>
      </c>
      <c r="BD932" s="2" t="s">
        <v>1029</v>
      </c>
      <c r="BE932" s="9">
        <v>1.3</v>
      </c>
      <c r="BL932" s="2" t="s">
        <v>290</v>
      </c>
      <c r="BN932" s="2" t="s">
        <v>8264</v>
      </c>
      <c r="BP932" s="2" t="s">
        <v>201</v>
      </c>
      <c r="BQ932" s="2">
        <v>102</v>
      </c>
      <c r="BR932" s="2">
        <v>3</v>
      </c>
      <c r="BS932" s="2" t="s">
        <v>8265</v>
      </c>
      <c r="BT932" s="2" t="s">
        <v>8266</v>
      </c>
      <c r="BU932" s="2" t="s">
        <v>8267</v>
      </c>
      <c r="BV932" s="2" t="s">
        <v>8268</v>
      </c>
      <c r="BW932" s="2" t="s">
        <v>68</v>
      </c>
      <c r="BX932" s="2" t="s">
        <v>158</v>
      </c>
      <c r="CB932" s="2" t="s">
        <v>160</v>
      </c>
      <c r="CC932" s="2" t="s">
        <v>161</v>
      </c>
      <c r="CD932" s="2" t="s">
        <v>249</v>
      </c>
      <c r="CE932" s="2" t="s">
        <v>163</v>
      </c>
      <c r="CG932" s="2" t="s">
        <v>1088</v>
      </c>
      <c r="CH932" s="2" t="s">
        <v>1560</v>
      </c>
      <c r="CI932" s="2" t="s">
        <v>208</v>
      </c>
      <c r="CJ932" s="2" t="s">
        <v>1408</v>
      </c>
      <c r="CK932" s="2" t="s">
        <v>253</v>
      </c>
      <c r="CL932" s="2" t="s">
        <v>1409</v>
      </c>
      <c r="CM932" s="2" t="s">
        <v>171</v>
      </c>
      <c r="CN932" s="2">
        <v>500</v>
      </c>
      <c r="CO932" s="2" t="s">
        <v>1410</v>
      </c>
      <c r="CP932" s="2" t="s">
        <v>1867</v>
      </c>
      <c r="CQ932" s="2" t="s">
        <v>174</v>
      </c>
      <c r="CR932" s="2" t="s">
        <v>234</v>
      </c>
      <c r="CS932" s="2" t="s">
        <v>810</v>
      </c>
      <c r="CT932" s="2" t="s">
        <v>171</v>
      </c>
      <c r="CU932" s="2" t="s">
        <v>216</v>
      </c>
      <c r="CV932" s="2" t="s">
        <v>171</v>
      </c>
      <c r="CW932" s="2" t="s">
        <v>179</v>
      </c>
      <c r="CX932" s="2" t="s">
        <v>171</v>
      </c>
      <c r="CY932" s="2" t="s">
        <v>146</v>
      </c>
      <c r="CZ932" s="2" t="s">
        <v>180</v>
      </c>
      <c r="DA932" s="2" t="s">
        <v>181</v>
      </c>
      <c r="DB932" s="2" t="s">
        <v>181</v>
      </c>
      <c r="DC932" s="2" t="s">
        <v>132</v>
      </c>
      <c r="DF932" s="2" t="s">
        <v>182</v>
      </c>
      <c r="DH932" s="2" t="s">
        <v>182</v>
      </c>
      <c r="DJ932" s="2" t="s">
        <v>182</v>
      </c>
      <c r="DL932" s="2" t="s">
        <v>260</v>
      </c>
      <c r="DM932" s="2">
        <v>1200</v>
      </c>
      <c r="DN932" s="2" t="s">
        <v>260</v>
      </c>
      <c r="DO932" s="2">
        <v>1300</v>
      </c>
      <c r="DP932" s="2" t="s">
        <v>182</v>
      </c>
      <c r="DR932" s="2" t="s">
        <v>182</v>
      </c>
      <c r="DT932" s="6">
        <v>106799793</v>
      </c>
      <c r="DU932" s="6"/>
      <c r="DV932" s="6">
        <v>-6171894</v>
      </c>
      <c r="DX932" s="2" t="s">
        <v>1405</v>
      </c>
      <c r="DY932" s="4">
        <v>42793</v>
      </c>
      <c r="DZ932" s="2" t="s">
        <v>8269</v>
      </c>
      <c r="EA932" s="3" t="s">
        <v>8270</v>
      </c>
      <c r="EC932" s="2" t="s">
        <v>8271</v>
      </c>
    </row>
    <row r="933" spans="1:133" ht="15.75" hidden="1" customHeight="1" x14ac:dyDescent="0.2">
      <c r="A933" s="1">
        <v>43616.451798935188</v>
      </c>
      <c r="B933" s="2" t="s">
        <v>8272</v>
      </c>
      <c r="C933" s="2">
        <v>2302180144</v>
      </c>
      <c r="D933" s="3" t="s">
        <v>2023</v>
      </c>
      <c r="E933" s="2" t="s">
        <v>8273</v>
      </c>
      <c r="H933" s="2" t="s">
        <v>131</v>
      </c>
      <c r="I933" s="2" t="s">
        <v>132</v>
      </c>
      <c r="J933" s="2" t="s">
        <v>133</v>
      </c>
      <c r="K933" s="2" t="s">
        <v>132</v>
      </c>
      <c r="M933" s="4">
        <v>42799</v>
      </c>
      <c r="O933" s="2" t="s">
        <v>135</v>
      </c>
      <c r="P933" s="9">
        <v>3847500000</v>
      </c>
      <c r="Q933" s="2">
        <v>13500000</v>
      </c>
      <c r="Y933" s="2" t="s">
        <v>136</v>
      </c>
      <c r="AB933" s="2" t="s">
        <v>132</v>
      </c>
      <c r="AD933" s="2" t="s">
        <v>137</v>
      </c>
      <c r="AE933" s="2" t="s">
        <v>132</v>
      </c>
      <c r="AF933" s="2" t="s">
        <v>132</v>
      </c>
      <c r="AG933" s="2" t="s">
        <v>791</v>
      </c>
      <c r="AH933" s="2">
        <v>2016</v>
      </c>
      <c r="AJ933" s="11">
        <v>1862000</v>
      </c>
      <c r="AK933" s="2" t="s">
        <v>8274</v>
      </c>
      <c r="AP933" s="2" t="s">
        <v>8275</v>
      </c>
      <c r="AQ933" s="2" t="s">
        <v>8275</v>
      </c>
      <c r="AR933" s="2" t="s">
        <v>610</v>
      </c>
      <c r="AS933" s="2" t="s">
        <v>142</v>
      </c>
      <c r="AT933" s="2">
        <v>13570</v>
      </c>
      <c r="AU933" s="2">
        <v>8</v>
      </c>
      <c r="AV933" s="2" t="s">
        <v>44</v>
      </c>
      <c r="AW933" s="2" t="s">
        <v>144</v>
      </c>
      <c r="AX933" s="2" t="s">
        <v>145</v>
      </c>
      <c r="AY933" s="2" t="s">
        <v>171</v>
      </c>
      <c r="AZ933" s="2" t="s">
        <v>198</v>
      </c>
      <c r="BB933" s="2" t="s">
        <v>8276</v>
      </c>
      <c r="BC933" s="2">
        <v>2</v>
      </c>
      <c r="BD933" s="2" t="s">
        <v>7487</v>
      </c>
      <c r="BE933" s="9">
        <v>1.3</v>
      </c>
      <c r="BF933" s="2" t="s">
        <v>132</v>
      </c>
      <c r="BK933" s="2" t="s">
        <v>152</v>
      </c>
      <c r="BL933" s="2" t="s">
        <v>153</v>
      </c>
      <c r="BM933" s="2" t="s">
        <v>154</v>
      </c>
      <c r="BN933" s="2" t="s">
        <v>800</v>
      </c>
      <c r="BO933" s="2" t="s">
        <v>8277</v>
      </c>
      <c r="BP933" s="2" t="s">
        <v>201</v>
      </c>
      <c r="BQ933" s="2">
        <v>285</v>
      </c>
      <c r="BR933" s="2">
        <v>10</v>
      </c>
      <c r="BS933" s="2" t="s">
        <v>8276</v>
      </c>
      <c r="BT933" s="2" t="s">
        <v>800</v>
      </c>
      <c r="BU933" s="2" t="s">
        <v>367</v>
      </c>
      <c r="BV933" s="2" t="s">
        <v>367</v>
      </c>
      <c r="BW933" s="2" t="s">
        <v>67</v>
      </c>
      <c r="BX933" s="2" t="s">
        <v>754</v>
      </c>
      <c r="BY933" s="2" t="s">
        <v>159</v>
      </c>
      <c r="CB933" s="2" t="s">
        <v>160</v>
      </c>
      <c r="CC933" s="2" t="s">
        <v>161</v>
      </c>
      <c r="CD933" s="2" t="s">
        <v>249</v>
      </c>
      <c r="CE933" s="2" t="s">
        <v>163</v>
      </c>
      <c r="CF933" s="2" t="s">
        <v>164</v>
      </c>
      <c r="CG933" s="2" t="s">
        <v>422</v>
      </c>
      <c r="CH933" s="2" t="s">
        <v>1652</v>
      </c>
      <c r="CI933" s="2" t="s">
        <v>167</v>
      </c>
      <c r="CJ933" s="2" t="s">
        <v>4287</v>
      </c>
      <c r="CK933" s="2" t="s">
        <v>253</v>
      </c>
      <c r="CL933" s="2" t="s">
        <v>3375</v>
      </c>
      <c r="CM933" s="2" t="s">
        <v>171</v>
      </c>
      <c r="CN933" s="3" t="s">
        <v>3729</v>
      </c>
      <c r="CO933" s="2" t="s">
        <v>212</v>
      </c>
      <c r="CP933" s="2" t="s">
        <v>8278</v>
      </c>
      <c r="CQ933" s="2" t="s">
        <v>174</v>
      </c>
      <c r="CR933" s="2" t="s">
        <v>667</v>
      </c>
      <c r="CS933" s="2" t="s">
        <v>215</v>
      </c>
      <c r="CT933" s="2" t="s">
        <v>171</v>
      </c>
      <c r="CU933" s="2" t="s">
        <v>259</v>
      </c>
      <c r="CV933" s="2" t="s">
        <v>171</v>
      </c>
      <c r="CW933" s="2" t="s">
        <v>714</v>
      </c>
      <c r="CX933" s="2" t="s">
        <v>146</v>
      </c>
      <c r="CZ933" s="2" t="s">
        <v>180</v>
      </c>
      <c r="DA933" s="2" t="s">
        <v>181</v>
      </c>
      <c r="DB933" s="2" t="s">
        <v>181</v>
      </c>
      <c r="DC933" s="2" t="s">
        <v>132</v>
      </c>
      <c r="DF933" s="2" t="s">
        <v>182</v>
      </c>
      <c r="DH933" s="2" t="s">
        <v>182</v>
      </c>
      <c r="DJ933" s="2" t="s">
        <v>182</v>
      </c>
      <c r="DL933" s="2" t="s">
        <v>182</v>
      </c>
      <c r="DN933" s="2" t="s">
        <v>182</v>
      </c>
      <c r="DP933" s="2" t="s">
        <v>182</v>
      </c>
      <c r="DR933" s="2" t="s">
        <v>182</v>
      </c>
      <c r="DT933" s="2" t="s">
        <v>8279</v>
      </c>
      <c r="DU933" s="2"/>
      <c r="DV933" s="2" t="s">
        <v>8280</v>
      </c>
      <c r="DY933" s="4">
        <v>42799</v>
      </c>
      <c r="DZ933" s="2" t="s">
        <v>8281</v>
      </c>
      <c r="EA933" s="3" t="s">
        <v>8282</v>
      </c>
      <c r="EC933" s="5" t="s">
        <v>8283</v>
      </c>
    </row>
    <row r="934" spans="1:133" ht="15.75" hidden="1" customHeight="1" x14ac:dyDescent="0.2">
      <c r="A934" s="1">
        <v>43616.451815324079</v>
      </c>
      <c r="B934" s="2" t="s">
        <v>7163</v>
      </c>
      <c r="C934" s="2">
        <v>2302180085</v>
      </c>
      <c r="D934" s="3" t="s">
        <v>2023</v>
      </c>
      <c r="E934" s="2" t="s">
        <v>8284</v>
      </c>
      <c r="F934" s="2" t="s">
        <v>8285</v>
      </c>
      <c r="H934" s="2" t="s">
        <v>131</v>
      </c>
      <c r="J934" s="2" t="s">
        <v>133</v>
      </c>
      <c r="K934" s="2" t="s">
        <v>132</v>
      </c>
      <c r="M934" s="4">
        <v>42745</v>
      </c>
      <c r="O934" s="2" t="s">
        <v>135</v>
      </c>
      <c r="P934" s="9">
        <v>300000000</v>
      </c>
      <c r="Q934" s="2">
        <v>2000000</v>
      </c>
      <c r="Y934" s="2" t="s">
        <v>136</v>
      </c>
      <c r="AB934" s="2" t="s">
        <v>132</v>
      </c>
      <c r="AD934" s="2" t="s">
        <v>137</v>
      </c>
      <c r="AE934" s="2" t="s">
        <v>132</v>
      </c>
      <c r="AF934" s="2" t="s">
        <v>132</v>
      </c>
      <c r="AH934" s="2">
        <v>2016</v>
      </c>
      <c r="AJ934" s="11">
        <v>2508000</v>
      </c>
      <c r="AK934" s="2" t="s">
        <v>8286</v>
      </c>
      <c r="AL934" s="2">
        <v>17</v>
      </c>
      <c r="AM934" s="3" t="s">
        <v>8287</v>
      </c>
      <c r="AP934" s="2" t="s">
        <v>4594</v>
      </c>
      <c r="AQ934" s="2" t="s">
        <v>1898</v>
      </c>
      <c r="AR934" s="2" t="s">
        <v>658</v>
      </c>
      <c r="AS934" s="2" t="s">
        <v>594</v>
      </c>
      <c r="AT934" s="2">
        <v>13740</v>
      </c>
      <c r="AU934" s="2">
        <v>2.1</v>
      </c>
      <c r="AV934" s="2" t="s">
        <v>245</v>
      </c>
      <c r="AW934" s="2" t="s">
        <v>144</v>
      </c>
      <c r="AX934" s="2" t="s">
        <v>145</v>
      </c>
      <c r="AY934" s="2" t="s">
        <v>171</v>
      </c>
      <c r="AZ934" s="2" t="s">
        <v>198</v>
      </c>
      <c r="BB934" s="2" t="s">
        <v>8288</v>
      </c>
      <c r="BC934" s="2">
        <v>400</v>
      </c>
      <c r="BD934" s="2" t="s">
        <v>1900</v>
      </c>
      <c r="BE934" s="9">
        <v>12</v>
      </c>
      <c r="BF934" s="2" t="s">
        <v>265</v>
      </c>
      <c r="BG934" s="2" t="s">
        <v>1901</v>
      </c>
      <c r="BH934" s="2">
        <v>5.3</v>
      </c>
      <c r="BI934" s="2" t="s">
        <v>1766</v>
      </c>
      <c r="BJ934" s="3" t="s">
        <v>8289</v>
      </c>
      <c r="BK934" s="2" t="s">
        <v>152</v>
      </c>
      <c r="BL934" s="2" t="s">
        <v>153</v>
      </c>
      <c r="BM934" s="2" t="s">
        <v>154</v>
      </c>
      <c r="BN934" s="2" t="s">
        <v>576</v>
      </c>
      <c r="BO934" s="2" t="s">
        <v>866</v>
      </c>
      <c r="BP934" s="2" t="s">
        <v>201</v>
      </c>
      <c r="BQ934" s="2">
        <v>500</v>
      </c>
      <c r="BR934" s="2">
        <v>10</v>
      </c>
      <c r="BS934" s="2" t="s">
        <v>850</v>
      </c>
      <c r="BT934" s="2" t="s">
        <v>850</v>
      </c>
      <c r="BU934" s="2" t="s">
        <v>8290</v>
      </c>
      <c r="BV934" s="2" t="s">
        <v>850</v>
      </c>
      <c r="BW934" s="2" t="s">
        <v>69</v>
      </c>
      <c r="BX934" s="2" t="s">
        <v>158</v>
      </c>
      <c r="BY934" s="2" t="s">
        <v>159</v>
      </c>
      <c r="CB934" s="2" t="s">
        <v>160</v>
      </c>
      <c r="CC934" s="2" t="s">
        <v>161</v>
      </c>
      <c r="CD934" s="2" t="s">
        <v>249</v>
      </c>
      <c r="CF934" s="2" t="s">
        <v>8291</v>
      </c>
      <c r="CG934" s="2" t="s">
        <v>1904</v>
      </c>
      <c r="CH934" s="2" t="s">
        <v>423</v>
      </c>
      <c r="CI934" s="2" t="s">
        <v>167</v>
      </c>
      <c r="CJ934" s="2" t="s">
        <v>2775</v>
      </c>
      <c r="CK934" s="2" t="s">
        <v>425</v>
      </c>
      <c r="CL934" s="2" t="s">
        <v>854</v>
      </c>
      <c r="CM934" s="2" t="s">
        <v>171</v>
      </c>
      <c r="CN934" s="2">
        <v>50</v>
      </c>
      <c r="CO934" s="2" t="s">
        <v>3634</v>
      </c>
      <c r="CP934" s="2" t="s">
        <v>4600</v>
      </c>
      <c r="CQ934" s="2" t="s">
        <v>214</v>
      </c>
      <c r="CR934" s="2" t="s">
        <v>667</v>
      </c>
      <c r="CS934" s="2" t="s">
        <v>215</v>
      </c>
      <c r="CT934" s="2" t="s">
        <v>171</v>
      </c>
      <c r="CU934" s="2" t="s">
        <v>771</v>
      </c>
      <c r="CV934" s="2" t="s">
        <v>171</v>
      </c>
      <c r="CW934" s="2" t="s">
        <v>714</v>
      </c>
      <c r="CX934" s="2" t="s">
        <v>146</v>
      </c>
      <c r="CY934" s="2" t="s">
        <v>146</v>
      </c>
      <c r="CZ934" s="2" t="s">
        <v>180</v>
      </c>
      <c r="DA934" s="2" t="s">
        <v>181</v>
      </c>
      <c r="DB934" s="2" t="s">
        <v>181</v>
      </c>
      <c r="DC934" s="2" t="s">
        <v>132</v>
      </c>
      <c r="DF934" s="2" t="s">
        <v>182</v>
      </c>
      <c r="DH934" s="2" t="s">
        <v>182</v>
      </c>
      <c r="DJ934" s="2" t="s">
        <v>182</v>
      </c>
      <c r="DL934" s="2" t="s">
        <v>182</v>
      </c>
      <c r="DN934" s="2" t="s">
        <v>182</v>
      </c>
      <c r="DP934" s="2" t="s">
        <v>182</v>
      </c>
      <c r="DR934" s="2" t="s">
        <v>182</v>
      </c>
      <c r="DT934" s="6">
        <v>106885730</v>
      </c>
      <c r="DU934" s="6"/>
      <c r="DV934" s="6">
        <v>-6318944</v>
      </c>
      <c r="DY934" s="4">
        <v>42745</v>
      </c>
      <c r="EA934" s="3" t="s">
        <v>3636</v>
      </c>
    </row>
    <row r="935" spans="1:133" ht="15.75" hidden="1" customHeight="1" x14ac:dyDescent="0.2">
      <c r="A935" s="1">
        <v>43616.453800798612</v>
      </c>
      <c r="B935" s="2" t="s">
        <v>8292</v>
      </c>
      <c r="C935" s="2">
        <v>2302170052</v>
      </c>
      <c r="D935" s="3" t="s">
        <v>4783</v>
      </c>
      <c r="E935" s="3" t="s">
        <v>3282</v>
      </c>
      <c r="F935" s="2">
        <v>2017022207020070</v>
      </c>
      <c r="H935" s="2" t="s">
        <v>131</v>
      </c>
      <c r="I935" s="2" t="s">
        <v>132</v>
      </c>
      <c r="J935" s="2" t="s">
        <v>133</v>
      </c>
      <c r="K935" s="2" t="s">
        <v>738</v>
      </c>
      <c r="M935" s="4">
        <v>43153</v>
      </c>
      <c r="O935" s="2" t="s">
        <v>135</v>
      </c>
      <c r="Q935" s="2">
        <v>22996000</v>
      </c>
      <c r="Y935" s="2" t="s">
        <v>136</v>
      </c>
      <c r="AB935" s="2" t="s">
        <v>132</v>
      </c>
      <c r="AE935" s="2" t="s">
        <v>138</v>
      </c>
      <c r="AF935" s="2" t="s">
        <v>132</v>
      </c>
      <c r="AH935" s="2">
        <v>2018</v>
      </c>
      <c r="AJ935" s="11">
        <v>12195000</v>
      </c>
      <c r="AK935" s="2" t="s">
        <v>8293</v>
      </c>
      <c r="AP935" s="2" t="s">
        <v>8294</v>
      </c>
      <c r="AQ935" s="2" t="s">
        <v>3124</v>
      </c>
      <c r="AR935" s="2" t="s">
        <v>511</v>
      </c>
      <c r="AS935" s="2" t="s">
        <v>142</v>
      </c>
      <c r="AU935" s="2">
        <v>5</v>
      </c>
      <c r="AV935" s="2" t="s">
        <v>43</v>
      </c>
      <c r="AW935" s="2" t="s">
        <v>144</v>
      </c>
      <c r="AX935" s="2" t="s">
        <v>145</v>
      </c>
      <c r="AY935" s="2" t="s">
        <v>171</v>
      </c>
      <c r="AZ935" s="2" t="s">
        <v>198</v>
      </c>
      <c r="BB935" s="2" t="s">
        <v>8293</v>
      </c>
      <c r="BC935" s="2">
        <v>0</v>
      </c>
      <c r="BD935" s="2" t="s">
        <v>3984</v>
      </c>
      <c r="BE935" s="9">
        <v>3.4</v>
      </c>
      <c r="BL935" s="2" t="s">
        <v>153</v>
      </c>
      <c r="BM935" s="2" t="s">
        <v>154</v>
      </c>
      <c r="BP935" s="2" t="s">
        <v>201</v>
      </c>
      <c r="BQ935" s="2">
        <v>287</v>
      </c>
      <c r="BR935" s="2">
        <v>4</v>
      </c>
      <c r="BS935" s="2" t="s">
        <v>157</v>
      </c>
      <c r="BT935" s="2" t="s">
        <v>753</v>
      </c>
      <c r="BU935" s="2" t="s">
        <v>753</v>
      </c>
      <c r="BV935" s="2" t="s">
        <v>753</v>
      </c>
      <c r="BW935" s="2" t="s">
        <v>67</v>
      </c>
      <c r="BX935" s="2" t="s">
        <v>1149</v>
      </c>
      <c r="BY935" s="2" t="s">
        <v>707</v>
      </c>
      <c r="CA935" s="4">
        <v>42795</v>
      </c>
      <c r="CB935" s="2" t="s">
        <v>160</v>
      </c>
      <c r="CC935" s="2" t="s">
        <v>248</v>
      </c>
      <c r="CD935" s="2" t="s">
        <v>249</v>
      </c>
      <c r="CE935" s="2" t="s">
        <v>163</v>
      </c>
      <c r="CF935" s="2" t="s">
        <v>164</v>
      </c>
      <c r="CG935" s="2" t="s">
        <v>4729</v>
      </c>
      <c r="CH935" s="2" t="s">
        <v>743</v>
      </c>
      <c r="CI935" s="2" t="s">
        <v>731</v>
      </c>
      <c r="CJ935" s="2" t="s">
        <v>453</v>
      </c>
      <c r="CK935" s="2" t="s">
        <v>169</v>
      </c>
      <c r="CL935" s="2" t="s">
        <v>854</v>
      </c>
      <c r="CM935" s="2" t="s">
        <v>171</v>
      </c>
      <c r="CN935" s="2">
        <v>0</v>
      </c>
      <c r="CO935" s="2" t="s">
        <v>212</v>
      </c>
      <c r="CP935" s="2" t="s">
        <v>712</v>
      </c>
      <c r="CQ935" s="2" t="s">
        <v>174</v>
      </c>
      <c r="CR935" s="2" t="s">
        <v>667</v>
      </c>
      <c r="CS935" s="2" t="s">
        <v>713</v>
      </c>
      <c r="CT935" s="2" t="s">
        <v>171</v>
      </c>
      <c r="CU935" s="2" t="s">
        <v>235</v>
      </c>
      <c r="CV935" s="2" t="s">
        <v>171</v>
      </c>
      <c r="CW935" s="2" t="s">
        <v>714</v>
      </c>
      <c r="CX935" s="2" t="s">
        <v>146</v>
      </c>
      <c r="CY935" s="2" t="s">
        <v>733</v>
      </c>
      <c r="DA935" s="2" t="s">
        <v>181</v>
      </c>
      <c r="DB935" s="2" t="s">
        <v>181</v>
      </c>
      <c r="DC935" s="2" t="s">
        <v>132</v>
      </c>
      <c r="DE935" s="2" t="s">
        <v>744</v>
      </c>
      <c r="DF935" s="2" t="s">
        <v>182</v>
      </c>
      <c r="DH935" s="2" t="s">
        <v>182</v>
      </c>
      <c r="DJ935" s="2" t="s">
        <v>182</v>
      </c>
      <c r="DL935" s="2" t="s">
        <v>182</v>
      </c>
      <c r="DN935" s="2" t="s">
        <v>182</v>
      </c>
      <c r="DP935" s="2" t="s">
        <v>182</v>
      </c>
      <c r="DR935" s="2" t="s">
        <v>182</v>
      </c>
      <c r="DT935" s="6">
        <v>-6150337</v>
      </c>
      <c r="DU935" s="6"/>
      <c r="DV935" s="6">
        <v>106913553</v>
      </c>
      <c r="DX935" s="2" t="s">
        <v>3422</v>
      </c>
      <c r="DY935" s="4">
        <v>42795</v>
      </c>
      <c r="DZ935" s="2" t="s">
        <v>3422</v>
      </c>
      <c r="EA935" s="3" t="s">
        <v>8295</v>
      </c>
    </row>
    <row r="936" spans="1:133" ht="15.75" hidden="1" customHeight="1" x14ac:dyDescent="0.2">
      <c r="A936" s="1">
        <v>43616.456765868061</v>
      </c>
      <c r="B936" s="2" t="s">
        <v>8296</v>
      </c>
      <c r="C936" s="2">
        <v>2302170139</v>
      </c>
      <c r="D936" s="3" t="s">
        <v>697</v>
      </c>
      <c r="E936" s="2" t="s">
        <v>8297</v>
      </c>
      <c r="F936" s="2" t="s">
        <v>8298</v>
      </c>
      <c r="H936" s="2" t="s">
        <v>131</v>
      </c>
      <c r="I936" s="2" t="s">
        <v>132</v>
      </c>
      <c r="J936" s="2" t="s">
        <v>133</v>
      </c>
      <c r="K936" s="2" t="s">
        <v>738</v>
      </c>
      <c r="M936" s="4">
        <v>42795</v>
      </c>
      <c r="O936" s="2" t="s">
        <v>135</v>
      </c>
      <c r="Q936" s="2">
        <v>23000000</v>
      </c>
      <c r="Y936" s="2" t="s">
        <v>136</v>
      </c>
      <c r="AK936" s="2" t="s">
        <v>8299</v>
      </c>
      <c r="AP936" s="2" t="s">
        <v>8300</v>
      </c>
      <c r="AQ936" s="2" t="s">
        <v>3156</v>
      </c>
      <c r="AR936" s="2" t="s">
        <v>3966</v>
      </c>
      <c r="AS936" s="2" t="s">
        <v>1252</v>
      </c>
      <c r="AT936" s="2">
        <v>14270</v>
      </c>
      <c r="AU936" s="2">
        <v>5</v>
      </c>
      <c r="AV936" s="2" t="s">
        <v>43</v>
      </c>
      <c r="AW936" s="2" t="s">
        <v>144</v>
      </c>
      <c r="AX936" s="2" t="s">
        <v>145</v>
      </c>
      <c r="AY936" s="2" t="s">
        <v>171</v>
      </c>
      <c r="AZ936" s="2" t="s">
        <v>198</v>
      </c>
      <c r="BB936" s="2" t="s">
        <v>8299</v>
      </c>
      <c r="BC936" s="2">
        <v>0</v>
      </c>
      <c r="BD936" s="2" t="s">
        <v>3158</v>
      </c>
      <c r="BE936" s="9">
        <v>4.7</v>
      </c>
      <c r="BL936" s="2" t="s">
        <v>153</v>
      </c>
      <c r="BM936" s="2" t="s">
        <v>154</v>
      </c>
      <c r="BP936" s="2" t="s">
        <v>201</v>
      </c>
      <c r="BQ936" s="2">
        <v>525</v>
      </c>
      <c r="BR936" s="2">
        <v>21</v>
      </c>
      <c r="BS936" s="2" t="s">
        <v>157</v>
      </c>
      <c r="BT936" s="2" t="s">
        <v>753</v>
      </c>
      <c r="BU936" s="2" t="s">
        <v>753</v>
      </c>
      <c r="BV936" s="2" t="s">
        <v>3126</v>
      </c>
      <c r="BW936" s="2" t="s">
        <v>67</v>
      </c>
      <c r="BX936" s="2" t="s">
        <v>3127</v>
      </c>
      <c r="BY936" s="2" t="s">
        <v>707</v>
      </c>
      <c r="CA936" s="4">
        <v>42795</v>
      </c>
      <c r="CB936" s="2" t="s">
        <v>160</v>
      </c>
      <c r="CC936" s="2" t="s">
        <v>248</v>
      </c>
      <c r="CD936" s="2" t="s">
        <v>162</v>
      </c>
      <c r="CE936" s="2" t="s">
        <v>163</v>
      </c>
      <c r="CF936" s="2" t="s">
        <v>292</v>
      </c>
      <c r="CG936" s="2" t="s">
        <v>729</v>
      </c>
      <c r="CH936" s="2" t="s">
        <v>1108</v>
      </c>
      <c r="CI936" s="2" t="s">
        <v>731</v>
      </c>
      <c r="CJ936" s="2" t="s">
        <v>397</v>
      </c>
      <c r="CL936" s="2" t="s">
        <v>170</v>
      </c>
      <c r="CM936" s="2" t="s">
        <v>171</v>
      </c>
      <c r="CN936" s="2">
        <v>0</v>
      </c>
      <c r="CO936" s="2" t="s">
        <v>212</v>
      </c>
      <c r="CP936" s="2" t="s">
        <v>3601</v>
      </c>
      <c r="CQ936" s="2" t="s">
        <v>174</v>
      </c>
      <c r="CR936" s="2" t="s">
        <v>667</v>
      </c>
      <c r="CS936" s="2" t="s">
        <v>810</v>
      </c>
      <c r="CT936" s="2" t="s">
        <v>171</v>
      </c>
      <c r="CU936" s="2" t="s">
        <v>235</v>
      </c>
      <c r="CV936" s="2" t="s">
        <v>171</v>
      </c>
      <c r="CW936" s="2" t="s">
        <v>714</v>
      </c>
      <c r="CX936" s="2" t="s">
        <v>146</v>
      </c>
      <c r="CY936" s="2" t="s">
        <v>733</v>
      </c>
      <c r="DA936" s="2" t="s">
        <v>181</v>
      </c>
      <c r="DB936" s="2" t="s">
        <v>181</v>
      </c>
      <c r="DC936" s="2" t="s">
        <v>260</v>
      </c>
      <c r="DD936" s="2" t="s">
        <v>715</v>
      </c>
      <c r="DE936" s="2" t="s">
        <v>744</v>
      </c>
      <c r="DF936" s="2" t="s">
        <v>182</v>
      </c>
      <c r="DH936" s="2" t="s">
        <v>182</v>
      </c>
      <c r="DJ936" s="2" t="s">
        <v>182</v>
      </c>
      <c r="DL936" s="2" t="s">
        <v>182</v>
      </c>
      <c r="DN936" s="2" t="s">
        <v>182</v>
      </c>
      <c r="DP936" s="2" t="s">
        <v>182</v>
      </c>
      <c r="DR936" s="2" t="s">
        <v>182</v>
      </c>
      <c r="DT936" s="6">
        <v>-6115487</v>
      </c>
      <c r="DU936" s="6"/>
      <c r="DV936" s="6">
        <v>106756592</v>
      </c>
      <c r="DX936" s="2" t="s">
        <v>8301</v>
      </c>
      <c r="DY936" s="4">
        <v>42795</v>
      </c>
      <c r="DZ936" s="2" t="s">
        <v>8301</v>
      </c>
      <c r="EA936" s="3" t="s">
        <v>8302</v>
      </c>
    </row>
    <row r="937" spans="1:133" ht="15.75" hidden="1" customHeight="1" x14ac:dyDescent="0.2">
      <c r="A937" s="1">
        <v>43616.457879328707</v>
      </c>
      <c r="B937" s="2" t="s">
        <v>7794</v>
      </c>
      <c r="C937" s="2">
        <v>2302160003</v>
      </c>
      <c r="D937" s="3" t="s">
        <v>937</v>
      </c>
      <c r="E937" s="2" t="s">
        <v>8303</v>
      </c>
      <c r="F937" s="2" t="s">
        <v>1432</v>
      </c>
      <c r="H937" s="2" t="s">
        <v>131</v>
      </c>
      <c r="I937" s="2" t="s">
        <v>132</v>
      </c>
      <c r="J937" s="2" t="s">
        <v>133</v>
      </c>
      <c r="K937" s="2" t="s">
        <v>191</v>
      </c>
      <c r="P937" s="9">
        <v>3024000000</v>
      </c>
      <c r="Q937" s="2">
        <v>18000000</v>
      </c>
      <c r="Y937" s="2" t="s">
        <v>1315</v>
      </c>
      <c r="AB937" s="2" t="s">
        <v>132</v>
      </c>
      <c r="AD937" s="2" t="s">
        <v>137</v>
      </c>
      <c r="AE937" s="2" t="s">
        <v>132</v>
      </c>
      <c r="AF937" s="2" t="s">
        <v>132</v>
      </c>
      <c r="AH937" s="2">
        <v>2017</v>
      </c>
      <c r="AI937" s="11">
        <v>1756440000</v>
      </c>
      <c r="AJ937" s="11">
        <v>10455000</v>
      </c>
      <c r="AK937" s="2" t="s">
        <v>7797</v>
      </c>
      <c r="AL937" s="2">
        <v>1</v>
      </c>
      <c r="AP937" s="2" t="s">
        <v>1434</v>
      </c>
      <c r="AQ937" s="2" t="s">
        <v>1434</v>
      </c>
      <c r="AR937" s="2" t="s">
        <v>976</v>
      </c>
      <c r="AS937" s="2" t="s">
        <v>594</v>
      </c>
      <c r="AU937" s="2">
        <v>6</v>
      </c>
      <c r="AV937" s="2" t="s">
        <v>245</v>
      </c>
      <c r="AW937" s="2" t="s">
        <v>144</v>
      </c>
      <c r="AX937" s="2" t="s">
        <v>145</v>
      </c>
      <c r="AY937" s="2" t="s">
        <v>171</v>
      </c>
      <c r="AZ937" s="2" t="s">
        <v>198</v>
      </c>
      <c r="BB937" s="2" t="s">
        <v>977</v>
      </c>
      <c r="BC937" s="2">
        <v>850</v>
      </c>
      <c r="BD937" s="2" t="s">
        <v>978</v>
      </c>
      <c r="BE937" s="9">
        <v>0.35</v>
      </c>
      <c r="BF937" s="2" t="s">
        <v>265</v>
      </c>
      <c r="BG937" s="2" t="s">
        <v>1435</v>
      </c>
      <c r="BH937" s="3" t="s">
        <v>1436</v>
      </c>
      <c r="BI937" s="2" t="s">
        <v>1437</v>
      </c>
      <c r="BJ937" s="3" t="s">
        <v>1117</v>
      </c>
      <c r="BK937" s="2" t="s">
        <v>152</v>
      </c>
      <c r="BL937" s="2" t="s">
        <v>200</v>
      </c>
      <c r="BM937" s="2" t="s">
        <v>154</v>
      </c>
      <c r="BP937" s="2" t="s">
        <v>201</v>
      </c>
      <c r="BQ937" s="2">
        <v>168</v>
      </c>
      <c r="BR937" s="2">
        <v>12</v>
      </c>
      <c r="BS937" s="2" t="s">
        <v>984</v>
      </c>
      <c r="BT937" s="2" t="s">
        <v>1438</v>
      </c>
      <c r="BU937" s="2" t="s">
        <v>8304</v>
      </c>
      <c r="BV937" s="2" t="s">
        <v>984</v>
      </c>
      <c r="BW937" s="2" t="s">
        <v>68</v>
      </c>
      <c r="BX937" s="2" t="s">
        <v>158</v>
      </c>
      <c r="BY937" s="2" t="s">
        <v>159</v>
      </c>
      <c r="CB937" s="2" t="s">
        <v>160</v>
      </c>
      <c r="CC937" s="2" t="s">
        <v>161</v>
      </c>
      <c r="CD937" s="2" t="s">
        <v>249</v>
      </c>
      <c r="CE937" s="2" t="s">
        <v>163</v>
      </c>
      <c r="CF937" s="2" t="s">
        <v>1440</v>
      </c>
      <c r="CG937" s="2" t="s">
        <v>382</v>
      </c>
      <c r="CH937" s="2" t="s">
        <v>952</v>
      </c>
      <c r="CI937" s="2" t="s">
        <v>167</v>
      </c>
      <c r="CJ937" s="2" t="s">
        <v>953</v>
      </c>
      <c r="CK937" s="2" t="s">
        <v>253</v>
      </c>
      <c r="CL937" s="2" t="s">
        <v>1442</v>
      </c>
      <c r="CM937" s="2" t="s">
        <v>211</v>
      </c>
      <c r="CO937" s="2" t="s">
        <v>830</v>
      </c>
      <c r="CP937" s="2" t="s">
        <v>954</v>
      </c>
      <c r="CR937" s="2" t="s">
        <v>234</v>
      </c>
      <c r="CS937" s="2" t="s">
        <v>810</v>
      </c>
      <c r="CT937" s="2" t="s">
        <v>211</v>
      </c>
      <c r="CU937" s="2" t="s">
        <v>235</v>
      </c>
      <c r="CV937" s="2" t="s">
        <v>171</v>
      </c>
      <c r="CW937" s="2" t="s">
        <v>179</v>
      </c>
      <c r="CX937" s="2" t="s">
        <v>146</v>
      </c>
      <c r="CY937" s="2" t="s">
        <v>627</v>
      </c>
      <c r="CZ937" s="2" t="s">
        <v>180</v>
      </c>
      <c r="DA937" s="2" t="s">
        <v>181</v>
      </c>
      <c r="DB937" s="2" t="s">
        <v>181</v>
      </c>
      <c r="DC937" s="2" t="s">
        <v>132</v>
      </c>
      <c r="DF937" s="2" t="s">
        <v>182</v>
      </c>
      <c r="DH937" s="2" t="s">
        <v>182</v>
      </c>
      <c r="DJ937" s="2" t="s">
        <v>182</v>
      </c>
      <c r="DL937" s="2" t="s">
        <v>260</v>
      </c>
      <c r="DM937" s="2">
        <v>500</v>
      </c>
      <c r="DT937" s="6">
        <v>106712280</v>
      </c>
      <c r="DU937" s="6"/>
      <c r="DV937" s="6">
        <v>-6150510</v>
      </c>
      <c r="DZ937" s="2" t="s">
        <v>1444</v>
      </c>
      <c r="EA937" s="3" t="s">
        <v>1487</v>
      </c>
    </row>
    <row r="938" spans="1:133" ht="15.75" hidden="1" customHeight="1" x14ac:dyDescent="0.2">
      <c r="A938" s="1">
        <v>43616.458272766205</v>
      </c>
      <c r="B938" s="2" t="s">
        <v>8305</v>
      </c>
      <c r="C938" s="2">
        <v>2302160007</v>
      </c>
      <c r="D938" s="3" t="s">
        <v>2757</v>
      </c>
      <c r="E938" s="2" t="s">
        <v>8306</v>
      </c>
      <c r="F938" s="2" t="s">
        <v>1695</v>
      </c>
      <c r="H938" s="2" t="s">
        <v>131</v>
      </c>
      <c r="I938" s="2" t="s">
        <v>132</v>
      </c>
      <c r="J938" s="2" t="s">
        <v>133</v>
      </c>
      <c r="K938" s="2" t="s">
        <v>302</v>
      </c>
      <c r="M938" s="4">
        <v>43133</v>
      </c>
      <c r="P938" s="9">
        <v>286200000000</v>
      </c>
      <c r="Q938" s="2">
        <v>30000000</v>
      </c>
      <c r="Y938" s="2" t="s">
        <v>136</v>
      </c>
      <c r="AD938" s="2" t="s">
        <v>137</v>
      </c>
      <c r="AE938" s="2" t="s">
        <v>132</v>
      </c>
      <c r="AF938" s="2" t="s">
        <v>132</v>
      </c>
      <c r="AG938" s="2" t="s">
        <v>888</v>
      </c>
      <c r="AK938" s="2" t="s">
        <v>1697</v>
      </c>
      <c r="AP938" s="2" t="s">
        <v>1698</v>
      </c>
      <c r="AQ938" s="2" t="s">
        <v>1699</v>
      </c>
      <c r="AR938" s="2" t="s">
        <v>1300</v>
      </c>
      <c r="AS938" s="2" t="s">
        <v>594</v>
      </c>
      <c r="AV938" s="2" t="s">
        <v>143</v>
      </c>
      <c r="AX938" s="2" t="s">
        <v>145</v>
      </c>
      <c r="AY938" s="2" t="s">
        <v>171</v>
      </c>
      <c r="AZ938" s="2" t="s">
        <v>198</v>
      </c>
      <c r="BB938" s="2" t="s">
        <v>8307</v>
      </c>
      <c r="BC938" s="2">
        <v>0</v>
      </c>
      <c r="BD938" s="2" t="s">
        <v>1701</v>
      </c>
      <c r="BE938" s="9">
        <v>7.0000000000000007E-2</v>
      </c>
      <c r="BF938" s="2" t="s">
        <v>265</v>
      </c>
      <c r="BG938" s="2" t="s">
        <v>1702</v>
      </c>
      <c r="BH938" s="6">
        <v>353</v>
      </c>
      <c r="BI938" s="2" t="s">
        <v>1703</v>
      </c>
      <c r="BJ938" s="6">
        <v>255</v>
      </c>
      <c r="BK938" s="2" t="s">
        <v>152</v>
      </c>
      <c r="BL938" s="2" t="s">
        <v>153</v>
      </c>
      <c r="BM938" s="2" t="s">
        <v>154</v>
      </c>
      <c r="BP938" s="2" t="s">
        <v>201</v>
      </c>
      <c r="BQ938" s="2">
        <v>9540</v>
      </c>
      <c r="BR938" s="2">
        <v>40</v>
      </c>
      <c r="BS938" s="2" t="s">
        <v>1704</v>
      </c>
      <c r="BT938" s="2" t="s">
        <v>1361</v>
      </c>
      <c r="BU938" s="2" t="s">
        <v>1700</v>
      </c>
      <c r="BV938" s="2" t="s">
        <v>727</v>
      </c>
      <c r="BW938" s="2" t="s">
        <v>69</v>
      </c>
      <c r="BX938" s="2" t="s">
        <v>203</v>
      </c>
      <c r="CB938" s="2" t="s">
        <v>160</v>
      </c>
      <c r="CC938" s="2" t="s">
        <v>161</v>
      </c>
      <c r="CD938" s="2" t="s">
        <v>249</v>
      </c>
      <c r="CE938" s="2" t="s">
        <v>163</v>
      </c>
      <c r="CF938" s="2" t="s">
        <v>396</v>
      </c>
      <c r="CG938" s="2" t="s">
        <v>1706</v>
      </c>
      <c r="CH938" s="2" t="s">
        <v>1108</v>
      </c>
      <c r="CI938" s="2" t="s">
        <v>208</v>
      </c>
      <c r="CJ938" s="2" t="s">
        <v>1707</v>
      </c>
      <c r="CL938" s="2" t="s">
        <v>170</v>
      </c>
      <c r="CM938" s="2" t="s">
        <v>211</v>
      </c>
      <c r="DL938" s="2" t="s">
        <v>260</v>
      </c>
      <c r="DO938" s="2">
        <v>77</v>
      </c>
      <c r="DT938" s="6">
        <v>-6196397</v>
      </c>
      <c r="DU938" s="6"/>
      <c r="DV938" s="6">
        <v>106814124</v>
      </c>
      <c r="DY938" s="4">
        <v>43159</v>
      </c>
      <c r="DZ938" s="2" t="s">
        <v>8308</v>
      </c>
      <c r="EA938" s="3" t="s">
        <v>1708</v>
      </c>
      <c r="EB938" s="2" t="s">
        <v>8309</v>
      </c>
    </row>
    <row r="939" spans="1:133" ht="15.75" customHeight="1" x14ac:dyDescent="0.2">
      <c r="A939" s="1">
        <v>43616.459300196759</v>
      </c>
      <c r="B939" s="2" t="s">
        <v>8180</v>
      </c>
      <c r="C939" s="2">
        <v>230217038</v>
      </c>
      <c r="D939" s="3" t="s">
        <v>3264</v>
      </c>
      <c r="E939" s="2" t="s">
        <v>8310</v>
      </c>
      <c r="H939" s="2" t="s">
        <v>131</v>
      </c>
      <c r="I939" s="2" t="s">
        <v>132</v>
      </c>
      <c r="J939" s="2" t="s">
        <v>133</v>
      </c>
      <c r="K939" s="2" t="s">
        <v>738</v>
      </c>
      <c r="M939" s="4">
        <v>42802</v>
      </c>
      <c r="O939" s="2" t="s">
        <v>135</v>
      </c>
      <c r="P939" s="9">
        <v>26150000000</v>
      </c>
      <c r="Q939" s="2">
        <v>25000000</v>
      </c>
      <c r="Y939" s="2" t="s">
        <v>136</v>
      </c>
      <c r="AB939" s="2" t="s">
        <v>132</v>
      </c>
      <c r="AD939" s="2" t="s">
        <v>137</v>
      </c>
      <c r="AE939" s="2" t="s">
        <v>132</v>
      </c>
      <c r="AF939" s="2" t="s">
        <v>132</v>
      </c>
      <c r="AH939" s="2">
        <v>2016</v>
      </c>
      <c r="AI939" s="11">
        <v>1275590000</v>
      </c>
      <c r="AJ939" s="11">
        <v>12195000</v>
      </c>
      <c r="AK939" s="2" t="s">
        <v>8311</v>
      </c>
      <c r="AP939" s="2" t="s">
        <v>5479</v>
      </c>
      <c r="AQ939" s="2" t="s">
        <v>540</v>
      </c>
      <c r="AR939" s="2" t="s">
        <v>141</v>
      </c>
      <c r="AS939" s="2" t="s">
        <v>142</v>
      </c>
      <c r="AU939" s="3" t="s">
        <v>8312</v>
      </c>
      <c r="AV939" s="2" t="s">
        <v>44</v>
      </c>
      <c r="AW939" s="2" t="s">
        <v>197</v>
      </c>
      <c r="AX939" s="2" t="s">
        <v>145</v>
      </c>
      <c r="AY939" s="2" t="s">
        <v>171</v>
      </c>
      <c r="AZ939" s="2" t="s">
        <v>198</v>
      </c>
      <c r="BA939" s="2" t="s">
        <v>8313</v>
      </c>
      <c r="BB939" s="2" t="s">
        <v>8311</v>
      </c>
      <c r="BC939" s="2">
        <v>0</v>
      </c>
      <c r="BD939" s="2" t="s">
        <v>6572</v>
      </c>
      <c r="BE939" s="9">
        <v>0.91</v>
      </c>
      <c r="BF939" s="2" t="s">
        <v>132</v>
      </c>
      <c r="BK939" s="2" t="s">
        <v>152</v>
      </c>
      <c r="BL939" s="2" t="s">
        <v>153</v>
      </c>
      <c r="BM939" s="2" t="s">
        <v>308</v>
      </c>
      <c r="BP939" s="2" t="s">
        <v>201</v>
      </c>
      <c r="BQ939" s="2">
        <v>1046</v>
      </c>
      <c r="BR939" s="2">
        <v>20</v>
      </c>
      <c r="BW939" s="2" t="s">
        <v>67</v>
      </c>
      <c r="BX939" s="2" t="s">
        <v>158</v>
      </c>
      <c r="BY939" s="2" t="s">
        <v>159</v>
      </c>
      <c r="CB939" s="2" t="s">
        <v>204</v>
      </c>
      <c r="CC939" s="2" t="s">
        <v>161</v>
      </c>
      <c r="CD939" s="2" t="s">
        <v>162</v>
      </c>
      <c r="CE939" s="2" t="s">
        <v>163</v>
      </c>
      <c r="CF939" s="2" t="s">
        <v>279</v>
      </c>
      <c r="CG939" s="2" t="s">
        <v>1162</v>
      </c>
      <c r="CI939" s="2" t="s">
        <v>311</v>
      </c>
      <c r="CJ939" s="2" t="s">
        <v>526</v>
      </c>
      <c r="CK939" s="2" t="s">
        <v>253</v>
      </c>
      <c r="CL939" s="2" t="s">
        <v>170</v>
      </c>
      <c r="CM939" s="2" t="s">
        <v>171</v>
      </c>
      <c r="CN939" s="2">
        <v>0</v>
      </c>
      <c r="CP939" s="2" t="s">
        <v>528</v>
      </c>
      <c r="CR939" s="2" t="s">
        <v>234</v>
      </c>
      <c r="CS939" s="2" t="s">
        <v>215</v>
      </c>
      <c r="CT939" s="2" t="s">
        <v>171</v>
      </c>
      <c r="CU939" s="2" t="s">
        <v>235</v>
      </c>
      <c r="CV939" s="2" t="s">
        <v>171</v>
      </c>
      <c r="CW939" s="2" t="s">
        <v>179</v>
      </c>
      <c r="CX939" s="2" t="s">
        <v>171</v>
      </c>
      <c r="CY939" s="2" t="s">
        <v>146</v>
      </c>
      <c r="CZ939" s="2" t="s">
        <v>180</v>
      </c>
      <c r="DA939" s="2" t="s">
        <v>181</v>
      </c>
      <c r="DB939" s="2" t="s">
        <v>181</v>
      </c>
      <c r="DC939" s="2" t="s">
        <v>132</v>
      </c>
      <c r="DH939" s="2" t="s">
        <v>182</v>
      </c>
      <c r="DJ939" s="2" t="s">
        <v>182</v>
      </c>
      <c r="DL939" s="2" t="s">
        <v>182</v>
      </c>
      <c r="DN939" s="2" t="s">
        <v>182</v>
      </c>
      <c r="DP939" s="2" t="s">
        <v>182</v>
      </c>
      <c r="DR939" s="2" t="s">
        <v>182</v>
      </c>
      <c r="DT939" s="2" t="s">
        <v>8314</v>
      </c>
      <c r="DU939" s="2"/>
      <c r="DV939" s="2" t="s">
        <v>8315</v>
      </c>
      <c r="DZ939" s="2" t="s">
        <v>283</v>
      </c>
      <c r="EA939" s="3" t="s">
        <v>8316</v>
      </c>
      <c r="EB939" s="5" t="s">
        <v>8317</v>
      </c>
    </row>
    <row r="940" spans="1:133" ht="15.75" customHeight="1" x14ac:dyDescent="0.2">
      <c r="A940" s="1">
        <v>43616.464664884261</v>
      </c>
      <c r="B940" s="2" t="s">
        <v>8318</v>
      </c>
      <c r="C940" s="2">
        <v>2302170104</v>
      </c>
      <c r="D940" s="3" t="s">
        <v>3264</v>
      </c>
      <c r="E940" s="2" t="s">
        <v>8319</v>
      </c>
      <c r="H940" s="2" t="s">
        <v>131</v>
      </c>
      <c r="I940" s="2" t="s">
        <v>132</v>
      </c>
      <c r="J940" s="2" t="s">
        <v>133</v>
      </c>
      <c r="K940" s="2" t="s">
        <v>738</v>
      </c>
      <c r="M940" s="4">
        <v>42789</v>
      </c>
      <c r="N940" s="2" t="s">
        <v>135</v>
      </c>
      <c r="O940" s="2" t="s">
        <v>135</v>
      </c>
      <c r="P940" s="9">
        <v>22792500000</v>
      </c>
      <c r="Q940" s="2">
        <v>22500000</v>
      </c>
      <c r="Y940" s="2" t="s">
        <v>136</v>
      </c>
      <c r="AB940" s="2" t="s">
        <v>132</v>
      </c>
      <c r="AC940" s="2" t="s">
        <v>8320</v>
      </c>
      <c r="AD940" s="2" t="s">
        <v>137</v>
      </c>
      <c r="AE940" s="2" t="s">
        <v>132</v>
      </c>
      <c r="AF940" s="2" t="s">
        <v>132</v>
      </c>
      <c r="AH940" s="2">
        <v>2016</v>
      </c>
      <c r="AI940" s="11">
        <v>5698125000</v>
      </c>
      <c r="AJ940" s="11">
        <v>5625000</v>
      </c>
      <c r="AK940" s="2" t="s">
        <v>8321</v>
      </c>
      <c r="AP940" s="2" t="s">
        <v>494</v>
      </c>
      <c r="AQ940" s="2" t="s">
        <v>140</v>
      </c>
      <c r="AR940" s="2" t="s">
        <v>471</v>
      </c>
      <c r="AS940" s="2" t="s">
        <v>142</v>
      </c>
      <c r="AU940" s="2">
        <v>2</v>
      </c>
      <c r="AV940" s="2" t="s">
        <v>143</v>
      </c>
      <c r="AW940" s="2" t="s">
        <v>144</v>
      </c>
      <c r="AX940" s="2" t="s">
        <v>145</v>
      </c>
      <c r="AY940" s="2" t="s">
        <v>146</v>
      </c>
      <c r="AZ940" s="2" t="s">
        <v>147</v>
      </c>
      <c r="BA940" s="2" t="s">
        <v>8322</v>
      </c>
      <c r="BB940" s="2" t="s">
        <v>8323</v>
      </c>
      <c r="BC940" s="2">
        <v>966</v>
      </c>
      <c r="BD940" s="2" t="s">
        <v>8324</v>
      </c>
      <c r="BE940" s="9">
        <v>2.5</v>
      </c>
      <c r="BF940" s="2" t="s">
        <v>265</v>
      </c>
      <c r="BG940" s="2" t="s">
        <v>8325</v>
      </c>
      <c r="BH940" s="2">
        <v>4</v>
      </c>
      <c r="BK940" s="2" t="s">
        <v>152</v>
      </c>
      <c r="BL940" s="2" t="s">
        <v>153</v>
      </c>
      <c r="BM940" s="2" t="s">
        <v>154</v>
      </c>
      <c r="BP940" s="2" t="s">
        <v>155</v>
      </c>
      <c r="BQ940" s="2">
        <v>1013</v>
      </c>
      <c r="BR940" s="2" t="s">
        <v>8326</v>
      </c>
      <c r="BS940" s="2" t="s">
        <v>420</v>
      </c>
      <c r="BT940" s="2" t="s">
        <v>1003</v>
      </c>
      <c r="BU940" s="2" t="s">
        <v>420</v>
      </c>
      <c r="BV940" s="2" t="s">
        <v>420</v>
      </c>
      <c r="BW940" s="2" t="s">
        <v>68</v>
      </c>
      <c r="BX940" s="2" t="s">
        <v>158</v>
      </c>
      <c r="BY940" s="2" t="s">
        <v>159</v>
      </c>
      <c r="CB940" s="2" t="s">
        <v>160</v>
      </c>
      <c r="CC940" s="2" t="s">
        <v>161</v>
      </c>
      <c r="CD940" s="2" t="s">
        <v>162</v>
      </c>
      <c r="CE940" s="2" t="s">
        <v>163</v>
      </c>
      <c r="CF940" s="2" t="s">
        <v>368</v>
      </c>
      <c r="CG940" s="2" t="s">
        <v>3356</v>
      </c>
      <c r="CH940" s="2" t="s">
        <v>579</v>
      </c>
      <c r="CI940" s="2" t="s">
        <v>167</v>
      </c>
      <c r="CJ940" s="2" t="s">
        <v>230</v>
      </c>
      <c r="CK940" s="2" t="s">
        <v>231</v>
      </c>
      <c r="CL940" s="2" t="s">
        <v>170</v>
      </c>
      <c r="CM940" s="2" t="s">
        <v>171</v>
      </c>
      <c r="CN940" s="2">
        <v>300</v>
      </c>
      <c r="CO940" s="2" t="s">
        <v>502</v>
      </c>
      <c r="CP940" s="2" t="s">
        <v>8327</v>
      </c>
      <c r="CQ940" s="2" t="s">
        <v>174</v>
      </c>
      <c r="CR940" s="2" t="s">
        <v>175</v>
      </c>
      <c r="CS940" s="2" t="s">
        <v>215</v>
      </c>
      <c r="CT940" s="2" t="s">
        <v>177</v>
      </c>
      <c r="CU940" s="2" t="s">
        <v>178</v>
      </c>
      <c r="CV940" s="2" t="s">
        <v>177</v>
      </c>
      <c r="CW940" s="2" t="s">
        <v>179</v>
      </c>
      <c r="CX940" s="2" t="s">
        <v>146</v>
      </c>
      <c r="CY940" s="2" t="s">
        <v>146</v>
      </c>
      <c r="CZ940" s="2" t="s">
        <v>180</v>
      </c>
      <c r="DA940" s="2" t="s">
        <v>181</v>
      </c>
      <c r="DB940" s="2" t="s">
        <v>181</v>
      </c>
      <c r="DC940" s="2" t="s">
        <v>132</v>
      </c>
      <c r="DF940" s="2" t="s">
        <v>182</v>
      </c>
      <c r="DH940" s="2" t="s">
        <v>182</v>
      </c>
      <c r="DJ940" s="2" t="s">
        <v>182</v>
      </c>
      <c r="DL940" s="2" t="s">
        <v>182</v>
      </c>
      <c r="DN940" s="2" t="s">
        <v>182</v>
      </c>
      <c r="DP940" s="2" t="s">
        <v>182</v>
      </c>
      <c r="DR940" s="2" t="s">
        <v>182</v>
      </c>
      <c r="DT940" s="2" t="s">
        <v>8328</v>
      </c>
      <c r="DU940" s="2"/>
      <c r="DV940" s="2" t="s">
        <v>8329</v>
      </c>
      <c r="DZ940" s="2" t="s">
        <v>505</v>
      </c>
      <c r="EA940" s="3" t="s">
        <v>8330</v>
      </c>
      <c r="EB940" s="5" t="s">
        <v>8331</v>
      </c>
      <c r="EC940" s="5" t="s">
        <v>8332</v>
      </c>
    </row>
    <row r="941" spans="1:133" ht="15.75" hidden="1" customHeight="1" x14ac:dyDescent="0.2">
      <c r="A941" s="1">
        <v>43616.464828275464</v>
      </c>
      <c r="B941" s="2" t="s">
        <v>7125</v>
      </c>
      <c r="C941" s="2">
        <v>2302170037</v>
      </c>
      <c r="D941" s="3" t="s">
        <v>587</v>
      </c>
      <c r="E941" s="2">
        <v>43</v>
      </c>
      <c r="F941" s="2" t="s">
        <v>5038</v>
      </c>
      <c r="H941" s="2" t="s">
        <v>131</v>
      </c>
      <c r="I941" s="2" t="s">
        <v>132</v>
      </c>
      <c r="J941" s="2" t="s">
        <v>133</v>
      </c>
      <c r="K941" s="2" t="s">
        <v>191</v>
      </c>
      <c r="P941" s="9">
        <v>5500000000</v>
      </c>
      <c r="Q941" s="2">
        <v>27500000</v>
      </c>
      <c r="Y941" s="2" t="s">
        <v>1315</v>
      </c>
      <c r="AB941" s="2" t="s">
        <v>132</v>
      </c>
      <c r="AD941" s="2" t="s">
        <v>137</v>
      </c>
      <c r="AE941" s="2" t="s">
        <v>132</v>
      </c>
      <c r="AF941" s="2" t="s">
        <v>132</v>
      </c>
      <c r="AH941" s="2">
        <v>2016</v>
      </c>
      <c r="AI941" s="11">
        <v>2625000000</v>
      </c>
      <c r="AJ941" s="11">
        <v>13125000</v>
      </c>
      <c r="AK941" s="2" t="s">
        <v>5039</v>
      </c>
      <c r="AL941" s="2">
        <v>3</v>
      </c>
      <c r="AO941" s="2" t="s">
        <v>2380</v>
      </c>
      <c r="AP941" s="2" t="s">
        <v>2381</v>
      </c>
      <c r="AQ941" s="2" t="s">
        <v>1299</v>
      </c>
      <c r="AR941" s="2" t="s">
        <v>976</v>
      </c>
      <c r="AS941" s="2" t="s">
        <v>594</v>
      </c>
      <c r="AU941" s="2">
        <v>8</v>
      </c>
      <c r="AV941" s="2" t="s">
        <v>245</v>
      </c>
      <c r="AW941" s="2" t="s">
        <v>197</v>
      </c>
      <c r="AX941" s="2" t="s">
        <v>145</v>
      </c>
      <c r="AY941" s="2" t="s">
        <v>171</v>
      </c>
      <c r="AZ941" s="2" t="s">
        <v>198</v>
      </c>
      <c r="BB941" s="2" t="s">
        <v>4930</v>
      </c>
      <c r="BC941" s="2">
        <v>200</v>
      </c>
      <c r="BD941" s="2" t="s">
        <v>1303</v>
      </c>
      <c r="BE941" s="9">
        <v>1.4</v>
      </c>
      <c r="BF941" s="2" t="s">
        <v>265</v>
      </c>
      <c r="BG941" s="2" t="s">
        <v>2383</v>
      </c>
      <c r="BH941" s="2">
        <v>4.5</v>
      </c>
      <c r="BI941" s="2" t="s">
        <v>2271</v>
      </c>
      <c r="BJ941" s="3" t="s">
        <v>1935</v>
      </c>
      <c r="BK941" s="2" t="s">
        <v>152</v>
      </c>
      <c r="BL941" s="2" t="s">
        <v>200</v>
      </c>
      <c r="BM941" s="2" t="s">
        <v>154</v>
      </c>
      <c r="BP941" s="2" t="s">
        <v>201</v>
      </c>
      <c r="BQ941" s="2">
        <v>200</v>
      </c>
      <c r="BR941" s="2">
        <v>10</v>
      </c>
      <c r="BS941" s="2" t="s">
        <v>984</v>
      </c>
      <c r="BT941" s="2" t="s">
        <v>984</v>
      </c>
      <c r="BU941" s="2" t="s">
        <v>7519</v>
      </c>
      <c r="BV941" s="2" t="s">
        <v>984</v>
      </c>
      <c r="BW941" s="2" t="s">
        <v>69</v>
      </c>
      <c r="BX941" s="2" t="s">
        <v>158</v>
      </c>
      <c r="BY941" s="2" t="s">
        <v>159</v>
      </c>
      <c r="CB941" s="2" t="s">
        <v>160</v>
      </c>
      <c r="CC941" s="2" t="s">
        <v>248</v>
      </c>
      <c r="CD941" s="2" t="s">
        <v>162</v>
      </c>
      <c r="CE941" s="2" t="s">
        <v>163</v>
      </c>
      <c r="CF941" s="2" t="s">
        <v>396</v>
      </c>
      <c r="CG941" s="2" t="s">
        <v>382</v>
      </c>
      <c r="CH941" s="2" t="s">
        <v>1326</v>
      </c>
      <c r="CI941" s="2" t="s">
        <v>208</v>
      </c>
      <c r="CJ941" s="2" t="s">
        <v>953</v>
      </c>
      <c r="CK941" s="2" t="s">
        <v>253</v>
      </c>
      <c r="CL941" s="2" t="s">
        <v>170</v>
      </c>
      <c r="CM941" s="2" t="s">
        <v>211</v>
      </c>
      <c r="CN941" s="2">
        <v>200</v>
      </c>
      <c r="CP941" s="2" t="s">
        <v>1308</v>
      </c>
      <c r="CQ941" s="2" t="s">
        <v>174</v>
      </c>
      <c r="CR941" s="2" t="s">
        <v>234</v>
      </c>
      <c r="CS941" s="2" t="s">
        <v>810</v>
      </c>
      <c r="CT941" s="2" t="s">
        <v>211</v>
      </c>
      <c r="CU941" s="2" t="s">
        <v>235</v>
      </c>
      <c r="CV941" s="2" t="s">
        <v>211</v>
      </c>
      <c r="CW941" s="2" t="s">
        <v>179</v>
      </c>
      <c r="CX941" s="2" t="s">
        <v>171</v>
      </c>
      <c r="CY941" s="2" t="s">
        <v>733</v>
      </c>
      <c r="DA941" s="2" t="s">
        <v>181</v>
      </c>
      <c r="DB941" s="2" t="s">
        <v>181</v>
      </c>
      <c r="DC941" s="2" t="s">
        <v>132</v>
      </c>
      <c r="DF941" s="2" t="s">
        <v>182</v>
      </c>
      <c r="DH941" s="2" t="s">
        <v>182</v>
      </c>
      <c r="DJ941" s="2" t="s">
        <v>182</v>
      </c>
      <c r="DL941" s="2" t="s">
        <v>260</v>
      </c>
      <c r="DM941" s="2">
        <v>1600</v>
      </c>
      <c r="DT941" s="6">
        <v>106742388</v>
      </c>
      <c r="DU941" s="6"/>
      <c r="DV941" s="6">
        <v>-6175808</v>
      </c>
      <c r="DZ941" s="2" t="s">
        <v>4933</v>
      </c>
      <c r="EA941" s="3" t="s">
        <v>4934</v>
      </c>
    </row>
    <row r="942" spans="1:133" ht="15.75" hidden="1" customHeight="1" x14ac:dyDescent="0.2">
      <c r="A942" s="1">
        <v>43616.464831631944</v>
      </c>
      <c r="B942" s="2" t="s">
        <v>7125</v>
      </c>
      <c r="C942" s="2">
        <v>2302170037</v>
      </c>
      <c r="D942" s="3" t="s">
        <v>587</v>
      </c>
      <c r="E942" s="2">
        <v>39</v>
      </c>
      <c r="F942" s="2" t="s">
        <v>2758</v>
      </c>
      <c r="H942" s="2" t="s">
        <v>131</v>
      </c>
      <c r="I942" s="2" t="s">
        <v>132</v>
      </c>
      <c r="J942" s="2" t="s">
        <v>133</v>
      </c>
      <c r="K942" s="2" t="s">
        <v>191</v>
      </c>
      <c r="P942" s="9">
        <v>5500000000</v>
      </c>
      <c r="Q942" s="2">
        <v>27500000</v>
      </c>
      <c r="Y942" s="2" t="s">
        <v>1315</v>
      </c>
      <c r="AB942" s="2" t="s">
        <v>132</v>
      </c>
      <c r="AD942" s="2" t="s">
        <v>137</v>
      </c>
      <c r="AE942" s="2" t="s">
        <v>132</v>
      </c>
      <c r="AF942" s="2" t="s">
        <v>132</v>
      </c>
      <c r="AH942" s="2">
        <v>2016</v>
      </c>
      <c r="AI942" s="11">
        <v>2625000000</v>
      </c>
      <c r="AJ942" s="11">
        <v>13125000</v>
      </c>
      <c r="AK942" s="2" t="s">
        <v>5032</v>
      </c>
      <c r="AL942" s="2">
        <v>7</v>
      </c>
      <c r="AO942" s="2" t="s">
        <v>2380</v>
      </c>
      <c r="AP942" s="2" t="s">
        <v>2381</v>
      </c>
      <c r="AQ942" s="2" t="s">
        <v>1299</v>
      </c>
      <c r="AR942" s="2" t="s">
        <v>976</v>
      </c>
      <c r="AS942" s="2" t="s">
        <v>594</v>
      </c>
      <c r="AU942" s="2">
        <v>8</v>
      </c>
      <c r="AV942" s="2" t="s">
        <v>245</v>
      </c>
      <c r="AW942" s="2" t="s">
        <v>197</v>
      </c>
      <c r="AX942" s="2" t="s">
        <v>145</v>
      </c>
      <c r="AY942" s="2" t="s">
        <v>171</v>
      </c>
      <c r="AZ942" s="2" t="s">
        <v>198</v>
      </c>
      <c r="BB942" s="2" t="s">
        <v>4930</v>
      </c>
      <c r="BC942" s="2">
        <v>200</v>
      </c>
      <c r="BD942" s="2" t="s">
        <v>1303</v>
      </c>
      <c r="BE942" s="9">
        <v>1.4</v>
      </c>
      <c r="BF942" s="2" t="s">
        <v>265</v>
      </c>
      <c r="BG942" s="2" t="s">
        <v>2383</v>
      </c>
      <c r="BH942" s="2">
        <v>4.5</v>
      </c>
      <c r="BI942" s="2" t="s">
        <v>2271</v>
      </c>
      <c r="BJ942" s="3" t="s">
        <v>1935</v>
      </c>
      <c r="BK942" s="2" t="s">
        <v>152</v>
      </c>
      <c r="BL942" s="2" t="s">
        <v>200</v>
      </c>
      <c r="BM942" s="2" t="s">
        <v>154</v>
      </c>
      <c r="BP942" s="2" t="s">
        <v>201</v>
      </c>
      <c r="BQ942" s="2">
        <v>200</v>
      </c>
      <c r="BR942" s="2">
        <v>10</v>
      </c>
      <c r="BS942" s="2" t="s">
        <v>4969</v>
      </c>
      <c r="BT942" s="2" t="s">
        <v>984</v>
      </c>
      <c r="BU942" s="2" t="s">
        <v>984</v>
      </c>
      <c r="BV942" s="2" t="s">
        <v>984</v>
      </c>
      <c r="BW942" s="2" t="s">
        <v>67</v>
      </c>
      <c r="BX942" s="2" t="s">
        <v>158</v>
      </c>
      <c r="BY942" s="2" t="s">
        <v>159</v>
      </c>
      <c r="CB942" s="2" t="s">
        <v>160</v>
      </c>
      <c r="CC942" s="2" t="s">
        <v>248</v>
      </c>
      <c r="CD942" s="2" t="s">
        <v>162</v>
      </c>
      <c r="CE942" s="2" t="s">
        <v>163</v>
      </c>
      <c r="CF942" s="2" t="s">
        <v>396</v>
      </c>
      <c r="CG942" s="2" t="s">
        <v>382</v>
      </c>
      <c r="CH942" s="2" t="s">
        <v>1326</v>
      </c>
      <c r="CI942" s="2" t="s">
        <v>208</v>
      </c>
      <c r="CJ942" s="2" t="s">
        <v>953</v>
      </c>
      <c r="CK942" s="2" t="s">
        <v>253</v>
      </c>
      <c r="CL942" s="2" t="s">
        <v>170</v>
      </c>
      <c r="CM942" s="2" t="s">
        <v>211</v>
      </c>
      <c r="CN942" s="2">
        <v>200</v>
      </c>
      <c r="CP942" s="2" t="s">
        <v>1308</v>
      </c>
      <c r="CQ942" s="2" t="s">
        <v>174</v>
      </c>
      <c r="CR942" s="2" t="s">
        <v>234</v>
      </c>
      <c r="CS942" s="2" t="s">
        <v>810</v>
      </c>
      <c r="CT942" s="2" t="s">
        <v>211</v>
      </c>
      <c r="CU942" s="2" t="s">
        <v>235</v>
      </c>
      <c r="CV942" s="2" t="s">
        <v>211</v>
      </c>
      <c r="CW942" s="2" t="s">
        <v>179</v>
      </c>
      <c r="CX942" s="2" t="s">
        <v>171</v>
      </c>
      <c r="CY942" s="2" t="s">
        <v>733</v>
      </c>
      <c r="DA942" s="2" t="s">
        <v>181</v>
      </c>
      <c r="DB942" s="2" t="s">
        <v>181</v>
      </c>
      <c r="DC942" s="2" t="s">
        <v>132</v>
      </c>
      <c r="DF942" s="2" t="s">
        <v>182</v>
      </c>
      <c r="DH942" s="2" t="s">
        <v>182</v>
      </c>
      <c r="DJ942" s="2" t="s">
        <v>182</v>
      </c>
      <c r="DL942" s="2" t="s">
        <v>260</v>
      </c>
      <c r="DM942" s="2">
        <v>1600</v>
      </c>
      <c r="DT942" s="6">
        <v>106743740</v>
      </c>
      <c r="DU942" s="6"/>
      <c r="DV942" s="6">
        <v>-6172447</v>
      </c>
      <c r="DZ942" s="2" t="s">
        <v>5035</v>
      </c>
      <c r="EA942" s="2">
        <v>58300088</v>
      </c>
    </row>
    <row r="943" spans="1:133" ht="15.75" hidden="1" customHeight="1" x14ac:dyDescent="0.2">
      <c r="A943" s="1">
        <v>43616.466500983792</v>
      </c>
      <c r="B943" s="2" t="s">
        <v>8333</v>
      </c>
      <c r="C943" s="2">
        <v>2302170051</v>
      </c>
      <c r="D943" s="3" t="s">
        <v>4250</v>
      </c>
      <c r="E943" s="2" t="s">
        <v>8334</v>
      </c>
      <c r="F943" s="2" t="s">
        <v>8335</v>
      </c>
      <c r="H943" s="2" t="s">
        <v>131</v>
      </c>
      <c r="I943" s="2" t="s">
        <v>132</v>
      </c>
      <c r="J943" s="2" t="s">
        <v>133</v>
      </c>
      <c r="K943" s="2" t="s">
        <v>132</v>
      </c>
      <c r="M943" s="4">
        <v>42738</v>
      </c>
      <c r="O943" s="2" t="s">
        <v>192</v>
      </c>
      <c r="P943" s="9">
        <v>52000000000</v>
      </c>
      <c r="Q943" s="2">
        <v>65000000</v>
      </c>
      <c r="X943" s="2" t="s">
        <v>193</v>
      </c>
      <c r="Y943" s="2" t="s">
        <v>136</v>
      </c>
      <c r="AB943" s="2" t="s">
        <v>132</v>
      </c>
      <c r="AD943" s="2" t="s">
        <v>137</v>
      </c>
      <c r="AE943" s="2" t="s">
        <v>132</v>
      </c>
      <c r="AH943" s="2">
        <v>2017</v>
      </c>
      <c r="AI943" s="11">
        <v>15500000000</v>
      </c>
      <c r="AJ943" s="11">
        <v>19375000</v>
      </c>
      <c r="AK943" s="2" t="s">
        <v>8336</v>
      </c>
      <c r="AQ943" s="2" t="s">
        <v>380</v>
      </c>
      <c r="AR943" s="2" t="s">
        <v>648</v>
      </c>
      <c r="AS943" s="2" t="s">
        <v>142</v>
      </c>
      <c r="AU943" s="2">
        <v>6</v>
      </c>
      <c r="AV943" s="2" t="s">
        <v>245</v>
      </c>
      <c r="AW943" s="2" t="s">
        <v>144</v>
      </c>
      <c r="AX943" s="2" t="s">
        <v>145</v>
      </c>
      <c r="AY943" s="2" t="s">
        <v>171</v>
      </c>
      <c r="AZ943" s="2" t="s">
        <v>198</v>
      </c>
      <c r="BB943" s="2" t="s">
        <v>8337</v>
      </c>
      <c r="BC943" s="2">
        <v>116</v>
      </c>
      <c r="BD943" s="2" t="s">
        <v>8338</v>
      </c>
      <c r="BE943" s="9">
        <v>1.5</v>
      </c>
      <c r="BF943" s="2" t="s">
        <v>132</v>
      </c>
      <c r="BK943" s="2" t="s">
        <v>152</v>
      </c>
      <c r="BL943" s="2" t="s">
        <v>290</v>
      </c>
      <c r="BN943" s="2" t="s">
        <v>331</v>
      </c>
      <c r="BO943" s="2" t="s">
        <v>332</v>
      </c>
      <c r="BP943" s="2" t="s">
        <v>201</v>
      </c>
      <c r="BQ943" s="2">
        <v>800</v>
      </c>
      <c r="BR943" s="2">
        <v>10</v>
      </c>
      <c r="BS943" s="2" t="s">
        <v>156</v>
      </c>
      <c r="BT943" s="2" t="s">
        <v>156</v>
      </c>
      <c r="BU943" s="2" t="s">
        <v>156</v>
      </c>
      <c r="BV943" s="2" t="s">
        <v>156</v>
      </c>
      <c r="BW943" s="2" t="s">
        <v>67</v>
      </c>
      <c r="BX943" s="2" t="s">
        <v>158</v>
      </c>
      <c r="BY943" s="2" t="s">
        <v>159</v>
      </c>
      <c r="CB943" s="2" t="s">
        <v>160</v>
      </c>
      <c r="CC943" s="2" t="s">
        <v>248</v>
      </c>
      <c r="CD943" s="2" t="s">
        <v>249</v>
      </c>
      <c r="CE943" s="2" t="s">
        <v>163</v>
      </c>
      <c r="CF943" s="2" t="s">
        <v>279</v>
      </c>
      <c r="CG943" s="2" t="s">
        <v>1034</v>
      </c>
      <c r="CH943" s="2" t="s">
        <v>8339</v>
      </c>
      <c r="CI943" s="2" t="s">
        <v>311</v>
      </c>
      <c r="CJ943" s="2" t="s">
        <v>335</v>
      </c>
      <c r="CK943" s="2" t="s">
        <v>253</v>
      </c>
      <c r="CL943" s="2" t="s">
        <v>356</v>
      </c>
      <c r="CM943" s="2" t="s">
        <v>171</v>
      </c>
      <c r="CN943" s="2">
        <v>100</v>
      </c>
      <c r="CO943" s="2" t="s">
        <v>337</v>
      </c>
      <c r="CP943" s="2" t="s">
        <v>338</v>
      </c>
      <c r="CQ943" s="2" t="s">
        <v>214</v>
      </c>
      <c r="CR943" s="2" t="s">
        <v>175</v>
      </c>
      <c r="CS943" s="2" t="s">
        <v>258</v>
      </c>
      <c r="CT943" s="2" t="s">
        <v>171</v>
      </c>
      <c r="CU943" s="2" t="s">
        <v>259</v>
      </c>
      <c r="CV943" s="2" t="s">
        <v>171</v>
      </c>
      <c r="CW943" s="2" t="s">
        <v>179</v>
      </c>
      <c r="CX943" s="2" t="s">
        <v>146</v>
      </c>
      <c r="CY943" s="2" t="s">
        <v>146</v>
      </c>
      <c r="CZ943" s="2" t="s">
        <v>180</v>
      </c>
      <c r="DA943" s="2" t="s">
        <v>181</v>
      </c>
      <c r="DB943" s="2" t="s">
        <v>181</v>
      </c>
      <c r="DF943" s="2" t="s">
        <v>182</v>
      </c>
      <c r="DH943" s="2" t="s">
        <v>182</v>
      </c>
      <c r="DJ943" s="2" t="s">
        <v>182</v>
      </c>
      <c r="DL943" s="2" t="s">
        <v>182</v>
      </c>
      <c r="DN943" s="2" t="s">
        <v>182</v>
      </c>
      <c r="DP943" s="2" t="s">
        <v>182</v>
      </c>
      <c r="DR943" s="2" t="s">
        <v>182</v>
      </c>
      <c r="DT943" s="6">
        <v>-6200275</v>
      </c>
      <c r="DU943" s="6"/>
      <c r="DV943" s="6">
        <v>106840838</v>
      </c>
      <c r="DW943" s="2" t="s">
        <v>398</v>
      </c>
      <c r="DY943" s="4">
        <v>42738</v>
      </c>
      <c r="DZ943" s="2" t="s">
        <v>491</v>
      </c>
    </row>
    <row r="944" spans="1:133" ht="15.75" hidden="1" customHeight="1" x14ac:dyDescent="0.2">
      <c r="A944" s="1">
        <v>43616.466521006943</v>
      </c>
      <c r="B944" s="2" t="s">
        <v>8340</v>
      </c>
      <c r="C944" s="2">
        <v>2302170052</v>
      </c>
      <c r="D944" s="3" t="s">
        <v>4783</v>
      </c>
      <c r="E944" s="3" t="s">
        <v>8341</v>
      </c>
      <c r="F944" s="2" t="s">
        <v>5721</v>
      </c>
      <c r="H944" s="2" t="s">
        <v>131</v>
      </c>
      <c r="I944" s="2" t="s">
        <v>132</v>
      </c>
      <c r="J944" s="2" t="s">
        <v>133</v>
      </c>
      <c r="K944" s="2" t="s">
        <v>302</v>
      </c>
      <c r="M944" s="4">
        <v>42804</v>
      </c>
      <c r="O944" s="2" t="s">
        <v>135</v>
      </c>
      <c r="Q944" s="2">
        <v>26000000</v>
      </c>
      <c r="Y944" s="2" t="s">
        <v>1315</v>
      </c>
      <c r="AB944" s="2" t="s">
        <v>132</v>
      </c>
      <c r="AE944" s="2" t="s">
        <v>138</v>
      </c>
      <c r="AF944" s="2" t="s">
        <v>132</v>
      </c>
      <c r="AH944" s="2">
        <v>2016</v>
      </c>
      <c r="AJ944" s="11">
        <v>13125000</v>
      </c>
      <c r="AK944" s="2" t="s">
        <v>5722</v>
      </c>
      <c r="AP944" s="2" t="s">
        <v>3155</v>
      </c>
      <c r="AQ944" s="2" t="s">
        <v>3156</v>
      </c>
      <c r="AR944" s="2" t="s">
        <v>511</v>
      </c>
      <c r="AS944" s="2" t="s">
        <v>142</v>
      </c>
      <c r="AU944" s="2">
        <v>4</v>
      </c>
      <c r="AV944" s="2" t="s">
        <v>43</v>
      </c>
      <c r="AW944" s="2" t="s">
        <v>144</v>
      </c>
      <c r="AX944" s="2" t="s">
        <v>863</v>
      </c>
      <c r="AY944" s="2" t="s">
        <v>146</v>
      </c>
      <c r="AZ944" s="2" t="s">
        <v>198</v>
      </c>
      <c r="BB944" s="2" t="s">
        <v>5722</v>
      </c>
      <c r="BC944" s="2">
        <v>0</v>
      </c>
      <c r="BD944" s="2" t="s">
        <v>8342</v>
      </c>
      <c r="BE944" s="9">
        <v>0.8</v>
      </c>
      <c r="BL944" s="2" t="s">
        <v>153</v>
      </c>
      <c r="BM944" s="2" t="s">
        <v>154</v>
      </c>
      <c r="BP944" s="2" t="s">
        <v>201</v>
      </c>
      <c r="BQ944" s="2">
        <v>520</v>
      </c>
      <c r="BR944" s="2">
        <v>20</v>
      </c>
      <c r="BS944" s="2" t="s">
        <v>753</v>
      </c>
      <c r="BT944" s="2" t="s">
        <v>753</v>
      </c>
      <c r="BU944" s="2" t="s">
        <v>753</v>
      </c>
      <c r="BV944" s="2" t="s">
        <v>157</v>
      </c>
      <c r="BW944" s="2" t="s">
        <v>70</v>
      </c>
      <c r="BX944" s="2" t="s">
        <v>1149</v>
      </c>
      <c r="BY944" s="2" t="s">
        <v>707</v>
      </c>
      <c r="CA944" s="4">
        <v>42795</v>
      </c>
      <c r="CB944" s="2" t="s">
        <v>160</v>
      </c>
      <c r="CC944" s="2" t="s">
        <v>161</v>
      </c>
      <c r="CD944" s="2" t="s">
        <v>249</v>
      </c>
      <c r="CE944" s="2" t="s">
        <v>163</v>
      </c>
      <c r="CF944" s="2" t="s">
        <v>164</v>
      </c>
      <c r="CG944" s="2" t="s">
        <v>4729</v>
      </c>
      <c r="CH944" s="2" t="s">
        <v>743</v>
      </c>
      <c r="CI944" s="2" t="s">
        <v>731</v>
      </c>
      <c r="CJ944" s="2" t="s">
        <v>295</v>
      </c>
      <c r="CK944" s="2" t="s">
        <v>169</v>
      </c>
      <c r="CL944" s="2" t="s">
        <v>854</v>
      </c>
      <c r="CM944" s="2" t="s">
        <v>171</v>
      </c>
      <c r="CN944" s="2">
        <v>0</v>
      </c>
      <c r="CO944" s="2" t="s">
        <v>212</v>
      </c>
      <c r="CP944" s="2" t="s">
        <v>712</v>
      </c>
      <c r="CQ944" s="2" t="s">
        <v>174</v>
      </c>
      <c r="CR944" s="2" t="s">
        <v>667</v>
      </c>
      <c r="CS944" s="2" t="s">
        <v>713</v>
      </c>
      <c r="CT944" s="2" t="s">
        <v>171</v>
      </c>
      <c r="CU944" s="2" t="s">
        <v>235</v>
      </c>
      <c r="CV944" s="2" t="s">
        <v>171</v>
      </c>
      <c r="CW944" s="2" t="s">
        <v>714</v>
      </c>
      <c r="CX944" s="2" t="s">
        <v>146</v>
      </c>
      <c r="CY944" s="2" t="s">
        <v>733</v>
      </c>
      <c r="DA944" s="2" t="s">
        <v>181</v>
      </c>
      <c r="DB944" s="2" t="s">
        <v>181</v>
      </c>
      <c r="DC944" s="2" t="s">
        <v>132</v>
      </c>
      <c r="DE944" s="2" t="s">
        <v>744</v>
      </c>
      <c r="DF944" s="2" t="s">
        <v>182</v>
      </c>
      <c r="DH944" s="2" t="s">
        <v>182</v>
      </c>
      <c r="DJ944" s="2" t="s">
        <v>182</v>
      </c>
      <c r="DL944" s="2" t="s">
        <v>182</v>
      </c>
      <c r="DN944" s="2" t="s">
        <v>182</v>
      </c>
      <c r="DP944" s="2" t="s">
        <v>182</v>
      </c>
      <c r="DR944" s="2" t="s">
        <v>182</v>
      </c>
      <c r="DT944" s="6">
        <v>-6103165</v>
      </c>
      <c r="DU944" s="6"/>
      <c r="DV944" s="6">
        <v>106741070</v>
      </c>
      <c r="DY944" s="4">
        <v>42795</v>
      </c>
      <c r="EA944" s="3" t="s">
        <v>5723</v>
      </c>
      <c r="EB944" s="5" t="s">
        <v>8343</v>
      </c>
    </row>
    <row r="945" spans="1:133" ht="15.75" hidden="1" customHeight="1" x14ac:dyDescent="0.2">
      <c r="A945" s="1">
        <v>43616.466582951391</v>
      </c>
      <c r="B945" s="2" t="s">
        <v>8344</v>
      </c>
      <c r="C945" s="2">
        <v>2302180235</v>
      </c>
      <c r="D945" s="2">
        <v>206</v>
      </c>
      <c r="E945" s="2" t="s">
        <v>8345</v>
      </c>
      <c r="F945" s="2" t="s">
        <v>8346</v>
      </c>
      <c r="H945" s="2" t="s">
        <v>131</v>
      </c>
      <c r="I945" s="2" t="s">
        <v>132</v>
      </c>
      <c r="J945" s="2" t="s">
        <v>133</v>
      </c>
      <c r="K945" s="2" t="s">
        <v>191</v>
      </c>
      <c r="M945" s="4">
        <v>42795</v>
      </c>
      <c r="P945" s="9">
        <v>5500000000</v>
      </c>
      <c r="Q945" s="2">
        <v>27500000</v>
      </c>
      <c r="Y945" s="2" t="s">
        <v>1315</v>
      </c>
      <c r="AB945" s="2" t="s">
        <v>132</v>
      </c>
      <c r="AD945" s="2" t="s">
        <v>137</v>
      </c>
      <c r="AE945" s="2" t="s">
        <v>132</v>
      </c>
      <c r="AF945" s="2" t="s">
        <v>132</v>
      </c>
      <c r="AH945" s="2">
        <v>2016</v>
      </c>
      <c r="AI945" s="11">
        <v>2625000000</v>
      </c>
      <c r="AJ945" s="11">
        <v>13125000</v>
      </c>
      <c r="AK945" s="2" t="s">
        <v>8347</v>
      </c>
      <c r="AO945" s="2" t="s">
        <v>1317</v>
      </c>
      <c r="AP945" s="2" t="s">
        <v>2736</v>
      </c>
      <c r="AQ945" s="2" t="s">
        <v>1299</v>
      </c>
      <c r="AR945" s="2" t="s">
        <v>976</v>
      </c>
      <c r="AS945" s="2" t="s">
        <v>594</v>
      </c>
      <c r="AU945" s="2">
        <v>7</v>
      </c>
      <c r="AV945" s="2" t="s">
        <v>245</v>
      </c>
      <c r="AW945" s="2" t="s">
        <v>144</v>
      </c>
      <c r="AX945" s="2" t="s">
        <v>145</v>
      </c>
      <c r="AY945" s="2" t="s">
        <v>171</v>
      </c>
      <c r="AZ945" s="2" t="s">
        <v>198</v>
      </c>
      <c r="BB945" s="2" t="s">
        <v>8348</v>
      </c>
      <c r="BC945" s="2">
        <v>200</v>
      </c>
      <c r="BD945" s="2" t="s">
        <v>2383</v>
      </c>
      <c r="BE945" s="9">
        <v>2.8</v>
      </c>
      <c r="BF945" s="2" t="s">
        <v>265</v>
      </c>
      <c r="BG945" s="2" t="s">
        <v>1303</v>
      </c>
      <c r="BH945" s="2">
        <v>2.5</v>
      </c>
      <c r="BI945" s="2" t="s">
        <v>2271</v>
      </c>
      <c r="BJ945" s="2">
        <v>2</v>
      </c>
      <c r="BK945" s="2" t="s">
        <v>152</v>
      </c>
      <c r="BL945" s="2" t="s">
        <v>200</v>
      </c>
      <c r="BM945" s="2" t="s">
        <v>154</v>
      </c>
      <c r="BP945" s="2" t="s">
        <v>201</v>
      </c>
      <c r="BQ945" s="2">
        <v>200</v>
      </c>
      <c r="BR945" s="2">
        <v>10</v>
      </c>
      <c r="BS945" s="2" t="s">
        <v>984</v>
      </c>
      <c r="BT945" s="2" t="s">
        <v>8349</v>
      </c>
      <c r="BU945" s="2" t="s">
        <v>984</v>
      </c>
      <c r="BV945" s="2" t="s">
        <v>984</v>
      </c>
      <c r="BW945" s="2" t="s">
        <v>68</v>
      </c>
      <c r="BX945" s="2" t="s">
        <v>158</v>
      </c>
      <c r="BY945" s="2" t="s">
        <v>159</v>
      </c>
      <c r="CB945" s="2" t="s">
        <v>204</v>
      </c>
      <c r="CC945" s="2" t="s">
        <v>248</v>
      </c>
      <c r="CD945" s="2" t="s">
        <v>162</v>
      </c>
      <c r="CE945" s="2" t="s">
        <v>163</v>
      </c>
      <c r="CF945" s="2" t="s">
        <v>8350</v>
      </c>
      <c r="CG945" s="2" t="s">
        <v>382</v>
      </c>
      <c r="CH945" s="2" t="s">
        <v>1326</v>
      </c>
      <c r="CI945" s="2" t="s">
        <v>208</v>
      </c>
      <c r="CJ945" s="2" t="s">
        <v>953</v>
      </c>
      <c r="CK945" s="2" t="s">
        <v>253</v>
      </c>
      <c r="CL945" s="2" t="s">
        <v>314</v>
      </c>
      <c r="CM945" s="2" t="s">
        <v>211</v>
      </c>
      <c r="CN945" s="2">
        <v>200</v>
      </c>
      <c r="CP945" s="2" t="s">
        <v>1308</v>
      </c>
      <c r="CQ945" s="2" t="s">
        <v>174</v>
      </c>
      <c r="CR945" s="2" t="s">
        <v>234</v>
      </c>
      <c r="CS945" s="2" t="s">
        <v>810</v>
      </c>
      <c r="CT945" s="2" t="s">
        <v>211</v>
      </c>
      <c r="CU945" s="2" t="s">
        <v>235</v>
      </c>
      <c r="CV945" s="2" t="s">
        <v>211</v>
      </c>
      <c r="CW945" s="2" t="s">
        <v>179</v>
      </c>
      <c r="CX945" s="2" t="s">
        <v>171</v>
      </c>
      <c r="CY945" s="2" t="s">
        <v>733</v>
      </c>
      <c r="DA945" s="2" t="s">
        <v>181</v>
      </c>
      <c r="DB945" s="2" t="s">
        <v>181</v>
      </c>
      <c r="DC945" s="2" t="s">
        <v>132</v>
      </c>
      <c r="DF945" s="2" t="s">
        <v>182</v>
      </c>
      <c r="DH945" s="2" t="s">
        <v>182</v>
      </c>
      <c r="DJ945" s="2" t="s">
        <v>182</v>
      </c>
      <c r="DL945" s="2" t="s">
        <v>260</v>
      </c>
      <c r="DM945" s="2">
        <v>1500</v>
      </c>
      <c r="DT945" s="2" t="s">
        <v>8351</v>
      </c>
      <c r="DU945" s="2"/>
      <c r="DV945" s="2" t="s">
        <v>8352</v>
      </c>
      <c r="DZ945" s="2" t="s">
        <v>8353</v>
      </c>
      <c r="EA945" s="3" t="s">
        <v>8354</v>
      </c>
    </row>
    <row r="946" spans="1:133" ht="15.75" hidden="1" customHeight="1" x14ac:dyDescent="0.2">
      <c r="A946" s="1">
        <v>43616.467548726854</v>
      </c>
      <c r="B946" s="2" t="s">
        <v>8355</v>
      </c>
      <c r="C946" s="2">
        <v>2302180144</v>
      </c>
      <c r="D946" s="3" t="s">
        <v>2023</v>
      </c>
      <c r="E946" s="2" t="s">
        <v>8356</v>
      </c>
      <c r="H946" s="2" t="s">
        <v>131</v>
      </c>
      <c r="I946" s="2" t="s">
        <v>132</v>
      </c>
      <c r="J946" s="2" t="s">
        <v>133</v>
      </c>
      <c r="K946" s="2" t="s">
        <v>132</v>
      </c>
      <c r="M946" s="4">
        <v>42800</v>
      </c>
      <c r="O946" s="2" t="s">
        <v>135</v>
      </c>
      <c r="P946" s="9">
        <v>990000000</v>
      </c>
      <c r="Q946" s="2">
        <v>5500000</v>
      </c>
      <c r="Y946" s="2" t="s">
        <v>136</v>
      </c>
      <c r="AB946" s="2" t="s">
        <v>132</v>
      </c>
      <c r="AD946" s="2" t="s">
        <v>137</v>
      </c>
      <c r="AE946" s="2" t="s">
        <v>132</v>
      </c>
      <c r="AF946" s="2" t="s">
        <v>132</v>
      </c>
      <c r="AG946" s="2" t="s">
        <v>888</v>
      </c>
      <c r="AH946" s="2">
        <v>2016</v>
      </c>
      <c r="AJ946" s="11">
        <v>1573000</v>
      </c>
      <c r="AK946" s="2" t="s">
        <v>8357</v>
      </c>
      <c r="AP946" s="2" t="s">
        <v>8358</v>
      </c>
      <c r="AQ946" s="2" t="s">
        <v>7081</v>
      </c>
      <c r="AR946" s="2" t="s">
        <v>658</v>
      </c>
      <c r="AS946" s="2" t="s">
        <v>594</v>
      </c>
      <c r="AT946" s="2">
        <v>13560</v>
      </c>
      <c r="AU946" s="2">
        <v>6</v>
      </c>
      <c r="AV946" s="2" t="s">
        <v>43</v>
      </c>
      <c r="AW946" s="2" t="s">
        <v>144</v>
      </c>
      <c r="AX946" s="2" t="s">
        <v>145</v>
      </c>
      <c r="AY946" s="2" t="s">
        <v>146</v>
      </c>
      <c r="AZ946" s="2" t="s">
        <v>198</v>
      </c>
      <c r="BB946" s="2" t="s">
        <v>7636</v>
      </c>
      <c r="BC946" s="2">
        <v>405</v>
      </c>
      <c r="BD946" s="2" t="s">
        <v>1627</v>
      </c>
      <c r="BE946" s="9">
        <v>1.5</v>
      </c>
      <c r="BF946" s="2" t="s">
        <v>132</v>
      </c>
      <c r="BK946" s="2" t="s">
        <v>152</v>
      </c>
      <c r="BL946" s="2" t="s">
        <v>153</v>
      </c>
      <c r="BM946" s="2" t="s">
        <v>154</v>
      </c>
      <c r="BN946" s="2" t="s">
        <v>576</v>
      </c>
      <c r="BO946" s="2" t="s">
        <v>6975</v>
      </c>
      <c r="BP946" s="2" t="s">
        <v>201</v>
      </c>
      <c r="BQ946" s="2">
        <v>180</v>
      </c>
      <c r="BR946" s="2">
        <v>20</v>
      </c>
      <c r="BS946" s="2" t="s">
        <v>7822</v>
      </c>
      <c r="BT946" s="2" t="s">
        <v>153</v>
      </c>
      <c r="BU946" s="2" t="s">
        <v>153</v>
      </c>
      <c r="BV946" s="2" t="s">
        <v>153</v>
      </c>
      <c r="BW946" s="2" t="s">
        <v>67</v>
      </c>
      <c r="BX946" s="2" t="s">
        <v>158</v>
      </c>
      <c r="BY946" s="2" t="s">
        <v>159</v>
      </c>
      <c r="CB946" s="2" t="s">
        <v>160</v>
      </c>
      <c r="CC946" s="2" t="s">
        <v>248</v>
      </c>
      <c r="CD946" s="2" t="s">
        <v>249</v>
      </c>
      <c r="CE946" s="2" t="s">
        <v>163</v>
      </c>
      <c r="CF946" s="2" t="s">
        <v>1325</v>
      </c>
      <c r="CG946" s="2" t="s">
        <v>8359</v>
      </c>
      <c r="CH946" s="2" t="s">
        <v>2521</v>
      </c>
      <c r="CI946" s="2" t="s">
        <v>167</v>
      </c>
      <c r="CJ946" s="2" t="s">
        <v>7158</v>
      </c>
      <c r="CK946" s="2" t="s">
        <v>425</v>
      </c>
      <c r="CL946" s="2" t="s">
        <v>1336</v>
      </c>
      <c r="CM946" s="2" t="s">
        <v>171</v>
      </c>
      <c r="CN946" s="2">
        <v>20</v>
      </c>
      <c r="CO946" s="2" t="s">
        <v>1616</v>
      </c>
      <c r="CP946" s="2" t="s">
        <v>8360</v>
      </c>
      <c r="CQ946" s="2" t="s">
        <v>214</v>
      </c>
      <c r="CR946" s="2" t="s">
        <v>667</v>
      </c>
      <c r="CS946" s="2" t="s">
        <v>713</v>
      </c>
      <c r="CT946" s="2" t="s">
        <v>171</v>
      </c>
      <c r="CU946" s="2" t="s">
        <v>1139</v>
      </c>
      <c r="CV946" s="2" t="s">
        <v>171</v>
      </c>
      <c r="CW946" s="2" t="s">
        <v>179</v>
      </c>
      <c r="CX946" s="2" t="s">
        <v>171</v>
      </c>
      <c r="CY946" s="2" t="s">
        <v>627</v>
      </c>
      <c r="CZ946" s="2" t="s">
        <v>8361</v>
      </c>
      <c r="DA946" s="2" t="s">
        <v>181</v>
      </c>
      <c r="DB946" s="2" t="s">
        <v>181</v>
      </c>
      <c r="DC946" s="2" t="s">
        <v>132</v>
      </c>
      <c r="DF946" s="2" t="s">
        <v>182</v>
      </c>
      <c r="DH946" s="2" t="s">
        <v>182</v>
      </c>
      <c r="DJ946" s="2" t="s">
        <v>182</v>
      </c>
      <c r="DL946" s="2" t="s">
        <v>182</v>
      </c>
      <c r="DN946" s="2" t="s">
        <v>182</v>
      </c>
      <c r="DP946" s="2" t="s">
        <v>182</v>
      </c>
      <c r="DR946" s="2" t="s">
        <v>182</v>
      </c>
      <c r="DT946" s="2" t="s">
        <v>8362</v>
      </c>
      <c r="DU946" s="2"/>
      <c r="DV946" s="2" t="s">
        <v>8363</v>
      </c>
      <c r="DY946" s="4">
        <v>42800</v>
      </c>
      <c r="DZ946" s="2" t="s">
        <v>8364</v>
      </c>
      <c r="EA946" s="3" t="s">
        <v>8365</v>
      </c>
      <c r="EC946" s="5" t="s">
        <v>8366</v>
      </c>
    </row>
    <row r="947" spans="1:133" ht="15.75" hidden="1" customHeight="1" x14ac:dyDescent="0.2">
      <c r="A947" s="1">
        <v>43616.470020289351</v>
      </c>
      <c r="B947" s="2" t="s">
        <v>8296</v>
      </c>
      <c r="C947" s="2">
        <v>2302170139</v>
      </c>
      <c r="D947" s="3" t="s">
        <v>697</v>
      </c>
      <c r="E947" s="2" t="s">
        <v>8367</v>
      </c>
      <c r="F947" s="2" t="s">
        <v>8368</v>
      </c>
      <c r="H947" s="2" t="s">
        <v>131</v>
      </c>
      <c r="I947" s="2" t="s">
        <v>132</v>
      </c>
      <c r="J947" s="2" t="s">
        <v>133</v>
      </c>
      <c r="K947" s="2" t="s">
        <v>738</v>
      </c>
      <c r="M947" s="4">
        <v>42804</v>
      </c>
      <c r="O947" s="2" t="s">
        <v>135</v>
      </c>
      <c r="Q947" s="2">
        <v>20000000</v>
      </c>
      <c r="Y947" s="2" t="s">
        <v>136</v>
      </c>
      <c r="AH947" s="2">
        <v>2016</v>
      </c>
      <c r="AJ947" s="11">
        <v>8875000</v>
      </c>
      <c r="AK947" s="2" t="s">
        <v>8369</v>
      </c>
      <c r="AP947" s="2" t="s">
        <v>4063</v>
      </c>
      <c r="AQ947" s="2" t="s">
        <v>3156</v>
      </c>
      <c r="AR947" s="2" t="s">
        <v>3966</v>
      </c>
      <c r="AS947" s="2" t="s">
        <v>1252</v>
      </c>
      <c r="AT947" s="2">
        <v>14450</v>
      </c>
      <c r="AU947" s="2">
        <v>4</v>
      </c>
      <c r="AV947" s="2" t="s">
        <v>43</v>
      </c>
      <c r="AW947" s="2" t="s">
        <v>144</v>
      </c>
      <c r="AX947" s="2" t="s">
        <v>863</v>
      </c>
      <c r="AY947" s="2" t="s">
        <v>171</v>
      </c>
      <c r="AZ947" s="2" t="s">
        <v>198</v>
      </c>
      <c r="BB947" s="2" t="s">
        <v>8369</v>
      </c>
      <c r="BC947" s="2">
        <v>0</v>
      </c>
      <c r="BD947" s="2" t="s">
        <v>8370</v>
      </c>
      <c r="BE947" s="9">
        <v>2.1</v>
      </c>
      <c r="BL947" s="2" t="s">
        <v>200</v>
      </c>
      <c r="BM947" s="2" t="s">
        <v>154</v>
      </c>
      <c r="BP947" s="2" t="s">
        <v>201</v>
      </c>
      <c r="BQ947" s="2">
        <v>325</v>
      </c>
      <c r="BR947" s="2">
        <v>13</v>
      </c>
      <c r="BS947" s="2" t="s">
        <v>8371</v>
      </c>
      <c r="BT947" s="2" t="s">
        <v>332</v>
      </c>
      <c r="BU947" s="2" t="s">
        <v>332</v>
      </c>
      <c r="BV947" s="2" t="s">
        <v>8372</v>
      </c>
      <c r="BW947" s="2" t="s">
        <v>67</v>
      </c>
      <c r="BX947" s="2" t="s">
        <v>3127</v>
      </c>
      <c r="BY947" s="2" t="s">
        <v>707</v>
      </c>
      <c r="CA947" s="4">
        <v>42804</v>
      </c>
      <c r="CB947" s="2" t="s">
        <v>160</v>
      </c>
      <c r="CC947" s="2" t="s">
        <v>161</v>
      </c>
      <c r="CD947" s="2" t="s">
        <v>249</v>
      </c>
      <c r="CE947" s="2" t="s">
        <v>163</v>
      </c>
      <c r="CF947" s="2" t="s">
        <v>164</v>
      </c>
      <c r="CG947" s="2" t="s">
        <v>729</v>
      </c>
      <c r="CH947" s="2" t="s">
        <v>743</v>
      </c>
      <c r="CI947" s="2" t="s">
        <v>8373</v>
      </c>
      <c r="CJ947" s="2" t="s">
        <v>397</v>
      </c>
      <c r="CK947" s="2" t="s">
        <v>169</v>
      </c>
      <c r="CL947" s="2" t="s">
        <v>170</v>
      </c>
      <c r="CM947" s="2" t="s">
        <v>171</v>
      </c>
      <c r="CN947" s="2">
        <v>0</v>
      </c>
      <c r="CO947" s="2" t="s">
        <v>212</v>
      </c>
      <c r="CP947" s="2" t="s">
        <v>3601</v>
      </c>
      <c r="CQ947" s="2" t="s">
        <v>174</v>
      </c>
      <c r="CR947" s="2" t="s">
        <v>667</v>
      </c>
      <c r="CS947" s="2" t="s">
        <v>810</v>
      </c>
      <c r="CT947" s="2" t="s">
        <v>171</v>
      </c>
      <c r="CU947" s="2" t="s">
        <v>1139</v>
      </c>
      <c r="CV947" s="2" t="s">
        <v>171</v>
      </c>
      <c r="CW947" s="2" t="s">
        <v>179</v>
      </c>
      <c r="CX947" s="2" t="s">
        <v>146</v>
      </c>
      <c r="CY947" s="2" t="s">
        <v>733</v>
      </c>
      <c r="CZ947" s="2" t="s">
        <v>180</v>
      </c>
      <c r="DA947" s="2" t="s">
        <v>181</v>
      </c>
      <c r="DB947" s="2" t="s">
        <v>181</v>
      </c>
      <c r="DC947" s="2" t="s">
        <v>260</v>
      </c>
      <c r="DD947" s="2" t="s">
        <v>715</v>
      </c>
      <c r="DE947" s="2" t="s">
        <v>744</v>
      </c>
      <c r="DF947" s="2" t="s">
        <v>182</v>
      </c>
      <c r="DH947" s="2" t="s">
        <v>182</v>
      </c>
      <c r="DJ947" s="2" t="s">
        <v>182</v>
      </c>
      <c r="DL947" s="2" t="s">
        <v>182</v>
      </c>
      <c r="DN947" s="2" t="s">
        <v>182</v>
      </c>
      <c r="DP947" s="2" t="s">
        <v>182</v>
      </c>
      <c r="DR947" s="2" t="s">
        <v>182</v>
      </c>
      <c r="DT947" s="6">
        <v>-6115049</v>
      </c>
      <c r="DU947" s="6"/>
      <c r="DV947" s="6">
        <v>106790444</v>
      </c>
      <c r="DX947" s="2" t="s">
        <v>8374</v>
      </c>
      <c r="DY947" s="4">
        <v>42804</v>
      </c>
      <c r="DZ947" s="2" t="s">
        <v>8374</v>
      </c>
      <c r="EA947" s="3" t="s">
        <v>8375</v>
      </c>
      <c r="EB947" s="5" t="s">
        <v>8376</v>
      </c>
    </row>
    <row r="948" spans="1:133" ht="15.75" hidden="1" customHeight="1" x14ac:dyDescent="0.2">
      <c r="A948" s="1">
        <v>43616.470764409722</v>
      </c>
      <c r="B948" s="2" t="s">
        <v>8305</v>
      </c>
      <c r="C948" s="2">
        <v>2302160007</v>
      </c>
      <c r="D948" s="3" t="s">
        <v>2757</v>
      </c>
      <c r="E948" s="2" t="s">
        <v>8377</v>
      </c>
      <c r="F948" s="2" t="s">
        <v>8378</v>
      </c>
      <c r="H948" s="2" t="s">
        <v>131</v>
      </c>
      <c r="I948" s="2" t="s">
        <v>132</v>
      </c>
      <c r="J948" s="2" t="s">
        <v>414</v>
      </c>
      <c r="K948" s="2" t="s">
        <v>302</v>
      </c>
      <c r="M948" s="4">
        <v>43158</v>
      </c>
      <c r="P948" s="9">
        <v>9900000000</v>
      </c>
      <c r="Q948" s="2">
        <v>33000000</v>
      </c>
      <c r="Y948" s="2" t="s">
        <v>136</v>
      </c>
      <c r="AD948" s="2" t="s">
        <v>137</v>
      </c>
      <c r="AE948" s="2" t="s">
        <v>132</v>
      </c>
      <c r="AF948" s="2" t="s">
        <v>132</v>
      </c>
      <c r="AG948" s="2" t="s">
        <v>888</v>
      </c>
      <c r="AK948" s="2" t="s">
        <v>8379</v>
      </c>
      <c r="AP948" s="2" t="s">
        <v>8380</v>
      </c>
      <c r="AQ948" s="2" t="s">
        <v>1793</v>
      </c>
      <c r="AR948" s="2" t="s">
        <v>1300</v>
      </c>
      <c r="AS948" s="2" t="s">
        <v>594</v>
      </c>
      <c r="AV948" s="2" t="s">
        <v>143</v>
      </c>
      <c r="AX948" s="2" t="s">
        <v>145</v>
      </c>
      <c r="AY948" s="2" t="s">
        <v>171</v>
      </c>
      <c r="AZ948" s="2" t="s">
        <v>198</v>
      </c>
      <c r="BB948" s="2" t="s">
        <v>8381</v>
      </c>
      <c r="BC948" s="2">
        <v>0.25</v>
      </c>
      <c r="BD948" s="2" t="s">
        <v>8382</v>
      </c>
      <c r="BE948" s="9">
        <v>378</v>
      </c>
      <c r="BF948" s="2" t="s">
        <v>265</v>
      </c>
      <c r="BG948" s="2" t="s">
        <v>8383</v>
      </c>
      <c r="BH948" s="6">
        <v>386</v>
      </c>
      <c r="BJ948" s="6">
        <v>386</v>
      </c>
      <c r="BK948" s="2" t="s">
        <v>152</v>
      </c>
      <c r="BL948" s="2" t="s">
        <v>153</v>
      </c>
      <c r="BM948" s="2" t="s">
        <v>154</v>
      </c>
      <c r="BP948" s="2" t="s">
        <v>201</v>
      </c>
      <c r="BQ948" s="2">
        <v>300</v>
      </c>
      <c r="BS948" s="2" t="s">
        <v>8384</v>
      </c>
      <c r="BT948" s="2" t="s">
        <v>727</v>
      </c>
      <c r="BU948" s="2" t="s">
        <v>7251</v>
      </c>
      <c r="BV948" s="2" t="s">
        <v>727</v>
      </c>
      <c r="BW948" s="2" t="s">
        <v>67</v>
      </c>
      <c r="BX948" s="2" t="s">
        <v>203</v>
      </c>
      <c r="CB948" s="2" t="s">
        <v>160</v>
      </c>
      <c r="CC948" s="2" t="s">
        <v>161</v>
      </c>
      <c r="CD948" s="2" t="s">
        <v>249</v>
      </c>
      <c r="CE948" s="2" t="s">
        <v>163</v>
      </c>
      <c r="CF948" s="2" t="s">
        <v>396</v>
      </c>
      <c r="CG948" s="2" t="s">
        <v>2855</v>
      </c>
      <c r="CH948" s="2" t="s">
        <v>5486</v>
      </c>
      <c r="CI948" s="2" t="s">
        <v>311</v>
      </c>
      <c r="CJ948" s="2" t="s">
        <v>4771</v>
      </c>
      <c r="CL948" s="2" t="s">
        <v>170</v>
      </c>
      <c r="CM948" s="2" t="s">
        <v>211</v>
      </c>
      <c r="DT948" s="6">
        <v>-6179479</v>
      </c>
      <c r="DU948" s="6"/>
      <c r="DV948" s="6">
        <v>106815935</v>
      </c>
      <c r="DY948" s="4">
        <v>43159</v>
      </c>
      <c r="DZ948" s="2" t="s">
        <v>8385</v>
      </c>
      <c r="EA948" s="3" t="s">
        <v>8386</v>
      </c>
      <c r="EB948" s="5" t="s">
        <v>8387</v>
      </c>
    </row>
    <row r="949" spans="1:133" ht="15.75" hidden="1" customHeight="1" x14ac:dyDescent="0.2">
      <c r="A949" s="1">
        <v>43616.475763194445</v>
      </c>
      <c r="B949" s="2" t="s">
        <v>8292</v>
      </c>
      <c r="C949" s="2">
        <v>2302170052</v>
      </c>
      <c r="D949" s="3" t="s">
        <v>4783</v>
      </c>
      <c r="E949" s="3" t="s">
        <v>8388</v>
      </c>
      <c r="F949" s="2" t="s">
        <v>8389</v>
      </c>
      <c r="H949" s="2" t="s">
        <v>131</v>
      </c>
      <c r="I949" s="2" t="s">
        <v>132</v>
      </c>
      <c r="J949" s="2" t="s">
        <v>133</v>
      </c>
      <c r="K949" s="2" t="s">
        <v>738</v>
      </c>
      <c r="M949" s="4">
        <v>42795</v>
      </c>
      <c r="O949" s="2" t="s">
        <v>135</v>
      </c>
      <c r="Q949" s="2">
        <v>43000000</v>
      </c>
      <c r="Y949" s="2" t="s">
        <v>136</v>
      </c>
      <c r="AK949" s="2" t="s">
        <v>8390</v>
      </c>
      <c r="AP949" s="2" t="s">
        <v>6630</v>
      </c>
      <c r="AQ949" s="2" t="s">
        <v>3124</v>
      </c>
      <c r="AR949" s="2" t="s">
        <v>511</v>
      </c>
      <c r="AS949" s="2" t="s">
        <v>142</v>
      </c>
      <c r="AT949" s="2">
        <v>14460</v>
      </c>
      <c r="AU949" s="2">
        <v>5</v>
      </c>
      <c r="AV949" s="2" t="s">
        <v>43</v>
      </c>
      <c r="AW949" s="2" t="s">
        <v>144</v>
      </c>
      <c r="AX949" s="2" t="s">
        <v>145</v>
      </c>
      <c r="AY949" s="2" t="s">
        <v>171</v>
      </c>
      <c r="AZ949" s="2" t="s">
        <v>198</v>
      </c>
      <c r="BB949" s="2" t="s">
        <v>8390</v>
      </c>
      <c r="BC949" s="2">
        <v>0</v>
      </c>
      <c r="BD949" s="2" t="s">
        <v>3984</v>
      </c>
      <c r="BE949" s="9">
        <v>0.2</v>
      </c>
      <c r="BL949" s="2" t="s">
        <v>153</v>
      </c>
      <c r="BM949" s="2" t="s">
        <v>154</v>
      </c>
      <c r="BP949" s="2" t="s">
        <v>201</v>
      </c>
      <c r="BQ949" s="2">
        <v>560</v>
      </c>
      <c r="BR949" s="2">
        <v>22</v>
      </c>
      <c r="BS949" s="2" t="s">
        <v>157</v>
      </c>
      <c r="BT949" s="2" t="s">
        <v>753</v>
      </c>
      <c r="BU949" s="2" t="s">
        <v>753</v>
      </c>
      <c r="BV949" s="2" t="s">
        <v>753</v>
      </c>
      <c r="BW949" s="2" t="s">
        <v>67</v>
      </c>
      <c r="BX949" s="2" t="s">
        <v>3127</v>
      </c>
      <c r="BY949" s="2" t="s">
        <v>707</v>
      </c>
      <c r="CA949" s="4">
        <v>42795</v>
      </c>
      <c r="CB949" s="2" t="s">
        <v>160</v>
      </c>
      <c r="CC949" s="2" t="s">
        <v>248</v>
      </c>
      <c r="CD949" s="2" t="s">
        <v>162</v>
      </c>
      <c r="CE949" s="2" t="s">
        <v>163</v>
      </c>
      <c r="CF949" s="2" t="s">
        <v>164</v>
      </c>
      <c r="CG949" s="2" t="s">
        <v>729</v>
      </c>
      <c r="CH949" s="2" t="s">
        <v>1108</v>
      </c>
      <c r="CI949" s="2" t="s">
        <v>731</v>
      </c>
      <c r="CJ949" s="2" t="s">
        <v>397</v>
      </c>
      <c r="CK949" s="2" t="s">
        <v>169</v>
      </c>
      <c r="CL949" s="2" t="s">
        <v>919</v>
      </c>
      <c r="CM949" s="2" t="s">
        <v>171</v>
      </c>
      <c r="CN949" s="2">
        <v>0</v>
      </c>
      <c r="CO949" s="2" t="s">
        <v>212</v>
      </c>
      <c r="CP949" s="2" t="s">
        <v>712</v>
      </c>
      <c r="CQ949" s="2" t="s">
        <v>174</v>
      </c>
      <c r="CR949" s="2" t="s">
        <v>667</v>
      </c>
      <c r="CS949" s="2" t="s">
        <v>810</v>
      </c>
      <c r="CT949" s="2" t="s">
        <v>171</v>
      </c>
      <c r="CU949" s="2" t="s">
        <v>235</v>
      </c>
      <c r="CV949" s="2" t="s">
        <v>211</v>
      </c>
      <c r="CW949" s="2" t="s">
        <v>714</v>
      </c>
      <c r="CX949" s="2" t="s">
        <v>146</v>
      </c>
      <c r="CY949" s="2" t="s">
        <v>733</v>
      </c>
      <c r="CZ949" s="2" t="s">
        <v>180</v>
      </c>
      <c r="DA949" s="2" t="s">
        <v>181</v>
      </c>
      <c r="DB949" s="2" t="s">
        <v>181</v>
      </c>
      <c r="DC949" s="2" t="s">
        <v>260</v>
      </c>
      <c r="DD949" s="2" t="s">
        <v>715</v>
      </c>
      <c r="DE949" s="2" t="s">
        <v>744</v>
      </c>
      <c r="DF949" s="2" t="s">
        <v>182</v>
      </c>
      <c r="DH949" s="2" t="s">
        <v>182</v>
      </c>
      <c r="DJ949" s="2" t="s">
        <v>182</v>
      </c>
      <c r="DL949" s="2" t="s">
        <v>182</v>
      </c>
      <c r="DN949" s="2" t="s">
        <v>182</v>
      </c>
      <c r="DP949" s="2" t="s">
        <v>182</v>
      </c>
      <c r="DR949" s="2" t="s">
        <v>182</v>
      </c>
      <c r="DT949" s="6">
        <v>-6145086</v>
      </c>
      <c r="DU949" s="6"/>
      <c r="DV949" s="6">
        <v>106891222</v>
      </c>
      <c r="DX949" s="2" t="s">
        <v>8391</v>
      </c>
      <c r="DY949" s="4">
        <v>42795</v>
      </c>
      <c r="DZ949" s="2" t="s">
        <v>8391</v>
      </c>
      <c r="EA949" s="3" t="s">
        <v>8392</v>
      </c>
    </row>
    <row r="950" spans="1:133" ht="15.75" hidden="1" customHeight="1" x14ac:dyDescent="0.2">
      <c r="A950" s="1">
        <v>43616.475827071758</v>
      </c>
      <c r="B950" s="2" t="s">
        <v>7794</v>
      </c>
      <c r="C950" s="2">
        <v>2302160003</v>
      </c>
      <c r="D950" s="3" t="s">
        <v>937</v>
      </c>
      <c r="E950" s="2" t="s">
        <v>8393</v>
      </c>
      <c r="F950" s="2" t="s">
        <v>1483</v>
      </c>
      <c r="H950" s="2" t="s">
        <v>131</v>
      </c>
      <c r="I950" s="2" t="s">
        <v>132</v>
      </c>
      <c r="J950" s="2" t="s">
        <v>133</v>
      </c>
      <c r="K950" s="2" t="s">
        <v>191</v>
      </c>
      <c r="P950" s="9">
        <v>3024000000</v>
      </c>
      <c r="Q950" s="2">
        <v>18000000</v>
      </c>
      <c r="Y950" s="2" t="s">
        <v>1315</v>
      </c>
      <c r="AB950" s="2" t="s">
        <v>132</v>
      </c>
      <c r="AD950" s="2" t="s">
        <v>137</v>
      </c>
      <c r="AE950" s="2" t="s">
        <v>132</v>
      </c>
      <c r="AF950" s="2" t="s">
        <v>132</v>
      </c>
      <c r="AH950" s="2">
        <v>2017</v>
      </c>
      <c r="AI950" s="11">
        <v>1756440000</v>
      </c>
      <c r="AJ950" s="11">
        <v>10455000</v>
      </c>
      <c r="AK950" s="2" t="s">
        <v>1484</v>
      </c>
      <c r="AL950" s="2">
        <v>11</v>
      </c>
      <c r="AP950" s="2" t="s">
        <v>1434</v>
      </c>
      <c r="AQ950" s="2" t="s">
        <v>1434</v>
      </c>
      <c r="AR950" s="2" t="s">
        <v>976</v>
      </c>
      <c r="AS950" s="2" t="s">
        <v>594</v>
      </c>
      <c r="AU950" s="2">
        <v>6</v>
      </c>
      <c r="AV950" s="2" t="s">
        <v>245</v>
      </c>
      <c r="AW950" s="2" t="s">
        <v>197</v>
      </c>
      <c r="AX950" s="2" t="s">
        <v>145</v>
      </c>
      <c r="AY950" s="2" t="s">
        <v>171</v>
      </c>
      <c r="AZ950" s="2" t="s">
        <v>198</v>
      </c>
      <c r="BB950" s="2" t="s">
        <v>977</v>
      </c>
      <c r="BC950" s="2">
        <v>850</v>
      </c>
      <c r="BD950" s="2" t="s">
        <v>978</v>
      </c>
      <c r="BE950" s="9">
        <v>0.35</v>
      </c>
      <c r="BF950" s="2" t="s">
        <v>265</v>
      </c>
      <c r="BG950" s="2" t="s">
        <v>1435</v>
      </c>
      <c r="BH950" s="3" t="s">
        <v>1436</v>
      </c>
      <c r="BI950" s="2" t="s">
        <v>1437</v>
      </c>
      <c r="BJ950" s="3" t="s">
        <v>1117</v>
      </c>
      <c r="BK950" s="2" t="s">
        <v>152</v>
      </c>
      <c r="BL950" s="2" t="s">
        <v>200</v>
      </c>
      <c r="BM950" s="2" t="s">
        <v>154</v>
      </c>
      <c r="BP950" s="2" t="s">
        <v>201</v>
      </c>
      <c r="BQ950" s="2">
        <v>168</v>
      </c>
      <c r="BR950" s="2">
        <v>12</v>
      </c>
      <c r="BS950" s="2" t="s">
        <v>1438</v>
      </c>
      <c r="BT950" s="2" t="s">
        <v>984</v>
      </c>
      <c r="BU950" s="2" t="s">
        <v>984</v>
      </c>
      <c r="BV950" s="2" t="s">
        <v>36</v>
      </c>
      <c r="BW950" s="2" t="s">
        <v>67</v>
      </c>
      <c r="BX950" s="2" t="s">
        <v>158</v>
      </c>
      <c r="BY950" s="2" t="s">
        <v>159</v>
      </c>
      <c r="CB950" s="2" t="s">
        <v>160</v>
      </c>
      <c r="CC950" s="2" t="s">
        <v>161</v>
      </c>
      <c r="CD950" s="2" t="s">
        <v>249</v>
      </c>
      <c r="CE950" s="2" t="s">
        <v>163</v>
      </c>
      <c r="CF950" s="2" t="s">
        <v>1440</v>
      </c>
      <c r="CG950" s="2" t="s">
        <v>382</v>
      </c>
      <c r="CH950" s="2" t="s">
        <v>952</v>
      </c>
      <c r="CI950" s="2" t="s">
        <v>167</v>
      </c>
      <c r="CJ950" s="2" t="s">
        <v>953</v>
      </c>
      <c r="CK950" s="2" t="s">
        <v>253</v>
      </c>
      <c r="CL950" s="2" t="s">
        <v>1442</v>
      </c>
      <c r="CM950" s="2" t="s">
        <v>211</v>
      </c>
      <c r="CN950" s="2">
        <v>0</v>
      </c>
      <c r="CO950" s="2" t="s">
        <v>830</v>
      </c>
      <c r="CP950" s="2" t="s">
        <v>954</v>
      </c>
      <c r="CR950" s="2" t="s">
        <v>234</v>
      </c>
      <c r="CS950" s="2" t="s">
        <v>810</v>
      </c>
      <c r="CT950" s="2" t="s">
        <v>211</v>
      </c>
      <c r="CU950" s="2" t="s">
        <v>235</v>
      </c>
      <c r="CV950" s="2" t="s">
        <v>171</v>
      </c>
      <c r="CW950" s="2" t="s">
        <v>179</v>
      </c>
      <c r="CX950" s="2" t="s">
        <v>146</v>
      </c>
      <c r="CY950" s="2" t="s">
        <v>627</v>
      </c>
      <c r="CZ950" s="2" t="s">
        <v>180</v>
      </c>
      <c r="DA950" s="2" t="s">
        <v>181</v>
      </c>
      <c r="DB950" s="2" t="s">
        <v>181</v>
      </c>
      <c r="DC950" s="2" t="s">
        <v>132</v>
      </c>
      <c r="DF950" s="2" t="s">
        <v>182</v>
      </c>
      <c r="DH950" s="2" t="s">
        <v>182</v>
      </c>
      <c r="DJ950" s="2" t="s">
        <v>182</v>
      </c>
      <c r="DL950" s="2" t="s">
        <v>260</v>
      </c>
      <c r="DM950" s="2">
        <v>500</v>
      </c>
      <c r="DT950" s="6">
        <v>106711770</v>
      </c>
      <c r="DU950" s="6"/>
      <c r="DV950" s="6">
        <v>-6150700</v>
      </c>
      <c r="DZ950" s="2" t="s">
        <v>1444</v>
      </c>
      <c r="EA950" s="3" t="s">
        <v>1487</v>
      </c>
    </row>
    <row r="951" spans="1:133" ht="15.75" hidden="1" customHeight="1" x14ac:dyDescent="0.2">
      <c r="A951" s="1">
        <v>43616.47627407407</v>
      </c>
      <c r="B951" s="2" t="s">
        <v>8394</v>
      </c>
      <c r="C951" s="2">
        <v>2302170034</v>
      </c>
      <c r="D951" s="3" t="s">
        <v>697</v>
      </c>
      <c r="E951" s="2" t="s">
        <v>8395</v>
      </c>
      <c r="F951" s="2" t="s">
        <v>8396</v>
      </c>
      <c r="H951" s="2" t="s">
        <v>131</v>
      </c>
      <c r="I951" s="2" t="s">
        <v>132</v>
      </c>
      <c r="J951" s="2" t="s">
        <v>133</v>
      </c>
      <c r="K951" s="2" t="s">
        <v>738</v>
      </c>
      <c r="M951" s="4">
        <v>42795</v>
      </c>
      <c r="N951" s="2" t="s">
        <v>135</v>
      </c>
      <c r="O951" s="2" t="s">
        <v>135</v>
      </c>
      <c r="Q951" s="2">
        <v>23000000</v>
      </c>
      <c r="Y951" s="2" t="s">
        <v>136</v>
      </c>
      <c r="AK951" s="2" t="s">
        <v>8397</v>
      </c>
      <c r="AP951" s="2" t="s">
        <v>8398</v>
      </c>
      <c r="AQ951" s="2" t="s">
        <v>4490</v>
      </c>
      <c r="AR951" s="2" t="s">
        <v>511</v>
      </c>
      <c r="AS951" s="2" t="s">
        <v>3756</v>
      </c>
      <c r="AU951" s="2">
        <v>5</v>
      </c>
      <c r="AV951" s="2" t="s">
        <v>43</v>
      </c>
      <c r="AW951" s="2" t="s">
        <v>144</v>
      </c>
      <c r="AX951" s="2" t="s">
        <v>145</v>
      </c>
      <c r="AY951" s="2" t="s">
        <v>171</v>
      </c>
      <c r="AZ951" s="2" t="s">
        <v>198</v>
      </c>
      <c r="BB951" s="2" t="s">
        <v>8399</v>
      </c>
      <c r="BC951" s="2">
        <v>0</v>
      </c>
      <c r="BD951" s="2" t="s">
        <v>3984</v>
      </c>
      <c r="BE951" s="9">
        <v>3.3</v>
      </c>
      <c r="BL951" s="2" t="s">
        <v>153</v>
      </c>
      <c r="BM951" s="2" t="s">
        <v>154</v>
      </c>
      <c r="BP951" s="2" t="s">
        <v>201</v>
      </c>
      <c r="BQ951" s="2">
        <v>160</v>
      </c>
      <c r="BR951" s="2">
        <v>8</v>
      </c>
      <c r="BS951" s="2" t="s">
        <v>157</v>
      </c>
      <c r="BT951" s="2" t="s">
        <v>753</v>
      </c>
      <c r="BU951" s="2" t="s">
        <v>753</v>
      </c>
      <c r="BV951" s="2" t="s">
        <v>753</v>
      </c>
      <c r="BW951" s="2" t="s">
        <v>67</v>
      </c>
      <c r="BX951" s="2" t="s">
        <v>3127</v>
      </c>
      <c r="BY951" s="2" t="s">
        <v>707</v>
      </c>
      <c r="CA951" s="4">
        <v>42795</v>
      </c>
      <c r="CB951" s="2" t="s">
        <v>160</v>
      </c>
      <c r="CC951" s="2" t="s">
        <v>248</v>
      </c>
      <c r="CD951" s="2" t="s">
        <v>162</v>
      </c>
      <c r="CE951" s="2" t="s">
        <v>163</v>
      </c>
      <c r="CF951" s="2" t="s">
        <v>279</v>
      </c>
      <c r="CG951" s="2" t="s">
        <v>729</v>
      </c>
      <c r="CH951" s="2" t="s">
        <v>709</v>
      </c>
      <c r="CI951" s="2" t="s">
        <v>731</v>
      </c>
      <c r="CJ951" s="2" t="s">
        <v>397</v>
      </c>
      <c r="CK951" s="2" t="s">
        <v>169</v>
      </c>
      <c r="CL951" s="2" t="s">
        <v>710</v>
      </c>
      <c r="CM951" s="2" t="s">
        <v>171</v>
      </c>
      <c r="CN951" s="2">
        <v>0</v>
      </c>
      <c r="CO951" s="2" t="s">
        <v>212</v>
      </c>
      <c r="CP951" s="2" t="s">
        <v>712</v>
      </c>
      <c r="CQ951" s="2" t="s">
        <v>174</v>
      </c>
      <c r="CR951" s="2" t="s">
        <v>667</v>
      </c>
      <c r="CS951" s="2" t="s">
        <v>713</v>
      </c>
      <c r="CT951" s="2" t="s">
        <v>171</v>
      </c>
      <c r="CU951" s="2" t="s">
        <v>235</v>
      </c>
      <c r="CV951" s="2" t="s">
        <v>171</v>
      </c>
      <c r="CW951" s="2" t="s">
        <v>714</v>
      </c>
      <c r="CX951" s="2" t="s">
        <v>146</v>
      </c>
      <c r="CY951" s="2" t="s">
        <v>627</v>
      </c>
      <c r="CZ951" s="2" t="s">
        <v>180</v>
      </c>
      <c r="DA951" s="2" t="s">
        <v>181</v>
      </c>
      <c r="DB951" s="2" t="s">
        <v>181</v>
      </c>
      <c r="DC951" s="2" t="s">
        <v>260</v>
      </c>
      <c r="DD951" s="2" t="s">
        <v>715</v>
      </c>
      <c r="DE951" s="2" t="s">
        <v>744</v>
      </c>
      <c r="DF951" s="2" t="s">
        <v>182</v>
      </c>
      <c r="DH951" s="2" t="s">
        <v>182</v>
      </c>
      <c r="DJ951" s="2" t="s">
        <v>182</v>
      </c>
      <c r="DL951" s="2" t="s">
        <v>182</v>
      </c>
      <c r="DN951" s="2" t="s">
        <v>182</v>
      </c>
      <c r="DP951" s="2" t="s">
        <v>182</v>
      </c>
      <c r="DR951" s="2" t="s">
        <v>182</v>
      </c>
      <c r="DT951" s="6">
        <v>-6121884</v>
      </c>
      <c r="DU951" s="6"/>
      <c r="DV951" s="6">
        <v>106898422</v>
      </c>
      <c r="DX951" s="2" t="s">
        <v>8400</v>
      </c>
      <c r="DY951" s="4">
        <v>42795</v>
      </c>
      <c r="DZ951" s="2" t="s">
        <v>8400</v>
      </c>
      <c r="EA951" s="3" t="s">
        <v>8401</v>
      </c>
      <c r="EC951" s="5" t="s">
        <v>8402</v>
      </c>
    </row>
    <row r="952" spans="1:133" ht="15.75" hidden="1" customHeight="1" x14ac:dyDescent="0.2">
      <c r="A952" s="1">
        <v>43616.477885462962</v>
      </c>
      <c r="B952" s="2" t="s">
        <v>8403</v>
      </c>
      <c r="C952" s="2">
        <v>2302170039</v>
      </c>
      <c r="D952" s="3" t="s">
        <v>3264</v>
      </c>
      <c r="E952" s="2" t="s">
        <v>8404</v>
      </c>
      <c r="F952" s="2" t="s">
        <v>8405</v>
      </c>
      <c r="H952" s="2" t="s">
        <v>131</v>
      </c>
      <c r="I952" s="2" t="s">
        <v>132</v>
      </c>
      <c r="J952" s="2" t="s">
        <v>133</v>
      </c>
      <c r="K952" s="2" t="s">
        <v>738</v>
      </c>
      <c r="M952" s="4">
        <v>42804</v>
      </c>
      <c r="O952" s="2" t="s">
        <v>135</v>
      </c>
      <c r="Q952" s="2">
        <v>10000000</v>
      </c>
      <c r="Y952" s="2" t="s">
        <v>136</v>
      </c>
      <c r="AH952" s="2">
        <v>2016</v>
      </c>
      <c r="AJ952" s="11">
        <v>2176000</v>
      </c>
      <c r="AK952" s="2" t="s">
        <v>8406</v>
      </c>
      <c r="AL952" s="2">
        <v>58</v>
      </c>
      <c r="AP952" s="2" t="s">
        <v>8407</v>
      </c>
      <c r="AQ952" s="2" t="s">
        <v>8408</v>
      </c>
      <c r="AR952" s="2" t="s">
        <v>593</v>
      </c>
      <c r="AS952" s="2" t="s">
        <v>594</v>
      </c>
      <c r="AU952" s="2">
        <v>5</v>
      </c>
      <c r="AV952" s="2" t="s">
        <v>43</v>
      </c>
      <c r="AW952" s="2" t="s">
        <v>144</v>
      </c>
      <c r="AX952" s="2" t="s">
        <v>145</v>
      </c>
      <c r="AY952" s="2" t="s">
        <v>171</v>
      </c>
      <c r="AZ952" s="2" t="s">
        <v>198</v>
      </c>
      <c r="BB952" s="2" t="s">
        <v>8409</v>
      </c>
      <c r="BC952" s="2">
        <v>0</v>
      </c>
      <c r="BD952" s="2" t="s">
        <v>8410</v>
      </c>
      <c r="BE952" s="9">
        <v>7.1</v>
      </c>
      <c r="BL952" s="2" t="s">
        <v>153</v>
      </c>
      <c r="BM952" s="2" t="s">
        <v>154</v>
      </c>
      <c r="BP952" s="2" t="s">
        <v>201</v>
      </c>
      <c r="BQ952" s="2">
        <v>2400</v>
      </c>
      <c r="BR952" s="2">
        <v>80</v>
      </c>
      <c r="BS952" s="2" t="s">
        <v>36</v>
      </c>
      <c r="BT952" s="2" t="s">
        <v>36</v>
      </c>
      <c r="BU952" s="2" t="s">
        <v>727</v>
      </c>
      <c r="BV952" s="2" t="s">
        <v>727</v>
      </c>
      <c r="BW952" s="2" t="s">
        <v>67</v>
      </c>
      <c r="BX952" s="2" t="s">
        <v>3127</v>
      </c>
      <c r="BY952" s="2" t="s">
        <v>707</v>
      </c>
      <c r="CA952" s="4">
        <v>42804</v>
      </c>
      <c r="CB952" s="2" t="s">
        <v>160</v>
      </c>
      <c r="CC952" s="2" t="s">
        <v>248</v>
      </c>
      <c r="CD952" s="2" t="s">
        <v>249</v>
      </c>
      <c r="CE952" s="2" t="s">
        <v>163</v>
      </c>
      <c r="CF952" s="2" t="s">
        <v>396</v>
      </c>
      <c r="CG952" s="2" t="s">
        <v>804</v>
      </c>
      <c r="CH952" s="2" t="s">
        <v>709</v>
      </c>
      <c r="CI952" s="2" t="s">
        <v>731</v>
      </c>
      <c r="CJ952" s="2" t="s">
        <v>397</v>
      </c>
      <c r="CK952" s="2" t="s">
        <v>169</v>
      </c>
      <c r="CL952" s="2" t="s">
        <v>710</v>
      </c>
      <c r="CM952" s="2" t="s">
        <v>171</v>
      </c>
      <c r="CN952" s="2">
        <v>0</v>
      </c>
      <c r="CO952" s="2" t="s">
        <v>711</v>
      </c>
      <c r="CP952" s="2" t="s">
        <v>712</v>
      </c>
      <c r="CQ952" s="2" t="s">
        <v>174</v>
      </c>
      <c r="CR952" s="2" t="s">
        <v>667</v>
      </c>
      <c r="CS952" s="2" t="s">
        <v>215</v>
      </c>
      <c r="CT952" s="2" t="s">
        <v>177</v>
      </c>
      <c r="CU952" s="2" t="s">
        <v>216</v>
      </c>
      <c r="CV952" s="2" t="s">
        <v>177</v>
      </c>
      <c r="CW952" s="2" t="s">
        <v>714</v>
      </c>
      <c r="CX952" s="2" t="s">
        <v>146</v>
      </c>
      <c r="CY952" s="2" t="s">
        <v>627</v>
      </c>
      <c r="CZ952" s="2" t="s">
        <v>180</v>
      </c>
      <c r="DA952" s="2" t="s">
        <v>181</v>
      </c>
      <c r="DB952" s="2" t="s">
        <v>181</v>
      </c>
      <c r="DC952" s="2" t="s">
        <v>132</v>
      </c>
      <c r="DF952" s="2" t="s">
        <v>182</v>
      </c>
      <c r="DT952" s="2">
        <v>-6113310</v>
      </c>
      <c r="DU952" s="2"/>
      <c r="DV952" s="6">
        <v>106723957</v>
      </c>
      <c r="DX952" s="2" t="s">
        <v>8411</v>
      </c>
      <c r="DY952" s="4">
        <v>42804</v>
      </c>
      <c r="DZ952" s="2" t="s">
        <v>8411</v>
      </c>
      <c r="EA952" s="2">
        <v>8399435678</v>
      </c>
      <c r="EC952" s="5" t="s">
        <v>8412</v>
      </c>
    </row>
    <row r="953" spans="1:133" ht="15.75" hidden="1" customHeight="1" x14ac:dyDescent="0.2">
      <c r="A953" s="1">
        <v>43616.479601527783</v>
      </c>
      <c r="B953" s="2" t="s">
        <v>8344</v>
      </c>
      <c r="C953" s="2">
        <v>2302180235</v>
      </c>
      <c r="D953" s="2">
        <v>206</v>
      </c>
      <c r="E953" s="2" t="s">
        <v>8413</v>
      </c>
      <c r="F953" s="2" t="s">
        <v>8132</v>
      </c>
      <c r="G953" s="2" t="s">
        <v>589</v>
      </c>
      <c r="I953" s="2" t="s">
        <v>132</v>
      </c>
      <c r="K953" s="2" t="s">
        <v>738</v>
      </c>
      <c r="L953" s="4">
        <v>42370</v>
      </c>
      <c r="M953" s="4">
        <v>42005</v>
      </c>
      <c r="N953" s="2" t="s">
        <v>1604</v>
      </c>
      <c r="P953" s="9">
        <v>16896000000</v>
      </c>
      <c r="Q953" s="2">
        <v>4800000</v>
      </c>
      <c r="R953" s="2">
        <v>15840000000</v>
      </c>
      <c r="S953" s="2">
        <v>4500000</v>
      </c>
      <c r="T953" s="2">
        <v>1056000000</v>
      </c>
      <c r="U953" s="2">
        <v>300000</v>
      </c>
      <c r="V953" s="2" t="s">
        <v>8414</v>
      </c>
      <c r="W953" s="2" t="s">
        <v>8414</v>
      </c>
      <c r="Y953" s="2" t="s">
        <v>136</v>
      </c>
      <c r="AB953" s="2" t="s">
        <v>132</v>
      </c>
      <c r="AD953" s="2" t="s">
        <v>137</v>
      </c>
      <c r="AF953" s="2" t="s">
        <v>132</v>
      </c>
      <c r="AG953" s="2" t="s">
        <v>888</v>
      </c>
      <c r="AH953" s="2">
        <v>2016</v>
      </c>
      <c r="AK953" s="2" t="s">
        <v>8415</v>
      </c>
      <c r="AP953" s="2" t="s">
        <v>3014</v>
      </c>
      <c r="AQ953" s="2" t="s">
        <v>1763</v>
      </c>
      <c r="AR953" s="2" t="s">
        <v>943</v>
      </c>
      <c r="AS953" s="2" t="s">
        <v>594</v>
      </c>
      <c r="AT953" s="2">
        <v>12440</v>
      </c>
      <c r="AV953" s="2" t="s">
        <v>43</v>
      </c>
      <c r="AW953" s="2" t="s">
        <v>144</v>
      </c>
      <c r="AX953" s="2" t="s">
        <v>145</v>
      </c>
      <c r="AY953" s="2" t="s">
        <v>171</v>
      </c>
      <c r="AZ953" s="2" t="s">
        <v>198</v>
      </c>
      <c r="BA953" s="2" t="s">
        <v>8416</v>
      </c>
      <c r="BB953" s="2" t="s">
        <v>8417</v>
      </c>
      <c r="BC953" s="2">
        <v>400</v>
      </c>
      <c r="BD953" s="2" t="s">
        <v>1766</v>
      </c>
      <c r="BE953" s="9">
        <v>2.42</v>
      </c>
      <c r="BF953" s="2" t="s">
        <v>265</v>
      </c>
      <c r="BG953" s="2" t="s">
        <v>3016</v>
      </c>
      <c r="BH953" s="2">
        <v>2.5</v>
      </c>
      <c r="BK953" s="2" t="s">
        <v>152</v>
      </c>
      <c r="BL953" s="2" t="s">
        <v>153</v>
      </c>
      <c r="BM953" s="2" t="s">
        <v>154</v>
      </c>
      <c r="BP953" s="2" t="s">
        <v>201</v>
      </c>
      <c r="BQ953" s="2">
        <v>3520</v>
      </c>
      <c r="BR953" s="2">
        <v>32</v>
      </c>
      <c r="BS953" s="2" t="s">
        <v>8418</v>
      </c>
      <c r="BT953" s="2" t="s">
        <v>1675</v>
      </c>
      <c r="BU953" s="2" t="s">
        <v>1675</v>
      </c>
      <c r="BV953" s="2" t="s">
        <v>1675</v>
      </c>
      <c r="BW953" s="2" t="s">
        <v>67</v>
      </c>
      <c r="BX953" s="2" t="s">
        <v>158</v>
      </c>
      <c r="BY953" s="2" t="s">
        <v>159</v>
      </c>
      <c r="CB953" s="2" t="s">
        <v>160</v>
      </c>
      <c r="CD953" s="2" t="s">
        <v>162</v>
      </c>
      <c r="CE953" s="2" t="s">
        <v>163</v>
      </c>
      <c r="CF953" s="2" t="s">
        <v>396</v>
      </c>
      <c r="CG953" s="2" t="s">
        <v>1406</v>
      </c>
      <c r="CH953" s="2" t="s">
        <v>1677</v>
      </c>
      <c r="CI953" s="2" t="s">
        <v>167</v>
      </c>
      <c r="CJ953" s="2" t="s">
        <v>1678</v>
      </c>
      <c r="CK953" s="2" t="s">
        <v>169</v>
      </c>
      <c r="CL953" s="2" t="s">
        <v>170</v>
      </c>
      <c r="CM953" s="2" t="s">
        <v>171</v>
      </c>
      <c r="CN953" s="2">
        <v>0</v>
      </c>
      <c r="CO953" s="2" t="s">
        <v>1616</v>
      </c>
      <c r="CP953" s="2" t="s">
        <v>2468</v>
      </c>
      <c r="CQ953" s="2" t="s">
        <v>214</v>
      </c>
      <c r="CR953" s="2" t="s">
        <v>234</v>
      </c>
      <c r="CS953" s="2" t="s">
        <v>215</v>
      </c>
      <c r="CT953" s="2" t="s">
        <v>171</v>
      </c>
      <c r="CU953" s="2" t="s">
        <v>626</v>
      </c>
      <c r="CV953" s="2" t="s">
        <v>171</v>
      </c>
      <c r="CW953" s="2" t="s">
        <v>179</v>
      </c>
      <c r="CX953" s="2" t="s">
        <v>171</v>
      </c>
      <c r="CY953" s="2" t="s">
        <v>146</v>
      </c>
      <c r="CZ953" s="2" t="s">
        <v>180</v>
      </c>
      <c r="DA953" s="2" t="s">
        <v>181</v>
      </c>
      <c r="DB953" s="2" t="s">
        <v>181</v>
      </c>
      <c r="DC953" s="2" t="s">
        <v>132</v>
      </c>
      <c r="DF953" s="2" t="s">
        <v>182</v>
      </c>
      <c r="DH953" s="2" t="s">
        <v>182</v>
      </c>
      <c r="DJ953" s="2" t="s">
        <v>182</v>
      </c>
      <c r="DL953" s="2" t="s">
        <v>182</v>
      </c>
      <c r="DN953" s="2" t="s">
        <v>182</v>
      </c>
      <c r="DP953" s="2" t="s">
        <v>182</v>
      </c>
      <c r="DR953" s="2" t="s">
        <v>182</v>
      </c>
      <c r="DT953" s="6">
        <v>106782837</v>
      </c>
      <c r="DU953" s="6"/>
      <c r="DV953" s="6">
        <v>-6310708</v>
      </c>
      <c r="DZ953" s="2" t="s">
        <v>8419</v>
      </c>
      <c r="EA953" s="3" t="s">
        <v>8420</v>
      </c>
    </row>
    <row r="954" spans="1:133" ht="15.75" hidden="1" customHeight="1" x14ac:dyDescent="0.2">
      <c r="A954" s="1">
        <v>43616.479820833338</v>
      </c>
      <c r="B954" s="2" t="s">
        <v>8344</v>
      </c>
      <c r="C954" s="2">
        <v>2302180235</v>
      </c>
      <c r="D954" s="2">
        <v>206</v>
      </c>
      <c r="E954" s="2" t="s">
        <v>8413</v>
      </c>
      <c r="F954" s="2" t="s">
        <v>8132</v>
      </c>
      <c r="G954" s="2" t="s">
        <v>589</v>
      </c>
      <c r="I954" s="2" t="s">
        <v>132</v>
      </c>
      <c r="K954" s="2" t="s">
        <v>738</v>
      </c>
      <c r="L954" s="4">
        <v>42370</v>
      </c>
      <c r="M954" s="4">
        <v>42005</v>
      </c>
      <c r="N954" s="2" t="s">
        <v>1604</v>
      </c>
      <c r="P954" s="9">
        <v>16896000000</v>
      </c>
      <c r="Q954" s="2">
        <v>4800000</v>
      </c>
      <c r="R954" s="2">
        <v>15840000000</v>
      </c>
      <c r="S954" s="2">
        <v>4500000</v>
      </c>
      <c r="T954" s="2">
        <v>1056000000</v>
      </c>
      <c r="U954" s="2">
        <v>300000</v>
      </c>
      <c r="V954" s="2" t="s">
        <v>8414</v>
      </c>
      <c r="W954" s="2" t="s">
        <v>8414</v>
      </c>
      <c r="Y954" s="2" t="s">
        <v>136</v>
      </c>
      <c r="AB954" s="2" t="s">
        <v>132</v>
      </c>
      <c r="AD954" s="2" t="s">
        <v>137</v>
      </c>
      <c r="AF954" s="2" t="s">
        <v>132</v>
      </c>
      <c r="AG954" s="2" t="s">
        <v>888</v>
      </c>
      <c r="AH954" s="2">
        <v>2016</v>
      </c>
      <c r="AK954" s="2" t="s">
        <v>8415</v>
      </c>
      <c r="AP954" s="2" t="s">
        <v>3014</v>
      </c>
      <c r="AQ954" s="2" t="s">
        <v>1763</v>
      </c>
      <c r="AR954" s="2" t="s">
        <v>943</v>
      </c>
      <c r="AS954" s="2" t="s">
        <v>594</v>
      </c>
      <c r="AT954" s="2">
        <v>12440</v>
      </c>
      <c r="AV954" s="2" t="s">
        <v>43</v>
      </c>
      <c r="AW954" s="2" t="s">
        <v>144</v>
      </c>
      <c r="AX954" s="2" t="s">
        <v>145</v>
      </c>
      <c r="AY954" s="2" t="s">
        <v>171</v>
      </c>
      <c r="AZ954" s="2" t="s">
        <v>198</v>
      </c>
      <c r="BA954" s="2" t="s">
        <v>8416</v>
      </c>
      <c r="BB954" s="2" t="s">
        <v>8417</v>
      </c>
      <c r="BC954" s="2">
        <v>400</v>
      </c>
      <c r="BD954" s="2" t="s">
        <v>1766</v>
      </c>
      <c r="BE954" s="9">
        <v>2.42</v>
      </c>
      <c r="BF954" s="2" t="s">
        <v>265</v>
      </c>
      <c r="BG954" s="2" t="s">
        <v>3016</v>
      </c>
      <c r="BH954" s="2">
        <v>2.5</v>
      </c>
      <c r="BK954" s="2" t="s">
        <v>152</v>
      </c>
      <c r="BL954" s="2" t="s">
        <v>153</v>
      </c>
      <c r="BM954" s="2" t="s">
        <v>154</v>
      </c>
      <c r="BP954" s="2" t="s">
        <v>201</v>
      </c>
      <c r="BQ954" s="2">
        <v>3520</v>
      </c>
      <c r="BR954" s="2">
        <v>32</v>
      </c>
      <c r="BS954" s="2" t="s">
        <v>8418</v>
      </c>
      <c r="BT954" s="2" t="s">
        <v>1675</v>
      </c>
      <c r="BU954" s="2" t="s">
        <v>1675</v>
      </c>
      <c r="BV954" s="2" t="s">
        <v>1675</v>
      </c>
      <c r="BW954" s="2" t="s">
        <v>67</v>
      </c>
      <c r="BX954" s="2" t="s">
        <v>158</v>
      </c>
      <c r="BY954" s="2" t="s">
        <v>159</v>
      </c>
      <c r="CB954" s="2" t="s">
        <v>160</v>
      </c>
      <c r="CD954" s="2" t="s">
        <v>162</v>
      </c>
      <c r="CE954" s="2" t="s">
        <v>163</v>
      </c>
      <c r="CF954" s="2" t="s">
        <v>396</v>
      </c>
      <c r="CG954" s="2" t="s">
        <v>1406</v>
      </c>
      <c r="CH954" s="2" t="s">
        <v>1677</v>
      </c>
      <c r="CI954" s="2" t="s">
        <v>167</v>
      </c>
      <c r="CJ954" s="2" t="s">
        <v>1678</v>
      </c>
      <c r="CK954" s="2" t="s">
        <v>169</v>
      </c>
      <c r="CL954" s="2" t="s">
        <v>170</v>
      </c>
      <c r="CM954" s="2" t="s">
        <v>171</v>
      </c>
      <c r="CN954" s="2">
        <v>0</v>
      </c>
      <c r="CO954" s="2" t="s">
        <v>1616</v>
      </c>
      <c r="CP954" s="2" t="s">
        <v>2468</v>
      </c>
      <c r="CQ954" s="2" t="s">
        <v>214</v>
      </c>
      <c r="CR954" s="2" t="s">
        <v>234</v>
      </c>
      <c r="CS954" s="2" t="s">
        <v>215</v>
      </c>
      <c r="CT954" s="2" t="s">
        <v>171</v>
      </c>
      <c r="CU954" s="2" t="s">
        <v>626</v>
      </c>
      <c r="CV954" s="2" t="s">
        <v>171</v>
      </c>
      <c r="CW954" s="2" t="s">
        <v>179</v>
      </c>
      <c r="CX954" s="2" t="s">
        <v>171</v>
      </c>
      <c r="CY954" s="2" t="s">
        <v>146</v>
      </c>
      <c r="CZ954" s="2" t="s">
        <v>180</v>
      </c>
      <c r="DA954" s="2" t="s">
        <v>181</v>
      </c>
      <c r="DB954" s="2" t="s">
        <v>181</v>
      </c>
      <c r="DC954" s="2" t="s">
        <v>132</v>
      </c>
      <c r="DF954" s="2" t="s">
        <v>182</v>
      </c>
      <c r="DH954" s="2" t="s">
        <v>182</v>
      </c>
      <c r="DJ954" s="2" t="s">
        <v>182</v>
      </c>
      <c r="DL954" s="2" t="s">
        <v>182</v>
      </c>
      <c r="DN954" s="2" t="s">
        <v>182</v>
      </c>
      <c r="DP954" s="2" t="s">
        <v>182</v>
      </c>
      <c r="DR954" s="2" t="s">
        <v>182</v>
      </c>
      <c r="DT954" s="6">
        <v>106782837</v>
      </c>
      <c r="DU954" s="6"/>
      <c r="DV954" s="6">
        <v>-6310708</v>
      </c>
      <c r="DZ954" s="2" t="s">
        <v>8419</v>
      </c>
      <c r="EA954" s="3" t="s">
        <v>8420</v>
      </c>
    </row>
    <row r="955" spans="1:133" ht="15.75" hidden="1" customHeight="1" x14ac:dyDescent="0.2">
      <c r="A955" s="1">
        <v>43616.479880208339</v>
      </c>
      <c r="B955" s="2" t="s">
        <v>8421</v>
      </c>
      <c r="C955" s="2">
        <v>2302170073</v>
      </c>
      <c r="D955" s="3" t="s">
        <v>697</v>
      </c>
      <c r="E955" s="2" t="s">
        <v>8422</v>
      </c>
      <c r="F955" s="2" t="s">
        <v>8423</v>
      </c>
      <c r="H955" s="2" t="s">
        <v>131</v>
      </c>
      <c r="I955" s="2" t="s">
        <v>132</v>
      </c>
      <c r="J955" s="2" t="s">
        <v>133</v>
      </c>
      <c r="K955" s="2" t="s">
        <v>738</v>
      </c>
      <c r="M955" s="4">
        <v>42738</v>
      </c>
      <c r="Q955" s="2">
        <v>8500000</v>
      </c>
      <c r="X955" s="2" t="s">
        <v>5104</v>
      </c>
      <c r="AK955" s="2" t="s">
        <v>8424</v>
      </c>
      <c r="AP955" s="2" t="s">
        <v>4877</v>
      </c>
      <c r="AQ955" s="2" t="s">
        <v>8425</v>
      </c>
      <c r="AS955" s="2" t="s">
        <v>8426</v>
      </c>
      <c r="AU955" s="2">
        <v>5</v>
      </c>
      <c r="AV955" s="2" t="s">
        <v>43</v>
      </c>
      <c r="AW955" s="2" t="s">
        <v>197</v>
      </c>
      <c r="AX955" s="2" t="s">
        <v>145</v>
      </c>
      <c r="AY955" s="2" t="s">
        <v>171</v>
      </c>
      <c r="AZ955" s="2" t="s">
        <v>198</v>
      </c>
      <c r="BB955" s="2" t="s">
        <v>8427</v>
      </c>
      <c r="BC955" s="2">
        <v>50</v>
      </c>
      <c r="BD955" s="2" t="s">
        <v>7213</v>
      </c>
      <c r="BE955" s="9">
        <v>4.2</v>
      </c>
      <c r="BL955" s="2" t="s">
        <v>153</v>
      </c>
      <c r="BM955" s="2" t="s">
        <v>154</v>
      </c>
      <c r="BP955" s="2" t="s">
        <v>201</v>
      </c>
      <c r="BQ955" s="2">
        <v>12000</v>
      </c>
      <c r="BR955" s="2">
        <v>120</v>
      </c>
      <c r="BS955" s="2" t="s">
        <v>1003</v>
      </c>
      <c r="BT955" s="2" t="s">
        <v>1003</v>
      </c>
      <c r="BU955" s="2" t="s">
        <v>8428</v>
      </c>
      <c r="BV955" s="2" t="s">
        <v>4802</v>
      </c>
      <c r="BX955" s="2" t="s">
        <v>158</v>
      </c>
      <c r="BY955" s="2" t="s">
        <v>707</v>
      </c>
      <c r="CA955" s="4">
        <v>42738</v>
      </c>
      <c r="CB955" s="2" t="s">
        <v>160</v>
      </c>
      <c r="CC955" s="2" t="s">
        <v>248</v>
      </c>
      <c r="CD955" s="2" t="s">
        <v>249</v>
      </c>
      <c r="CE955" s="2" t="s">
        <v>163</v>
      </c>
      <c r="CF955" s="2" t="s">
        <v>368</v>
      </c>
      <c r="CG955" s="2" t="s">
        <v>729</v>
      </c>
      <c r="CH955" s="2" t="s">
        <v>709</v>
      </c>
      <c r="CI955" s="2" t="s">
        <v>731</v>
      </c>
      <c r="CJ955" s="2" t="s">
        <v>966</v>
      </c>
      <c r="CK955" s="2" t="s">
        <v>169</v>
      </c>
      <c r="CL955" s="2" t="s">
        <v>710</v>
      </c>
      <c r="CM955" s="2" t="s">
        <v>171</v>
      </c>
      <c r="CN955" s="2">
        <v>0</v>
      </c>
      <c r="CO955" s="2" t="s">
        <v>711</v>
      </c>
      <c r="CP955" s="2" t="s">
        <v>712</v>
      </c>
      <c r="CQ955" s="2" t="s">
        <v>174</v>
      </c>
      <c r="CR955" s="2" t="s">
        <v>667</v>
      </c>
      <c r="CS955" s="2" t="s">
        <v>713</v>
      </c>
      <c r="CT955" s="2" t="s">
        <v>171</v>
      </c>
      <c r="CU955" s="2" t="s">
        <v>216</v>
      </c>
      <c r="CV955" s="2" t="s">
        <v>177</v>
      </c>
      <c r="CW955" s="2" t="s">
        <v>714</v>
      </c>
      <c r="CX955" s="2" t="s">
        <v>146</v>
      </c>
      <c r="CY955" s="2" t="s">
        <v>146</v>
      </c>
      <c r="CZ955" s="2" t="s">
        <v>180</v>
      </c>
      <c r="DA955" s="2" t="s">
        <v>181</v>
      </c>
      <c r="DB955" s="2" t="s">
        <v>181</v>
      </c>
      <c r="DH955" s="2" t="s">
        <v>182</v>
      </c>
      <c r="DJ955" s="2" t="s">
        <v>182</v>
      </c>
      <c r="DL955" s="2" t="s">
        <v>182</v>
      </c>
      <c r="DN955" s="2" t="s">
        <v>182</v>
      </c>
      <c r="DP955" s="2" t="s">
        <v>182</v>
      </c>
      <c r="DR955" s="2" t="s">
        <v>182</v>
      </c>
      <c r="DT955" s="6">
        <v>-6123977</v>
      </c>
      <c r="DU955" s="6"/>
      <c r="DV955" s="6">
        <v>106927639</v>
      </c>
      <c r="DX955" s="2" t="s">
        <v>8429</v>
      </c>
      <c r="DY955" s="4">
        <v>42738</v>
      </c>
      <c r="DZ955" s="2" t="s">
        <v>8430</v>
      </c>
      <c r="EA955" s="2" t="s">
        <v>8431</v>
      </c>
    </row>
    <row r="956" spans="1:133" ht="15.75" hidden="1" customHeight="1" x14ac:dyDescent="0.2">
      <c r="A956" s="1">
        <v>43616.480010752319</v>
      </c>
      <c r="B956" s="2" t="s">
        <v>8272</v>
      </c>
      <c r="C956" s="2">
        <v>2302180144</v>
      </c>
      <c r="D956" s="3" t="s">
        <v>2023</v>
      </c>
      <c r="E956" s="2" t="s">
        <v>8432</v>
      </c>
      <c r="H956" s="2" t="s">
        <v>131</v>
      </c>
      <c r="I956" s="2" t="s">
        <v>132</v>
      </c>
      <c r="J956" s="2" t="s">
        <v>133</v>
      </c>
      <c r="K956" s="2" t="s">
        <v>132</v>
      </c>
      <c r="M956" s="4">
        <v>42797</v>
      </c>
      <c r="O956" s="2" t="s">
        <v>135</v>
      </c>
      <c r="P956" s="9">
        <v>4012000000</v>
      </c>
      <c r="Q956" s="2">
        <v>8500000</v>
      </c>
      <c r="Y956" s="2" t="s">
        <v>136</v>
      </c>
      <c r="AB956" s="2" t="s">
        <v>132</v>
      </c>
      <c r="AD956" s="2" t="s">
        <v>137</v>
      </c>
      <c r="AE956" s="2" t="s">
        <v>132</v>
      </c>
      <c r="AF956" s="2" t="s">
        <v>132</v>
      </c>
      <c r="AG956" s="2" t="s">
        <v>888</v>
      </c>
      <c r="AH956" s="2">
        <v>2016</v>
      </c>
      <c r="AJ956" s="11">
        <v>2925000</v>
      </c>
      <c r="AK956" s="2" t="s">
        <v>8433</v>
      </c>
      <c r="AP956" s="2" t="s">
        <v>6496</v>
      </c>
      <c r="AQ956" s="2" t="s">
        <v>8434</v>
      </c>
      <c r="AR956" s="2" t="s">
        <v>658</v>
      </c>
      <c r="AS956" s="2" t="s">
        <v>594</v>
      </c>
      <c r="AT956" s="2">
        <v>13790</v>
      </c>
      <c r="AU956" s="2">
        <v>6</v>
      </c>
      <c r="AV956" s="2" t="s">
        <v>43</v>
      </c>
      <c r="AW956" s="2" t="s">
        <v>776</v>
      </c>
      <c r="AX956" s="2" t="s">
        <v>145</v>
      </c>
      <c r="AY956" s="2" t="s">
        <v>146</v>
      </c>
      <c r="AZ956" s="2" t="s">
        <v>198</v>
      </c>
      <c r="BB956" s="2" t="s">
        <v>8435</v>
      </c>
      <c r="BC956" s="2">
        <v>118</v>
      </c>
      <c r="BD956" s="2" t="s">
        <v>8436</v>
      </c>
      <c r="BE956" s="9">
        <v>4.5999999999999996</v>
      </c>
      <c r="BF956" s="2" t="s">
        <v>132</v>
      </c>
      <c r="BK956" s="2" t="s">
        <v>152</v>
      </c>
      <c r="BL956" s="2" t="s">
        <v>153</v>
      </c>
      <c r="BM956" s="2" t="s">
        <v>154</v>
      </c>
      <c r="BN956" s="2" t="s">
        <v>153</v>
      </c>
      <c r="BO956" s="2" t="s">
        <v>1969</v>
      </c>
      <c r="BP956" s="2" t="s">
        <v>201</v>
      </c>
      <c r="BQ956" s="2">
        <v>472</v>
      </c>
      <c r="BR956" s="2">
        <v>10</v>
      </c>
      <c r="BS956" s="2" t="s">
        <v>36</v>
      </c>
      <c r="BT956" s="2" t="s">
        <v>5834</v>
      </c>
      <c r="BU956" s="2" t="s">
        <v>5834</v>
      </c>
      <c r="BV956" s="2" t="s">
        <v>5834</v>
      </c>
      <c r="BW956" s="2" t="s">
        <v>70</v>
      </c>
      <c r="BX956" s="2" t="s">
        <v>1149</v>
      </c>
      <c r="BY956" s="2" t="s">
        <v>159</v>
      </c>
      <c r="CB956" s="2" t="s">
        <v>160</v>
      </c>
      <c r="CC956" s="2" t="s">
        <v>248</v>
      </c>
      <c r="CD956" s="2" t="s">
        <v>249</v>
      </c>
      <c r="CE956" s="2" t="s">
        <v>163</v>
      </c>
      <c r="CF956" s="2" t="s">
        <v>396</v>
      </c>
      <c r="CG956" s="2" t="s">
        <v>1121</v>
      </c>
      <c r="CH956" s="2" t="s">
        <v>423</v>
      </c>
      <c r="CI956" s="2" t="s">
        <v>167</v>
      </c>
      <c r="CJ956" s="2" t="s">
        <v>8437</v>
      </c>
      <c r="CK956" s="2" t="s">
        <v>253</v>
      </c>
      <c r="CL956" s="2" t="s">
        <v>1336</v>
      </c>
      <c r="CM956" s="2" t="s">
        <v>177</v>
      </c>
      <c r="CN956" s="2">
        <v>15</v>
      </c>
      <c r="CO956" s="2" t="s">
        <v>8438</v>
      </c>
      <c r="CP956" s="2" t="s">
        <v>8439</v>
      </c>
      <c r="CQ956" s="2" t="s">
        <v>174</v>
      </c>
      <c r="CR956" s="2" t="s">
        <v>667</v>
      </c>
      <c r="CS956" s="2" t="s">
        <v>215</v>
      </c>
      <c r="CT956" s="2" t="s">
        <v>177</v>
      </c>
      <c r="CU956" s="2" t="s">
        <v>2372</v>
      </c>
      <c r="CV956" s="2" t="s">
        <v>177</v>
      </c>
      <c r="CW956" s="2" t="s">
        <v>714</v>
      </c>
      <c r="CX956" s="2" t="s">
        <v>146</v>
      </c>
      <c r="CY956" s="2" t="s">
        <v>733</v>
      </c>
      <c r="CZ956" s="2" t="s">
        <v>180</v>
      </c>
      <c r="DA956" s="2" t="s">
        <v>181</v>
      </c>
      <c r="DB956" s="2" t="s">
        <v>181</v>
      </c>
      <c r="DC956" s="2" t="s">
        <v>132</v>
      </c>
      <c r="DF956" s="2" t="s">
        <v>182</v>
      </c>
      <c r="DH956" s="2" t="s">
        <v>182</v>
      </c>
      <c r="DJ956" s="2" t="s">
        <v>182</v>
      </c>
      <c r="DL956" s="2" t="s">
        <v>182</v>
      </c>
      <c r="DN956" s="2" t="s">
        <v>182</v>
      </c>
      <c r="DP956" s="2" t="s">
        <v>182</v>
      </c>
      <c r="DR956" s="2" t="s">
        <v>182</v>
      </c>
      <c r="DT956" s="2" t="s">
        <v>8440</v>
      </c>
      <c r="DU956" s="2"/>
      <c r="DV956" s="2" t="s">
        <v>8441</v>
      </c>
      <c r="DY956" s="4">
        <v>42797</v>
      </c>
      <c r="DZ956" s="2" t="s">
        <v>8442</v>
      </c>
      <c r="EA956" s="3" t="s">
        <v>8443</v>
      </c>
      <c r="EC956" s="5" t="s">
        <v>8444</v>
      </c>
    </row>
    <row r="957" spans="1:133" ht="15.75" hidden="1" customHeight="1" x14ac:dyDescent="0.2">
      <c r="A957" s="1">
        <v>43616.481990659726</v>
      </c>
      <c r="B957" s="2" t="s">
        <v>8296</v>
      </c>
      <c r="C957" s="2">
        <v>2302170139</v>
      </c>
      <c r="D957" s="3" t="s">
        <v>697</v>
      </c>
      <c r="E957" s="2" t="s">
        <v>8445</v>
      </c>
      <c r="F957" s="2" t="s">
        <v>8446</v>
      </c>
      <c r="H957" s="2" t="s">
        <v>2164</v>
      </c>
      <c r="J957" s="2" t="s">
        <v>133</v>
      </c>
      <c r="K957" s="2" t="s">
        <v>132</v>
      </c>
      <c r="M957" s="4">
        <v>42799</v>
      </c>
      <c r="O957" s="2" t="s">
        <v>135</v>
      </c>
      <c r="P957" s="9">
        <v>900000000</v>
      </c>
      <c r="Q957" s="2">
        <v>1500000</v>
      </c>
      <c r="Y957" s="2" t="s">
        <v>377</v>
      </c>
      <c r="AF957" s="2" t="s">
        <v>132</v>
      </c>
      <c r="AH957" s="2">
        <v>2016</v>
      </c>
      <c r="AK957" s="2" t="s">
        <v>8447</v>
      </c>
      <c r="AO957" s="2" t="s">
        <v>8448</v>
      </c>
      <c r="AP957" s="2" t="s">
        <v>8449</v>
      </c>
      <c r="AQ957" s="2" t="s">
        <v>8450</v>
      </c>
      <c r="AR957" s="2" t="s">
        <v>8451</v>
      </c>
      <c r="AS957" s="2" t="s">
        <v>1252</v>
      </c>
      <c r="AU957" s="2">
        <v>2</v>
      </c>
      <c r="AV957" s="2" t="s">
        <v>245</v>
      </c>
      <c r="AW957" s="2" t="s">
        <v>144</v>
      </c>
      <c r="AX957" s="2" t="s">
        <v>724</v>
      </c>
      <c r="AY957" s="2" t="s">
        <v>146</v>
      </c>
      <c r="AZ957" s="2" t="s">
        <v>147</v>
      </c>
      <c r="BC957" s="2">
        <v>0</v>
      </c>
      <c r="BD957" s="2" t="s">
        <v>8452</v>
      </c>
      <c r="BE957" s="9">
        <v>0.02</v>
      </c>
      <c r="BF957" s="2" t="s">
        <v>132</v>
      </c>
      <c r="BK957" s="2" t="s">
        <v>307</v>
      </c>
      <c r="BL957" s="2" t="s">
        <v>153</v>
      </c>
      <c r="BM957" s="2" t="s">
        <v>154</v>
      </c>
      <c r="BP957" s="2" t="s">
        <v>201</v>
      </c>
      <c r="BQ957" s="2">
        <v>600</v>
      </c>
      <c r="BR957" s="2">
        <v>25</v>
      </c>
      <c r="BS957" s="2" t="s">
        <v>8453</v>
      </c>
      <c r="BT957" s="2" t="s">
        <v>4387</v>
      </c>
      <c r="BU957" s="2" t="s">
        <v>8454</v>
      </c>
      <c r="BV957" s="2" t="s">
        <v>8455</v>
      </c>
      <c r="BW957" s="2" t="s">
        <v>68</v>
      </c>
      <c r="BX957" s="2" t="s">
        <v>158</v>
      </c>
      <c r="BY957" s="2" t="s">
        <v>707</v>
      </c>
      <c r="CA957" s="4">
        <v>42799</v>
      </c>
      <c r="CB957" s="2" t="s">
        <v>439</v>
      </c>
      <c r="CC957" s="2" t="s">
        <v>248</v>
      </c>
      <c r="CD957" s="2" t="s">
        <v>249</v>
      </c>
      <c r="CE957" s="2" t="s">
        <v>163</v>
      </c>
      <c r="CF957" s="2" t="s">
        <v>292</v>
      </c>
      <c r="CG957" s="2" t="s">
        <v>708</v>
      </c>
      <c r="CI957" s="2" t="s">
        <v>731</v>
      </c>
      <c r="CJ957" s="2" t="s">
        <v>966</v>
      </c>
      <c r="CK957" s="2" t="s">
        <v>231</v>
      </c>
      <c r="CM957" s="2" t="s">
        <v>177</v>
      </c>
      <c r="CN957" s="2">
        <v>20</v>
      </c>
      <c r="CO957" s="2" t="s">
        <v>711</v>
      </c>
      <c r="CP957" s="2" t="s">
        <v>4392</v>
      </c>
      <c r="CQ957" s="2" t="s">
        <v>174</v>
      </c>
      <c r="CR957" s="2" t="s">
        <v>234</v>
      </c>
      <c r="CS957" s="2" t="s">
        <v>215</v>
      </c>
      <c r="CT957" s="2" t="s">
        <v>171</v>
      </c>
      <c r="CU957" s="2" t="s">
        <v>235</v>
      </c>
      <c r="CV957" s="2" t="s">
        <v>171</v>
      </c>
      <c r="CW957" s="2" t="s">
        <v>714</v>
      </c>
      <c r="CX957" s="2" t="s">
        <v>171</v>
      </c>
      <c r="CY957" s="2" t="s">
        <v>733</v>
      </c>
      <c r="DA957" s="2" t="s">
        <v>429</v>
      </c>
      <c r="DB957" s="2" t="s">
        <v>132</v>
      </c>
      <c r="DC957" s="2" t="s">
        <v>132</v>
      </c>
      <c r="DF957" s="2" t="s">
        <v>182</v>
      </c>
      <c r="DH957" s="2" t="s">
        <v>182</v>
      </c>
      <c r="DJ957" s="2" t="s">
        <v>182</v>
      </c>
      <c r="DL957" s="2" t="s">
        <v>182</v>
      </c>
      <c r="DN957" s="2" t="s">
        <v>182</v>
      </c>
      <c r="DP957" s="2" t="s">
        <v>182</v>
      </c>
      <c r="DR957" s="2" t="s">
        <v>182</v>
      </c>
      <c r="DT957" s="6">
        <v>-5979697</v>
      </c>
      <c r="DU957" s="6"/>
      <c r="DV957" s="6">
        <v>106708704</v>
      </c>
      <c r="DX957" s="2" t="s">
        <v>8456</v>
      </c>
      <c r="DY957" s="4">
        <v>42799</v>
      </c>
      <c r="DZ957" s="2" t="s">
        <v>8456</v>
      </c>
      <c r="EA957" s="3" t="s">
        <v>8457</v>
      </c>
    </row>
    <row r="958" spans="1:133" ht="15.75" hidden="1" customHeight="1" x14ac:dyDescent="0.2">
      <c r="A958" s="1">
        <v>43616.488669189814</v>
      </c>
      <c r="B958" s="2" t="s">
        <v>8403</v>
      </c>
      <c r="C958" s="2">
        <v>2302170039</v>
      </c>
      <c r="D958" s="3" t="s">
        <v>3264</v>
      </c>
      <c r="E958" s="2" t="s">
        <v>8458</v>
      </c>
      <c r="F958" s="2" t="s">
        <v>8459</v>
      </c>
      <c r="H958" s="2" t="s">
        <v>131</v>
      </c>
      <c r="I958" s="2" t="s">
        <v>132</v>
      </c>
      <c r="J958" s="2" t="s">
        <v>133</v>
      </c>
      <c r="K958" s="2" t="s">
        <v>132</v>
      </c>
      <c r="M958" s="4">
        <v>42797</v>
      </c>
      <c r="O958" s="2" t="s">
        <v>135</v>
      </c>
      <c r="Q958" s="2">
        <v>4200000</v>
      </c>
      <c r="AH958" s="2">
        <v>2016</v>
      </c>
      <c r="AJ958" s="11">
        <v>6195000</v>
      </c>
      <c r="AK958" s="2" t="s">
        <v>7237</v>
      </c>
      <c r="AP958" s="2" t="s">
        <v>7238</v>
      </c>
      <c r="AQ958" s="2" t="s">
        <v>8460</v>
      </c>
      <c r="AR958" s="2" t="s">
        <v>593</v>
      </c>
      <c r="AS958" s="2" t="s">
        <v>594</v>
      </c>
      <c r="AU958" s="2">
        <v>5</v>
      </c>
      <c r="AV958" s="2" t="s">
        <v>245</v>
      </c>
      <c r="AW958" s="2" t="s">
        <v>144</v>
      </c>
      <c r="AX958" s="2" t="s">
        <v>863</v>
      </c>
      <c r="AY958" s="2" t="s">
        <v>171</v>
      </c>
      <c r="AZ958" s="2" t="s">
        <v>198</v>
      </c>
      <c r="BB958" s="2" t="s">
        <v>8461</v>
      </c>
      <c r="BC958" s="2">
        <v>500</v>
      </c>
      <c r="BD958" s="2" t="s">
        <v>8462</v>
      </c>
      <c r="BE958" s="9">
        <v>2.7</v>
      </c>
      <c r="BL958" s="2" t="s">
        <v>153</v>
      </c>
      <c r="BM958" s="2" t="s">
        <v>154</v>
      </c>
      <c r="BN958" s="2" t="s">
        <v>727</v>
      </c>
      <c r="BO958" s="2" t="s">
        <v>8463</v>
      </c>
      <c r="BP958" s="2" t="s">
        <v>201</v>
      </c>
      <c r="BQ958" s="2">
        <v>42</v>
      </c>
      <c r="BR958" s="2">
        <v>6</v>
      </c>
      <c r="BS958" s="2" t="s">
        <v>727</v>
      </c>
      <c r="BT958" s="2" t="s">
        <v>727</v>
      </c>
      <c r="BU958" s="2" t="s">
        <v>36</v>
      </c>
      <c r="BV958" s="2" t="s">
        <v>727</v>
      </c>
      <c r="BW958" s="2" t="s">
        <v>69</v>
      </c>
      <c r="BX958" s="2" t="s">
        <v>203</v>
      </c>
      <c r="BY958" s="2" t="s">
        <v>707</v>
      </c>
      <c r="CA958" s="4">
        <v>42797</v>
      </c>
      <c r="CB958" s="2" t="s">
        <v>160</v>
      </c>
      <c r="CC958" s="2" t="s">
        <v>248</v>
      </c>
      <c r="CD958" s="2" t="s">
        <v>249</v>
      </c>
      <c r="CE958" s="2" t="s">
        <v>163</v>
      </c>
      <c r="CF958" s="2" t="s">
        <v>396</v>
      </c>
      <c r="CG958" s="2" t="s">
        <v>729</v>
      </c>
      <c r="CH958" s="2" t="s">
        <v>2774</v>
      </c>
      <c r="CI958" s="2" t="s">
        <v>731</v>
      </c>
      <c r="CJ958" s="2" t="s">
        <v>397</v>
      </c>
      <c r="CK958" s="2" t="s">
        <v>169</v>
      </c>
      <c r="CL958" s="2" t="s">
        <v>710</v>
      </c>
      <c r="CM958" s="2" t="s">
        <v>171</v>
      </c>
      <c r="CN958" s="2">
        <v>500</v>
      </c>
      <c r="CO958" s="2" t="s">
        <v>212</v>
      </c>
      <c r="CP958" s="2" t="s">
        <v>1831</v>
      </c>
      <c r="CQ958" s="2" t="s">
        <v>174</v>
      </c>
      <c r="CR958" s="2" t="s">
        <v>667</v>
      </c>
      <c r="CS958" s="2" t="s">
        <v>810</v>
      </c>
      <c r="CT958" s="2" t="s">
        <v>171</v>
      </c>
      <c r="CU958" s="2" t="s">
        <v>1139</v>
      </c>
      <c r="CV958" s="2" t="s">
        <v>171</v>
      </c>
      <c r="CW958" s="2" t="s">
        <v>714</v>
      </c>
      <c r="CX958" s="2" t="s">
        <v>171</v>
      </c>
      <c r="CY958" s="2" t="s">
        <v>146</v>
      </c>
      <c r="CZ958" s="2" t="s">
        <v>180</v>
      </c>
      <c r="DA958" s="2" t="s">
        <v>181</v>
      </c>
      <c r="DB958" s="2" t="s">
        <v>181</v>
      </c>
      <c r="DC958" s="2" t="s">
        <v>260</v>
      </c>
      <c r="DD958" s="2" t="s">
        <v>715</v>
      </c>
      <c r="DE958" s="2" t="s">
        <v>716</v>
      </c>
      <c r="DF958" s="2" t="s">
        <v>182</v>
      </c>
      <c r="DH958" s="2" t="s">
        <v>182</v>
      </c>
      <c r="DJ958" s="2" t="s">
        <v>182</v>
      </c>
      <c r="DL958" s="2" t="s">
        <v>182</v>
      </c>
      <c r="DN958" s="2" t="s">
        <v>182</v>
      </c>
      <c r="DP958" s="2" t="s">
        <v>182</v>
      </c>
      <c r="DR958" s="2" t="s">
        <v>182</v>
      </c>
      <c r="DT958" s="6">
        <v>-6141413</v>
      </c>
      <c r="DU958" s="6"/>
      <c r="DV958" s="6">
        <v>106840664</v>
      </c>
      <c r="DY958" s="4">
        <v>42797</v>
      </c>
      <c r="DZ958" s="2">
        <v>0</v>
      </c>
      <c r="EA958" s="2">
        <v>8128087710</v>
      </c>
      <c r="EC958" s="5" t="s">
        <v>8464</v>
      </c>
    </row>
    <row r="959" spans="1:133" ht="15.75" hidden="1" customHeight="1" x14ac:dyDescent="0.2">
      <c r="A959" s="1">
        <v>43616.489471759254</v>
      </c>
      <c r="B959" s="2" t="s">
        <v>8344</v>
      </c>
      <c r="C959" s="2">
        <v>2302180235</v>
      </c>
      <c r="D959" s="2">
        <v>206</v>
      </c>
      <c r="E959" s="2" t="s">
        <v>8465</v>
      </c>
      <c r="F959" s="2" t="s">
        <v>8466</v>
      </c>
      <c r="H959" s="2" t="s">
        <v>131</v>
      </c>
      <c r="I959" s="2" t="s">
        <v>132</v>
      </c>
      <c r="K959" s="2" t="s">
        <v>738</v>
      </c>
      <c r="M959" s="4">
        <v>42767</v>
      </c>
      <c r="N959" s="2" t="s">
        <v>135</v>
      </c>
      <c r="P959" s="9">
        <v>51232500000</v>
      </c>
      <c r="Q959" s="2">
        <v>16500000</v>
      </c>
      <c r="Y959" s="2" t="s">
        <v>136</v>
      </c>
      <c r="AB959" s="2" t="s">
        <v>132</v>
      </c>
      <c r="AD959" s="2" t="s">
        <v>137</v>
      </c>
      <c r="AF959" s="2" t="s">
        <v>132</v>
      </c>
      <c r="AG959" s="2" t="s">
        <v>888</v>
      </c>
      <c r="AH959" s="2">
        <v>2016</v>
      </c>
      <c r="AK959" s="2" t="s">
        <v>6812</v>
      </c>
      <c r="AP959" s="2" t="s">
        <v>3014</v>
      </c>
      <c r="AQ959" s="2" t="s">
        <v>1763</v>
      </c>
      <c r="AR959" s="2" t="s">
        <v>943</v>
      </c>
      <c r="AS959" s="2" t="s">
        <v>594</v>
      </c>
      <c r="AT959" s="2">
        <v>12440</v>
      </c>
      <c r="AU959" s="2">
        <v>10</v>
      </c>
      <c r="AV959" s="2" t="s">
        <v>44</v>
      </c>
      <c r="AW959" s="2" t="s">
        <v>144</v>
      </c>
      <c r="AX959" s="2" t="s">
        <v>145</v>
      </c>
      <c r="AY959" s="2" t="s">
        <v>171</v>
      </c>
      <c r="AZ959" s="2" t="s">
        <v>198</v>
      </c>
      <c r="BA959" s="2" t="s">
        <v>8467</v>
      </c>
      <c r="BB959" s="2" t="s">
        <v>6812</v>
      </c>
      <c r="BC959" s="2">
        <v>0</v>
      </c>
      <c r="BD959" s="2" t="s">
        <v>3016</v>
      </c>
      <c r="BE959" s="9">
        <v>1.3</v>
      </c>
      <c r="BF959" s="2" t="s">
        <v>265</v>
      </c>
      <c r="BG959" s="2" t="s">
        <v>1766</v>
      </c>
      <c r="BH959" s="2">
        <v>2.2999999999999998</v>
      </c>
      <c r="BK959" s="2" t="s">
        <v>152</v>
      </c>
      <c r="BL959" s="2" t="s">
        <v>153</v>
      </c>
      <c r="BM959" s="2" t="s">
        <v>154</v>
      </c>
      <c r="BP959" s="2" t="s">
        <v>2327</v>
      </c>
      <c r="BQ959" s="2">
        <v>3105</v>
      </c>
      <c r="BR959" s="2">
        <v>56</v>
      </c>
      <c r="BS959" s="2" t="s">
        <v>1675</v>
      </c>
      <c r="BT959" s="2" t="s">
        <v>6815</v>
      </c>
      <c r="BU959" s="2" t="s">
        <v>1675</v>
      </c>
      <c r="BV959" s="2" t="s">
        <v>1675</v>
      </c>
      <c r="BW959" s="2" t="s">
        <v>69</v>
      </c>
      <c r="BX959" s="2" t="s">
        <v>203</v>
      </c>
      <c r="BY959" s="2" t="s">
        <v>159</v>
      </c>
      <c r="CB959" s="2" t="s">
        <v>204</v>
      </c>
      <c r="CC959" s="2" t="s">
        <v>161</v>
      </c>
      <c r="CD959" s="2" t="s">
        <v>162</v>
      </c>
      <c r="CE959" s="2" t="s">
        <v>163</v>
      </c>
      <c r="CF959" s="2" t="s">
        <v>396</v>
      </c>
      <c r="CG959" s="2" t="s">
        <v>1456</v>
      </c>
      <c r="CH959" s="2" t="s">
        <v>1677</v>
      </c>
      <c r="CI959" s="2" t="s">
        <v>1614</v>
      </c>
      <c r="CJ959" s="2" t="s">
        <v>1678</v>
      </c>
      <c r="CK959" s="2" t="s">
        <v>169</v>
      </c>
      <c r="CL959" s="2" t="s">
        <v>8468</v>
      </c>
      <c r="CM959" s="2" t="s">
        <v>171</v>
      </c>
      <c r="CN959" s="2">
        <v>0</v>
      </c>
      <c r="CO959" s="2" t="s">
        <v>1616</v>
      </c>
      <c r="CP959" s="2" t="s">
        <v>2468</v>
      </c>
      <c r="CQ959" s="2" t="s">
        <v>174</v>
      </c>
      <c r="CR959" s="2" t="s">
        <v>234</v>
      </c>
      <c r="CS959" s="2" t="s">
        <v>215</v>
      </c>
      <c r="CT959" s="2" t="s">
        <v>171</v>
      </c>
      <c r="CU959" s="2" t="s">
        <v>626</v>
      </c>
      <c r="CV959" s="2" t="s">
        <v>171</v>
      </c>
      <c r="CW959" s="2" t="s">
        <v>179</v>
      </c>
      <c r="CX959" s="2" t="s">
        <v>171</v>
      </c>
      <c r="CY959" s="2" t="s">
        <v>146</v>
      </c>
      <c r="CZ959" s="2" t="s">
        <v>180</v>
      </c>
      <c r="DA959" s="2" t="s">
        <v>181</v>
      </c>
      <c r="DB959" s="2" t="s">
        <v>181</v>
      </c>
      <c r="DC959" s="2" t="s">
        <v>132</v>
      </c>
      <c r="DF959" s="2" t="s">
        <v>182</v>
      </c>
      <c r="DH959" s="2" t="s">
        <v>182</v>
      </c>
      <c r="DJ959" s="2" t="s">
        <v>182</v>
      </c>
      <c r="DL959" s="2" t="s">
        <v>182</v>
      </c>
      <c r="DN959" s="2" t="s">
        <v>182</v>
      </c>
      <c r="DP959" s="2" t="s">
        <v>182</v>
      </c>
      <c r="DR959" s="2" t="s">
        <v>182</v>
      </c>
      <c r="DT959" s="6">
        <v>106775998</v>
      </c>
      <c r="DU959" s="6"/>
      <c r="DV959" s="6">
        <v>-6300025</v>
      </c>
      <c r="EA959" s="3" t="s">
        <v>8469</v>
      </c>
    </row>
    <row r="960" spans="1:133" ht="15.75" hidden="1" customHeight="1" x14ac:dyDescent="0.2">
      <c r="A960" s="1">
        <v>43616.491066469913</v>
      </c>
      <c r="B960" s="2" t="s">
        <v>8470</v>
      </c>
      <c r="C960" s="2">
        <v>2302180106</v>
      </c>
      <c r="D960" s="3" t="s">
        <v>816</v>
      </c>
      <c r="E960" s="2" t="s">
        <v>8471</v>
      </c>
      <c r="F960" s="2" t="s">
        <v>4366</v>
      </c>
      <c r="H960" s="2" t="s">
        <v>131</v>
      </c>
      <c r="I960" s="2" t="s">
        <v>132</v>
      </c>
      <c r="J960" s="2" t="s">
        <v>133</v>
      </c>
      <c r="K960" s="2" t="s">
        <v>191</v>
      </c>
      <c r="M960" s="4">
        <v>42803</v>
      </c>
      <c r="N960" s="2" t="s">
        <v>135</v>
      </c>
      <c r="P960" s="9">
        <v>240000000</v>
      </c>
      <c r="Q960" s="2">
        <v>8000000</v>
      </c>
      <c r="Y960" s="2" t="s">
        <v>136</v>
      </c>
      <c r="AB960" s="2" t="s">
        <v>132</v>
      </c>
      <c r="AD960" s="2" t="s">
        <v>992</v>
      </c>
      <c r="AE960" s="2" t="s">
        <v>132</v>
      </c>
      <c r="AF960" s="2" t="s">
        <v>132</v>
      </c>
      <c r="AH960" s="2">
        <v>2016</v>
      </c>
      <c r="AJ960" s="11">
        <v>2508000</v>
      </c>
      <c r="AK960" s="2" t="s">
        <v>4367</v>
      </c>
      <c r="AM960" s="2" t="s">
        <v>4368</v>
      </c>
      <c r="AO960" s="2" t="s">
        <v>4369</v>
      </c>
      <c r="AP960" s="2" t="s">
        <v>794</v>
      </c>
      <c r="AQ960" s="2" t="s">
        <v>609</v>
      </c>
      <c r="AR960" s="2" t="s">
        <v>610</v>
      </c>
      <c r="AS960" s="2" t="s">
        <v>142</v>
      </c>
      <c r="AT960" s="2">
        <v>13960</v>
      </c>
      <c r="AU960" s="2">
        <v>12</v>
      </c>
      <c r="AV960" s="2" t="s">
        <v>245</v>
      </c>
      <c r="AW960" s="2" t="s">
        <v>197</v>
      </c>
      <c r="AX960" s="2" t="s">
        <v>145</v>
      </c>
      <c r="AY960" s="2" t="s">
        <v>171</v>
      </c>
      <c r="AZ960" s="2" t="s">
        <v>198</v>
      </c>
      <c r="BA960" s="2" t="s">
        <v>4370</v>
      </c>
      <c r="BB960" s="2" t="s">
        <v>8472</v>
      </c>
      <c r="BC960" s="2">
        <v>0.85</v>
      </c>
      <c r="BD960" s="2" t="s">
        <v>798</v>
      </c>
      <c r="BE960" s="9">
        <v>2.2000000000000002</v>
      </c>
      <c r="BF960" s="2" t="s">
        <v>132</v>
      </c>
      <c r="BK960" s="2" t="s">
        <v>152</v>
      </c>
      <c r="BL960" s="2" t="s">
        <v>153</v>
      </c>
      <c r="BM960" s="2" t="s">
        <v>154</v>
      </c>
      <c r="BN960" s="2" t="s">
        <v>576</v>
      </c>
      <c r="BO960" s="2" t="s">
        <v>5624</v>
      </c>
      <c r="BP960" s="2" t="s">
        <v>201</v>
      </c>
      <c r="BQ960" s="2">
        <v>300</v>
      </c>
      <c r="BR960" s="2">
        <v>12</v>
      </c>
      <c r="BS960" s="2" t="s">
        <v>4373</v>
      </c>
      <c r="BT960" s="2" t="s">
        <v>576</v>
      </c>
      <c r="BU960" s="2" t="s">
        <v>8473</v>
      </c>
      <c r="BV960" s="2" t="s">
        <v>576</v>
      </c>
      <c r="BW960" s="2" t="s">
        <v>67</v>
      </c>
      <c r="BX960" s="2" t="s">
        <v>5503</v>
      </c>
      <c r="BY960" s="2" t="s">
        <v>159</v>
      </c>
      <c r="CB960" s="2" t="s">
        <v>160</v>
      </c>
      <c r="CC960" s="2" t="s">
        <v>161</v>
      </c>
      <c r="CD960" s="2" t="s">
        <v>162</v>
      </c>
      <c r="CE960" s="2" t="s">
        <v>163</v>
      </c>
      <c r="CF960" s="2" t="s">
        <v>164</v>
      </c>
      <c r="CG960" s="2" t="s">
        <v>804</v>
      </c>
      <c r="CH960" s="2" t="s">
        <v>4375</v>
      </c>
      <c r="CI960" s="2" t="s">
        <v>311</v>
      </c>
      <c r="CJ960" s="2" t="s">
        <v>4376</v>
      </c>
      <c r="CK960" s="2" t="s">
        <v>425</v>
      </c>
      <c r="CL960" s="2" t="s">
        <v>170</v>
      </c>
      <c r="CM960" s="2" t="s">
        <v>171</v>
      </c>
      <c r="CN960" s="2">
        <v>167</v>
      </c>
      <c r="CO960" s="2" t="s">
        <v>4377</v>
      </c>
      <c r="CP960" s="2" t="s">
        <v>809</v>
      </c>
      <c r="CQ960" s="2" t="s">
        <v>214</v>
      </c>
      <c r="CR960" s="2" t="s">
        <v>234</v>
      </c>
      <c r="CS960" s="2" t="s">
        <v>810</v>
      </c>
      <c r="CT960" s="2" t="s">
        <v>171</v>
      </c>
      <c r="CU960" s="2" t="s">
        <v>235</v>
      </c>
      <c r="CV960" s="2" t="s">
        <v>171</v>
      </c>
      <c r="CW960" s="2" t="s">
        <v>179</v>
      </c>
      <c r="CX960" s="2" t="s">
        <v>146</v>
      </c>
      <c r="CY960" s="2" t="s">
        <v>146</v>
      </c>
      <c r="CZ960" s="2" t="s">
        <v>180</v>
      </c>
      <c r="DA960" s="2" t="s">
        <v>181</v>
      </c>
      <c r="DB960" s="2" t="s">
        <v>181</v>
      </c>
      <c r="DC960" s="2" t="s">
        <v>132</v>
      </c>
      <c r="DF960" s="2" t="s">
        <v>182</v>
      </c>
      <c r="DH960" s="2" t="s">
        <v>182</v>
      </c>
      <c r="DJ960" s="2" t="s">
        <v>182</v>
      </c>
      <c r="DL960" s="2" t="s">
        <v>182</v>
      </c>
      <c r="DN960" s="2" t="s">
        <v>182</v>
      </c>
      <c r="DP960" s="2" t="s">
        <v>182</v>
      </c>
      <c r="DR960" s="2" t="s">
        <v>182</v>
      </c>
      <c r="DT960" s="2" t="s">
        <v>8474</v>
      </c>
      <c r="DU960" s="2"/>
      <c r="DV960" s="2" t="s">
        <v>8475</v>
      </c>
      <c r="DX960" s="2" t="s">
        <v>3010</v>
      </c>
      <c r="DY960" s="4">
        <v>42804</v>
      </c>
      <c r="DZ960" s="2" t="s">
        <v>3010</v>
      </c>
      <c r="EA960" s="3" t="s">
        <v>2566</v>
      </c>
    </row>
    <row r="961" spans="1:133" ht="15.75" hidden="1" customHeight="1" x14ac:dyDescent="0.2">
      <c r="A961" s="1">
        <v>43616.494504074071</v>
      </c>
      <c r="B961" s="2" t="s">
        <v>8476</v>
      </c>
      <c r="C961" s="2">
        <v>2302170115</v>
      </c>
      <c r="D961" s="3" t="s">
        <v>587</v>
      </c>
      <c r="E961" s="2" t="s">
        <v>8477</v>
      </c>
      <c r="F961" s="2" t="s">
        <v>8478</v>
      </c>
      <c r="H961" s="2" t="s">
        <v>131</v>
      </c>
      <c r="I961" s="2" t="s">
        <v>132</v>
      </c>
      <c r="J961" s="2" t="s">
        <v>133</v>
      </c>
      <c r="K961" s="2" t="s">
        <v>191</v>
      </c>
      <c r="P961" s="9">
        <v>2310000000000</v>
      </c>
      <c r="Q961" s="2">
        <v>70000000</v>
      </c>
      <c r="Y961" s="2" t="s">
        <v>377</v>
      </c>
      <c r="AB961" s="2" t="s">
        <v>132</v>
      </c>
      <c r="AD961" s="2" t="s">
        <v>137</v>
      </c>
      <c r="AE961" s="2" t="s">
        <v>132</v>
      </c>
      <c r="AF961" s="2" t="s">
        <v>132</v>
      </c>
      <c r="AH961" s="2">
        <v>2017</v>
      </c>
      <c r="AK961" s="2" t="s">
        <v>940</v>
      </c>
      <c r="AP961" s="2" t="s">
        <v>941</v>
      </c>
      <c r="AQ961" s="2" t="s">
        <v>942</v>
      </c>
      <c r="AR961" s="2" t="s">
        <v>943</v>
      </c>
      <c r="AS961" s="2" t="s">
        <v>8479</v>
      </c>
      <c r="AU961" s="2">
        <v>8</v>
      </c>
      <c r="AV961" s="2" t="s">
        <v>44</v>
      </c>
      <c r="AW961" s="2" t="s">
        <v>197</v>
      </c>
      <c r="AX961" s="2" t="s">
        <v>145</v>
      </c>
      <c r="AY961" s="2" t="s">
        <v>171</v>
      </c>
      <c r="AZ961" s="2" t="s">
        <v>198</v>
      </c>
      <c r="BB961" s="2" t="s">
        <v>940</v>
      </c>
      <c r="BC961" s="2">
        <v>0</v>
      </c>
      <c r="BD961" s="2" t="s">
        <v>944</v>
      </c>
      <c r="BE961" s="9">
        <v>4.0999999999999996</v>
      </c>
      <c r="BF961" s="2" t="s">
        <v>265</v>
      </c>
      <c r="BG961" s="2" t="s">
        <v>946</v>
      </c>
      <c r="BH961" s="2">
        <v>3</v>
      </c>
      <c r="BI961" s="2" t="s">
        <v>947</v>
      </c>
      <c r="BJ961" s="3" t="s">
        <v>948</v>
      </c>
      <c r="BK961" s="2" t="s">
        <v>152</v>
      </c>
      <c r="BL961" s="2" t="s">
        <v>200</v>
      </c>
      <c r="BM961" s="2" t="s">
        <v>154</v>
      </c>
      <c r="BP961" s="2" t="s">
        <v>201</v>
      </c>
      <c r="BQ961" s="2">
        <v>33000</v>
      </c>
      <c r="BR961" s="2">
        <v>110</v>
      </c>
      <c r="BS961" s="2" t="s">
        <v>940</v>
      </c>
      <c r="BT961" s="2" t="s">
        <v>949</v>
      </c>
      <c r="BU961" s="2" t="s">
        <v>950</v>
      </c>
      <c r="BV961" s="2" t="s">
        <v>949</v>
      </c>
      <c r="BW961" s="2" t="s">
        <v>67</v>
      </c>
      <c r="BX961" s="2" t="s">
        <v>203</v>
      </c>
      <c r="CB961" s="2" t="s">
        <v>204</v>
      </c>
      <c r="CC961" s="2" t="s">
        <v>161</v>
      </c>
      <c r="CD961" s="2" t="s">
        <v>249</v>
      </c>
      <c r="CE961" s="2" t="s">
        <v>163</v>
      </c>
      <c r="CF961" s="2" t="s">
        <v>1440</v>
      </c>
      <c r="CG961" s="2" t="s">
        <v>382</v>
      </c>
      <c r="CH961" s="2" t="s">
        <v>3717</v>
      </c>
      <c r="CI961" s="2" t="s">
        <v>311</v>
      </c>
      <c r="CJ961" s="2" t="s">
        <v>2775</v>
      </c>
      <c r="CK961" s="2" t="s">
        <v>253</v>
      </c>
      <c r="CL961" s="2" t="s">
        <v>170</v>
      </c>
      <c r="CM961" s="2" t="s">
        <v>211</v>
      </c>
      <c r="CN961" s="2">
        <v>0</v>
      </c>
      <c r="CO961" s="2" t="s">
        <v>830</v>
      </c>
      <c r="CP961" s="2" t="s">
        <v>8480</v>
      </c>
      <c r="CR961" s="2" t="s">
        <v>234</v>
      </c>
      <c r="CT961" s="2" t="s">
        <v>171</v>
      </c>
      <c r="CU961" s="2" t="s">
        <v>235</v>
      </c>
      <c r="CV961" s="2" t="s">
        <v>211</v>
      </c>
      <c r="CW961" s="2" t="s">
        <v>179</v>
      </c>
      <c r="CX961" s="2" t="s">
        <v>146</v>
      </c>
      <c r="CY961" s="2" t="s">
        <v>627</v>
      </c>
      <c r="CZ961" s="2" t="s">
        <v>180</v>
      </c>
      <c r="DA961" s="2" t="s">
        <v>181</v>
      </c>
      <c r="DB961" s="2" t="s">
        <v>181</v>
      </c>
      <c r="DC961" s="2" t="s">
        <v>132</v>
      </c>
      <c r="DF961" s="2" t="s">
        <v>182</v>
      </c>
      <c r="DH961" s="2" t="s">
        <v>182</v>
      </c>
      <c r="DJ961" s="2" t="s">
        <v>182</v>
      </c>
      <c r="DL961" s="2" t="s">
        <v>260</v>
      </c>
      <c r="DM961" s="2">
        <v>500</v>
      </c>
      <c r="DT961" s="6">
        <v>-6232669</v>
      </c>
      <c r="DU961" s="6"/>
      <c r="DV961" s="6">
        <v>106820967</v>
      </c>
      <c r="DZ961" s="2" t="s">
        <v>955</v>
      </c>
      <c r="EA961" s="3" t="s">
        <v>956</v>
      </c>
      <c r="EC961" s="5" t="s">
        <v>8481</v>
      </c>
    </row>
    <row r="962" spans="1:133" ht="15.75" hidden="1" customHeight="1" x14ac:dyDescent="0.2">
      <c r="A962" s="1">
        <v>43616.49672920139</v>
      </c>
      <c r="B962" s="2" t="s">
        <v>8305</v>
      </c>
      <c r="C962" s="2">
        <v>2302160007</v>
      </c>
      <c r="D962" s="3" t="s">
        <v>2757</v>
      </c>
      <c r="E962" s="2" t="s">
        <v>8482</v>
      </c>
      <c r="F962" s="2" t="s">
        <v>3427</v>
      </c>
      <c r="H962" s="2" t="s">
        <v>131</v>
      </c>
      <c r="I962" s="2" t="s">
        <v>132</v>
      </c>
      <c r="J962" s="2" t="s">
        <v>133</v>
      </c>
      <c r="K962" s="2" t="s">
        <v>302</v>
      </c>
      <c r="M962" s="4">
        <v>42759</v>
      </c>
      <c r="P962" s="9">
        <v>45000000000</v>
      </c>
      <c r="Q962" s="2" t="s">
        <v>3428</v>
      </c>
      <c r="AB962" s="2" t="s">
        <v>132</v>
      </c>
      <c r="AD962" s="2" t="s">
        <v>137</v>
      </c>
      <c r="AE962" s="2" t="s">
        <v>132</v>
      </c>
      <c r="AF962" s="2" t="s">
        <v>132</v>
      </c>
      <c r="AG962" s="2" t="s">
        <v>888</v>
      </c>
      <c r="AK962" s="2" t="s">
        <v>8483</v>
      </c>
      <c r="AM962" s="3" t="s">
        <v>607</v>
      </c>
      <c r="AP962" s="2" t="s">
        <v>8484</v>
      </c>
      <c r="AQ962" s="2" t="s">
        <v>8485</v>
      </c>
      <c r="AR962" s="2" t="s">
        <v>1300</v>
      </c>
      <c r="AS962" s="2" t="s">
        <v>594</v>
      </c>
      <c r="AV962" s="2" t="s">
        <v>43</v>
      </c>
      <c r="AW962" s="2" t="s">
        <v>197</v>
      </c>
      <c r="AX962" s="2" t="s">
        <v>145</v>
      </c>
      <c r="AY962" s="2" t="s">
        <v>171</v>
      </c>
      <c r="AZ962" s="2" t="s">
        <v>198</v>
      </c>
      <c r="BA962" s="2" t="s">
        <v>8486</v>
      </c>
      <c r="BB962" s="2" t="s">
        <v>8487</v>
      </c>
      <c r="BC962" s="2">
        <v>0</v>
      </c>
      <c r="BD962" s="2" t="s">
        <v>8488</v>
      </c>
      <c r="BE962" s="9">
        <v>0.2</v>
      </c>
      <c r="BF962" s="2" t="s">
        <v>265</v>
      </c>
      <c r="BG962" s="2" t="s">
        <v>8489</v>
      </c>
      <c r="BH962" s="2" t="s">
        <v>660</v>
      </c>
      <c r="BI962" s="2" t="s">
        <v>8490</v>
      </c>
      <c r="BJ962" s="2" t="s">
        <v>615</v>
      </c>
      <c r="BK962" s="2" t="s">
        <v>152</v>
      </c>
      <c r="BL962" s="2" t="s">
        <v>290</v>
      </c>
      <c r="BM962" s="2" t="s">
        <v>154</v>
      </c>
      <c r="BN962" s="2" t="s">
        <v>8491</v>
      </c>
      <c r="BO962" s="2" t="s">
        <v>8492</v>
      </c>
      <c r="BP962" s="2" t="s">
        <v>201</v>
      </c>
      <c r="BQ962" s="2">
        <v>1242</v>
      </c>
      <c r="BS962" s="2" t="s">
        <v>36</v>
      </c>
      <c r="BT962" s="2" t="s">
        <v>663</v>
      </c>
      <c r="BU962" s="2" t="s">
        <v>663</v>
      </c>
      <c r="BV962" s="2" t="s">
        <v>663</v>
      </c>
      <c r="BW962" s="2" t="s">
        <v>68</v>
      </c>
      <c r="BX962" s="2" t="s">
        <v>203</v>
      </c>
      <c r="CB962" s="2" t="s">
        <v>160</v>
      </c>
      <c r="CC962" s="2" t="s">
        <v>161</v>
      </c>
      <c r="CD962" s="2" t="s">
        <v>249</v>
      </c>
      <c r="CE962" s="2" t="s">
        <v>163</v>
      </c>
      <c r="CF962" s="2" t="s">
        <v>396</v>
      </c>
      <c r="CG962" s="2" t="s">
        <v>3440</v>
      </c>
      <c r="CI962" s="2" t="s">
        <v>2813</v>
      </c>
      <c r="CL962" s="2" t="s">
        <v>3441</v>
      </c>
      <c r="CM962" s="2" t="s">
        <v>211</v>
      </c>
      <c r="CP962" s="2" t="s">
        <v>666</v>
      </c>
      <c r="CQ962" s="2" t="s">
        <v>625</v>
      </c>
      <c r="CR962" s="2" t="s">
        <v>175</v>
      </c>
      <c r="CV962" s="2" t="s">
        <v>177</v>
      </c>
      <c r="CX962" s="2" t="s">
        <v>146</v>
      </c>
      <c r="CY962" s="2" t="s">
        <v>627</v>
      </c>
      <c r="CZ962" s="2" t="s">
        <v>180</v>
      </c>
      <c r="DA962" s="2" t="s">
        <v>181</v>
      </c>
      <c r="DB962" s="2" t="s">
        <v>181</v>
      </c>
      <c r="DC962" s="2" t="s">
        <v>132</v>
      </c>
      <c r="DH962" s="2" t="s">
        <v>182</v>
      </c>
      <c r="DJ962" s="2" t="s">
        <v>182</v>
      </c>
      <c r="DL962" s="2" t="s">
        <v>182</v>
      </c>
      <c r="DN962" s="2" t="s">
        <v>182</v>
      </c>
      <c r="DP962" s="2" t="s">
        <v>182</v>
      </c>
      <c r="DR962" s="2" t="s">
        <v>182</v>
      </c>
      <c r="DT962" s="6">
        <v>-6161936</v>
      </c>
      <c r="DU962" s="6"/>
      <c r="DV962" s="6">
        <v>106830359</v>
      </c>
      <c r="DY962" s="4">
        <v>43160</v>
      </c>
      <c r="EA962" s="3" t="s">
        <v>3442</v>
      </c>
      <c r="EB962" s="5" t="s">
        <v>8493</v>
      </c>
    </row>
    <row r="963" spans="1:133" ht="15.75" hidden="1" customHeight="1" x14ac:dyDescent="0.2">
      <c r="A963" s="1">
        <v>43616.496760960646</v>
      </c>
      <c r="B963" s="2" t="s">
        <v>8421</v>
      </c>
      <c r="C963" s="2">
        <v>2302170073</v>
      </c>
      <c r="D963" s="3" t="s">
        <v>697</v>
      </c>
      <c r="E963" s="2" t="s">
        <v>8494</v>
      </c>
      <c r="F963" s="2" t="s">
        <v>8495</v>
      </c>
      <c r="H963" s="2" t="s">
        <v>131</v>
      </c>
      <c r="J963" s="2" t="s">
        <v>133</v>
      </c>
      <c r="K963" s="2" t="s">
        <v>738</v>
      </c>
      <c r="M963" s="4">
        <v>42738</v>
      </c>
      <c r="Q963" s="2">
        <v>8000000</v>
      </c>
      <c r="AK963" s="2" t="s">
        <v>8496</v>
      </c>
      <c r="AP963" s="2" t="s">
        <v>4877</v>
      </c>
      <c r="AQ963" s="2" t="s">
        <v>8497</v>
      </c>
      <c r="AS963" s="2" t="s">
        <v>911</v>
      </c>
      <c r="AU963" s="2">
        <v>5</v>
      </c>
      <c r="AV963" s="2" t="s">
        <v>43</v>
      </c>
      <c r="AW963" s="2" t="s">
        <v>197</v>
      </c>
      <c r="AX963" s="2" t="s">
        <v>145</v>
      </c>
      <c r="AY963" s="2" t="s">
        <v>171</v>
      </c>
      <c r="AZ963" s="2" t="s">
        <v>198</v>
      </c>
      <c r="BB963" s="2" t="s">
        <v>8498</v>
      </c>
      <c r="BC963" s="2">
        <v>50</v>
      </c>
      <c r="BD963" s="2" t="s">
        <v>7213</v>
      </c>
      <c r="BE963" s="9">
        <v>4.2</v>
      </c>
      <c r="BL963" s="2" t="s">
        <v>153</v>
      </c>
      <c r="BM963" s="2" t="s">
        <v>154</v>
      </c>
      <c r="BP963" s="2" t="s">
        <v>201</v>
      </c>
      <c r="BQ963" s="2">
        <v>7894</v>
      </c>
      <c r="BR963" s="2">
        <v>157</v>
      </c>
      <c r="BS963" s="2" t="s">
        <v>1003</v>
      </c>
      <c r="BT963" s="2" t="s">
        <v>1003</v>
      </c>
      <c r="BU963" s="2" t="s">
        <v>8499</v>
      </c>
      <c r="BV963" s="2" t="s">
        <v>4802</v>
      </c>
      <c r="BW963" s="2" t="s">
        <v>70</v>
      </c>
      <c r="BX963" s="2" t="s">
        <v>158</v>
      </c>
      <c r="BY963" s="2" t="s">
        <v>707</v>
      </c>
      <c r="CA963" s="4">
        <v>42738</v>
      </c>
      <c r="CB963" s="2" t="s">
        <v>160</v>
      </c>
      <c r="CC963" s="2" t="s">
        <v>248</v>
      </c>
      <c r="CD963" s="2" t="s">
        <v>249</v>
      </c>
      <c r="CE963" s="2" t="s">
        <v>163</v>
      </c>
      <c r="CF963" s="2" t="s">
        <v>368</v>
      </c>
      <c r="CG963" s="2" t="s">
        <v>729</v>
      </c>
      <c r="CH963" s="2" t="s">
        <v>709</v>
      </c>
      <c r="CI963" s="2" t="s">
        <v>731</v>
      </c>
      <c r="CJ963" s="2" t="s">
        <v>397</v>
      </c>
      <c r="CL963" s="2" t="s">
        <v>710</v>
      </c>
      <c r="CM963" s="2" t="s">
        <v>171</v>
      </c>
      <c r="CN963" s="2">
        <v>0</v>
      </c>
      <c r="CO963" s="2" t="s">
        <v>711</v>
      </c>
      <c r="CP963" s="2" t="s">
        <v>712</v>
      </c>
      <c r="CQ963" s="2" t="s">
        <v>174</v>
      </c>
      <c r="CR963" s="2" t="s">
        <v>667</v>
      </c>
      <c r="CS963" s="2" t="s">
        <v>713</v>
      </c>
      <c r="CT963" s="2" t="s">
        <v>171</v>
      </c>
      <c r="CU963" s="2" t="s">
        <v>216</v>
      </c>
      <c r="CV963" s="2" t="s">
        <v>177</v>
      </c>
      <c r="CW963" s="2" t="s">
        <v>714</v>
      </c>
      <c r="CX963" s="2" t="s">
        <v>146</v>
      </c>
      <c r="CY963" s="2" t="s">
        <v>146</v>
      </c>
      <c r="CZ963" s="2" t="s">
        <v>180</v>
      </c>
      <c r="DA963" s="2" t="s">
        <v>181</v>
      </c>
      <c r="DB963" s="2" t="s">
        <v>181</v>
      </c>
      <c r="DC963" s="2" t="s">
        <v>132</v>
      </c>
      <c r="DF963" s="2" t="s">
        <v>182</v>
      </c>
      <c r="DH963" s="2" t="s">
        <v>182</v>
      </c>
      <c r="DJ963" s="2" t="s">
        <v>182</v>
      </c>
      <c r="DL963" s="2" t="s">
        <v>182</v>
      </c>
      <c r="DN963" s="2" t="s">
        <v>182</v>
      </c>
      <c r="DP963" s="2" t="s">
        <v>182</v>
      </c>
      <c r="DR963" s="2" t="s">
        <v>182</v>
      </c>
      <c r="DT963" s="6">
        <v>-61239577</v>
      </c>
      <c r="DU963" s="6"/>
      <c r="DV963" s="6">
        <v>106927639</v>
      </c>
      <c r="DX963" s="2" t="s">
        <v>8429</v>
      </c>
      <c r="DY963" s="4">
        <v>42738</v>
      </c>
      <c r="DZ963" s="2" t="s">
        <v>8500</v>
      </c>
      <c r="EA963" s="2" t="s">
        <v>8431</v>
      </c>
    </row>
    <row r="964" spans="1:133" ht="15.75" hidden="1" customHeight="1" x14ac:dyDescent="0.2">
      <c r="A964" s="1">
        <v>43616.498437071758</v>
      </c>
      <c r="B964" s="2" t="s">
        <v>8501</v>
      </c>
      <c r="C964" s="2">
        <v>2302170122</v>
      </c>
      <c r="D964" s="3" t="s">
        <v>587</v>
      </c>
      <c r="E964" s="2">
        <v>69</v>
      </c>
      <c r="F964" s="2" t="s">
        <v>8502</v>
      </c>
      <c r="H964" s="2" t="s">
        <v>131</v>
      </c>
      <c r="I964" s="2" t="s">
        <v>132</v>
      </c>
      <c r="J964" s="2" t="s">
        <v>133</v>
      </c>
      <c r="K964" s="2" t="s">
        <v>302</v>
      </c>
      <c r="M964" s="4">
        <v>43535</v>
      </c>
      <c r="Q964" s="2">
        <v>5500000</v>
      </c>
      <c r="Y964" s="2" t="s">
        <v>136</v>
      </c>
      <c r="AK964" s="2" t="s">
        <v>8503</v>
      </c>
      <c r="AP964" s="2" t="s">
        <v>4444</v>
      </c>
      <c r="AQ964" s="2" t="s">
        <v>3476</v>
      </c>
      <c r="AR964" s="2" t="s">
        <v>610</v>
      </c>
      <c r="AS964" s="2" t="s">
        <v>142</v>
      </c>
      <c r="AU964" s="2">
        <v>4</v>
      </c>
      <c r="AV964" s="2" t="s">
        <v>245</v>
      </c>
      <c r="AW964" s="2" t="s">
        <v>144</v>
      </c>
      <c r="AX964" s="2" t="s">
        <v>145</v>
      </c>
      <c r="AY964" s="2" t="s">
        <v>171</v>
      </c>
      <c r="AZ964" s="2" t="s">
        <v>198</v>
      </c>
      <c r="BB964" s="2" t="s">
        <v>8504</v>
      </c>
      <c r="BC964" s="2">
        <v>450</v>
      </c>
      <c r="BD964" s="2" t="s">
        <v>8505</v>
      </c>
      <c r="BE964" s="9">
        <v>5.4</v>
      </c>
      <c r="BK964" s="2" t="s">
        <v>152</v>
      </c>
      <c r="BL964" s="2" t="s">
        <v>200</v>
      </c>
      <c r="BM964" s="2" t="s">
        <v>154</v>
      </c>
      <c r="BP964" s="2" t="s">
        <v>201</v>
      </c>
      <c r="BQ964" s="2">
        <v>176</v>
      </c>
      <c r="BT964" s="2" t="s">
        <v>331</v>
      </c>
      <c r="BU964" s="2" t="s">
        <v>331</v>
      </c>
      <c r="BV964" s="2" t="s">
        <v>157</v>
      </c>
      <c r="BW964" s="2" t="s">
        <v>70</v>
      </c>
      <c r="BX964" s="2" t="s">
        <v>158</v>
      </c>
      <c r="CB964" s="2" t="s">
        <v>160</v>
      </c>
      <c r="CC964" s="2" t="s">
        <v>248</v>
      </c>
      <c r="CD964" s="2" t="s">
        <v>162</v>
      </c>
      <c r="CE964" s="2" t="s">
        <v>163</v>
      </c>
      <c r="CF964" s="2" t="s">
        <v>368</v>
      </c>
      <c r="CG964" s="2" t="s">
        <v>685</v>
      </c>
      <c r="CH964" s="2" t="s">
        <v>8506</v>
      </c>
      <c r="CI964" s="2" t="s">
        <v>311</v>
      </c>
      <c r="CJ964" s="2" t="s">
        <v>8507</v>
      </c>
      <c r="CK964" s="2" t="s">
        <v>169</v>
      </c>
      <c r="CL964" s="2" t="s">
        <v>1498</v>
      </c>
      <c r="CM964" s="2" t="s">
        <v>171</v>
      </c>
      <c r="CO964" s="2" t="s">
        <v>830</v>
      </c>
      <c r="CP964" s="2" t="s">
        <v>8508</v>
      </c>
      <c r="CQ964" s="2" t="s">
        <v>174</v>
      </c>
      <c r="CR964" s="2" t="s">
        <v>234</v>
      </c>
      <c r="CS964" s="2" t="s">
        <v>713</v>
      </c>
      <c r="CT964" s="2" t="s">
        <v>171</v>
      </c>
      <c r="CU964" s="2" t="s">
        <v>626</v>
      </c>
      <c r="CV964" s="2" t="s">
        <v>171</v>
      </c>
      <c r="CW964" s="2" t="s">
        <v>179</v>
      </c>
      <c r="CX964" s="2" t="s">
        <v>146</v>
      </c>
      <c r="CY964" s="2" t="s">
        <v>146</v>
      </c>
      <c r="CZ964" s="2" t="s">
        <v>180</v>
      </c>
      <c r="DA964" s="2" t="s">
        <v>181</v>
      </c>
      <c r="DB964" s="2" t="s">
        <v>181</v>
      </c>
      <c r="DT964" s="6">
        <v>-63479057</v>
      </c>
      <c r="DU964" s="6"/>
      <c r="DV964" s="6">
        <v>1068546542</v>
      </c>
      <c r="DY964" s="4">
        <v>43171</v>
      </c>
      <c r="EA964" s="3" t="s">
        <v>8509</v>
      </c>
      <c r="EB964" s="5" t="s">
        <v>8510</v>
      </c>
    </row>
    <row r="965" spans="1:133" ht="15.75" hidden="1" customHeight="1" x14ac:dyDescent="0.2">
      <c r="A965" s="1">
        <v>43616.50385277778</v>
      </c>
      <c r="B965" s="2" t="s">
        <v>8511</v>
      </c>
      <c r="C965" s="2">
        <v>2302170209</v>
      </c>
      <c r="D965" s="2" t="s">
        <v>8512</v>
      </c>
      <c r="E965" s="2" t="s">
        <v>189</v>
      </c>
      <c r="F965" s="2" t="s">
        <v>190</v>
      </c>
      <c r="J965" s="2" t="s">
        <v>133</v>
      </c>
      <c r="K965" s="2" t="s">
        <v>191</v>
      </c>
      <c r="M965" s="4">
        <v>42789</v>
      </c>
      <c r="O965" s="2" t="s">
        <v>192</v>
      </c>
      <c r="P965" s="9">
        <v>108000000000</v>
      </c>
      <c r="Q965" s="2">
        <v>90000000</v>
      </c>
      <c r="X965" s="2" t="s">
        <v>193</v>
      </c>
      <c r="Y965" s="2" t="s">
        <v>194</v>
      </c>
      <c r="AB965" s="2" t="s">
        <v>132</v>
      </c>
      <c r="AD965" s="2" t="s">
        <v>137</v>
      </c>
      <c r="AE965" s="2" t="s">
        <v>132</v>
      </c>
      <c r="AH965" s="2">
        <v>2017</v>
      </c>
      <c r="AI965" s="11">
        <v>88731600</v>
      </c>
      <c r="AJ965" s="11">
        <v>73943000</v>
      </c>
      <c r="AK965" s="2" t="s">
        <v>195</v>
      </c>
      <c r="AQ965" s="2" t="s">
        <v>196</v>
      </c>
      <c r="AV965" s="2" t="s">
        <v>44</v>
      </c>
      <c r="AW965" s="2" t="s">
        <v>197</v>
      </c>
      <c r="AX965" s="2" t="s">
        <v>145</v>
      </c>
      <c r="AY965" s="2" t="s">
        <v>171</v>
      </c>
      <c r="AZ965" s="2" t="s">
        <v>198</v>
      </c>
      <c r="BC965" s="2">
        <v>0</v>
      </c>
      <c r="BD965" s="2" t="s">
        <v>199</v>
      </c>
      <c r="BE965" s="9">
        <v>4</v>
      </c>
      <c r="BF965" s="2" t="s">
        <v>132</v>
      </c>
      <c r="BK965" s="2" t="s">
        <v>152</v>
      </c>
      <c r="BL965" s="2" t="s">
        <v>200</v>
      </c>
      <c r="BM965" s="2" t="s">
        <v>154</v>
      </c>
      <c r="BP965" s="2" t="s">
        <v>201</v>
      </c>
      <c r="BQ965" s="2">
        <v>1200</v>
      </c>
      <c r="BR965" s="2">
        <v>15</v>
      </c>
      <c r="BS965" s="2" t="s">
        <v>8513</v>
      </c>
      <c r="BT965" s="2" t="s">
        <v>8513</v>
      </c>
      <c r="BU965" s="2" t="s">
        <v>8513</v>
      </c>
      <c r="BV965" s="2" t="s">
        <v>1003</v>
      </c>
      <c r="BW965" s="2" t="s">
        <v>70</v>
      </c>
      <c r="BX965" s="2" t="s">
        <v>203</v>
      </c>
      <c r="BY965" s="2" t="s">
        <v>159</v>
      </c>
      <c r="CB965" s="2" t="s">
        <v>204</v>
      </c>
      <c r="CC965" s="2" t="s">
        <v>161</v>
      </c>
      <c r="CE965" s="2" t="s">
        <v>163</v>
      </c>
      <c r="CF965" s="2" t="s">
        <v>396</v>
      </c>
      <c r="CG965" s="2" t="s">
        <v>382</v>
      </c>
      <c r="CH965" s="2" t="s">
        <v>207</v>
      </c>
      <c r="CI965" s="2" t="s">
        <v>208</v>
      </c>
      <c r="CJ965" s="2" t="s">
        <v>209</v>
      </c>
      <c r="CL965" s="2" t="s">
        <v>210</v>
      </c>
      <c r="CM965" s="2" t="s">
        <v>211</v>
      </c>
      <c r="CN965" s="2">
        <v>200</v>
      </c>
      <c r="CO965" s="2" t="s">
        <v>212</v>
      </c>
      <c r="CP965" s="2" t="s">
        <v>213</v>
      </c>
      <c r="CQ965" s="2" t="s">
        <v>214</v>
      </c>
      <c r="CR965" s="2" t="s">
        <v>175</v>
      </c>
      <c r="CS965" s="2" t="s">
        <v>215</v>
      </c>
      <c r="CT965" s="2" t="s">
        <v>171</v>
      </c>
      <c r="CU965" s="2" t="s">
        <v>216</v>
      </c>
      <c r="CV965" s="2" t="s">
        <v>171</v>
      </c>
      <c r="CW965" s="2" t="s">
        <v>179</v>
      </c>
      <c r="CX965" s="2" t="s">
        <v>146</v>
      </c>
      <c r="CY965" s="2" t="s">
        <v>146</v>
      </c>
      <c r="CZ965" s="2" t="s">
        <v>180</v>
      </c>
      <c r="DA965" s="2" t="s">
        <v>181</v>
      </c>
      <c r="DB965" s="2" t="s">
        <v>181</v>
      </c>
      <c r="DC965" s="2" t="s">
        <v>132</v>
      </c>
      <c r="DF965" s="2" t="s">
        <v>182</v>
      </c>
      <c r="DJ965" s="2" t="s">
        <v>182</v>
      </c>
      <c r="DL965" s="2" t="s">
        <v>182</v>
      </c>
      <c r="DN965" s="2" t="s">
        <v>182</v>
      </c>
      <c r="DP965" s="2" t="s">
        <v>182</v>
      </c>
      <c r="DR965" s="2" t="s">
        <v>182</v>
      </c>
      <c r="DW965" s="2" t="s">
        <v>132</v>
      </c>
      <c r="DX965" s="2" t="s">
        <v>5216</v>
      </c>
      <c r="DZ965" s="2" t="s">
        <v>5216</v>
      </c>
      <c r="EC965" s="5" t="s">
        <v>8514</v>
      </c>
    </row>
    <row r="966" spans="1:133" ht="15.75" hidden="1" customHeight="1" x14ac:dyDescent="0.2">
      <c r="A966" s="1">
        <v>43616.5066052662</v>
      </c>
      <c r="B966" s="2" t="s">
        <v>8515</v>
      </c>
      <c r="C966" s="2">
        <v>2302170220</v>
      </c>
      <c r="D966" s="3" t="s">
        <v>5135</v>
      </c>
      <c r="E966" s="2">
        <v>111</v>
      </c>
      <c r="F966" s="2" t="s">
        <v>8516</v>
      </c>
      <c r="H966" s="2" t="s">
        <v>131</v>
      </c>
      <c r="I966" s="2" t="s">
        <v>132</v>
      </c>
      <c r="J966" s="2" t="s">
        <v>133</v>
      </c>
      <c r="K966" s="2" t="s">
        <v>191</v>
      </c>
      <c r="M966" s="4">
        <v>42795</v>
      </c>
      <c r="O966" s="2" t="s">
        <v>192</v>
      </c>
      <c r="P966" s="9">
        <v>9000000000</v>
      </c>
      <c r="Q966" s="2">
        <v>15000000</v>
      </c>
      <c r="X966" s="2" t="s">
        <v>193</v>
      </c>
      <c r="Y966" s="2" t="s">
        <v>136</v>
      </c>
      <c r="AB966" s="2" t="s">
        <v>132</v>
      </c>
      <c r="AD966" s="2" t="s">
        <v>137</v>
      </c>
      <c r="AE966" s="2" t="s">
        <v>132</v>
      </c>
      <c r="AH966" s="2">
        <v>2017</v>
      </c>
      <c r="AI966" s="11">
        <v>7317000000</v>
      </c>
      <c r="AJ966" s="11">
        <v>12195000</v>
      </c>
      <c r="AK966" s="2" t="s">
        <v>1099</v>
      </c>
      <c r="AQ966" s="2" t="s">
        <v>244</v>
      </c>
      <c r="AR966" s="2" t="s">
        <v>288</v>
      </c>
      <c r="AS966" s="2" t="s">
        <v>142</v>
      </c>
      <c r="AV966" s="2" t="s">
        <v>43</v>
      </c>
      <c r="AW966" s="2" t="s">
        <v>197</v>
      </c>
      <c r="AX966" s="2" t="s">
        <v>145</v>
      </c>
      <c r="AY966" s="2" t="s">
        <v>171</v>
      </c>
      <c r="AZ966" s="2" t="s">
        <v>198</v>
      </c>
      <c r="BC966" s="2">
        <v>0</v>
      </c>
      <c r="BD966" s="2" t="s">
        <v>289</v>
      </c>
      <c r="BE966" s="9">
        <v>2</v>
      </c>
      <c r="BF966" s="2" t="s">
        <v>132</v>
      </c>
      <c r="BK966" s="2" t="s">
        <v>152</v>
      </c>
      <c r="BL966" s="2" t="s">
        <v>200</v>
      </c>
      <c r="BM966" s="2" t="s">
        <v>154</v>
      </c>
      <c r="BP966" s="2" t="s">
        <v>201</v>
      </c>
      <c r="BQ966" s="2">
        <v>600</v>
      </c>
      <c r="BR966" s="2">
        <v>10</v>
      </c>
      <c r="BS966" s="2" t="s">
        <v>156</v>
      </c>
      <c r="BT966" s="2" t="s">
        <v>156</v>
      </c>
      <c r="BU966" s="2" t="s">
        <v>156</v>
      </c>
      <c r="BV966" s="2" t="s">
        <v>156</v>
      </c>
      <c r="BW966" s="2" t="s">
        <v>70</v>
      </c>
      <c r="BX966" s="2" t="s">
        <v>158</v>
      </c>
      <c r="BY966" s="2" t="s">
        <v>159</v>
      </c>
      <c r="CB966" s="2" t="s">
        <v>160</v>
      </c>
      <c r="CC966" s="2" t="s">
        <v>248</v>
      </c>
      <c r="CD966" s="2" t="s">
        <v>249</v>
      </c>
      <c r="CE966" s="2" t="s">
        <v>163</v>
      </c>
      <c r="CG966" s="2" t="s">
        <v>382</v>
      </c>
      <c r="CH966" s="2" t="s">
        <v>6057</v>
      </c>
      <c r="CI966" s="2" t="s">
        <v>208</v>
      </c>
      <c r="CJ966" s="2" t="s">
        <v>295</v>
      </c>
      <c r="CK966" s="2" t="s">
        <v>253</v>
      </c>
      <c r="CL966" s="2" t="s">
        <v>8517</v>
      </c>
      <c r="CM966" s="2" t="s">
        <v>171</v>
      </c>
      <c r="CN966" s="2">
        <v>100</v>
      </c>
      <c r="CO966" s="2" t="s">
        <v>212</v>
      </c>
      <c r="CP966" s="2" t="s">
        <v>297</v>
      </c>
      <c r="CQ966" s="2" t="s">
        <v>214</v>
      </c>
      <c r="CR966" s="2" t="s">
        <v>175</v>
      </c>
      <c r="CS966" s="2" t="s">
        <v>215</v>
      </c>
      <c r="CT966" s="2" t="s">
        <v>171</v>
      </c>
      <c r="CU966" s="2" t="s">
        <v>216</v>
      </c>
      <c r="CV966" s="2" t="s">
        <v>171</v>
      </c>
      <c r="CW966" s="2" t="s">
        <v>179</v>
      </c>
      <c r="CX966" s="2" t="s">
        <v>146</v>
      </c>
      <c r="CY966" s="2" t="s">
        <v>146</v>
      </c>
      <c r="CZ966" s="2" t="s">
        <v>180</v>
      </c>
      <c r="DA966" s="2" t="s">
        <v>181</v>
      </c>
      <c r="DB966" s="2" t="s">
        <v>181</v>
      </c>
      <c r="DC966" s="2" t="s">
        <v>132</v>
      </c>
      <c r="DF966" s="2" t="s">
        <v>182</v>
      </c>
      <c r="DH966" s="2" t="s">
        <v>182</v>
      </c>
      <c r="DJ966" s="2" t="s">
        <v>182</v>
      </c>
      <c r="DL966" s="2" t="s">
        <v>182</v>
      </c>
      <c r="DN966" s="2" t="s">
        <v>182</v>
      </c>
      <c r="DP966" s="2" t="s">
        <v>182</v>
      </c>
      <c r="DR966" s="2" t="s">
        <v>182</v>
      </c>
      <c r="DW966" s="2" t="s">
        <v>398</v>
      </c>
      <c r="DX966" s="2" t="s">
        <v>218</v>
      </c>
      <c r="DZ966" s="2" t="s">
        <v>218</v>
      </c>
    </row>
    <row r="967" spans="1:133" ht="15.75" hidden="1" customHeight="1" x14ac:dyDescent="0.2">
      <c r="A967" s="1">
        <v>43616.506752974536</v>
      </c>
      <c r="B967" s="2" t="s">
        <v>8518</v>
      </c>
      <c r="C967" s="2">
        <v>2302170066</v>
      </c>
      <c r="D967" s="3" t="s">
        <v>697</v>
      </c>
      <c r="E967" s="2" t="s">
        <v>8519</v>
      </c>
      <c r="F967" s="2" t="s">
        <v>8520</v>
      </c>
      <c r="H967" s="2" t="s">
        <v>131</v>
      </c>
      <c r="I967" s="2" t="s">
        <v>132</v>
      </c>
      <c r="J967" s="2" t="s">
        <v>133</v>
      </c>
      <c r="K967" s="2" t="s">
        <v>738</v>
      </c>
      <c r="M967" s="4">
        <v>42788</v>
      </c>
      <c r="O967" s="2" t="s">
        <v>135</v>
      </c>
      <c r="Q967" s="2">
        <v>37500000</v>
      </c>
      <c r="Y967" s="2" t="s">
        <v>136</v>
      </c>
      <c r="AH967" s="2">
        <v>2016</v>
      </c>
      <c r="AJ967" s="11">
        <v>22323000</v>
      </c>
      <c r="AK967" s="2" t="s">
        <v>8521</v>
      </c>
      <c r="AP967" s="2" t="s">
        <v>4106</v>
      </c>
      <c r="AQ967" s="2" t="s">
        <v>741</v>
      </c>
      <c r="AR967" s="2" t="s">
        <v>593</v>
      </c>
      <c r="AS967" s="2" t="s">
        <v>594</v>
      </c>
      <c r="AU967" s="2">
        <v>6</v>
      </c>
      <c r="AV967" s="2" t="s">
        <v>43</v>
      </c>
      <c r="AW967" s="2" t="s">
        <v>144</v>
      </c>
      <c r="AX967" s="2" t="s">
        <v>145</v>
      </c>
      <c r="AY967" s="2" t="s">
        <v>171</v>
      </c>
      <c r="AZ967" s="2" t="s">
        <v>198</v>
      </c>
      <c r="BB967" s="2" t="s">
        <v>8521</v>
      </c>
      <c r="BC967" s="2">
        <v>0</v>
      </c>
      <c r="BD967" s="2" t="s">
        <v>3125</v>
      </c>
      <c r="BE967" s="9">
        <v>2.2999999999999998</v>
      </c>
      <c r="BL967" s="2" t="s">
        <v>153</v>
      </c>
      <c r="BM967" s="2" t="s">
        <v>154</v>
      </c>
      <c r="BP967" s="2" t="s">
        <v>201</v>
      </c>
      <c r="BQ967" s="2">
        <v>5000</v>
      </c>
      <c r="BR967" s="2">
        <v>50</v>
      </c>
      <c r="BS967" s="2" t="s">
        <v>157</v>
      </c>
      <c r="BT967" s="2" t="s">
        <v>753</v>
      </c>
      <c r="BU967" s="2" t="s">
        <v>753</v>
      </c>
      <c r="BV967" s="2" t="s">
        <v>753</v>
      </c>
      <c r="BW967" s="2" t="s">
        <v>67</v>
      </c>
      <c r="BX967" s="2" t="s">
        <v>754</v>
      </c>
      <c r="BY967" s="2" t="s">
        <v>707</v>
      </c>
      <c r="CA967" s="4">
        <v>42795</v>
      </c>
      <c r="CB967" s="2" t="s">
        <v>160</v>
      </c>
      <c r="CC967" s="2" t="s">
        <v>248</v>
      </c>
      <c r="CD967" s="2" t="s">
        <v>162</v>
      </c>
      <c r="CE967" s="2" t="s">
        <v>163</v>
      </c>
      <c r="CF967" s="2" t="s">
        <v>396</v>
      </c>
      <c r="CG967" s="2" t="s">
        <v>729</v>
      </c>
      <c r="CH967" s="2" t="s">
        <v>743</v>
      </c>
      <c r="CI967" s="2" t="s">
        <v>731</v>
      </c>
      <c r="CJ967" s="2" t="s">
        <v>397</v>
      </c>
      <c r="CL967" s="2" t="s">
        <v>710</v>
      </c>
      <c r="CM967" s="2" t="s">
        <v>171</v>
      </c>
      <c r="CN967" s="2">
        <v>0</v>
      </c>
      <c r="CO967" s="2" t="s">
        <v>212</v>
      </c>
      <c r="CP967" s="2" t="s">
        <v>712</v>
      </c>
      <c r="CQ967" s="2" t="s">
        <v>174</v>
      </c>
      <c r="CR967" s="2" t="s">
        <v>667</v>
      </c>
      <c r="CS967" s="2" t="s">
        <v>810</v>
      </c>
      <c r="CT967" s="2" t="s">
        <v>171</v>
      </c>
      <c r="CU967" s="2" t="s">
        <v>235</v>
      </c>
      <c r="CV967" s="2" t="s">
        <v>171</v>
      </c>
      <c r="CW967" s="2" t="s">
        <v>714</v>
      </c>
      <c r="CX967" s="2" t="s">
        <v>146</v>
      </c>
      <c r="CY967" s="2" t="s">
        <v>733</v>
      </c>
      <c r="CZ967" s="2" t="s">
        <v>180</v>
      </c>
      <c r="DA967" s="2" t="s">
        <v>181</v>
      </c>
      <c r="DB967" s="2" t="s">
        <v>181</v>
      </c>
      <c r="DC967" s="2" t="s">
        <v>260</v>
      </c>
      <c r="DD967" s="2" t="s">
        <v>715</v>
      </c>
      <c r="DE967" s="2" t="s">
        <v>744</v>
      </c>
      <c r="DF967" s="2" t="s">
        <v>182</v>
      </c>
      <c r="DH967" s="2" t="s">
        <v>182</v>
      </c>
      <c r="DJ967" s="2" t="s">
        <v>182</v>
      </c>
      <c r="DL967" s="2" t="s">
        <v>182</v>
      </c>
      <c r="DN967" s="2" t="s">
        <v>182</v>
      </c>
      <c r="DP967" s="2" t="s">
        <v>182</v>
      </c>
      <c r="DR967" s="2" t="s">
        <v>182</v>
      </c>
      <c r="DT967" s="6">
        <v>6172685</v>
      </c>
      <c r="DU967" s="6"/>
      <c r="DV967" s="6">
        <v>106913976</v>
      </c>
      <c r="DX967" s="2" t="s">
        <v>3860</v>
      </c>
      <c r="DY967" s="4">
        <v>42795</v>
      </c>
      <c r="DZ967" s="2" t="s">
        <v>3860</v>
      </c>
      <c r="EA967" s="3" t="s">
        <v>3861</v>
      </c>
    </row>
    <row r="968" spans="1:133" ht="15.75" hidden="1" customHeight="1" x14ac:dyDescent="0.2">
      <c r="A968" s="1">
        <v>43616.507770324075</v>
      </c>
      <c r="B968" s="2" t="s">
        <v>8476</v>
      </c>
      <c r="C968" s="2">
        <v>2302170115</v>
      </c>
      <c r="D968" s="3" t="s">
        <v>587</v>
      </c>
      <c r="E968" s="2" t="s">
        <v>8522</v>
      </c>
      <c r="F968" s="2" t="s">
        <v>8523</v>
      </c>
      <c r="G968" s="2" t="s">
        <v>589</v>
      </c>
      <c r="H968" s="2" t="s">
        <v>131</v>
      </c>
      <c r="M968" s="4">
        <v>43164</v>
      </c>
      <c r="N968" s="2" t="s">
        <v>135</v>
      </c>
      <c r="P968" s="9">
        <v>4800000000</v>
      </c>
      <c r="Q968" s="2">
        <v>8000000</v>
      </c>
      <c r="Y968" s="2" t="s">
        <v>136</v>
      </c>
      <c r="AD968" s="2" t="s">
        <v>137</v>
      </c>
      <c r="AE968" s="2" t="s">
        <v>132</v>
      </c>
      <c r="AH968" s="2">
        <v>2018</v>
      </c>
      <c r="AK968" s="2" t="s">
        <v>8524</v>
      </c>
      <c r="AL968" s="2">
        <v>20</v>
      </c>
      <c r="AQ968" s="2" t="s">
        <v>8525</v>
      </c>
      <c r="AR968" s="2" t="s">
        <v>976</v>
      </c>
      <c r="AS968" s="2" t="s">
        <v>8479</v>
      </c>
      <c r="AU968" s="2">
        <v>15</v>
      </c>
      <c r="AV968" s="2" t="s">
        <v>245</v>
      </c>
      <c r="AW968" s="2" t="s">
        <v>144</v>
      </c>
      <c r="AY968" s="2" t="s">
        <v>146</v>
      </c>
      <c r="AZ968" s="2" t="s">
        <v>198</v>
      </c>
      <c r="BC968" s="2">
        <v>0</v>
      </c>
      <c r="BE968" s="9">
        <v>0</v>
      </c>
      <c r="BL968" s="2" t="s">
        <v>153</v>
      </c>
      <c r="BM968" s="2" t="s">
        <v>154</v>
      </c>
      <c r="BP968" s="2" t="s">
        <v>201</v>
      </c>
      <c r="BQ968" s="2">
        <v>600</v>
      </c>
      <c r="BR968" s="2">
        <v>17</v>
      </c>
      <c r="BS968" s="2" t="s">
        <v>1223</v>
      </c>
      <c r="BT968" s="2" t="s">
        <v>1223</v>
      </c>
      <c r="BU968" s="2" t="s">
        <v>8526</v>
      </c>
      <c r="BV968" s="2" t="s">
        <v>180</v>
      </c>
      <c r="BW968" s="2" t="s">
        <v>70</v>
      </c>
      <c r="BY968" s="2" t="s">
        <v>159</v>
      </c>
      <c r="CC968" s="2" t="s">
        <v>248</v>
      </c>
      <c r="CD968" s="2" t="s">
        <v>162</v>
      </c>
      <c r="CE968" s="2" t="s">
        <v>163</v>
      </c>
      <c r="CG968" s="2" t="s">
        <v>8527</v>
      </c>
      <c r="CH968" s="2" t="s">
        <v>8528</v>
      </c>
      <c r="CI968" s="2" t="s">
        <v>167</v>
      </c>
      <c r="CJ968" s="2" t="s">
        <v>312</v>
      </c>
      <c r="CK968" s="2" t="s">
        <v>253</v>
      </c>
      <c r="CL968" s="2" t="s">
        <v>710</v>
      </c>
      <c r="CM968" s="2" t="s">
        <v>171</v>
      </c>
      <c r="CN968" s="2">
        <v>50</v>
      </c>
      <c r="CP968" s="2" t="s">
        <v>712</v>
      </c>
      <c r="CR968" s="2" t="s">
        <v>234</v>
      </c>
      <c r="EC968" s="5" t="s">
        <v>8529</v>
      </c>
    </row>
    <row r="969" spans="1:133" ht="15.75" hidden="1" customHeight="1" x14ac:dyDescent="0.2">
      <c r="A969" s="1">
        <v>43616.51044341435</v>
      </c>
      <c r="B969" s="2" t="s">
        <v>8530</v>
      </c>
      <c r="C969" s="2">
        <v>2302180229</v>
      </c>
      <c r="D969" s="3" t="s">
        <v>2023</v>
      </c>
      <c r="E969" s="2" t="s">
        <v>8531</v>
      </c>
      <c r="G969" s="2" t="s">
        <v>589</v>
      </c>
      <c r="H969" s="2" t="s">
        <v>131</v>
      </c>
      <c r="J969" s="2" t="s">
        <v>1130</v>
      </c>
      <c r="K969" s="2" t="s">
        <v>132</v>
      </c>
      <c r="M969" s="4">
        <v>42795</v>
      </c>
      <c r="P969" s="9">
        <v>6000000000</v>
      </c>
      <c r="Q969" s="2">
        <v>5761000</v>
      </c>
      <c r="X969" s="2" t="s">
        <v>193</v>
      </c>
      <c r="Y969" s="2" t="s">
        <v>136</v>
      </c>
      <c r="AH969" s="2">
        <v>2016</v>
      </c>
      <c r="AJ969" s="11">
        <v>2176000</v>
      </c>
      <c r="AK969" s="2" t="s">
        <v>3972</v>
      </c>
      <c r="AP969" s="2" t="s">
        <v>8532</v>
      </c>
      <c r="AQ969" s="2" t="s">
        <v>3712</v>
      </c>
      <c r="AR969" s="2" t="s">
        <v>822</v>
      </c>
      <c r="AS969" s="2" t="s">
        <v>142</v>
      </c>
      <c r="AU969" s="2">
        <v>7</v>
      </c>
      <c r="AV969" s="2" t="s">
        <v>43</v>
      </c>
      <c r="AW969" s="2" t="s">
        <v>144</v>
      </c>
      <c r="AX969" s="2" t="s">
        <v>145</v>
      </c>
      <c r="AY969" s="2" t="s">
        <v>171</v>
      </c>
      <c r="AZ969" s="2" t="s">
        <v>198</v>
      </c>
      <c r="BC969" s="2">
        <v>0</v>
      </c>
      <c r="BD969" s="2" t="s">
        <v>8533</v>
      </c>
      <c r="BE969" s="9">
        <v>5.7</v>
      </c>
      <c r="BL969" s="2" t="s">
        <v>290</v>
      </c>
      <c r="BN969" s="2" t="s">
        <v>8534</v>
      </c>
      <c r="BP969" s="2" t="s">
        <v>201</v>
      </c>
      <c r="BQ969" s="2">
        <v>900</v>
      </c>
      <c r="BR969" s="2">
        <v>20</v>
      </c>
      <c r="BS969" s="2" t="s">
        <v>8535</v>
      </c>
      <c r="BT969" s="2" t="s">
        <v>8536</v>
      </c>
      <c r="BU969" s="2" t="s">
        <v>896</v>
      </c>
      <c r="BV969" s="2" t="s">
        <v>367</v>
      </c>
      <c r="BW969" s="2" t="s">
        <v>69</v>
      </c>
      <c r="BX969" s="2" t="s">
        <v>203</v>
      </c>
      <c r="CB969" s="2" t="s">
        <v>160</v>
      </c>
      <c r="CC969" s="2" t="s">
        <v>161</v>
      </c>
      <c r="CD969" s="2" t="s">
        <v>1205</v>
      </c>
      <c r="CE969" s="2" t="s">
        <v>163</v>
      </c>
      <c r="CF969" s="2" t="s">
        <v>279</v>
      </c>
      <c r="CG969" s="2" t="s">
        <v>3892</v>
      </c>
      <c r="CH969" s="2" t="s">
        <v>3893</v>
      </c>
      <c r="CI969" s="2" t="s">
        <v>311</v>
      </c>
      <c r="CJ969" s="2" t="s">
        <v>295</v>
      </c>
      <c r="CM969" s="2" t="s">
        <v>171</v>
      </c>
      <c r="CN969" s="2">
        <v>1</v>
      </c>
      <c r="CP969" s="2" t="s">
        <v>3894</v>
      </c>
      <c r="CR969" s="2" t="s">
        <v>257</v>
      </c>
      <c r="CS969" s="2" t="s">
        <v>968</v>
      </c>
      <c r="CT969" s="2" t="s">
        <v>171</v>
      </c>
      <c r="CU969" s="2" t="s">
        <v>1139</v>
      </c>
      <c r="CV969" s="2" t="s">
        <v>171</v>
      </c>
      <c r="CW969" s="2" t="s">
        <v>179</v>
      </c>
      <c r="CX969" s="2" t="s">
        <v>171</v>
      </c>
      <c r="CY969" s="2" t="s">
        <v>146</v>
      </c>
      <c r="CZ969" s="2" t="s">
        <v>180</v>
      </c>
      <c r="DA969" s="2" t="s">
        <v>181</v>
      </c>
      <c r="DB969" s="2" t="s">
        <v>181</v>
      </c>
      <c r="DC969" s="2" t="s">
        <v>132</v>
      </c>
      <c r="DF969" s="2" t="s">
        <v>182</v>
      </c>
      <c r="DH969" s="2" t="s">
        <v>260</v>
      </c>
      <c r="DJ969" s="2" t="s">
        <v>182</v>
      </c>
      <c r="DL969" s="2" t="s">
        <v>182</v>
      </c>
      <c r="DN969" s="2" t="s">
        <v>260</v>
      </c>
      <c r="DP969" s="2" t="s">
        <v>182</v>
      </c>
      <c r="DR969" s="2" t="s">
        <v>182</v>
      </c>
      <c r="DT969" s="6">
        <v>106712174</v>
      </c>
      <c r="DU969" s="6"/>
      <c r="DV969" s="6">
        <v>-6108048</v>
      </c>
      <c r="DX969" s="2" t="s">
        <v>218</v>
      </c>
      <c r="DY969" s="4">
        <v>42795</v>
      </c>
      <c r="EA969" s="3" t="s">
        <v>3895</v>
      </c>
      <c r="EC969" s="2" t="s">
        <v>8537</v>
      </c>
    </row>
    <row r="970" spans="1:133" ht="15.75" hidden="1" customHeight="1" x14ac:dyDescent="0.2">
      <c r="A970" s="1">
        <v>43616.512367152776</v>
      </c>
      <c r="B970" s="2" t="s">
        <v>8305</v>
      </c>
      <c r="C970" s="2">
        <v>2302160007</v>
      </c>
      <c r="D970" s="3" t="s">
        <v>2757</v>
      </c>
      <c r="E970" s="2" t="s">
        <v>8306</v>
      </c>
      <c r="F970" s="2" t="s">
        <v>1695</v>
      </c>
      <c r="H970" s="2" t="s">
        <v>131</v>
      </c>
      <c r="I970" s="2" t="s">
        <v>132</v>
      </c>
      <c r="J970" s="2" t="s">
        <v>133</v>
      </c>
      <c r="K970" s="2" t="s">
        <v>302</v>
      </c>
      <c r="M970" s="4">
        <v>43133</v>
      </c>
      <c r="P970" s="9">
        <v>286200000000</v>
      </c>
      <c r="Q970" s="2">
        <v>30000000</v>
      </c>
      <c r="Y970" s="2" t="s">
        <v>136</v>
      </c>
      <c r="AD970" s="2" t="s">
        <v>137</v>
      </c>
      <c r="AE970" s="2" t="s">
        <v>132</v>
      </c>
      <c r="AF970" s="2" t="s">
        <v>132</v>
      </c>
      <c r="AG970" s="2" t="s">
        <v>888</v>
      </c>
      <c r="AK970" s="2" t="s">
        <v>1697</v>
      </c>
      <c r="AP970" s="2" t="s">
        <v>1698</v>
      </c>
      <c r="AQ970" s="2" t="s">
        <v>1699</v>
      </c>
      <c r="AR970" s="2" t="s">
        <v>1300</v>
      </c>
      <c r="AS970" s="2" t="s">
        <v>594</v>
      </c>
      <c r="AV970" s="2" t="s">
        <v>143</v>
      </c>
      <c r="AX970" s="2" t="s">
        <v>145</v>
      </c>
      <c r="AY970" s="2" t="s">
        <v>171</v>
      </c>
      <c r="AZ970" s="2" t="s">
        <v>198</v>
      </c>
      <c r="BB970" s="2" t="s">
        <v>8307</v>
      </c>
      <c r="BC970" s="2">
        <v>0</v>
      </c>
      <c r="BD970" s="2" t="s">
        <v>1701</v>
      </c>
      <c r="BE970" s="9">
        <v>7.0000000000000007E-2</v>
      </c>
      <c r="BF970" s="2" t="s">
        <v>265</v>
      </c>
      <c r="BG970" s="2" t="s">
        <v>1702</v>
      </c>
      <c r="BH970" s="6">
        <v>353</v>
      </c>
      <c r="BI970" s="2" t="s">
        <v>1703</v>
      </c>
      <c r="BJ970" s="6">
        <v>255</v>
      </c>
      <c r="BK970" s="2" t="s">
        <v>152</v>
      </c>
      <c r="BL970" s="2" t="s">
        <v>153</v>
      </c>
      <c r="BM970" s="2" t="s">
        <v>154</v>
      </c>
      <c r="BP970" s="2" t="s">
        <v>201</v>
      </c>
      <c r="BQ970" s="2">
        <v>9540</v>
      </c>
      <c r="BR970" s="2">
        <v>40</v>
      </c>
      <c r="BS970" s="2" t="s">
        <v>1704</v>
      </c>
      <c r="BT970" s="2" t="s">
        <v>1361</v>
      </c>
      <c r="BU970" s="2" t="s">
        <v>1700</v>
      </c>
      <c r="BV970" s="2" t="s">
        <v>727</v>
      </c>
      <c r="BW970" s="2" t="s">
        <v>69</v>
      </c>
      <c r="BX970" s="2" t="s">
        <v>203</v>
      </c>
      <c r="CB970" s="2" t="s">
        <v>160</v>
      </c>
      <c r="CC970" s="2" t="s">
        <v>161</v>
      </c>
      <c r="CD970" s="2" t="s">
        <v>249</v>
      </c>
      <c r="CE970" s="2" t="s">
        <v>163</v>
      </c>
      <c r="CF970" s="2" t="s">
        <v>396</v>
      </c>
      <c r="CG970" s="2" t="s">
        <v>1706</v>
      </c>
      <c r="CH970" s="2" t="s">
        <v>1108</v>
      </c>
      <c r="CI970" s="2" t="s">
        <v>208</v>
      </c>
      <c r="CJ970" s="2" t="s">
        <v>1707</v>
      </c>
      <c r="CL970" s="2" t="s">
        <v>170</v>
      </c>
      <c r="CM970" s="2" t="s">
        <v>211</v>
      </c>
      <c r="DL970" s="2" t="s">
        <v>260</v>
      </c>
      <c r="DO970" s="2">
        <v>77</v>
      </c>
      <c r="DT970" s="6">
        <v>-6196397</v>
      </c>
      <c r="DU970" s="6"/>
      <c r="DV970" s="6">
        <v>106814124</v>
      </c>
      <c r="DY970" s="4">
        <v>43159</v>
      </c>
      <c r="DZ970" s="2" t="s">
        <v>8308</v>
      </c>
      <c r="EA970" s="3" t="s">
        <v>1708</v>
      </c>
      <c r="EB970" s="2" t="s">
        <v>8309</v>
      </c>
    </row>
    <row r="971" spans="1:133" ht="15.75" hidden="1" customHeight="1" x14ac:dyDescent="0.2">
      <c r="A971" s="1">
        <v>43616.516912164356</v>
      </c>
      <c r="B971" s="2" t="s">
        <v>8538</v>
      </c>
      <c r="C971" s="2">
        <v>2302160019</v>
      </c>
      <c r="D971" s="3" t="s">
        <v>937</v>
      </c>
      <c r="E971" s="2" t="s">
        <v>8539</v>
      </c>
      <c r="F971" s="2" t="s">
        <v>8540</v>
      </c>
      <c r="G971" s="2" t="s">
        <v>589</v>
      </c>
      <c r="H971" s="2" t="s">
        <v>131</v>
      </c>
      <c r="N971" s="2" t="s">
        <v>135</v>
      </c>
      <c r="P971" s="9">
        <v>5100000000</v>
      </c>
      <c r="Q971" s="2">
        <v>25000000</v>
      </c>
      <c r="Y971" s="2" t="s">
        <v>136</v>
      </c>
      <c r="AD971" s="2" t="s">
        <v>137</v>
      </c>
      <c r="AE971" s="2" t="s">
        <v>132</v>
      </c>
      <c r="AF971" s="2" t="s">
        <v>132</v>
      </c>
      <c r="AH971" s="2">
        <v>2018</v>
      </c>
      <c r="AK971" s="2" t="s">
        <v>8541</v>
      </c>
      <c r="AP971" s="2" t="s">
        <v>3285</v>
      </c>
      <c r="AQ971" s="2" t="s">
        <v>1931</v>
      </c>
      <c r="AR971" s="2" t="s">
        <v>822</v>
      </c>
      <c r="AS971" s="2" t="s">
        <v>142</v>
      </c>
      <c r="AU971" s="2">
        <v>15</v>
      </c>
      <c r="AV971" s="2" t="s">
        <v>245</v>
      </c>
      <c r="AW971" s="2" t="s">
        <v>144</v>
      </c>
      <c r="AY971" s="2" t="s">
        <v>146</v>
      </c>
      <c r="AZ971" s="2" t="s">
        <v>198</v>
      </c>
      <c r="BB971" s="2" t="s">
        <v>8541</v>
      </c>
      <c r="BC971" s="2">
        <v>1</v>
      </c>
      <c r="BD971" s="2" t="s">
        <v>8542</v>
      </c>
      <c r="BE971" s="9">
        <v>0.2</v>
      </c>
      <c r="BG971" s="2" t="s">
        <v>8543</v>
      </c>
      <c r="BH971" s="2">
        <v>3</v>
      </c>
      <c r="BK971" s="2" t="s">
        <v>152</v>
      </c>
      <c r="BL971" s="2" t="s">
        <v>153</v>
      </c>
      <c r="BM971" s="2" t="s">
        <v>154</v>
      </c>
      <c r="BP971" s="2" t="s">
        <v>201</v>
      </c>
      <c r="BQ971" s="2">
        <v>204</v>
      </c>
      <c r="BR971" s="2">
        <v>10</v>
      </c>
      <c r="BS971" s="2" t="s">
        <v>896</v>
      </c>
      <c r="BT971" s="2" t="s">
        <v>411</v>
      </c>
      <c r="BU971" s="2" t="s">
        <v>2625</v>
      </c>
      <c r="BV971" s="2" t="s">
        <v>2625</v>
      </c>
      <c r="BW971" s="2" t="s">
        <v>67</v>
      </c>
      <c r="BX971" s="2" t="s">
        <v>3127</v>
      </c>
      <c r="BY971" s="2" t="s">
        <v>159</v>
      </c>
      <c r="CC971" s="2" t="s">
        <v>248</v>
      </c>
      <c r="CD971" s="2" t="s">
        <v>162</v>
      </c>
      <c r="CE971" s="2" t="s">
        <v>163</v>
      </c>
      <c r="CF971" s="2" t="s">
        <v>396</v>
      </c>
      <c r="CG971" s="2" t="s">
        <v>3318</v>
      </c>
      <c r="CH971" s="2" t="s">
        <v>8544</v>
      </c>
      <c r="CI971" s="2" t="s">
        <v>167</v>
      </c>
      <c r="CJ971" s="2" t="s">
        <v>312</v>
      </c>
      <c r="CK971" s="2" t="s">
        <v>253</v>
      </c>
      <c r="CL971" s="2" t="s">
        <v>1336</v>
      </c>
      <c r="CM971" s="2" t="s">
        <v>171</v>
      </c>
      <c r="CN971" s="2">
        <v>0</v>
      </c>
      <c r="CO971" s="2" t="s">
        <v>3571</v>
      </c>
      <c r="CP971" s="2" t="s">
        <v>8545</v>
      </c>
      <c r="CR971" s="2" t="s">
        <v>175</v>
      </c>
      <c r="CT971" s="2" t="s">
        <v>177</v>
      </c>
      <c r="CU971" s="2" t="s">
        <v>235</v>
      </c>
      <c r="CV971" s="2" t="s">
        <v>171</v>
      </c>
      <c r="CW971" s="2" t="s">
        <v>179</v>
      </c>
      <c r="CX971" s="2" t="s">
        <v>171</v>
      </c>
      <c r="CY971" s="2" t="s">
        <v>146</v>
      </c>
      <c r="CZ971" s="2" t="s">
        <v>180</v>
      </c>
      <c r="DA971" s="2" t="s">
        <v>181</v>
      </c>
      <c r="DB971" s="2" t="s">
        <v>181</v>
      </c>
      <c r="DC971" s="2" t="s">
        <v>132</v>
      </c>
      <c r="DF971" s="2" t="s">
        <v>182</v>
      </c>
      <c r="DL971" s="2" t="s">
        <v>260</v>
      </c>
      <c r="DM971" s="2">
        <v>650</v>
      </c>
      <c r="DT971" s="6">
        <v>10675614</v>
      </c>
      <c r="DU971" s="6"/>
      <c r="DV971" s="6">
        <v>-621856</v>
      </c>
    </row>
    <row r="972" spans="1:133" ht="15.75" hidden="1" customHeight="1" x14ac:dyDescent="0.2">
      <c r="A972" s="1">
        <v>43616.519752939814</v>
      </c>
      <c r="B972" s="2" t="s">
        <v>8518</v>
      </c>
      <c r="C972" s="2">
        <v>2302170066</v>
      </c>
      <c r="D972" s="3" t="s">
        <v>697</v>
      </c>
      <c r="E972" s="2" t="s">
        <v>8546</v>
      </c>
      <c r="F972" s="2">
        <v>2017022207020110</v>
      </c>
      <c r="H972" s="2" t="s">
        <v>131</v>
      </c>
      <c r="J972" s="2" t="s">
        <v>133</v>
      </c>
      <c r="K972" s="2" t="s">
        <v>738</v>
      </c>
      <c r="M972" s="4">
        <v>42788</v>
      </c>
      <c r="O972" s="2" t="s">
        <v>135</v>
      </c>
      <c r="Q972" s="2">
        <v>47000000</v>
      </c>
      <c r="Y972" s="2" t="s">
        <v>136</v>
      </c>
      <c r="AH972" s="2">
        <v>2016</v>
      </c>
      <c r="AJ972" s="11">
        <v>33843000</v>
      </c>
      <c r="AK972" s="2" t="s">
        <v>8547</v>
      </c>
      <c r="AP972" s="2" t="s">
        <v>4838</v>
      </c>
      <c r="AQ972" s="2" t="s">
        <v>741</v>
      </c>
      <c r="AR972" s="2" t="s">
        <v>593</v>
      </c>
      <c r="AS972" s="2" t="s">
        <v>8548</v>
      </c>
      <c r="AU972" s="2">
        <v>5</v>
      </c>
      <c r="AV972" s="2" t="s">
        <v>43</v>
      </c>
      <c r="AW972" s="2" t="s">
        <v>144</v>
      </c>
      <c r="AX972" s="2" t="s">
        <v>145</v>
      </c>
      <c r="AY972" s="2" t="s">
        <v>171</v>
      </c>
      <c r="AZ972" s="2" t="s">
        <v>198</v>
      </c>
      <c r="BB972" s="2" t="s">
        <v>8549</v>
      </c>
      <c r="BC972" s="2">
        <v>0</v>
      </c>
      <c r="BD972" s="2" t="s">
        <v>4839</v>
      </c>
      <c r="BE972" s="9">
        <v>0.5</v>
      </c>
      <c r="BL972" s="2" t="s">
        <v>153</v>
      </c>
      <c r="BM972" s="2" t="s">
        <v>154</v>
      </c>
      <c r="BP972" s="2" t="s">
        <v>201</v>
      </c>
      <c r="BQ972" s="2">
        <v>340</v>
      </c>
      <c r="BR972" s="2">
        <v>17</v>
      </c>
      <c r="BS972" s="2" t="s">
        <v>157</v>
      </c>
      <c r="BT972" s="2" t="s">
        <v>753</v>
      </c>
      <c r="BU972" s="2" t="s">
        <v>753</v>
      </c>
      <c r="BV972" s="2" t="s">
        <v>753</v>
      </c>
      <c r="BW972" s="2" t="s">
        <v>67</v>
      </c>
      <c r="BX972" s="2" t="s">
        <v>754</v>
      </c>
      <c r="BY972" s="2" t="s">
        <v>707</v>
      </c>
      <c r="CA972" s="4">
        <v>42796</v>
      </c>
      <c r="CB972" s="2" t="s">
        <v>160</v>
      </c>
      <c r="CC972" s="2" t="s">
        <v>248</v>
      </c>
      <c r="CD972" s="2" t="s">
        <v>162</v>
      </c>
      <c r="CE972" s="2" t="s">
        <v>163</v>
      </c>
      <c r="CF972" s="2" t="s">
        <v>396</v>
      </c>
      <c r="CG972" s="2" t="s">
        <v>729</v>
      </c>
      <c r="CH972" s="2" t="s">
        <v>743</v>
      </c>
      <c r="CI972" s="2" t="s">
        <v>731</v>
      </c>
      <c r="CJ972" s="2" t="s">
        <v>397</v>
      </c>
      <c r="CK972" s="2" t="s">
        <v>169</v>
      </c>
      <c r="CL972" s="2" t="s">
        <v>710</v>
      </c>
      <c r="CM972" s="2" t="s">
        <v>171</v>
      </c>
      <c r="CN972" s="2">
        <v>0</v>
      </c>
      <c r="CO972" s="2" t="s">
        <v>212</v>
      </c>
      <c r="CP972" s="2" t="s">
        <v>712</v>
      </c>
      <c r="CQ972" s="2" t="s">
        <v>174</v>
      </c>
      <c r="CR972" s="2" t="s">
        <v>667</v>
      </c>
      <c r="CS972" s="2" t="s">
        <v>713</v>
      </c>
      <c r="CT972" s="2" t="s">
        <v>171</v>
      </c>
      <c r="CU972" s="2" t="s">
        <v>235</v>
      </c>
      <c r="CV972" s="2" t="s">
        <v>211</v>
      </c>
      <c r="CW972" s="2" t="s">
        <v>179</v>
      </c>
      <c r="CX972" s="2" t="s">
        <v>146</v>
      </c>
      <c r="CY972" s="2" t="s">
        <v>733</v>
      </c>
      <c r="CZ972" s="2" t="s">
        <v>180</v>
      </c>
      <c r="DA972" s="2" t="s">
        <v>181</v>
      </c>
      <c r="DB972" s="2" t="s">
        <v>181</v>
      </c>
      <c r="DC972" s="2" t="s">
        <v>260</v>
      </c>
      <c r="DD972" s="2" t="s">
        <v>715</v>
      </c>
      <c r="DE972" s="2" t="s">
        <v>744</v>
      </c>
      <c r="DF972" s="2" t="s">
        <v>182</v>
      </c>
      <c r="DH972" s="2" t="s">
        <v>182</v>
      </c>
      <c r="DJ972" s="2" t="s">
        <v>182</v>
      </c>
      <c r="DL972" s="2" t="s">
        <v>182</v>
      </c>
      <c r="DN972" s="2" t="s">
        <v>182</v>
      </c>
      <c r="DP972" s="2" t="s">
        <v>182</v>
      </c>
      <c r="DR972" s="2" t="s">
        <v>182</v>
      </c>
      <c r="DT972" s="6">
        <v>-6147238</v>
      </c>
      <c r="DU972" s="6"/>
      <c r="DV972" s="6">
        <v>106917529</v>
      </c>
      <c r="DX972" s="2" t="s">
        <v>3860</v>
      </c>
      <c r="DY972" s="4">
        <v>42796</v>
      </c>
      <c r="DZ972" s="2" t="s">
        <v>3860</v>
      </c>
      <c r="EA972" s="3" t="s">
        <v>3861</v>
      </c>
    </row>
    <row r="973" spans="1:133" ht="15.75" hidden="1" customHeight="1" x14ac:dyDescent="0.2">
      <c r="A973" s="1">
        <v>43616.520658449073</v>
      </c>
      <c r="B973" s="2" t="s">
        <v>8550</v>
      </c>
      <c r="C973" s="2">
        <v>2302180071</v>
      </c>
      <c r="D973" s="3" t="s">
        <v>3761</v>
      </c>
      <c r="E973" s="2" t="s">
        <v>8551</v>
      </c>
      <c r="H973" s="2" t="s">
        <v>131</v>
      </c>
      <c r="I973" s="2" t="s">
        <v>132</v>
      </c>
      <c r="J973" s="2" t="s">
        <v>133</v>
      </c>
      <c r="K973" s="2" t="s">
        <v>738</v>
      </c>
      <c r="M973" s="4">
        <v>42950</v>
      </c>
      <c r="O973" s="2" t="s">
        <v>2884</v>
      </c>
      <c r="P973" s="9">
        <v>27510000000</v>
      </c>
      <c r="Q973" s="2">
        <v>30000000</v>
      </c>
      <c r="Y973" s="2" t="s">
        <v>377</v>
      </c>
      <c r="AB973" s="2" t="s">
        <v>132</v>
      </c>
      <c r="AD973" s="2" t="s">
        <v>137</v>
      </c>
      <c r="AE973" s="2" t="s">
        <v>132</v>
      </c>
      <c r="AF973" s="2" t="s">
        <v>132</v>
      </c>
      <c r="AH973" s="2">
        <v>2016</v>
      </c>
      <c r="AI973" s="11">
        <v>9587235000</v>
      </c>
      <c r="AJ973" s="11">
        <v>10455000</v>
      </c>
      <c r="AK973" s="2" t="s">
        <v>5285</v>
      </c>
      <c r="AP973" s="2" t="s">
        <v>539</v>
      </c>
      <c r="AQ973" s="2" t="s">
        <v>540</v>
      </c>
      <c r="AR973" s="2" t="s">
        <v>141</v>
      </c>
      <c r="AS973" s="2" t="s">
        <v>142</v>
      </c>
      <c r="AU973" s="2">
        <v>10</v>
      </c>
      <c r="AV973" s="2" t="s">
        <v>44</v>
      </c>
      <c r="AW973" s="2" t="s">
        <v>776</v>
      </c>
      <c r="AX973" s="2" t="s">
        <v>145</v>
      </c>
      <c r="AY973" s="2" t="s">
        <v>171</v>
      </c>
      <c r="AZ973" s="2" t="s">
        <v>198</v>
      </c>
      <c r="BA973" s="2" t="s">
        <v>8552</v>
      </c>
      <c r="BB973" s="2" t="s">
        <v>5285</v>
      </c>
      <c r="BC973" s="2">
        <v>0</v>
      </c>
      <c r="BD973" s="2" t="s">
        <v>6311</v>
      </c>
      <c r="BE973" s="9">
        <v>1</v>
      </c>
      <c r="BF973" s="2" t="s">
        <v>132</v>
      </c>
      <c r="BK973" s="2" t="s">
        <v>152</v>
      </c>
      <c r="BL973" s="2" t="s">
        <v>200</v>
      </c>
      <c r="BM973" s="2" t="s">
        <v>154</v>
      </c>
      <c r="BP973" s="2" t="s">
        <v>201</v>
      </c>
      <c r="BQ973" s="2">
        <v>917</v>
      </c>
      <c r="BR973" s="2">
        <v>18</v>
      </c>
      <c r="BS973" s="2" t="s">
        <v>2625</v>
      </c>
      <c r="BT973" s="2" t="s">
        <v>156</v>
      </c>
      <c r="BU973" s="2" t="s">
        <v>5285</v>
      </c>
      <c r="BV973" s="2" t="s">
        <v>156</v>
      </c>
      <c r="BW973" s="2" t="s">
        <v>69</v>
      </c>
      <c r="BX973" s="2" t="s">
        <v>3467</v>
      </c>
      <c r="CB973" s="2" t="s">
        <v>204</v>
      </c>
      <c r="CC973" s="2" t="s">
        <v>161</v>
      </c>
      <c r="CD973" s="2" t="s">
        <v>162</v>
      </c>
      <c r="CE973" s="2" t="s">
        <v>163</v>
      </c>
      <c r="CF973" s="2" t="s">
        <v>279</v>
      </c>
      <c r="CG973" s="2" t="s">
        <v>1162</v>
      </c>
      <c r="CH973" s="2" t="s">
        <v>8553</v>
      </c>
      <c r="CI973" s="2" t="s">
        <v>167</v>
      </c>
      <c r="CJ973" s="2" t="s">
        <v>526</v>
      </c>
      <c r="CK973" s="2" t="s">
        <v>253</v>
      </c>
      <c r="CL973" s="2" t="s">
        <v>170</v>
      </c>
      <c r="CM973" s="2" t="s">
        <v>171</v>
      </c>
      <c r="CO973" s="2" t="s">
        <v>212</v>
      </c>
      <c r="CP973" s="2" t="s">
        <v>316</v>
      </c>
      <c r="CR973" s="2" t="s">
        <v>234</v>
      </c>
      <c r="CS973" s="2" t="s">
        <v>215</v>
      </c>
      <c r="CT973" s="2" t="s">
        <v>171</v>
      </c>
      <c r="CU973" s="2" t="s">
        <v>235</v>
      </c>
      <c r="CV973" s="2" t="s">
        <v>171</v>
      </c>
      <c r="CW973" s="2" t="s">
        <v>179</v>
      </c>
      <c r="CX973" s="2" t="s">
        <v>171</v>
      </c>
      <c r="CY973" s="2" t="s">
        <v>146</v>
      </c>
      <c r="CZ973" s="2" t="s">
        <v>180</v>
      </c>
      <c r="DA973" s="2" t="s">
        <v>181</v>
      </c>
      <c r="DB973" s="2" t="s">
        <v>181</v>
      </c>
      <c r="DC973" s="2" t="s">
        <v>132</v>
      </c>
      <c r="DH973" s="2" t="s">
        <v>182</v>
      </c>
      <c r="DJ973" s="2" t="s">
        <v>182</v>
      </c>
      <c r="DL973" s="2" t="s">
        <v>260</v>
      </c>
      <c r="DM973" s="2">
        <v>87</v>
      </c>
      <c r="DN973" s="2" t="s">
        <v>182</v>
      </c>
      <c r="DP973" s="2" t="s">
        <v>182</v>
      </c>
      <c r="DR973" s="2" t="s">
        <v>182</v>
      </c>
      <c r="DT973" s="2" t="s">
        <v>8554</v>
      </c>
      <c r="DU973" s="2"/>
      <c r="DV973" s="2" t="s">
        <v>8555</v>
      </c>
      <c r="DZ973" s="2" t="s">
        <v>283</v>
      </c>
      <c r="EA973" s="3" t="s">
        <v>4241</v>
      </c>
      <c r="EB973" s="5" t="s">
        <v>8556</v>
      </c>
    </row>
    <row r="974" spans="1:133" ht="15.75" hidden="1" customHeight="1" x14ac:dyDescent="0.2">
      <c r="A974" s="1">
        <v>43616.52099128472</v>
      </c>
      <c r="B974" s="2" t="s">
        <v>8511</v>
      </c>
      <c r="C974" s="2">
        <v>2302170209</v>
      </c>
      <c r="D974" s="2" t="s">
        <v>8512</v>
      </c>
      <c r="E974" s="2" t="s">
        <v>359</v>
      </c>
      <c r="H974" s="2" t="s">
        <v>131</v>
      </c>
      <c r="I974" s="2" t="s">
        <v>132</v>
      </c>
      <c r="J974" s="2" t="s">
        <v>133</v>
      </c>
      <c r="K974" s="2" t="s">
        <v>191</v>
      </c>
      <c r="M974" s="4">
        <v>42807</v>
      </c>
      <c r="O974" s="2" t="s">
        <v>135</v>
      </c>
      <c r="P974" s="9">
        <v>24850000000</v>
      </c>
      <c r="Q974" s="2">
        <v>70000000</v>
      </c>
      <c r="Y974" s="2" t="s">
        <v>136</v>
      </c>
      <c r="AB974" s="2" t="s">
        <v>132</v>
      </c>
      <c r="AD974" s="2" t="s">
        <v>137</v>
      </c>
      <c r="AE974" s="2" t="s">
        <v>132</v>
      </c>
      <c r="AF974" s="2" t="s">
        <v>132</v>
      </c>
      <c r="AH974" s="2">
        <v>2016</v>
      </c>
      <c r="AI974" s="11">
        <v>4013275000</v>
      </c>
      <c r="AJ974" s="11">
        <v>11305000</v>
      </c>
      <c r="AK974" s="2" t="s">
        <v>8557</v>
      </c>
      <c r="AP974" s="2" t="s">
        <v>4178</v>
      </c>
      <c r="AQ974" s="2" t="s">
        <v>2098</v>
      </c>
      <c r="AR974" s="2" t="s">
        <v>141</v>
      </c>
      <c r="AS974" s="2" t="s">
        <v>142</v>
      </c>
      <c r="AU974" s="2">
        <v>6</v>
      </c>
      <c r="AV974" s="2" t="s">
        <v>245</v>
      </c>
      <c r="AW974" s="2" t="s">
        <v>144</v>
      </c>
      <c r="AX974" s="2" t="s">
        <v>145</v>
      </c>
      <c r="AY974" s="2" t="s">
        <v>171</v>
      </c>
      <c r="AZ974" s="2" t="s">
        <v>362</v>
      </c>
      <c r="BA974" s="2" t="s">
        <v>8558</v>
      </c>
      <c r="BB974" s="2" t="s">
        <v>8559</v>
      </c>
      <c r="BC974" s="2">
        <v>58</v>
      </c>
      <c r="BD974" s="2" t="s">
        <v>2101</v>
      </c>
      <c r="BE974" s="9">
        <v>1.48</v>
      </c>
      <c r="BF974" s="2" t="s">
        <v>132</v>
      </c>
      <c r="BK974" s="2" t="s">
        <v>152</v>
      </c>
      <c r="BL974" s="2" t="s">
        <v>153</v>
      </c>
      <c r="BM974" s="2" t="s">
        <v>154</v>
      </c>
      <c r="BP974" s="2" t="s">
        <v>155</v>
      </c>
      <c r="BQ974" s="2">
        <v>355</v>
      </c>
      <c r="BR974" s="2">
        <v>15</v>
      </c>
      <c r="BS974" s="2" t="s">
        <v>8560</v>
      </c>
      <c r="BT974" s="2" t="s">
        <v>367</v>
      </c>
      <c r="BU974" s="2" t="s">
        <v>367</v>
      </c>
      <c r="BV974" s="2" t="s">
        <v>367</v>
      </c>
      <c r="BW974" s="2" t="s">
        <v>67</v>
      </c>
      <c r="BX974" s="2" t="s">
        <v>203</v>
      </c>
      <c r="CB974" s="2" t="s">
        <v>204</v>
      </c>
      <c r="CD974" s="2" t="s">
        <v>162</v>
      </c>
      <c r="CE974" s="2" t="s">
        <v>163</v>
      </c>
      <c r="CF974" s="2" t="s">
        <v>396</v>
      </c>
      <c r="CG974" s="2" t="s">
        <v>2106</v>
      </c>
      <c r="CH974" s="2" t="s">
        <v>229</v>
      </c>
      <c r="CI974" s="2" t="s">
        <v>208</v>
      </c>
      <c r="CJ974" s="2" t="s">
        <v>370</v>
      </c>
      <c r="CL974" s="2" t="s">
        <v>371</v>
      </c>
      <c r="CM974" s="2" t="s">
        <v>211</v>
      </c>
      <c r="CN974" s="2">
        <v>58</v>
      </c>
      <c r="CP974" s="2" t="s">
        <v>316</v>
      </c>
      <c r="CQ974" s="2" t="s">
        <v>174</v>
      </c>
      <c r="CR974" s="2" t="s">
        <v>234</v>
      </c>
      <c r="CS974" s="2" t="s">
        <v>215</v>
      </c>
      <c r="CT974" s="2" t="s">
        <v>171</v>
      </c>
      <c r="CU974" s="2" t="s">
        <v>235</v>
      </c>
      <c r="CV974" s="2" t="s">
        <v>171</v>
      </c>
      <c r="CW974" s="2" t="s">
        <v>179</v>
      </c>
      <c r="CX974" s="2" t="s">
        <v>146</v>
      </c>
      <c r="CY974" s="2" t="s">
        <v>146</v>
      </c>
      <c r="CZ974" s="2" t="s">
        <v>180</v>
      </c>
      <c r="DA974" s="2" t="s">
        <v>181</v>
      </c>
      <c r="DB974" s="2" t="s">
        <v>181</v>
      </c>
      <c r="DC974" s="2" t="s">
        <v>132</v>
      </c>
      <c r="DH974" s="2" t="s">
        <v>182</v>
      </c>
      <c r="DJ974" s="2" t="s">
        <v>182</v>
      </c>
      <c r="DL974" s="2" t="s">
        <v>182</v>
      </c>
      <c r="DN974" s="2" t="s">
        <v>182</v>
      </c>
      <c r="DP974" s="2" t="s">
        <v>182</v>
      </c>
      <c r="DR974" s="2" t="s">
        <v>182</v>
      </c>
      <c r="DT974" s="2" t="s">
        <v>8561</v>
      </c>
      <c r="DU974" s="2"/>
      <c r="DV974" s="2" t="s">
        <v>8562</v>
      </c>
      <c r="DZ974" s="2" t="s">
        <v>8563</v>
      </c>
      <c r="EA974" s="2">
        <v>82292290550</v>
      </c>
      <c r="EC974" s="2" t="s">
        <v>8564</v>
      </c>
    </row>
    <row r="975" spans="1:133" ht="15.75" hidden="1" customHeight="1" x14ac:dyDescent="0.2">
      <c r="A975" s="1">
        <v>43616.521890659722</v>
      </c>
      <c r="B975" s="2" t="s">
        <v>8565</v>
      </c>
      <c r="C975" s="2">
        <v>2302160008</v>
      </c>
      <c r="D975" s="3" t="s">
        <v>937</v>
      </c>
      <c r="E975" s="2" t="s">
        <v>8566</v>
      </c>
      <c r="F975" s="2" t="s">
        <v>8567</v>
      </c>
      <c r="G975" s="2" t="s">
        <v>589</v>
      </c>
      <c r="H975" s="2" t="s">
        <v>131</v>
      </c>
      <c r="N975" s="2" t="s">
        <v>135</v>
      </c>
      <c r="P975" s="9">
        <v>3080000000</v>
      </c>
      <c r="Q975" s="2">
        <v>22000000</v>
      </c>
      <c r="Y975" s="2" t="s">
        <v>136</v>
      </c>
      <c r="AD975" s="2" t="s">
        <v>137</v>
      </c>
      <c r="AE975" s="2" t="s">
        <v>132</v>
      </c>
      <c r="AF975" s="2" t="s">
        <v>132</v>
      </c>
      <c r="AH975" s="2">
        <v>2018</v>
      </c>
      <c r="AK975" s="2" t="s">
        <v>3314</v>
      </c>
      <c r="AP975" s="2" t="s">
        <v>2429</v>
      </c>
      <c r="AQ975" s="2" t="s">
        <v>1132</v>
      </c>
      <c r="AR975" s="2" t="s">
        <v>822</v>
      </c>
      <c r="AS975" s="2" t="s">
        <v>142</v>
      </c>
      <c r="AT975" s="2">
        <v>11480</v>
      </c>
      <c r="AU975" s="2">
        <v>6</v>
      </c>
      <c r="AV975" s="2" t="s">
        <v>43</v>
      </c>
      <c r="AW975" s="2" t="s">
        <v>144</v>
      </c>
      <c r="AX975" s="2" t="s">
        <v>145</v>
      </c>
      <c r="AY975" s="2" t="s">
        <v>171</v>
      </c>
      <c r="AZ975" s="2" t="s">
        <v>198</v>
      </c>
      <c r="BB975" s="2" t="s">
        <v>3314</v>
      </c>
      <c r="BC975" s="2">
        <v>0</v>
      </c>
      <c r="BD975" s="2" t="s">
        <v>8568</v>
      </c>
      <c r="BE975" s="9">
        <v>2</v>
      </c>
      <c r="BF975" s="2" t="s">
        <v>265</v>
      </c>
      <c r="BG975" s="2" t="s">
        <v>3316</v>
      </c>
      <c r="BH975" s="2">
        <v>2</v>
      </c>
      <c r="BK975" s="2" t="s">
        <v>152</v>
      </c>
      <c r="BL975" s="2" t="s">
        <v>153</v>
      </c>
      <c r="BM975" s="2" t="s">
        <v>154</v>
      </c>
      <c r="BP975" s="2" t="s">
        <v>201</v>
      </c>
      <c r="BQ975" s="2">
        <v>140</v>
      </c>
      <c r="BR975" s="2">
        <v>10</v>
      </c>
      <c r="BS975" s="2" t="s">
        <v>156</v>
      </c>
      <c r="BT975" s="2" t="s">
        <v>8569</v>
      </c>
      <c r="BU975" s="2" t="s">
        <v>411</v>
      </c>
      <c r="BV975" s="2" t="s">
        <v>157</v>
      </c>
      <c r="BW975" s="2" t="s">
        <v>70</v>
      </c>
      <c r="BX975" s="2" t="s">
        <v>3275</v>
      </c>
      <c r="BY975" s="2" t="s">
        <v>159</v>
      </c>
      <c r="CC975" s="2" t="s">
        <v>161</v>
      </c>
      <c r="CD975" s="2" t="s">
        <v>162</v>
      </c>
      <c r="CE975" s="2" t="s">
        <v>163</v>
      </c>
      <c r="CF975" s="2" t="s">
        <v>164</v>
      </c>
      <c r="CG975" s="2" t="s">
        <v>3318</v>
      </c>
      <c r="CH975" s="2" t="s">
        <v>4340</v>
      </c>
      <c r="CI975" s="2" t="s">
        <v>167</v>
      </c>
      <c r="CJ975" s="2" t="s">
        <v>1707</v>
      </c>
      <c r="CL975" s="2" t="s">
        <v>2868</v>
      </c>
      <c r="CM975" s="2" t="s">
        <v>171</v>
      </c>
      <c r="CN975" s="2">
        <v>200</v>
      </c>
      <c r="CO975" s="2" t="s">
        <v>830</v>
      </c>
      <c r="CP975" s="2" t="s">
        <v>2869</v>
      </c>
      <c r="CR975" s="2" t="s">
        <v>175</v>
      </c>
      <c r="CT975" s="2" t="s">
        <v>177</v>
      </c>
      <c r="CU975" s="2" t="s">
        <v>235</v>
      </c>
      <c r="CV975" s="2" t="s">
        <v>171</v>
      </c>
      <c r="CW975" s="2" t="s">
        <v>179</v>
      </c>
      <c r="CX975" s="2" t="s">
        <v>171</v>
      </c>
      <c r="CY975" s="2" t="s">
        <v>627</v>
      </c>
      <c r="CZ975" s="2" t="s">
        <v>180</v>
      </c>
      <c r="DA975" s="2" t="s">
        <v>181</v>
      </c>
      <c r="DB975" s="2" t="s">
        <v>181</v>
      </c>
      <c r="DC975" s="2" t="s">
        <v>132</v>
      </c>
      <c r="DF975" s="2" t="s">
        <v>182</v>
      </c>
      <c r="DL975" s="2" t="s">
        <v>260</v>
      </c>
      <c r="DM975" s="2">
        <v>75</v>
      </c>
      <c r="DT975" s="6">
        <v>10678215</v>
      </c>
      <c r="DU975" s="6"/>
      <c r="DV975" s="6">
        <v>-619435</v>
      </c>
      <c r="EA975" s="3" t="s">
        <v>3319</v>
      </c>
    </row>
    <row r="976" spans="1:133" ht="15.75" hidden="1" customHeight="1" x14ac:dyDescent="0.2">
      <c r="A976" s="1">
        <v>43616.523819479167</v>
      </c>
      <c r="B976" s="2" t="s">
        <v>8530</v>
      </c>
      <c r="C976" s="2">
        <v>2302180229</v>
      </c>
      <c r="D976" s="3" t="s">
        <v>2023</v>
      </c>
      <c r="E976" s="2" t="s">
        <v>8570</v>
      </c>
      <c r="H976" s="2" t="s">
        <v>131</v>
      </c>
      <c r="J976" s="2" t="s">
        <v>1130</v>
      </c>
      <c r="K976" s="2" t="s">
        <v>191</v>
      </c>
      <c r="Q976" s="3" t="s">
        <v>3374</v>
      </c>
      <c r="Y976" s="2" t="s">
        <v>377</v>
      </c>
      <c r="AH976" s="2">
        <v>2016</v>
      </c>
      <c r="AJ976" s="11">
        <v>2445000</v>
      </c>
      <c r="AK976" s="2" t="s">
        <v>8571</v>
      </c>
      <c r="AP976" s="2" t="s">
        <v>3712</v>
      </c>
      <c r="AQ976" s="2" t="s">
        <v>3712</v>
      </c>
      <c r="AU976" s="2">
        <v>16</v>
      </c>
      <c r="AV976" s="2" t="s">
        <v>245</v>
      </c>
      <c r="AW976" s="2" t="s">
        <v>144</v>
      </c>
      <c r="AX976" s="2" t="s">
        <v>145</v>
      </c>
      <c r="AY976" s="2" t="s">
        <v>171</v>
      </c>
      <c r="AZ976" s="2" t="s">
        <v>198</v>
      </c>
      <c r="BC976" s="2">
        <v>0</v>
      </c>
      <c r="BE976" s="9">
        <v>0</v>
      </c>
      <c r="BL976" s="2" t="s">
        <v>153</v>
      </c>
      <c r="BP976" s="2" t="s">
        <v>201</v>
      </c>
      <c r="BQ976" s="2">
        <v>510</v>
      </c>
      <c r="BR976" s="2">
        <v>12</v>
      </c>
      <c r="BS976" s="2" t="s">
        <v>896</v>
      </c>
      <c r="BT976" s="2" t="s">
        <v>367</v>
      </c>
      <c r="BU976" s="2" t="s">
        <v>8572</v>
      </c>
      <c r="BV976" s="2" t="s">
        <v>367</v>
      </c>
      <c r="BW976" s="2" t="s">
        <v>67</v>
      </c>
      <c r="BX976" s="2" t="s">
        <v>158</v>
      </c>
      <c r="CB976" s="2" t="s">
        <v>204</v>
      </c>
      <c r="CC976" s="2" t="s">
        <v>248</v>
      </c>
      <c r="CD976" s="2" t="s">
        <v>162</v>
      </c>
      <c r="CE976" s="2" t="s">
        <v>163</v>
      </c>
      <c r="CF976" s="2" t="s">
        <v>279</v>
      </c>
      <c r="CG976" s="2" t="s">
        <v>6050</v>
      </c>
      <c r="CH976" s="2" t="s">
        <v>3717</v>
      </c>
      <c r="CI976" s="2" t="s">
        <v>311</v>
      </c>
      <c r="CJ976" s="2" t="s">
        <v>7014</v>
      </c>
      <c r="CK976" s="2" t="s">
        <v>253</v>
      </c>
      <c r="CL976" s="2" t="s">
        <v>665</v>
      </c>
      <c r="CM976" s="2" t="s">
        <v>211</v>
      </c>
      <c r="CN976" s="2">
        <v>1</v>
      </c>
      <c r="CO976" s="2" t="s">
        <v>4134</v>
      </c>
      <c r="CP976" s="2" t="s">
        <v>3959</v>
      </c>
      <c r="CQ976" s="2" t="s">
        <v>625</v>
      </c>
      <c r="CR976" s="2" t="s">
        <v>257</v>
      </c>
      <c r="CS976" s="2" t="s">
        <v>968</v>
      </c>
      <c r="CT976" s="2" t="s">
        <v>211</v>
      </c>
      <c r="CU976" s="2" t="s">
        <v>1139</v>
      </c>
      <c r="CV976" s="2" t="s">
        <v>211</v>
      </c>
      <c r="CW976" s="2" t="s">
        <v>179</v>
      </c>
      <c r="CX976" s="2" t="s">
        <v>171</v>
      </c>
      <c r="CY976" s="2" t="s">
        <v>146</v>
      </c>
      <c r="CZ976" s="2" t="s">
        <v>180</v>
      </c>
      <c r="DA976" s="2" t="s">
        <v>181</v>
      </c>
      <c r="DB976" s="2" t="s">
        <v>181</v>
      </c>
      <c r="DC976" s="2" t="s">
        <v>132</v>
      </c>
      <c r="DF976" s="2" t="s">
        <v>182</v>
      </c>
      <c r="DH976" s="2" t="s">
        <v>182</v>
      </c>
      <c r="DJ976" s="2" t="s">
        <v>182</v>
      </c>
      <c r="DL976" s="2" t="s">
        <v>182</v>
      </c>
      <c r="DN976" s="2" t="s">
        <v>182</v>
      </c>
      <c r="DP976" s="2" t="s">
        <v>182</v>
      </c>
      <c r="DR976" s="2" t="s">
        <v>182</v>
      </c>
      <c r="DT976" s="6">
        <v>106702246</v>
      </c>
      <c r="DU976" s="6"/>
      <c r="DV976" s="6">
        <v>-6121577</v>
      </c>
      <c r="DX976" s="2" t="s">
        <v>218</v>
      </c>
      <c r="DY976" s="4">
        <v>42795</v>
      </c>
      <c r="DZ976" s="2" t="s">
        <v>8573</v>
      </c>
      <c r="EA976" s="3" t="s">
        <v>8574</v>
      </c>
    </row>
    <row r="977" spans="1:133" ht="15.75" hidden="1" customHeight="1" x14ac:dyDescent="0.2">
      <c r="A977" s="1">
        <v>43616.523971539355</v>
      </c>
      <c r="B977" s="2" t="s">
        <v>8575</v>
      </c>
      <c r="C977" s="2">
        <v>2302160019</v>
      </c>
      <c r="D977" s="3" t="s">
        <v>937</v>
      </c>
      <c r="E977" s="2" t="s">
        <v>8576</v>
      </c>
      <c r="F977" s="2">
        <v>2018030507000060</v>
      </c>
      <c r="G977" s="2" t="s">
        <v>589</v>
      </c>
      <c r="H977" s="2" t="s">
        <v>131</v>
      </c>
      <c r="M977" s="4">
        <v>43164</v>
      </c>
      <c r="N977" s="2" t="s">
        <v>135</v>
      </c>
      <c r="P977" s="9">
        <v>3800000000</v>
      </c>
      <c r="Q977" s="2">
        <v>19000000</v>
      </c>
      <c r="Y977" s="2" t="s">
        <v>136</v>
      </c>
      <c r="AD977" s="2" t="s">
        <v>137</v>
      </c>
      <c r="AE977" s="2" t="s">
        <v>132</v>
      </c>
      <c r="AF977" s="2" t="s">
        <v>132</v>
      </c>
      <c r="AH977" s="2">
        <v>2018</v>
      </c>
      <c r="AK977" s="2" t="s">
        <v>8577</v>
      </c>
      <c r="AP977" s="2" t="s">
        <v>2429</v>
      </c>
      <c r="AQ977" s="2" t="s">
        <v>1132</v>
      </c>
      <c r="AR977" s="2" t="s">
        <v>822</v>
      </c>
      <c r="AS977" s="2" t="s">
        <v>142</v>
      </c>
      <c r="AT977" s="2">
        <v>11480</v>
      </c>
      <c r="AU977" s="2">
        <v>5</v>
      </c>
      <c r="AV977" s="2" t="s">
        <v>43</v>
      </c>
      <c r="AW977" s="2" t="s">
        <v>197</v>
      </c>
      <c r="AX977" s="2" t="s">
        <v>145</v>
      </c>
      <c r="AY977" s="2" t="s">
        <v>146</v>
      </c>
      <c r="AZ977" s="2" t="s">
        <v>198</v>
      </c>
      <c r="BB977" s="2" t="s">
        <v>3314</v>
      </c>
      <c r="BC977" s="2">
        <v>0</v>
      </c>
      <c r="BD977" s="2" t="s">
        <v>8568</v>
      </c>
      <c r="BE977" s="9">
        <v>1.3</v>
      </c>
      <c r="BG977" s="2" t="s">
        <v>8578</v>
      </c>
      <c r="BH977" s="2">
        <v>1.5</v>
      </c>
      <c r="BK977" s="2" t="s">
        <v>152</v>
      </c>
      <c r="BL977" s="2" t="s">
        <v>153</v>
      </c>
      <c r="BM977" s="2" t="s">
        <v>154</v>
      </c>
      <c r="BP977" s="2" t="s">
        <v>201</v>
      </c>
      <c r="BQ977" s="2">
        <v>200</v>
      </c>
      <c r="BR977" s="2">
        <v>10</v>
      </c>
      <c r="BS977" s="2" t="s">
        <v>156</v>
      </c>
      <c r="BT977" s="2" t="s">
        <v>156</v>
      </c>
      <c r="BU977" s="2" t="s">
        <v>156</v>
      </c>
      <c r="BV977" s="2" t="s">
        <v>157</v>
      </c>
      <c r="BW977" s="2" t="s">
        <v>70</v>
      </c>
      <c r="BX977" s="2" t="s">
        <v>3467</v>
      </c>
      <c r="CD977" s="2" t="s">
        <v>162</v>
      </c>
      <c r="CE977" s="2" t="s">
        <v>163</v>
      </c>
      <c r="CF977" s="2" t="s">
        <v>164</v>
      </c>
      <c r="CG977" s="2" t="s">
        <v>3318</v>
      </c>
      <c r="CH977" s="2" t="s">
        <v>8544</v>
      </c>
      <c r="CI977" s="2" t="s">
        <v>167</v>
      </c>
      <c r="CJ977" s="2" t="s">
        <v>312</v>
      </c>
      <c r="CK977" s="2" t="s">
        <v>253</v>
      </c>
      <c r="CL977" s="2" t="s">
        <v>296</v>
      </c>
      <c r="CM977" s="2" t="s">
        <v>171</v>
      </c>
      <c r="CN977" s="2">
        <v>1</v>
      </c>
      <c r="CP977" s="2" t="s">
        <v>712</v>
      </c>
      <c r="CR977" s="2" t="s">
        <v>175</v>
      </c>
      <c r="CU977" s="2" t="s">
        <v>235</v>
      </c>
      <c r="CV977" s="2" t="s">
        <v>171</v>
      </c>
      <c r="CW977" s="2" t="s">
        <v>179</v>
      </c>
      <c r="CX977" s="2" t="s">
        <v>171</v>
      </c>
      <c r="CY977" s="2" t="s">
        <v>146</v>
      </c>
      <c r="CZ977" s="2" t="s">
        <v>180</v>
      </c>
      <c r="DA977" s="2" t="s">
        <v>181</v>
      </c>
      <c r="DB977" s="2" t="s">
        <v>181</v>
      </c>
      <c r="DC977" s="2" t="s">
        <v>132</v>
      </c>
      <c r="DF977" s="2" t="s">
        <v>182</v>
      </c>
      <c r="DL977" s="2" t="s">
        <v>260</v>
      </c>
      <c r="DM977" s="2">
        <v>100</v>
      </c>
      <c r="DT977" s="6">
        <v>10678727</v>
      </c>
      <c r="DU977" s="6"/>
      <c r="DV977" s="6">
        <v>-618908</v>
      </c>
    </row>
    <row r="978" spans="1:133" ht="15.75" hidden="1" customHeight="1" x14ac:dyDescent="0.2">
      <c r="A978" s="1">
        <v>43616.524204525464</v>
      </c>
      <c r="B978" s="2" t="s">
        <v>8476</v>
      </c>
      <c r="C978" s="2">
        <v>2302170115</v>
      </c>
      <c r="D978" s="3" t="s">
        <v>587</v>
      </c>
      <c r="E978" s="2" t="s">
        <v>8579</v>
      </c>
      <c r="F978" s="2" t="s">
        <v>8580</v>
      </c>
      <c r="G978" s="2" t="s">
        <v>589</v>
      </c>
      <c r="H978" s="2" t="s">
        <v>131</v>
      </c>
      <c r="N978" s="2" t="s">
        <v>135</v>
      </c>
      <c r="P978" s="9">
        <v>9500000000</v>
      </c>
      <c r="Q978" s="2">
        <v>9500000000</v>
      </c>
      <c r="Y978" s="2" t="s">
        <v>136</v>
      </c>
      <c r="AD978" s="2" t="s">
        <v>137</v>
      </c>
      <c r="AE978" s="2" t="s">
        <v>132</v>
      </c>
      <c r="AH978" s="2">
        <v>2018</v>
      </c>
      <c r="AK978" s="2" t="s">
        <v>8581</v>
      </c>
      <c r="AQ978" s="2" t="s">
        <v>1299</v>
      </c>
      <c r="AR978" s="2" t="s">
        <v>976</v>
      </c>
      <c r="AS978" s="2" t="s">
        <v>594</v>
      </c>
      <c r="AU978" s="2">
        <v>15</v>
      </c>
      <c r="AV978" s="2" t="s">
        <v>245</v>
      </c>
      <c r="AW978" s="2" t="s">
        <v>144</v>
      </c>
      <c r="AY978" s="2" t="s">
        <v>146</v>
      </c>
      <c r="AZ978" s="2" t="s">
        <v>198</v>
      </c>
      <c r="BC978" s="2">
        <v>0</v>
      </c>
      <c r="BE978" s="9">
        <v>0</v>
      </c>
      <c r="BL978" s="2" t="s">
        <v>153</v>
      </c>
      <c r="BP978" s="2" t="s">
        <v>201</v>
      </c>
      <c r="BQ978" s="2">
        <v>1000</v>
      </c>
      <c r="BR978" s="2">
        <v>20</v>
      </c>
      <c r="BS978" s="2" t="s">
        <v>180</v>
      </c>
      <c r="BT978" s="2" t="s">
        <v>1223</v>
      </c>
      <c r="BU978" s="2" t="s">
        <v>1223</v>
      </c>
      <c r="BV978" s="2" t="s">
        <v>1223</v>
      </c>
      <c r="BW978" s="2" t="s">
        <v>67</v>
      </c>
      <c r="BY978" s="2" t="s">
        <v>159</v>
      </c>
      <c r="CC978" s="2" t="s">
        <v>248</v>
      </c>
      <c r="CG978" s="2" t="s">
        <v>8582</v>
      </c>
      <c r="CH978" s="2" t="s">
        <v>8583</v>
      </c>
      <c r="CI978" s="2" t="s">
        <v>167</v>
      </c>
      <c r="CJ978" s="2" t="s">
        <v>732</v>
      </c>
      <c r="CK978" s="2" t="s">
        <v>253</v>
      </c>
      <c r="CL978" s="2" t="s">
        <v>710</v>
      </c>
      <c r="CM978" s="2" t="s">
        <v>171</v>
      </c>
      <c r="CN978" s="2">
        <v>50</v>
      </c>
      <c r="CP978" s="2" t="s">
        <v>712</v>
      </c>
      <c r="CR978" s="2" t="s">
        <v>234</v>
      </c>
      <c r="CW978" s="2" t="s">
        <v>179</v>
      </c>
      <c r="CX978" s="2" t="s">
        <v>171</v>
      </c>
      <c r="CY978" s="2" t="s">
        <v>146</v>
      </c>
      <c r="CZ978" s="2" t="s">
        <v>180</v>
      </c>
      <c r="DA978" s="2" t="s">
        <v>181</v>
      </c>
      <c r="DB978" s="2" t="s">
        <v>181</v>
      </c>
      <c r="DC978" s="2" t="s">
        <v>132</v>
      </c>
      <c r="DT978" s="6">
        <v>-622179</v>
      </c>
      <c r="DU978" s="6"/>
      <c r="DV978" s="6">
        <v>10673733</v>
      </c>
      <c r="EC978" s="5" t="s">
        <v>8584</v>
      </c>
    </row>
    <row r="979" spans="1:133" ht="15.75" hidden="1" customHeight="1" x14ac:dyDescent="0.2">
      <c r="A979" s="1">
        <v>43616.524470810182</v>
      </c>
      <c r="B979" s="2" t="s">
        <v>8515</v>
      </c>
      <c r="C979" s="2">
        <v>2302170220</v>
      </c>
      <c r="D979" s="3" t="s">
        <v>5135</v>
      </c>
      <c r="E979" s="2" t="s">
        <v>8585</v>
      </c>
      <c r="F979" s="2" t="s">
        <v>8586</v>
      </c>
      <c r="H979" s="2" t="s">
        <v>131</v>
      </c>
      <c r="I979" s="2" t="s">
        <v>132</v>
      </c>
      <c r="J979" s="2" t="s">
        <v>133</v>
      </c>
      <c r="K979" s="2" t="s">
        <v>132</v>
      </c>
      <c r="M979" s="4">
        <v>42795</v>
      </c>
      <c r="O979" s="2" t="s">
        <v>192</v>
      </c>
      <c r="P979" s="9">
        <v>30000000000</v>
      </c>
      <c r="Q979" s="2">
        <v>65217391</v>
      </c>
      <c r="X979" s="2" t="s">
        <v>193</v>
      </c>
      <c r="Y979" s="2" t="s">
        <v>136</v>
      </c>
      <c r="AB979" s="2" t="s">
        <v>132</v>
      </c>
      <c r="AD979" s="2" t="s">
        <v>137</v>
      </c>
      <c r="AE979" s="2" t="s">
        <v>132</v>
      </c>
      <c r="AH979" s="2">
        <v>2017</v>
      </c>
      <c r="AI979" s="11">
        <v>13442580000</v>
      </c>
      <c r="AJ979" s="11">
        <v>29223000</v>
      </c>
      <c r="AK979" s="2" t="s">
        <v>3267</v>
      </c>
      <c r="AP979" s="2" t="s">
        <v>379</v>
      </c>
      <c r="AQ979" s="2" t="s">
        <v>380</v>
      </c>
      <c r="AR979" s="2" t="s">
        <v>288</v>
      </c>
      <c r="AS979" s="2" t="s">
        <v>142</v>
      </c>
      <c r="AU979" s="2">
        <v>7</v>
      </c>
      <c r="AV979" s="2" t="s">
        <v>143</v>
      </c>
      <c r="AW979" s="2" t="s">
        <v>776</v>
      </c>
      <c r="AX979" s="2" t="s">
        <v>145</v>
      </c>
      <c r="AY979" s="2" t="s">
        <v>171</v>
      </c>
      <c r="AZ979" s="2" t="s">
        <v>198</v>
      </c>
      <c r="BB979" s="2" t="s">
        <v>649</v>
      </c>
      <c r="BC979" s="2">
        <v>220</v>
      </c>
      <c r="BD979" s="2" t="s">
        <v>684</v>
      </c>
      <c r="BE979" s="9">
        <v>1</v>
      </c>
      <c r="BF979" s="2" t="s">
        <v>132</v>
      </c>
      <c r="BK979" s="2" t="s">
        <v>152</v>
      </c>
      <c r="BL979" s="2" t="s">
        <v>153</v>
      </c>
      <c r="BM979" s="2" t="s">
        <v>154</v>
      </c>
      <c r="BP979" s="2" t="s">
        <v>201</v>
      </c>
      <c r="BQ979" s="2">
        <v>460</v>
      </c>
      <c r="BR979" s="2">
        <v>10</v>
      </c>
      <c r="BS979" s="2" t="s">
        <v>156</v>
      </c>
      <c r="BT979" s="2" t="s">
        <v>156</v>
      </c>
      <c r="BU979" s="2" t="s">
        <v>156</v>
      </c>
      <c r="BV979" s="2" t="s">
        <v>156</v>
      </c>
      <c r="BW979" s="2" t="s">
        <v>69</v>
      </c>
      <c r="BX979" s="2" t="s">
        <v>158</v>
      </c>
      <c r="BY979" s="2" t="s">
        <v>159</v>
      </c>
      <c r="CB979" s="2" t="s">
        <v>160</v>
      </c>
      <c r="CC979" s="2" t="s">
        <v>248</v>
      </c>
      <c r="CD979" s="2" t="s">
        <v>249</v>
      </c>
      <c r="CE979" s="2" t="s">
        <v>163</v>
      </c>
      <c r="CF979" s="2" t="s">
        <v>279</v>
      </c>
      <c r="CG979" s="2" t="s">
        <v>651</v>
      </c>
      <c r="CH979" s="2" t="s">
        <v>652</v>
      </c>
      <c r="CI979" s="2" t="s">
        <v>311</v>
      </c>
      <c r="CJ979" s="2" t="s">
        <v>8587</v>
      </c>
      <c r="CK979" s="2" t="s">
        <v>253</v>
      </c>
      <c r="CL979" s="2" t="s">
        <v>356</v>
      </c>
      <c r="CM979" s="2" t="s">
        <v>171</v>
      </c>
      <c r="CN979" s="2">
        <v>100</v>
      </c>
      <c r="CO979" s="2" t="s">
        <v>337</v>
      </c>
      <c r="CP979" s="2" t="s">
        <v>338</v>
      </c>
      <c r="CQ979" s="2" t="s">
        <v>214</v>
      </c>
      <c r="CR979" s="2" t="s">
        <v>175</v>
      </c>
      <c r="CS979" s="2" t="s">
        <v>258</v>
      </c>
      <c r="CT979" s="2" t="s">
        <v>171</v>
      </c>
      <c r="CU979" s="2" t="s">
        <v>259</v>
      </c>
      <c r="CV979" s="2" t="s">
        <v>171</v>
      </c>
      <c r="CW979" s="2" t="s">
        <v>179</v>
      </c>
      <c r="CX979" s="2" t="s">
        <v>146</v>
      </c>
      <c r="CY979" s="2" t="s">
        <v>146</v>
      </c>
      <c r="CZ979" s="2" t="s">
        <v>180</v>
      </c>
      <c r="DA979" s="2" t="s">
        <v>181</v>
      </c>
      <c r="DB979" s="2" t="s">
        <v>181</v>
      </c>
      <c r="DC979" s="2" t="s">
        <v>132</v>
      </c>
      <c r="DF979" s="2" t="s">
        <v>182</v>
      </c>
      <c r="DH979" s="2" t="s">
        <v>182</v>
      </c>
      <c r="DJ979" s="2" t="s">
        <v>182</v>
      </c>
      <c r="DL979" s="2" t="s">
        <v>182</v>
      </c>
      <c r="DN979" s="2" t="s">
        <v>182</v>
      </c>
      <c r="DP979" s="2" t="s">
        <v>182</v>
      </c>
      <c r="DR979" s="2" t="s">
        <v>182</v>
      </c>
      <c r="DT979" s="6">
        <v>-6188293</v>
      </c>
      <c r="DU979" s="6"/>
      <c r="DV979" s="6">
        <v>106829883</v>
      </c>
      <c r="DW979" s="2" t="s">
        <v>398</v>
      </c>
      <c r="DY979" s="4">
        <v>42795</v>
      </c>
      <c r="DZ979" s="2" t="s">
        <v>8588</v>
      </c>
    </row>
    <row r="980" spans="1:133" ht="15.75" hidden="1" customHeight="1" x14ac:dyDescent="0.2">
      <c r="A980" s="1">
        <v>43616.529003425923</v>
      </c>
      <c r="B980" s="2" t="s">
        <v>8518</v>
      </c>
      <c r="C980" s="2">
        <v>2302170066</v>
      </c>
      <c r="D980" s="3" t="s">
        <v>697</v>
      </c>
      <c r="E980" s="2" t="s">
        <v>8589</v>
      </c>
      <c r="F980" s="2" t="s">
        <v>8590</v>
      </c>
      <c r="H980" s="2" t="s">
        <v>131</v>
      </c>
      <c r="I980" s="2" t="s">
        <v>132</v>
      </c>
      <c r="J980" s="2" t="s">
        <v>133</v>
      </c>
      <c r="K980" s="2" t="s">
        <v>738</v>
      </c>
      <c r="M980" s="4">
        <v>42767</v>
      </c>
      <c r="O980" s="2" t="s">
        <v>135</v>
      </c>
      <c r="Q980" s="2">
        <v>11500000</v>
      </c>
      <c r="Y980" s="2" t="s">
        <v>136</v>
      </c>
      <c r="AH980" s="2">
        <v>2016</v>
      </c>
      <c r="AJ980" s="11">
        <v>6195000</v>
      </c>
      <c r="AK980" s="2" t="s">
        <v>8591</v>
      </c>
      <c r="AP980" s="2" t="s">
        <v>4886</v>
      </c>
      <c r="AQ980" s="2" t="s">
        <v>3591</v>
      </c>
      <c r="AR980" s="2" t="s">
        <v>593</v>
      </c>
      <c r="AS980" s="2" t="s">
        <v>594</v>
      </c>
      <c r="AU980" s="2">
        <v>5</v>
      </c>
      <c r="AV980" s="2" t="s">
        <v>43</v>
      </c>
      <c r="AW980" s="2" t="s">
        <v>144</v>
      </c>
      <c r="AX980" s="2" t="s">
        <v>145</v>
      </c>
      <c r="AY980" s="2" t="s">
        <v>171</v>
      </c>
      <c r="AZ980" s="2" t="s">
        <v>198</v>
      </c>
      <c r="BB980" s="2" t="s">
        <v>8591</v>
      </c>
      <c r="BC980" s="2">
        <v>0</v>
      </c>
      <c r="BD980" s="2" t="s">
        <v>3125</v>
      </c>
      <c r="BE980" s="9">
        <v>4</v>
      </c>
      <c r="BL980" s="2" t="s">
        <v>153</v>
      </c>
      <c r="BM980" s="2" t="s">
        <v>154</v>
      </c>
      <c r="BP980" s="2" t="s">
        <v>201</v>
      </c>
      <c r="BQ980" s="2">
        <v>240</v>
      </c>
      <c r="BR980" s="2">
        <v>12</v>
      </c>
      <c r="BS980" s="2" t="s">
        <v>157</v>
      </c>
      <c r="BT980" s="2" t="s">
        <v>753</v>
      </c>
      <c r="BU980" s="2" t="s">
        <v>753</v>
      </c>
      <c r="BV980" s="2" t="s">
        <v>753</v>
      </c>
      <c r="BW980" s="2" t="s">
        <v>67</v>
      </c>
      <c r="BX980" s="2" t="s">
        <v>754</v>
      </c>
      <c r="BY980" s="2" t="s">
        <v>707</v>
      </c>
      <c r="CA980" s="4">
        <v>42796</v>
      </c>
      <c r="CB980" s="2" t="s">
        <v>160</v>
      </c>
      <c r="CC980" s="2" t="s">
        <v>248</v>
      </c>
      <c r="CD980" s="2" t="s">
        <v>162</v>
      </c>
      <c r="CE980" s="2" t="s">
        <v>163</v>
      </c>
      <c r="CF980" s="2" t="s">
        <v>396</v>
      </c>
      <c r="CG980" s="2" t="s">
        <v>729</v>
      </c>
      <c r="CH980" s="2" t="s">
        <v>743</v>
      </c>
      <c r="CJ980" s="2" t="s">
        <v>397</v>
      </c>
      <c r="CK980" s="2" t="s">
        <v>169</v>
      </c>
      <c r="CL980" s="2" t="s">
        <v>710</v>
      </c>
      <c r="CM980" s="2" t="s">
        <v>171</v>
      </c>
      <c r="CN980" s="2">
        <v>0</v>
      </c>
      <c r="CO980" s="2" t="s">
        <v>212</v>
      </c>
      <c r="CP980" s="2" t="s">
        <v>712</v>
      </c>
      <c r="CQ980" s="2" t="s">
        <v>174</v>
      </c>
      <c r="CR980" s="2" t="s">
        <v>667</v>
      </c>
      <c r="CS980" s="2" t="s">
        <v>713</v>
      </c>
      <c r="CT980" s="2" t="s">
        <v>171</v>
      </c>
      <c r="CU980" s="2" t="s">
        <v>235</v>
      </c>
      <c r="CV980" s="2" t="s">
        <v>171</v>
      </c>
      <c r="CW980" s="2" t="s">
        <v>714</v>
      </c>
      <c r="CX980" s="2" t="s">
        <v>146</v>
      </c>
      <c r="CY980" s="2" t="s">
        <v>733</v>
      </c>
      <c r="CZ980" s="2" t="s">
        <v>180</v>
      </c>
      <c r="DA980" s="2" t="s">
        <v>181</v>
      </c>
      <c r="DB980" s="2" t="s">
        <v>181</v>
      </c>
      <c r="DC980" s="2" t="s">
        <v>260</v>
      </c>
      <c r="DD980" s="2" t="s">
        <v>715</v>
      </c>
      <c r="DE980" s="2" t="s">
        <v>744</v>
      </c>
      <c r="DF980" s="2" t="s">
        <v>182</v>
      </c>
      <c r="DH980" s="2" t="s">
        <v>182</v>
      </c>
      <c r="DJ980" s="2" t="s">
        <v>182</v>
      </c>
      <c r="DL980" s="2" t="s">
        <v>182</v>
      </c>
      <c r="DN980" s="2" t="s">
        <v>182</v>
      </c>
      <c r="DP980" s="2" t="s">
        <v>182</v>
      </c>
      <c r="DR980" s="2" t="s">
        <v>182</v>
      </c>
      <c r="DT980" s="2">
        <v>-6159246</v>
      </c>
      <c r="DU980" s="2"/>
      <c r="DV980" s="6">
        <v>106923215</v>
      </c>
      <c r="DX980" s="2" t="s">
        <v>3860</v>
      </c>
      <c r="DY980" s="4">
        <v>42796</v>
      </c>
      <c r="DZ980" s="2" t="s">
        <v>3860</v>
      </c>
      <c r="EA980" s="3" t="s">
        <v>3861</v>
      </c>
    </row>
    <row r="981" spans="1:133" ht="15.75" hidden="1" customHeight="1" x14ac:dyDescent="0.2">
      <c r="A981" s="1">
        <v>43616.530569780094</v>
      </c>
      <c r="B981" s="2" t="s">
        <v>8592</v>
      </c>
      <c r="C981" s="2">
        <v>2302180105</v>
      </c>
      <c r="D981" s="2">
        <v>205</v>
      </c>
      <c r="E981" s="2" t="s">
        <v>8593</v>
      </c>
      <c r="F981" s="2">
        <v>20170700</v>
      </c>
      <c r="H981" s="2" t="s">
        <v>131</v>
      </c>
      <c r="I981" s="2" t="s">
        <v>132</v>
      </c>
      <c r="J981" s="2" t="s">
        <v>133</v>
      </c>
      <c r="K981" s="2" t="s">
        <v>191</v>
      </c>
      <c r="L981" s="4">
        <v>42787</v>
      </c>
      <c r="M981" s="4">
        <v>42787</v>
      </c>
      <c r="P981" s="9">
        <v>1750000000</v>
      </c>
      <c r="Q981" s="2">
        <v>7000000</v>
      </c>
      <c r="Y981" s="2" t="s">
        <v>8027</v>
      </c>
      <c r="AA981" s="2">
        <v>10</v>
      </c>
      <c r="AB981" s="2" t="s">
        <v>132</v>
      </c>
      <c r="AD981" s="2" t="s">
        <v>137</v>
      </c>
      <c r="AE981" s="2" t="s">
        <v>132</v>
      </c>
      <c r="AF981" s="2" t="s">
        <v>132</v>
      </c>
      <c r="AH981" s="2">
        <v>2016</v>
      </c>
      <c r="AI981" s="11">
        <v>775000000</v>
      </c>
      <c r="AJ981" s="11">
        <v>3100000</v>
      </c>
      <c r="AK981" s="2" t="s">
        <v>8594</v>
      </c>
      <c r="AL981" s="2">
        <v>7</v>
      </c>
      <c r="AO981" s="2" t="s">
        <v>5015</v>
      </c>
      <c r="AP981" s="2" t="s">
        <v>2269</v>
      </c>
      <c r="AQ981" s="2" t="s">
        <v>1299</v>
      </c>
      <c r="AR981" s="2" t="s">
        <v>976</v>
      </c>
      <c r="AS981" s="2" t="s">
        <v>594</v>
      </c>
      <c r="AU981" s="2">
        <v>4</v>
      </c>
      <c r="AV981" s="2" t="s">
        <v>245</v>
      </c>
      <c r="AW981" s="2" t="s">
        <v>144</v>
      </c>
      <c r="AX981" s="2" t="s">
        <v>863</v>
      </c>
      <c r="AY981" s="2" t="s">
        <v>171</v>
      </c>
      <c r="AZ981" s="2" t="s">
        <v>198</v>
      </c>
      <c r="BB981" s="2" t="s">
        <v>8595</v>
      </c>
      <c r="BC981" s="2">
        <v>650</v>
      </c>
      <c r="BD981" s="2" t="s">
        <v>6329</v>
      </c>
      <c r="BE981" s="9">
        <v>2.2999999999999998</v>
      </c>
      <c r="BF981" s="2" t="s">
        <v>265</v>
      </c>
      <c r="BG981" s="2" t="s">
        <v>1303</v>
      </c>
      <c r="BH981" s="3" t="s">
        <v>1522</v>
      </c>
      <c r="BI981" s="2" t="s">
        <v>2271</v>
      </c>
      <c r="BJ981" s="3" t="s">
        <v>635</v>
      </c>
      <c r="BK981" s="2" t="s">
        <v>152</v>
      </c>
      <c r="BL981" s="2" t="s">
        <v>200</v>
      </c>
      <c r="BM981" s="2" t="s">
        <v>154</v>
      </c>
      <c r="BP981" s="2" t="s">
        <v>201</v>
      </c>
      <c r="BQ981" s="2">
        <v>250</v>
      </c>
      <c r="BR981" s="2">
        <v>10</v>
      </c>
      <c r="BS981" s="2" t="s">
        <v>36</v>
      </c>
      <c r="BT981" s="2" t="s">
        <v>984</v>
      </c>
      <c r="BU981" s="2" t="s">
        <v>153</v>
      </c>
      <c r="BV981" s="2" t="s">
        <v>153</v>
      </c>
      <c r="BW981" s="2" t="s">
        <v>68</v>
      </c>
      <c r="BX981" s="2" t="s">
        <v>158</v>
      </c>
      <c r="BY981" s="2" t="s">
        <v>159</v>
      </c>
      <c r="CB981" s="2" t="s">
        <v>160</v>
      </c>
      <c r="CC981" s="2" t="s">
        <v>248</v>
      </c>
      <c r="CD981" s="2" t="s">
        <v>249</v>
      </c>
      <c r="CE981" s="2" t="s">
        <v>163</v>
      </c>
      <c r="CF981" s="2" t="s">
        <v>3212</v>
      </c>
      <c r="CG981" s="2" t="s">
        <v>382</v>
      </c>
      <c r="CH981" s="2" t="s">
        <v>2709</v>
      </c>
      <c r="CI981" s="2" t="s">
        <v>167</v>
      </c>
      <c r="CJ981" s="2" t="s">
        <v>953</v>
      </c>
      <c r="CK981" s="2" t="s">
        <v>253</v>
      </c>
      <c r="CL981" s="2" t="s">
        <v>314</v>
      </c>
      <c r="CM981" s="2" t="s">
        <v>171</v>
      </c>
      <c r="CN981" s="2">
        <v>650</v>
      </c>
      <c r="CP981" s="2" t="s">
        <v>1308</v>
      </c>
      <c r="CR981" s="2" t="s">
        <v>234</v>
      </c>
      <c r="CS981" s="2" t="s">
        <v>810</v>
      </c>
      <c r="CT981" s="2" t="s">
        <v>171</v>
      </c>
      <c r="CU981" s="2" t="s">
        <v>626</v>
      </c>
      <c r="CV981" s="2" t="s">
        <v>171</v>
      </c>
      <c r="CW981" s="2" t="s">
        <v>179</v>
      </c>
      <c r="CX981" s="2" t="s">
        <v>171</v>
      </c>
      <c r="CY981" s="2" t="s">
        <v>733</v>
      </c>
      <c r="DA981" s="2" t="s">
        <v>181</v>
      </c>
      <c r="DB981" s="2" t="s">
        <v>181</v>
      </c>
      <c r="DF981" s="2" t="s">
        <v>182</v>
      </c>
      <c r="DH981" s="2" t="s">
        <v>182</v>
      </c>
      <c r="DJ981" s="2" t="s">
        <v>182</v>
      </c>
      <c r="DL981" s="2" t="s">
        <v>260</v>
      </c>
      <c r="DM981" s="2" t="s">
        <v>8596</v>
      </c>
      <c r="DT981" s="2" t="s">
        <v>8597</v>
      </c>
      <c r="DU981" s="2"/>
      <c r="DV981" s="2" t="s">
        <v>8598</v>
      </c>
      <c r="DZ981" s="2" t="s">
        <v>1945</v>
      </c>
      <c r="EA981" s="3" t="s">
        <v>8599</v>
      </c>
      <c r="EC981" s="5" t="s">
        <v>8600</v>
      </c>
    </row>
    <row r="982" spans="1:133" ht="15.75" hidden="1" customHeight="1" x14ac:dyDescent="0.2">
      <c r="A982" s="1">
        <v>43616.53181429398</v>
      </c>
      <c r="B982" s="2" t="s">
        <v>8575</v>
      </c>
      <c r="C982" s="2">
        <v>2302160019</v>
      </c>
      <c r="D982" s="3" t="s">
        <v>937</v>
      </c>
      <c r="E982" s="2" t="s">
        <v>8601</v>
      </c>
      <c r="F982" s="2" t="s">
        <v>8602</v>
      </c>
      <c r="G982" s="2" t="s">
        <v>589</v>
      </c>
      <c r="H982" s="2" t="s">
        <v>131</v>
      </c>
      <c r="M982" s="4">
        <v>43164</v>
      </c>
      <c r="N982" s="2" t="s">
        <v>135</v>
      </c>
      <c r="P982" s="9">
        <v>102000000000</v>
      </c>
      <c r="Q982" s="2">
        <v>40800000</v>
      </c>
      <c r="Y982" s="2" t="s">
        <v>136</v>
      </c>
      <c r="AD982" s="2" t="s">
        <v>137</v>
      </c>
      <c r="AE982" s="2" t="s">
        <v>132</v>
      </c>
      <c r="AF982" s="2" t="s">
        <v>132</v>
      </c>
      <c r="AH982" s="2">
        <v>2018</v>
      </c>
      <c r="AK982" s="2" t="s">
        <v>8603</v>
      </c>
      <c r="AP982" s="2" t="s">
        <v>8604</v>
      </c>
      <c r="AQ982" s="2" t="s">
        <v>8605</v>
      </c>
      <c r="AR982" s="2" t="s">
        <v>610</v>
      </c>
      <c r="AS982" s="2" t="s">
        <v>142</v>
      </c>
      <c r="AT982" s="2">
        <v>11480</v>
      </c>
      <c r="AU982" s="2">
        <v>12</v>
      </c>
      <c r="AV982" s="2" t="s">
        <v>43</v>
      </c>
      <c r="AW982" s="2" t="s">
        <v>197</v>
      </c>
      <c r="AX982" s="2" t="s">
        <v>145</v>
      </c>
      <c r="AY982" s="2" t="s">
        <v>171</v>
      </c>
      <c r="AZ982" s="2" t="s">
        <v>198</v>
      </c>
      <c r="BB982" s="2" t="s">
        <v>8603</v>
      </c>
      <c r="BC982" s="2">
        <v>0</v>
      </c>
      <c r="BD982" s="2" t="s">
        <v>8606</v>
      </c>
      <c r="BE982" s="9">
        <v>1.25</v>
      </c>
      <c r="BF982" s="2" t="s">
        <v>265</v>
      </c>
      <c r="BG982" s="2" t="s">
        <v>8607</v>
      </c>
      <c r="BH982" s="2">
        <v>1</v>
      </c>
      <c r="BI982" s="2" t="s">
        <v>8608</v>
      </c>
      <c r="BJ982" s="3" t="s">
        <v>980</v>
      </c>
      <c r="BK982" s="2" t="s">
        <v>152</v>
      </c>
      <c r="BL982" s="2" t="s">
        <v>290</v>
      </c>
      <c r="BM982" s="2" t="s">
        <v>154</v>
      </c>
      <c r="BN982" s="2" t="s">
        <v>8609</v>
      </c>
      <c r="BO982" s="2" t="s">
        <v>8610</v>
      </c>
      <c r="BP982" s="2" t="s">
        <v>201</v>
      </c>
      <c r="BQ982" s="2">
        <v>2500</v>
      </c>
      <c r="BR982" s="2">
        <v>40</v>
      </c>
      <c r="BS982" s="2" t="s">
        <v>157</v>
      </c>
      <c r="BT982" s="2" t="s">
        <v>6486</v>
      </c>
      <c r="BU982" s="2" t="s">
        <v>157</v>
      </c>
      <c r="BV982" s="2" t="s">
        <v>156</v>
      </c>
      <c r="BW982" s="2" t="s">
        <v>67</v>
      </c>
      <c r="BX982" s="2" t="s">
        <v>3275</v>
      </c>
      <c r="BY982" s="2" t="s">
        <v>159</v>
      </c>
      <c r="CC982" s="2" t="s">
        <v>161</v>
      </c>
      <c r="CD982" s="2" t="s">
        <v>249</v>
      </c>
      <c r="CE982" s="2" t="s">
        <v>163</v>
      </c>
      <c r="CF982" s="2" t="s">
        <v>164</v>
      </c>
      <c r="CG982" s="2" t="s">
        <v>3318</v>
      </c>
      <c r="CH982" s="2" t="s">
        <v>2434</v>
      </c>
      <c r="CI982" s="2" t="s">
        <v>167</v>
      </c>
      <c r="CJ982" s="2" t="s">
        <v>1707</v>
      </c>
      <c r="CL982" s="2" t="s">
        <v>2868</v>
      </c>
      <c r="CM982" s="2" t="s">
        <v>171</v>
      </c>
      <c r="CN982" s="2">
        <v>200</v>
      </c>
      <c r="CO982" s="2" t="s">
        <v>3846</v>
      </c>
      <c r="CP982" s="2" t="s">
        <v>8611</v>
      </c>
      <c r="CR982" s="2" t="s">
        <v>175</v>
      </c>
      <c r="CS982" s="2" t="s">
        <v>215</v>
      </c>
      <c r="CT982" s="2" t="s">
        <v>177</v>
      </c>
      <c r="CU982" s="2" t="s">
        <v>235</v>
      </c>
      <c r="CV982" s="2" t="s">
        <v>171</v>
      </c>
      <c r="CW982" s="2" t="s">
        <v>179</v>
      </c>
      <c r="CX982" s="2" t="s">
        <v>171</v>
      </c>
      <c r="CY982" s="2" t="s">
        <v>146</v>
      </c>
      <c r="CZ982" s="2" t="s">
        <v>180</v>
      </c>
      <c r="DA982" s="2" t="s">
        <v>181</v>
      </c>
      <c r="DB982" s="2" t="s">
        <v>181</v>
      </c>
      <c r="DC982" s="2" t="s">
        <v>132</v>
      </c>
      <c r="DF982" s="2" t="s">
        <v>182</v>
      </c>
      <c r="DL982" s="2" t="s">
        <v>260</v>
      </c>
      <c r="DM982" s="2">
        <v>5</v>
      </c>
      <c r="DT982" s="6">
        <v>10685774</v>
      </c>
      <c r="DU982" s="6"/>
      <c r="DV982" s="6">
        <v>-620512</v>
      </c>
    </row>
    <row r="983" spans="1:133" ht="15.75" hidden="1" customHeight="1" x14ac:dyDescent="0.2">
      <c r="A983" s="1">
        <v>43616.532040034726</v>
      </c>
      <c r="B983" s="2" t="s">
        <v>8612</v>
      </c>
      <c r="C983" s="2">
        <v>2302170138</v>
      </c>
      <c r="D983" s="2">
        <v>403</v>
      </c>
      <c r="E983" s="2" t="s">
        <v>8613</v>
      </c>
      <c r="F983" s="2" t="s">
        <v>8614</v>
      </c>
      <c r="H983" s="2" t="s">
        <v>131</v>
      </c>
      <c r="I983" s="2" t="s">
        <v>132</v>
      </c>
      <c r="J983" s="2" t="s">
        <v>133</v>
      </c>
      <c r="K983" s="2" t="s">
        <v>738</v>
      </c>
      <c r="M983" s="4">
        <v>42738</v>
      </c>
      <c r="O983" s="2" t="s">
        <v>192</v>
      </c>
      <c r="Y983" s="2" t="s">
        <v>136</v>
      </c>
      <c r="AH983" s="2">
        <v>2016</v>
      </c>
      <c r="AJ983" s="11">
        <v>5095000</v>
      </c>
      <c r="AK983" s="2" t="s">
        <v>8615</v>
      </c>
      <c r="AP983" s="2" t="s">
        <v>4905</v>
      </c>
      <c r="AQ983" s="2" t="s">
        <v>3591</v>
      </c>
      <c r="AR983" s="2" t="s">
        <v>593</v>
      </c>
      <c r="AS983" s="2" t="s">
        <v>4787</v>
      </c>
      <c r="AU983" s="2">
        <v>5</v>
      </c>
      <c r="AV983" s="2" t="s">
        <v>43</v>
      </c>
      <c r="AW983" s="2" t="s">
        <v>144</v>
      </c>
      <c r="AX983" s="2" t="s">
        <v>145</v>
      </c>
      <c r="AY983" s="2" t="s">
        <v>171</v>
      </c>
      <c r="AZ983" s="2" t="s">
        <v>198</v>
      </c>
      <c r="BB983" s="2" t="s">
        <v>8615</v>
      </c>
      <c r="BC983" s="2">
        <v>0</v>
      </c>
      <c r="BD983" s="2" t="s">
        <v>4198</v>
      </c>
      <c r="BE983" s="9">
        <v>4.2</v>
      </c>
      <c r="BL983" s="2" t="s">
        <v>153</v>
      </c>
      <c r="BM983" s="2" t="s">
        <v>154</v>
      </c>
      <c r="BP983" s="2" t="s">
        <v>201</v>
      </c>
      <c r="BQ983" s="2">
        <v>50000</v>
      </c>
      <c r="BR983" s="2">
        <v>500</v>
      </c>
      <c r="BS983" s="2" t="s">
        <v>36</v>
      </c>
      <c r="BT983" s="2" t="s">
        <v>727</v>
      </c>
      <c r="BU983" s="2" t="s">
        <v>727</v>
      </c>
      <c r="BV983" s="2" t="s">
        <v>727</v>
      </c>
      <c r="BW983" s="2" t="s">
        <v>67</v>
      </c>
      <c r="BX983" s="2" t="s">
        <v>3127</v>
      </c>
      <c r="BY983" s="2" t="s">
        <v>707</v>
      </c>
      <c r="CA983" s="4">
        <v>42738</v>
      </c>
      <c r="CB983" s="2" t="s">
        <v>160</v>
      </c>
      <c r="CC983" s="2" t="s">
        <v>248</v>
      </c>
      <c r="CD983" s="2" t="s">
        <v>162</v>
      </c>
      <c r="CE983" s="2" t="s">
        <v>163</v>
      </c>
      <c r="CF983" s="2" t="s">
        <v>396</v>
      </c>
      <c r="CG983" s="2" t="s">
        <v>729</v>
      </c>
      <c r="CH983" s="2" t="s">
        <v>709</v>
      </c>
      <c r="CI983" s="2" t="s">
        <v>731</v>
      </c>
      <c r="CJ983" s="2" t="s">
        <v>397</v>
      </c>
      <c r="CK983" s="2" t="s">
        <v>169</v>
      </c>
      <c r="CL983" s="2" t="s">
        <v>710</v>
      </c>
      <c r="CM983" s="2" t="s">
        <v>171</v>
      </c>
      <c r="CN983" s="2">
        <v>0</v>
      </c>
      <c r="CO983" s="2" t="s">
        <v>711</v>
      </c>
      <c r="CP983" s="2" t="s">
        <v>712</v>
      </c>
      <c r="CQ983" s="2" t="s">
        <v>174</v>
      </c>
      <c r="CR983" s="2" t="s">
        <v>667</v>
      </c>
      <c r="CS983" s="2" t="s">
        <v>713</v>
      </c>
      <c r="CT983" s="2" t="s">
        <v>171</v>
      </c>
      <c r="CU983" s="2" t="s">
        <v>216</v>
      </c>
      <c r="CV983" s="2" t="s">
        <v>177</v>
      </c>
      <c r="CW983" s="2" t="s">
        <v>179</v>
      </c>
      <c r="CX983" s="2" t="s">
        <v>146</v>
      </c>
      <c r="CY983" s="2" t="s">
        <v>627</v>
      </c>
      <c r="CZ983" s="2" t="s">
        <v>180</v>
      </c>
      <c r="DA983" s="2" t="s">
        <v>181</v>
      </c>
      <c r="DB983" s="2" t="s">
        <v>181</v>
      </c>
      <c r="DC983" s="2" t="s">
        <v>260</v>
      </c>
      <c r="DD983" s="2" t="s">
        <v>715</v>
      </c>
      <c r="DE983" s="2" t="s">
        <v>744</v>
      </c>
      <c r="DF983" s="2" t="s">
        <v>182</v>
      </c>
      <c r="DH983" s="2" t="s">
        <v>182</v>
      </c>
      <c r="DJ983" s="2" t="s">
        <v>182</v>
      </c>
      <c r="DL983" s="2" t="s">
        <v>182</v>
      </c>
      <c r="DN983" s="2" t="s">
        <v>182</v>
      </c>
      <c r="DP983" s="2" t="s">
        <v>182</v>
      </c>
      <c r="DR983" s="2" t="s">
        <v>182</v>
      </c>
      <c r="DT983" s="2" t="s">
        <v>8616</v>
      </c>
      <c r="DU983" s="2"/>
      <c r="DV983" s="6">
        <v>106927655</v>
      </c>
      <c r="DX983" s="2" t="s">
        <v>8617</v>
      </c>
      <c r="DY983" s="4">
        <v>42738</v>
      </c>
      <c r="DZ983" s="2" t="s">
        <v>8618</v>
      </c>
      <c r="EA983" s="3" t="s">
        <v>8619</v>
      </c>
      <c r="EC983" s="2" t="s">
        <v>8620</v>
      </c>
    </row>
    <row r="984" spans="1:133" ht="15.75" hidden="1" customHeight="1" x14ac:dyDescent="0.2">
      <c r="A984" s="1">
        <v>43616.532910914349</v>
      </c>
      <c r="B984" s="2" t="s">
        <v>8621</v>
      </c>
      <c r="C984" s="2">
        <v>2302170151</v>
      </c>
      <c r="D984" s="3" t="s">
        <v>5135</v>
      </c>
      <c r="E984" s="2" t="s">
        <v>8622</v>
      </c>
      <c r="F984" s="2" t="s">
        <v>8623</v>
      </c>
      <c r="H984" s="2" t="s">
        <v>131</v>
      </c>
      <c r="I984" s="2" t="s">
        <v>132</v>
      </c>
      <c r="J984" s="2" t="s">
        <v>133</v>
      </c>
      <c r="K984" s="2" t="s">
        <v>191</v>
      </c>
      <c r="M984" s="4">
        <v>42795</v>
      </c>
      <c r="O984" s="2" t="s">
        <v>192</v>
      </c>
      <c r="P984" s="9">
        <v>6000000000</v>
      </c>
      <c r="Q984" s="2">
        <v>19867550</v>
      </c>
      <c r="X984" s="2" t="s">
        <v>193</v>
      </c>
      <c r="Y984" s="2" t="s">
        <v>377</v>
      </c>
      <c r="AB984" s="2" t="s">
        <v>132</v>
      </c>
      <c r="AH984" s="2">
        <v>2017</v>
      </c>
      <c r="AJ984" s="11">
        <v>18663000</v>
      </c>
      <c r="AK984" s="2" t="s">
        <v>8624</v>
      </c>
      <c r="AP984" s="2" t="s">
        <v>3843</v>
      </c>
      <c r="AQ984" s="2" t="s">
        <v>244</v>
      </c>
      <c r="AR984" s="2" t="s">
        <v>288</v>
      </c>
      <c r="AS984" s="2" t="s">
        <v>142</v>
      </c>
      <c r="AU984" s="2">
        <v>15</v>
      </c>
      <c r="AV984" s="2" t="s">
        <v>43</v>
      </c>
      <c r="AW984" s="2" t="s">
        <v>197</v>
      </c>
      <c r="AX984" s="2" t="s">
        <v>145</v>
      </c>
      <c r="AY984" s="2" t="s">
        <v>171</v>
      </c>
      <c r="AZ984" s="2" t="s">
        <v>198</v>
      </c>
      <c r="BB984" s="2" t="s">
        <v>2865</v>
      </c>
      <c r="BC984" s="2">
        <v>750</v>
      </c>
      <c r="BD984" s="2" t="s">
        <v>1547</v>
      </c>
      <c r="BE984" s="9">
        <v>2</v>
      </c>
      <c r="BF984" s="2" t="s">
        <v>132</v>
      </c>
      <c r="BK984" s="2" t="s">
        <v>152</v>
      </c>
      <c r="BL984" s="2" t="s">
        <v>153</v>
      </c>
      <c r="BM984" s="2" t="s">
        <v>154</v>
      </c>
      <c r="BP984" s="2" t="s">
        <v>201</v>
      </c>
      <c r="BQ984" s="2">
        <v>302</v>
      </c>
      <c r="BR984" s="2">
        <v>16</v>
      </c>
      <c r="BS984" s="2" t="s">
        <v>156</v>
      </c>
      <c r="BT984" s="2" t="s">
        <v>1535</v>
      </c>
      <c r="BU984" s="2" t="s">
        <v>156</v>
      </c>
      <c r="BV984" s="2" t="s">
        <v>156</v>
      </c>
      <c r="BW984" s="2" t="s">
        <v>67</v>
      </c>
      <c r="BX984" s="2" t="s">
        <v>158</v>
      </c>
      <c r="BY984" s="2" t="s">
        <v>159</v>
      </c>
      <c r="CB984" s="2" t="s">
        <v>160</v>
      </c>
      <c r="CC984" s="2" t="s">
        <v>248</v>
      </c>
      <c r="CD984" s="2" t="s">
        <v>249</v>
      </c>
      <c r="CE984" s="2" t="s">
        <v>163</v>
      </c>
      <c r="CF984" s="2" t="s">
        <v>279</v>
      </c>
      <c r="CG984" s="2" t="s">
        <v>382</v>
      </c>
      <c r="CH984" s="2" t="s">
        <v>207</v>
      </c>
      <c r="CI984" s="2" t="s">
        <v>208</v>
      </c>
      <c r="CJ984" s="2" t="s">
        <v>295</v>
      </c>
      <c r="CK984" s="2" t="s">
        <v>253</v>
      </c>
      <c r="CL984" s="2" t="s">
        <v>383</v>
      </c>
      <c r="CM984" s="2" t="s">
        <v>171</v>
      </c>
      <c r="CO984" s="2" t="s">
        <v>212</v>
      </c>
      <c r="CP984" s="2" t="s">
        <v>384</v>
      </c>
      <c r="CQ984" s="2" t="s">
        <v>214</v>
      </c>
      <c r="CR984" s="2" t="s">
        <v>175</v>
      </c>
      <c r="CS984" s="2" t="s">
        <v>215</v>
      </c>
      <c r="CT984" s="2" t="s">
        <v>171</v>
      </c>
      <c r="CU984" s="2" t="s">
        <v>216</v>
      </c>
      <c r="CV984" s="2" t="s">
        <v>171</v>
      </c>
      <c r="CW984" s="2" t="s">
        <v>179</v>
      </c>
      <c r="CX984" s="2" t="s">
        <v>146</v>
      </c>
      <c r="CY984" s="2" t="s">
        <v>146</v>
      </c>
      <c r="CZ984" s="2" t="s">
        <v>180</v>
      </c>
      <c r="DA984" s="2" t="s">
        <v>181</v>
      </c>
      <c r="DB984" s="2" t="s">
        <v>181</v>
      </c>
      <c r="DC984" s="2" t="s">
        <v>132</v>
      </c>
      <c r="DF984" s="2" t="s">
        <v>182</v>
      </c>
      <c r="DH984" s="2" t="s">
        <v>182</v>
      </c>
      <c r="DJ984" s="2" t="s">
        <v>182</v>
      </c>
      <c r="DL984" s="2" t="s">
        <v>182</v>
      </c>
      <c r="DN984" s="2" t="s">
        <v>182</v>
      </c>
      <c r="DP984" s="2" t="s">
        <v>182</v>
      </c>
      <c r="DR984" s="2" t="s">
        <v>182</v>
      </c>
      <c r="DT984" s="6">
        <v>-6191670</v>
      </c>
      <c r="DU984" s="6"/>
      <c r="DV984" s="6">
        <v>106873549</v>
      </c>
      <c r="DW984" s="2" t="s">
        <v>398</v>
      </c>
      <c r="DX984" s="2" t="s">
        <v>218</v>
      </c>
      <c r="DY984" s="4">
        <v>42795</v>
      </c>
      <c r="DZ984" s="2" t="s">
        <v>8625</v>
      </c>
      <c r="EA984" s="3" t="s">
        <v>8626</v>
      </c>
      <c r="EB984" s="5" t="s">
        <v>4833</v>
      </c>
    </row>
    <row r="985" spans="1:133" ht="15.75" hidden="1" customHeight="1" x14ac:dyDescent="0.2">
      <c r="A985" s="1">
        <v>43616.536316041667</v>
      </c>
      <c r="B985" s="2" t="s">
        <v>8530</v>
      </c>
      <c r="C985" s="2">
        <v>2302180229</v>
      </c>
      <c r="D985" s="3" t="s">
        <v>2023</v>
      </c>
      <c r="E985" s="2" t="s">
        <v>8627</v>
      </c>
      <c r="H985" s="2" t="s">
        <v>131</v>
      </c>
      <c r="J985" s="2" t="s">
        <v>1130</v>
      </c>
      <c r="K985" s="2" t="s">
        <v>191</v>
      </c>
      <c r="M985" s="4">
        <v>42794</v>
      </c>
      <c r="P985" s="9">
        <v>3168000000</v>
      </c>
      <c r="Q985" s="2">
        <v>12000000</v>
      </c>
      <c r="Y985" s="2" t="s">
        <v>377</v>
      </c>
      <c r="AH985" s="2">
        <v>2016</v>
      </c>
      <c r="AJ985" s="11">
        <v>8145000</v>
      </c>
      <c r="AK985" s="2" t="s">
        <v>8628</v>
      </c>
      <c r="AP985" s="2" t="s">
        <v>4132</v>
      </c>
      <c r="AU985" s="2">
        <v>6</v>
      </c>
      <c r="AV985" s="2" t="s">
        <v>43</v>
      </c>
      <c r="AW985" s="2" t="s">
        <v>197</v>
      </c>
      <c r="AX985" s="2" t="s">
        <v>145</v>
      </c>
      <c r="AY985" s="2" t="s">
        <v>171</v>
      </c>
      <c r="AZ985" s="2" t="s">
        <v>198</v>
      </c>
      <c r="BC985" s="2">
        <v>0</v>
      </c>
      <c r="BE985" s="9">
        <v>0</v>
      </c>
      <c r="BL985" s="2" t="s">
        <v>153</v>
      </c>
      <c r="BP985" s="2" t="s">
        <v>201</v>
      </c>
      <c r="BQ985" s="2">
        <v>264</v>
      </c>
      <c r="BR985" s="2">
        <v>12</v>
      </c>
      <c r="BS985" s="2" t="s">
        <v>367</v>
      </c>
      <c r="BT985" s="2" t="s">
        <v>367</v>
      </c>
      <c r="BU985" s="2" t="s">
        <v>896</v>
      </c>
      <c r="BV985" s="2" t="s">
        <v>367</v>
      </c>
      <c r="BW985" s="2" t="s">
        <v>69</v>
      </c>
      <c r="BX985" s="2" t="s">
        <v>158</v>
      </c>
      <c r="CB985" s="2" t="s">
        <v>204</v>
      </c>
      <c r="CC985" s="2" t="s">
        <v>248</v>
      </c>
      <c r="CD985" s="2" t="s">
        <v>162</v>
      </c>
      <c r="CE985" s="2" t="s">
        <v>163</v>
      </c>
      <c r="CF985" s="2" t="s">
        <v>279</v>
      </c>
      <c r="CG985" s="2" t="s">
        <v>382</v>
      </c>
      <c r="CH985" s="2" t="s">
        <v>3717</v>
      </c>
      <c r="CI985" s="2" t="s">
        <v>311</v>
      </c>
      <c r="CJ985" s="2" t="s">
        <v>7014</v>
      </c>
      <c r="CK985" s="2" t="s">
        <v>253</v>
      </c>
      <c r="CL985" s="2" t="s">
        <v>665</v>
      </c>
      <c r="CM985" s="2" t="s">
        <v>211</v>
      </c>
      <c r="CN985" s="2">
        <v>1</v>
      </c>
      <c r="CO985" s="2" t="s">
        <v>3719</v>
      </c>
      <c r="CP985" s="2" t="s">
        <v>855</v>
      </c>
      <c r="CQ985" s="2" t="s">
        <v>625</v>
      </c>
      <c r="CR985" s="2" t="s">
        <v>257</v>
      </c>
      <c r="CS985" s="2" t="s">
        <v>968</v>
      </c>
      <c r="CV985" s="2" t="s">
        <v>211</v>
      </c>
      <c r="CW985" s="2" t="s">
        <v>179</v>
      </c>
      <c r="CX985" s="2" t="s">
        <v>171</v>
      </c>
      <c r="CY985" s="2" t="s">
        <v>146</v>
      </c>
      <c r="DA985" s="2" t="s">
        <v>181</v>
      </c>
      <c r="DB985" s="2" t="s">
        <v>181</v>
      </c>
      <c r="DC985" s="2" t="s">
        <v>132</v>
      </c>
      <c r="DF985" s="2" t="s">
        <v>182</v>
      </c>
      <c r="DH985" s="2" t="s">
        <v>182</v>
      </c>
      <c r="DJ985" s="2" t="s">
        <v>182</v>
      </c>
      <c r="DL985" s="2" t="s">
        <v>182</v>
      </c>
      <c r="DN985" s="2" t="s">
        <v>182</v>
      </c>
      <c r="DP985" s="2" t="s">
        <v>182</v>
      </c>
      <c r="DR985" s="2" t="s">
        <v>182</v>
      </c>
      <c r="DT985" s="6">
        <v>106699822</v>
      </c>
      <c r="DU985" s="6"/>
      <c r="DV985" s="6">
        <v>-6140866</v>
      </c>
      <c r="DX985" s="2" t="s">
        <v>218</v>
      </c>
      <c r="DY985" s="4">
        <v>42794</v>
      </c>
      <c r="DZ985" s="2" t="s">
        <v>8629</v>
      </c>
      <c r="EA985" s="3" t="s">
        <v>8630</v>
      </c>
      <c r="EC985" s="5" t="s">
        <v>8631</v>
      </c>
    </row>
    <row r="986" spans="1:133" ht="15.75" hidden="1" customHeight="1" x14ac:dyDescent="0.2">
      <c r="A986" s="1">
        <v>43616.536998900461</v>
      </c>
      <c r="B986" s="2" t="s">
        <v>8565</v>
      </c>
      <c r="C986" s="2">
        <v>2302160008</v>
      </c>
      <c r="D986" s="3" t="s">
        <v>937</v>
      </c>
      <c r="E986" s="2" t="s">
        <v>8632</v>
      </c>
      <c r="F986" s="2" t="s">
        <v>5660</v>
      </c>
      <c r="G986" s="2" t="s">
        <v>589</v>
      </c>
      <c r="H986" s="2" t="s">
        <v>131</v>
      </c>
      <c r="M986" s="4">
        <v>43164</v>
      </c>
      <c r="N986" s="2" t="s">
        <v>135</v>
      </c>
      <c r="P986" s="9">
        <v>162000000</v>
      </c>
      <c r="Q986" s="2">
        <v>54000000</v>
      </c>
      <c r="Y986" s="2" t="s">
        <v>136</v>
      </c>
      <c r="AD986" s="2" t="s">
        <v>137</v>
      </c>
      <c r="AE986" s="2" t="s">
        <v>132</v>
      </c>
      <c r="AF986" s="2" t="s">
        <v>132</v>
      </c>
      <c r="AH986" s="2">
        <v>2018</v>
      </c>
      <c r="AK986" s="2" t="s">
        <v>2865</v>
      </c>
      <c r="AP986" s="2" t="s">
        <v>1027</v>
      </c>
      <c r="AQ986" s="2" t="s">
        <v>1028</v>
      </c>
      <c r="AR986" s="2" t="s">
        <v>822</v>
      </c>
      <c r="AS986" s="2" t="s">
        <v>142</v>
      </c>
      <c r="AT986" s="2">
        <v>11440</v>
      </c>
      <c r="AU986" s="2">
        <v>6</v>
      </c>
      <c r="AV986" s="2" t="s">
        <v>43</v>
      </c>
      <c r="AW986" s="2" t="s">
        <v>197</v>
      </c>
      <c r="AX986" s="2" t="s">
        <v>145</v>
      </c>
      <c r="AY986" s="2" t="s">
        <v>171</v>
      </c>
      <c r="AZ986" s="2" t="s">
        <v>198</v>
      </c>
      <c r="BB986" s="2" t="s">
        <v>8633</v>
      </c>
      <c r="BC986" s="2">
        <v>0</v>
      </c>
      <c r="BD986" s="2" t="s">
        <v>5661</v>
      </c>
      <c r="BE986" s="9">
        <v>1.8</v>
      </c>
      <c r="BF986" s="2" t="s">
        <v>265</v>
      </c>
      <c r="BG986" s="2" t="s">
        <v>1735</v>
      </c>
      <c r="BH986" s="2">
        <v>1.5</v>
      </c>
      <c r="BI986" s="2" t="s">
        <v>8634</v>
      </c>
      <c r="BJ986" s="3" t="s">
        <v>980</v>
      </c>
      <c r="BK986" s="2" t="s">
        <v>152</v>
      </c>
      <c r="BL986" s="2" t="s">
        <v>153</v>
      </c>
      <c r="BM986" s="2" t="s">
        <v>154</v>
      </c>
      <c r="BP986" s="2" t="s">
        <v>201</v>
      </c>
      <c r="BQ986" s="2">
        <v>3000</v>
      </c>
      <c r="BR986" s="2">
        <v>50</v>
      </c>
      <c r="BS986" s="2" t="s">
        <v>896</v>
      </c>
      <c r="BT986" s="2" t="s">
        <v>202</v>
      </c>
      <c r="BU986" s="2" t="s">
        <v>202</v>
      </c>
      <c r="BV986" s="2" t="s">
        <v>202</v>
      </c>
      <c r="BW986" s="2" t="s">
        <v>67</v>
      </c>
      <c r="BX986" s="2" t="s">
        <v>3275</v>
      </c>
      <c r="BY986" s="2" t="s">
        <v>159</v>
      </c>
      <c r="CC986" s="2" t="s">
        <v>161</v>
      </c>
      <c r="CD986" s="2" t="s">
        <v>162</v>
      </c>
      <c r="CE986" s="2" t="s">
        <v>163</v>
      </c>
      <c r="CF986" s="2" t="s">
        <v>164</v>
      </c>
      <c r="CG986" s="2" t="s">
        <v>3318</v>
      </c>
      <c r="CH986" s="2" t="s">
        <v>5486</v>
      </c>
      <c r="CI986" s="2" t="s">
        <v>167</v>
      </c>
      <c r="CJ986" s="2" t="s">
        <v>1707</v>
      </c>
      <c r="CL986" s="2" t="s">
        <v>2868</v>
      </c>
      <c r="CM986" s="2" t="s">
        <v>171</v>
      </c>
      <c r="CN986" s="2">
        <v>400</v>
      </c>
      <c r="CO986" s="2" t="s">
        <v>830</v>
      </c>
      <c r="CP986" s="2" t="s">
        <v>2869</v>
      </c>
      <c r="CR986" s="2" t="s">
        <v>175</v>
      </c>
      <c r="CT986" s="2" t="s">
        <v>177</v>
      </c>
      <c r="CU986" s="2" t="s">
        <v>235</v>
      </c>
      <c r="CV986" s="2" t="s">
        <v>171</v>
      </c>
      <c r="CW986" s="2" t="s">
        <v>179</v>
      </c>
      <c r="CX986" s="2" t="s">
        <v>171</v>
      </c>
      <c r="CY986" s="2" t="s">
        <v>627</v>
      </c>
      <c r="CZ986" s="2" t="s">
        <v>180</v>
      </c>
      <c r="DA986" s="2" t="s">
        <v>181</v>
      </c>
      <c r="DB986" s="2" t="s">
        <v>181</v>
      </c>
      <c r="DC986" s="2" t="s">
        <v>132</v>
      </c>
      <c r="DF986" s="2" t="s">
        <v>182</v>
      </c>
      <c r="DL986" s="2" t="s">
        <v>260</v>
      </c>
      <c r="DM986" s="2">
        <v>55</v>
      </c>
      <c r="DT986" s="6">
        <v>10680485</v>
      </c>
      <c r="DU986" s="6"/>
      <c r="DV986" s="6">
        <v>-617444</v>
      </c>
      <c r="EA986" s="3" t="s">
        <v>387</v>
      </c>
    </row>
    <row r="987" spans="1:133" ht="15.75" hidden="1" customHeight="1" x14ac:dyDescent="0.2">
      <c r="A987" s="1">
        <v>43616.537503344909</v>
      </c>
      <c r="B987" s="2" t="s">
        <v>8403</v>
      </c>
      <c r="C987" s="2">
        <v>2302170039</v>
      </c>
      <c r="D987" s="3" t="s">
        <v>3264</v>
      </c>
      <c r="E987" s="2" t="s">
        <v>8635</v>
      </c>
      <c r="F987" s="2">
        <v>20170700</v>
      </c>
      <c r="H987" s="2" t="s">
        <v>131</v>
      </c>
      <c r="I987" s="2" t="s">
        <v>132</v>
      </c>
      <c r="J987" s="2" t="s">
        <v>133</v>
      </c>
      <c r="K987" s="2" t="s">
        <v>191</v>
      </c>
      <c r="P987" s="9">
        <v>10125000000</v>
      </c>
      <c r="Q987" s="2">
        <v>27000000</v>
      </c>
      <c r="Y987" s="2" t="s">
        <v>1315</v>
      </c>
      <c r="AB987" s="2" t="s">
        <v>132</v>
      </c>
      <c r="AD987" s="2" t="s">
        <v>137</v>
      </c>
      <c r="AE987" s="2" t="s">
        <v>132</v>
      </c>
      <c r="AF987" s="2" t="s">
        <v>132</v>
      </c>
      <c r="AH987" s="2">
        <v>2016</v>
      </c>
      <c r="AI987" s="11">
        <v>5682000000</v>
      </c>
      <c r="AJ987" s="11">
        <v>15152000</v>
      </c>
      <c r="AK987" s="2" t="s">
        <v>3851</v>
      </c>
      <c r="AL987" s="2">
        <v>19</v>
      </c>
      <c r="AM987" s="3" t="s">
        <v>8636</v>
      </c>
      <c r="AP987" s="2" t="s">
        <v>2695</v>
      </c>
      <c r="AQ987" s="2" t="s">
        <v>1299</v>
      </c>
      <c r="AR987" s="2" t="s">
        <v>976</v>
      </c>
      <c r="AS987" s="2" t="s">
        <v>594</v>
      </c>
      <c r="AU987" s="2">
        <v>8</v>
      </c>
      <c r="AV987" s="2" t="s">
        <v>245</v>
      </c>
      <c r="AW987" s="2" t="s">
        <v>776</v>
      </c>
      <c r="AX987" s="2" t="s">
        <v>145</v>
      </c>
      <c r="AY987" s="2" t="s">
        <v>171</v>
      </c>
      <c r="AZ987" s="2" t="s">
        <v>198</v>
      </c>
      <c r="BB987" s="2" t="s">
        <v>8637</v>
      </c>
      <c r="BC987" s="2">
        <v>0</v>
      </c>
      <c r="BD987" s="2" t="s">
        <v>1302</v>
      </c>
      <c r="BE987" s="9">
        <v>1.4</v>
      </c>
      <c r="BF987" s="2" t="s">
        <v>265</v>
      </c>
      <c r="BG987" s="2" t="s">
        <v>1303</v>
      </c>
      <c r="BH987" s="2">
        <v>3</v>
      </c>
      <c r="BI987" s="2" t="s">
        <v>2271</v>
      </c>
      <c r="BJ987" s="3" t="s">
        <v>799</v>
      </c>
      <c r="BK987" s="2" t="s">
        <v>152</v>
      </c>
      <c r="BL987" s="2" t="s">
        <v>200</v>
      </c>
      <c r="BM987" s="2" t="s">
        <v>154</v>
      </c>
      <c r="BP987" s="2" t="s">
        <v>201</v>
      </c>
      <c r="BQ987" s="2">
        <v>375</v>
      </c>
      <c r="BR987" s="2">
        <v>15</v>
      </c>
      <c r="BS987" s="2" t="s">
        <v>984</v>
      </c>
      <c r="BT987" s="2" t="s">
        <v>8638</v>
      </c>
      <c r="BU987" s="2" t="s">
        <v>984</v>
      </c>
      <c r="BV987" s="2" t="s">
        <v>3851</v>
      </c>
      <c r="BW987" s="2" t="s">
        <v>70</v>
      </c>
      <c r="BX987" s="2" t="s">
        <v>203</v>
      </c>
      <c r="BY987" s="2" t="s">
        <v>159</v>
      </c>
      <c r="CB987" s="2" t="s">
        <v>160</v>
      </c>
      <c r="CC987" s="2" t="s">
        <v>248</v>
      </c>
      <c r="CD987" s="2" t="s">
        <v>162</v>
      </c>
      <c r="CE987" s="2" t="s">
        <v>163</v>
      </c>
      <c r="CF987" s="2" t="s">
        <v>396</v>
      </c>
      <c r="CG987" s="2" t="s">
        <v>382</v>
      </c>
      <c r="CH987" s="2" t="s">
        <v>1326</v>
      </c>
      <c r="CI987" s="2" t="s">
        <v>208</v>
      </c>
      <c r="CJ987" s="2" t="s">
        <v>953</v>
      </c>
      <c r="CK987" s="2" t="s">
        <v>253</v>
      </c>
      <c r="CL987" s="2" t="s">
        <v>170</v>
      </c>
      <c r="CM987" s="2" t="s">
        <v>211</v>
      </c>
      <c r="CN987" s="2">
        <v>0</v>
      </c>
      <c r="CP987" s="2" t="s">
        <v>1308</v>
      </c>
      <c r="CQ987" s="2" t="s">
        <v>174</v>
      </c>
      <c r="CR987" s="2" t="s">
        <v>234</v>
      </c>
      <c r="CS987" s="2" t="s">
        <v>810</v>
      </c>
      <c r="CT987" s="2" t="s">
        <v>211</v>
      </c>
      <c r="CU987" s="2" t="s">
        <v>235</v>
      </c>
      <c r="CV987" s="2" t="s">
        <v>211</v>
      </c>
      <c r="CW987" s="2" t="s">
        <v>179</v>
      </c>
      <c r="CX987" s="2" t="s">
        <v>171</v>
      </c>
      <c r="CY987" s="2" t="s">
        <v>733</v>
      </c>
      <c r="DA987" s="2" t="s">
        <v>181</v>
      </c>
      <c r="DB987" s="2" t="s">
        <v>181</v>
      </c>
      <c r="DL987" s="2" t="s">
        <v>260</v>
      </c>
      <c r="DM987" s="2">
        <v>1800</v>
      </c>
      <c r="DT987" s="2" t="s">
        <v>8639</v>
      </c>
      <c r="DU987" s="2"/>
      <c r="DV987" s="2" t="s">
        <v>8640</v>
      </c>
      <c r="DZ987" s="2" t="s">
        <v>8641</v>
      </c>
      <c r="EA987" s="3" t="s">
        <v>8642</v>
      </c>
      <c r="EC987" s="5" t="s">
        <v>8643</v>
      </c>
    </row>
    <row r="988" spans="1:133" ht="15.75" hidden="1" customHeight="1" x14ac:dyDescent="0.2">
      <c r="A988" s="1">
        <v>43616.541445868061</v>
      </c>
      <c r="B988" s="2" t="s">
        <v>8644</v>
      </c>
      <c r="C988" s="2">
        <v>2302180210</v>
      </c>
      <c r="D988" s="3" t="s">
        <v>816</v>
      </c>
      <c r="E988" s="2" t="s">
        <v>8645</v>
      </c>
      <c r="F988" s="2" t="s">
        <v>2399</v>
      </c>
      <c r="H988" s="2" t="s">
        <v>131</v>
      </c>
      <c r="I988" s="2" t="s">
        <v>132</v>
      </c>
      <c r="J988" s="2" t="s">
        <v>133</v>
      </c>
      <c r="K988" s="2" t="s">
        <v>191</v>
      </c>
      <c r="M988" s="4">
        <v>42802</v>
      </c>
      <c r="O988" s="2" t="s">
        <v>135</v>
      </c>
      <c r="P988" s="9">
        <v>8500000000</v>
      </c>
      <c r="Q988" s="2">
        <v>8500000</v>
      </c>
      <c r="Y988" s="2" t="s">
        <v>377</v>
      </c>
      <c r="AB988" s="2" t="s">
        <v>132</v>
      </c>
      <c r="AE988" s="2" t="s">
        <v>132</v>
      </c>
      <c r="AF988" s="2" t="s">
        <v>132</v>
      </c>
      <c r="AH988" s="2">
        <v>2016</v>
      </c>
      <c r="AJ988" s="11">
        <v>2640000</v>
      </c>
      <c r="AK988" s="2" t="s">
        <v>6130</v>
      </c>
      <c r="AL988" s="2">
        <v>15</v>
      </c>
      <c r="AP988" s="2" t="s">
        <v>1217</v>
      </c>
      <c r="AQ988" s="2" t="s">
        <v>1217</v>
      </c>
      <c r="AR988" s="2" t="s">
        <v>658</v>
      </c>
      <c r="AS988" s="2" t="s">
        <v>594</v>
      </c>
      <c r="AT988" s="2">
        <v>13440</v>
      </c>
      <c r="AU988" s="2">
        <v>6</v>
      </c>
      <c r="AV988" s="2" t="s">
        <v>44</v>
      </c>
      <c r="AW988" s="2" t="s">
        <v>144</v>
      </c>
      <c r="AX988" s="2" t="s">
        <v>145</v>
      </c>
      <c r="AY988" s="2" t="s">
        <v>171</v>
      </c>
      <c r="AZ988" s="2" t="s">
        <v>198</v>
      </c>
      <c r="BB988" s="2" t="s">
        <v>6130</v>
      </c>
      <c r="BC988" s="2">
        <v>1</v>
      </c>
      <c r="BD988" s="2" t="s">
        <v>1278</v>
      </c>
      <c r="BE988" s="9">
        <v>3.1</v>
      </c>
      <c r="BF988" s="2" t="s">
        <v>132</v>
      </c>
      <c r="BK988" s="2" t="s">
        <v>152</v>
      </c>
      <c r="BL988" s="2" t="s">
        <v>200</v>
      </c>
      <c r="BM988" s="2" t="s">
        <v>154</v>
      </c>
      <c r="BN988" s="2" t="s">
        <v>153</v>
      </c>
      <c r="BO988" s="2" t="s">
        <v>1969</v>
      </c>
      <c r="BP988" s="2" t="s">
        <v>291</v>
      </c>
      <c r="BQ988" s="2">
        <v>1000</v>
      </c>
      <c r="BR988" s="2">
        <v>20</v>
      </c>
      <c r="BS988" s="2" t="s">
        <v>850</v>
      </c>
      <c r="BT988" s="2" t="s">
        <v>180</v>
      </c>
      <c r="BU988" s="2" t="s">
        <v>850</v>
      </c>
      <c r="BV988" s="2" t="s">
        <v>36</v>
      </c>
      <c r="BW988" s="2" t="s">
        <v>68</v>
      </c>
      <c r="BX988" s="2" t="s">
        <v>158</v>
      </c>
      <c r="BY988" s="2" t="s">
        <v>159</v>
      </c>
      <c r="CB988" s="2" t="s">
        <v>160</v>
      </c>
      <c r="CC988" s="2" t="s">
        <v>248</v>
      </c>
      <c r="CD988" s="2" t="s">
        <v>162</v>
      </c>
      <c r="CE988" s="2" t="s">
        <v>163</v>
      </c>
      <c r="CF988" s="2" t="s">
        <v>396</v>
      </c>
      <c r="CG988" s="2" t="s">
        <v>1904</v>
      </c>
      <c r="CH988" s="2" t="s">
        <v>2403</v>
      </c>
      <c r="CI988" s="2" t="s">
        <v>167</v>
      </c>
      <c r="CJ988" s="2" t="s">
        <v>2404</v>
      </c>
      <c r="CK988" s="2" t="s">
        <v>425</v>
      </c>
      <c r="CL988" s="2" t="s">
        <v>314</v>
      </c>
      <c r="CM988" s="2" t="s">
        <v>171</v>
      </c>
      <c r="CN988" s="2">
        <v>1</v>
      </c>
      <c r="CO988" s="2" t="s">
        <v>2405</v>
      </c>
      <c r="CP988" s="2" t="s">
        <v>2406</v>
      </c>
      <c r="CQ988" s="2" t="s">
        <v>174</v>
      </c>
      <c r="CR988" s="2" t="s">
        <v>667</v>
      </c>
      <c r="CS988" s="2" t="s">
        <v>810</v>
      </c>
      <c r="CT988" s="2" t="s">
        <v>171</v>
      </c>
      <c r="CU988" s="2" t="s">
        <v>259</v>
      </c>
      <c r="CV988" s="2" t="s">
        <v>171</v>
      </c>
      <c r="CW988" s="2" t="s">
        <v>714</v>
      </c>
      <c r="CX988" s="2" t="s">
        <v>171</v>
      </c>
      <c r="CY988" s="2" t="s">
        <v>627</v>
      </c>
      <c r="CZ988" s="2" t="s">
        <v>180</v>
      </c>
      <c r="DA988" s="2" t="s">
        <v>181</v>
      </c>
      <c r="DB988" s="2" t="s">
        <v>181</v>
      </c>
      <c r="DC988" s="2" t="s">
        <v>132</v>
      </c>
      <c r="DF988" s="2" t="s">
        <v>182</v>
      </c>
      <c r="DH988" s="2" t="s">
        <v>182</v>
      </c>
      <c r="DJ988" s="2" t="s">
        <v>182</v>
      </c>
      <c r="DL988" s="2" t="s">
        <v>182</v>
      </c>
      <c r="DN988" s="2" t="s">
        <v>182</v>
      </c>
      <c r="DP988" s="2" t="s">
        <v>182</v>
      </c>
      <c r="DR988" s="2" t="s">
        <v>182</v>
      </c>
      <c r="DT988" s="6">
        <v>106917084</v>
      </c>
      <c r="DU988" s="6"/>
      <c r="DV988" s="6">
        <v>-6232297</v>
      </c>
      <c r="DY988" s="4">
        <v>42802</v>
      </c>
      <c r="DZ988" s="2" t="s">
        <v>2407</v>
      </c>
      <c r="EA988" s="3" t="s">
        <v>2408</v>
      </c>
    </row>
    <row r="989" spans="1:133" ht="15.75" hidden="1" customHeight="1" x14ac:dyDescent="0.2">
      <c r="A989" s="1">
        <v>43616.54195136574</v>
      </c>
      <c r="B989" s="2" t="s">
        <v>8646</v>
      </c>
      <c r="C989" s="2">
        <v>2302170180</v>
      </c>
      <c r="D989" s="3" t="s">
        <v>4783</v>
      </c>
      <c r="E989" s="3" t="s">
        <v>8647</v>
      </c>
      <c r="F989" s="2" t="s">
        <v>8648</v>
      </c>
      <c r="G989" s="2" t="s">
        <v>589</v>
      </c>
      <c r="H989" s="2" t="s">
        <v>1825</v>
      </c>
      <c r="I989" s="2" t="s">
        <v>132</v>
      </c>
      <c r="J989" s="2" t="s">
        <v>133</v>
      </c>
      <c r="K989" s="2" t="s">
        <v>191</v>
      </c>
      <c r="L989" s="4">
        <v>43383</v>
      </c>
      <c r="M989" s="4">
        <v>43702</v>
      </c>
      <c r="N989" s="2" t="s">
        <v>135</v>
      </c>
      <c r="O989" s="2" t="s">
        <v>135</v>
      </c>
      <c r="P989" s="9">
        <v>3750000000</v>
      </c>
      <c r="Q989" s="2">
        <v>15000000</v>
      </c>
      <c r="R989" s="2">
        <v>3625000000</v>
      </c>
      <c r="S989" s="2">
        <v>14500000</v>
      </c>
      <c r="T989" s="2">
        <v>125000000</v>
      </c>
      <c r="U989" s="2">
        <v>500000</v>
      </c>
      <c r="V989" s="2" t="s">
        <v>8649</v>
      </c>
      <c r="W989" s="2" t="s">
        <v>8649</v>
      </c>
      <c r="Y989" s="2" t="s">
        <v>136</v>
      </c>
      <c r="AB989" s="2" t="s">
        <v>132</v>
      </c>
      <c r="AD989" s="2" t="s">
        <v>137</v>
      </c>
      <c r="AF989" s="2" t="s">
        <v>132</v>
      </c>
      <c r="AK989" s="2" t="s">
        <v>8650</v>
      </c>
      <c r="AP989" s="2" t="s">
        <v>8651</v>
      </c>
      <c r="AQ989" s="2" t="s">
        <v>8652</v>
      </c>
      <c r="AR989" s="2" t="s">
        <v>8653</v>
      </c>
      <c r="AS989" s="2" t="s">
        <v>8654</v>
      </c>
      <c r="AT989" s="2">
        <v>15222</v>
      </c>
      <c r="AV989" s="2" t="s">
        <v>245</v>
      </c>
      <c r="AW989" s="2" t="s">
        <v>144</v>
      </c>
      <c r="AX989" s="2" t="s">
        <v>145</v>
      </c>
      <c r="AY989" s="2" t="s">
        <v>171</v>
      </c>
      <c r="AZ989" s="2" t="s">
        <v>198</v>
      </c>
      <c r="BB989" s="2" t="s">
        <v>8655</v>
      </c>
      <c r="BC989" s="2">
        <v>300</v>
      </c>
      <c r="BE989" s="9">
        <v>0</v>
      </c>
      <c r="BL989" s="2" t="s">
        <v>153</v>
      </c>
      <c r="BM989" s="2" t="s">
        <v>154</v>
      </c>
      <c r="BP989" s="2" t="s">
        <v>201</v>
      </c>
      <c r="BQ989" s="2">
        <v>250</v>
      </c>
      <c r="BR989" s="2">
        <v>13</v>
      </c>
      <c r="BX989" s="2" t="s">
        <v>158</v>
      </c>
      <c r="BY989" s="2" t="s">
        <v>1918</v>
      </c>
      <c r="CB989" s="2" t="s">
        <v>204</v>
      </c>
      <c r="CC989" s="2" t="s">
        <v>161</v>
      </c>
      <c r="CD989" s="2" t="s">
        <v>249</v>
      </c>
      <c r="CE989" s="2" t="s">
        <v>163</v>
      </c>
      <c r="CG989" s="2" t="s">
        <v>2963</v>
      </c>
      <c r="CH989" s="2" t="s">
        <v>8656</v>
      </c>
      <c r="CI989" s="2" t="s">
        <v>208</v>
      </c>
      <c r="CJ989" s="2" t="s">
        <v>8657</v>
      </c>
      <c r="CL989" s="2" t="s">
        <v>8658</v>
      </c>
      <c r="CM989" s="2" t="s">
        <v>171</v>
      </c>
      <c r="CN989" s="2">
        <v>1300</v>
      </c>
      <c r="CO989" s="2" t="s">
        <v>337</v>
      </c>
      <c r="CP989" s="2" t="s">
        <v>8659</v>
      </c>
      <c r="CR989" s="2" t="s">
        <v>234</v>
      </c>
      <c r="CS989" s="2" t="s">
        <v>215</v>
      </c>
      <c r="CT989" s="2" t="s">
        <v>171</v>
      </c>
      <c r="CV989" s="2" t="s">
        <v>211</v>
      </c>
      <c r="CX989" s="2" t="s">
        <v>171</v>
      </c>
      <c r="CY989" s="2" t="s">
        <v>733</v>
      </c>
      <c r="DA989" s="2" t="s">
        <v>782</v>
      </c>
      <c r="DB989" s="2" t="s">
        <v>782</v>
      </c>
      <c r="DC989" s="2" t="s">
        <v>132</v>
      </c>
      <c r="DF989" s="2" t="s">
        <v>182</v>
      </c>
      <c r="DH989" s="2" t="s">
        <v>182</v>
      </c>
      <c r="DT989" s="6">
        <v>-6270985</v>
      </c>
      <c r="DU989" s="6"/>
      <c r="DV989" s="6">
        <v>106732632</v>
      </c>
      <c r="DY989" s="4">
        <v>43337</v>
      </c>
      <c r="EA989" s="3" t="s">
        <v>8660</v>
      </c>
      <c r="EB989" s="5" t="s">
        <v>8661</v>
      </c>
    </row>
    <row r="990" spans="1:133" ht="15.75" hidden="1" customHeight="1" x14ac:dyDescent="0.2">
      <c r="A990" s="1">
        <v>43616.543813761571</v>
      </c>
      <c r="B990" s="2" t="s">
        <v>7858</v>
      </c>
      <c r="C990" s="2">
        <v>2302170064</v>
      </c>
      <c r="D990" s="3" t="s">
        <v>587</v>
      </c>
      <c r="E990" s="2" t="s">
        <v>8662</v>
      </c>
      <c r="F990" s="2" t="s">
        <v>7566</v>
      </c>
      <c r="H990" s="2" t="s">
        <v>131</v>
      </c>
      <c r="I990" s="2" t="s">
        <v>132</v>
      </c>
      <c r="J990" s="2" t="s">
        <v>414</v>
      </c>
      <c r="K990" s="2" t="s">
        <v>302</v>
      </c>
      <c r="M990" s="4">
        <v>43523</v>
      </c>
      <c r="P990" s="9">
        <v>9900000000</v>
      </c>
      <c r="Q990" s="2">
        <v>33000000</v>
      </c>
      <c r="Y990" s="2" t="s">
        <v>136</v>
      </c>
      <c r="AB990" s="2" t="s">
        <v>132</v>
      </c>
      <c r="AD990" s="2" t="s">
        <v>137</v>
      </c>
      <c r="AE990" s="2" t="s">
        <v>132</v>
      </c>
      <c r="AF990" s="2" t="s">
        <v>132</v>
      </c>
      <c r="AK990" s="2" t="s">
        <v>8663</v>
      </c>
      <c r="AP990" s="2" t="s">
        <v>8664</v>
      </c>
      <c r="AQ990" s="2" t="s">
        <v>196</v>
      </c>
      <c r="AR990" s="2" t="s">
        <v>407</v>
      </c>
      <c r="AS990" s="2" t="s">
        <v>594</v>
      </c>
      <c r="AV990" s="2" t="s">
        <v>143</v>
      </c>
      <c r="AX990" s="2" t="s">
        <v>145</v>
      </c>
      <c r="AY990" s="2" t="s">
        <v>171</v>
      </c>
      <c r="AZ990" s="2" t="s">
        <v>198</v>
      </c>
      <c r="BB990" s="2" t="s">
        <v>8665</v>
      </c>
      <c r="BC990" s="2">
        <v>250</v>
      </c>
      <c r="BD990" s="2" t="s">
        <v>8666</v>
      </c>
      <c r="BE990" s="9">
        <v>0.378</v>
      </c>
      <c r="BF990" s="2" t="s">
        <v>265</v>
      </c>
      <c r="BG990" s="2" t="s">
        <v>8667</v>
      </c>
      <c r="BH990" s="2">
        <v>0.38600000000000001</v>
      </c>
      <c r="BK990" s="2" t="s">
        <v>152</v>
      </c>
      <c r="BL990" s="2" t="s">
        <v>153</v>
      </c>
      <c r="BM990" s="2" t="s">
        <v>154</v>
      </c>
      <c r="BP990" s="2" t="s">
        <v>201</v>
      </c>
      <c r="BQ990" s="2">
        <v>300</v>
      </c>
      <c r="BS990" s="2" t="s">
        <v>8668</v>
      </c>
      <c r="BT990" s="2" t="s">
        <v>753</v>
      </c>
      <c r="BU990" s="2" t="s">
        <v>753</v>
      </c>
      <c r="BV990" s="2" t="s">
        <v>753</v>
      </c>
      <c r="BW990" s="2" t="s">
        <v>67</v>
      </c>
      <c r="BX990" s="2" t="s">
        <v>203</v>
      </c>
      <c r="CB990" s="2" t="s">
        <v>160</v>
      </c>
      <c r="CC990" s="2" t="s">
        <v>161</v>
      </c>
      <c r="CD990" s="2" t="s">
        <v>249</v>
      </c>
      <c r="CF990" s="2" t="s">
        <v>164</v>
      </c>
      <c r="CG990" s="2" t="s">
        <v>2855</v>
      </c>
      <c r="CH990" s="2" t="s">
        <v>5486</v>
      </c>
      <c r="CI990" s="2" t="s">
        <v>311</v>
      </c>
      <c r="CJ990" s="2" t="s">
        <v>4771</v>
      </c>
      <c r="CL990" s="2" t="s">
        <v>170</v>
      </c>
      <c r="CM990" s="2" t="s">
        <v>211</v>
      </c>
      <c r="DY990" s="4">
        <v>43524</v>
      </c>
      <c r="DZ990" s="2" t="s">
        <v>7572</v>
      </c>
      <c r="EA990" s="3" t="s">
        <v>7573</v>
      </c>
      <c r="EB990" s="5" t="s">
        <v>8669</v>
      </c>
    </row>
    <row r="991" spans="1:133" ht="15.75" hidden="1" customHeight="1" x14ac:dyDescent="0.2">
      <c r="A991" s="1">
        <v>43616.543965474542</v>
      </c>
      <c r="B991" s="2" t="s">
        <v>7858</v>
      </c>
      <c r="C991" s="2">
        <v>2302170064</v>
      </c>
      <c r="D991" s="3" t="s">
        <v>587</v>
      </c>
      <c r="E991" s="2" t="s">
        <v>8662</v>
      </c>
      <c r="F991" s="2" t="s">
        <v>7566</v>
      </c>
      <c r="H991" s="2" t="s">
        <v>131</v>
      </c>
      <c r="I991" s="2" t="s">
        <v>132</v>
      </c>
      <c r="J991" s="2" t="s">
        <v>414</v>
      </c>
      <c r="K991" s="2" t="s">
        <v>302</v>
      </c>
      <c r="M991" s="4">
        <v>43523</v>
      </c>
      <c r="P991" s="9">
        <v>9900000000</v>
      </c>
      <c r="Q991" s="2">
        <v>33000000</v>
      </c>
      <c r="Y991" s="2" t="s">
        <v>136</v>
      </c>
      <c r="AB991" s="2" t="s">
        <v>132</v>
      </c>
      <c r="AD991" s="2" t="s">
        <v>137</v>
      </c>
      <c r="AE991" s="2" t="s">
        <v>132</v>
      </c>
      <c r="AF991" s="2" t="s">
        <v>132</v>
      </c>
      <c r="AK991" s="2" t="s">
        <v>8663</v>
      </c>
      <c r="AP991" s="2" t="s">
        <v>8664</v>
      </c>
      <c r="AQ991" s="2" t="s">
        <v>196</v>
      </c>
      <c r="AR991" s="2" t="s">
        <v>407</v>
      </c>
      <c r="AS991" s="2" t="s">
        <v>594</v>
      </c>
      <c r="AV991" s="2" t="s">
        <v>143</v>
      </c>
      <c r="AX991" s="2" t="s">
        <v>145</v>
      </c>
      <c r="AY991" s="2" t="s">
        <v>171</v>
      </c>
      <c r="AZ991" s="2" t="s">
        <v>198</v>
      </c>
      <c r="BB991" s="2" t="s">
        <v>8665</v>
      </c>
      <c r="BC991" s="2">
        <v>250</v>
      </c>
      <c r="BD991" s="2" t="s">
        <v>8666</v>
      </c>
      <c r="BE991" s="9">
        <v>0.378</v>
      </c>
      <c r="BF991" s="2" t="s">
        <v>265</v>
      </c>
      <c r="BG991" s="2" t="s">
        <v>8667</v>
      </c>
      <c r="BH991" s="2">
        <v>0.38600000000000001</v>
      </c>
      <c r="BK991" s="2" t="s">
        <v>152</v>
      </c>
      <c r="BL991" s="2" t="s">
        <v>153</v>
      </c>
      <c r="BM991" s="2" t="s">
        <v>154</v>
      </c>
      <c r="BP991" s="2" t="s">
        <v>201</v>
      </c>
      <c r="BQ991" s="2">
        <v>300</v>
      </c>
      <c r="BS991" s="2" t="s">
        <v>8668</v>
      </c>
      <c r="BT991" s="2" t="s">
        <v>753</v>
      </c>
      <c r="BU991" s="2" t="s">
        <v>753</v>
      </c>
      <c r="BV991" s="2" t="s">
        <v>753</v>
      </c>
      <c r="BW991" s="2" t="s">
        <v>67</v>
      </c>
      <c r="BX991" s="2" t="s">
        <v>203</v>
      </c>
      <c r="CB991" s="2" t="s">
        <v>160</v>
      </c>
      <c r="CC991" s="2" t="s">
        <v>161</v>
      </c>
      <c r="CD991" s="2" t="s">
        <v>249</v>
      </c>
      <c r="CF991" s="2" t="s">
        <v>164</v>
      </c>
      <c r="CG991" s="2" t="s">
        <v>2855</v>
      </c>
      <c r="CH991" s="2" t="s">
        <v>5486</v>
      </c>
      <c r="CI991" s="2" t="s">
        <v>311</v>
      </c>
      <c r="CJ991" s="2" t="s">
        <v>4771</v>
      </c>
      <c r="CL991" s="2" t="s">
        <v>170</v>
      </c>
      <c r="CM991" s="2" t="s">
        <v>211</v>
      </c>
      <c r="DY991" s="4">
        <v>43524</v>
      </c>
      <c r="DZ991" s="2" t="s">
        <v>7572</v>
      </c>
      <c r="EA991" s="3" t="s">
        <v>7573</v>
      </c>
      <c r="EB991" s="5" t="s">
        <v>8669</v>
      </c>
    </row>
    <row r="992" spans="1:133" ht="15.75" hidden="1" customHeight="1" x14ac:dyDescent="0.2">
      <c r="A992" s="1">
        <v>43616.54485431713</v>
      </c>
      <c r="B992" s="2" t="s">
        <v>6462</v>
      </c>
      <c r="C992" s="2">
        <v>2302180041</v>
      </c>
      <c r="D992" s="3" t="s">
        <v>2023</v>
      </c>
      <c r="E992" s="2" t="s">
        <v>8670</v>
      </c>
      <c r="H992" s="2" t="s">
        <v>131</v>
      </c>
      <c r="J992" s="2" t="s">
        <v>1130</v>
      </c>
      <c r="K992" s="2" t="s">
        <v>132</v>
      </c>
      <c r="M992" s="4">
        <v>42794</v>
      </c>
      <c r="P992" s="9">
        <v>1400000000</v>
      </c>
      <c r="Q992" s="2">
        <v>7000000</v>
      </c>
      <c r="X992" s="2" t="s">
        <v>193</v>
      </c>
      <c r="Y992" s="2" t="s">
        <v>136</v>
      </c>
      <c r="AH992" s="2">
        <v>2016</v>
      </c>
      <c r="AJ992" s="11">
        <v>1416000</v>
      </c>
      <c r="AK992" s="2" t="s">
        <v>7887</v>
      </c>
      <c r="AP992" s="2" t="s">
        <v>3973</v>
      </c>
      <c r="AQ992" s="2" t="s">
        <v>3712</v>
      </c>
      <c r="AR992" s="2" t="s">
        <v>822</v>
      </c>
      <c r="AS992" s="2" t="s">
        <v>142</v>
      </c>
      <c r="AU992" s="2">
        <v>6</v>
      </c>
      <c r="AV992" s="2" t="s">
        <v>43</v>
      </c>
      <c r="AW992" s="2" t="s">
        <v>144</v>
      </c>
      <c r="AX992" s="2" t="s">
        <v>145</v>
      </c>
      <c r="AY992" s="2" t="s">
        <v>171</v>
      </c>
      <c r="AZ992" s="2" t="s">
        <v>198</v>
      </c>
      <c r="BC992" s="2">
        <v>0</v>
      </c>
      <c r="BE992" s="9">
        <v>0</v>
      </c>
      <c r="BL992" s="2" t="s">
        <v>290</v>
      </c>
      <c r="BP992" s="2" t="s">
        <v>201</v>
      </c>
      <c r="BS992" s="2" t="s">
        <v>367</v>
      </c>
      <c r="BT992" s="2" t="s">
        <v>367</v>
      </c>
      <c r="BU992" s="2" t="s">
        <v>8671</v>
      </c>
      <c r="BV992" s="2" t="s">
        <v>367</v>
      </c>
      <c r="BW992" s="2" t="s">
        <v>69</v>
      </c>
      <c r="BX992" s="2" t="s">
        <v>203</v>
      </c>
      <c r="CB992" s="2" t="s">
        <v>160</v>
      </c>
      <c r="CC992" s="2" t="s">
        <v>161</v>
      </c>
      <c r="CE992" s="2" t="s">
        <v>163</v>
      </c>
      <c r="CF992" s="2" t="s">
        <v>279</v>
      </c>
      <c r="CG992" s="2" t="s">
        <v>8672</v>
      </c>
      <c r="CH992" s="2" t="s">
        <v>3957</v>
      </c>
      <c r="CI992" s="2" t="s">
        <v>311</v>
      </c>
      <c r="CJ992" s="2" t="s">
        <v>1905</v>
      </c>
      <c r="CK992" s="2" t="s">
        <v>253</v>
      </c>
      <c r="CL992" s="2" t="s">
        <v>296</v>
      </c>
      <c r="CM992" s="2" t="s">
        <v>211</v>
      </c>
      <c r="CN992" s="2">
        <v>1</v>
      </c>
      <c r="CO992" s="2" t="s">
        <v>4134</v>
      </c>
      <c r="CP992" s="2" t="s">
        <v>384</v>
      </c>
      <c r="CQ992" s="2" t="s">
        <v>214</v>
      </c>
      <c r="CR992" s="2" t="s">
        <v>175</v>
      </c>
      <c r="CS992" s="2" t="s">
        <v>968</v>
      </c>
      <c r="CV992" s="2" t="s">
        <v>211</v>
      </c>
      <c r="CW992" s="2" t="s">
        <v>179</v>
      </c>
      <c r="CX992" s="2" t="s">
        <v>171</v>
      </c>
      <c r="CZ992" s="2" t="s">
        <v>180</v>
      </c>
      <c r="DA992" s="2" t="s">
        <v>181</v>
      </c>
      <c r="DB992" s="2" t="s">
        <v>181</v>
      </c>
      <c r="DC992" s="2" t="s">
        <v>132</v>
      </c>
      <c r="DF992" s="2" t="s">
        <v>182</v>
      </c>
      <c r="DH992" s="2" t="s">
        <v>182</v>
      </c>
      <c r="DJ992" s="2" t="s">
        <v>182</v>
      </c>
      <c r="DL992" s="2" t="s">
        <v>182</v>
      </c>
      <c r="DN992" s="2" t="s">
        <v>182</v>
      </c>
      <c r="DP992" s="2" t="s">
        <v>182</v>
      </c>
      <c r="DR992" s="2" t="s">
        <v>182</v>
      </c>
      <c r="DT992" s="6">
        <v>-6147702</v>
      </c>
      <c r="DU992" s="6"/>
      <c r="DV992" s="6">
        <v>106718205</v>
      </c>
      <c r="DX992" s="2" t="s">
        <v>218</v>
      </c>
      <c r="DY992" s="4">
        <v>42794</v>
      </c>
      <c r="DZ992" s="2" t="s">
        <v>8673</v>
      </c>
      <c r="EA992" s="3" t="s">
        <v>8674</v>
      </c>
    </row>
    <row r="993" spans="1:133" ht="15.75" hidden="1" customHeight="1" x14ac:dyDescent="0.2">
      <c r="A993" s="1">
        <v>43616.544939293977</v>
      </c>
      <c r="B993" s="2" t="s">
        <v>8675</v>
      </c>
      <c r="C993" s="2">
        <v>2302170019</v>
      </c>
      <c r="D993" s="3" t="s">
        <v>697</v>
      </c>
      <c r="E993" s="2" t="s">
        <v>5753</v>
      </c>
      <c r="F993" s="3" t="s">
        <v>8676</v>
      </c>
      <c r="H993" s="2" t="s">
        <v>131</v>
      </c>
      <c r="I993" s="2" t="s">
        <v>132</v>
      </c>
      <c r="J993" s="2" t="s">
        <v>133</v>
      </c>
      <c r="K993" s="2" t="s">
        <v>738</v>
      </c>
      <c r="M993" s="4">
        <v>42788</v>
      </c>
      <c r="O993" s="2" t="s">
        <v>135</v>
      </c>
      <c r="P993" s="9">
        <v>3049920000</v>
      </c>
      <c r="Q993" s="2">
        <v>21180000</v>
      </c>
      <c r="Y993" s="2" t="s">
        <v>136</v>
      </c>
      <c r="AH993" s="2">
        <v>2016</v>
      </c>
      <c r="AJ993" s="11">
        <v>12195000</v>
      </c>
      <c r="AK993" s="2" t="s">
        <v>8677</v>
      </c>
      <c r="AP993" s="2" t="s">
        <v>4106</v>
      </c>
      <c r="AQ993" s="2" t="s">
        <v>741</v>
      </c>
      <c r="AR993" s="2" t="s">
        <v>593</v>
      </c>
      <c r="AS993" s="2" t="s">
        <v>594</v>
      </c>
      <c r="AU993" s="2">
        <v>5</v>
      </c>
      <c r="AV993" s="2" t="s">
        <v>43</v>
      </c>
      <c r="AW993" s="2" t="s">
        <v>144</v>
      </c>
      <c r="AX993" s="2" t="s">
        <v>145</v>
      </c>
      <c r="AY993" s="2" t="s">
        <v>171</v>
      </c>
      <c r="AZ993" s="2" t="s">
        <v>198</v>
      </c>
      <c r="BC993" s="2">
        <v>0</v>
      </c>
      <c r="BD993" s="2" t="s">
        <v>742</v>
      </c>
      <c r="BE993" s="9">
        <v>3</v>
      </c>
      <c r="BF993" s="2" t="s">
        <v>265</v>
      </c>
      <c r="BG993" s="2" t="s">
        <v>8678</v>
      </c>
      <c r="BI993" s="2" t="s">
        <v>4839</v>
      </c>
      <c r="BK993" s="2" t="s">
        <v>152</v>
      </c>
      <c r="BL993" s="2" t="s">
        <v>153</v>
      </c>
      <c r="BM993" s="2" t="s">
        <v>154</v>
      </c>
      <c r="BP993" s="2" t="s">
        <v>201</v>
      </c>
      <c r="BQ993" s="2">
        <v>144</v>
      </c>
      <c r="BR993" s="2">
        <v>7</v>
      </c>
      <c r="BS993" s="2" t="s">
        <v>36</v>
      </c>
      <c r="BT993" s="2" t="s">
        <v>727</v>
      </c>
      <c r="BU993" s="2" t="s">
        <v>727</v>
      </c>
      <c r="BV993" s="2" t="s">
        <v>727</v>
      </c>
      <c r="BW993" s="2" t="s">
        <v>67</v>
      </c>
      <c r="BX993" s="2" t="s">
        <v>3127</v>
      </c>
      <c r="BY993" s="2" t="s">
        <v>707</v>
      </c>
      <c r="CA993" s="4">
        <v>42788</v>
      </c>
      <c r="CB993" s="2" t="s">
        <v>160</v>
      </c>
      <c r="CC993" s="2" t="s">
        <v>248</v>
      </c>
      <c r="CD993" s="2" t="s">
        <v>249</v>
      </c>
      <c r="CE993" s="2" t="s">
        <v>163</v>
      </c>
      <c r="CF993" s="2" t="s">
        <v>396</v>
      </c>
      <c r="CG993" s="2" t="s">
        <v>1034</v>
      </c>
      <c r="CH993" s="2" t="s">
        <v>1108</v>
      </c>
      <c r="CI993" s="2" t="s">
        <v>731</v>
      </c>
      <c r="CJ993" s="2" t="s">
        <v>397</v>
      </c>
      <c r="CK993" s="2" t="s">
        <v>169</v>
      </c>
      <c r="CL993" s="2" t="s">
        <v>710</v>
      </c>
      <c r="CM993" s="2" t="s">
        <v>171</v>
      </c>
      <c r="CO993" s="2" t="s">
        <v>212</v>
      </c>
      <c r="CP993" s="2" t="s">
        <v>1831</v>
      </c>
      <c r="CQ993" s="2" t="s">
        <v>174</v>
      </c>
      <c r="CR993" s="2" t="s">
        <v>667</v>
      </c>
      <c r="CT993" s="2" t="s">
        <v>171</v>
      </c>
      <c r="CU993" s="2" t="s">
        <v>235</v>
      </c>
      <c r="CV993" s="2" t="s">
        <v>171</v>
      </c>
      <c r="CW993" s="2" t="s">
        <v>714</v>
      </c>
      <c r="CX993" s="2" t="s">
        <v>171</v>
      </c>
      <c r="CY993" s="2" t="s">
        <v>146</v>
      </c>
      <c r="CZ993" s="2" t="s">
        <v>180</v>
      </c>
      <c r="DA993" s="2" t="s">
        <v>181</v>
      </c>
      <c r="DB993" s="2" t="s">
        <v>181</v>
      </c>
      <c r="DC993" s="2" t="s">
        <v>132</v>
      </c>
      <c r="DF993" s="2" t="s">
        <v>182</v>
      </c>
      <c r="DH993" s="2" t="s">
        <v>182</v>
      </c>
      <c r="DJ993" s="2" t="s">
        <v>182</v>
      </c>
      <c r="DL993" s="2" t="s">
        <v>182</v>
      </c>
      <c r="DN993" s="2" t="s">
        <v>182</v>
      </c>
      <c r="DP993" s="2" t="s">
        <v>182</v>
      </c>
      <c r="DR993" s="2" t="s">
        <v>182</v>
      </c>
      <c r="DT993" s="6">
        <v>-6176500</v>
      </c>
      <c r="DU993" s="6"/>
      <c r="DV993" s="6">
        <v>106914882</v>
      </c>
      <c r="DY993" s="4">
        <v>42788</v>
      </c>
      <c r="DZ993" s="2" t="s">
        <v>8679</v>
      </c>
      <c r="EA993" s="3" t="s">
        <v>8680</v>
      </c>
    </row>
    <row r="994" spans="1:133" ht="15.75" hidden="1" customHeight="1" x14ac:dyDescent="0.2">
      <c r="A994" s="1">
        <v>43616.545898391203</v>
      </c>
      <c r="B994" s="2" t="s">
        <v>8681</v>
      </c>
      <c r="C994" s="2">
        <v>2302180087</v>
      </c>
      <c r="D994" s="3" t="s">
        <v>1726</v>
      </c>
      <c r="E994" s="2" t="s">
        <v>8682</v>
      </c>
      <c r="H994" s="2" t="s">
        <v>131</v>
      </c>
      <c r="I994" s="2" t="s">
        <v>132</v>
      </c>
      <c r="J994" s="2" t="s">
        <v>133</v>
      </c>
      <c r="K994" s="2" t="s">
        <v>191</v>
      </c>
      <c r="L994" s="4">
        <v>42793</v>
      </c>
      <c r="M994" s="4">
        <v>42793</v>
      </c>
      <c r="N994" s="2" t="s">
        <v>135</v>
      </c>
      <c r="O994" s="2" t="s">
        <v>135</v>
      </c>
      <c r="P994" s="9">
        <v>18000000000</v>
      </c>
      <c r="Q994" s="2">
        <v>51277000</v>
      </c>
      <c r="X994" s="2" t="s">
        <v>193</v>
      </c>
      <c r="Y994" s="2" t="s">
        <v>136</v>
      </c>
      <c r="AB994" s="2" t="s">
        <v>132</v>
      </c>
      <c r="AE994" s="2" t="s">
        <v>132</v>
      </c>
      <c r="AH994" s="2">
        <v>2015</v>
      </c>
      <c r="AJ994" s="11">
        <v>30345000</v>
      </c>
      <c r="AK994" s="2" t="s">
        <v>8683</v>
      </c>
      <c r="AP994" s="2" t="s">
        <v>8684</v>
      </c>
      <c r="AQ994" s="2" t="s">
        <v>8685</v>
      </c>
      <c r="AR994" s="2" t="s">
        <v>2681</v>
      </c>
      <c r="AS994" s="2" t="s">
        <v>142</v>
      </c>
      <c r="AV994" s="2" t="s">
        <v>43</v>
      </c>
      <c r="AW994" s="2" t="s">
        <v>197</v>
      </c>
      <c r="AX994" s="2" t="s">
        <v>145</v>
      </c>
      <c r="AY994" s="2" t="s">
        <v>171</v>
      </c>
      <c r="AZ994" s="2" t="s">
        <v>198</v>
      </c>
      <c r="BB994" s="2" t="s">
        <v>8686</v>
      </c>
      <c r="BC994" s="2">
        <v>3</v>
      </c>
      <c r="BD994" s="2" t="s">
        <v>8687</v>
      </c>
      <c r="BE994" s="9">
        <v>3</v>
      </c>
      <c r="BK994" s="2" t="s">
        <v>307</v>
      </c>
      <c r="BL994" s="2" t="s">
        <v>290</v>
      </c>
      <c r="BM994" s="2" t="s">
        <v>154</v>
      </c>
      <c r="BN994" s="2" t="s">
        <v>8688</v>
      </c>
      <c r="BO994" s="2" t="s">
        <v>8689</v>
      </c>
      <c r="BP994" s="2" t="s">
        <v>201</v>
      </c>
      <c r="BQ994" s="2">
        <v>81</v>
      </c>
      <c r="BR994" s="2">
        <v>10</v>
      </c>
      <c r="BS994" s="2" t="s">
        <v>8690</v>
      </c>
      <c r="BT994" s="2" t="s">
        <v>3432</v>
      </c>
      <c r="BU994" s="2" t="s">
        <v>8691</v>
      </c>
      <c r="BV994" s="2" t="s">
        <v>8692</v>
      </c>
      <c r="BW994" s="2" t="s">
        <v>70</v>
      </c>
      <c r="BX994" s="2" t="s">
        <v>3127</v>
      </c>
      <c r="BY994" s="2" t="s">
        <v>159</v>
      </c>
      <c r="CA994" s="4">
        <v>42793</v>
      </c>
      <c r="CB994" s="2" t="s">
        <v>160</v>
      </c>
      <c r="CC994" s="2" t="s">
        <v>161</v>
      </c>
      <c r="CD994" s="2" t="s">
        <v>249</v>
      </c>
      <c r="CE994" s="2" t="s">
        <v>163</v>
      </c>
      <c r="CF994" s="2" t="s">
        <v>164</v>
      </c>
      <c r="CG994" s="2" t="s">
        <v>964</v>
      </c>
      <c r="CH994" s="2" t="s">
        <v>1048</v>
      </c>
      <c r="CI994" s="2" t="s">
        <v>1049</v>
      </c>
      <c r="CJ994" s="2" t="s">
        <v>295</v>
      </c>
      <c r="CK994" s="2" t="s">
        <v>253</v>
      </c>
      <c r="CL994" s="2" t="s">
        <v>1050</v>
      </c>
      <c r="CM994" s="2" t="s">
        <v>211</v>
      </c>
      <c r="CP994" s="2" t="s">
        <v>1242</v>
      </c>
      <c r="CR994" s="2" t="s">
        <v>234</v>
      </c>
      <c r="CS994" s="2" t="s">
        <v>968</v>
      </c>
      <c r="CT994" s="2" t="s">
        <v>171</v>
      </c>
      <c r="CU994" s="2" t="s">
        <v>771</v>
      </c>
      <c r="CV994" s="2" t="s">
        <v>171</v>
      </c>
      <c r="CW994" s="2" t="s">
        <v>714</v>
      </c>
      <c r="CX994" s="2" t="s">
        <v>171</v>
      </c>
      <c r="CY994" s="2" t="s">
        <v>627</v>
      </c>
      <c r="CZ994" s="2" t="s">
        <v>180</v>
      </c>
      <c r="DA994" s="2" t="s">
        <v>181</v>
      </c>
      <c r="DB994" s="2" t="s">
        <v>181</v>
      </c>
      <c r="DC994" s="2" t="s">
        <v>132</v>
      </c>
      <c r="DH994" s="2" t="s">
        <v>260</v>
      </c>
      <c r="DT994" s="6">
        <v>-614904</v>
      </c>
      <c r="DU994" s="6"/>
      <c r="DV994" s="2" t="s">
        <v>8693</v>
      </c>
    </row>
    <row r="995" spans="1:133" ht="15.75" hidden="1" customHeight="1" x14ac:dyDescent="0.2">
      <c r="A995" s="1">
        <v>43616.548972951394</v>
      </c>
      <c r="B995" s="2" t="s">
        <v>8694</v>
      </c>
      <c r="C995" s="2">
        <v>2302180221</v>
      </c>
      <c r="D995" s="3" t="s">
        <v>1726</v>
      </c>
      <c r="E995" s="2" t="s">
        <v>8695</v>
      </c>
      <c r="G995" s="2" t="s">
        <v>589</v>
      </c>
      <c r="H995" s="2" t="s">
        <v>131</v>
      </c>
      <c r="I995" s="2" t="s">
        <v>132</v>
      </c>
      <c r="J995" s="2" t="s">
        <v>133</v>
      </c>
      <c r="K995" s="2" t="s">
        <v>191</v>
      </c>
      <c r="M995" s="4">
        <v>42793</v>
      </c>
      <c r="P995" s="9" t="s">
        <v>8696</v>
      </c>
      <c r="Q995" s="2">
        <v>25217000</v>
      </c>
      <c r="X995" s="2" t="s">
        <v>193</v>
      </c>
      <c r="Y995" s="2" t="s">
        <v>136</v>
      </c>
      <c r="AB995" s="2" t="s">
        <v>132</v>
      </c>
      <c r="AD995" s="2" t="s">
        <v>137</v>
      </c>
      <c r="AE995" s="2" t="s">
        <v>1248</v>
      </c>
      <c r="AF995" s="2" t="s">
        <v>132</v>
      </c>
      <c r="AH995" s="2">
        <v>2016</v>
      </c>
      <c r="AI995" s="11" t="s">
        <v>8697</v>
      </c>
      <c r="AJ995" s="11">
        <v>10455000</v>
      </c>
      <c r="AK995" s="2" t="s">
        <v>8698</v>
      </c>
      <c r="AL995" s="2">
        <v>26</v>
      </c>
      <c r="AP995" s="2" t="s">
        <v>1027</v>
      </c>
      <c r="AQ995" s="2" t="s">
        <v>1028</v>
      </c>
      <c r="AR995" s="2" t="s">
        <v>822</v>
      </c>
      <c r="AS995" s="2" t="s">
        <v>142</v>
      </c>
      <c r="AT995" s="2">
        <v>11440</v>
      </c>
      <c r="AU995" s="2" t="s">
        <v>1849</v>
      </c>
      <c r="AV995" s="2" t="s">
        <v>271</v>
      </c>
      <c r="AW995" s="2" t="s">
        <v>144</v>
      </c>
      <c r="AX995" s="2" t="s">
        <v>145</v>
      </c>
      <c r="AY995" s="2" t="s">
        <v>171</v>
      </c>
      <c r="AZ995" s="2" t="s">
        <v>198</v>
      </c>
      <c r="BB995" s="2" t="s">
        <v>8698</v>
      </c>
      <c r="BC995" s="2">
        <v>5</v>
      </c>
      <c r="BD995" s="2" t="s">
        <v>1029</v>
      </c>
      <c r="BE995" s="9">
        <v>0</v>
      </c>
      <c r="BL995" s="2" t="s">
        <v>290</v>
      </c>
      <c r="BN995" s="2" t="s">
        <v>8700</v>
      </c>
      <c r="BO995" s="2" t="s">
        <v>8701</v>
      </c>
      <c r="BP995" s="2" t="s">
        <v>201</v>
      </c>
      <c r="BQ995" s="2">
        <v>288</v>
      </c>
      <c r="BR995" s="2" t="s">
        <v>8699</v>
      </c>
      <c r="BS995" s="2" t="s">
        <v>1861</v>
      </c>
      <c r="BT995" s="2" t="s">
        <v>411</v>
      </c>
      <c r="BU995" s="2" t="s">
        <v>411</v>
      </c>
      <c r="BV995" s="2" t="s">
        <v>411</v>
      </c>
      <c r="BW995" s="2" t="s">
        <v>67</v>
      </c>
      <c r="BX995" s="2" t="s">
        <v>158</v>
      </c>
      <c r="CA995" s="4">
        <v>42793</v>
      </c>
      <c r="CB995" s="2" t="s">
        <v>160</v>
      </c>
      <c r="CC995" s="2" t="s">
        <v>161</v>
      </c>
      <c r="CD995" s="2" t="s">
        <v>249</v>
      </c>
      <c r="CE995" s="2" t="s">
        <v>163</v>
      </c>
      <c r="CF995" s="2" t="s">
        <v>164</v>
      </c>
      <c r="CG995" s="2" t="s">
        <v>1088</v>
      </c>
      <c r="CH995" s="2" t="s">
        <v>1560</v>
      </c>
      <c r="CI995" s="2" t="s">
        <v>208</v>
      </c>
      <c r="CJ995" s="2" t="s">
        <v>1408</v>
      </c>
      <c r="CK995" s="2" t="s">
        <v>253</v>
      </c>
      <c r="CL995" s="2" t="s">
        <v>1409</v>
      </c>
      <c r="CM995" s="2" t="s">
        <v>171</v>
      </c>
      <c r="CN995" s="2">
        <v>0</v>
      </c>
      <c r="CO995" s="2" t="s">
        <v>1410</v>
      </c>
      <c r="CP995" s="2" t="s">
        <v>1867</v>
      </c>
      <c r="CQ995" s="2" t="s">
        <v>214</v>
      </c>
      <c r="CR995" s="2" t="s">
        <v>234</v>
      </c>
      <c r="CS995" s="2" t="s">
        <v>810</v>
      </c>
      <c r="CT995" s="2" t="s">
        <v>171</v>
      </c>
      <c r="CU995" s="2" t="s">
        <v>216</v>
      </c>
      <c r="CV995" s="2" t="s">
        <v>171</v>
      </c>
      <c r="CW995" s="2" t="s">
        <v>179</v>
      </c>
      <c r="CX995" s="2" t="s">
        <v>171</v>
      </c>
      <c r="CY995" s="2" t="s">
        <v>627</v>
      </c>
      <c r="CZ995" s="2" t="s">
        <v>180</v>
      </c>
      <c r="DA995" s="2" t="s">
        <v>181</v>
      </c>
      <c r="DB995" s="2" t="s">
        <v>181</v>
      </c>
      <c r="DC995" s="2" t="s">
        <v>132</v>
      </c>
      <c r="DF995" s="2" t="s">
        <v>182</v>
      </c>
      <c r="DH995" s="2" t="s">
        <v>182</v>
      </c>
      <c r="DJ995" s="2" t="s">
        <v>182</v>
      </c>
      <c r="DL995" s="2" t="s">
        <v>260</v>
      </c>
      <c r="DM995" s="2">
        <v>1600</v>
      </c>
      <c r="DN995" s="2" t="s">
        <v>260</v>
      </c>
      <c r="DO995" s="2">
        <v>1500</v>
      </c>
      <c r="DP995" s="2" t="s">
        <v>182</v>
      </c>
      <c r="DR995" s="2" t="s">
        <v>182</v>
      </c>
      <c r="DT995" s="6">
        <v>-6172679</v>
      </c>
      <c r="DU995" s="6"/>
      <c r="DV995" s="6">
        <v>106798180</v>
      </c>
      <c r="DX995" s="2" t="s">
        <v>8702</v>
      </c>
      <c r="DY995" s="4">
        <v>42793</v>
      </c>
      <c r="DZ995" s="2" t="s">
        <v>8703</v>
      </c>
      <c r="EA995" s="3" t="s">
        <v>8704</v>
      </c>
      <c r="EC995" s="5" t="s">
        <v>8705</v>
      </c>
    </row>
    <row r="996" spans="1:133" ht="15.75" customHeight="1" x14ac:dyDescent="0.2">
      <c r="A996" s="1">
        <v>43616.549087187501</v>
      </c>
      <c r="B996" s="2" t="s">
        <v>8511</v>
      </c>
      <c r="C996" s="2">
        <v>2302170209</v>
      </c>
      <c r="D996" s="2" t="s">
        <v>8512</v>
      </c>
      <c r="E996" s="2" t="s">
        <v>8706</v>
      </c>
      <c r="H996" s="2" t="s">
        <v>131</v>
      </c>
      <c r="I996" s="2" t="s">
        <v>132</v>
      </c>
      <c r="J996" s="2" t="s">
        <v>133</v>
      </c>
      <c r="K996" s="2" t="s">
        <v>738</v>
      </c>
      <c r="M996" s="4">
        <v>42789</v>
      </c>
      <c r="O996" s="2" t="s">
        <v>135</v>
      </c>
      <c r="P996" s="9">
        <v>22792500000</v>
      </c>
      <c r="Q996" s="2">
        <v>22500000</v>
      </c>
      <c r="Y996" s="2" t="s">
        <v>136</v>
      </c>
      <c r="AB996" s="2" t="s">
        <v>132</v>
      </c>
      <c r="AD996" s="2" t="s">
        <v>137</v>
      </c>
      <c r="AE996" s="2" t="s">
        <v>132</v>
      </c>
      <c r="AF996" s="2" t="s">
        <v>132</v>
      </c>
      <c r="AH996" s="2">
        <v>2016</v>
      </c>
      <c r="AI996" s="11">
        <v>5698125000</v>
      </c>
      <c r="AJ996" s="11">
        <v>5625000</v>
      </c>
      <c r="AK996" s="2" t="s">
        <v>8707</v>
      </c>
      <c r="AP996" s="2" t="s">
        <v>494</v>
      </c>
      <c r="AQ996" s="2" t="s">
        <v>140</v>
      </c>
      <c r="AR996" s="2" t="s">
        <v>141</v>
      </c>
      <c r="AS996" s="2" t="s">
        <v>142</v>
      </c>
      <c r="AU996" s="2">
        <v>2</v>
      </c>
      <c r="AV996" s="2" t="s">
        <v>143</v>
      </c>
      <c r="AW996" s="2" t="s">
        <v>144</v>
      </c>
      <c r="AX996" s="2" t="s">
        <v>145</v>
      </c>
      <c r="AY996" s="2" t="s">
        <v>146</v>
      </c>
      <c r="AZ996" s="2" t="s">
        <v>147</v>
      </c>
      <c r="BA996" s="2" t="s">
        <v>8708</v>
      </c>
      <c r="BB996" s="2" t="s">
        <v>4826</v>
      </c>
      <c r="BC996" s="2">
        <v>966</v>
      </c>
      <c r="BD996" s="2" t="s">
        <v>150</v>
      </c>
      <c r="BE996" s="9">
        <v>2.5</v>
      </c>
      <c r="BF996" s="2" t="s">
        <v>265</v>
      </c>
      <c r="BG996" s="2" t="s">
        <v>151</v>
      </c>
      <c r="BH996" s="2">
        <v>4</v>
      </c>
      <c r="BK996" s="2" t="s">
        <v>152</v>
      </c>
      <c r="BL996" s="2" t="s">
        <v>153</v>
      </c>
      <c r="BM996" s="2" t="s">
        <v>154</v>
      </c>
      <c r="BP996" s="2" t="s">
        <v>155</v>
      </c>
      <c r="BQ996" s="2">
        <v>1013</v>
      </c>
      <c r="BR996" s="2" t="s">
        <v>8326</v>
      </c>
      <c r="BS996" s="2" t="s">
        <v>1535</v>
      </c>
      <c r="BT996" s="2" t="s">
        <v>157</v>
      </c>
      <c r="BU996" s="2" t="s">
        <v>1535</v>
      </c>
      <c r="BV996" s="2" t="s">
        <v>1535</v>
      </c>
      <c r="BW996" s="2" t="s">
        <v>68</v>
      </c>
      <c r="BX996" s="2" t="s">
        <v>158</v>
      </c>
      <c r="BY996" s="2" t="s">
        <v>159</v>
      </c>
      <c r="CB996" s="2" t="s">
        <v>160</v>
      </c>
      <c r="CC996" s="2" t="s">
        <v>161</v>
      </c>
      <c r="CD996" s="2" t="s">
        <v>162</v>
      </c>
      <c r="CE996" s="2" t="s">
        <v>163</v>
      </c>
      <c r="CF996" s="2" t="s">
        <v>396</v>
      </c>
      <c r="CG996" s="2" t="s">
        <v>578</v>
      </c>
      <c r="CH996" s="2" t="s">
        <v>579</v>
      </c>
      <c r="CI996" s="2" t="s">
        <v>167</v>
      </c>
      <c r="CJ996" s="2" t="s">
        <v>168</v>
      </c>
      <c r="CK996" s="2" t="s">
        <v>231</v>
      </c>
      <c r="CL996" s="2" t="s">
        <v>170</v>
      </c>
      <c r="CM996" s="2" t="s">
        <v>171</v>
      </c>
      <c r="CN996" s="2">
        <v>300</v>
      </c>
      <c r="CO996" s="2" t="s">
        <v>502</v>
      </c>
      <c r="CP996" s="2" t="s">
        <v>173</v>
      </c>
      <c r="CQ996" s="2" t="s">
        <v>174</v>
      </c>
      <c r="CR996" s="2" t="s">
        <v>175</v>
      </c>
      <c r="CS996" s="2" t="s">
        <v>215</v>
      </c>
      <c r="CT996" s="2" t="s">
        <v>177</v>
      </c>
      <c r="CU996" s="2" t="s">
        <v>178</v>
      </c>
      <c r="CV996" s="2" t="s">
        <v>177</v>
      </c>
      <c r="CW996" s="2" t="s">
        <v>179</v>
      </c>
      <c r="CX996" s="2" t="s">
        <v>146</v>
      </c>
      <c r="CY996" s="2" t="s">
        <v>146</v>
      </c>
      <c r="CZ996" s="2" t="s">
        <v>180</v>
      </c>
      <c r="DA996" s="2" t="s">
        <v>181</v>
      </c>
      <c r="DB996" s="2" t="s">
        <v>181</v>
      </c>
      <c r="DC996" s="2" t="s">
        <v>132</v>
      </c>
      <c r="DF996" s="2" t="s">
        <v>182</v>
      </c>
      <c r="DH996" s="2" t="s">
        <v>182</v>
      </c>
      <c r="DJ996" s="2" t="s">
        <v>182</v>
      </c>
      <c r="DL996" s="2" t="s">
        <v>182</v>
      </c>
      <c r="DN996" s="2" t="s">
        <v>182</v>
      </c>
      <c r="DP996" s="2" t="s">
        <v>182</v>
      </c>
      <c r="DR996" s="2" t="s">
        <v>182</v>
      </c>
      <c r="DT996" s="2" t="s">
        <v>8709</v>
      </c>
      <c r="DU996" s="2"/>
      <c r="DV996" s="2" t="s">
        <v>8710</v>
      </c>
      <c r="DZ996" s="2" t="s">
        <v>2068</v>
      </c>
      <c r="EA996" s="3" t="s">
        <v>8330</v>
      </c>
      <c r="EB996" s="5" t="s">
        <v>8711</v>
      </c>
      <c r="EC996" s="5" t="s">
        <v>8712</v>
      </c>
    </row>
    <row r="997" spans="1:133" ht="15.75" hidden="1" customHeight="1" x14ac:dyDescent="0.2">
      <c r="A997" s="1">
        <v>43616.550201828708</v>
      </c>
      <c r="B997" s="2" t="s">
        <v>8612</v>
      </c>
      <c r="C997" s="2">
        <v>2302170138</v>
      </c>
      <c r="D997" s="2">
        <v>403</v>
      </c>
      <c r="E997" s="2" t="s">
        <v>8713</v>
      </c>
      <c r="F997" s="2" t="s">
        <v>8714</v>
      </c>
      <c r="H997" s="2" t="s">
        <v>131</v>
      </c>
      <c r="I997" s="2" t="s">
        <v>132</v>
      </c>
      <c r="J997" s="2" t="s">
        <v>133</v>
      </c>
      <c r="K997" s="2" t="s">
        <v>738</v>
      </c>
      <c r="M997" s="4">
        <v>42797</v>
      </c>
      <c r="O997" s="2" t="s">
        <v>135</v>
      </c>
      <c r="R997" s="2">
        <v>16000000000</v>
      </c>
      <c r="S997" s="2">
        <v>266666667</v>
      </c>
      <c r="Y997" s="2" t="s">
        <v>136</v>
      </c>
      <c r="AH997" s="2">
        <v>2016</v>
      </c>
      <c r="AJ997" s="11">
        <v>6195000</v>
      </c>
      <c r="AK997" s="2" t="s">
        <v>7237</v>
      </c>
      <c r="AL997" s="2">
        <v>3</v>
      </c>
      <c r="AP997" s="2" t="s">
        <v>7238</v>
      </c>
      <c r="AQ997" s="2" t="s">
        <v>702</v>
      </c>
      <c r="AR997" s="2" t="s">
        <v>593</v>
      </c>
      <c r="AS997" s="2" t="s">
        <v>594</v>
      </c>
      <c r="AT997" s="2">
        <v>14410</v>
      </c>
      <c r="AU997" s="2">
        <v>5</v>
      </c>
      <c r="AV997" s="2" t="s">
        <v>245</v>
      </c>
      <c r="AW997" s="2" t="s">
        <v>144</v>
      </c>
      <c r="AX997" s="2" t="s">
        <v>863</v>
      </c>
      <c r="AY997" s="2" t="s">
        <v>171</v>
      </c>
      <c r="AZ997" s="2" t="s">
        <v>198</v>
      </c>
      <c r="BB997" s="2" t="s">
        <v>7237</v>
      </c>
      <c r="BC997" s="2">
        <v>1</v>
      </c>
      <c r="BD997" s="2" t="s">
        <v>7239</v>
      </c>
      <c r="BE997" s="9">
        <v>3</v>
      </c>
      <c r="BL997" s="2" t="s">
        <v>290</v>
      </c>
      <c r="BN997" s="2" t="s">
        <v>727</v>
      </c>
      <c r="BP997" s="2" t="s">
        <v>201</v>
      </c>
      <c r="BQ997" s="2">
        <v>60</v>
      </c>
      <c r="BR997" s="2">
        <v>6</v>
      </c>
      <c r="BS997" s="2" t="s">
        <v>727</v>
      </c>
      <c r="BT997" s="2" t="s">
        <v>36</v>
      </c>
      <c r="BU997" s="2" t="s">
        <v>727</v>
      </c>
      <c r="BV997" s="2" t="s">
        <v>36</v>
      </c>
      <c r="BW997" s="2" t="s">
        <v>70</v>
      </c>
      <c r="BX997" s="2" t="s">
        <v>158</v>
      </c>
      <c r="BY997" s="2" t="s">
        <v>707</v>
      </c>
      <c r="CA997" s="4">
        <v>42797</v>
      </c>
      <c r="CB997" s="2" t="s">
        <v>160</v>
      </c>
      <c r="CC997" s="2" t="s">
        <v>248</v>
      </c>
      <c r="CD997" s="2" t="s">
        <v>249</v>
      </c>
      <c r="CE997" s="2" t="s">
        <v>163</v>
      </c>
      <c r="CF997" s="2" t="s">
        <v>396</v>
      </c>
      <c r="CG997" s="2" t="s">
        <v>729</v>
      </c>
      <c r="CH997" s="2" t="s">
        <v>709</v>
      </c>
      <c r="CI997" s="2" t="s">
        <v>2813</v>
      </c>
      <c r="CJ997" s="2" t="s">
        <v>397</v>
      </c>
      <c r="CK997" s="2" t="s">
        <v>169</v>
      </c>
      <c r="CL997" s="2" t="s">
        <v>710</v>
      </c>
      <c r="CM997" s="2" t="s">
        <v>171</v>
      </c>
      <c r="CN997" s="2">
        <v>500</v>
      </c>
      <c r="CO997" s="2" t="s">
        <v>711</v>
      </c>
      <c r="CP997" s="2" t="s">
        <v>1831</v>
      </c>
      <c r="CQ997" s="2" t="s">
        <v>174</v>
      </c>
      <c r="CR997" s="2" t="s">
        <v>667</v>
      </c>
      <c r="CS997" s="2" t="s">
        <v>810</v>
      </c>
      <c r="CT997" s="2" t="s">
        <v>171</v>
      </c>
      <c r="CU997" s="2" t="s">
        <v>1139</v>
      </c>
      <c r="CV997" s="2" t="s">
        <v>171</v>
      </c>
      <c r="CW997" s="2" t="s">
        <v>714</v>
      </c>
      <c r="CX997" s="2" t="s">
        <v>171</v>
      </c>
      <c r="CY997" s="2" t="s">
        <v>146</v>
      </c>
      <c r="CZ997" s="2" t="s">
        <v>180</v>
      </c>
      <c r="DA997" s="2" t="s">
        <v>181</v>
      </c>
      <c r="DB997" s="2" t="s">
        <v>181</v>
      </c>
      <c r="DC997" s="2" t="s">
        <v>260</v>
      </c>
      <c r="DD997" s="2" t="s">
        <v>715</v>
      </c>
      <c r="DE997" s="2" t="s">
        <v>716</v>
      </c>
      <c r="DF997" s="2" t="s">
        <v>182</v>
      </c>
      <c r="DH997" s="2" t="s">
        <v>182</v>
      </c>
      <c r="DJ997" s="2" t="s">
        <v>182</v>
      </c>
      <c r="DL997" s="2" t="s">
        <v>182</v>
      </c>
      <c r="DN997" s="2" t="s">
        <v>182</v>
      </c>
      <c r="DP997" s="2" t="s">
        <v>182</v>
      </c>
      <c r="DR997" s="2" t="s">
        <v>182</v>
      </c>
      <c r="DT997" s="6">
        <v>-6139483</v>
      </c>
      <c r="DU997" s="6"/>
      <c r="DV997" s="6">
        <v>106841763</v>
      </c>
      <c r="DX997" s="2" t="s">
        <v>7240</v>
      </c>
      <c r="DY997" s="4">
        <v>42797</v>
      </c>
      <c r="DZ997" s="2" t="s">
        <v>7240</v>
      </c>
      <c r="EA997" s="3" t="s">
        <v>7241</v>
      </c>
      <c r="EC997" s="2" t="s">
        <v>8715</v>
      </c>
    </row>
    <row r="998" spans="1:133" ht="15.75" hidden="1" customHeight="1" x14ac:dyDescent="0.2">
      <c r="A998" s="1">
        <v>43616.551509155091</v>
      </c>
      <c r="B998" s="2" t="s">
        <v>747</v>
      </c>
      <c r="C998" s="2">
        <v>2302170215</v>
      </c>
      <c r="D998" s="3" t="s">
        <v>697</v>
      </c>
      <c r="E998" s="2" t="s">
        <v>8716</v>
      </c>
      <c r="F998" s="2" t="s">
        <v>8717</v>
      </c>
      <c r="H998" s="2" t="s">
        <v>131</v>
      </c>
      <c r="I998" s="2" t="s">
        <v>132</v>
      </c>
      <c r="J998" s="2" t="s">
        <v>133</v>
      </c>
      <c r="K998" s="2" t="s">
        <v>738</v>
      </c>
      <c r="M998" s="4">
        <v>42795</v>
      </c>
      <c r="O998" s="2" t="s">
        <v>135</v>
      </c>
      <c r="Q998" s="2">
        <v>6000000</v>
      </c>
      <c r="Y998" s="2" t="s">
        <v>136</v>
      </c>
      <c r="AK998" s="2" t="s">
        <v>8718</v>
      </c>
      <c r="AP998" s="2" t="s">
        <v>751</v>
      </c>
      <c r="AQ998" s="2" t="s">
        <v>752</v>
      </c>
      <c r="AR998" s="2" t="s">
        <v>511</v>
      </c>
      <c r="AS998" s="2" t="s">
        <v>142</v>
      </c>
      <c r="AU998" s="2">
        <v>5</v>
      </c>
      <c r="AV998" s="2" t="s">
        <v>43</v>
      </c>
      <c r="AW998" s="2" t="s">
        <v>144</v>
      </c>
      <c r="AX998" s="2" t="s">
        <v>145</v>
      </c>
      <c r="AY998" s="2" t="s">
        <v>171</v>
      </c>
      <c r="AZ998" s="2" t="s">
        <v>198</v>
      </c>
      <c r="BB998" s="2" t="s">
        <v>8718</v>
      </c>
      <c r="BC998" s="2">
        <v>0</v>
      </c>
      <c r="BD998" s="2" t="s">
        <v>4198</v>
      </c>
      <c r="BE998" s="9">
        <v>5.7</v>
      </c>
      <c r="BL998" s="2" t="s">
        <v>153</v>
      </c>
      <c r="BM998" s="2" t="s">
        <v>154</v>
      </c>
      <c r="BP998" s="2" t="s">
        <v>201</v>
      </c>
      <c r="BQ998" s="2">
        <v>2100</v>
      </c>
      <c r="BR998" s="2">
        <v>42</v>
      </c>
      <c r="BS998" s="2" t="s">
        <v>157</v>
      </c>
      <c r="BT998" s="2" t="s">
        <v>753</v>
      </c>
      <c r="BU998" s="2" t="s">
        <v>3126</v>
      </c>
      <c r="BV998" s="2" t="s">
        <v>753</v>
      </c>
      <c r="BW998" s="2" t="s">
        <v>67</v>
      </c>
      <c r="BX998" s="2" t="s">
        <v>3127</v>
      </c>
      <c r="BY998" s="2" t="s">
        <v>707</v>
      </c>
      <c r="CA998" s="4">
        <v>42795</v>
      </c>
      <c r="CB998" s="2" t="s">
        <v>160</v>
      </c>
      <c r="CC998" s="2" t="s">
        <v>248</v>
      </c>
      <c r="CD998" s="2" t="s">
        <v>162</v>
      </c>
      <c r="CE998" s="2" t="s">
        <v>163</v>
      </c>
      <c r="CF998" s="2" t="s">
        <v>164</v>
      </c>
      <c r="CG998" s="2" t="s">
        <v>729</v>
      </c>
      <c r="CH998" s="2" t="s">
        <v>709</v>
      </c>
      <c r="CI998" s="2" t="s">
        <v>731</v>
      </c>
      <c r="CJ998" s="2" t="s">
        <v>397</v>
      </c>
      <c r="CL998" s="2" t="s">
        <v>710</v>
      </c>
      <c r="CM998" s="2" t="s">
        <v>171</v>
      </c>
      <c r="CN998" s="2">
        <v>0</v>
      </c>
      <c r="CO998" s="2" t="s">
        <v>711</v>
      </c>
      <c r="CP998" s="2" t="s">
        <v>712</v>
      </c>
      <c r="CQ998" s="2" t="s">
        <v>174</v>
      </c>
      <c r="CR998" s="2" t="s">
        <v>667</v>
      </c>
      <c r="CS998" s="2" t="s">
        <v>713</v>
      </c>
      <c r="CT998" s="2" t="s">
        <v>171</v>
      </c>
      <c r="CU998" s="2" t="s">
        <v>216</v>
      </c>
      <c r="CV998" s="2" t="s">
        <v>177</v>
      </c>
      <c r="CW998" s="2" t="s">
        <v>714</v>
      </c>
      <c r="CX998" s="2" t="s">
        <v>146</v>
      </c>
      <c r="CY998" s="2" t="s">
        <v>627</v>
      </c>
      <c r="CZ998" s="2" t="s">
        <v>180</v>
      </c>
      <c r="DA998" s="2" t="s">
        <v>181</v>
      </c>
      <c r="DB998" s="2" t="s">
        <v>181</v>
      </c>
      <c r="DC998" s="2" t="s">
        <v>260</v>
      </c>
      <c r="DD998" s="2" t="s">
        <v>715</v>
      </c>
      <c r="DE998" s="2" t="s">
        <v>744</v>
      </c>
      <c r="DF998" s="2" t="s">
        <v>182</v>
      </c>
      <c r="DH998" s="2" t="s">
        <v>182</v>
      </c>
      <c r="DJ998" s="2" t="s">
        <v>182</v>
      </c>
      <c r="DL998" s="2" t="s">
        <v>182</v>
      </c>
      <c r="DN998" s="2" t="s">
        <v>182</v>
      </c>
      <c r="DP998" s="2" t="s">
        <v>182</v>
      </c>
      <c r="DR998" s="2" t="s">
        <v>182</v>
      </c>
      <c r="DT998" s="6">
        <v>-6103145</v>
      </c>
      <c r="DU998" s="6"/>
      <c r="DV998" s="6">
        <v>106939061</v>
      </c>
      <c r="DX998" s="2" t="s">
        <v>755</v>
      </c>
      <c r="DY998" s="4">
        <v>42795</v>
      </c>
      <c r="DZ998" s="2" t="s">
        <v>755</v>
      </c>
      <c r="EA998" s="3" t="s">
        <v>756</v>
      </c>
    </row>
    <row r="999" spans="1:133" ht="15.75" hidden="1" customHeight="1" x14ac:dyDescent="0.2">
      <c r="A999" s="1">
        <v>43616.552093923616</v>
      </c>
      <c r="B999" s="2" t="s">
        <v>8719</v>
      </c>
      <c r="C999" s="2">
        <v>2302170123</v>
      </c>
      <c r="D999" s="2" t="s">
        <v>8720</v>
      </c>
      <c r="E999" s="2" t="s">
        <v>8721</v>
      </c>
      <c r="F999" s="2" t="s">
        <v>8722</v>
      </c>
      <c r="H999" s="2" t="s">
        <v>131</v>
      </c>
      <c r="I999" s="2" t="s">
        <v>132</v>
      </c>
      <c r="J999" s="2" t="s">
        <v>133</v>
      </c>
      <c r="K999" s="2" t="s">
        <v>191</v>
      </c>
      <c r="M999" s="4">
        <v>42795</v>
      </c>
      <c r="O999" s="2" t="s">
        <v>192</v>
      </c>
      <c r="P999" s="9">
        <v>1400000000</v>
      </c>
      <c r="Q999" s="2">
        <v>11666667</v>
      </c>
      <c r="X999" s="2" t="s">
        <v>193</v>
      </c>
      <c r="Y999" s="2" t="s">
        <v>136</v>
      </c>
      <c r="AB999" s="2" t="s">
        <v>132</v>
      </c>
      <c r="AD999" s="2" t="s">
        <v>137</v>
      </c>
      <c r="AE999" s="2" t="s">
        <v>132</v>
      </c>
      <c r="AH999" s="2">
        <v>2017</v>
      </c>
      <c r="AI999" s="11">
        <v>1087560000</v>
      </c>
      <c r="AJ999" s="11">
        <v>9063000</v>
      </c>
      <c r="AK999" s="2" t="s">
        <v>8723</v>
      </c>
      <c r="AP999" s="2" t="s">
        <v>327</v>
      </c>
      <c r="AQ999" s="2" t="s">
        <v>328</v>
      </c>
      <c r="AR999" s="2" t="s">
        <v>288</v>
      </c>
      <c r="AS999" s="2" t="s">
        <v>142</v>
      </c>
      <c r="AU999" s="2">
        <v>3.5</v>
      </c>
      <c r="AV999" s="2" t="s">
        <v>143</v>
      </c>
      <c r="AW999" s="2" t="s">
        <v>144</v>
      </c>
      <c r="AX999" s="2" t="s">
        <v>145</v>
      </c>
      <c r="AY999" s="2" t="s">
        <v>171</v>
      </c>
      <c r="AZ999" s="2" t="s">
        <v>198</v>
      </c>
      <c r="BB999" s="2" t="s">
        <v>4778</v>
      </c>
      <c r="BC999" s="2">
        <v>150</v>
      </c>
      <c r="BD999" s="2" t="s">
        <v>330</v>
      </c>
      <c r="BE999" s="9">
        <v>3</v>
      </c>
      <c r="BF999" s="2" t="s">
        <v>132</v>
      </c>
      <c r="BK999" s="2" t="s">
        <v>152</v>
      </c>
      <c r="BL999" s="2" t="s">
        <v>290</v>
      </c>
      <c r="BM999" s="2" t="s">
        <v>154</v>
      </c>
      <c r="BN999" s="2" t="s">
        <v>331</v>
      </c>
      <c r="BO999" s="2" t="s">
        <v>332</v>
      </c>
      <c r="BP999" s="2" t="s">
        <v>201</v>
      </c>
      <c r="BQ999" s="2">
        <v>120</v>
      </c>
      <c r="BR999" s="2">
        <v>10</v>
      </c>
      <c r="BS999" s="2" t="s">
        <v>156</v>
      </c>
      <c r="BT999" s="2" t="s">
        <v>156</v>
      </c>
      <c r="BU999" s="2" t="s">
        <v>156</v>
      </c>
      <c r="BV999" s="2" t="s">
        <v>156</v>
      </c>
      <c r="BW999" s="2" t="s">
        <v>67</v>
      </c>
      <c r="BX999" s="2" t="s">
        <v>158</v>
      </c>
      <c r="BY999" s="2" t="s">
        <v>159</v>
      </c>
      <c r="CB999" s="2" t="s">
        <v>160</v>
      </c>
      <c r="CC999" s="2" t="s">
        <v>248</v>
      </c>
      <c r="CD999" s="2" t="s">
        <v>249</v>
      </c>
      <c r="CE999" s="2" t="s">
        <v>163</v>
      </c>
      <c r="CF999" s="2" t="s">
        <v>8135</v>
      </c>
      <c r="CG999" s="2" t="s">
        <v>206</v>
      </c>
      <c r="CH999" s="2" t="s">
        <v>6057</v>
      </c>
      <c r="CI999" s="2" t="s">
        <v>208</v>
      </c>
      <c r="CJ999" s="2" t="s">
        <v>4780</v>
      </c>
      <c r="CK999" s="2" t="s">
        <v>253</v>
      </c>
      <c r="CL999" s="2" t="s">
        <v>371</v>
      </c>
      <c r="CM999" s="2" t="s">
        <v>171</v>
      </c>
      <c r="CN999" s="2">
        <v>100</v>
      </c>
      <c r="CO999" s="2" t="s">
        <v>212</v>
      </c>
      <c r="CP999" s="2" t="s">
        <v>338</v>
      </c>
      <c r="CQ999" s="2" t="s">
        <v>214</v>
      </c>
      <c r="CR999" s="2" t="s">
        <v>234</v>
      </c>
      <c r="CS999" s="2" t="s">
        <v>215</v>
      </c>
      <c r="CT999" s="2" t="s">
        <v>171</v>
      </c>
      <c r="CU999" s="2" t="s">
        <v>216</v>
      </c>
      <c r="CV999" s="2" t="s">
        <v>171</v>
      </c>
      <c r="CW999" s="2" t="s">
        <v>179</v>
      </c>
      <c r="CX999" s="2" t="s">
        <v>146</v>
      </c>
      <c r="CY999" s="2" t="s">
        <v>146</v>
      </c>
      <c r="CZ999" s="2" t="s">
        <v>180</v>
      </c>
      <c r="DA999" s="2" t="s">
        <v>181</v>
      </c>
      <c r="DB999" s="2" t="s">
        <v>181</v>
      </c>
      <c r="DC999" s="2" t="s">
        <v>132</v>
      </c>
      <c r="DF999" s="2" t="s">
        <v>182</v>
      </c>
      <c r="DH999" s="2" t="s">
        <v>182</v>
      </c>
      <c r="DJ999" s="2" t="s">
        <v>182</v>
      </c>
      <c r="DL999" s="2" t="s">
        <v>182</v>
      </c>
      <c r="DN999" s="2" t="s">
        <v>182</v>
      </c>
      <c r="DP999" s="2" t="s">
        <v>182</v>
      </c>
      <c r="DR999" s="2" t="s">
        <v>182</v>
      </c>
      <c r="DT999" s="2" t="s">
        <v>8724</v>
      </c>
      <c r="DU999" s="2"/>
      <c r="DV999" s="2" t="s">
        <v>8725</v>
      </c>
      <c r="DY999" s="4">
        <v>42795</v>
      </c>
      <c r="DZ999" s="2" t="s">
        <v>491</v>
      </c>
    </row>
    <row r="1000" spans="1:133" ht="15.75" hidden="1" customHeight="1" x14ac:dyDescent="0.2">
      <c r="A1000" s="1">
        <v>43616.552664432871</v>
      </c>
      <c r="B1000" s="2" t="s">
        <v>7858</v>
      </c>
      <c r="C1000" s="2">
        <v>2302170064</v>
      </c>
      <c r="D1000" s="3" t="s">
        <v>587</v>
      </c>
      <c r="E1000" s="2" t="s">
        <v>8726</v>
      </c>
      <c r="F1000" s="2" t="s">
        <v>6524</v>
      </c>
      <c r="H1000" s="2" t="s">
        <v>131</v>
      </c>
      <c r="I1000" s="2" t="s">
        <v>132</v>
      </c>
      <c r="J1000" s="2" t="s">
        <v>133</v>
      </c>
      <c r="K1000" s="2" t="s">
        <v>191</v>
      </c>
      <c r="L1000" s="4">
        <v>42792</v>
      </c>
      <c r="M1000" s="4">
        <v>42792</v>
      </c>
      <c r="O1000" s="2" t="s">
        <v>1604</v>
      </c>
      <c r="P1000" s="9">
        <v>13000000</v>
      </c>
      <c r="Q1000" s="2">
        <v>43000000</v>
      </c>
      <c r="X1000" s="2" t="s">
        <v>193</v>
      </c>
      <c r="Y1000" s="2" t="s">
        <v>136</v>
      </c>
      <c r="AD1000" s="2" t="s">
        <v>137</v>
      </c>
      <c r="AE1000" s="2" t="s">
        <v>132</v>
      </c>
      <c r="AH1000" s="2">
        <v>2017</v>
      </c>
      <c r="AI1000" s="11">
        <v>5173500000</v>
      </c>
      <c r="AJ1000" s="11">
        <v>17245000</v>
      </c>
      <c r="AK1000" s="2" t="s">
        <v>6525</v>
      </c>
      <c r="AQ1000" s="2" t="s">
        <v>196</v>
      </c>
      <c r="AU1000" s="2">
        <v>8</v>
      </c>
      <c r="AV1000" s="2" t="s">
        <v>43</v>
      </c>
      <c r="AW1000" s="2" t="s">
        <v>197</v>
      </c>
      <c r="AX1000" s="2" t="s">
        <v>145</v>
      </c>
      <c r="AY1000" s="2" t="s">
        <v>171</v>
      </c>
      <c r="AZ1000" s="2" t="s">
        <v>198</v>
      </c>
      <c r="BC1000" s="2">
        <v>0</v>
      </c>
      <c r="BE1000" s="9">
        <v>0</v>
      </c>
      <c r="BK1000" s="2" t="s">
        <v>152</v>
      </c>
      <c r="BL1000" s="2" t="s">
        <v>3593</v>
      </c>
      <c r="BM1000" s="2" t="s">
        <v>154</v>
      </c>
      <c r="BN1000" s="2" t="s">
        <v>8727</v>
      </c>
      <c r="BP1000" s="2" t="s">
        <v>201</v>
      </c>
      <c r="BQ1000" s="2" t="s">
        <v>8728</v>
      </c>
      <c r="BS1000" s="2" t="s">
        <v>1675</v>
      </c>
      <c r="BT1000" s="2" t="s">
        <v>1675</v>
      </c>
      <c r="BU1000" s="2" t="s">
        <v>1675</v>
      </c>
      <c r="BV1000" s="2" t="s">
        <v>1675</v>
      </c>
      <c r="BW1000" s="2" t="s">
        <v>67</v>
      </c>
      <c r="BX1000" s="2" t="s">
        <v>158</v>
      </c>
      <c r="BY1000" s="2" t="s">
        <v>159</v>
      </c>
      <c r="CB1000" s="2" t="s">
        <v>160</v>
      </c>
      <c r="CC1000" s="2" t="s">
        <v>161</v>
      </c>
      <c r="CD1000" s="2" t="s">
        <v>249</v>
      </c>
      <c r="CE1000" s="2" t="s">
        <v>163</v>
      </c>
      <c r="CF1000" s="2" t="s">
        <v>164</v>
      </c>
      <c r="CG1000" s="2" t="s">
        <v>228</v>
      </c>
      <c r="CH1000" s="2" t="s">
        <v>8729</v>
      </c>
      <c r="CI1000" s="2" t="s">
        <v>731</v>
      </c>
      <c r="CJ1000" s="2" t="s">
        <v>312</v>
      </c>
      <c r="CK1000" s="2" t="s">
        <v>253</v>
      </c>
      <c r="CL1000" s="2" t="s">
        <v>1498</v>
      </c>
      <c r="CM1000" s="2" t="s">
        <v>171</v>
      </c>
      <c r="CN1000" s="2" t="s">
        <v>8730</v>
      </c>
      <c r="CO1000" s="2" t="s">
        <v>212</v>
      </c>
      <c r="CP1000" s="2" t="s">
        <v>6528</v>
      </c>
      <c r="CQ1000" s="2" t="s">
        <v>214</v>
      </c>
      <c r="CR1000" s="2" t="s">
        <v>175</v>
      </c>
      <c r="CS1000" s="2" t="s">
        <v>713</v>
      </c>
      <c r="CT1000" s="2" t="s">
        <v>171</v>
      </c>
      <c r="CU1000" s="2" t="s">
        <v>1139</v>
      </c>
      <c r="CV1000" s="2" t="s">
        <v>171</v>
      </c>
      <c r="CW1000" s="2" t="s">
        <v>179</v>
      </c>
      <c r="CX1000" s="2" t="s">
        <v>146</v>
      </c>
      <c r="CY1000" s="2" t="s">
        <v>146</v>
      </c>
      <c r="CZ1000" s="2" t="s">
        <v>180</v>
      </c>
      <c r="DA1000" s="2" t="s">
        <v>181</v>
      </c>
      <c r="DB1000" s="2" t="s">
        <v>181</v>
      </c>
      <c r="DC1000" s="2" t="s">
        <v>132</v>
      </c>
      <c r="DF1000" s="2" t="s">
        <v>182</v>
      </c>
      <c r="DH1000" s="2" t="s">
        <v>182</v>
      </c>
      <c r="DJ1000" s="2" t="s">
        <v>182</v>
      </c>
      <c r="DL1000" s="2" t="s">
        <v>182</v>
      </c>
      <c r="DN1000" s="2" t="s">
        <v>182</v>
      </c>
      <c r="DP1000" s="2" t="s">
        <v>182</v>
      </c>
      <c r="DR1000" s="2" t="s">
        <v>182</v>
      </c>
      <c r="DT1000" s="2" t="s">
        <v>8731</v>
      </c>
      <c r="DU1000" s="2"/>
      <c r="DW1000" s="2" t="s">
        <v>217</v>
      </c>
      <c r="DX1000" s="2" t="s">
        <v>385</v>
      </c>
    </row>
    <row r="1001" spans="1:133" ht="15.75" hidden="1" customHeight="1" x14ac:dyDescent="0.2">
      <c r="A1001" s="1">
        <v>43616.55399951389</v>
      </c>
      <c r="B1001" s="2" t="s">
        <v>8470</v>
      </c>
      <c r="C1001" s="2">
        <v>2302180106</v>
      </c>
      <c r="D1001" s="3" t="s">
        <v>816</v>
      </c>
      <c r="E1001" s="2" t="s">
        <v>8732</v>
      </c>
      <c r="F1001" s="2" t="s">
        <v>4397</v>
      </c>
      <c r="H1001" s="2" t="s">
        <v>131</v>
      </c>
      <c r="I1001" s="2" t="s">
        <v>132</v>
      </c>
      <c r="J1001" s="2" t="s">
        <v>133</v>
      </c>
      <c r="K1001" s="2" t="s">
        <v>302</v>
      </c>
      <c r="M1001" s="4">
        <v>42803</v>
      </c>
      <c r="P1001" s="9">
        <v>269445600000</v>
      </c>
      <c r="Q1001" s="2">
        <v>7200000</v>
      </c>
      <c r="Y1001" s="2" t="s">
        <v>136</v>
      </c>
      <c r="AB1001" s="2" t="s">
        <v>132</v>
      </c>
      <c r="AD1001" s="2" t="s">
        <v>992</v>
      </c>
      <c r="AE1001" s="2" t="s">
        <v>132</v>
      </c>
      <c r="AG1001" s="2" t="s">
        <v>5378</v>
      </c>
      <c r="AH1001" s="2">
        <v>2016</v>
      </c>
      <c r="AJ1001" s="11">
        <v>2508000</v>
      </c>
      <c r="AK1001" s="2" t="s">
        <v>2556</v>
      </c>
      <c r="AP1001" s="2" t="s">
        <v>794</v>
      </c>
      <c r="AQ1001" s="2" t="s">
        <v>609</v>
      </c>
      <c r="AR1001" s="2" t="s">
        <v>610</v>
      </c>
      <c r="AS1001" s="2" t="s">
        <v>142</v>
      </c>
      <c r="AT1001" s="2">
        <v>13960</v>
      </c>
      <c r="AU1001" s="2">
        <v>16</v>
      </c>
      <c r="AV1001" s="2" t="s">
        <v>271</v>
      </c>
      <c r="AX1001" s="2" t="s">
        <v>145</v>
      </c>
      <c r="AY1001" s="2" t="s">
        <v>171</v>
      </c>
      <c r="AZ1001" s="2" t="s">
        <v>198</v>
      </c>
      <c r="BA1001" s="2" t="s">
        <v>8733</v>
      </c>
      <c r="BB1001" s="2" t="s">
        <v>8734</v>
      </c>
      <c r="BC1001" s="2">
        <v>0.25</v>
      </c>
      <c r="BD1001" s="2" t="s">
        <v>798</v>
      </c>
      <c r="BE1001" s="9">
        <v>0.1</v>
      </c>
      <c r="BF1001" s="2" t="s">
        <v>132</v>
      </c>
      <c r="BK1001" s="2" t="s">
        <v>152</v>
      </c>
      <c r="BL1001" s="2" t="s">
        <v>153</v>
      </c>
      <c r="BM1001" s="2" t="s">
        <v>154</v>
      </c>
      <c r="BN1001" s="2" t="s">
        <v>576</v>
      </c>
      <c r="BO1001" s="2" t="s">
        <v>576</v>
      </c>
      <c r="BP1001" s="2" t="s">
        <v>201</v>
      </c>
      <c r="BQ1001" s="2">
        <v>37.423000000000002</v>
      </c>
      <c r="BR1001" s="2">
        <v>150</v>
      </c>
      <c r="BS1001" s="2" t="s">
        <v>2556</v>
      </c>
      <c r="BV1001" s="2" t="s">
        <v>4035</v>
      </c>
      <c r="BW1001" s="2" t="s">
        <v>67</v>
      </c>
      <c r="BX1001" s="2" t="s">
        <v>3127</v>
      </c>
      <c r="BY1001" s="2" t="s">
        <v>159</v>
      </c>
      <c r="CB1001" s="2" t="s">
        <v>160</v>
      </c>
      <c r="CC1001" s="2" t="s">
        <v>161</v>
      </c>
      <c r="CD1001" s="2" t="s">
        <v>162</v>
      </c>
      <c r="CE1001" s="2" t="s">
        <v>163</v>
      </c>
      <c r="CF1001" s="2" t="s">
        <v>164</v>
      </c>
      <c r="CG1001" s="2" t="s">
        <v>804</v>
      </c>
      <c r="CH1001" s="2" t="s">
        <v>4400</v>
      </c>
      <c r="CI1001" s="2" t="s">
        <v>311</v>
      </c>
      <c r="CJ1001" s="2" t="s">
        <v>4401</v>
      </c>
      <c r="CK1001" s="2" t="s">
        <v>253</v>
      </c>
      <c r="CL1001" s="2" t="s">
        <v>4402</v>
      </c>
      <c r="CM1001" s="2" t="s">
        <v>171</v>
      </c>
      <c r="CN1001" s="2">
        <v>0</v>
      </c>
      <c r="CO1001" s="2" t="s">
        <v>4377</v>
      </c>
      <c r="CP1001" s="2" t="s">
        <v>8735</v>
      </c>
      <c r="CQ1001" s="2" t="s">
        <v>214</v>
      </c>
      <c r="CR1001" s="2" t="s">
        <v>234</v>
      </c>
      <c r="CS1001" s="2" t="s">
        <v>810</v>
      </c>
      <c r="CT1001" s="2" t="s">
        <v>171</v>
      </c>
      <c r="CU1001" s="2" t="s">
        <v>3624</v>
      </c>
      <c r="CV1001" s="2" t="s">
        <v>171</v>
      </c>
      <c r="CW1001" s="2" t="s">
        <v>179</v>
      </c>
      <c r="CX1001" s="2" t="s">
        <v>171</v>
      </c>
      <c r="CY1001" s="2" t="s">
        <v>146</v>
      </c>
      <c r="CZ1001" s="2" t="s">
        <v>180</v>
      </c>
      <c r="DA1001" s="2" t="s">
        <v>181</v>
      </c>
      <c r="DB1001" s="2" t="s">
        <v>181</v>
      </c>
      <c r="DC1001" s="2" t="s">
        <v>132</v>
      </c>
      <c r="DF1001" s="2" t="s">
        <v>182</v>
      </c>
      <c r="DH1001" s="2" t="s">
        <v>182</v>
      </c>
      <c r="DJ1001" s="2" t="s">
        <v>182</v>
      </c>
      <c r="DL1001" s="2" t="s">
        <v>182</v>
      </c>
      <c r="DN1001" s="2" t="s">
        <v>182</v>
      </c>
      <c r="DP1001" s="2" t="s">
        <v>182</v>
      </c>
      <c r="DR1001" s="2" t="s">
        <v>182</v>
      </c>
      <c r="DT1001" s="2" t="s">
        <v>8736</v>
      </c>
      <c r="DU1001" s="2"/>
      <c r="DV1001" s="2" t="s">
        <v>8737</v>
      </c>
      <c r="DY1001" s="4">
        <v>42803</v>
      </c>
      <c r="DZ1001" s="2" t="s">
        <v>4406</v>
      </c>
      <c r="EA1001" s="3" t="s">
        <v>4407</v>
      </c>
    </row>
    <row r="1002" spans="1:133" ht="15.75" hidden="1" customHeight="1" x14ac:dyDescent="0.2">
      <c r="A1002" s="1">
        <v>43616.554193935182</v>
      </c>
      <c r="B1002" s="2" t="s">
        <v>8646</v>
      </c>
      <c r="C1002" s="2">
        <v>2302170180</v>
      </c>
      <c r="D1002" s="3" t="s">
        <v>4783</v>
      </c>
      <c r="E1002" s="3" t="s">
        <v>8738</v>
      </c>
      <c r="F1002" s="2" t="s">
        <v>8739</v>
      </c>
      <c r="H1002" s="2" t="s">
        <v>131</v>
      </c>
      <c r="I1002" s="2" t="s">
        <v>132</v>
      </c>
      <c r="K1002" s="2" t="s">
        <v>132</v>
      </c>
      <c r="M1002" s="4">
        <v>42797</v>
      </c>
      <c r="O1002" s="2" t="s">
        <v>135</v>
      </c>
      <c r="P1002" s="9">
        <v>1300000</v>
      </c>
      <c r="Y1002" s="2" t="s">
        <v>377</v>
      </c>
      <c r="AH1002" s="2">
        <v>2016</v>
      </c>
      <c r="AJ1002" s="11">
        <v>6195000</v>
      </c>
      <c r="AK1002" s="2" t="s">
        <v>8740</v>
      </c>
      <c r="AL1002" s="2">
        <v>2</v>
      </c>
      <c r="AP1002" s="2" t="s">
        <v>8741</v>
      </c>
      <c r="AQ1002" s="2" t="s">
        <v>8742</v>
      </c>
      <c r="AR1002" s="2" t="s">
        <v>4017</v>
      </c>
      <c r="AS1002" s="2" t="s">
        <v>570</v>
      </c>
      <c r="AT1002" s="2">
        <v>14410</v>
      </c>
      <c r="AU1002" s="2">
        <v>5</v>
      </c>
      <c r="AW1002" s="2" t="s">
        <v>144</v>
      </c>
      <c r="AX1002" s="2" t="s">
        <v>863</v>
      </c>
      <c r="AY1002" s="2" t="s">
        <v>171</v>
      </c>
      <c r="AZ1002" s="2" t="s">
        <v>198</v>
      </c>
      <c r="BB1002" s="2" t="s">
        <v>8743</v>
      </c>
      <c r="BC1002" s="2">
        <v>42</v>
      </c>
      <c r="BD1002" s="2" t="s">
        <v>8744</v>
      </c>
      <c r="BE1002" s="9">
        <v>24</v>
      </c>
      <c r="BL1002" s="2" t="s">
        <v>290</v>
      </c>
      <c r="BN1002" s="2" t="s">
        <v>3835</v>
      </c>
      <c r="BO1002" s="2" t="s">
        <v>3714</v>
      </c>
      <c r="BP1002" s="2" t="s">
        <v>291</v>
      </c>
      <c r="BQ1002" s="2">
        <v>66</v>
      </c>
      <c r="BR1002" s="3" t="s">
        <v>3527</v>
      </c>
      <c r="BW1002" s="2" t="s">
        <v>67</v>
      </c>
      <c r="BX1002" s="2" t="s">
        <v>158</v>
      </c>
      <c r="BY1002" s="2" t="s">
        <v>707</v>
      </c>
      <c r="CA1002" s="4">
        <v>42797</v>
      </c>
      <c r="CB1002" s="2" t="s">
        <v>160</v>
      </c>
      <c r="CC1002" s="2" t="s">
        <v>161</v>
      </c>
      <c r="CD1002" s="2" t="s">
        <v>249</v>
      </c>
      <c r="CE1002" s="2" t="s">
        <v>163</v>
      </c>
      <c r="CF1002" s="2" t="s">
        <v>164</v>
      </c>
      <c r="CG1002" s="2" t="s">
        <v>729</v>
      </c>
      <c r="CH1002" s="2" t="s">
        <v>743</v>
      </c>
      <c r="CI1002" s="2" t="s">
        <v>294</v>
      </c>
      <c r="CJ1002" s="2" t="s">
        <v>295</v>
      </c>
      <c r="CK1002" s="2" t="s">
        <v>169</v>
      </c>
      <c r="CL1002" s="2" t="s">
        <v>710</v>
      </c>
      <c r="CM1002" s="2" t="s">
        <v>171</v>
      </c>
      <c r="CN1002" s="2">
        <v>93</v>
      </c>
      <c r="CP1002" s="2" t="s">
        <v>1831</v>
      </c>
      <c r="CQ1002" s="2" t="s">
        <v>174</v>
      </c>
      <c r="CR1002" s="2" t="s">
        <v>667</v>
      </c>
      <c r="CS1002" s="2" t="s">
        <v>713</v>
      </c>
      <c r="CT1002" s="2" t="s">
        <v>171</v>
      </c>
      <c r="CV1002" s="2" t="s">
        <v>171</v>
      </c>
      <c r="CW1002" s="2" t="s">
        <v>714</v>
      </c>
      <c r="CX1002" s="2" t="s">
        <v>171</v>
      </c>
      <c r="CY1002" s="2" t="s">
        <v>146</v>
      </c>
      <c r="CZ1002" s="2" t="s">
        <v>180</v>
      </c>
      <c r="DA1002" s="2" t="s">
        <v>181</v>
      </c>
      <c r="DB1002" s="2" t="s">
        <v>181</v>
      </c>
      <c r="DC1002" s="2" t="s">
        <v>260</v>
      </c>
      <c r="DD1002" s="2" t="s">
        <v>715</v>
      </c>
      <c r="DE1002" s="2" t="s">
        <v>716</v>
      </c>
      <c r="DF1002" s="2" t="s">
        <v>182</v>
      </c>
      <c r="DH1002" s="2" t="s">
        <v>182</v>
      </c>
      <c r="DJ1002" s="2" t="s">
        <v>182</v>
      </c>
      <c r="DL1002" s="2" t="s">
        <v>182</v>
      </c>
      <c r="DN1002" s="2" t="s">
        <v>182</v>
      </c>
      <c r="DP1002" s="2" t="s">
        <v>182</v>
      </c>
      <c r="DR1002" s="2" t="s">
        <v>182</v>
      </c>
      <c r="DT1002" s="6">
        <v>-6139867</v>
      </c>
      <c r="DU1002" s="6"/>
      <c r="DV1002" s="6">
        <v>106844666</v>
      </c>
      <c r="DY1002" s="4">
        <v>42797</v>
      </c>
      <c r="EA1002" s="3" t="s">
        <v>8745</v>
      </c>
    </row>
    <row r="1003" spans="1:133" ht="15.75" hidden="1" customHeight="1" x14ac:dyDescent="0.2">
      <c r="A1003" s="1">
        <v>43616.554988530093</v>
      </c>
      <c r="B1003" s="2" t="s">
        <v>8675</v>
      </c>
      <c r="C1003" s="2">
        <v>2302170019</v>
      </c>
      <c r="D1003" s="3" t="s">
        <v>697</v>
      </c>
      <c r="E1003" s="2" t="s">
        <v>5753</v>
      </c>
      <c r="F1003" s="3" t="s">
        <v>8746</v>
      </c>
      <c r="H1003" s="2" t="s">
        <v>131</v>
      </c>
      <c r="I1003" s="2" t="s">
        <v>132</v>
      </c>
      <c r="J1003" s="2" t="s">
        <v>133</v>
      </c>
      <c r="K1003" s="2" t="s">
        <v>738</v>
      </c>
      <c r="O1003" s="2" t="s">
        <v>135</v>
      </c>
      <c r="P1003" s="9">
        <v>23000000</v>
      </c>
      <c r="Y1003" s="2" t="s">
        <v>136</v>
      </c>
      <c r="AK1003" s="2" t="s">
        <v>8747</v>
      </c>
      <c r="AP1003" s="2" t="s">
        <v>8748</v>
      </c>
      <c r="AQ1003" s="2" t="s">
        <v>592</v>
      </c>
      <c r="AR1003" s="2" t="s">
        <v>593</v>
      </c>
      <c r="AS1003" s="2" t="s">
        <v>594</v>
      </c>
      <c r="AU1003" s="2">
        <v>5</v>
      </c>
      <c r="AV1003" s="2" t="s">
        <v>43</v>
      </c>
      <c r="AW1003" s="2" t="s">
        <v>144</v>
      </c>
      <c r="AY1003" s="2" t="s">
        <v>171</v>
      </c>
      <c r="AZ1003" s="2" t="s">
        <v>198</v>
      </c>
      <c r="BB1003" s="2" t="s">
        <v>8749</v>
      </c>
      <c r="BC1003" s="2">
        <v>0</v>
      </c>
      <c r="BD1003" s="2" t="s">
        <v>4839</v>
      </c>
      <c r="BE1003" s="9">
        <v>3.3</v>
      </c>
      <c r="BL1003" s="2" t="s">
        <v>153</v>
      </c>
      <c r="BM1003" s="2" t="s">
        <v>154</v>
      </c>
      <c r="BP1003" s="2" t="s">
        <v>201</v>
      </c>
      <c r="BQ1003" s="2">
        <v>160</v>
      </c>
      <c r="BR1003" s="2">
        <v>8</v>
      </c>
      <c r="BS1003" s="2" t="s">
        <v>36</v>
      </c>
      <c r="BT1003" s="2" t="s">
        <v>727</v>
      </c>
      <c r="BU1003" s="2" t="s">
        <v>727</v>
      </c>
      <c r="BV1003" s="2" t="s">
        <v>727</v>
      </c>
      <c r="BW1003" s="2" t="s">
        <v>67</v>
      </c>
      <c r="BX1003" s="2" t="s">
        <v>3127</v>
      </c>
      <c r="BY1003" s="2" t="s">
        <v>707</v>
      </c>
      <c r="CA1003" s="4">
        <v>42795</v>
      </c>
      <c r="CB1003" s="2" t="s">
        <v>160</v>
      </c>
      <c r="CC1003" s="2" t="s">
        <v>248</v>
      </c>
      <c r="CD1003" s="2" t="s">
        <v>162</v>
      </c>
      <c r="CE1003" s="2" t="s">
        <v>163</v>
      </c>
      <c r="CF1003" s="2" t="s">
        <v>396</v>
      </c>
      <c r="CG1003" s="2" t="s">
        <v>804</v>
      </c>
      <c r="CH1003" s="2" t="s">
        <v>709</v>
      </c>
      <c r="CI1003" s="2" t="s">
        <v>731</v>
      </c>
      <c r="CJ1003" s="2" t="s">
        <v>397</v>
      </c>
      <c r="CK1003" s="2" t="s">
        <v>169</v>
      </c>
      <c r="CL1003" s="2" t="s">
        <v>710</v>
      </c>
      <c r="CM1003" s="2" t="s">
        <v>171</v>
      </c>
      <c r="CN1003" s="2">
        <v>0</v>
      </c>
      <c r="CO1003" s="2" t="s">
        <v>212</v>
      </c>
      <c r="CP1003" s="2" t="s">
        <v>712</v>
      </c>
      <c r="CQ1003" s="2" t="s">
        <v>174</v>
      </c>
      <c r="CR1003" s="2" t="s">
        <v>667</v>
      </c>
      <c r="CT1003" s="2" t="s">
        <v>171</v>
      </c>
      <c r="CU1003" s="2" t="s">
        <v>235</v>
      </c>
      <c r="CV1003" s="2" t="s">
        <v>171</v>
      </c>
      <c r="CW1003" s="2" t="s">
        <v>714</v>
      </c>
      <c r="CX1003" s="2" t="s">
        <v>146</v>
      </c>
      <c r="CY1003" s="2" t="s">
        <v>627</v>
      </c>
      <c r="CZ1003" s="2" t="s">
        <v>180</v>
      </c>
      <c r="DA1003" s="2" t="s">
        <v>181</v>
      </c>
      <c r="DB1003" s="2" t="s">
        <v>181</v>
      </c>
      <c r="DC1003" s="2" t="s">
        <v>260</v>
      </c>
      <c r="DD1003" s="2" t="s">
        <v>715</v>
      </c>
      <c r="DE1003" s="2" t="s">
        <v>744</v>
      </c>
      <c r="DF1003" s="2" t="s">
        <v>182</v>
      </c>
      <c r="DH1003" s="2" t="s">
        <v>182</v>
      </c>
      <c r="DJ1003" s="2" t="s">
        <v>182</v>
      </c>
      <c r="DL1003" s="2" t="s">
        <v>182</v>
      </c>
      <c r="DN1003" s="2" t="s">
        <v>182</v>
      </c>
      <c r="DP1003" s="2" t="s">
        <v>182</v>
      </c>
      <c r="DR1003" s="2" t="s">
        <v>182</v>
      </c>
      <c r="DT1003" s="2">
        <v>-6.1218839999999997</v>
      </c>
      <c r="DU1003" s="2"/>
      <c r="DV1003" s="2">
        <v>106.898422</v>
      </c>
      <c r="DX1003" s="2" t="s">
        <v>8750</v>
      </c>
      <c r="DY1003" s="4">
        <v>840484</v>
      </c>
      <c r="DZ1003" s="2" t="s">
        <v>8751</v>
      </c>
      <c r="EA1003" s="3" t="s">
        <v>8401</v>
      </c>
    </row>
    <row r="1004" spans="1:133" ht="15.75" hidden="1" customHeight="1" x14ac:dyDescent="0.2">
      <c r="A1004" s="1">
        <v>43616.556032118053</v>
      </c>
      <c r="B1004" s="2" t="s">
        <v>747</v>
      </c>
      <c r="C1004" s="2">
        <v>2302170215</v>
      </c>
      <c r="D1004" s="3" t="s">
        <v>697</v>
      </c>
      <c r="E1004" s="2" t="s">
        <v>7321</v>
      </c>
      <c r="F1004" s="2" t="s">
        <v>8752</v>
      </c>
      <c r="H1004" s="2" t="s">
        <v>131</v>
      </c>
      <c r="I1004" s="2" t="s">
        <v>132</v>
      </c>
      <c r="J1004" s="2" t="s">
        <v>133</v>
      </c>
      <c r="K1004" s="2" t="s">
        <v>738</v>
      </c>
      <c r="M1004" s="4">
        <v>42795</v>
      </c>
      <c r="O1004" s="2" t="s">
        <v>135</v>
      </c>
      <c r="Q1004" s="2">
        <v>6500000</v>
      </c>
      <c r="Y1004" s="2" t="s">
        <v>136</v>
      </c>
      <c r="AK1004" s="2" t="s">
        <v>7323</v>
      </c>
      <c r="AP1004" s="2" t="s">
        <v>5825</v>
      </c>
      <c r="AQ1004" s="2" t="s">
        <v>752</v>
      </c>
      <c r="AR1004" s="2" t="s">
        <v>511</v>
      </c>
      <c r="AS1004" s="2" t="s">
        <v>142</v>
      </c>
      <c r="AU1004" s="2">
        <v>5</v>
      </c>
      <c r="AV1004" s="2" t="s">
        <v>43</v>
      </c>
      <c r="AW1004" s="2" t="s">
        <v>144</v>
      </c>
      <c r="AX1004" s="2" t="s">
        <v>145</v>
      </c>
      <c r="AY1004" s="2" t="s">
        <v>171</v>
      </c>
      <c r="AZ1004" s="2" t="s">
        <v>198</v>
      </c>
      <c r="BB1004" s="2" t="s">
        <v>7323</v>
      </c>
      <c r="BC1004" s="2">
        <v>0</v>
      </c>
      <c r="BD1004" s="2" t="s">
        <v>4198</v>
      </c>
      <c r="BE1004" s="9">
        <v>6.8</v>
      </c>
      <c r="BL1004" s="2" t="s">
        <v>153</v>
      </c>
      <c r="BM1004" s="2" t="s">
        <v>154</v>
      </c>
      <c r="BP1004" s="2" t="s">
        <v>201</v>
      </c>
      <c r="BQ1004" s="2">
        <v>5800</v>
      </c>
      <c r="BR1004" s="2">
        <v>58</v>
      </c>
      <c r="BS1004" s="2" t="s">
        <v>157</v>
      </c>
      <c r="BT1004" s="2" t="s">
        <v>753</v>
      </c>
      <c r="BU1004" s="2" t="s">
        <v>753</v>
      </c>
      <c r="BV1004" s="2" t="s">
        <v>753</v>
      </c>
      <c r="BW1004" s="2" t="s">
        <v>67</v>
      </c>
      <c r="BX1004" s="2" t="s">
        <v>3127</v>
      </c>
      <c r="BY1004" s="2" t="s">
        <v>707</v>
      </c>
      <c r="CA1004" s="4">
        <v>42795</v>
      </c>
      <c r="CB1004" s="2" t="s">
        <v>160</v>
      </c>
      <c r="CC1004" s="2" t="s">
        <v>248</v>
      </c>
      <c r="CD1004" s="2" t="s">
        <v>162</v>
      </c>
      <c r="CE1004" s="2" t="s">
        <v>163</v>
      </c>
      <c r="CF1004" s="2" t="s">
        <v>164</v>
      </c>
      <c r="CG1004" s="2" t="s">
        <v>729</v>
      </c>
      <c r="CH1004" s="2" t="s">
        <v>709</v>
      </c>
      <c r="CI1004" s="2" t="s">
        <v>731</v>
      </c>
      <c r="CJ1004" s="2" t="s">
        <v>397</v>
      </c>
      <c r="CL1004" s="2" t="s">
        <v>710</v>
      </c>
      <c r="CM1004" s="2" t="s">
        <v>171</v>
      </c>
      <c r="CN1004" s="2">
        <v>0</v>
      </c>
      <c r="CO1004" s="2" t="s">
        <v>711</v>
      </c>
      <c r="CP1004" s="2" t="s">
        <v>712</v>
      </c>
      <c r="CQ1004" s="2" t="s">
        <v>174</v>
      </c>
      <c r="CR1004" s="2" t="s">
        <v>667</v>
      </c>
      <c r="CS1004" s="2" t="s">
        <v>713</v>
      </c>
      <c r="CT1004" s="2" t="s">
        <v>171</v>
      </c>
      <c r="CU1004" s="2" t="s">
        <v>216</v>
      </c>
      <c r="CV1004" s="2" t="s">
        <v>177</v>
      </c>
      <c r="CW1004" s="2" t="s">
        <v>714</v>
      </c>
      <c r="CX1004" s="2" t="s">
        <v>146</v>
      </c>
      <c r="CY1004" s="2" t="s">
        <v>627</v>
      </c>
      <c r="CZ1004" s="2" t="s">
        <v>180</v>
      </c>
      <c r="DB1004" s="2" t="s">
        <v>181</v>
      </c>
      <c r="DC1004" s="2" t="s">
        <v>260</v>
      </c>
      <c r="DD1004" s="2" t="s">
        <v>715</v>
      </c>
      <c r="DE1004" s="2" t="s">
        <v>744</v>
      </c>
      <c r="DF1004" s="2" t="s">
        <v>182</v>
      </c>
      <c r="DH1004" s="2" t="s">
        <v>182</v>
      </c>
      <c r="DJ1004" s="2" t="s">
        <v>182</v>
      </c>
      <c r="DL1004" s="2" t="s">
        <v>182</v>
      </c>
      <c r="DN1004" s="2" t="s">
        <v>182</v>
      </c>
      <c r="DP1004" s="2" t="s">
        <v>182</v>
      </c>
      <c r="DR1004" s="2" t="s">
        <v>182</v>
      </c>
      <c r="DT1004" s="6">
        <v>611037</v>
      </c>
      <c r="DU1004" s="6"/>
      <c r="DV1004" s="6">
        <v>106941478</v>
      </c>
      <c r="DX1004" s="2" t="s">
        <v>5706</v>
      </c>
      <c r="DY1004" s="4">
        <v>42795</v>
      </c>
      <c r="DZ1004" s="2" t="s">
        <v>5706</v>
      </c>
      <c r="EA1004" s="3" t="s">
        <v>3595</v>
      </c>
    </row>
    <row r="1005" spans="1:133" ht="15.75" hidden="1" customHeight="1" x14ac:dyDescent="0.2">
      <c r="A1005" s="1">
        <v>43616.556051782405</v>
      </c>
      <c r="B1005" s="2" t="s">
        <v>8753</v>
      </c>
      <c r="C1005" s="2">
        <v>2302180020</v>
      </c>
      <c r="D1005" s="2" t="s">
        <v>2161</v>
      </c>
      <c r="E1005" s="2" t="s">
        <v>8754</v>
      </c>
      <c r="H1005" s="2" t="s">
        <v>131</v>
      </c>
      <c r="I1005" s="2" t="s">
        <v>132</v>
      </c>
      <c r="J1005" s="2" t="s">
        <v>133</v>
      </c>
      <c r="K1005" s="2" t="s">
        <v>191</v>
      </c>
      <c r="M1005" s="4">
        <v>42863</v>
      </c>
      <c r="P1005" s="9">
        <v>2500000000</v>
      </c>
      <c r="Q1005" s="2">
        <v>25000000</v>
      </c>
      <c r="Y1005" s="2" t="s">
        <v>136</v>
      </c>
      <c r="AB1005" s="2" t="s">
        <v>132</v>
      </c>
      <c r="AD1005" s="2" t="s">
        <v>137</v>
      </c>
      <c r="AE1005" s="2" t="s">
        <v>818</v>
      </c>
      <c r="AF1005" s="2" t="s">
        <v>132</v>
      </c>
      <c r="AH1005" s="2">
        <v>2016</v>
      </c>
      <c r="AI1005" s="11">
        <v>1724500000</v>
      </c>
      <c r="AJ1005" s="11">
        <v>17245000</v>
      </c>
      <c r="AK1005" s="2" t="s">
        <v>2579</v>
      </c>
      <c r="AL1005" s="2">
        <v>5</v>
      </c>
      <c r="AP1005" s="2" t="s">
        <v>8755</v>
      </c>
      <c r="AQ1005" s="2" t="s">
        <v>1251</v>
      </c>
      <c r="AR1005" s="2" t="s">
        <v>822</v>
      </c>
      <c r="AS1005" s="2" t="s">
        <v>142</v>
      </c>
      <c r="AT1005" s="2">
        <v>11550</v>
      </c>
      <c r="AU1005" s="2">
        <v>30</v>
      </c>
      <c r="AV1005" s="2" t="s">
        <v>271</v>
      </c>
      <c r="AW1005" s="2" t="s">
        <v>197</v>
      </c>
      <c r="AX1005" s="2" t="s">
        <v>145</v>
      </c>
      <c r="AY1005" s="2" t="s">
        <v>171</v>
      </c>
      <c r="AZ1005" s="2" t="s">
        <v>198</v>
      </c>
      <c r="BB1005" s="2" t="s">
        <v>2581</v>
      </c>
      <c r="BC1005" s="2">
        <v>0</v>
      </c>
      <c r="BD1005" s="2" t="s">
        <v>824</v>
      </c>
      <c r="BE1005" s="9">
        <v>20</v>
      </c>
      <c r="BL1005" s="2" t="s">
        <v>153</v>
      </c>
      <c r="BP1005" s="2" t="s">
        <v>201</v>
      </c>
      <c r="BQ1005" s="2">
        <v>100</v>
      </c>
      <c r="BR1005" s="2">
        <v>5</v>
      </c>
      <c r="BS1005" s="2" t="s">
        <v>411</v>
      </c>
      <c r="BT1005" s="2" t="s">
        <v>411</v>
      </c>
      <c r="BU1005" s="2" t="s">
        <v>823</v>
      </c>
      <c r="BV1005" s="2" t="s">
        <v>411</v>
      </c>
      <c r="BW1005" s="2" t="s">
        <v>69</v>
      </c>
      <c r="BX1005" s="2" t="s">
        <v>158</v>
      </c>
      <c r="CA1005" s="4">
        <v>42802</v>
      </c>
      <c r="CB1005" s="2" t="s">
        <v>160</v>
      </c>
      <c r="CC1005" s="2" t="s">
        <v>248</v>
      </c>
      <c r="CD1005" s="2" t="s">
        <v>162</v>
      </c>
      <c r="CE1005" s="2" t="s">
        <v>163</v>
      </c>
      <c r="CF1005" s="2" t="s">
        <v>205</v>
      </c>
      <c r="CG1005" s="2" t="s">
        <v>729</v>
      </c>
      <c r="CH1005" s="2" t="s">
        <v>827</v>
      </c>
      <c r="CI1005" s="2" t="s">
        <v>167</v>
      </c>
      <c r="CJ1005" s="2" t="s">
        <v>828</v>
      </c>
      <c r="CK1005" s="2" t="s">
        <v>253</v>
      </c>
      <c r="CL1005" s="2" t="s">
        <v>1017</v>
      </c>
      <c r="CM1005" s="2" t="s">
        <v>211</v>
      </c>
      <c r="CN1005" s="2">
        <v>4</v>
      </c>
      <c r="CO1005" s="2" t="s">
        <v>830</v>
      </c>
      <c r="CP1005" s="2" t="s">
        <v>1575</v>
      </c>
      <c r="CR1005" s="2" t="s">
        <v>234</v>
      </c>
      <c r="CS1005" s="2" t="s">
        <v>713</v>
      </c>
      <c r="CT1005" s="2" t="s">
        <v>177</v>
      </c>
      <c r="CU1005" s="2" t="s">
        <v>216</v>
      </c>
      <c r="CV1005" s="2" t="s">
        <v>177</v>
      </c>
      <c r="CW1005" s="2" t="s">
        <v>179</v>
      </c>
      <c r="CX1005" s="2" t="s">
        <v>146</v>
      </c>
      <c r="CY1005" s="2" t="s">
        <v>627</v>
      </c>
      <c r="CZ1005" s="2" t="s">
        <v>180</v>
      </c>
      <c r="DA1005" s="2" t="s">
        <v>181</v>
      </c>
      <c r="DB1005" s="2" t="s">
        <v>181</v>
      </c>
      <c r="DC1005" s="2" t="s">
        <v>132</v>
      </c>
      <c r="DF1005" s="2" t="s">
        <v>182</v>
      </c>
      <c r="DH1005" s="2" t="s">
        <v>182</v>
      </c>
      <c r="DJ1005" s="2" t="s">
        <v>182</v>
      </c>
      <c r="DL1005" s="2" t="s">
        <v>182</v>
      </c>
      <c r="DN1005" s="2" t="s">
        <v>182</v>
      </c>
      <c r="DP1005" s="2" t="s">
        <v>182</v>
      </c>
      <c r="DR1005" s="2" t="s">
        <v>182</v>
      </c>
      <c r="DT1005" s="6">
        <v>106770307</v>
      </c>
      <c r="DU1005" s="6"/>
      <c r="DV1005" s="2">
        <v>-6208026</v>
      </c>
      <c r="DX1005" s="2" t="s">
        <v>8756</v>
      </c>
      <c r="DY1005" s="4">
        <v>42802</v>
      </c>
      <c r="DZ1005" s="2" t="s">
        <v>8756</v>
      </c>
      <c r="EA1005" s="3" t="s">
        <v>8757</v>
      </c>
    </row>
    <row r="1006" spans="1:133" ht="15.75" hidden="1" customHeight="1" x14ac:dyDescent="0.2">
      <c r="A1006" s="1">
        <v>43616.556406053242</v>
      </c>
      <c r="B1006" s="2" t="s">
        <v>8565</v>
      </c>
      <c r="C1006" s="2">
        <v>2302160008</v>
      </c>
      <c r="D1006" s="3" t="s">
        <v>937</v>
      </c>
      <c r="E1006" s="2" t="s">
        <v>8758</v>
      </c>
      <c r="F1006" s="2" t="s">
        <v>5690</v>
      </c>
      <c r="H1006" s="2" t="s">
        <v>131</v>
      </c>
      <c r="I1006" s="2" t="s">
        <v>132</v>
      </c>
      <c r="J1006" s="2" t="s">
        <v>133</v>
      </c>
      <c r="K1006" s="2" t="s">
        <v>302</v>
      </c>
      <c r="M1006" s="4">
        <v>43169</v>
      </c>
      <c r="P1006" s="9">
        <v>26000000000</v>
      </c>
      <c r="Q1006" s="2">
        <v>26666667</v>
      </c>
      <c r="Y1006" s="2" t="s">
        <v>1315</v>
      </c>
      <c r="AB1006" s="2" t="s">
        <v>132</v>
      </c>
      <c r="AD1006" s="2" t="s">
        <v>137</v>
      </c>
      <c r="AE1006" s="2" t="s">
        <v>132</v>
      </c>
      <c r="AF1006" s="2" t="s">
        <v>132</v>
      </c>
      <c r="AK1006" s="2" t="s">
        <v>5691</v>
      </c>
      <c r="AP1006" s="2" t="s">
        <v>5692</v>
      </c>
      <c r="AQ1006" s="2" t="s">
        <v>5693</v>
      </c>
      <c r="AR1006" s="2" t="s">
        <v>610</v>
      </c>
      <c r="AS1006" s="2" t="s">
        <v>142</v>
      </c>
      <c r="AU1006" s="2">
        <v>8</v>
      </c>
      <c r="AV1006" s="2" t="s">
        <v>245</v>
      </c>
      <c r="AW1006" s="2" t="s">
        <v>197</v>
      </c>
      <c r="AX1006" s="2" t="s">
        <v>145</v>
      </c>
      <c r="AY1006" s="2" t="s">
        <v>171</v>
      </c>
      <c r="AZ1006" s="2" t="s">
        <v>198</v>
      </c>
      <c r="BB1006" s="2" t="s">
        <v>5694</v>
      </c>
      <c r="BC1006" s="2">
        <v>0</v>
      </c>
      <c r="BE1006" s="9">
        <v>0</v>
      </c>
      <c r="BI1006" s="2" t="s">
        <v>1938</v>
      </c>
      <c r="BK1006" s="2" t="s">
        <v>152</v>
      </c>
      <c r="BL1006" s="2" t="s">
        <v>200</v>
      </c>
      <c r="BM1006" s="2" t="s">
        <v>154</v>
      </c>
      <c r="BP1006" s="2" t="s">
        <v>201</v>
      </c>
      <c r="BQ1006" s="2">
        <v>1200</v>
      </c>
      <c r="BR1006" s="2">
        <v>25</v>
      </c>
      <c r="BS1006" s="2" t="s">
        <v>1349</v>
      </c>
      <c r="BT1006" s="2" t="s">
        <v>1349</v>
      </c>
      <c r="BU1006" s="2" t="s">
        <v>5694</v>
      </c>
      <c r="BV1006" s="2" t="s">
        <v>331</v>
      </c>
      <c r="BW1006" s="2" t="s">
        <v>69</v>
      </c>
      <c r="CB1006" s="2" t="s">
        <v>160</v>
      </c>
      <c r="CC1006" s="2" t="s">
        <v>248</v>
      </c>
      <c r="CE1006" s="2" t="s">
        <v>163</v>
      </c>
      <c r="CF1006" s="2" t="s">
        <v>8759</v>
      </c>
      <c r="CG1006" s="2" t="s">
        <v>2841</v>
      </c>
      <c r="CH1006" s="2" t="s">
        <v>5696</v>
      </c>
      <c r="CI1006" s="2" t="s">
        <v>294</v>
      </c>
      <c r="CJ1006" s="2" t="s">
        <v>168</v>
      </c>
      <c r="CK1006" s="2" t="s">
        <v>253</v>
      </c>
      <c r="CL1006" s="2" t="s">
        <v>5697</v>
      </c>
      <c r="CM1006" s="2" t="s">
        <v>211</v>
      </c>
      <c r="CN1006" s="2">
        <v>200</v>
      </c>
      <c r="CP1006" s="2" t="s">
        <v>5698</v>
      </c>
      <c r="CR1006" s="2" t="s">
        <v>234</v>
      </c>
      <c r="CX1006" s="2" t="s">
        <v>171</v>
      </c>
      <c r="CY1006" s="2" t="s">
        <v>146</v>
      </c>
      <c r="DC1006" s="2" t="s">
        <v>132</v>
      </c>
      <c r="DH1006" s="2" t="s">
        <v>182</v>
      </c>
      <c r="DJ1006" s="2" t="s">
        <v>182</v>
      </c>
      <c r="DM1006" s="2">
        <v>1500</v>
      </c>
      <c r="DT1006" s="6">
        <v>1068839069</v>
      </c>
      <c r="DU1006" s="6"/>
      <c r="DV1006" s="6">
        <v>-61947651</v>
      </c>
      <c r="EA1006" s="3" t="s">
        <v>5700</v>
      </c>
      <c r="EB1006" s="5" t="s">
        <v>8760</v>
      </c>
    </row>
    <row r="1007" spans="1:133" ht="15.75" hidden="1" customHeight="1" x14ac:dyDescent="0.2">
      <c r="A1007" s="1">
        <v>43616.55832891204</v>
      </c>
      <c r="B1007" s="2" t="s">
        <v>8761</v>
      </c>
      <c r="C1007" s="2">
        <v>2302170064</v>
      </c>
      <c r="D1007" s="3" t="s">
        <v>587</v>
      </c>
      <c r="E1007" s="2" t="s">
        <v>8762</v>
      </c>
      <c r="F1007" s="2" t="s">
        <v>5087</v>
      </c>
      <c r="H1007" s="2" t="s">
        <v>131</v>
      </c>
      <c r="J1007" s="2" t="s">
        <v>133</v>
      </c>
      <c r="K1007" s="2" t="s">
        <v>191</v>
      </c>
      <c r="M1007" s="4">
        <v>43517</v>
      </c>
      <c r="O1007" s="2" t="s">
        <v>192</v>
      </c>
      <c r="P1007" s="9">
        <v>5850000000</v>
      </c>
      <c r="Q1007" s="2">
        <v>30000000</v>
      </c>
      <c r="X1007" s="2" t="s">
        <v>193</v>
      </c>
      <c r="Y1007" s="2" t="s">
        <v>136</v>
      </c>
      <c r="AB1007" s="2" t="s">
        <v>132</v>
      </c>
      <c r="AD1007" s="2" t="s">
        <v>137</v>
      </c>
      <c r="AE1007" s="2" t="s">
        <v>132</v>
      </c>
      <c r="AH1007" s="2">
        <v>2017</v>
      </c>
      <c r="AI1007" s="11">
        <v>3166380000</v>
      </c>
      <c r="AJ1007" s="11">
        <v>16155000</v>
      </c>
      <c r="AK1007" s="2" t="s">
        <v>8763</v>
      </c>
      <c r="AQ1007" s="2" t="s">
        <v>196</v>
      </c>
      <c r="AV1007" s="2" t="s">
        <v>43</v>
      </c>
      <c r="AW1007" s="2" t="s">
        <v>197</v>
      </c>
      <c r="AX1007" s="2" t="s">
        <v>145</v>
      </c>
      <c r="AY1007" s="2" t="s">
        <v>171</v>
      </c>
      <c r="AZ1007" s="2" t="s">
        <v>198</v>
      </c>
      <c r="BC1007" s="2">
        <v>0</v>
      </c>
      <c r="BD1007" s="2" t="s">
        <v>8764</v>
      </c>
      <c r="BE1007" s="9">
        <v>1</v>
      </c>
      <c r="BF1007" s="2" t="s">
        <v>132</v>
      </c>
      <c r="BK1007" s="2" t="s">
        <v>152</v>
      </c>
      <c r="BL1007" s="2" t="s">
        <v>200</v>
      </c>
      <c r="BM1007" s="2" t="s">
        <v>154</v>
      </c>
      <c r="BN1007" s="2" t="s">
        <v>5089</v>
      </c>
      <c r="BP1007" s="2" t="s">
        <v>201</v>
      </c>
      <c r="BQ1007" s="2">
        <v>196</v>
      </c>
      <c r="BS1007" s="2" t="s">
        <v>411</v>
      </c>
      <c r="BT1007" s="2" t="s">
        <v>411</v>
      </c>
      <c r="BU1007" s="2" t="s">
        <v>411</v>
      </c>
      <c r="BV1007" s="2" t="s">
        <v>411</v>
      </c>
      <c r="BW1007" s="2" t="s">
        <v>70</v>
      </c>
      <c r="BX1007" s="2" t="s">
        <v>158</v>
      </c>
      <c r="BY1007" s="2" t="s">
        <v>159</v>
      </c>
      <c r="CB1007" s="2" t="s">
        <v>160</v>
      </c>
      <c r="CC1007" s="2" t="s">
        <v>161</v>
      </c>
      <c r="CE1007" s="2" t="s">
        <v>163</v>
      </c>
      <c r="CF1007" s="2" t="s">
        <v>164</v>
      </c>
      <c r="CG1007" s="2" t="s">
        <v>804</v>
      </c>
      <c r="CH1007" s="2" t="s">
        <v>207</v>
      </c>
      <c r="CI1007" s="2" t="s">
        <v>208</v>
      </c>
      <c r="CJ1007" s="2" t="s">
        <v>598</v>
      </c>
      <c r="CK1007" s="2" t="s">
        <v>253</v>
      </c>
      <c r="CL1007" s="2" t="s">
        <v>1498</v>
      </c>
      <c r="CM1007" s="2" t="s">
        <v>171</v>
      </c>
      <c r="CO1007" s="2" t="s">
        <v>212</v>
      </c>
      <c r="CP1007" s="2" t="s">
        <v>297</v>
      </c>
      <c r="CQ1007" s="2" t="s">
        <v>214</v>
      </c>
      <c r="CR1007" s="2" t="s">
        <v>175</v>
      </c>
      <c r="CS1007" s="2" t="s">
        <v>176</v>
      </c>
      <c r="CT1007" s="2" t="s">
        <v>171</v>
      </c>
      <c r="CU1007" s="2" t="s">
        <v>216</v>
      </c>
      <c r="CV1007" s="2" t="s">
        <v>171</v>
      </c>
      <c r="CW1007" s="2" t="s">
        <v>179</v>
      </c>
      <c r="CX1007" s="2" t="s">
        <v>146</v>
      </c>
      <c r="CY1007" s="2" t="s">
        <v>146</v>
      </c>
      <c r="CZ1007" s="2" t="s">
        <v>180</v>
      </c>
      <c r="DA1007" s="2" t="s">
        <v>181</v>
      </c>
      <c r="DB1007" s="2" t="s">
        <v>181</v>
      </c>
      <c r="DF1007" s="2" t="s">
        <v>182</v>
      </c>
      <c r="DH1007" s="2" t="s">
        <v>182</v>
      </c>
      <c r="DJ1007" s="2" t="s">
        <v>182</v>
      </c>
      <c r="DL1007" s="2" t="s">
        <v>182</v>
      </c>
      <c r="DN1007" s="2" t="s">
        <v>182</v>
      </c>
      <c r="DP1007" s="2" t="s">
        <v>182</v>
      </c>
      <c r="DR1007" s="2" t="s">
        <v>182</v>
      </c>
      <c r="DW1007" s="2" t="s">
        <v>217</v>
      </c>
      <c r="DX1007" s="2" t="s">
        <v>385</v>
      </c>
      <c r="DZ1007" s="2" t="s">
        <v>385</v>
      </c>
    </row>
    <row r="1008" spans="1:133" ht="15.75" hidden="1" customHeight="1" x14ac:dyDescent="0.2">
      <c r="A1008" s="1">
        <v>43616.558386620367</v>
      </c>
      <c r="B1008" s="2" t="s">
        <v>2976</v>
      </c>
      <c r="C1008" s="2">
        <v>2302180074</v>
      </c>
      <c r="D1008" s="3" t="s">
        <v>2959</v>
      </c>
      <c r="E1008" s="2" t="s">
        <v>8765</v>
      </c>
      <c r="F1008" s="2">
        <v>201703</v>
      </c>
      <c r="H1008" s="2" t="s">
        <v>131</v>
      </c>
      <c r="I1008" s="2" t="s">
        <v>132</v>
      </c>
      <c r="K1008" s="2" t="s">
        <v>191</v>
      </c>
      <c r="N1008" s="2" t="s">
        <v>135</v>
      </c>
      <c r="P1008" s="9">
        <v>28280000000</v>
      </c>
      <c r="Q1008" s="2">
        <v>35000000</v>
      </c>
      <c r="Y1008" s="2" t="s">
        <v>136</v>
      </c>
      <c r="AB1008" s="2" t="s">
        <v>132</v>
      </c>
      <c r="AD1008" s="2" t="s">
        <v>137</v>
      </c>
      <c r="AF1008" s="2" t="s">
        <v>132</v>
      </c>
      <c r="AG1008" s="2" t="s">
        <v>888</v>
      </c>
      <c r="AH1008" s="2">
        <v>2016</v>
      </c>
      <c r="AK1008" s="2" t="s">
        <v>8766</v>
      </c>
      <c r="AP1008" s="2" t="s">
        <v>8767</v>
      </c>
      <c r="AQ1008" s="2" t="s">
        <v>1763</v>
      </c>
      <c r="AR1008" s="2" t="s">
        <v>943</v>
      </c>
      <c r="AS1008" s="2" t="s">
        <v>594</v>
      </c>
      <c r="AT1008" s="2">
        <v>12430</v>
      </c>
      <c r="AU1008" s="2">
        <v>12</v>
      </c>
      <c r="AV1008" s="2" t="s">
        <v>44</v>
      </c>
      <c r="AW1008" s="2" t="s">
        <v>197</v>
      </c>
      <c r="AX1008" s="2" t="s">
        <v>145</v>
      </c>
      <c r="AY1008" s="2" t="s">
        <v>171</v>
      </c>
      <c r="AZ1008" s="2" t="s">
        <v>198</v>
      </c>
      <c r="BB1008" s="2" t="s">
        <v>8768</v>
      </c>
      <c r="BC1008" s="2">
        <v>0</v>
      </c>
      <c r="BD1008" s="2" t="s">
        <v>1766</v>
      </c>
      <c r="BE1008" s="9">
        <v>0.7</v>
      </c>
      <c r="BF1008" s="2" t="s">
        <v>265</v>
      </c>
      <c r="BG1008" s="2" t="s">
        <v>8769</v>
      </c>
      <c r="BH1008" s="2">
        <v>6.4</v>
      </c>
      <c r="BK1008" s="2" t="s">
        <v>152</v>
      </c>
      <c r="BL1008" s="2" t="s">
        <v>153</v>
      </c>
      <c r="BM1008" s="2" t="s">
        <v>154</v>
      </c>
      <c r="BP1008" s="2" t="s">
        <v>201</v>
      </c>
      <c r="BQ1008" s="2">
        <v>808</v>
      </c>
      <c r="BR1008" s="2">
        <v>20</v>
      </c>
      <c r="BS1008" s="2" t="s">
        <v>1675</v>
      </c>
      <c r="BT1008" s="2" t="s">
        <v>1675</v>
      </c>
      <c r="BU1008" s="2" t="s">
        <v>1675</v>
      </c>
      <c r="BV1008" s="2" t="s">
        <v>8770</v>
      </c>
      <c r="BW1008" s="2" t="s">
        <v>70</v>
      </c>
      <c r="BX1008" s="2" t="s">
        <v>5470</v>
      </c>
      <c r="BY1008" s="2" t="s">
        <v>159</v>
      </c>
      <c r="CB1008" s="2" t="s">
        <v>204</v>
      </c>
      <c r="CC1008" s="2" t="s">
        <v>161</v>
      </c>
      <c r="CD1008" s="2" t="s">
        <v>162</v>
      </c>
      <c r="CE1008" s="2" t="s">
        <v>163</v>
      </c>
      <c r="CF1008" s="2" t="s">
        <v>396</v>
      </c>
      <c r="CG1008" s="2" t="s">
        <v>1456</v>
      </c>
      <c r="CH1008" s="2" t="s">
        <v>1677</v>
      </c>
      <c r="CI1008" s="2" t="s">
        <v>1614</v>
      </c>
      <c r="CJ1008" s="2" t="s">
        <v>1678</v>
      </c>
      <c r="CK1008" s="2" t="s">
        <v>169</v>
      </c>
      <c r="CL1008" s="2" t="s">
        <v>854</v>
      </c>
      <c r="CM1008" s="2" t="s">
        <v>171</v>
      </c>
      <c r="CN1008" s="2">
        <v>0</v>
      </c>
      <c r="CO1008" s="2" t="s">
        <v>1616</v>
      </c>
      <c r="CP1008" s="2" t="s">
        <v>2468</v>
      </c>
      <c r="CQ1008" s="2" t="s">
        <v>214</v>
      </c>
      <c r="CR1008" s="2" t="s">
        <v>234</v>
      </c>
      <c r="CS1008" s="2" t="s">
        <v>215</v>
      </c>
      <c r="CT1008" s="2" t="s">
        <v>171</v>
      </c>
      <c r="CU1008" s="2" t="s">
        <v>626</v>
      </c>
      <c r="CV1008" s="2" t="s">
        <v>171</v>
      </c>
      <c r="CW1008" s="2" t="s">
        <v>179</v>
      </c>
      <c r="CX1008" s="2" t="s">
        <v>171</v>
      </c>
      <c r="CY1008" s="2" t="s">
        <v>146</v>
      </c>
      <c r="CZ1008" s="2" t="s">
        <v>180</v>
      </c>
      <c r="DA1008" s="2" t="s">
        <v>181</v>
      </c>
      <c r="DB1008" s="2" t="s">
        <v>181</v>
      </c>
      <c r="DC1008" s="2" t="s">
        <v>132</v>
      </c>
      <c r="DF1008" s="2" t="s">
        <v>182</v>
      </c>
      <c r="DH1008" s="2" t="s">
        <v>182</v>
      </c>
      <c r="DJ1008" s="2" t="s">
        <v>182</v>
      </c>
      <c r="DL1008" s="2" t="s">
        <v>182</v>
      </c>
      <c r="DN1008" s="2" t="s">
        <v>182</v>
      </c>
      <c r="DP1008" s="2" t="s">
        <v>182</v>
      </c>
      <c r="DR1008" s="2" t="s">
        <v>182</v>
      </c>
      <c r="DT1008" s="6">
        <v>106807207</v>
      </c>
      <c r="DU1008" s="6"/>
      <c r="DV1008" s="6">
        <v>-6286143</v>
      </c>
      <c r="EA1008" s="3" t="s">
        <v>8771</v>
      </c>
    </row>
    <row r="1009" spans="1:133" ht="15.75" hidden="1" customHeight="1" x14ac:dyDescent="0.2">
      <c r="A1009" s="1">
        <v>43616.560347789353</v>
      </c>
      <c r="B1009" s="2" t="s">
        <v>8772</v>
      </c>
      <c r="C1009" s="2">
        <v>2302170215</v>
      </c>
      <c r="D1009" s="3" t="s">
        <v>697</v>
      </c>
      <c r="E1009" s="2" t="s">
        <v>7321</v>
      </c>
      <c r="F1009" s="2" t="s">
        <v>8773</v>
      </c>
      <c r="H1009" s="2" t="s">
        <v>131</v>
      </c>
      <c r="I1009" s="2" t="s">
        <v>132</v>
      </c>
      <c r="J1009" s="2" t="s">
        <v>133</v>
      </c>
      <c r="K1009" s="2" t="s">
        <v>738</v>
      </c>
      <c r="M1009" s="4">
        <v>42795</v>
      </c>
      <c r="O1009" s="2" t="s">
        <v>135</v>
      </c>
      <c r="Q1009" s="2">
        <v>12608000</v>
      </c>
      <c r="Y1009" s="2" t="s">
        <v>136</v>
      </c>
      <c r="AK1009" s="2" t="s">
        <v>7346</v>
      </c>
      <c r="AP1009" s="2" t="s">
        <v>8774</v>
      </c>
      <c r="AQ1009" s="2" t="s">
        <v>4215</v>
      </c>
      <c r="AR1009" s="2" t="s">
        <v>511</v>
      </c>
      <c r="AS1009" s="2" t="s">
        <v>142</v>
      </c>
      <c r="AU1009" s="2">
        <v>5</v>
      </c>
      <c r="AV1009" s="2" t="s">
        <v>43</v>
      </c>
      <c r="AW1009" s="2" t="s">
        <v>144</v>
      </c>
      <c r="AX1009" s="2" t="s">
        <v>145</v>
      </c>
      <c r="AY1009" s="2" t="s">
        <v>171</v>
      </c>
      <c r="AZ1009" s="2" t="s">
        <v>198</v>
      </c>
      <c r="BB1009" s="2" t="s">
        <v>8775</v>
      </c>
      <c r="BC1009" s="2">
        <v>0</v>
      </c>
      <c r="BD1009" s="2" t="s">
        <v>7347</v>
      </c>
      <c r="BE1009" s="9">
        <v>3.4</v>
      </c>
      <c r="BL1009" s="2" t="s">
        <v>153</v>
      </c>
      <c r="BM1009" s="2" t="s">
        <v>154</v>
      </c>
      <c r="BP1009" s="2" t="s">
        <v>201</v>
      </c>
      <c r="BQ1009" s="2">
        <v>230</v>
      </c>
      <c r="BR1009" s="2">
        <v>12</v>
      </c>
      <c r="BS1009" s="2" t="s">
        <v>157</v>
      </c>
      <c r="BT1009" s="2" t="s">
        <v>753</v>
      </c>
      <c r="BU1009" s="2" t="s">
        <v>753</v>
      </c>
      <c r="BV1009" s="2" t="s">
        <v>753</v>
      </c>
      <c r="BW1009" s="2" t="s">
        <v>67</v>
      </c>
      <c r="BX1009" s="2" t="s">
        <v>3127</v>
      </c>
      <c r="BY1009" s="2" t="s">
        <v>707</v>
      </c>
      <c r="CA1009" s="4">
        <v>42795</v>
      </c>
      <c r="CB1009" s="2" t="s">
        <v>160</v>
      </c>
      <c r="CC1009" s="2" t="s">
        <v>248</v>
      </c>
      <c r="CD1009" s="2" t="s">
        <v>162</v>
      </c>
      <c r="CE1009" s="2" t="s">
        <v>163</v>
      </c>
      <c r="CF1009" s="2" t="s">
        <v>164</v>
      </c>
      <c r="CG1009" s="2" t="s">
        <v>729</v>
      </c>
      <c r="CH1009" s="2" t="s">
        <v>709</v>
      </c>
      <c r="CI1009" s="2" t="s">
        <v>731</v>
      </c>
      <c r="CJ1009" s="2" t="s">
        <v>397</v>
      </c>
      <c r="CL1009" s="2" t="s">
        <v>710</v>
      </c>
      <c r="CM1009" s="2" t="s">
        <v>171</v>
      </c>
      <c r="CN1009" s="2">
        <v>0</v>
      </c>
      <c r="CO1009" s="2" t="s">
        <v>711</v>
      </c>
      <c r="CP1009" s="2" t="s">
        <v>712</v>
      </c>
      <c r="CQ1009" s="2" t="s">
        <v>174</v>
      </c>
      <c r="CR1009" s="2" t="s">
        <v>667</v>
      </c>
      <c r="CS1009" s="2" t="s">
        <v>713</v>
      </c>
      <c r="CT1009" s="2" t="s">
        <v>171</v>
      </c>
      <c r="CU1009" s="2" t="s">
        <v>216</v>
      </c>
      <c r="CV1009" s="2" t="s">
        <v>177</v>
      </c>
      <c r="CW1009" s="2" t="s">
        <v>714</v>
      </c>
      <c r="CX1009" s="2" t="s">
        <v>146</v>
      </c>
      <c r="CY1009" s="2" t="s">
        <v>627</v>
      </c>
      <c r="CZ1009" s="2" t="s">
        <v>180</v>
      </c>
      <c r="DB1009" s="2" t="s">
        <v>181</v>
      </c>
      <c r="DC1009" s="2" t="s">
        <v>260</v>
      </c>
      <c r="DD1009" s="2" t="s">
        <v>715</v>
      </c>
      <c r="DE1009" s="2" t="s">
        <v>744</v>
      </c>
      <c r="DF1009" s="2" t="s">
        <v>182</v>
      </c>
      <c r="DH1009" s="2" t="s">
        <v>182</v>
      </c>
      <c r="DJ1009" s="2" t="s">
        <v>182</v>
      </c>
      <c r="DL1009" s="2" t="s">
        <v>182</v>
      </c>
      <c r="DN1009" s="2" t="s">
        <v>182</v>
      </c>
      <c r="DP1009" s="2" t="s">
        <v>182</v>
      </c>
      <c r="DR1009" s="2" t="s">
        <v>182</v>
      </c>
      <c r="DT1009" s="6">
        <v>-6132172</v>
      </c>
      <c r="DU1009" s="6"/>
      <c r="DV1009" s="6">
        <v>106844760</v>
      </c>
      <c r="DX1009" s="2" t="s">
        <v>7348</v>
      </c>
      <c r="DY1009" s="4">
        <v>42795</v>
      </c>
      <c r="DZ1009" s="2" t="s">
        <v>7348</v>
      </c>
      <c r="EA1009" s="3" t="s">
        <v>7349</v>
      </c>
    </row>
    <row r="1010" spans="1:133" ht="15.75" hidden="1" customHeight="1" x14ac:dyDescent="0.2">
      <c r="A1010" s="1">
        <v>43616.562128090278</v>
      </c>
      <c r="B1010" s="2" t="s">
        <v>8776</v>
      </c>
      <c r="C1010" s="2">
        <v>2302170084</v>
      </c>
      <c r="D1010" s="3" t="s">
        <v>5135</v>
      </c>
      <c r="E1010" s="2" t="s">
        <v>8777</v>
      </c>
      <c r="F1010" s="2" t="s">
        <v>484</v>
      </c>
      <c r="H1010" s="2" t="s">
        <v>131</v>
      </c>
      <c r="I1010" s="2" t="s">
        <v>132</v>
      </c>
      <c r="J1010" s="2" t="s">
        <v>133</v>
      </c>
      <c r="K1010" s="2" t="s">
        <v>191</v>
      </c>
      <c r="M1010" s="4">
        <v>42795</v>
      </c>
      <c r="O1010" s="2" t="s">
        <v>192</v>
      </c>
      <c r="P1010" s="9">
        <v>2900000000</v>
      </c>
      <c r="Q1010" s="2">
        <v>14500000</v>
      </c>
      <c r="X1010" s="2" t="s">
        <v>193</v>
      </c>
      <c r="Y1010" s="2" t="s">
        <v>136</v>
      </c>
      <c r="AB1010" s="2" t="s">
        <v>132</v>
      </c>
      <c r="AD1010" s="2" t="s">
        <v>137</v>
      </c>
      <c r="AE1010" s="2" t="s">
        <v>132</v>
      </c>
      <c r="AH1010" s="2">
        <v>2017</v>
      </c>
      <c r="AI1010" s="11">
        <v>1152600000</v>
      </c>
      <c r="AJ1010" s="11">
        <v>5763000</v>
      </c>
      <c r="AK1010" s="2" t="s">
        <v>485</v>
      </c>
      <c r="AP1010" s="2" t="s">
        <v>486</v>
      </c>
      <c r="AQ1010" s="2" t="s">
        <v>328</v>
      </c>
      <c r="AR1010" s="2" t="s">
        <v>288</v>
      </c>
      <c r="AS1010" s="2" t="s">
        <v>142</v>
      </c>
      <c r="AU1010" s="2">
        <v>6</v>
      </c>
      <c r="AV1010" s="2" t="s">
        <v>143</v>
      </c>
      <c r="AW1010" s="2" t="s">
        <v>144</v>
      </c>
      <c r="AX1010" s="2" t="s">
        <v>145</v>
      </c>
      <c r="AY1010" s="2" t="s">
        <v>171</v>
      </c>
      <c r="AZ1010" s="2" t="s">
        <v>198</v>
      </c>
      <c r="BB1010" s="2" t="s">
        <v>487</v>
      </c>
      <c r="BC1010" s="2">
        <v>500</v>
      </c>
      <c r="BD1010" s="2" t="s">
        <v>330</v>
      </c>
      <c r="BE1010" s="9">
        <v>2</v>
      </c>
      <c r="BF1010" s="2" t="s">
        <v>132</v>
      </c>
      <c r="BK1010" s="2" t="s">
        <v>152</v>
      </c>
      <c r="BL1010" s="2" t="s">
        <v>290</v>
      </c>
      <c r="BM1010" s="2" t="s">
        <v>154</v>
      </c>
      <c r="BN1010" s="2" t="s">
        <v>331</v>
      </c>
      <c r="BO1010" s="2" t="s">
        <v>332</v>
      </c>
      <c r="BP1010" s="2" t="s">
        <v>201</v>
      </c>
      <c r="BQ1010" s="2">
        <v>200</v>
      </c>
      <c r="BR1010" s="2">
        <v>10</v>
      </c>
      <c r="BS1010" s="2" t="s">
        <v>156</v>
      </c>
      <c r="BT1010" s="2" t="s">
        <v>156</v>
      </c>
      <c r="BU1010" s="2" t="s">
        <v>156</v>
      </c>
      <c r="BV1010" s="2" t="s">
        <v>156</v>
      </c>
      <c r="BW1010" s="2" t="s">
        <v>70</v>
      </c>
      <c r="BX1010" s="2" t="s">
        <v>158</v>
      </c>
      <c r="BY1010" s="2" t="s">
        <v>159</v>
      </c>
      <c r="CB1010" s="2" t="s">
        <v>160</v>
      </c>
      <c r="CC1010" s="2" t="s">
        <v>248</v>
      </c>
      <c r="CD1010" s="2" t="s">
        <v>249</v>
      </c>
      <c r="CE1010" s="2" t="s">
        <v>163</v>
      </c>
      <c r="CF1010" s="2" t="s">
        <v>279</v>
      </c>
      <c r="CG1010" s="2" t="s">
        <v>355</v>
      </c>
      <c r="CH1010" s="2" t="s">
        <v>207</v>
      </c>
      <c r="CI1010" s="2" t="s">
        <v>294</v>
      </c>
      <c r="CJ1010" s="2" t="s">
        <v>335</v>
      </c>
      <c r="CK1010" s="2" t="s">
        <v>253</v>
      </c>
      <c r="CL1010" s="2" t="s">
        <v>371</v>
      </c>
      <c r="CM1010" s="2" t="s">
        <v>171</v>
      </c>
      <c r="CN1010" s="2">
        <v>100</v>
      </c>
      <c r="CO1010" s="2" t="s">
        <v>337</v>
      </c>
      <c r="CP1010" s="2" t="s">
        <v>338</v>
      </c>
      <c r="CQ1010" s="2" t="s">
        <v>214</v>
      </c>
      <c r="CR1010" s="2" t="s">
        <v>175</v>
      </c>
      <c r="CS1010" s="2" t="s">
        <v>215</v>
      </c>
      <c r="CT1010" s="2" t="s">
        <v>171</v>
      </c>
      <c r="CU1010" s="2" t="s">
        <v>216</v>
      </c>
      <c r="CV1010" s="2" t="s">
        <v>171</v>
      </c>
      <c r="CW1010" s="2" t="s">
        <v>179</v>
      </c>
      <c r="CX1010" s="2" t="s">
        <v>146</v>
      </c>
      <c r="CY1010" s="2" t="s">
        <v>146</v>
      </c>
      <c r="CZ1010" s="2" t="s">
        <v>180</v>
      </c>
      <c r="DA1010" s="2" t="s">
        <v>181</v>
      </c>
      <c r="DB1010" s="2" t="s">
        <v>181</v>
      </c>
      <c r="DC1010" s="2" t="s">
        <v>132</v>
      </c>
      <c r="DF1010" s="2" t="s">
        <v>182</v>
      </c>
      <c r="DH1010" s="2" t="s">
        <v>182</v>
      </c>
      <c r="DJ1010" s="2" t="s">
        <v>182</v>
      </c>
      <c r="DL1010" s="2" t="s">
        <v>182</v>
      </c>
      <c r="DN1010" s="2" t="s">
        <v>182</v>
      </c>
      <c r="DP1010" s="2" t="s">
        <v>182</v>
      </c>
      <c r="DR1010" s="2" t="s">
        <v>182</v>
      </c>
      <c r="DT1010" s="2" t="s">
        <v>8778</v>
      </c>
      <c r="DU1010" s="2"/>
      <c r="DV1010" s="2" t="s">
        <v>489</v>
      </c>
      <c r="DW1010" s="2" t="s">
        <v>217</v>
      </c>
      <c r="DY1010" s="4">
        <v>42795</v>
      </c>
      <c r="DZ1010" s="2" t="s">
        <v>491</v>
      </c>
    </row>
    <row r="1011" spans="1:133" ht="15.75" hidden="1" customHeight="1" x14ac:dyDescent="0.2">
      <c r="A1011" s="1">
        <v>43616.563401874999</v>
      </c>
      <c r="B1011" s="2" t="s">
        <v>8779</v>
      </c>
      <c r="C1011" s="2">
        <v>2302170029</v>
      </c>
      <c r="D1011" s="3" t="s">
        <v>587</v>
      </c>
      <c r="E1011" s="2">
        <v>47</v>
      </c>
      <c r="F1011" s="2">
        <v>201702240701004</v>
      </c>
      <c r="H1011" s="2" t="s">
        <v>131</v>
      </c>
      <c r="J1011" s="2" t="s">
        <v>133</v>
      </c>
      <c r="K1011" s="2" t="s">
        <v>191</v>
      </c>
      <c r="M1011" s="4">
        <v>42790</v>
      </c>
      <c r="O1011" s="2" t="s">
        <v>192</v>
      </c>
      <c r="P1011" s="9">
        <v>19900000000</v>
      </c>
      <c r="Q1011" s="2">
        <v>33000000</v>
      </c>
      <c r="X1011" s="2" t="s">
        <v>193</v>
      </c>
      <c r="Y1011" s="2" t="s">
        <v>136</v>
      </c>
      <c r="AB1011" s="2" t="s">
        <v>132</v>
      </c>
      <c r="AD1011" s="2" t="s">
        <v>137</v>
      </c>
      <c r="AE1011" s="2" t="s">
        <v>132</v>
      </c>
      <c r="AH1011" s="2">
        <v>2017</v>
      </c>
      <c r="AI1011" s="11">
        <v>15597000000</v>
      </c>
      <c r="AJ1011" s="11">
        <v>25995000</v>
      </c>
      <c r="AK1011" s="2" t="s">
        <v>353</v>
      </c>
      <c r="AQ1011" s="2" t="s">
        <v>196</v>
      </c>
      <c r="AV1011" s="2" t="s">
        <v>43</v>
      </c>
      <c r="AW1011" s="2" t="s">
        <v>197</v>
      </c>
      <c r="AX1011" s="2" t="s">
        <v>145</v>
      </c>
      <c r="AY1011" s="2" t="s">
        <v>171</v>
      </c>
      <c r="AZ1011" s="2" t="s">
        <v>198</v>
      </c>
      <c r="BC1011" s="2">
        <v>0</v>
      </c>
      <c r="BD1011" s="2" t="s">
        <v>1547</v>
      </c>
      <c r="BE1011" s="9">
        <v>2</v>
      </c>
      <c r="BF1011" s="2" t="s">
        <v>132</v>
      </c>
      <c r="BK1011" s="2" t="s">
        <v>152</v>
      </c>
      <c r="BL1011" s="2" t="s">
        <v>200</v>
      </c>
      <c r="BM1011" s="2" t="s">
        <v>154</v>
      </c>
      <c r="BP1011" s="2" t="s">
        <v>201</v>
      </c>
      <c r="BQ1011" s="2">
        <v>600</v>
      </c>
      <c r="BR1011" s="2">
        <v>10</v>
      </c>
      <c r="BS1011" s="2" t="s">
        <v>1675</v>
      </c>
      <c r="BT1011" s="2" t="s">
        <v>1675</v>
      </c>
      <c r="BU1011" s="2" t="s">
        <v>1675</v>
      </c>
      <c r="BV1011" s="2" t="s">
        <v>1675</v>
      </c>
      <c r="BW1011" s="2" t="s">
        <v>67</v>
      </c>
      <c r="BX1011" s="2" t="s">
        <v>158</v>
      </c>
      <c r="BY1011" s="2" t="s">
        <v>159</v>
      </c>
      <c r="CB1011" s="2" t="s">
        <v>160</v>
      </c>
      <c r="CC1011" s="2" t="s">
        <v>161</v>
      </c>
      <c r="CE1011" s="2" t="s">
        <v>163</v>
      </c>
      <c r="CF1011" s="2" t="s">
        <v>279</v>
      </c>
      <c r="CG1011" s="2" t="s">
        <v>804</v>
      </c>
      <c r="CH1011" s="2" t="s">
        <v>207</v>
      </c>
      <c r="CI1011" s="2" t="s">
        <v>208</v>
      </c>
      <c r="CJ1011" s="2" t="s">
        <v>209</v>
      </c>
      <c r="CK1011" s="2" t="s">
        <v>253</v>
      </c>
      <c r="CL1011" s="2" t="s">
        <v>3815</v>
      </c>
      <c r="CM1011" s="2" t="s">
        <v>171</v>
      </c>
      <c r="CN1011" s="2">
        <v>200</v>
      </c>
      <c r="CO1011" s="2" t="s">
        <v>212</v>
      </c>
      <c r="CP1011" s="2" t="s">
        <v>213</v>
      </c>
      <c r="CQ1011" s="2" t="s">
        <v>174</v>
      </c>
      <c r="CR1011" s="2" t="s">
        <v>234</v>
      </c>
      <c r="CS1011" s="2" t="s">
        <v>215</v>
      </c>
      <c r="CT1011" s="2" t="s">
        <v>171</v>
      </c>
      <c r="CU1011" s="2" t="s">
        <v>216</v>
      </c>
      <c r="CV1011" s="2" t="s">
        <v>171</v>
      </c>
      <c r="CW1011" s="2" t="s">
        <v>179</v>
      </c>
      <c r="CX1011" s="2" t="s">
        <v>146</v>
      </c>
      <c r="CY1011" s="2" t="s">
        <v>146</v>
      </c>
      <c r="CZ1011" s="2" t="s">
        <v>180</v>
      </c>
      <c r="DA1011" s="2" t="s">
        <v>181</v>
      </c>
      <c r="DB1011" s="2" t="s">
        <v>181</v>
      </c>
      <c r="DC1011" s="2" t="s">
        <v>132</v>
      </c>
      <c r="DF1011" s="2" t="s">
        <v>182</v>
      </c>
      <c r="DH1011" s="2" t="s">
        <v>182</v>
      </c>
      <c r="DJ1011" s="2" t="s">
        <v>182</v>
      </c>
      <c r="DL1011" s="2" t="s">
        <v>182</v>
      </c>
      <c r="DN1011" s="2" t="s">
        <v>182</v>
      </c>
      <c r="DP1011" s="2" t="s">
        <v>182</v>
      </c>
      <c r="DR1011" s="2" t="s">
        <v>182</v>
      </c>
      <c r="DW1011" s="2" t="s">
        <v>398</v>
      </c>
      <c r="DX1011" s="2" t="s">
        <v>218</v>
      </c>
      <c r="DZ1011" s="2" t="s">
        <v>218</v>
      </c>
    </row>
    <row r="1012" spans="1:133" ht="15.75" hidden="1" customHeight="1" x14ac:dyDescent="0.2">
      <c r="A1012" s="1">
        <v>43616.564960312498</v>
      </c>
      <c r="B1012" s="2" t="s">
        <v>3962</v>
      </c>
      <c r="C1012" s="2">
        <v>2302170162</v>
      </c>
      <c r="D1012" s="3" t="s">
        <v>697</v>
      </c>
      <c r="E1012" s="2" t="s">
        <v>8780</v>
      </c>
      <c r="F1012" s="2">
        <v>2017030107020130</v>
      </c>
      <c r="H1012" s="2" t="s">
        <v>131</v>
      </c>
      <c r="I1012" s="2" t="s">
        <v>132</v>
      </c>
      <c r="J1012" s="2" t="s">
        <v>133</v>
      </c>
      <c r="K1012" s="2" t="s">
        <v>738</v>
      </c>
      <c r="L1012" s="4">
        <v>42795</v>
      </c>
      <c r="M1012" s="4">
        <v>42795</v>
      </c>
      <c r="N1012" s="2" t="s">
        <v>135</v>
      </c>
      <c r="O1012" s="2" t="s">
        <v>135</v>
      </c>
      <c r="P1012" s="9">
        <v>6900000</v>
      </c>
      <c r="Y1012" s="2" t="s">
        <v>136</v>
      </c>
      <c r="AH1012" s="2">
        <v>2016</v>
      </c>
      <c r="AJ1012" s="11">
        <v>5095000</v>
      </c>
      <c r="AK1012" s="2" t="s">
        <v>8781</v>
      </c>
      <c r="AP1012" s="2" t="s">
        <v>8782</v>
      </c>
      <c r="AR1012" s="2" t="s">
        <v>3966</v>
      </c>
      <c r="AS1012" s="2" t="s">
        <v>2718</v>
      </c>
      <c r="AU1012" s="2">
        <v>5</v>
      </c>
      <c r="AV1012" s="2" t="s">
        <v>43</v>
      </c>
      <c r="AW1012" s="2" t="s">
        <v>144</v>
      </c>
      <c r="AX1012" s="2" t="s">
        <v>145</v>
      </c>
      <c r="AY1012" s="2" t="s">
        <v>171</v>
      </c>
      <c r="AZ1012" s="2" t="s">
        <v>198</v>
      </c>
      <c r="BB1012" s="2" t="s">
        <v>8781</v>
      </c>
      <c r="BC1012" s="2">
        <v>0</v>
      </c>
      <c r="BD1012" s="2" t="s">
        <v>3968</v>
      </c>
      <c r="BE1012" s="9">
        <v>4.2</v>
      </c>
      <c r="BL1012" s="2" t="s">
        <v>153</v>
      </c>
      <c r="BM1012" s="2" t="s">
        <v>154</v>
      </c>
      <c r="BP1012" s="2" t="s">
        <v>201</v>
      </c>
      <c r="BQ1012" s="2">
        <v>8000</v>
      </c>
      <c r="BR1012" s="2">
        <v>80</v>
      </c>
      <c r="BS1012" s="2" t="s">
        <v>157</v>
      </c>
      <c r="BT1012" s="2" t="s">
        <v>753</v>
      </c>
      <c r="BU1012" s="2" t="s">
        <v>753</v>
      </c>
      <c r="BV1012" s="2" t="s">
        <v>753</v>
      </c>
      <c r="BW1012" s="2" t="s">
        <v>67</v>
      </c>
      <c r="BX1012" s="2" t="s">
        <v>3127</v>
      </c>
      <c r="BY1012" s="2" t="s">
        <v>707</v>
      </c>
      <c r="CA1012" s="4">
        <v>42795</v>
      </c>
      <c r="CB1012" s="2" t="s">
        <v>160</v>
      </c>
      <c r="CC1012" s="2" t="s">
        <v>248</v>
      </c>
      <c r="CD1012" s="2" t="s">
        <v>162</v>
      </c>
      <c r="CE1012" s="2" t="s">
        <v>163</v>
      </c>
      <c r="CF1012" s="2" t="s">
        <v>164</v>
      </c>
      <c r="CG1012" s="2" t="s">
        <v>729</v>
      </c>
      <c r="CH1012" s="2" t="s">
        <v>709</v>
      </c>
      <c r="CI1012" s="2" t="s">
        <v>731</v>
      </c>
      <c r="CJ1012" s="2" t="s">
        <v>397</v>
      </c>
      <c r="CK1012" s="2" t="s">
        <v>169</v>
      </c>
      <c r="CL1012" s="2" t="s">
        <v>710</v>
      </c>
      <c r="CM1012" s="2" t="s">
        <v>171</v>
      </c>
      <c r="CN1012" s="2">
        <v>0</v>
      </c>
      <c r="CO1012" s="2" t="s">
        <v>711</v>
      </c>
      <c r="CP1012" s="2" t="s">
        <v>712</v>
      </c>
      <c r="CQ1012" s="2" t="s">
        <v>174</v>
      </c>
      <c r="CR1012" s="2" t="s">
        <v>667</v>
      </c>
      <c r="CS1012" s="2" t="s">
        <v>713</v>
      </c>
      <c r="CT1012" s="2" t="s">
        <v>171</v>
      </c>
      <c r="CU1012" s="2" t="s">
        <v>216</v>
      </c>
      <c r="CV1012" s="2" t="s">
        <v>177</v>
      </c>
      <c r="CW1012" s="2" t="s">
        <v>714</v>
      </c>
      <c r="CX1012" s="2" t="s">
        <v>146</v>
      </c>
      <c r="CY1012" s="2" t="s">
        <v>627</v>
      </c>
      <c r="CZ1012" s="2" t="s">
        <v>180</v>
      </c>
      <c r="DA1012" s="2" t="s">
        <v>181</v>
      </c>
      <c r="DB1012" s="2" t="s">
        <v>181</v>
      </c>
      <c r="DC1012" s="2" t="s">
        <v>260</v>
      </c>
      <c r="DD1012" s="2" t="s">
        <v>715</v>
      </c>
      <c r="DE1012" s="2" t="s">
        <v>744</v>
      </c>
      <c r="DF1012" s="2" t="s">
        <v>182</v>
      </c>
      <c r="DH1012" s="2" t="s">
        <v>182</v>
      </c>
      <c r="DJ1012" s="2" t="s">
        <v>182</v>
      </c>
      <c r="DL1012" s="2" t="s">
        <v>182</v>
      </c>
      <c r="DN1012" s="2" t="s">
        <v>182</v>
      </c>
      <c r="DP1012" s="2" t="s">
        <v>182</v>
      </c>
      <c r="DR1012" s="2" t="s">
        <v>182</v>
      </c>
      <c r="DT1012" s="2" t="s">
        <v>8783</v>
      </c>
      <c r="DU1012" s="2"/>
    </row>
    <row r="1013" spans="1:133" ht="15.75" hidden="1" customHeight="1" x14ac:dyDescent="0.2">
      <c r="A1013" s="1">
        <v>43616.565885844902</v>
      </c>
      <c r="B1013" s="2" t="s">
        <v>4590</v>
      </c>
      <c r="C1013" s="2">
        <v>2302180148</v>
      </c>
      <c r="D1013" s="3" t="s">
        <v>2023</v>
      </c>
      <c r="E1013" s="2" t="s">
        <v>4591</v>
      </c>
      <c r="F1013" s="2" t="s">
        <v>4592</v>
      </c>
      <c r="H1013" s="2" t="s">
        <v>131</v>
      </c>
      <c r="I1013" s="2" t="s">
        <v>132</v>
      </c>
      <c r="J1013" s="2" t="s">
        <v>133</v>
      </c>
      <c r="K1013" s="2" t="s">
        <v>132</v>
      </c>
      <c r="M1013" s="4">
        <v>42750</v>
      </c>
      <c r="O1013" s="2" t="s">
        <v>135</v>
      </c>
      <c r="P1013" s="9">
        <v>3500000000</v>
      </c>
      <c r="Q1013" s="2">
        <v>5000000</v>
      </c>
      <c r="Y1013" s="2" t="s">
        <v>136</v>
      </c>
      <c r="AB1013" s="2" t="s">
        <v>132</v>
      </c>
      <c r="AD1013" s="2" t="s">
        <v>137</v>
      </c>
      <c r="AE1013" s="2" t="s">
        <v>132</v>
      </c>
      <c r="AF1013" s="2" t="s">
        <v>132</v>
      </c>
      <c r="AG1013" s="2" t="s">
        <v>888</v>
      </c>
      <c r="AH1013" s="2">
        <v>2016</v>
      </c>
      <c r="AJ1013" s="11">
        <v>2508000</v>
      </c>
      <c r="AK1013" s="2" t="s">
        <v>4593</v>
      </c>
      <c r="AL1013" s="2">
        <v>10</v>
      </c>
      <c r="AM1013" s="3" t="s">
        <v>607</v>
      </c>
      <c r="AP1013" s="2" t="s">
        <v>4594</v>
      </c>
      <c r="AQ1013" s="2" t="s">
        <v>1898</v>
      </c>
      <c r="AR1013" s="2" t="s">
        <v>658</v>
      </c>
      <c r="AS1013" s="2" t="s">
        <v>594</v>
      </c>
      <c r="AT1013" s="2">
        <v>13830</v>
      </c>
      <c r="AU1013" s="2">
        <v>6</v>
      </c>
      <c r="AV1013" s="2" t="s">
        <v>143</v>
      </c>
      <c r="AW1013" s="2" t="s">
        <v>144</v>
      </c>
      <c r="AX1013" s="2" t="s">
        <v>145</v>
      </c>
      <c r="AY1013" s="2" t="s">
        <v>171</v>
      </c>
      <c r="AZ1013" s="2" t="s">
        <v>198</v>
      </c>
      <c r="BB1013" s="2" t="s">
        <v>4595</v>
      </c>
      <c r="BC1013" s="2">
        <v>0</v>
      </c>
      <c r="BD1013" s="2" t="s">
        <v>1900</v>
      </c>
      <c r="BE1013" s="9">
        <v>11</v>
      </c>
      <c r="BF1013" s="2" t="s">
        <v>265</v>
      </c>
      <c r="BG1013" s="2" t="s">
        <v>1901</v>
      </c>
      <c r="BH1013" s="3" t="s">
        <v>1279</v>
      </c>
      <c r="BI1013" s="2" t="s">
        <v>1766</v>
      </c>
      <c r="BJ1013" s="3" t="s">
        <v>4596</v>
      </c>
      <c r="BK1013" s="2" t="s">
        <v>152</v>
      </c>
      <c r="BL1013" s="2" t="s">
        <v>153</v>
      </c>
      <c r="BM1013" s="2" t="s">
        <v>154</v>
      </c>
      <c r="BN1013" s="2" t="s">
        <v>576</v>
      </c>
      <c r="BO1013" s="2" t="s">
        <v>866</v>
      </c>
      <c r="BP1013" s="2" t="s">
        <v>201</v>
      </c>
      <c r="BQ1013" s="2">
        <v>700</v>
      </c>
      <c r="BR1013" s="2">
        <v>10</v>
      </c>
      <c r="BS1013" s="2" t="s">
        <v>4597</v>
      </c>
      <c r="BT1013" s="2" t="s">
        <v>4598</v>
      </c>
      <c r="BU1013" s="2" t="s">
        <v>850</v>
      </c>
      <c r="BV1013" s="2" t="s">
        <v>8784</v>
      </c>
      <c r="BW1013" s="2" t="s">
        <v>70</v>
      </c>
      <c r="BX1013" s="2" t="s">
        <v>158</v>
      </c>
      <c r="BY1013" s="2" t="s">
        <v>159</v>
      </c>
      <c r="CB1013" s="2" t="s">
        <v>160</v>
      </c>
      <c r="CC1013" s="2" t="s">
        <v>161</v>
      </c>
      <c r="CD1013" s="2" t="s">
        <v>249</v>
      </c>
      <c r="CE1013" s="2" t="s">
        <v>163</v>
      </c>
      <c r="CF1013" s="2" t="s">
        <v>396</v>
      </c>
      <c r="CG1013" s="2" t="s">
        <v>422</v>
      </c>
      <c r="CH1013" s="2" t="s">
        <v>423</v>
      </c>
      <c r="CI1013" s="2" t="s">
        <v>167</v>
      </c>
      <c r="CJ1013" s="2" t="s">
        <v>2775</v>
      </c>
      <c r="CK1013" s="2" t="s">
        <v>425</v>
      </c>
      <c r="CL1013" s="2" t="s">
        <v>854</v>
      </c>
      <c r="CM1013" s="2" t="s">
        <v>171</v>
      </c>
      <c r="CN1013" s="2">
        <v>0</v>
      </c>
      <c r="CO1013" s="2" t="s">
        <v>3634</v>
      </c>
      <c r="CP1013" s="2" t="s">
        <v>4600</v>
      </c>
      <c r="CQ1013" s="2" t="s">
        <v>214</v>
      </c>
      <c r="CR1013" s="2" t="s">
        <v>667</v>
      </c>
      <c r="CS1013" s="2" t="s">
        <v>215</v>
      </c>
      <c r="CT1013" s="2" t="s">
        <v>171</v>
      </c>
      <c r="CU1013" s="2" t="s">
        <v>3624</v>
      </c>
      <c r="CV1013" s="2" t="s">
        <v>171</v>
      </c>
      <c r="CW1013" s="2" t="s">
        <v>714</v>
      </c>
      <c r="CX1013" s="2" t="s">
        <v>146</v>
      </c>
      <c r="CY1013" s="2" t="s">
        <v>146</v>
      </c>
      <c r="CZ1013" s="2" t="s">
        <v>180</v>
      </c>
      <c r="DA1013" s="2" t="s">
        <v>181</v>
      </c>
      <c r="DB1013" s="2" t="s">
        <v>181</v>
      </c>
      <c r="DC1013" s="2" t="s">
        <v>132</v>
      </c>
      <c r="DF1013" s="2" t="s">
        <v>182</v>
      </c>
      <c r="DH1013" s="2" t="s">
        <v>182</v>
      </c>
      <c r="DJ1013" s="2" t="s">
        <v>182</v>
      </c>
      <c r="DL1013" s="2" t="s">
        <v>182</v>
      </c>
      <c r="DN1013" s="2" t="s">
        <v>182</v>
      </c>
      <c r="DP1013" s="2" t="s">
        <v>182</v>
      </c>
      <c r="DR1013" s="2" t="s">
        <v>182</v>
      </c>
      <c r="DT1013" s="6">
        <v>106885044</v>
      </c>
      <c r="DU1013" s="6"/>
      <c r="DV1013" s="6">
        <v>-6316897</v>
      </c>
      <c r="DY1013" s="4">
        <v>42750</v>
      </c>
      <c r="EA1013" s="3" t="s">
        <v>3636</v>
      </c>
      <c r="EC1013" s="5" t="s">
        <v>8785</v>
      </c>
    </row>
    <row r="1014" spans="1:133" ht="15.75" hidden="1" customHeight="1" x14ac:dyDescent="0.2">
      <c r="A1014" s="1">
        <v>43616.566088738429</v>
      </c>
      <c r="B1014" s="2" t="s">
        <v>8786</v>
      </c>
      <c r="C1014" s="2">
        <v>2302170005</v>
      </c>
      <c r="D1014" s="3" t="s">
        <v>5135</v>
      </c>
      <c r="E1014" s="2" t="s">
        <v>8787</v>
      </c>
      <c r="F1014" s="2" t="s">
        <v>8788</v>
      </c>
      <c r="H1014" s="2" t="s">
        <v>131</v>
      </c>
      <c r="I1014" s="2" t="s">
        <v>132</v>
      </c>
      <c r="J1014" s="2" t="s">
        <v>133</v>
      </c>
      <c r="K1014" s="2" t="s">
        <v>191</v>
      </c>
      <c r="M1014" s="4">
        <v>42795</v>
      </c>
      <c r="O1014" s="2" t="s">
        <v>192</v>
      </c>
      <c r="P1014" s="9">
        <v>30720000000</v>
      </c>
      <c r="Q1014" s="2">
        <v>60000000</v>
      </c>
      <c r="X1014" s="2" t="s">
        <v>193</v>
      </c>
      <c r="Y1014" s="2" t="s">
        <v>136</v>
      </c>
      <c r="AB1014" s="2" t="s">
        <v>132</v>
      </c>
      <c r="AH1014" s="2">
        <v>2017</v>
      </c>
      <c r="AJ1014" s="11">
        <v>35055000</v>
      </c>
      <c r="AK1014" s="2" t="s">
        <v>8789</v>
      </c>
      <c r="AP1014" s="2" t="s">
        <v>380</v>
      </c>
      <c r="AQ1014" s="2" t="s">
        <v>380</v>
      </c>
      <c r="AR1014" s="2" t="s">
        <v>288</v>
      </c>
      <c r="AS1014" s="2" t="s">
        <v>142</v>
      </c>
      <c r="AU1014" s="2">
        <v>8</v>
      </c>
      <c r="AV1014" s="2" t="s">
        <v>43</v>
      </c>
      <c r="AW1014" s="2" t="s">
        <v>197</v>
      </c>
      <c r="AX1014" s="2" t="s">
        <v>145</v>
      </c>
      <c r="AY1014" s="2" t="s">
        <v>171</v>
      </c>
      <c r="AZ1014" s="2" t="s">
        <v>198</v>
      </c>
      <c r="BB1014" s="2" t="s">
        <v>8789</v>
      </c>
      <c r="BC1014" s="2">
        <v>10</v>
      </c>
      <c r="BD1014" s="2" t="s">
        <v>3766</v>
      </c>
      <c r="BE1014" s="9">
        <v>1</v>
      </c>
      <c r="BF1014" s="2" t="s">
        <v>132</v>
      </c>
      <c r="BK1014" s="2" t="s">
        <v>152</v>
      </c>
      <c r="BL1014" s="2" t="s">
        <v>153</v>
      </c>
      <c r="BM1014" s="2" t="s">
        <v>154</v>
      </c>
      <c r="BP1014" s="2" t="s">
        <v>201</v>
      </c>
      <c r="BQ1014" s="2">
        <v>512</v>
      </c>
      <c r="BR1014" s="2">
        <v>20</v>
      </c>
      <c r="BS1014" s="2" t="s">
        <v>411</v>
      </c>
      <c r="BT1014" s="2" t="s">
        <v>411</v>
      </c>
      <c r="BU1014" s="2" t="s">
        <v>411</v>
      </c>
      <c r="BV1014" s="2" t="s">
        <v>411</v>
      </c>
      <c r="BW1014" s="2" t="s">
        <v>68</v>
      </c>
      <c r="BX1014" s="2" t="s">
        <v>158</v>
      </c>
      <c r="BY1014" s="2" t="s">
        <v>159</v>
      </c>
      <c r="CB1014" s="2" t="s">
        <v>160</v>
      </c>
      <c r="CC1014" s="2" t="s">
        <v>248</v>
      </c>
      <c r="CD1014" s="2" t="s">
        <v>249</v>
      </c>
      <c r="CE1014" s="2" t="s">
        <v>163</v>
      </c>
      <c r="CF1014" s="2" t="s">
        <v>164</v>
      </c>
      <c r="CG1014" s="2" t="s">
        <v>382</v>
      </c>
      <c r="CH1014" s="2" t="s">
        <v>207</v>
      </c>
      <c r="CI1014" s="2" t="s">
        <v>294</v>
      </c>
      <c r="CJ1014" s="2" t="s">
        <v>295</v>
      </c>
      <c r="CK1014" s="2" t="s">
        <v>253</v>
      </c>
      <c r="CL1014" s="2" t="s">
        <v>383</v>
      </c>
      <c r="CM1014" s="2" t="s">
        <v>171</v>
      </c>
      <c r="CO1014" s="2" t="s">
        <v>212</v>
      </c>
      <c r="CP1014" s="2" t="s">
        <v>384</v>
      </c>
      <c r="CQ1014" s="2" t="s">
        <v>214</v>
      </c>
      <c r="CR1014" s="2" t="s">
        <v>234</v>
      </c>
      <c r="CS1014" s="2" t="s">
        <v>215</v>
      </c>
      <c r="CT1014" s="2" t="s">
        <v>171</v>
      </c>
      <c r="CU1014" s="2" t="s">
        <v>216</v>
      </c>
      <c r="CV1014" s="2" t="s">
        <v>171</v>
      </c>
      <c r="CW1014" s="2" t="s">
        <v>179</v>
      </c>
      <c r="CX1014" s="2" t="s">
        <v>146</v>
      </c>
      <c r="CY1014" s="2" t="s">
        <v>146</v>
      </c>
      <c r="CZ1014" s="2" t="s">
        <v>180</v>
      </c>
      <c r="DA1014" s="2" t="s">
        <v>181</v>
      </c>
      <c r="DB1014" s="2" t="s">
        <v>181</v>
      </c>
      <c r="DC1014" s="2" t="s">
        <v>132</v>
      </c>
      <c r="DF1014" s="2" t="s">
        <v>182</v>
      </c>
      <c r="DH1014" s="2" t="s">
        <v>182</v>
      </c>
      <c r="DJ1014" s="2" t="s">
        <v>182</v>
      </c>
      <c r="DL1014" s="2" t="s">
        <v>182</v>
      </c>
      <c r="DN1014" s="2" t="s">
        <v>182</v>
      </c>
      <c r="DP1014" s="2" t="s">
        <v>182</v>
      </c>
      <c r="DR1014" s="2" t="s">
        <v>182</v>
      </c>
      <c r="DT1014" s="6">
        <v>1068271355</v>
      </c>
      <c r="DU1014" s="6"/>
      <c r="DV1014" s="6">
        <v>-61990102</v>
      </c>
      <c r="DW1014" s="2" t="s">
        <v>217</v>
      </c>
      <c r="DX1014" s="2" t="s">
        <v>385</v>
      </c>
      <c r="DY1014" s="4">
        <v>42795</v>
      </c>
      <c r="DZ1014" s="2" t="s">
        <v>385</v>
      </c>
      <c r="EB1014" s="5" t="s">
        <v>2051</v>
      </c>
    </row>
    <row r="1015" spans="1:133" ht="15.75" hidden="1" customHeight="1" x14ac:dyDescent="0.2">
      <c r="A1015" s="1">
        <v>43616.566586030094</v>
      </c>
      <c r="B1015" s="2" t="s">
        <v>8790</v>
      </c>
      <c r="C1015" s="2">
        <v>2302170010</v>
      </c>
      <c r="D1015" s="2">
        <v>401</v>
      </c>
      <c r="E1015" s="2" t="s">
        <v>8791</v>
      </c>
      <c r="F1015" s="2">
        <v>20170700</v>
      </c>
      <c r="H1015" s="2" t="s">
        <v>131</v>
      </c>
      <c r="I1015" s="2" t="s">
        <v>132</v>
      </c>
      <c r="J1015" s="2" t="s">
        <v>133</v>
      </c>
      <c r="K1015" s="2" t="s">
        <v>738</v>
      </c>
      <c r="M1015" s="4">
        <v>42795</v>
      </c>
      <c r="P1015" s="9">
        <v>5000000000</v>
      </c>
      <c r="Q1015" s="2">
        <v>25000000</v>
      </c>
      <c r="Y1015" s="2" t="s">
        <v>1315</v>
      </c>
      <c r="AB1015" s="2" t="s">
        <v>132</v>
      </c>
      <c r="AD1015" s="2" t="s">
        <v>137</v>
      </c>
      <c r="AE1015" s="2" t="s">
        <v>132</v>
      </c>
      <c r="AF1015" s="2" t="s">
        <v>132</v>
      </c>
      <c r="AH1015" s="2">
        <v>2016</v>
      </c>
      <c r="AI1015" s="11">
        <v>2625000000</v>
      </c>
      <c r="AJ1015" s="11">
        <v>13125000</v>
      </c>
      <c r="AK1015" s="2" t="s">
        <v>8792</v>
      </c>
      <c r="AL1015" s="2">
        <v>39</v>
      </c>
      <c r="AO1015" s="2" t="s">
        <v>1317</v>
      </c>
      <c r="AP1015" s="2" t="s">
        <v>2736</v>
      </c>
      <c r="AQ1015" s="2" t="s">
        <v>1299</v>
      </c>
      <c r="AR1015" s="2" t="s">
        <v>976</v>
      </c>
      <c r="AS1015" s="2" t="s">
        <v>594</v>
      </c>
      <c r="AU1015" s="2">
        <v>8</v>
      </c>
      <c r="AV1015" s="2" t="s">
        <v>245</v>
      </c>
      <c r="AW1015" s="2" t="s">
        <v>144</v>
      </c>
      <c r="AX1015" s="2" t="s">
        <v>145</v>
      </c>
      <c r="AY1015" s="2" t="s">
        <v>171</v>
      </c>
      <c r="AZ1015" s="2" t="s">
        <v>198</v>
      </c>
      <c r="BB1015" s="2" t="s">
        <v>8793</v>
      </c>
      <c r="BC1015" s="2">
        <v>300</v>
      </c>
      <c r="BD1015" s="2" t="s">
        <v>2383</v>
      </c>
      <c r="BE1015" s="9">
        <v>2.8</v>
      </c>
      <c r="BF1015" s="2" t="s">
        <v>265</v>
      </c>
      <c r="BG1015" s="2" t="s">
        <v>1303</v>
      </c>
      <c r="BH1015" s="2">
        <v>2</v>
      </c>
      <c r="BI1015" s="2" t="s">
        <v>2271</v>
      </c>
      <c r="BJ1015" s="3" t="s">
        <v>1280</v>
      </c>
      <c r="BK1015" s="2" t="s">
        <v>152</v>
      </c>
      <c r="BL1015" s="2" t="s">
        <v>200</v>
      </c>
      <c r="BM1015" s="2" t="s">
        <v>154</v>
      </c>
      <c r="BP1015" s="2" t="s">
        <v>201</v>
      </c>
      <c r="BQ1015" s="2">
        <v>200</v>
      </c>
      <c r="BR1015" s="2">
        <v>10</v>
      </c>
      <c r="BS1015" s="2" t="s">
        <v>984</v>
      </c>
      <c r="BT1015" s="2" t="s">
        <v>8794</v>
      </c>
      <c r="BU1015" s="2" t="s">
        <v>984</v>
      </c>
      <c r="BV1015" s="2" t="s">
        <v>8794</v>
      </c>
      <c r="BW1015" s="2" t="s">
        <v>68</v>
      </c>
      <c r="BX1015" s="2" t="s">
        <v>158</v>
      </c>
      <c r="BY1015" s="2" t="s">
        <v>159</v>
      </c>
      <c r="CB1015" s="2" t="s">
        <v>204</v>
      </c>
      <c r="CC1015" s="2" t="s">
        <v>248</v>
      </c>
      <c r="CD1015" s="2" t="s">
        <v>162</v>
      </c>
      <c r="CE1015" s="2" t="s">
        <v>163</v>
      </c>
      <c r="CF1015" s="2" t="s">
        <v>396</v>
      </c>
      <c r="CG1015" s="2" t="s">
        <v>382</v>
      </c>
      <c r="CH1015" s="2" t="s">
        <v>1326</v>
      </c>
      <c r="CI1015" s="2" t="s">
        <v>208</v>
      </c>
      <c r="CJ1015" s="2" t="s">
        <v>953</v>
      </c>
      <c r="CK1015" s="2" t="s">
        <v>253</v>
      </c>
      <c r="CL1015" s="2" t="s">
        <v>170</v>
      </c>
      <c r="CM1015" s="2" t="s">
        <v>211</v>
      </c>
      <c r="CN1015" s="2">
        <v>300</v>
      </c>
      <c r="CO1015" s="2" t="s">
        <v>3038</v>
      </c>
      <c r="CP1015" s="2" t="s">
        <v>1308</v>
      </c>
      <c r="CQ1015" s="2" t="s">
        <v>174</v>
      </c>
      <c r="CR1015" s="2" t="s">
        <v>234</v>
      </c>
      <c r="CS1015" s="2" t="s">
        <v>810</v>
      </c>
      <c r="CT1015" s="2" t="s">
        <v>211</v>
      </c>
      <c r="CU1015" s="2" t="s">
        <v>235</v>
      </c>
      <c r="CV1015" s="2" t="s">
        <v>211</v>
      </c>
      <c r="CW1015" s="2" t="s">
        <v>179</v>
      </c>
      <c r="CX1015" s="2" t="s">
        <v>171</v>
      </c>
      <c r="CY1015" s="2" t="s">
        <v>733</v>
      </c>
      <c r="DA1015" s="2" t="s">
        <v>181</v>
      </c>
      <c r="DB1015" s="2" t="s">
        <v>181</v>
      </c>
      <c r="DC1015" s="2" t="s">
        <v>132</v>
      </c>
      <c r="DH1015" s="2" t="s">
        <v>182</v>
      </c>
      <c r="DJ1015" s="2" t="s">
        <v>182</v>
      </c>
      <c r="DL1015" s="2" t="s">
        <v>260</v>
      </c>
      <c r="DM1015" s="2">
        <v>1300</v>
      </c>
      <c r="DT1015" s="2" t="s">
        <v>8795</v>
      </c>
      <c r="DU1015" s="2"/>
      <c r="DV1015" s="2" t="s">
        <v>8796</v>
      </c>
      <c r="DZ1015" s="2" t="s">
        <v>8797</v>
      </c>
      <c r="EA1015" s="3" t="s">
        <v>8798</v>
      </c>
    </row>
    <row r="1016" spans="1:133" ht="15.75" hidden="1" customHeight="1" x14ac:dyDescent="0.2">
      <c r="A1016" s="1">
        <v>43616.567068819444</v>
      </c>
      <c r="B1016" s="2" t="s">
        <v>8675</v>
      </c>
      <c r="C1016" s="2">
        <v>2302170019</v>
      </c>
      <c r="D1016" s="3" t="s">
        <v>697</v>
      </c>
      <c r="E1016" s="2" t="s">
        <v>5753</v>
      </c>
      <c r="F1016" s="3" t="s">
        <v>8799</v>
      </c>
      <c r="H1016" s="2" t="s">
        <v>131</v>
      </c>
      <c r="I1016" s="2" t="s">
        <v>132</v>
      </c>
      <c r="J1016" s="2" t="s">
        <v>133</v>
      </c>
      <c r="K1016" s="2" t="s">
        <v>738</v>
      </c>
      <c r="M1016" s="4">
        <v>42765</v>
      </c>
      <c r="O1016" s="2" t="s">
        <v>135</v>
      </c>
      <c r="P1016" s="9">
        <v>11880000000</v>
      </c>
      <c r="Q1016" s="2">
        <v>22000000</v>
      </c>
      <c r="Y1016" s="2" t="s">
        <v>136</v>
      </c>
      <c r="AH1016" s="2">
        <v>2016</v>
      </c>
      <c r="AJ1016" s="11">
        <v>13125000</v>
      </c>
      <c r="AK1016" s="2" t="s">
        <v>6231</v>
      </c>
      <c r="AP1016" s="2" t="s">
        <v>4886</v>
      </c>
      <c r="AQ1016" s="2" t="s">
        <v>3591</v>
      </c>
      <c r="AR1016" s="2" t="s">
        <v>593</v>
      </c>
      <c r="AS1016" s="2" t="s">
        <v>594</v>
      </c>
      <c r="AU1016" s="2">
        <v>5</v>
      </c>
      <c r="AV1016" s="2" t="s">
        <v>43</v>
      </c>
      <c r="AW1016" s="2" t="s">
        <v>144</v>
      </c>
      <c r="AX1016" s="2" t="s">
        <v>145</v>
      </c>
      <c r="AY1016" s="2" t="s">
        <v>171</v>
      </c>
      <c r="AZ1016" s="2" t="s">
        <v>198</v>
      </c>
      <c r="BC1016" s="2">
        <v>0</v>
      </c>
      <c r="BD1016" s="2" t="s">
        <v>742</v>
      </c>
      <c r="BE1016" s="9">
        <v>3.4</v>
      </c>
      <c r="BF1016" s="2" t="s">
        <v>265</v>
      </c>
      <c r="BG1016" s="2" t="s">
        <v>4839</v>
      </c>
      <c r="BK1016" s="2" t="s">
        <v>152</v>
      </c>
      <c r="BL1016" s="2" t="s">
        <v>153</v>
      </c>
      <c r="BM1016" s="2" t="s">
        <v>154</v>
      </c>
      <c r="BP1016" s="2" t="s">
        <v>201</v>
      </c>
      <c r="BQ1016" s="2">
        <v>540</v>
      </c>
      <c r="BR1016" s="2">
        <v>22</v>
      </c>
      <c r="BS1016" s="2" t="s">
        <v>36</v>
      </c>
      <c r="BT1016" s="2" t="s">
        <v>727</v>
      </c>
      <c r="BU1016" s="2" t="s">
        <v>727</v>
      </c>
      <c r="BV1016" s="2" t="s">
        <v>727</v>
      </c>
      <c r="BW1016" s="2" t="s">
        <v>67</v>
      </c>
      <c r="BX1016" s="2" t="s">
        <v>3127</v>
      </c>
      <c r="BY1016" s="2" t="s">
        <v>707</v>
      </c>
      <c r="CA1016" s="4">
        <v>42788</v>
      </c>
      <c r="CB1016" s="2" t="s">
        <v>160</v>
      </c>
      <c r="CC1016" s="2" t="s">
        <v>248</v>
      </c>
      <c r="CD1016" s="2" t="s">
        <v>249</v>
      </c>
      <c r="CE1016" s="2" t="s">
        <v>163</v>
      </c>
      <c r="CF1016" s="2" t="s">
        <v>396</v>
      </c>
      <c r="CG1016" s="2" t="s">
        <v>1034</v>
      </c>
      <c r="CH1016" s="2" t="s">
        <v>743</v>
      </c>
      <c r="CI1016" s="2" t="s">
        <v>731</v>
      </c>
      <c r="CJ1016" s="2" t="s">
        <v>397</v>
      </c>
      <c r="CK1016" s="2" t="s">
        <v>169</v>
      </c>
      <c r="CM1016" s="2" t="s">
        <v>171</v>
      </c>
      <c r="CO1016" s="2" t="s">
        <v>212</v>
      </c>
      <c r="CP1016" s="2" t="s">
        <v>1831</v>
      </c>
      <c r="CQ1016" s="2" t="s">
        <v>174</v>
      </c>
      <c r="CR1016" s="2" t="s">
        <v>667</v>
      </c>
      <c r="CS1016" s="2" t="s">
        <v>713</v>
      </c>
      <c r="CT1016" s="2" t="s">
        <v>171</v>
      </c>
      <c r="CU1016" s="2" t="s">
        <v>235</v>
      </c>
      <c r="CV1016" s="2" t="s">
        <v>171</v>
      </c>
      <c r="CW1016" s="2" t="s">
        <v>714</v>
      </c>
      <c r="CX1016" s="2" t="s">
        <v>146</v>
      </c>
      <c r="CY1016" s="2" t="s">
        <v>146</v>
      </c>
      <c r="CZ1016" s="2" t="s">
        <v>180</v>
      </c>
      <c r="DB1016" s="2" t="s">
        <v>181</v>
      </c>
      <c r="DC1016" s="2" t="s">
        <v>132</v>
      </c>
      <c r="DF1016" s="2" t="s">
        <v>182</v>
      </c>
      <c r="DH1016" s="2" t="s">
        <v>182</v>
      </c>
      <c r="DJ1016" s="2" t="s">
        <v>182</v>
      </c>
      <c r="DL1016" s="2" t="s">
        <v>182</v>
      </c>
      <c r="DN1016" s="2" t="s">
        <v>182</v>
      </c>
      <c r="DP1016" s="2" t="s">
        <v>182</v>
      </c>
      <c r="DR1016" s="2" t="s">
        <v>182</v>
      </c>
      <c r="DT1016" s="6">
        <v>-6147185</v>
      </c>
      <c r="DU1016" s="6"/>
      <c r="DV1016" s="6">
        <v>10691758</v>
      </c>
      <c r="DZ1016" s="2" t="s">
        <v>4840</v>
      </c>
      <c r="EA1016" s="3" t="s">
        <v>3861</v>
      </c>
    </row>
    <row r="1017" spans="1:133" ht="15.75" hidden="1" customHeight="1" x14ac:dyDescent="0.2">
      <c r="A1017" s="1">
        <v>43616.56736587963</v>
      </c>
      <c r="B1017" s="2" t="s">
        <v>8646</v>
      </c>
      <c r="C1017" s="2">
        <v>2302170180</v>
      </c>
      <c r="D1017" s="3" t="s">
        <v>4783</v>
      </c>
      <c r="E1017" s="2" t="s">
        <v>8800</v>
      </c>
      <c r="F1017" s="2" t="s">
        <v>8648</v>
      </c>
      <c r="H1017" s="2" t="s">
        <v>131</v>
      </c>
      <c r="I1017" s="2" t="s">
        <v>132</v>
      </c>
      <c r="M1017" s="4">
        <v>42803</v>
      </c>
      <c r="O1017" s="2" t="s">
        <v>135</v>
      </c>
      <c r="Q1017" s="2">
        <v>25000000</v>
      </c>
      <c r="Y1017" s="2" t="s">
        <v>136</v>
      </c>
      <c r="AH1017" s="2">
        <v>2016</v>
      </c>
      <c r="AJ1017" s="11">
        <v>15105000</v>
      </c>
      <c r="AK1017" s="2" t="s">
        <v>8801</v>
      </c>
      <c r="AM1017" s="2" t="s">
        <v>8802</v>
      </c>
      <c r="AP1017" s="2" t="s">
        <v>3156</v>
      </c>
      <c r="AQ1017" s="2" t="s">
        <v>3156</v>
      </c>
      <c r="AR1017" s="2" t="s">
        <v>8803</v>
      </c>
      <c r="AS1017" s="2" t="s">
        <v>142</v>
      </c>
      <c r="AT1017" s="2">
        <v>14440</v>
      </c>
      <c r="AU1017" s="2">
        <v>4</v>
      </c>
      <c r="AV1017" s="2" t="s">
        <v>43</v>
      </c>
      <c r="AW1017" s="2" t="s">
        <v>144</v>
      </c>
      <c r="AX1017" s="2" t="s">
        <v>863</v>
      </c>
      <c r="AY1017" s="2" t="s">
        <v>146</v>
      </c>
      <c r="AZ1017" s="2" t="s">
        <v>198</v>
      </c>
      <c r="BB1017" s="2" t="s">
        <v>8804</v>
      </c>
      <c r="BC1017" s="2">
        <v>0</v>
      </c>
      <c r="BD1017" s="2" t="s">
        <v>8805</v>
      </c>
      <c r="BE1017" s="9">
        <v>0.8</v>
      </c>
      <c r="BL1017" s="2" t="s">
        <v>200</v>
      </c>
      <c r="BM1017" s="2" t="s">
        <v>154</v>
      </c>
      <c r="BP1017" s="2" t="s">
        <v>201</v>
      </c>
      <c r="BQ1017" s="2">
        <v>300</v>
      </c>
      <c r="BR1017" s="2">
        <v>15</v>
      </c>
      <c r="BW1017" s="2" t="s">
        <v>67</v>
      </c>
      <c r="BX1017" s="2" t="s">
        <v>1149</v>
      </c>
      <c r="BY1017" s="2" t="s">
        <v>707</v>
      </c>
      <c r="CC1017" s="2" t="s">
        <v>161</v>
      </c>
      <c r="CD1017" s="2" t="s">
        <v>249</v>
      </c>
      <c r="CE1017" s="2" t="s">
        <v>163</v>
      </c>
      <c r="CF1017" s="2" t="s">
        <v>368</v>
      </c>
      <c r="CG1017" s="2" t="s">
        <v>804</v>
      </c>
      <c r="CH1017" s="2" t="s">
        <v>1108</v>
      </c>
      <c r="CI1017" s="2" t="s">
        <v>208</v>
      </c>
      <c r="CJ1017" s="2" t="s">
        <v>295</v>
      </c>
      <c r="CK1017" s="2" t="s">
        <v>169</v>
      </c>
      <c r="CL1017" s="2" t="s">
        <v>854</v>
      </c>
      <c r="CM1017" s="2" t="s">
        <v>171</v>
      </c>
      <c r="CN1017" s="2">
        <v>0</v>
      </c>
      <c r="CO1017" s="2" t="s">
        <v>711</v>
      </c>
      <c r="CP1017" s="2" t="s">
        <v>3601</v>
      </c>
      <c r="CQ1017" s="2" t="s">
        <v>174</v>
      </c>
      <c r="CR1017" s="2" t="s">
        <v>667</v>
      </c>
      <c r="CS1017" s="2" t="s">
        <v>713</v>
      </c>
      <c r="CT1017" s="2" t="s">
        <v>171</v>
      </c>
      <c r="CU1017" s="2" t="s">
        <v>1139</v>
      </c>
      <c r="CV1017" s="2" t="s">
        <v>171</v>
      </c>
      <c r="CW1017" s="2" t="s">
        <v>179</v>
      </c>
      <c r="CX1017" s="2" t="s">
        <v>146</v>
      </c>
      <c r="CY1017" s="2" t="s">
        <v>146</v>
      </c>
      <c r="CZ1017" s="2" t="s">
        <v>180</v>
      </c>
      <c r="DA1017" s="2" t="s">
        <v>181</v>
      </c>
      <c r="DB1017" s="2" t="s">
        <v>181</v>
      </c>
      <c r="DC1017" s="2" t="s">
        <v>260</v>
      </c>
      <c r="DD1017" s="2" t="s">
        <v>715</v>
      </c>
      <c r="DE1017" s="2" t="s">
        <v>744</v>
      </c>
      <c r="DF1017" s="2" t="s">
        <v>182</v>
      </c>
      <c r="DH1017" s="2" t="s">
        <v>182</v>
      </c>
      <c r="DJ1017" s="2" t="s">
        <v>182</v>
      </c>
      <c r="DL1017" s="2" t="s">
        <v>182</v>
      </c>
      <c r="DN1017" s="2" t="s">
        <v>182</v>
      </c>
      <c r="DP1017" s="2" t="s">
        <v>182</v>
      </c>
      <c r="DR1017" s="2" t="s">
        <v>182</v>
      </c>
      <c r="DT1017" s="6">
        <v>-6126871</v>
      </c>
      <c r="DU1017" s="6"/>
      <c r="DV1017" s="6">
        <v>106797935</v>
      </c>
      <c r="DX1017" s="2" t="s">
        <v>8806</v>
      </c>
      <c r="DY1017" s="4">
        <v>42803</v>
      </c>
      <c r="DZ1017" s="2" t="s">
        <v>8806</v>
      </c>
      <c r="EA1017" s="3" t="s">
        <v>8807</v>
      </c>
    </row>
    <row r="1018" spans="1:133" ht="15.75" hidden="1" customHeight="1" x14ac:dyDescent="0.2">
      <c r="A1018" s="1">
        <v>43616.567903912037</v>
      </c>
      <c r="B1018" s="2" t="s">
        <v>8808</v>
      </c>
      <c r="C1018" s="2">
        <v>2302170147</v>
      </c>
      <c r="D1018" s="3" t="s">
        <v>8809</v>
      </c>
      <c r="E1018" s="2" t="s">
        <v>8810</v>
      </c>
      <c r="F1018" s="2" t="s">
        <v>190</v>
      </c>
      <c r="H1018" s="2" t="s">
        <v>131</v>
      </c>
      <c r="I1018" s="2" t="s">
        <v>132</v>
      </c>
      <c r="J1018" s="2" t="s">
        <v>133</v>
      </c>
      <c r="K1018" s="2" t="s">
        <v>191</v>
      </c>
      <c r="M1018" s="4">
        <v>42789</v>
      </c>
      <c r="O1018" s="2" t="s">
        <v>192</v>
      </c>
      <c r="P1018" s="9">
        <v>108000000000</v>
      </c>
      <c r="Q1018" s="2">
        <v>90000000</v>
      </c>
      <c r="X1018" s="2" t="s">
        <v>193</v>
      </c>
      <c r="Y1018" s="2" t="s">
        <v>377</v>
      </c>
      <c r="AB1018" s="2" t="s">
        <v>132</v>
      </c>
      <c r="AD1018" s="2" t="s">
        <v>137</v>
      </c>
      <c r="AE1018" s="2" t="s">
        <v>132</v>
      </c>
      <c r="AH1018" s="2">
        <v>2017</v>
      </c>
      <c r="AI1018" s="11">
        <v>88731600</v>
      </c>
      <c r="AJ1018" s="11">
        <v>73943000</v>
      </c>
      <c r="AK1018" s="2" t="s">
        <v>8811</v>
      </c>
      <c r="AQ1018" s="2" t="s">
        <v>196</v>
      </c>
      <c r="AV1018" s="2" t="s">
        <v>44</v>
      </c>
      <c r="AW1018" s="2" t="s">
        <v>197</v>
      </c>
      <c r="AX1018" s="2" t="s">
        <v>145</v>
      </c>
      <c r="AY1018" s="2" t="s">
        <v>171</v>
      </c>
      <c r="AZ1018" s="2" t="s">
        <v>198</v>
      </c>
      <c r="BC1018" s="2">
        <v>0</v>
      </c>
      <c r="BD1018" s="2" t="s">
        <v>199</v>
      </c>
      <c r="BE1018" s="9">
        <v>4</v>
      </c>
      <c r="BF1018" s="2" t="s">
        <v>132</v>
      </c>
      <c r="BK1018" s="2" t="s">
        <v>152</v>
      </c>
      <c r="BL1018" s="2" t="s">
        <v>200</v>
      </c>
      <c r="BM1018" s="2" t="s">
        <v>154</v>
      </c>
      <c r="BP1018" s="2" t="s">
        <v>201</v>
      </c>
      <c r="BQ1018" s="2">
        <v>1200</v>
      </c>
      <c r="BR1018" s="2">
        <v>15</v>
      </c>
      <c r="BS1018" s="2" t="s">
        <v>202</v>
      </c>
      <c r="BT1018" s="2" t="s">
        <v>202</v>
      </c>
      <c r="BU1018" s="2" t="s">
        <v>202</v>
      </c>
      <c r="BV1018" s="2" t="s">
        <v>157</v>
      </c>
      <c r="BW1018" s="2" t="s">
        <v>70</v>
      </c>
      <c r="BX1018" s="2" t="s">
        <v>203</v>
      </c>
      <c r="BY1018" s="2" t="s">
        <v>159</v>
      </c>
      <c r="CB1018" s="2" t="s">
        <v>204</v>
      </c>
      <c r="CC1018" s="2" t="s">
        <v>161</v>
      </c>
      <c r="CE1018" s="2" t="s">
        <v>163</v>
      </c>
      <c r="CF1018" s="2" t="s">
        <v>164</v>
      </c>
      <c r="CG1018" s="2" t="s">
        <v>382</v>
      </c>
      <c r="CH1018" s="2" t="s">
        <v>207</v>
      </c>
      <c r="CI1018" s="2" t="s">
        <v>208</v>
      </c>
      <c r="CJ1018" s="2" t="s">
        <v>209</v>
      </c>
      <c r="CL1018" s="2" t="s">
        <v>8812</v>
      </c>
      <c r="CM1018" s="2" t="s">
        <v>211</v>
      </c>
      <c r="CN1018" s="2">
        <v>200</v>
      </c>
      <c r="CO1018" s="2" t="s">
        <v>212</v>
      </c>
      <c r="CP1018" s="2" t="s">
        <v>213</v>
      </c>
      <c r="CQ1018" s="2" t="s">
        <v>174</v>
      </c>
      <c r="CR1018" s="2" t="s">
        <v>234</v>
      </c>
      <c r="CS1018" s="2" t="s">
        <v>2006</v>
      </c>
      <c r="CT1018" s="2" t="s">
        <v>171</v>
      </c>
      <c r="CU1018" s="2" t="s">
        <v>216</v>
      </c>
      <c r="CV1018" s="2" t="s">
        <v>171</v>
      </c>
      <c r="CW1018" s="2" t="s">
        <v>179</v>
      </c>
      <c r="CX1018" s="2" t="s">
        <v>146</v>
      </c>
      <c r="CY1018" s="2" t="s">
        <v>146</v>
      </c>
      <c r="CZ1018" s="2" t="s">
        <v>180</v>
      </c>
      <c r="DA1018" s="2" t="s">
        <v>181</v>
      </c>
      <c r="DB1018" s="2" t="s">
        <v>181</v>
      </c>
      <c r="DC1018" s="2" t="s">
        <v>132</v>
      </c>
      <c r="DF1018" s="2" t="s">
        <v>182</v>
      </c>
      <c r="DH1018" s="2" t="s">
        <v>182</v>
      </c>
      <c r="DJ1018" s="2" t="s">
        <v>182</v>
      </c>
      <c r="DL1018" s="2" t="s">
        <v>182</v>
      </c>
      <c r="DN1018" s="2" t="s">
        <v>182</v>
      </c>
      <c r="DP1018" s="2" t="s">
        <v>182</v>
      </c>
      <c r="DR1018" s="2" t="s">
        <v>182</v>
      </c>
      <c r="DT1018" s="2" t="s">
        <v>8813</v>
      </c>
      <c r="DU1018" s="2"/>
      <c r="DW1018" s="2" t="s">
        <v>298</v>
      </c>
      <c r="DX1018" s="2" t="s">
        <v>299</v>
      </c>
      <c r="DZ1018" s="2" t="s">
        <v>299</v>
      </c>
    </row>
    <row r="1019" spans="1:133" ht="15.75" hidden="1" customHeight="1" x14ac:dyDescent="0.2">
      <c r="A1019" s="1">
        <v>43616.568304837958</v>
      </c>
      <c r="B1019" s="2" t="s">
        <v>8681</v>
      </c>
      <c r="C1019" s="2">
        <v>2302180087</v>
      </c>
      <c r="D1019" s="3" t="s">
        <v>1726</v>
      </c>
      <c r="E1019" s="2" t="s">
        <v>8814</v>
      </c>
      <c r="H1019" s="2" t="s">
        <v>131</v>
      </c>
      <c r="I1019" s="2" t="s">
        <v>132</v>
      </c>
      <c r="J1019" s="2" t="s">
        <v>1130</v>
      </c>
      <c r="K1019" s="2" t="s">
        <v>132</v>
      </c>
      <c r="M1019" s="4">
        <v>42794</v>
      </c>
      <c r="O1019" s="2" t="s">
        <v>135</v>
      </c>
      <c r="P1019" s="9">
        <v>6955600000</v>
      </c>
      <c r="Q1019" s="2">
        <v>7505000</v>
      </c>
      <c r="Y1019" s="2" t="s">
        <v>136</v>
      </c>
      <c r="AH1019" s="2">
        <v>2017</v>
      </c>
      <c r="AI1019" s="11">
        <v>2994552000</v>
      </c>
      <c r="AJ1019" s="11">
        <v>2508000</v>
      </c>
      <c r="AK1019" s="2" t="s">
        <v>8815</v>
      </c>
      <c r="AL1019" s="2">
        <v>49</v>
      </c>
      <c r="AP1019" s="2" t="s">
        <v>8816</v>
      </c>
      <c r="AQ1019" s="2" t="s">
        <v>1912</v>
      </c>
      <c r="AR1019" s="2" t="s">
        <v>2681</v>
      </c>
      <c r="AS1019" s="2" t="s">
        <v>142</v>
      </c>
      <c r="AT1019" s="2">
        <v>11710</v>
      </c>
      <c r="AU1019" s="2">
        <v>4</v>
      </c>
      <c r="AW1019" s="2" t="s">
        <v>144</v>
      </c>
      <c r="AX1019" s="2" t="s">
        <v>8817</v>
      </c>
      <c r="AY1019" s="2" t="s">
        <v>171</v>
      </c>
      <c r="AZ1019" s="2" t="s">
        <v>198</v>
      </c>
      <c r="BA1019" s="2" t="s">
        <v>8818</v>
      </c>
      <c r="BB1019" s="2" t="s">
        <v>2613</v>
      </c>
      <c r="BC1019" s="2">
        <v>400</v>
      </c>
      <c r="BD1019" s="2" t="s">
        <v>2613</v>
      </c>
      <c r="BE1019" s="9">
        <v>0.4</v>
      </c>
      <c r="BP1019" s="2" t="s">
        <v>201</v>
      </c>
      <c r="BQ1019" s="2">
        <v>1104</v>
      </c>
      <c r="BS1019" s="2" t="s">
        <v>1917</v>
      </c>
      <c r="BT1019" s="2" t="s">
        <v>1917</v>
      </c>
      <c r="BU1019" s="2" t="s">
        <v>8819</v>
      </c>
      <c r="BV1019" s="2" t="s">
        <v>1917</v>
      </c>
      <c r="BW1019" s="2" t="s">
        <v>69</v>
      </c>
      <c r="BX1019" s="2" t="s">
        <v>158</v>
      </c>
      <c r="BY1019" s="2" t="s">
        <v>1918</v>
      </c>
      <c r="CB1019" s="2" t="s">
        <v>160</v>
      </c>
      <c r="CC1019" s="2" t="s">
        <v>161</v>
      </c>
      <c r="CE1019" s="2" t="s">
        <v>163</v>
      </c>
      <c r="CF1019" s="2" t="s">
        <v>164</v>
      </c>
      <c r="CG1019" s="2" t="s">
        <v>2687</v>
      </c>
      <c r="CH1019" s="2" t="s">
        <v>2138</v>
      </c>
      <c r="CI1019" s="2" t="s">
        <v>294</v>
      </c>
      <c r="CJ1019" s="2" t="s">
        <v>966</v>
      </c>
      <c r="CK1019" s="2" t="s">
        <v>253</v>
      </c>
      <c r="CL1019" s="2" t="s">
        <v>170</v>
      </c>
      <c r="CM1019" s="2" t="s">
        <v>171</v>
      </c>
      <c r="CO1019" s="2" t="s">
        <v>920</v>
      </c>
      <c r="CP1019" s="2" t="s">
        <v>1920</v>
      </c>
      <c r="CQ1019" s="2" t="s">
        <v>174</v>
      </c>
      <c r="CR1019" s="2" t="s">
        <v>175</v>
      </c>
      <c r="CS1019" s="2" t="s">
        <v>713</v>
      </c>
      <c r="CT1019" s="2" t="s">
        <v>171</v>
      </c>
      <c r="CU1019" s="2" t="s">
        <v>235</v>
      </c>
      <c r="CV1019" s="2" t="s">
        <v>171</v>
      </c>
      <c r="CW1019" s="2" t="s">
        <v>714</v>
      </c>
      <c r="CX1019" s="2" t="s">
        <v>171</v>
      </c>
      <c r="CY1019" s="2" t="s">
        <v>146</v>
      </c>
      <c r="CZ1019" s="2" t="s">
        <v>180</v>
      </c>
      <c r="DA1019" s="2" t="s">
        <v>181</v>
      </c>
      <c r="DB1019" s="2" t="s">
        <v>181</v>
      </c>
      <c r="DC1019" s="2" t="s">
        <v>132</v>
      </c>
      <c r="DT1019" s="6">
        <v>-6154552</v>
      </c>
      <c r="DU1019" s="6"/>
      <c r="DV1019" s="6">
        <v>106760540</v>
      </c>
      <c r="DX1019" s="2" t="s">
        <v>8820</v>
      </c>
      <c r="DY1019" s="4">
        <v>42794</v>
      </c>
      <c r="DZ1019" s="2" t="s">
        <v>8821</v>
      </c>
      <c r="EA1019" s="3" t="s">
        <v>8822</v>
      </c>
    </row>
    <row r="1020" spans="1:133" ht="15.75" hidden="1" customHeight="1" x14ac:dyDescent="0.2">
      <c r="A1020" s="1">
        <v>43616.568626111111</v>
      </c>
      <c r="B1020" s="2" t="s">
        <v>8823</v>
      </c>
      <c r="C1020" s="2">
        <v>2302170062</v>
      </c>
      <c r="D1020" s="3" t="s">
        <v>8824</v>
      </c>
      <c r="E1020" s="2">
        <v>117</v>
      </c>
      <c r="F1020" s="2" t="s">
        <v>8825</v>
      </c>
      <c r="H1020" s="2" t="s">
        <v>131</v>
      </c>
      <c r="I1020" s="2" t="s">
        <v>132</v>
      </c>
      <c r="J1020" s="2" t="s">
        <v>133</v>
      </c>
      <c r="K1020" s="2" t="s">
        <v>191</v>
      </c>
      <c r="M1020" s="4">
        <v>42795</v>
      </c>
      <c r="N1020" s="2" t="s">
        <v>135</v>
      </c>
      <c r="O1020" s="2" t="s">
        <v>192</v>
      </c>
      <c r="P1020" s="9">
        <v>1440000000</v>
      </c>
      <c r="Q1020" s="2">
        <v>10285714</v>
      </c>
      <c r="X1020" s="2" t="s">
        <v>193</v>
      </c>
      <c r="Y1020" s="2" t="s">
        <v>136</v>
      </c>
      <c r="AB1020" s="2" t="s">
        <v>132</v>
      </c>
      <c r="AE1020" s="2" t="s">
        <v>132</v>
      </c>
      <c r="AH1020" s="2">
        <v>2017</v>
      </c>
      <c r="AI1020" s="11">
        <v>952700000</v>
      </c>
      <c r="AJ1020" s="11">
        <v>6805000</v>
      </c>
      <c r="AK1020" s="2" t="s">
        <v>8826</v>
      </c>
      <c r="AQ1020" s="2" t="s">
        <v>8826</v>
      </c>
      <c r="AR1020" s="2" t="s">
        <v>407</v>
      </c>
      <c r="AS1020" s="2" t="s">
        <v>2718</v>
      </c>
      <c r="AV1020" s="2" t="s">
        <v>43</v>
      </c>
      <c r="AW1020" s="2" t="s">
        <v>197</v>
      </c>
      <c r="AX1020" s="2" t="s">
        <v>145</v>
      </c>
      <c r="AY1020" s="2" t="s">
        <v>171</v>
      </c>
      <c r="AZ1020" s="2" t="s">
        <v>198</v>
      </c>
      <c r="BC1020" s="2">
        <v>0</v>
      </c>
      <c r="BD1020" s="2" t="s">
        <v>8827</v>
      </c>
      <c r="BE1020" s="9">
        <v>1.5</v>
      </c>
      <c r="BF1020" s="2" t="s">
        <v>132</v>
      </c>
      <c r="BK1020" s="2" t="s">
        <v>152</v>
      </c>
      <c r="BL1020" s="2" t="s">
        <v>200</v>
      </c>
      <c r="BM1020" s="2" t="s">
        <v>154</v>
      </c>
      <c r="BP1020" s="2" t="s">
        <v>201</v>
      </c>
      <c r="BQ1020" s="2">
        <v>140</v>
      </c>
      <c r="BR1020" s="2">
        <v>10</v>
      </c>
      <c r="BS1020" s="2" t="s">
        <v>156</v>
      </c>
      <c r="BT1020" s="2" t="s">
        <v>156</v>
      </c>
      <c r="BU1020" s="2" t="s">
        <v>156</v>
      </c>
      <c r="BV1020" s="2" t="s">
        <v>156</v>
      </c>
      <c r="BW1020" s="2" t="s">
        <v>68</v>
      </c>
      <c r="BX1020" s="2" t="s">
        <v>158</v>
      </c>
      <c r="BY1020" s="2" t="s">
        <v>159</v>
      </c>
      <c r="CB1020" s="2" t="s">
        <v>160</v>
      </c>
      <c r="CC1020" s="2" t="s">
        <v>248</v>
      </c>
      <c r="CD1020" s="2" t="s">
        <v>249</v>
      </c>
      <c r="CE1020" s="2" t="s">
        <v>163</v>
      </c>
      <c r="CF1020" s="2" t="s">
        <v>164</v>
      </c>
      <c r="CG1020" s="2" t="s">
        <v>382</v>
      </c>
      <c r="CH1020" s="2" t="s">
        <v>207</v>
      </c>
      <c r="CI1020" s="2" t="s">
        <v>208</v>
      </c>
      <c r="CJ1020" s="2" t="s">
        <v>966</v>
      </c>
      <c r="CK1020" s="2" t="s">
        <v>253</v>
      </c>
      <c r="CL1020" s="2" t="s">
        <v>3375</v>
      </c>
      <c r="CM1020" s="2" t="s">
        <v>171</v>
      </c>
      <c r="CN1020" s="2">
        <v>200</v>
      </c>
      <c r="CO1020" s="2" t="s">
        <v>212</v>
      </c>
      <c r="CP1020" s="2" t="s">
        <v>3533</v>
      </c>
      <c r="CQ1020" s="2" t="s">
        <v>214</v>
      </c>
      <c r="CR1020" s="2" t="s">
        <v>234</v>
      </c>
      <c r="CS1020" s="2" t="s">
        <v>215</v>
      </c>
      <c r="CT1020" s="2" t="s">
        <v>171</v>
      </c>
      <c r="CU1020" s="2" t="s">
        <v>216</v>
      </c>
      <c r="CV1020" s="2" t="s">
        <v>171</v>
      </c>
      <c r="CW1020" s="2" t="s">
        <v>179</v>
      </c>
      <c r="CX1020" s="2" t="s">
        <v>146</v>
      </c>
      <c r="CY1020" s="2" t="s">
        <v>146</v>
      </c>
      <c r="CZ1020" s="2" t="s">
        <v>180</v>
      </c>
      <c r="DA1020" s="2" t="s">
        <v>181</v>
      </c>
      <c r="DB1020" s="2" t="s">
        <v>181</v>
      </c>
      <c r="DC1020" s="2" t="s">
        <v>132</v>
      </c>
      <c r="DF1020" s="2" t="s">
        <v>182</v>
      </c>
      <c r="DH1020" s="2" t="s">
        <v>182</v>
      </c>
      <c r="DJ1020" s="2" t="s">
        <v>182</v>
      </c>
      <c r="DL1020" s="2" t="s">
        <v>182</v>
      </c>
      <c r="DN1020" s="2" t="s">
        <v>182</v>
      </c>
      <c r="DP1020" s="2" t="s">
        <v>182</v>
      </c>
      <c r="DR1020" s="2" t="s">
        <v>182</v>
      </c>
      <c r="DX1020" s="2" t="s">
        <v>1463</v>
      </c>
      <c r="DZ1020" s="2" t="s">
        <v>1463</v>
      </c>
      <c r="EC1020" s="5" t="s">
        <v>8828</v>
      </c>
    </row>
    <row r="1021" spans="1:133" ht="15.75" hidden="1" customHeight="1" x14ac:dyDescent="0.2">
      <c r="A1021" s="1">
        <v>43616.568809907403</v>
      </c>
      <c r="B1021" s="2" t="s">
        <v>8694</v>
      </c>
      <c r="C1021" s="2">
        <v>2302180221</v>
      </c>
      <c r="D1021" s="3" t="s">
        <v>1726</v>
      </c>
      <c r="E1021" s="2" t="s">
        <v>8829</v>
      </c>
      <c r="G1021" s="2" t="s">
        <v>589</v>
      </c>
      <c r="H1021" s="2" t="s">
        <v>131</v>
      </c>
      <c r="I1021" s="2" t="s">
        <v>132</v>
      </c>
      <c r="J1021" s="2" t="s">
        <v>133</v>
      </c>
      <c r="K1021" s="2" t="s">
        <v>191</v>
      </c>
      <c r="M1021" s="4">
        <v>42793</v>
      </c>
      <c r="P1021" s="9" t="s">
        <v>8830</v>
      </c>
      <c r="Q1021" s="2">
        <v>34284000</v>
      </c>
      <c r="X1021" s="2" t="s">
        <v>193</v>
      </c>
      <c r="Y1021" s="2" t="s">
        <v>377</v>
      </c>
      <c r="AB1021" s="2" t="s">
        <v>132</v>
      </c>
      <c r="AD1021" s="2" t="s">
        <v>137</v>
      </c>
      <c r="AE1021" s="2" t="s">
        <v>818</v>
      </c>
      <c r="AF1021" s="2" t="s">
        <v>132</v>
      </c>
      <c r="AH1021" s="2">
        <v>2016</v>
      </c>
      <c r="AI1021" s="11" t="s">
        <v>8831</v>
      </c>
      <c r="AJ1021" s="11">
        <v>8145000</v>
      </c>
      <c r="AK1021" s="2" t="s">
        <v>8832</v>
      </c>
      <c r="AL1021" s="2">
        <v>517</v>
      </c>
      <c r="AP1021" s="2" t="s">
        <v>1027</v>
      </c>
      <c r="AQ1021" s="2" t="s">
        <v>8833</v>
      </c>
      <c r="AR1021" s="2" t="s">
        <v>822</v>
      </c>
      <c r="AS1021" s="2" t="s">
        <v>142</v>
      </c>
      <c r="AT1021" s="2">
        <v>11440</v>
      </c>
      <c r="AU1021" s="2" t="s">
        <v>8834</v>
      </c>
      <c r="AV1021" s="2" t="s">
        <v>271</v>
      </c>
      <c r="AW1021" s="2" t="s">
        <v>144</v>
      </c>
      <c r="AX1021" s="2" t="s">
        <v>145</v>
      </c>
      <c r="AY1021" s="2" t="s">
        <v>171</v>
      </c>
      <c r="AZ1021" s="2" t="s">
        <v>198</v>
      </c>
      <c r="BB1021" s="2" t="s">
        <v>8230</v>
      </c>
      <c r="BC1021" s="2">
        <v>3</v>
      </c>
      <c r="BD1021" s="2" t="s">
        <v>1029</v>
      </c>
      <c r="BE1021" s="9">
        <v>12.8</v>
      </c>
      <c r="BL1021" s="2" t="s">
        <v>290</v>
      </c>
      <c r="BN1021" s="2" t="s">
        <v>8835</v>
      </c>
      <c r="BP1021" s="2" t="s">
        <v>201</v>
      </c>
      <c r="BQ1021" s="2">
        <v>85</v>
      </c>
      <c r="BR1021" s="2" t="s">
        <v>8699</v>
      </c>
      <c r="BS1021" s="2" t="s">
        <v>411</v>
      </c>
      <c r="BT1021" s="2" t="s">
        <v>411</v>
      </c>
      <c r="BU1021" s="2" t="s">
        <v>411</v>
      </c>
      <c r="BV1021" s="2" t="s">
        <v>8832</v>
      </c>
      <c r="BW1021" s="2" t="s">
        <v>70</v>
      </c>
      <c r="BX1021" s="2" t="s">
        <v>158</v>
      </c>
      <c r="CA1021" s="4">
        <v>42793</v>
      </c>
      <c r="CB1021" s="2" t="s">
        <v>160</v>
      </c>
      <c r="CC1021" s="2" t="s">
        <v>161</v>
      </c>
      <c r="CD1021" s="2" t="s">
        <v>249</v>
      </c>
      <c r="CE1021" s="2" t="s">
        <v>163</v>
      </c>
      <c r="CF1021" s="2" t="s">
        <v>164</v>
      </c>
      <c r="CG1021" s="2" t="s">
        <v>1887</v>
      </c>
      <c r="CH1021" s="2" t="s">
        <v>8231</v>
      </c>
      <c r="CI1021" s="2" t="s">
        <v>208</v>
      </c>
      <c r="CJ1021" s="2" t="s">
        <v>1408</v>
      </c>
      <c r="CK1021" s="2" t="s">
        <v>253</v>
      </c>
      <c r="CL1021" s="2" t="s">
        <v>254</v>
      </c>
      <c r="CM1021" s="2" t="s">
        <v>171</v>
      </c>
      <c r="CN1021" s="2" t="s">
        <v>8699</v>
      </c>
      <c r="CO1021" s="2" t="s">
        <v>830</v>
      </c>
      <c r="CP1021" s="2" t="s">
        <v>5009</v>
      </c>
      <c r="CQ1021" s="2" t="s">
        <v>174</v>
      </c>
      <c r="CR1021" s="2" t="s">
        <v>175</v>
      </c>
      <c r="CS1021" s="2" t="s">
        <v>810</v>
      </c>
      <c r="CT1021" s="2" t="s">
        <v>177</v>
      </c>
      <c r="CU1021" s="2" t="s">
        <v>216</v>
      </c>
      <c r="CV1021" s="2" t="s">
        <v>177</v>
      </c>
      <c r="CW1021" s="2" t="s">
        <v>179</v>
      </c>
      <c r="CX1021" s="2" t="s">
        <v>146</v>
      </c>
      <c r="CY1021" s="2" t="s">
        <v>627</v>
      </c>
      <c r="CZ1021" s="2" t="s">
        <v>180</v>
      </c>
      <c r="DA1021" s="2" t="s">
        <v>181</v>
      </c>
      <c r="DB1021" s="2" t="s">
        <v>181</v>
      </c>
      <c r="DC1021" s="2" t="s">
        <v>132</v>
      </c>
      <c r="DF1021" s="2" t="s">
        <v>182</v>
      </c>
      <c r="DH1021" s="2" t="s">
        <v>182</v>
      </c>
      <c r="DJ1021" s="2" t="s">
        <v>182</v>
      </c>
      <c r="DL1021" s="2" t="s">
        <v>260</v>
      </c>
      <c r="DM1021" s="2">
        <v>350</v>
      </c>
      <c r="DN1021" s="2" t="s">
        <v>260</v>
      </c>
      <c r="DO1021" s="2">
        <v>250</v>
      </c>
      <c r="DP1021" s="2" t="s">
        <v>182</v>
      </c>
      <c r="DR1021" s="2" t="s">
        <v>182</v>
      </c>
      <c r="DX1021" s="2" t="s">
        <v>8836</v>
      </c>
      <c r="DY1021" s="4">
        <v>42793</v>
      </c>
      <c r="DZ1021" s="2" t="s">
        <v>8837</v>
      </c>
      <c r="EA1021" s="3" t="s">
        <v>8838</v>
      </c>
      <c r="EC1021" s="2" t="s">
        <v>8839</v>
      </c>
    </row>
    <row r="1022" spans="1:133" ht="15.75" hidden="1" customHeight="1" x14ac:dyDescent="0.2">
      <c r="A1022" s="1">
        <v>43616.569168402777</v>
      </c>
      <c r="B1022" s="2" t="s">
        <v>8644</v>
      </c>
      <c r="C1022" s="2">
        <v>2302180210</v>
      </c>
      <c r="D1022" s="3" t="s">
        <v>816</v>
      </c>
      <c r="E1022" s="2" t="s">
        <v>8840</v>
      </c>
      <c r="F1022" s="2" t="s">
        <v>2471</v>
      </c>
      <c r="H1022" s="2" t="s">
        <v>131</v>
      </c>
      <c r="I1022" s="2" t="s">
        <v>132</v>
      </c>
      <c r="J1022" s="2" t="s">
        <v>133</v>
      </c>
      <c r="K1022" s="2" t="s">
        <v>191</v>
      </c>
      <c r="M1022" s="4">
        <v>42802</v>
      </c>
      <c r="O1022" s="2" t="s">
        <v>135</v>
      </c>
      <c r="P1022" s="9">
        <v>33000000000</v>
      </c>
      <c r="Q1022" s="2">
        <v>17368421</v>
      </c>
      <c r="Y1022" s="2" t="s">
        <v>136</v>
      </c>
      <c r="AB1022" s="2" t="s">
        <v>132</v>
      </c>
      <c r="AD1022" s="2" t="s">
        <v>137</v>
      </c>
      <c r="AE1022" s="2" t="s">
        <v>132</v>
      </c>
      <c r="AF1022" s="2" t="s">
        <v>132</v>
      </c>
      <c r="AG1022" s="2" t="s">
        <v>888</v>
      </c>
      <c r="AH1022" s="2">
        <v>2016</v>
      </c>
      <c r="AJ1022" s="11">
        <v>2508000</v>
      </c>
      <c r="AK1022" s="2" t="s">
        <v>8841</v>
      </c>
      <c r="AM1022" s="3" t="s">
        <v>2473</v>
      </c>
      <c r="AP1022" s="2" t="s">
        <v>8842</v>
      </c>
      <c r="AQ1022" s="2" t="s">
        <v>1217</v>
      </c>
      <c r="AR1022" s="2" t="s">
        <v>658</v>
      </c>
      <c r="AS1022" s="2" t="s">
        <v>594</v>
      </c>
      <c r="AT1022" s="2">
        <v>13440</v>
      </c>
      <c r="AU1022" s="2">
        <v>6</v>
      </c>
      <c r="AV1022" s="2" t="s">
        <v>44</v>
      </c>
      <c r="AW1022" s="2" t="s">
        <v>144</v>
      </c>
      <c r="AX1022" s="2" t="s">
        <v>145</v>
      </c>
      <c r="AY1022" s="2" t="s">
        <v>171</v>
      </c>
      <c r="BB1022" s="2" t="s">
        <v>8841</v>
      </c>
      <c r="BC1022" s="2">
        <v>3</v>
      </c>
      <c r="BD1022" s="2" t="s">
        <v>8843</v>
      </c>
      <c r="BE1022" s="9">
        <v>2.4</v>
      </c>
      <c r="BK1022" s="2" t="s">
        <v>152</v>
      </c>
      <c r="BL1022" s="2" t="s">
        <v>153</v>
      </c>
      <c r="BM1022" s="2" t="s">
        <v>154</v>
      </c>
      <c r="BN1022" s="2" t="s">
        <v>153</v>
      </c>
      <c r="BO1022" s="2" t="s">
        <v>1969</v>
      </c>
      <c r="BP1022" s="2" t="s">
        <v>201</v>
      </c>
      <c r="BQ1022" s="2">
        <v>1900</v>
      </c>
      <c r="BR1022" s="2">
        <v>35</v>
      </c>
      <c r="BS1022" s="2" t="s">
        <v>1223</v>
      </c>
      <c r="BT1022" s="2" t="s">
        <v>8844</v>
      </c>
      <c r="BU1022" s="2" t="s">
        <v>1223</v>
      </c>
      <c r="BW1022" s="2" t="s">
        <v>68</v>
      </c>
      <c r="BX1022" s="2" t="s">
        <v>1149</v>
      </c>
      <c r="BY1022" s="2" t="s">
        <v>159</v>
      </c>
      <c r="CB1022" s="2" t="s">
        <v>160</v>
      </c>
      <c r="CC1022" s="2" t="s">
        <v>161</v>
      </c>
      <c r="CD1022" s="2" t="s">
        <v>162</v>
      </c>
      <c r="CE1022" s="2" t="s">
        <v>163</v>
      </c>
      <c r="CF1022" s="2" t="s">
        <v>396</v>
      </c>
      <c r="CG1022" s="2" t="s">
        <v>422</v>
      </c>
      <c r="CH1022" s="2" t="s">
        <v>423</v>
      </c>
      <c r="CI1022" s="2" t="s">
        <v>2478</v>
      </c>
      <c r="CJ1022" s="2" t="s">
        <v>7158</v>
      </c>
      <c r="CK1022" s="2" t="s">
        <v>425</v>
      </c>
      <c r="CL1022" s="2" t="s">
        <v>1336</v>
      </c>
      <c r="CM1022" s="2" t="s">
        <v>171</v>
      </c>
      <c r="CN1022" s="2">
        <v>3</v>
      </c>
      <c r="CO1022" s="2" t="s">
        <v>1616</v>
      </c>
      <c r="CP1022" s="2" t="s">
        <v>2479</v>
      </c>
      <c r="CQ1022" s="2" t="s">
        <v>214</v>
      </c>
      <c r="CR1022" s="2" t="s">
        <v>175</v>
      </c>
      <c r="CS1022" s="2" t="s">
        <v>258</v>
      </c>
      <c r="CU1022" s="2" t="s">
        <v>1785</v>
      </c>
      <c r="CV1022" s="2" t="s">
        <v>171</v>
      </c>
      <c r="CW1022" s="2" t="s">
        <v>714</v>
      </c>
      <c r="CX1022" s="2" t="s">
        <v>146</v>
      </c>
      <c r="CY1022" s="2" t="s">
        <v>627</v>
      </c>
      <c r="CZ1022" s="2" t="s">
        <v>180</v>
      </c>
      <c r="DA1022" s="2" t="s">
        <v>181</v>
      </c>
      <c r="DB1022" s="2" t="s">
        <v>181</v>
      </c>
      <c r="DC1022" s="2" t="s">
        <v>132</v>
      </c>
      <c r="DF1022" s="2" t="s">
        <v>182</v>
      </c>
      <c r="DH1022" s="2" t="s">
        <v>182</v>
      </c>
      <c r="DJ1022" s="2" t="s">
        <v>182</v>
      </c>
      <c r="DL1022" s="2" t="s">
        <v>182</v>
      </c>
      <c r="DN1022" s="2" t="s">
        <v>182</v>
      </c>
      <c r="DP1022" s="2" t="s">
        <v>182</v>
      </c>
      <c r="DR1022" s="2" t="s">
        <v>182</v>
      </c>
      <c r="DT1022" s="6">
        <v>106900624</v>
      </c>
      <c r="DU1022" s="6"/>
      <c r="DV1022" s="6">
        <v>-6240685</v>
      </c>
      <c r="DY1022" s="4">
        <v>42802</v>
      </c>
      <c r="EA1022" s="3" t="s">
        <v>2480</v>
      </c>
      <c r="EB1022" s="2" t="s">
        <v>1082</v>
      </c>
    </row>
    <row r="1023" spans="1:133" ht="15.75" hidden="1" customHeight="1" x14ac:dyDescent="0.2">
      <c r="A1023" s="1">
        <v>43616.570603391199</v>
      </c>
      <c r="B1023" s="2" t="s">
        <v>8779</v>
      </c>
      <c r="C1023" s="2">
        <v>2302170029</v>
      </c>
      <c r="D1023" s="3" t="s">
        <v>587</v>
      </c>
      <c r="E1023" s="2">
        <v>48</v>
      </c>
      <c r="F1023" s="2" t="s">
        <v>3919</v>
      </c>
      <c r="J1023" s="2" t="s">
        <v>133</v>
      </c>
      <c r="K1023" s="2" t="s">
        <v>191</v>
      </c>
      <c r="M1023" s="4">
        <v>42789</v>
      </c>
      <c r="O1023" s="2" t="s">
        <v>192</v>
      </c>
      <c r="P1023" s="9">
        <v>35000000000</v>
      </c>
      <c r="Q1023" s="2">
        <v>36000000</v>
      </c>
      <c r="X1023" s="2" t="s">
        <v>193</v>
      </c>
      <c r="Y1023" s="2" t="s">
        <v>194</v>
      </c>
      <c r="AB1023" s="2" t="s">
        <v>132</v>
      </c>
      <c r="AK1023" s="2" t="s">
        <v>3920</v>
      </c>
      <c r="AQ1023" s="2" t="s">
        <v>196</v>
      </c>
      <c r="AV1023" s="2" t="s">
        <v>43</v>
      </c>
      <c r="AW1023" s="2" t="s">
        <v>197</v>
      </c>
      <c r="AX1023" s="2" t="s">
        <v>145</v>
      </c>
      <c r="AY1023" s="2" t="s">
        <v>171</v>
      </c>
      <c r="AZ1023" s="2" t="s">
        <v>198</v>
      </c>
      <c r="BC1023" s="2">
        <v>0</v>
      </c>
      <c r="BE1023" s="9">
        <v>2</v>
      </c>
      <c r="BL1023" s="2" t="s">
        <v>200</v>
      </c>
      <c r="BM1023" s="2" t="s">
        <v>154</v>
      </c>
      <c r="BP1023" s="2" t="s">
        <v>201</v>
      </c>
      <c r="BQ1023" s="2">
        <v>950</v>
      </c>
      <c r="BR1023" s="2">
        <v>8</v>
      </c>
      <c r="BS1023" s="2" t="s">
        <v>1675</v>
      </c>
      <c r="BT1023" s="2" t="s">
        <v>1675</v>
      </c>
      <c r="BU1023" s="2" t="s">
        <v>1675</v>
      </c>
      <c r="BV1023" s="2" t="s">
        <v>1675</v>
      </c>
      <c r="CB1023" s="2" t="s">
        <v>160</v>
      </c>
      <c r="CI1023" s="2" t="s">
        <v>2813</v>
      </c>
      <c r="CJ1023" s="2" t="s">
        <v>209</v>
      </c>
      <c r="CL1023" s="2" t="s">
        <v>3921</v>
      </c>
      <c r="CM1023" s="2" t="s">
        <v>171</v>
      </c>
      <c r="CP1023" s="2" t="s">
        <v>3922</v>
      </c>
      <c r="CR1023" s="2" t="s">
        <v>667</v>
      </c>
      <c r="CY1023" s="2" t="s">
        <v>146</v>
      </c>
      <c r="DC1023" s="2" t="s">
        <v>132</v>
      </c>
      <c r="DT1023" s="6">
        <v>1068240502</v>
      </c>
      <c r="DU1023" s="6"/>
      <c r="DV1023" s="6">
        <v>-61632229</v>
      </c>
    </row>
    <row r="1024" spans="1:133" ht="15.75" hidden="1" customHeight="1" x14ac:dyDescent="0.2">
      <c r="A1024" s="1">
        <v>43616.570678136573</v>
      </c>
      <c r="B1024" s="2" t="s">
        <v>8845</v>
      </c>
      <c r="C1024" s="2">
        <v>2302170131</v>
      </c>
      <c r="D1024" s="3" t="s">
        <v>587</v>
      </c>
      <c r="E1024" s="2" t="s">
        <v>8846</v>
      </c>
      <c r="F1024" s="2" t="s">
        <v>8847</v>
      </c>
      <c r="H1024" s="2" t="s">
        <v>131</v>
      </c>
      <c r="I1024" s="2" t="s">
        <v>132</v>
      </c>
      <c r="J1024" s="2" t="s">
        <v>133</v>
      </c>
      <c r="K1024" s="2" t="s">
        <v>738</v>
      </c>
      <c r="M1024" s="4">
        <v>43525</v>
      </c>
      <c r="O1024" s="2" t="s">
        <v>135</v>
      </c>
      <c r="Q1024" s="2">
        <v>24000000</v>
      </c>
      <c r="Y1024" s="2" t="s">
        <v>136</v>
      </c>
      <c r="AK1024" s="2" t="s">
        <v>8848</v>
      </c>
      <c r="AP1024" s="2" t="s">
        <v>8398</v>
      </c>
      <c r="AQ1024" s="2" t="s">
        <v>4490</v>
      </c>
      <c r="AR1024" s="2" t="s">
        <v>511</v>
      </c>
      <c r="AS1024" s="2" t="s">
        <v>142</v>
      </c>
      <c r="AU1024" s="2">
        <v>5</v>
      </c>
      <c r="AV1024" s="2" t="s">
        <v>43</v>
      </c>
      <c r="AW1024" s="2" t="s">
        <v>144</v>
      </c>
      <c r="AX1024" s="2" t="s">
        <v>145</v>
      </c>
      <c r="AY1024" s="2" t="s">
        <v>171</v>
      </c>
      <c r="AZ1024" s="2" t="s">
        <v>198</v>
      </c>
      <c r="BB1024" s="2" t="s">
        <v>8849</v>
      </c>
      <c r="BC1024" s="2">
        <v>0</v>
      </c>
      <c r="BD1024" s="2" t="s">
        <v>3984</v>
      </c>
      <c r="BE1024" s="9">
        <v>3.3</v>
      </c>
      <c r="BL1024" s="2" t="s">
        <v>153</v>
      </c>
      <c r="BM1024" s="2" t="s">
        <v>154</v>
      </c>
      <c r="BP1024" s="2" t="s">
        <v>201</v>
      </c>
      <c r="BQ1024" s="2">
        <v>266</v>
      </c>
      <c r="BR1024" s="2">
        <v>13</v>
      </c>
      <c r="BS1024" s="2" t="s">
        <v>157</v>
      </c>
      <c r="BT1024" s="2" t="s">
        <v>753</v>
      </c>
      <c r="BU1024" s="2" t="s">
        <v>753</v>
      </c>
      <c r="BV1024" s="2" t="s">
        <v>753</v>
      </c>
      <c r="BW1024" s="2" t="s">
        <v>67</v>
      </c>
      <c r="BX1024" s="2" t="s">
        <v>3127</v>
      </c>
      <c r="BY1024" s="2" t="s">
        <v>707</v>
      </c>
      <c r="CA1024" s="4">
        <v>42795</v>
      </c>
      <c r="CB1024" s="2" t="s">
        <v>160</v>
      </c>
      <c r="CC1024" s="2" t="s">
        <v>248</v>
      </c>
      <c r="CD1024" s="2" t="s">
        <v>162</v>
      </c>
      <c r="CE1024" s="2" t="s">
        <v>163</v>
      </c>
      <c r="CF1024" s="2" t="s">
        <v>164</v>
      </c>
      <c r="CG1024" s="2" t="s">
        <v>3985</v>
      </c>
      <c r="CH1024" s="2" t="s">
        <v>743</v>
      </c>
      <c r="CI1024" s="2" t="s">
        <v>731</v>
      </c>
      <c r="CJ1024" s="2" t="s">
        <v>397</v>
      </c>
      <c r="CL1024" s="2" t="s">
        <v>710</v>
      </c>
      <c r="CM1024" s="2" t="s">
        <v>171</v>
      </c>
      <c r="CN1024" s="2">
        <v>0</v>
      </c>
      <c r="CO1024" s="2" t="s">
        <v>212</v>
      </c>
      <c r="CP1024" s="2" t="s">
        <v>712</v>
      </c>
      <c r="CQ1024" s="2" t="s">
        <v>174</v>
      </c>
      <c r="CR1024" s="2" t="s">
        <v>667</v>
      </c>
      <c r="CS1024" s="2" t="s">
        <v>810</v>
      </c>
      <c r="CT1024" s="2" t="s">
        <v>171</v>
      </c>
      <c r="CU1024" s="2" t="s">
        <v>235</v>
      </c>
      <c r="CV1024" s="2" t="s">
        <v>171</v>
      </c>
      <c r="CW1024" s="2" t="s">
        <v>714</v>
      </c>
      <c r="CX1024" s="2" t="s">
        <v>146</v>
      </c>
      <c r="CY1024" s="2" t="s">
        <v>733</v>
      </c>
      <c r="DA1024" s="2" t="s">
        <v>181</v>
      </c>
      <c r="DB1024" s="2" t="s">
        <v>181</v>
      </c>
      <c r="DC1024" s="2" t="s">
        <v>260</v>
      </c>
      <c r="DD1024" s="2" t="s">
        <v>715</v>
      </c>
      <c r="DE1024" s="2" t="s">
        <v>901</v>
      </c>
      <c r="DF1024" s="2" t="s">
        <v>182</v>
      </c>
      <c r="DH1024" s="2" t="s">
        <v>182</v>
      </c>
      <c r="DJ1024" s="2" t="s">
        <v>182</v>
      </c>
      <c r="DL1024" s="2" t="s">
        <v>182</v>
      </c>
      <c r="DN1024" s="2" t="s">
        <v>182</v>
      </c>
      <c r="DP1024" s="2" t="s">
        <v>182</v>
      </c>
      <c r="DR1024" s="2" t="s">
        <v>182</v>
      </c>
      <c r="DT1024" s="6">
        <v>-6121398</v>
      </c>
      <c r="DU1024" s="6"/>
      <c r="DV1024" s="6">
        <v>106898770</v>
      </c>
      <c r="DX1024" s="2" t="s">
        <v>4815</v>
      </c>
      <c r="DY1024" s="4">
        <v>43525</v>
      </c>
      <c r="DZ1024" s="2" t="s">
        <v>4815</v>
      </c>
      <c r="EA1024" s="3" t="s">
        <v>4816</v>
      </c>
    </row>
    <row r="1025" spans="1:133" ht="15.75" hidden="1" customHeight="1" x14ac:dyDescent="0.2">
      <c r="A1025" s="1">
        <v>43616.571169212963</v>
      </c>
      <c r="B1025" s="2" t="s">
        <v>8850</v>
      </c>
      <c r="C1025" s="2">
        <v>2302170024</v>
      </c>
      <c r="D1025" s="3" t="s">
        <v>587</v>
      </c>
      <c r="E1025" s="2" t="s">
        <v>8851</v>
      </c>
      <c r="F1025" s="2" t="s">
        <v>8852</v>
      </c>
      <c r="H1025" s="2" t="s">
        <v>131</v>
      </c>
      <c r="I1025" s="2" t="s">
        <v>132</v>
      </c>
      <c r="J1025" s="2" t="s">
        <v>133</v>
      </c>
      <c r="K1025" s="2" t="s">
        <v>191</v>
      </c>
      <c r="P1025" s="9">
        <v>5670000000</v>
      </c>
      <c r="Q1025" s="2">
        <v>27000000</v>
      </c>
      <c r="Y1025" s="2" t="s">
        <v>1315</v>
      </c>
      <c r="AB1025" s="2" t="s">
        <v>132</v>
      </c>
      <c r="AD1025" s="2" t="s">
        <v>137</v>
      </c>
      <c r="AE1025" s="2" t="s">
        <v>132</v>
      </c>
      <c r="AF1025" s="2" t="s">
        <v>132</v>
      </c>
      <c r="AH1025" s="2">
        <v>2016</v>
      </c>
      <c r="AI1025" s="11">
        <v>2756250000</v>
      </c>
      <c r="AJ1025" s="11">
        <v>13125000</v>
      </c>
      <c r="AK1025" s="2" t="s">
        <v>8853</v>
      </c>
      <c r="AL1025" s="3" t="s">
        <v>6869</v>
      </c>
      <c r="AO1025" s="2" t="s">
        <v>2760</v>
      </c>
      <c r="AP1025" s="2" t="s">
        <v>2761</v>
      </c>
      <c r="AQ1025" s="2" t="s">
        <v>1931</v>
      </c>
      <c r="AR1025" s="2" t="s">
        <v>822</v>
      </c>
      <c r="AS1025" s="2" t="s">
        <v>142</v>
      </c>
      <c r="AU1025" s="2">
        <v>8</v>
      </c>
      <c r="AV1025" s="2" t="s">
        <v>245</v>
      </c>
      <c r="AW1025" s="2" t="s">
        <v>144</v>
      </c>
      <c r="AX1025" s="2" t="s">
        <v>145</v>
      </c>
      <c r="AY1025" s="2" t="s">
        <v>171</v>
      </c>
      <c r="AZ1025" s="2" t="s">
        <v>198</v>
      </c>
      <c r="BB1025" s="2" t="s">
        <v>5512</v>
      </c>
      <c r="BC1025" s="2">
        <v>200</v>
      </c>
      <c r="BD1025" s="2" t="s">
        <v>3818</v>
      </c>
      <c r="BE1025" s="9">
        <v>1.4</v>
      </c>
      <c r="BF1025" s="2" t="s">
        <v>265</v>
      </c>
      <c r="BG1025" s="2" t="s">
        <v>3819</v>
      </c>
      <c r="BH1025" s="3" t="s">
        <v>635</v>
      </c>
      <c r="BI1025" s="2" t="s">
        <v>8854</v>
      </c>
      <c r="BJ1025" s="3" t="s">
        <v>1935</v>
      </c>
      <c r="BK1025" s="2" t="s">
        <v>152</v>
      </c>
      <c r="BL1025" s="2" t="s">
        <v>200</v>
      </c>
      <c r="BM1025" s="2" t="s">
        <v>154</v>
      </c>
      <c r="BP1025" s="2" t="s">
        <v>201</v>
      </c>
      <c r="BQ1025" s="2">
        <v>210</v>
      </c>
      <c r="BR1025" s="2">
        <v>10</v>
      </c>
      <c r="BS1025" s="2" t="s">
        <v>1941</v>
      </c>
      <c r="BT1025" s="2" t="s">
        <v>8855</v>
      </c>
      <c r="BU1025" s="2" t="s">
        <v>8856</v>
      </c>
      <c r="BV1025" s="2" t="s">
        <v>2789</v>
      </c>
      <c r="BW1025" s="2" t="s">
        <v>69</v>
      </c>
      <c r="BX1025" s="2" t="s">
        <v>158</v>
      </c>
      <c r="BY1025" s="2" t="s">
        <v>159</v>
      </c>
      <c r="CB1025" s="2" t="s">
        <v>160</v>
      </c>
      <c r="CC1025" s="2" t="s">
        <v>248</v>
      </c>
      <c r="CD1025" s="2" t="s">
        <v>162</v>
      </c>
      <c r="CE1025" s="2" t="s">
        <v>163</v>
      </c>
      <c r="CF1025" s="2" t="s">
        <v>368</v>
      </c>
      <c r="CG1025" s="2" t="s">
        <v>382</v>
      </c>
      <c r="CH1025" s="2" t="s">
        <v>1326</v>
      </c>
      <c r="CI1025" s="2" t="s">
        <v>208</v>
      </c>
      <c r="CJ1025" s="2" t="s">
        <v>953</v>
      </c>
      <c r="CL1025" s="2" t="s">
        <v>170</v>
      </c>
      <c r="CM1025" s="2" t="s">
        <v>211</v>
      </c>
      <c r="CN1025" s="2">
        <v>200</v>
      </c>
      <c r="CP1025" s="2" t="s">
        <v>1308</v>
      </c>
      <c r="CQ1025" s="2" t="s">
        <v>174</v>
      </c>
      <c r="CR1025" s="2" t="s">
        <v>234</v>
      </c>
      <c r="CS1025" s="2" t="s">
        <v>810</v>
      </c>
      <c r="CT1025" s="2" t="s">
        <v>211</v>
      </c>
      <c r="CU1025" s="2" t="s">
        <v>216</v>
      </c>
      <c r="CV1025" s="2" t="s">
        <v>211</v>
      </c>
      <c r="CW1025" s="2" t="s">
        <v>179</v>
      </c>
      <c r="CX1025" s="2" t="s">
        <v>171</v>
      </c>
      <c r="CY1025" s="2" t="s">
        <v>733</v>
      </c>
      <c r="DA1025" s="2" t="s">
        <v>181</v>
      </c>
      <c r="DB1025" s="2" t="s">
        <v>181</v>
      </c>
      <c r="DC1025" s="2" t="s">
        <v>132</v>
      </c>
      <c r="DF1025" s="2" t="s">
        <v>182</v>
      </c>
      <c r="DJ1025" s="2" t="s">
        <v>182</v>
      </c>
      <c r="DL1025" s="2" t="s">
        <v>182</v>
      </c>
      <c r="DN1025" s="2" t="s">
        <v>182</v>
      </c>
      <c r="DT1025" s="6">
        <v>-6170489</v>
      </c>
      <c r="DU1025" s="6"/>
      <c r="DV1025" s="6">
        <v>106744023</v>
      </c>
    </row>
    <row r="1026" spans="1:133" ht="15.75" hidden="1" customHeight="1" x14ac:dyDescent="0.2">
      <c r="A1026" s="1">
        <v>43616.57321289352</v>
      </c>
      <c r="B1026" s="2" t="s">
        <v>4590</v>
      </c>
      <c r="C1026" s="2">
        <v>2302180148</v>
      </c>
      <c r="D1026" s="3" t="s">
        <v>2023</v>
      </c>
      <c r="E1026" s="2" t="s">
        <v>4634</v>
      </c>
      <c r="H1026" s="2" t="s">
        <v>131</v>
      </c>
      <c r="I1026" s="2" t="s">
        <v>132</v>
      </c>
      <c r="J1026" s="2" t="s">
        <v>133</v>
      </c>
      <c r="K1026" s="2" t="s">
        <v>191</v>
      </c>
      <c r="M1026" s="4">
        <v>42803</v>
      </c>
      <c r="P1026" s="9">
        <v>286128000000</v>
      </c>
      <c r="Q1026" s="2">
        <v>12000000</v>
      </c>
      <c r="Y1026" s="2" t="s">
        <v>136</v>
      </c>
      <c r="AB1026" s="2" t="s">
        <v>132</v>
      </c>
      <c r="AD1026" s="2" t="s">
        <v>137</v>
      </c>
      <c r="AE1026" s="2" t="s">
        <v>132</v>
      </c>
      <c r="AF1026" s="2" t="s">
        <v>132</v>
      </c>
      <c r="AH1026" s="2">
        <v>2016</v>
      </c>
      <c r="AI1026" s="11">
        <v>166025772000</v>
      </c>
      <c r="AJ1026" s="11">
        <v>6963000</v>
      </c>
      <c r="AK1026" s="2" t="s">
        <v>8857</v>
      </c>
      <c r="AL1026" s="2">
        <v>1</v>
      </c>
      <c r="AP1026" s="2" t="s">
        <v>8858</v>
      </c>
      <c r="AQ1026" s="2" t="s">
        <v>975</v>
      </c>
      <c r="AR1026" s="2" t="s">
        <v>976</v>
      </c>
      <c r="AS1026" s="2" t="s">
        <v>594</v>
      </c>
      <c r="AT1026" s="2">
        <v>11520</v>
      </c>
      <c r="AU1026" s="2">
        <v>15</v>
      </c>
      <c r="AV1026" s="2" t="s">
        <v>271</v>
      </c>
      <c r="AW1026" s="2" t="s">
        <v>144</v>
      </c>
      <c r="AX1026" s="2" t="s">
        <v>863</v>
      </c>
      <c r="AY1026" s="2" t="s">
        <v>146</v>
      </c>
      <c r="AZ1026" s="2" t="s">
        <v>198</v>
      </c>
      <c r="BB1026" s="2" t="s">
        <v>8859</v>
      </c>
      <c r="BC1026" s="2">
        <v>0</v>
      </c>
      <c r="BD1026" s="2" t="s">
        <v>8860</v>
      </c>
      <c r="BE1026" s="9">
        <v>2</v>
      </c>
      <c r="BK1026" s="2" t="s">
        <v>307</v>
      </c>
      <c r="BL1026" s="2" t="s">
        <v>153</v>
      </c>
      <c r="BQ1026" s="2" t="s">
        <v>4636</v>
      </c>
      <c r="BS1026" s="2" t="s">
        <v>8859</v>
      </c>
      <c r="BT1026" s="2" t="s">
        <v>153</v>
      </c>
      <c r="BU1026" s="2" t="s">
        <v>153</v>
      </c>
      <c r="BV1026" s="2" t="s">
        <v>8861</v>
      </c>
      <c r="BW1026" s="2" t="s">
        <v>67</v>
      </c>
      <c r="BX1026" s="2" t="s">
        <v>158</v>
      </c>
      <c r="CA1026" s="4">
        <v>42803</v>
      </c>
      <c r="CB1026" s="2" t="s">
        <v>160</v>
      </c>
      <c r="CC1026" s="2" t="s">
        <v>161</v>
      </c>
      <c r="CD1026" s="2" t="s">
        <v>249</v>
      </c>
      <c r="CE1026" s="2" t="s">
        <v>163</v>
      </c>
      <c r="CF1026" s="2" t="s">
        <v>396</v>
      </c>
      <c r="CG1026" s="2" t="s">
        <v>1887</v>
      </c>
      <c r="CH1026" s="2" t="s">
        <v>1256</v>
      </c>
      <c r="CI1026" s="2" t="s">
        <v>167</v>
      </c>
      <c r="CJ1026" s="2" t="s">
        <v>828</v>
      </c>
      <c r="CK1026" s="2" t="s">
        <v>253</v>
      </c>
      <c r="CL1026" s="2" t="s">
        <v>170</v>
      </c>
      <c r="CM1026" s="2" t="s">
        <v>171</v>
      </c>
      <c r="CN1026" s="2">
        <v>350</v>
      </c>
      <c r="CO1026" s="2" t="s">
        <v>830</v>
      </c>
      <c r="CP1026" s="2" t="s">
        <v>1164</v>
      </c>
      <c r="CQ1026" s="2" t="s">
        <v>174</v>
      </c>
      <c r="CR1026" s="2" t="s">
        <v>234</v>
      </c>
      <c r="CS1026" s="2" t="s">
        <v>713</v>
      </c>
      <c r="CT1026" s="2" t="s">
        <v>171</v>
      </c>
      <c r="CU1026" s="2" t="s">
        <v>216</v>
      </c>
      <c r="CV1026" s="2" t="s">
        <v>171</v>
      </c>
      <c r="CW1026" s="2" t="s">
        <v>179</v>
      </c>
      <c r="CX1026" s="2" t="s">
        <v>171</v>
      </c>
      <c r="CZ1026" s="2" t="s">
        <v>180</v>
      </c>
      <c r="DA1026" s="2" t="s">
        <v>181</v>
      </c>
      <c r="DB1026" s="2" t="s">
        <v>181</v>
      </c>
      <c r="DC1026" s="2" t="s">
        <v>132</v>
      </c>
      <c r="DF1026" s="2" t="s">
        <v>182</v>
      </c>
      <c r="DH1026" s="2" t="s">
        <v>182</v>
      </c>
      <c r="DJ1026" s="2" t="s">
        <v>182</v>
      </c>
      <c r="DL1026" s="2" t="s">
        <v>182</v>
      </c>
      <c r="DN1026" s="2" t="s">
        <v>182</v>
      </c>
      <c r="DP1026" s="2" t="s">
        <v>182</v>
      </c>
      <c r="DR1026" s="2" t="s">
        <v>182</v>
      </c>
      <c r="DT1026" s="6">
        <v>106758599</v>
      </c>
      <c r="DU1026" s="6"/>
      <c r="DV1026" s="6">
        <v>-6188394</v>
      </c>
      <c r="DX1026" s="2" t="s">
        <v>8862</v>
      </c>
      <c r="DY1026" s="4">
        <v>42803</v>
      </c>
      <c r="DZ1026" s="2" t="s">
        <v>8863</v>
      </c>
      <c r="EA1026" s="3" t="s">
        <v>4640</v>
      </c>
      <c r="EC1026" s="5" t="s">
        <v>8864</v>
      </c>
    </row>
    <row r="1027" spans="1:133" ht="15.75" hidden="1" customHeight="1" x14ac:dyDescent="0.2">
      <c r="A1027" s="1">
        <v>43616.573586840277</v>
      </c>
      <c r="B1027" s="2" t="s">
        <v>8865</v>
      </c>
      <c r="C1027" s="2">
        <v>2302170098</v>
      </c>
      <c r="D1027" s="3" t="s">
        <v>4250</v>
      </c>
      <c r="E1027" s="2" t="s">
        <v>8866</v>
      </c>
      <c r="H1027" s="2" t="s">
        <v>131</v>
      </c>
      <c r="I1027" s="2" t="s">
        <v>132</v>
      </c>
      <c r="J1027" s="2" t="s">
        <v>133</v>
      </c>
      <c r="K1027" s="2" t="s">
        <v>132</v>
      </c>
      <c r="M1027" s="4">
        <v>42807</v>
      </c>
      <c r="N1027" s="2" t="s">
        <v>2884</v>
      </c>
      <c r="O1027" s="2" t="s">
        <v>135</v>
      </c>
      <c r="P1027" s="9">
        <v>30000000000</v>
      </c>
      <c r="Q1027" s="2" t="s">
        <v>8867</v>
      </c>
      <c r="Y1027" s="2" t="s">
        <v>136</v>
      </c>
      <c r="AB1027" s="2" t="s">
        <v>132</v>
      </c>
      <c r="AD1027" s="2" t="s">
        <v>137</v>
      </c>
      <c r="AE1027" s="2" t="s">
        <v>132</v>
      </c>
      <c r="AF1027" s="2" t="s">
        <v>132</v>
      </c>
      <c r="AH1027" s="2">
        <v>2016</v>
      </c>
      <c r="AI1027" s="11">
        <v>9996000000</v>
      </c>
      <c r="AJ1027" s="11">
        <v>18375000</v>
      </c>
      <c r="AK1027" s="2" t="s">
        <v>8868</v>
      </c>
      <c r="AL1027" s="2">
        <v>4</v>
      </c>
      <c r="AM1027" s="3" t="s">
        <v>8869</v>
      </c>
      <c r="AO1027" s="2" t="s">
        <v>8870</v>
      </c>
      <c r="AP1027" s="2" t="s">
        <v>2097</v>
      </c>
      <c r="AQ1027" s="2" t="s">
        <v>2098</v>
      </c>
      <c r="AR1027" s="2" t="s">
        <v>141</v>
      </c>
      <c r="AS1027" s="2" t="s">
        <v>594</v>
      </c>
      <c r="AU1027" s="2">
        <v>6</v>
      </c>
      <c r="AV1027" s="2" t="s">
        <v>245</v>
      </c>
      <c r="AW1027" s="2" t="s">
        <v>144</v>
      </c>
      <c r="AX1027" s="2" t="s">
        <v>145</v>
      </c>
      <c r="AY1027" s="2" t="s">
        <v>146</v>
      </c>
      <c r="AZ1027" s="2" t="s">
        <v>198</v>
      </c>
      <c r="BA1027" s="2" t="s">
        <v>8871</v>
      </c>
      <c r="BB1027" s="2" t="s">
        <v>2100</v>
      </c>
      <c r="BC1027" s="2">
        <v>210</v>
      </c>
      <c r="BD1027" s="2" t="s">
        <v>2101</v>
      </c>
      <c r="BE1027" s="9">
        <v>0.8</v>
      </c>
      <c r="BF1027" s="2" t="s">
        <v>132</v>
      </c>
      <c r="BK1027" s="2" t="s">
        <v>152</v>
      </c>
      <c r="BL1027" s="2" t="s">
        <v>153</v>
      </c>
      <c r="BM1027" s="2" t="s">
        <v>154</v>
      </c>
      <c r="BP1027" s="2" t="s">
        <v>201</v>
      </c>
      <c r="BQ1027" s="2">
        <v>544</v>
      </c>
      <c r="BR1027" s="2">
        <v>30</v>
      </c>
      <c r="BS1027" s="2" t="s">
        <v>8872</v>
      </c>
      <c r="BT1027" s="2" t="s">
        <v>367</v>
      </c>
      <c r="BU1027" s="2" t="s">
        <v>8873</v>
      </c>
      <c r="BV1027" s="2" t="s">
        <v>367</v>
      </c>
      <c r="BW1027" s="2" t="s">
        <v>69</v>
      </c>
      <c r="BX1027" s="2" t="s">
        <v>203</v>
      </c>
      <c r="CB1027" s="2" t="s">
        <v>160</v>
      </c>
      <c r="CD1027" s="2" t="s">
        <v>162</v>
      </c>
      <c r="CE1027" s="2" t="s">
        <v>163</v>
      </c>
      <c r="CF1027" s="2" t="s">
        <v>164</v>
      </c>
      <c r="CG1027" s="2" t="s">
        <v>2106</v>
      </c>
      <c r="CH1027" s="2" t="s">
        <v>2107</v>
      </c>
      <c r="CI1027" s="2" t="s">
        <v>208</v>
      </c>
      <c r="CJ1027" s="2" t="s">
        <v>2108</v>
      </c>
      <c r="CL1027" s="2" t="s">
        <v>1050</v>
      </c>
      <c r="CM1027" s="2" t="s">
        <v>211</v>
      </c>
      <c r="CN1027" s="2">
        <v>210</v>
      </c>
      <c r="CO1027" s="2" t="s">
        <v>1307</v>
      </c>
      <c r="CP1027" s="2" t="s">
        <v>2109</v>
      </c>
      <c r="CQ1027" s="2" t="s">
        <v>174</v>
      </c>
      <c r="CR1027" s="2" t="s">
        <v>234</v>
      </c>
      <c r="CS1027" s="2" t="s">
        <v>810</v>
      </c>
      <c r="CT1027" s="2" t="s">
        <v>211</v>
      </c>
      <c r="CU1027" s="2" t="s">
        <v>235</v>
      </c>
      <c r="CV1027" s="2" t="s">
        <v>211</v>
      </c>
      <c r="CW1027" s="2" t="s">
        <v>179</v>
      </c>
      <c r="CX1027" s="2" t="s">
        <v>171</v>
      </c>
      <c r="CY1027" s="2" t="s">
        <v>146</v>
      </c>
      <c r="CZ1027" s="2" t="s">
        <v>180</v>
      </c>
      <c r="DA1027" s="2" t="s">
        <v>181</v>
      </c>
      <c r="DB1027" s="2" t="s">
        <v>181</v>
      </c>
      <c r="DC1027" s="2" t="s">
        <v>132</v>
      </c>
      <c r="DH1027" s="2" t="s">
        <v>182</v>
      </c>
      <c r="DJ1027" s="2" t="s">
        <v>182</v>
      </c>
      <c r="DL1027" s="2" t="s">
        <v>182</v>
      </c>
      <c r="DN1027" s="2" t="s">
        <v>182</v>
      </c>
      <c r="DP1027" s="2" t="s">
        <v>182</v>
      </c>
      <c r="DR1027" s="2" t="s">
        <v>182</v>
      </c>
      <c r="DT1027" s="2" t="s">
        <v>8874</v>
      </c>
      <c r="DU1027" s="2"/>
      <c r="DV1027" s="2" t="s">
        <v>8875</v>
      </c>
      <c r="DZ1027" s="2" t="s">
        <v>2111</v>
      </c>
      <c r="EA1027" s="3" t="s">
        <v>8876</v>
      </c>
    </row>
    <row r="1028" spans="1:133" ht="15.75" hidden="1" customHeight="1" x14ac:dyDescent="0.2">
      <c r="A1028" s="1">
        <v>43616.57426400463</v>
      </c>
      <c r="B1028" s="2" t="s">
        <v>8877</v>
      </c>
      <c r="C1028" s="2">
        <v>2302170147</v>
      </c>
      <c r="D1028" s="3" t="s">
        <v>8809</v>
      </c>
      <c r="E1028" s="2" t="s">
        <v>8878</v>
      </c>
      <c r="F1028" s="2" t="s">
        <v>8879</v>
      </c>
      <c r="H1028" s="2" t="s">
        <v>131</v>
      </c>
      <c r="I1028" s="2" t="s">
        <v>132</v>
      </c>
      <c r="J1028" s="2" t="s">
        <v>133</v>
      </c>
      <c r="K1028" s="2" t="s">
        <v>191</v>
      </c>
      <c r="M1028" s="4">
        <v>43543</v>
      </c>
      <c r="O1028" s="2" t="s">
        <v>192</v>
      </c>
      <c r="P1028" s="9">
        <v>9500000000</v>
      </c>
      <c r="Q1028" s="2">
        <v>35984848</v>
      </c>
      <c r="X1028" s="2" t="s">
        <v>193</v>
      </c>
      <c r="Y1028" s="2" t="s">
        <v>136</v>
      </c>
      <c r="AB1028" s="2" t="s">
        <v>132</v>
      </c>
      <c r="AD1028" s="2" t="s">
        <v>137</v>
      </c>
      <c r="AE1028" s="2" t="s">
        <v>132</v>
      </c>
      <c r="AI1028" s="11">
        <v>5479320000</v>
      </c>
      <c r="AJ1028" s="11">
        <v>20755000</v>
      </c>
      <c r="AK1028" s="2" t="s">
        <v>8880</v>
      </c>
      <c r="AQ1028" s="2" t="s">
        <v>8881</v>
      </c>
      <c r="AV1028" s="2" t="s">
        <v>43</v>
      </c>
      <c r="AW1028" s="2" t="s">
        <v>197</v>
      </c>
      <c r="AX1028" s="2" t="s">
        <v>145</v>
      </c>
      <c r="AY1028" s="2" t="s">
        <v>171</v>
      </c>
      <c r="AZ1028" s="2" t="s">
        <v>198</v>
      </c>
      <c r="BC1028" s="2">
        <v>0</v>
      </c>
      <c r="BD1028" s="2" t="s">
        <v>1547</v>
      </c>
      <c r="BE1028" s="9">
        <v>2</v>
      </c>
      <c r="BF1028" s="2" t="s">
        <v>132</v>
      </c>
      <c r="BK1028" s="2" t="s">
        <v>152</v>
      </c>
      <c r="BL1028" s="2" t="s">
        <v>200</v>
      </c>
      <c r="BM1028" s="2" t="s">
        <v>154</v>
      </c>
      <c r="BP1028" s="2" t="s">
        <v>201</v>
      </c>
      <c r="BQ1028" s="2">
        <v>264</v>
      </c>
      <c r="BR1028" s="2">
        <v>22</v>
      </c>
      <c r="BS1028" s="2" t="s">
        <v>1612</v>
      </c>
      <c r="BT1028" s="2" t="s">
        <v>1612</v>
      </c>
      <c r="BU1028" s="2" t="s">
        <v>1612</v>
      </c>
      <c r="BV1028" s="2" t="s">
        <v>2660</v>
      </c>
      <c r="BW1028" s="2" t="s">
        <v>70</v>
      </c>
      <c r="BX1028" s="2" t="s">
        <v>158</v>
      </c>
      <c r="BY1028" s="2" t="s">
        <v>159</v>
      </c>
      <c r="CB1028" s="2" t="s">
        <v>160</v>
      </c>
      <c r="CE1028" s="2" t="s">
        <v>163</v>
      </c>
      <c r="CF1028" s="2" t="s">
        <v>368</v>
      </c>
      <c r="CG1028" s="2" t="s">
        <v>228</v>
      </c>
      <c r="CH1028" s="2" t="s">
        <v>207</v>
      </c>
      <c r="CI1028" s="2" t="s">
        <v>208</v>
      </c>
      <c r="CJ1028" s="2" t="s">
        <v>209</v>
      </c>
      <c r="CK1028" s="2" t="s">
        <v>253</v>
      </c>
      <c r="CL1028" s="2" t="s">
        <v>3815</v>
      </c>
      <c r="CM1028" s="2" t="s">
        <v>171</v>
      </c>
      <c r="CN1028" s="2">
        <v>200</v>
      </c>
      <c r="CO1028" s="2" t="s">
        <v>212</v>
      </c>
      <c r="CP1028" s="2" t="s">
        <v>213</v>
      </c>
      <c r="CQ1028" s="2" t="s">
        <v>174</v>
      </c>
      <c r="CR1028" s="2" t="s">
        <v>234</v>
      </c>
      <c r="CS1028" s="2" t="s">
        <v>215</v>
      </c>
      <c r="CT1028" s="2" t="s">
        <v>171</v>
      </c>
      <c r="CU1028" s="2" t="s">
        <v>216</v>
      </c>
      <c r="CV1028" s="2" t="s">
        <v>171</v>
      </c>
      <c r="CW1028" s="2" t="s">
        <v>179</v>
      </c>
      <c r="CX1028" s="2" t="s">
        <v>146</v>
      </c>
      <c r="CY1028" s="2" t="s">
        <v>146</v>
      </c>
      <c r="CZ1028" s="2" t="s">
        <v>180</v>
      </c>
      <c r="DA1028" s="2" t="s">
        <v>181</v>
      </c>
      <c r="DB1028" s="2" t="s">
        <v>181</v>
      </c>
      <c r="DF1028" s="2" t="s">
        <v>182</v>
      </c>
      <c r="DH1028" s="2" t="s">
        <v>182</v>
      </c>
      <c r="DJ1028" s="2" t="s">
        <v>182</v>
      </c>
      <c r="DL1028" s="2" t="s">
        <v>182</v>
      </c>
      <c r="DN1028" s="2" t="s">
        <v>182</v>
      </c>
      <c r="DP1028" s="2" t="s">
        <v>182</v>
      </c>
      <c r="DR1028" s="2" t="s">
        <v>182</v>
      </c>
      <c r="DW1028" s="2" t="s">
        <v>298</v>
      </c>
      <c r="DX1028" s="2" t="s">
        <v>299</v>
      </c>
      <c r="DZ1028" s="2" t="s">
        <v>299</v>
      </c>
    </row>
    <row r="1029" spans="1:133" ht="15.75" hidden="1" customHeight="1" x14ac:dyDescent="0.2">
      <c r="A1029" s="1">
        <v>43616.575330162035</v>
      </c>
      <c r="B1029" s="2" t="s">
        <v>4590</v>
      </c>
      <c r="C1029" s="2">
        <v>2302180148</v>
      </c>
      <c r="D1029" s="3" t="s">
        <v>2023</v>
      </c>
      <c r="E1029" s="2" t="s">
        <v>4677</v>
      </c>
      <c r="P1029" s="9" t="s">
        <v>8882</v>
      </c>
      <c r="BC1029" s="2">
        <v>0</v>
      </c>
      <c r="BE1029" s="9">
        <v>0</v>
      </c>
      <c r="EC1029" s="5" t="s">
        <v>8883</v>
      </c>
    </row>
    <row r="1030" spans="1:133" ht="15.75" hidden="1" customHeight="1" x14ac:dyDescent="0.2">
      <c r="A1030" s="1">
        <v>43616.576794409717</v>
      </c>
      <c r="B1030" s="2" t="s">
        <v>8470</v>
      </c>
      <c r="C1030" s="2">
        <v>2302180106</v>
      </c>
      <c r="D1030" s="3" t="s">
        <v>816</v>
      </c>
      <c r="E1030" s="2" t="s">
        <v>8884</v>
      </c>
      <c r="F1030" s="2" t="s">
        <v>5568</v>
      </c>
      <c r="H1030" s="2" t="s">
        <v>131</v>
      </c>
      <c r="I1030" s="2" t="s">
        <v>132</v>
      </c>
      <c r="J1030" s="2" t="s">
        <v>133</v>
      </c>
      <c r="K1030" s="2" t="s">
        <v>191</v>
      </c>
      <c r="M1030" s="4">
        <v>42802</v>
      </c>
      <c r="P1030" s="9">
        <v>1900000</v>
      </c>
      <c r="Q1030" s="2">
        <v>9500000</v>
      </c>
      <c r="Y1030" s="2" t="s">
        <v>377</v>
      </c>
      <c r="Z1030" s="2">
        <v>30</v>
      </c>
      <c r="AA1030" s="2">
        <v>20</v>
      </c>
      <c r="AB1030" s="2" t="s">
        <v>132</v>
      </c>
      <c r="AD1030" s="2" t="s">
        <v>992</v>
      </c>
      <c r="AE1030" s="2" t="s">
        <v>132</v>
      </c>
      <c r="AF1030" s="2" t="s">
        <v>132</v>
      </c>
      <c r="AH1030" s="2">
        <v>2016</v>
      </c>
      <c r="AJ1030" s="11">
        <v>2176000</v>
      </c>
      <c r="AK1030" s="2" t="s">
        <v>8885</v>
      </c>
      <c r="AO1030" s="2" t="s">
        <v>5569</v>
      </c>
      <c r="AP1030" s="2" t="s">
        <v>794</v>
      </c>
      <c r="AQ1030" s="2" t="s">
        <v>609</v>
      </c>
      <c r="AR1030" s="2" t="s">
        <v>610</v>
      </c>
      <c r="AS1030" s="2" t="s">
        <v>142</v>
      </c>
      <c r="AT1030" s="2">
        <v>13960</v>
      </c>
      <c r="AU1030" s="2">
        <v>7</v>
      </c>
      <c r="AV1030" s="2" t="s">
        <v>245</v>
      </c>
      <c r="AW1030" s="2" t="s">
        <v>144</v>
      </c>
      <c r="AX1030" s="2" t="s">
        <v>795</v>
      </c>
      <c r="AY1030" s="2" t="s">
        <v>171</v>
      </c>
      <c r="AZ1030" s="2" t="s">
        <v>198</v>
      </c>
      <c r="BB1030" s="2" t="s">
        <v>2556</v>
      </c>
      <c r="BC1030" s="2">
        <v>1600</v>
      </c>
      <c r="BD1030" s="2" t="s">
        <v>798</v>
      </c>
      <c r="BE1030" s="9">
        <v>2.2999999999999998</v>
      </c>
      <c r="BF1030" s="2" t="s">
        <v>132</v>
      </c>
      <c r="BK1030" s="2" t="s">
        <v>152</v>
      </c>
      <c r="BL1030" s="2" t="s">
        <v>153</v>
      </c>
      <c r="BM1030" s="2" t="s">
        <v>154</v>
      </c>
      <c r="BN1030" s="2" t="s">
        <v>576</v>
      </c>
      <c r="BO1030" s="2" t="s">
        <v>1806</v>
      </c>
      <c r="BP1030" s="2" t="s">
        <v>201</v>
      </c>
      <c r="BQ1030" s="2">
        <v>200</v>
      </c>
      <c r="BR1030" s="2">
        <v>10</v>
      </c>
      <c r="BS1030" s="2" t="s">
        <v>800</v>
      </c>
      <c r="BT1030" s="2" t="s">
        <v>929</v>
      </c>
      <c r="BU1030" s="2" t="s">
        <v>5570</v>
      </c>
      <c r="BV1030" s="2" t="s">
        <v>5571</v>
      </c>
      <c r="BW1030" s="2" t="s">
        <v>68</v>
      </c>
      <c r="BX1030" s="2" t="s">
        <v>4829</v>
      </c>
      <c r="BY1030" s="2" t="s">
        <v>159</v>
      </c>
      <c r="CB1030" s="2" t="s">
        <v>160</v>
      </c>
      <c r="CC1030" s="2" t="s">
        <v>161</v>
      </c>
      <c r="CD1030" s="2" t="s">
        <v>249</v>
      </c>
      <c r="CE1030" s="2" t="s">
        <v>163</v>
      </c>
      <c r="CF1030" s="2" t="s">
        <v>164</v>
      </c>
      <c r="CG1030" s="2" t="s">
        <v>5572</v>
      </c>
      <c r="CH1030" s="2" t="s">
        <v>2244</v>
      </c>
      <c r="CI1030" s="2" t="s">
        <v>311</v>
      </c>
      <c r="CJ1030" s="2" t="s">
        <v>5573</v>
      </c>
      <c r="CK1030" s="2" t="s">
        <v>253</v>
      </c>
      <c r="CL1030" s="2" t="s">
        <v>1336</v>
      </c>
      <c r="CM1030" s="2" t="s">
        <v>171</v>
      </c>
      <c r="CN1030" s="2">
        <v>1600</v>
      </c>
      <c r="CO1030" s="2" t="s">
        <v>8886</v>
      </c>
      <c r="CP1030" s="2" t="s">
        <v>2246</v>
      </c>
      <c r="CQ1030" s="2" t="s">
        <v>174</v>
      </c>
      <c r="CR1030" s="2" t="s">
        <v>234</v>
      </c>
      <c r="CS1030" s="2" t="s">
        <v>713</v>
      </c>
      <c r="CT1030" s="2" t="s">
        <v>171</v>
      </c>
      <c r="CU1030" s="2" t="s">
        <v>626</v>
      </c>
      <c r="CV1030" s="2" t="s">
        <v>171</v>
      </c>
      <c r="CW1030" s="2" t="s">
        <v>179</v>
      </c>
      <c r="CX1030" s="2" t="s">
        <v>146</v>
      </c>
      <c r="CY1030" s="2" t="s">
        <v>146</v>
      </c>
      <c r="CZ1030" s="2" t="s">
        <v>180</v>
      </c>
      <c r="DA1030" s="2" t="s">
        <v>181</v>
      </c>
      <c r="DB1030" s="2" t="s">
        <v>181</v>
      </c>
      <c r="DC1030" s="2" t="s">
        <v>132</v>
      </c>
      <c r="DF1030" s="2" t="s">
        <v>182</v>
      </c>
      <c r="DH1030" s="2" t="s">
        <v>182</v>
      </c>
      <c r="DJ1030" s="2" t="s">
        <v>182</v>
      </c>
      <c r="DL1030" s="2" t="s">
        <v>182</v>
      </c>
      <c r="DN1030" s="2" t="s">
        <v>182</v>
      </c>
      <c r="DP1030" s="2" t="s">
        <v>182</v>
      </c>
      <c r="DR1030" s="2" t="s">
        <v>182</v>
      </c>
      <c r="DT1030" s="2" t="s">
        <v>8887</v>
      </c>
      <c r="DU1030" s="2"/>
      <c r="DV1030" s="2" t="s">
        <v>8888</v>
      </c>
      <c r="DX1030" s="2" t="s">
        <v>7586</v>
      </c>
      <c r="DY1030" s="4">
        <v>42804</v>
      </c>
      <c r="DZ1030" s="2" t="s">
        <v>7586</v>
      </c>
      <c r="EA1030" s="3" t="s">
        <v>5578</v>
      </c>
    </row>
    <row r="1031" spans="1:133" ht="15.75" hidden="1" customHeight="1" x14ac:dyDescent="0.2">
      <c r="A1031" s="1">
        <v>43616.577103634263</v>
      </c>
      <c r="B1031" s="2" t="s">
        <v>8790</v>
      </c>
      <c r="C1031" s="2">
        <v>2302170010</v>
      </c>
      <c r="D1031" s="2">
        <v>401</v>
      </c>
      <c r="E1031" s="2" t="s">
        <v>8889</v>
      </c>
      <c r="F1031" s="2">
        <v>20170700</v>
      </c>
      <c r="H1031" s="2" t="s">
        <v>131</v>
      </c>
      <c r="I1031" s="2" t="s">
        <v>132</v>
      </c>
      <c r="J1031" s="2" t="s">
        <v>133</v>
      </c>
      <c r="K1031" s="2" t="s">
        <v>191</v>
      </c>
      <c r="M1031" s="4">
        <v>43525</v>
      </c>
      <c r="P1031" s="9">
        <v>9000000000</v>
      </c>
      <c r="Q1031" s="2">
        <v>30000000</v>
      </c>
      <c r="Y1031" s="2" t="s">
        <v>1315</v>
      </c>
      <c r="AB1031" s="2" t="s">
        <v>132</v>
      </c>
      <c r="AD1031" s="2" t="s">
        <v>137</v>
      </c>
      <c r="AE1031" s="2" t="s">
        <v>132</v>
      </c>
      <c r="AF1031" s="2" t="s">
        <v>132</v>
      </c>
      <c r="AH1031" s="2">
        <v>2016</v>
      </c>
      <c r="AI1031" s="11">
        <v>3937500000</v>
      </c>
      <c r="AJ1031" s="11">
        <v>13125000</v>
      </c>
      <c r="AK1031" s="2" t="s">
        <v>8890</v>
      </c>
      <c r="AL1031" s="2">
        <v>17</v>
      </c>
      <c r="AO1031" s="2" t="s">
        <v>1317</v>
      </c>
      <c r="AP1031" s="2" t="s">
        <v>2736</v>
      </c>
      <c r="AQ1031" s="2" t="s">
        <v>1299</v>
      </c>
      <c r="AR1031" s="2" t="s">
        <v>976</v>
      </c>
      <c r="AS1031" s="2" t="s">
        <v>594</v>
      </c>
      <c r="AU1031" s="2">
        <v>8</v>
      </c>
      <c r="AV1031" s="2" t="s">
        <v>245</v>
      </c>
      <c r="AW1031" s="2" t="s">
        <v>144</v>
      </c>
      <c r="AX1031" s="2" t="s">
        <v>145</v>
      </c>
      <c r="AY1031" s="2" t="s">
        <v>171</v>
      </c>
      <c r="AZ1031" s="2" t="s">
        <v>198</v>
      </c>
      <c r="BB1031" s="2" t="s">
        <v>8891</v>
      </c>
      <c r="BC1031" s="2">
        <v>300</v>
      </c>
      <c r="BD1031" s="2" t="s">
        <v>2383</v>
      </c>
      <c r="BE1031" s="9">
        <v>2.5</v>
      </c>
      <c r="BF1031" s="2" t="s">
        <v>265</v>
      </c>
      <c r="BG1031" s="2" t="s">
        <v>1303</v>
      </c>
      <c r="BH1031" s="3" t="s">
        <v>1117</v>
      </c>
      <c r="BI1031" s="2" t="s">
        <v>2271</v>
      </c>
      <c r="BJ1031" s="2">
        <v>3</v>
      </c>
      <c r="BK1031" s="2" t="s">
        <v>152</v>
      </c>
      <c r="BL1031" s="2" t="s">
        <v>200</v>
      </c>
      <c r="BM1031" s="2" t="s">
        <v>154</v>
      </c>
      <c r="BP1031" s="2" t="s">
        <v>201</v>
      </c>
      <c r="BQ1031" s="2">
        <v>300</v>
      </c>
      <c r="BR1031" s="2">
        <v>15</v>
      </c>
      <c r="BS1031" s="2" t="s">
        <v>8892</v>
      </c>
      <c r="BT1031" s="2" t="s">
        <v>984</v>
      </c>
      <c r="BU1031" s="2" t="s">
        <v>8893</v>
      </c>
      <c r="BV1031" s="2" t="s">
        <v>984</v>
      </c>
      <c r="BW1031" s="2" t="s">
        <v>67</v>
      </c>
      <c r="BX1031" s="2" t="s">
        <v>158</v>
      </c>
      <c r="BY1031" s="2" t="s">
        <v>159</v>
      </c>
      <c r="CB1031" s="2" t="s">
        <v>204</v>
      </c>
      <c r="CC1031" s="2" t="s">
        <v>248</v>
      </c>
      <c r="CD1031" s="2" t="s">
        <v>162</v>
      </c>
      <c r="CE1031" s="2" t="s">
        <v>163</v>
      </c>
      <c r="CF1031" s="2" t="s">
        <v>396</v>
      </c>
      <c r="CG1031" s="2" t="s">
        <v>382</v>
      </c>
      <c r="CH1031" s="2" t="s">
        <v>1326</v>
      </c>
      <c r="CI1031" s="2" t="s">
        <v>208</v>
      </c>
      <c r="CJ1031" s="2" t="s">
        <v>953</v>
      </c>
      <c r="CK1031" s="2" t="s">
        <v>253</v>
      </c>
      <c r="CL1031" s="2" t="s">
        <v>170</v>
      </c>
      <c r="CM1031" s="2" t="s">
        <v>211</v>
      </c>
      <c r="CN1031" s="2">
        <v>300</v>
      </c>
      <c r="CO1031" s="2" t="s">
        <v>3038</v>
      </c>
      <c r="CP1031" s="2" t="s">
        <v>1308</v>
      </c>
      <c r="CQ1031" s="2" t="s">
        <v>174</v>
      </c>
      <c r="CR1031" s="2" t="s">
        <v>234</v>
      </c>
      <c r="CS1031" s="2" t="s">
        <v>810</v>
      </c>
      <c r="CT1031" s="2" t="s">
        <v>211</v>
      </c>
      <c r="CU1031" s="2" t="s">
        <v>235</v>
      </c>
      <c r="CV1031" s="2" t="s">
        <v>211</v>
      </c>
      <c r="CW1031" s="2" t="s">
        <v>179</v>
      </c>
      <c r="CX1031" s="2" t="s">
        <v>171</v>
      </c>
      <c r="CY1031" s="2" t="s">
        <v>733</v>
      </c>
      <c r="DA1031" s="2" t="s">
        <v>181</v>
      </c>
      <c r="DB1031" s="2" t="s">
        <v>181</v>
      </c>
      <c r="DC1031" s="2" t="s">
        <v>132</v>
      </c>
      <c r="DH1031" s="2" t="s">
        <v>182</v>
      </c>
      <c r="DJ1031" s="2" t="s">
        <v>182</v>
      </c>
      <c r="DL1031" s="2" t="s">
        <v>260</v>
      </c>
      <c r="DM1031" s="2">
        <v>1300</v>
      </c>
      <c r="DT1031" s="2" t="s">
        <v>8894</v>
      </c>
      <c r="DU1031" s="2"/>
      <c r="DV1031" s="2" t="s">
        <v>8895</v>
      </c>
      <c r="DZ1031" s="2" t="s">
        <v>8896</v>
      </c>
      <c r="EA1031" s="3" t="s">
        <v>3290</v>
      </c>
    </row>
    <row r="1032" spans="1:133" ht="15.75" hidden="1" customHeight="1" x14ac:dyDescent="0.2">
      <c r="A1032" s="1">
        <v>43616.578658136576</v>
      </c>
      <c r="B1032" s="2" t="s">
        <v>8681</v>
      </c>
      <c r="C1032" s="2">
        <v>2302180087</v>
      </c>
      <c r="D1032" s="3" t="s">
        <v>1726</v>
      </c>
      <c r="E1032" s="2" t="s">
        <v>8897</v>
      </c>
      <c r="H1032" s="2" t="s">
        <v>131</v>
      </c>
      <c r="I1032" s="2" t="s">
        <v>132</v>
      </c>
      <c r="J1032" s="2" t="s">
        <v>1130</v>
      </c>
      <c r="K1032" s="2" t="s">
        <v>132</v>
      </c>
      <c r="M1032" s="4">
        <v>42795</v>
      </c>
      <c r="O1032" s="2" t="s">
        <v>135</v>
      </c>
      <c r="P1032" s="9">
        <v>31740000000</v>
      </c>
      <c r="Q1032" s="2">
        <v>30000000</v>
      </c>
      <c r="Y1032" s="2" t="s">
        <v>136</v>
      </c>
      <c r="AB1032" s="2" t="s">
        <v>132</v>
      </c>
      <c r="AH1032" s="2">
        <v>2017</v>
      </c>
      <c r="AI1032" s="11">
        <v>5790510000</v>
      </c>
      <c r="AJ1032" s="11">
        <v>5095000</v>
      </c>
      <c r="AK1032" s="2" t="s">
        <v>6506</v>
      </c>
      <c r="AP1032" s="2" t="s">
        <v>6506</v>
      </c>
      <c r="AQ1032" s="2" t="s">
        <v>1912</v>
      </c>
      <c r="AR1032" s="2" t="s">
        <v>2681</v>
      </c>
      <c r="AS1032" s="2" t="s">
        <v>142</v>
      </c>
      <c r="AT1032" s="2">
        <v>11730</v>
      </c>
      <c r="AU1032" s="2">
        <v>5</v>
      </c>
      <c r="AV1032" s="2" t="s">
        <v>44</v>
      </c>
      <c r="AW1032" s="2" t="s">
        <v>144</v>
      </c>
      <c r="AX1032" s="2" t="s">
        <v>145</v>
      </c>
      <c r="AY1032" s="2" t="s">
        <v>171</v>
      </c>
      <c r="AZ1032" s="2" t="s">
        <v>198</v>
      </c>
      <c r="BA1032" s="2" t="s">
        <v>6507</v>
      </c>
      <c r="BB1032" s="2" t="s">
        <v>7122</v>
      </c>
      <c r="BC1032" s="2">
        <v>800</v>
      </c>
      <c r="BE1032" s="9">
        <v>0</v>
      </c>
      <c r="BL1032" s="2" t="s">
        <v>153</v>
      </c>
      <c r="BM1032" s="2" t="s">
        <v>154</v>
      </c>
      <c r="BP1032" s="2" t="s">
        <v>201</v>
      </c>
      <c r="BQ1032" s="2">
        <v>1053</v>
      </c>
      <c r="BS1032" s="2" t="s">
        <v>8898</v>
      </c>
      <c r="BT1032" s="2" t="s">
        <v>1917</v>
      </c>
      <c r="BU1032" s="2" t="s">
        <v>1917</v>
      </c>
      <c r="BV1032" s="2" t="s">
        <v>1917</v>
      </c>
      <c r="BW1032" s="2" t="s">
        <v>67</v>
      </c>
      <c r="BX1032" s="2" t="s">
        <v>618</v>
      </c>
      <c r="BY1032" s="2" t="s">
        <v>1918</v>
      </c>
      <c r="CB1032" s="2" t="s">
        <v>160</v>
      </c>
      <c r="CC1032" s="2" t="s">
        <v>161</v>
      </c>
      <c r="CD1032" s="2" t="s">
        <v>249</v>
      </c>
      <c r="CE1032" s="2" t="s">
        <v>163</v>
      </c>
      <c r="CF1032" s="2" t="s">
        <v>8899</v>
      </c>
      <c r="CG1032" s="2" t="s">
        <v>2614</v>
      </c>
      <c r="CH1032" s="2" t="s">
        <v>2615</v>
      </c>
      <c r="CI1032" s="2" t="s">
        <v>167</v>
      </c>
      <c r="CJ1032" s="2" t="s">
        <v>966</v>
      </c>
      <c r="CK1032" s="2" t="s">
        <v>253</v>
      </c>
      <c r="CL1032" s="2" t="s">
        <v>2616</v>
      </c>
      <c r="CM1032" s="2" t="s">
        <v>171</v>
      </c>
      <c r="CO1032" s="2" t="s">
        <v>920</v>
      </c>
      <c r="CP1032" s="2" t="s">
        <v>1920</v>
      </c>
      <c r="CQ1032" s="2" t="s">
        <v>214</v>
      </c>
      <c r="CR1032" s="2" t="s">
        <v>175</v>
      </c>
      <c r="CS1032" s="2" t="s">
        <v>713</v>
      </c>
      <c r="CT1032" s="2" t="s">
        <v>171</v>
      </c>
      <c r="CU1032" s="2" t="s">
        <v>235</v>
      </c>
      <c r="CV1032" s="2" t="s">
        <v>171</v>
      </c>
      <c r="CW1032" s="2" t="s">
        <v>714</v>
      </c>
      <c r="CX1032" s="2" t="s">
        <v>171</v>
      </c>
      <c r="CY1032" s="2" t="s">
        <v>733</v>
      </c>
      <c r="CZ1032" s="2" t="s">
        <v>180</v>
      </c>
      <c r="DA1032" s="2" t="s">
        <v>181</v>
      </c>
      <c r="DB1032" s="2" t="s">
        <v>181</v>
      </c>
      <c r="DC1032" s="2" t="s">
        <v>132</v>
      </c>
      <c r="DF1032" s="2" t="s">
        <v>182</v>
      </c>
      <c r="DH1032" s="2" t="s">
        <v>182</v>
      </c>
      <c r="DJ1032" s="2" t="s">
        <v>182</v>
      </c>
      <c r="DL1032" s="2" t="s">
        <v>182</v>
      </c>
      <c r="DN1032" s="2" t="s">
        <v>182</v>
      </c>
      <c r="DP1032" s="2" t="s">
        <v>182</v>
      </c>
      <c r="DR1032" s="2" t="s">
        <v>182</v>
      </c>
      <c r="DT1032" s="2" t="s">
        <v>8900</v>
      </c>
      <c r="DU1032" s="2"/>
      <c r="DV1032" s="6">
        <v>106744492</v>
      </c>
      <c r="DX1032" s="2" t="s">
        <v>2140</v>
      </c>
      <c r="DY1032" s="4">
        <v>42795</v>
      </c>
      <c r="DZ1032" s="2" t="s">
        <v>8901</v>
      </c>
      <c r="EA1032" s="3" t="s">
        <v>8902</v>
      </c>
    </row>
    <row r="1033" spans="1:133" ht="15.75" hidden="1" customHeight="1" x14ac:dyDescent="0.2">
      <c r="A1033" s="1">
        <v>43616.578884652779</v>
      </c>
      <c r="B1033" s="2" t="s">
        <v>8646</v>
      </c>
      <c r="C1033" s="2">
        <v>2302170180</v>
      </c>
      <c r="D1033" s="3" t="s">
        <v>4783</v>
      </c>
      <c r="E1033" s="2" t="s">
        <v>8903</v>
      </c>
      <c r="F1033" s="2" t="s">
        <v>8904</v>
      </c>
      <c r="H1033" s="2" t="s">
        <v>131</v>
      </c>
      <c r="I1033" s="2" t="s">
        <v>132</v>
      </c>
      <c r="J1033" s="2" t="s">
        <v>133</v>
      </c>
      <c r="K1033" s="2" t="s">
        <v>738</v>
      </c>
      <c r="M1033" s="4">
        <v>42801</v>
      </c>
      <c r="O1033" s="2" t="s">
        <v>135</v>
      </c>
      <c r="Q1033" s="2">
        <v>25000000</v>
      </c>
      <c r="Y1033" s="2" t="s">
        <v>136</v>
      </c>
      <c r="AH1033" s="2">
        <v>2016</v>
      </c>
      <c r="AJ1033" s="11">
        <v>15015000</v>
      </c>
      <c r="AK1033" s="2" t="s">
        <v>8905</v>
      </c>
      <c r="AP1033" s="2" t="s">
        <v>4081</v>
      </c>
      <c r="AQ1033" s="2" t="s">
        <v>3982</v>
      </c>
      <c r="AR1033" s="2" t="s">
        <v>511</v>
      </c>
      <c r="AS1033" s="2" t="s">
        <v>142</v>
      </c>
      <c r="AT1033" s="2">
        <v>14350</v>
      </c>
      <c r="AU1033" s="2">
        <v>5</v>
      </c>
      <c r="AV1033" s="2" t="s">
        <v>245</v>
      </c>
      <c r="AW1033" s="2" t="s">
        <v>144</v>
      </c>
      <c r="AX1033" s="2" t="s">
        <v>724</v>
      </c>
      <c r="AY1033" s="2" t="s">
        <v>171</v>
      </c>
      <c r="AZ1033" s="2" t="s">
        <v>198</v>
      </c>
      <c r="BB1033" s="2" t="s">
        <v>4080</v>
      </c>
      <c r="BC1033" s="2">
        <v>300</v>
      </c>
      <c r="BD1033" s="2" t="s">
        <v>7347</v>
      </c>
      <c r="BE1033" s="9">
        <v>4.9000000000000004</v>
      </c>
      <c r="BN1033" s="2" t="s">
        <v>8906</v>
      </c>
      <c r="BP1033" s="2" t="s">
        <v>201</v>
      </c>
      <c r="BQ1033" s="2">
        <v>210</v>
      </c>
      <c r="BR1033" s="2">
        <v>10</v>
      </c>
      <c r="BS1033" s="2" t="s">
        <v>753</v>
      </c>
      <c r="BT1033" s="2" t="s">
        <v>157</v>
      </c>
      <c r="BU1033" s="2" t="s">
        <v>753</v>
      </c>
      <c r="BV1033" s="2" t="s">
        <v>753</v>
      </c>
      <c r="BW1033" s="2" t="s">
        <v>67</v>
      </c>
      <c r="BX1033" s="2" t="s">
        <v>754</v>
      </c>
      <c r="BY1033" s="2" t="s">
        <v>707</v>
      </c>
      <c r="CA1033" s="4">
        <v>43518</v>
      </c>
      <c r="CB1033" s="2" t="s">
        <v>160</v>
      </c>
      <c r="CC1033" s="2" t="s">
        <v>161</v>
      </c>
      <c r="CD1033" s="2" t="s">
        <v>162</v>
      </c>
      <c r="CE1033" s="2" t="s">
        <v>163</v>
      </c>
      <c r="CF1033" s="2" t="s">
        <v>164</v>
      </c>
      <c r="CG1033" s="2" t="s">
        <v>804</v>
      </c>
      <c r="CH1033" s="2" t="s">
        <v>1108</v>
      </c>
      <c r="CI1033" s="2" t="s">
        <v>731</v>
      </c>
      <c r="CJ1033" s="2" t="s">
        <v>295</v>
      </c>
      <c r="CL1033" s="2" t="s">
        <v>8907</v>
      </c>
      <c r="CM1033" s="2" t="s">
        <v>171</v>
      </c>
      <c r="CN1033" s="2">
        <v>300</v>
      </c>
      <c r="CO1033" s="2" t="s">
        <v>212</v>
      </c>
      <c r="CP1033" s="2" t="s">
        <v>712</v>
      </c>
      <c r="CQ1033" s="2" t="s">
        <v>174</v>
      </c>
      <c r="CR1033" s="2" t="s">
        <v>667</v>
      </c>
      <c r="CS1033" s="2" t="s">
        <v>810</v>
      </c>
      <c r="CT1033" s="2" t="s">
        <v>171</v>
      </c>
      <c r="CU1033" s="2" t="s">
        <v>1139</v>
      </c>
      <c r="CV1033" s="2" t="s">
        <v>171</v>
      </c>
      <c r="CW1033" s="2" t="s">
        <v>179</v>
      </c>
      <c r="CX1033" s="2" t="s">
        <v>146</v>
      </c>
      <c r="CY1033" s="2" t="s">
        <v>733</v>
      </c>
      <c r="CZ1033" s="2" t="s">
        <v>180</v>
      </c>
      <c r="DA1033" s="2" t="s">
        <v>181</v>
      </c>
      <c r="DB1033" s="2" t="s">
        <v>181</v>
      </c>
      <c r="DC1033" s="2" t="s">
        <v>260</v>
      </c>
      <c r="DD1033" s="2" t="s">
        <v>715</v>
      </c>
      <c r="DE1033" s="2" t="s">
        <v>716</v>
      </c>
      <c r="DF1033" s="2" t="s">
        <v>182</v>
      </c>
      <c r="DH1033" s="2" t="s">
        <v>182</v>
      </c>
      <c r="DJ1033" s="2" t="s">
        <v>182</v>
      </c>
      <c r="DL1033" s="2" t="s">
        <v>182</v>
      </c>
      <c r="DN1033" s="2" t="s">
        <v>182</v>
      </c>
      <c r="DP1033" s="2" t="s">
        <v>182</v>
      </c>
      <c r="DR1033" s="2" t="s">
        <v>182</v>
      </c>
      <c r="DT1033" s="6">
        <v>-6137069</v>
      </c>
      <c r="DU1033" s="6"/>
      <c r="DV1033" s="6">
        <v>106864366</v>
      </c>
      <c r="DX1033" s="2" t="s">
        <v>3759</v>
      </c>
      <c r="DY1033" s="4">
        <v>42788</v>
      </c>
      <c r="DZ1033" s="2" t="s">
        <v>3759</v>
      </c>
      <c r="EA1033" s="3" t="s">
        <v>746</v>
      </c>
    </row>
    <row r="1034" spans="1:133" ht="15.75" hidden="1" customHeight="1" x14ac:dyDescent="0.2">
      <c r="A1034" s="1">
        <v>43616.579241678242</v>
      </c>
      <c r="B1034" s="2" t="s">
        <v>8808</v>
      </c>
      <c r="C1034" s="2">
        <v>2302170147</v>
      </c>
      <c r="D1034" s="3" t="s">
        <v>8809</v>
      </c>
      <c r="E1034" s="2" t="s">
        <v>8908</v>
      </c>
      <c r="F1034" s="2" t="s">
        <v>8909</v>
      </c>
      <c r="H1034" s="2" t="s">
        <v>131</v>
      </c>
      <c r="I1034" s="2" t="s">
        <v>132</v>
      </c>
      <c r="J1034" s="2" t="s">
        <v>133</v>
      </c>
      <c r="K1034" s="2" t="s">
        <v>191</v>
      </c>
      <c r="M1034" s="4">
        <v>42813</v>
      </c>
      <c r="N1034" s="2" t="s">
        <v>135</v>
      </c>
      <c r="O1034" s="2" t="s">
        <v>192</v>
      </c>
      <c r="P1034" s="9">
        <v>7200000000</v>
      </c>
      <c r="Q1034" s="2">
        <v>37894000</v>
      </c>
      <c r="X1034" s="2" t="s">
        <v>193</v>
      </c>
      <c r="Y1034" s="2" t="s">
        <v>136</v>
      </c>
      <c r="AB1034" s="2" t="s">
        <v>132</v>
      </c>
      <c r="AD1034" s="2" t="s">
        <v>137</v>
      </c>
      <c r="AE1034" s="2" t="s">
        <v>132</v>
      </c>
      <c r="AH1034" s="2">
        <v>2017</v>
      </c>
      <c r="AI1034" s="11">
        <v>3943450000</v>
      </c>
      <c r="AJ1034" s="11">
        <v>20755000</v>
      </c>
      <c r="AK1034" s="2" t="s">
        <v>8880</v>
      </c>
      <c r="AQ1034" s="2" t="s">
        <v>8881</v>
      </c>
      <c r="AV1034" s="2" t="s">
        <v>43</v>
      </c>
      <c r="AW1034" s="2" t="s">
        <v>197</v>
      </c>
      <c r="AX1034" s="2" t="s">
        <v>145</v>
      </c>
      <c r="AY1034" s="2" t="s">
        <v>171</v>
      </c>
      <c r="AZ1034" s="2" t="s">
        <v>198</v>
      </c>
      <c r="BC1034" s="2">
        <v>0</v>
      </c>
      <c r="BD1034" s="2" t="s">
        <v>3814</v>
      </c>
      <c r="BE1034" s="9">
        <v>2</v>
      </c>
      <c r="BK1034" s="2" t="s">
        <v>152</v>
      </c>
      <c r="BL1034" s="2" t="s">
        <v>200</v>
      </c>
      <c r="BM1034" s="2" t="s">
        <v>154</v>
      </c>
      <c r="BP1034" s="2" t="s">
        <v>201</v>
      </c>
      <c r="BQ1034" s="2">
        <v>190</v>
      </c>
      <c r="BR1034" s="2">
        <v>10</v>
      </c>
      <c r="BS1034" s="2" t="s">
        <v>1612</v>
      </c>
      <c r="BT1034" s="2" t="s">
        <v>1612</v>
      </c>
      <c r="BU1034" s="2" t="s">
        <v>1612</v>
      </c>
      <c r="BV1034" s="2" t="s">
        <v>1003</v>
      </c>
      <c r="BW1034" s="2" t="s">
        <v>69</v>
      </c>
      <c r="BX1034" s="2" t="s">
        <v>158</v>
      </c>
      <c r="BY1034" s="2" t="s">
        <v>159</v>
      </c>
      <c r="CB1034" s="2" t="s">
        <v>160</v>
      </c>
      <c r="CC1034" s="2" t="s">
        <v>161</v>
      </c>
      <c r="CE1034" s="2" t="s">
        <v>163</v>
      </c>
      <c r="CF1034" s="2" t="s">
        <v>368</v>
      </c>
      <c r="CG1034" s="2" t="s">
        <v>228</v>
      </c>
      <c r="CH1034" s="2" t="s">
        <v>207</v>
      </c>
      <c r="CI1034" s="2" t="s">
        <v>208</v>
      </c>
      <c r="CJ1034" s="2" t="s">
        <v>209</v>
      </c>
      <c r="CK1034" s="2" t="s">
        <v>253</v>
      </c>
      <c r="CL1034" s="2" t="s">
        <v>8910</v>
      </c>
      <c r="CM1034" s="2" t="s">
        <v>171</v>
      </c>
      <c r="CN1034" s="2">
        <v>200</v>
      </c>
      <c r="CO1034" s="2" t="s">
        <v>212</v>
      </c>
      <c r="CP1034" s="2" t="s">
        <v>213</v>
      </c>
      <c r="CQ1034" s="2" t="s">
        <v>174</v>
      </c>
      <c r="CR1034" s="2" t="s">
        <v>234</v>
      </c>
      <c r="CS1034" s="2" t="s">
        <v>215</v>
      </c>
      <c r="CT1034" s="2" t="s">
        <v>171</v>
      </c>
      <c r="CV1034" s="2" t="s">
        <v>171</v>
      </c>
      <c r="CW1034" s="2" t="s">
        <v>179</v>
      </c>
      <c r="CX1034" s="2" t="s">
        <v>146</v>
      </c>
      <c r="CY1034" s="2" t="s">
        <v>146</v>
      </c>
      <c r="CZ1034" s="2" t="s">
        <v>180</v>
      </c>
      <c r="DA1034" s="2" t="s">
        <v>181</v>
      </c>
      <c r="DB1034" s="2" t="s">
        <v>181</v>
      </c>
      <c r="DC1034" s="2" t="s">
        <v>132</v>
      </c>
      <c r="DF1034" s="2" t="s">
        <v>182</v>
      </c>
      <c r="DH1034" s="2" t="s">
        <v>182</v>
      </c>
      <c r="DJ1034" s="2" t="s">
        <v>182</v>
      </c>
      <c r="DL1034" s="2" t="s">
        <v>182</v>
      </c>
      <c r="DN1034" s="2" t="s">
        <v>182</v>
      </c>
      <c r="DP1034" s="2" t="s">
        <v>182</v>
      </c>
      <c r="DR1034" s="2" t="s">
        <v>182</v>
      </c>
      <c r="DW1034" s="2" t="s">
        <v>298</v>
      </c>
      <c r="DX1034" s="2" t="s">
        <v>299</v>
      </c>
      <c r="DZ1034" s="2" t="s">
        <v>299</v>
      </c>
    </row>
    <row r="1035" spans="1:133" ht="15.75" hidden="1" customHeight="1" x14ac:dyDescent="0.2">
      <c r="A1035" s="1">
        <v>43616.580181180558</v>
      </c>
      <c r="B1035" s="2" t="s">
        <v>6441</v>
      </c>
      <c r="C1035" s="2">
        <v>2302180174</v>
      </c>
      <c r="D1035" s="3" t="s">
        <v>2959</v>
      </c>
      <c r="E1035" s="2" t="s">
        <v>7844</v>
      </c>
      <c r="H1035" s="2" t="s">
        <v>131</v>
      </c>
      <c r="I1035" s="2" t="s">
        <v>132</v>
      </c>
      <c r="J1035" s="2" t="s">
        <v>133</v>
      </c>
      <c r="K1035" s="2" t="s">
        <v>191</v>
      </c>
      <c r="M1035" s="4">
        <v>42886</v>
      </c>
      <c r="P1035" s="9">
        <v>1242000000</v>
      </c>
      <c r="Q1035" s="2">
        <v>11500000</v>
      </c>
      <c r="Y1035" s="2" t="s">
        <v>377</v>
      </c>
      <c r="AB1035" s="2" t="s">
        <v>132</v>
      </c>
      <c r="AD1035" s="2" t="s">
        <v>137</v>
      </c>
      <c r="AE1035" s="2" t="s">
        <v>132</v>
      </c>
      <c r="AF1035" s="2" t="s">
        <v>132</v>
      </c>
      <c r="AH1035" s="2">
        <v>2016</v>
      </c>
      <c r="AI1035" s="11">
        <v>734940000</v>
      </c>
      <c r="AJ1035" s="11">
        <v>6805000</v>
      </c>
      <c r="AK1035" s="2" t="s">
        <v>7845</v>
      </c>
      <c r="AL1035" s="2">
        <v>3</v>
      </c>
      <c r="AO1035" s="2" t="s">
        <v>7846</v>
      </c>
      <c r="AP1035" s="2" t="s">
        <v>3511</v>
      </c>
      <c r="AQ1035" s="2" t="s">
        <v>5656</v>
      </c>
      <c r="AR1035" s="2" t="s">
        <v>822</v>
      </c>
      <c r="AS1035" s="2" t="s">
        <v>142</v>
      </c>
      <c r="AV1035" s="2" t="s">
        <v>43</v>
      </c>
      <c r="AW1035" s="2" t="s">
        <v>197</v>
      </c>
      <c r="AX1035" s="2" t="s">
        <v>145</v>
      </c>
      <c r="AY1035" s="2" t="s">
        <v>171</v>
      </c>
      <c r="AZ1035" s="2" t="s">
        <v>198</v>
      </c>
      <c r="BB1035" s="2" t="s">
        <v>3286</v>
      </c>
      <c r="BC1035" s="2">
        <v>1100</v>
      </c>
      <c r="BD1035" s="2" t="s">
        <v>1934</v>
      </c>
      <c r="BE1035" s="9">
        <v>8</v>
      </c>
      <c r="BF1035" s="2" t="s">
        <v>265</v>
      </c>
      <c r="BG1035" s="2" t="s">
        <v>1936</v>
      </c>
      <c r="BH1035" s="3" t="s">
        <v>948</v>
      </c>
      <c r="BI1035" s="2" t="s">
        <v>1938</v>
      </c>
      <c r="BJ1035" s="3" t="s">
        <v>4073</v>
      </c>
      <c r="BK1035" s="2" t="s">
        <v>152</v>
      </c>
      <c r="BL1035" s="2" t="s">
        <v>200</v>
      </c>
      <c r="BM1035" s="2" t="s">
        <v>154</v>
      </c>
      <c r="BP1035" s="2" t="s">
        <v>201</v>
      </c>
      <c r="BQ1035" s="2">
        <v>108</v>
      </c>
      <c r="BR1035" s="2">
        <v>9</v>
      </c>
      <c r="BS1035" s="2" t="s">
        <v>7847</v>
      </c>
      <c r="BT1035" s="2" t="s">
        <v>2789</v>
      </c>
      <c r="BU1035" s="2" t="s">
        <v>2789</v>
      </c>
      <c r="BV1035" s="2" t="s">
        <v>800</v>
      </c>
      <c r="BW1035" s="2" t="s">
        <v>67</v>
      </c>
      <c r="BX1035" s="2" t="s">
        <v>158</v>
      </c>
      <c r="BY1035" s="2" t="s">
        <v>159</v>
      </c>
      <c r="CB1035" s="2" t="s">
        <v>204</v>
      </c>
      <c r="CC1035" s="2" t="s">
        <v>248</v>
      </c>
      <c r="CD1035" s="2" t="s">
        <v>162</v>
      </c>
      <c r="CE1035" s="2" t="s">
        <v>163</v>
      </c>
      <c r="CF1035" s="2" t="s">
        <v>164</v>
      </c>
      <c r="CG1035" s="2" t="s">
        <v>382</v>
      </c>
      <c r="CH1035" s="2" t="s">
        <v>1326</v>
      </c>
      <c r="CI1035" s="2" t="s">
        <v>167</v>
      </c>
      <c r="CJ1035" s="2" t="s">
        <v>953</v>
      </c>
      <c r="CK1035" s="2" t="s">
        <v>253</v>
      </c>
      <c r="CL1035" s="2" t="s">
        <v>314</v>
      </c>
      <c r="CM1035" s="2" t="s">
        <v>211</v>
      </c>
      <c r="CN1035" s="2">
        <v>1100</v>
      </c>
      <c r="CP1035" s="2" t="s">
        <v>1443</v>
      </c>
      <c r="CQ1035" s="2" t="s">
        <v>174</v>
      </c>
      <c r="CR1035" s="2" t="s">
        <v>234</v>
      </c>
      <c r="CT1035" s="2" t="s">
        <v>177</v>
      </c>
      <c r="CU1035" s="2" t="s">
        <v>235</v>
      </c>
      <c r="CV1035" s="2" t="s">
        <v>211</v>
      </c>
      <c r="CW1035" s="2" t="s">
        <v>179</v>
      </c>
      <c r="CX1035" s="2" t="s">
        <v>171</v>
      </c>
      <c r="CY1035" s="2" t="s">
        <v>733</v>
      </c>
      <c r="DA1035" s="2" t="s">
        <v>181</v>
      </c>
      <c r="DB1035" s="2" t="s">
        <v>181</v>
      </c>
      <c r="DC1035" s="2" t="s">
        <v>132</v>
      </c>
      <c r="DF1035" s="2" t="s">
        <v>182</v>
      </c>
      <c r="DH1035" s="2" t="s">
        <v>182</v>
      </c>
      <c r="DJ1035" s="2" t="s">
        <v>182</v>
      </c>
      <c r="DL1035" s="2" t="s">
        <v>260</v>
      </c>
      <c r="DM1035" s="3" t="s">
        <v>980</v>
      </c>
      <c r="DT1035" s="2" t="s">
        <v>7848</v>
      </c>
      <c r="DU1035" s="2"/>
      <c r="DV1035" s="2" t="s">
        <v>7849</v>
      </c>
      <c r="DZ1035" s="2" t="s">
        <v>7850</v>
      </c>
      <c r="EA1035" s="3" t="s">
        <v>7851</v>
      </c>
    </row>
    <row r="1036" spans="1:133" ht="15.75" hidden="1" customHeight="1" x14ac:dyDescent="0.2">
      <c r="A1036" s="1">
        <v>43616.580278344903</v>
      </c>
      <c r="B1036" s="2" t="s">
        <v>8501</v>
      </c>
      <c r="C1036" s="2">
        <v>2302170122</v>
      </c>
      <c r="D1036" s="3" t="s">
        <v>587</v>
      </c>
      <c r="E1036" s="2">
        <v>71</v>
      </c>
      <c r="F1036" s="2" t="s">
        <v>8911</v>
      </c>
      <c r="H1036" s="2" t="s">
        <v>131</v>
      </c>
      <c r="I1036" s="2" t="s">
        <v>132</v>
      </c>
      <c r="J1036" s="2" t="s">
        <v>133</v>
      </c>
      <c r="K1036" s="2" t="s">
        <v>302</v>
      </c>
      <c r="M1036" s="4">
        <v>43778</v>
      </c>
      <c r="P1036" s="9">
        <v>1487200000</v>
      </c>
      <c r="Q1036" s="2">
        <v>8800000</v>
      </c>
      <c r="Y1036" s="2" t="s">
        <v>136</v>
      </c>
      <c r="AB1036" s="2" t="s">
        <v>132</v>
      </c>
      <c r="AD1036" s="2" t="s">
        <v>137</v>
      </c>
      <c r="AE1036" s="2" t="s">
        <v>132</v>
      </c>
      <c r="AF1036" s="2" t="s">
        <v>132</v>
      </c>
      <c r="AG1036" s="2" t="s">
        <v>2871</v>
      </c>
      <c r="AK1036" s="2" t="s">
        <v>8912</v>
      </c>
      <c r="AP1036" s="2" t="s">
        <v>8913</v>
      </c>
      <c r="AQ1036" s="2" t="s">
        <v>8914</v>
      </c>
      <c r="AR1036" s="2" t="s">
        <v>610</v>
      </c>
      <c r="AS1036" s="2" t="s">
        <v>142</v>
      </c>
      <c r="AT1036" s="2">
        <v>13560</v>
      </c>
      <c r="AU1036" s="2">
        <v>12</v>
      </c>
      <c r="AV1036" s="2" t="s">
        <v>245</v>
      </c>
      <c r="AW1036" s="2" t="s">
        <v>144</v>
      </c>
      <c r="AX1036" s="2" t="s">
        <v>145</v>
      </c>
      <c r="AY1036" s="2" t="s">
        <v>171</v>
      </c>
      <c r="AZ1036" s="2" t="s">
        <v>198</v>
      </c>
      <c r="BB1036" s="2" t="s">
        <v>8915</v>
      </c>
      <c r="BC1036" s="2">
        <v>10</v>
      </c>
      <c r="BD1036" s="2" t="s">
        <v>8916</v>
      </c>
      <c r="BE1036" s="9">
        <v>4</v>
      </c>
      <c r="BF1036" s="2" t="s">
        <v>132</v>
      </c>
      <c r="BK1036" s="2" t="s">
        <v>152</v>
      </c>
      <c r="BL1036" s="2" t="s">
        <v>153</v>
      </c>
      <c r="BM1036" s="2" t="s">
        <v>154</v>
      </c>
      <c r="BP1036" s="2" t="s">
        <v>291</v>
      </c>
      <c r="BQ1036" s="2">
        <v>169</v>
      </c>
      <c r="BR1036" s="2">
        <v>65</v>
      </c>
      <c r="BS1036" s="2" t="s">
        <v>1119</v>
      </c>
      <c r="BT1036" s="2" t="s">
        <v>8917</v>
      </c>
      <c r="BU1036" s="2" t="s">
        <v>1119</v>
      </c>
      <c r="BV1036" s="2" t="s">
        <v>8917</v>
      </c>
      <c r="BW1036" s="2" t="s">
        <v>68</v>
      </c>
      <c r="BX1036" s="2" t="s">
        <v>158</v>
      </c>
      <c r="CB1036" s="2" t="s">
        <v>204</v>
      </c>
      <c r="CC1036" s="2" t="s">
        <v>248</v>
      </c>
      <c r="CD1036" s="2" t="s">
        <v>249</v>
      </c>
      <c r="CE1036" s="2" t="s">
        <v>1362</v>
      </c>
      <c r="CF1036" s="2" t="s">
        <v>8918</v>
      </c>
      <c r="CG1036" s="2" t="s">
        <v>804</v>
      </c>
      <c r="CH1036" s="2" t="s">
        <v>620</v>
      </c>
      <c r="CI1036" s="2" t="s">
        <v>294</v>
      </c>
      <c r="CJ1036" s="2" t="s">
        <v>453</v>
      </c>
      <c r="CK1036" s="2" t="s">
        <v>169</v>
      </c>
      <c r="CL1036" s="2" t="s">
        <v>854</v>
      </c>
      <c r="CM1036" s="2" t="s">
        <v>177</v>
      </c>
      <c r="CN1036" s="3" t="s">
        <v>8919</v>
      </c>
      <c r="CP1036" s="2" t="s">
        <v>8920</v>
      </c>
      <c r="CR1036" s="2" t="s">
        <v>667</v>
      </c>
      <c r="CS1036" s="2" t="s">
        <v>810</v>
      </c>
      <c r="CT1036" s="2" t="s">
        <v>171</v>
      </c>
      <c r="CU1036" s="2" t="s">
        <v>216</v>
      </c>
      <c r="CV1036" s="2" t="s">
        <v>211</v>
      </c>
      <c r="CX1036" s="2" t="s">
        <v>171</v>
      </c>
      <c r="CY1036" s="2" t="s">
        <v>146</v>
      </c>
      <c r="DA1036" s="2" t="s">
        <v>181</v>
      </c>
      <c r="DB1036" s="2" t="s">
        <v>181</v>
      </c>
      <c r="DC1036" s="2" t="s">
        <v>132</v>
      </c>
      <c r="DH1036" s="2" t="s">
        <v>182</v>
      </c>
      <c r="DJ1036" s="2" t="s">
        <v>182</v>
      </c>
      <c r="DL1036" s="2" t="s">
        <v>260</v>
      </c>
      <c r="DM1036" s="2">
        <v>200</v>
      </c>
      <c r="DN1036" s="2" t="s">
        <v>182</v>
      </c>
      <c r="DP1036" s="2" t="s">
        <v>182</v>
      </c>
      <c r="DR1036" s="2" t="s">
        <v>182</v>
      </c>
      <c r="DT1036" s="6">
        <v>-6279433</v>
      </c>
      <c r="DU1036" s="6"/>
      <c r="DV1036" s="6">
        <v>106877670</v>
      </c>
      <c r="DY1036" s="4">
        <v>43536</v>
      </c>
      <c r="EA1036" s="3" t="s">
        <v>2020</v>
      </c>
      <c r="EB1036" s="5" t="s">
        <v>8921</v>
      </c>
    </row>
    <row r="1037" spans="1:133" ht="15.75" hidden="1" customHeight="1" x14ac:dyDescent="0.2">
      <c r="A1037" s="1">
        <v>43616.580322430556</v>
      </c>
      <c r="B1037" s="2" t="s">
        <v>8786</v>
      </c>
      <c r="C1037" s="2">
        <v>2302170005</v>
      </c>
      <c r="D1037" s="3" t="s">
        <v>5135</v>
      </c>
      <c r="E1037" s="2" t="s">
        <v>8922</v>
      </c>
      <c r="F1037" s="2" t="s">
        <v>8923</v>
      </c>
      <c r="H1037" s="2" t="s">
        <v>131</v>
      </c>
      <c r="I1037" s="2" t="s">
        <v>132</v>
      </c>
      <c r="J1037" s="2" t="s">
        <v>133</v>
      </c>
      <c r="K1037" s="2" t="s">
        <v>191</v>
      </c>
      <c r="L1037" s="4">
        <v>42807</v>
      </c>
      <c r="M1037" s="4">
        <v>42807</v>
      </c>
      <c r="P1037" s="9">
        <v>3000000000</v>
      </c>
      <c r="Q1037" s="2">
        <v>14705882</v>
      </c>
      <c r="X1037" s="2" t="s">
        <v>193</v>
      </c>
      <c r="Y1037" s="2" t="s">
        <v>136</v>
      </c>
      <c r="AB1037" s="2" t="s">
        <v>132</v>
      </c>
      <c r="AD1037" s="2" t="s">
        <v>137</v>
      </c>
      <c r="AE1037" s="2" t="s">
        <v>132</v>
      </c>
      <c r="AH1037" s="2">
        <v>2017</v>
      </c>
      <c r="AI1037" s="11">
        <v>1105200000</v>
      </c>
      <c r="AJ1037" s="11">
        <v>4605000</v>
      </c>
      <c r="AK1037" s="2" t="s">
        <v>8924</v>
      </c>
      <c r="AQ1037" s="2" t="s">
        <v>451</v>
      </c>
      <c r="AR1037" s="2" t="s">
        <v>288</v>
      </c>
      <c r="AS1037" s="2" t="s">
        <v>142</v>
      </c>
      <c r="AU1037" s="2">
        <v>5</v>
      </c>
      <c r="AV1037" s="2" t="s">
        <v>43</v>
      </c>
      <c r="AW1037" s="2" t="s">
        <v>144</v>
      </c>
      <c r="AX1037" s="2" t="s">
        <v>145</v>
      </c>
      <c r="AY1037" s="2" t="s">
        <v>146</v>
      </c>
      <c r="AZ1037" s="2" t="s">
        <v>198</v>
      </c>
      <c r="BA1037" s="2" t="s">
        <v>1000</v>
      </c>
      <c r="BB1037" s="2" t="s">
        <v>3844</v>
      </c>
      <c r="BC1037" s="2">
        <v>1000</v>
      </c>
      <c r="BD1037" s="2" t="s">
        <v>1000</v>
      </c>
      <c r="BE1037" s="9">
        <v>1</v>
      </c>
      <c r="BF1037" s="2" t="s">
        <v>132</v>
      </c>
      <c r="BK1037" s="2" t="s">
        <v>307</v>
      </c>
      <c r="BL1037" s="2" t="s">
        <v>153</v>
      </c>
      <c r="BM1037" s="2" t="s">
        <v>154</v>
      </c>
      <c r="BP1037" s="2" t="s">
        <v>201</v>
      </c>
      <c r="BQ1037" s="2">
        <v>240</v>
      </c>
      <c r="BR1037" s="2">
        <v>8</v>
      </c>
      <c r="BS1037" s="2" t="s">
        <v>1917</v>
      </c>
      <c r="BT1037" s="2" t="s">
        <v>8925</v>
      </c>
      <c r="BU1037" s="2" t="s">
        <v>157</v>
      </c>
      <c r="BV1037" s="2" t="s">
        <v>1917</v>
      </c>
      <c r="BW1037" s="2" t="s">
        <v>70</v>
      </c>
      <c r="BX1037" s="2" t="s">
        <v>3275</v>
      </c>
      <c r="BY1037" s="2" t="s">
        <v>159</v>
      </c>
      <c r="CB1037" s="2" t="s">
        <v>160</v>
      </c>
      <c r="CC1037" s="2" t="s">
        <v>161</v>
      </c>
      <c r="CD1037" s="2" t="s">
        <v>249</v>
      </c>
      <c r="CE1037" s="2" t="s">
        <v>163</v>
      </c>
      <c r="CF1037" s="2" t="s">
        <v>164</v>
      </c>
      <c r="CG1037" s="2" t="s">
        <v>422</v>
      </c>
      <c r="CH1037" s="2" t="s">
        <v>8926</v>
      </c>
      <c r="CI1037" s="2" t="s">
        <v>294</v>
      </c>
      <c r="CJ1037" s="2" t="s">
        <v>8927</v>
      </c>
      <c r="CK1037" s="2" t="s">
        <v>253</v>
      </c>
      <c r="CL1037" s="2" t="s">
        <v>3921</v>
      </c>
      <c r="CM1037" s="2" t="s">
        <v>171</v>
      </c>
      <c r="CN1037" s="2">
        <v>200</v>
      </c>
      <c r="CO1037" s="2" t="s">
        <v>3846</v>
      </c>
      <c r="CP1037" s="2" t="s">
        <v>8928</v>
      </c>
      <c r="CQ1037" s="2" t="s">
        <v>625</v>
      </c>
      <c r="CR1037" s="2" t="s">
        <v>234</v>
      </c>
      <c r="CS1037" s="2" t="s">
        <v>215</v>
      </c>
      <c r="CT1037" s="2" t="s">
        <v>177</v>
      </c>
      <c r="CW1037" s="2" t="s">
        <v>714</v>
      </c>
      <c r="CX1037" s="2" t="s">
        <v>146</v>
      </c>
      <c r="CY1037" s="2" t="s">
        <v>146</v>
      </c>
      <c r="DA1037" s="2" t="s">
        <v>181</v>
      </c>
      <c r="DB1037" s="2" t="s">
        <v>429</v>
      </c>
      <c r="DC1037" s="2" t="s">
        <v>132</v>
      </c>
      <c r="DF1037" s="2" t="s">
        <v>182</v>
      </c>
      <c r="DH1037" s="2" t="s">
        <v>182</v>
      </c>
      <c r="DJ1037" s="2" t="s">
        <v>182</v>
      </c>
      <c r="DL1037" s="2" t="s">
        <v>182</v>
      </c>
      <c r="DN1037" s="2" t="s">
        <v>182</v>
      </c>
      <c r="DP1037" s="2" t="s">
        <v>182</v>
      </c>
      <c r="DR1037" s="2" t="s">
        <v>182</v>
      </c>
      <c r="DT1037" s="2" t="s">
        <v>8929</v>
      </c>
      <c r="DU1037" s="2"/>
      <c r="DV1037" s="2" t="s">
        <v>8930</v>
      </c>
      <c r="DW1037" s="2" t="s">
        <v>217</v>
      </c>
      <c r="DX1037" s="2" t="s">
        <v>385</v>
      </c>
      <c r="DZ1037" s="2" t="s">
        <v>385</v>
      </c>
      <c r="EA1037" s="3" t="s">
        <v>5230</v>
      </c>
    </row>
    <row r="1038" spans="1:133" ht="15.75" hidden="1" customHeight="1" x14ac:dyDescent="0.2">
      <c r="A1038" s="1">
        <v>43616.581104756944</v>
      </c>
      <c r="B1038" s="2" t="s">
        <v>8779</v>
      </c>
      <c r="C1038" s="2">
        <v>2302170029</v>
      </c>
      <c r="D1038" s="3" t="s">
        <v>587</v>
      </c>
      <c r="E1038" s="2">
        <v>51</v>
      </c>
      <c r="F1038" s="2" t="s">
        <v>8931</v>
      </c>
      <c r="H1038" s="2" t="s">
        <v>131</v>
      </c>
      <c r="J1038" s="2" t="s">
        <v>133</v>
      </c>
      <c r="K1038" s="2" t="s">
        <v>191</v>
      </c>
      <c r="L1038" s="4">
        <v>42789</v>
      </c>
      <c r="M1038" s="4">
        <v>42789</v>
      </c>
      <c r="N1038" s="2" t="s">
        <v>192</v>
      </c>
      <c r="O1038" s="2" t="s">
        <v>192</v>
      </c>
      <c r="P1038" s="9">
        <v>10000000000</v>
      </c>
      <c r="Q1038" s="2">
        <v>25000000</v>
      </c>
      <c r="X1038" s="2" t="s">
        <v>193</v>
      </c>
      <c r="Y1038" s="2" t="s">
        <v>194</v>
      </c>
      <c r="AB1038" s="2" t="s">
        <v>132</v>
      </c>
      <c r="AD1038" s="2" t="s">
        <v>137</v>
      </c>
      <c r="AE1038" s="2" t="s">
        <v>132</v>
      </c>
      <c r="AH1038" s="2">
        <v>2017</v>
      </c>
      <c r="AI1038" s="11">
        <v>6462000000</v>
      </c>
      <c r="AJ1038" s="11">
        <v>16155000</v>
      </c>
      <c r="AK1038" s="2" t="s">
        <v>1146</v>
      </c>
      <c r="AQ1038" s="2" t="s">
        <v>196</v>
      </c>
      <c r="AV1038" s="2" t="s">
        <v>43</v>
      </c>
      <c r="AW1038" s="2" t="s">
        <v>197</v>
      </c>
      <c r="AX1038" s="2" t="s">
        <v>145</v>
      </c>
      <c r="AY1038" s="2" t="s">
        <v>171</v>
      </c>
      <c r="AZ1038" s="2" t="s">
        <v>198</v>
      </c>
      <c r="BC1038" s="2">
        <v>0</v>
      </c>
      <c r="BD1038" s="2" t="s">
        <v>1547</v>
      </c>
      <c r="BE1038" s="9">
        <v>2</v>
      </c>
      <c r="BK1038" s="2" t="s">
        <v>152</v>
      </c>
      <c r="BL1038" s="2" t="s">
        <v>200</v>
      </c>
      <c r="BM1038" s="2" t="s">
        <v>154</v>
      </c>
      <c r="BP1038" s="2" t="s">
        <v>201</v>
      </c>
      <c r="BQ1038" s="2">
        <v>400</v>
      </c>
      <c r="BR1038" s="2">
        <v>8</v>
      </c>
      <c r="BS1038" s="2" t="s">
        <v>8932</v>
      </c>
      <c r="BT1038" s="2" t="s">
        <v>157</v>
      </c>
      <c r="BU1038" s="2" t="s">
        <v>2625</v>
      </c>
      <c r="BV1038" s="2" t="s">
        <v>2625</v>
      </c>
      <c r="BW1038" s="2" t="s">
        <v>67</v>
      </c>
      <c r="BX1038" s="2" t="s">
        <v>158</v>
      </c>
      <c r="BY1038" s="2" t="s">
        <v>159</v>
      </c>
      <c r="CB1038" s="2" t="s">
        <v>160</v>
      </c>
      <c r="CC1038" s="2" t="s">
        <v>161</v>
      </c>
      <c r="CE1038" s="2" t="s">
        <v>163</v>
      </c>
      <c r="CF1038" s="2" t="s">
        <v>164</v>
      </c>
      <c r="CG1038" s="2" t="s">
        <v>7710</v>
      </c>
      <c r="CH1038" s="2" t="s">
        <v>207</v>
      </c>
      <c r="CI1038" s="2" t="s">
        <v>208</v>
      </c>
      <c r="CJ1038" s="2" t="s">
        <v>209</v>
      </c>
      <c r="CK1038" s="2" t="s">
        <v>253</v>
      </c>
      <c r="CL1038" s="2" t="s">
        <v>3815</v>
      </c>
      <c r="CM1038" s="2" t="s">
        <v>623</v>
      </c>
      <c r="CN1038" s="2">
        <v>200</v>
      </c>
      <c r="CO1038" s="2" t="s">
        <v>212</v>
      </c>
      <c r="CP1038" s="2" t="s">
        <v>8933</v>
      </c>
      <c r="CQ1038" s="2" t="s">
        <v>214</v>
      </c>
      <c r="CR1038" s="2" t="s">
        <v>175</v>
      </c>
      <c r="CS1038" s="2" t="s">
        <v>215</v>
      </c>
      <c r="CT1038" s="2" t="s">
        <v>171</v>
      </c>
      <c r="CU1038" s="2" t="s">
        <v>216</v>
      </c>
      <c r="CV1038" s="2" t="s">
        <v>171</v>
      </c>
      <c r="CW1038" s="2" t="s">
        <v>179</v>
      </c>
      <c r="CX1038" s="2" t="s">
        <v>146</v>
      </c>
      <c r="CY1038" s="2" t="s">
        <v>146</v>
      </c>
      <c r="CZ1038" s="2" t="s">
        <v>180</v>
      </c>
      <c r="DA1038" s="2" t="s">
        <v>181</v>
      </c>
      <c r="DB1038" s="2" t="s">
        <v>181</v>
      </c>
      <c r="DC1038" s="2" t="s">
        <v>132</v>
      </c>
      <c r="DF1038" s="2" t="s">
        <v>182</v>
      </c>
      <c r="DH1038" s="2" t="s">
        <v>182</v>
      </c>
      <c r="DJ1038" s="2" t="s">
        <v>182</v>
      </c>
      <c r="DL1038" s="2" t="s">
        <v>182</v>
      </c>
      <c r="DN1038" s="2" t="s">
        <v>182</v>
      </c>
      <c r="DP1038" s="2" t="s">
        <v>182</v>
      </c>
      <c r="DR1038" s="2" t="s">
        <v>182</v>
      </c>
      <c r="DX1038" s="2" t="s">
        <v>218</v>
      </c>
      <c r="DZ1038" s="2" t="s">
        <v>218</v>
      </c>
    </row>
    <row r="1039" spans="1:133" ht="15.75" hidden="1" customHeight="1" x14ac:dyDescent="0.2">
      <c r="A1039" s="1">
        <v>43616.581340381948</v>
      </c>
      <c r="B1039" s="2" t="s">
        <v>8612</v>
      </c>
      <c r="C1039" s="2">
        <v>2302170138</v>
      </c>
      <c r="D1039" s="2">
        <v>403</v>
      </c>
      <c r="E1039" s="2" t="s">
        <v>8934</v>
      </c>
      <c r="F1039" s="2" t="s">
        <v>8935</v>
      </c>
      <c r="H1039" s="2" t="s">
        <v>131</v>
      </c>
      <c r="I1039" s="2" t="s">
        <v>132</v>
      </c>
      <c r="J1039" s="2" t="s">
        <v>133</v>
      </c>
      <c r="K1039" s="2" t="s">
        <v>738</v>
      </c>
      <c r="P1039" s="9">
        <v>5500000000</v>
      </c>
      <c r="Q1039" s="2">
        <v>22000000</v>
      </c>
      <c r="Y1039" s="2" t="s">
        <v>377</v>
      </c>
      <c r="AB1039" s="2" t="s">
        <v>132</v>
      </c>
      <c r="AD1039" s="2" t="s">
        <v>137</v>
      </c>
      <c r="AE1039" s="2" t="s">
        <v>132</v>
      </c>
      <c r="AF1039" s="2" t="s">
        <v>132</v>
      </c>
      <c r="AH1039" s="2">
        <v>2016</v>
      </c>
      <c r="AI1039" s="11" t="s">
        <v>8936</v>
      </c>
      <c r="AJ1039" s="11" t="s">
        <v>8937</v>
      </c>
      <c r="AK1039" s="2" t="s">
        <v>8938</v>
      </c>
      <c r="AL1039" s="2">
        <v>9</v>
      </c>
      <c r="AO1039" s="2" t="s">
        <v>6097</v>
      </c>
      <c r="AP1039" s="2" t="s">
        <v>2269</v>
      </c>
      <c r="AQ1039" s="2" t="s">
        <v>1299</v>
      </c>
      <c r="AR1039" s="2" t="s">
        <v>976</v>
      </c>
      <c r="AS1039" s="2" t="s">
        <v>594</v>
      </c>
      <c r="AV1039" s="2" t="s">
        <v>44</v>
      </c>
      <c r="AW1039" s="2" t="s">
        <v>144</v>
      </c>
      <c r="AX1039" s="2" t="s">
        <v>145</v>
      </c>
      <c r="AY1039" s="2" t="s">
        <v>171</v>
      </c>
      <c r="AZ1039" s="2" t="s">
        <v>198</v>
      </c>
      <c r="BB1039" s="2" t="s">
        <v>6099</v>
      </c>
      <c r="BC1039" s="2">
        <v>0</v>
      </c>
      <c r="BD1039" s="2" t="s">
        <v>4112</v>
      </c>
      <c r="BE1039" s="9">
        <v>2.4</v>
      </c>
      <c r="BF1039" s="2" t="s">
        <v>265</v>
      </c>
      <c r="BG1039" s="2" t="s">
        <v>1303</v>
      </c>
      <c r="BH1039" s="2">
        <v>2.9</v>
      </c>
      <c r="BI1039" s="2" t="s">
        <v>2271</v>
      </c>
      <c r="BJ1039" s="3" t="s">
        <v>8939</v>
      </c>
      <c r="BK1039" s="2" t="s">
        <v>152</v>
      </c>
      <c r="BL1039" s="2" t="s">
        <v>200</v>
      </c>
      <c r="BM1039" s="2" t="s">
        <v>154</v>
      </c>
      <c r="BP1039" s="2" t="s">
        <v>201</v>
      </c>
      <c r="BQ1039" s="2">
        <v>250</v>
      </c>
      <c r="BR1039" s="2">
        <v>10</v>
      </c>
      <c r="BS1039" s="2" t="s">
        <v>984</v>
      </c>
      <c r="BT1039" s="2" t="s">
        <v>153</v>
      </c>
      <c r="BU1039" s="2" t="s">
        <v>4115</v>
      </c>
      <c r="BV1039" s="2" t="s">
        <v>984</v>
      </c>
      <c r="BW1039" s="2" t="s">
        <v>69</v>
      </c>
      <c r="BX1039" s="2" t="s">
        <v>158</v>
      </c>
      <c r="BY1039" s="2" t="s">
        <v>159</v>
      </c>
      <c r="CB1039" s="2" t="s">
        <v>204</v>
      </c>
      <c r="CC1039" s="2" t="s">
        <v>248</v>
      </c>
      <c r="CD1039" s="2" t="s">
        <v>162</v>
      </c>
      <c r="CE1039" s="2" t="s">
        <v>163</v>
      </c>
      <c r="CF1039" s="2" t="s">
        <v>396</v>
      </c>
      <c r="CG1039" s="2" t="s">
        <v>382</v>
      </c>
      <c r="CH1039" s="2" t="s">
        <v>1326</v>
      </c>
      <c r="CI1039" s="2" t="s">
        <v>167</v>
      </c>
      <c r="CJ1039" s="2" t="s">
        <v>953</v>
      </c>
      <c r="CK1039" s="2" t="s">
        <v>253</v>
      </c>
      <c r="CL1039" s="2" t="s">
        <v>314</v>
      </c>
      <c r="CM1039" s="2" t="s">
        <v>211</v>
      </c>
      <c r="CN1039" s="2">
        <v>0</v>
      </c>
      <c r="CP1039" s="2" t="s">
        <v>1308</v>
      </c>
      <c r="CQ1039" s="2" t="s">
        <v>174</v>
      </c>
      <c r="CR1039" s="2" t="s">
        <v>234</v>
      </c>
      <c r="CS1039" s="2" t="s">
        <v>810</v>
      </c>
      <c r="CT1039" s="2" t="s">
        <v>211</v>
      </c>
      <c r="CU1039" s="2" t="s">
        <v>235</v>
      </c>
      <c r="CV1039" s="2" t="s">
        <v>211</v>
      </c>
      <c r="CW1039" s="2" t="s">
        <v>179</v>
      </c>
      <c r="CX1039" s="2" t="s">
        <v>171</v>
      </c>
      <c r="CY1039" s="2" t="s">
        <v>146</v>
      </c>
      <c r="DA1039" s="2" t="s">
        <v>181</v>
      </c>
      <c r="DB1039" s="2" t="s">
        <v>181</v>
      </c>
      <c r="DC1039" s="2" t="s">
        <v>132</v>
      </c>
      <c r="DF1039" s="2" t="s">
        <v>182</v>
      </c>
      <c r="DH1039" s="2" t="s">
        <v>182</v>
      </c>
      <c r="DJ1039" s="2" t="s">
        <v>182</v>
      </c>
      <c r="DL1039" s="2" t="s">
        <v>260</v>
      </c>
      <c r="DM1039" s="2">
        <v>750</v>
      </c>
      <c r="DT1039" s="2" t="s">
        <v>8940</v>
      </c>
      <c r="DU1039" s="2"/>
      <c r="DV1039" s="2" t="s">
        <v>8941</v>
      </c>
      <c r="DZ1039" s="2" t="s">
        <v>8942</v>
      </c>
      <c r="EA1039" s="3" t="s">
        <v>8943</v>
      </c>
      <c r="EC1039" s="2" t="s">
        <v>8944</v>
      </c>
    </row>
    <row r="1040" spans="1:133" ht="15.75" hidden="1" customHeight="1" x14ac:dyDescent="0.2">
      <c r="A1040" s="1">
        <v>43616.582503368059</v>
      </c>
      <c r="B1040" s="2" t="s">
        <v>8823</v>
      </c>
      <c r="C1040" s="2">
        <v>2302170062</v>
      </c>
      <c r="D1040" s="2" t="s">
        <v>8945</v>
      </c>
      <c r="E1040" s="2" t="s">
        <v>8946</v>
      </c>
      <c r="F1040" s="2" t="s">
        <v>8947</v>
      </c>
      <c r="H1040" s="2" t="s">
        <v>131</v>
      </c>
      <c r="I1040" s="2" t="s">
        <v>132</v>
      </c>
      <c r="J1040" s="2" t="s">
        <v>414</v>
      </c>
      <c r="K1040" s="2" t="s">
        <v>738</v>
      </c>
      <c r="M1040" s="4">
        <v>42823</v>
      </c>
      <c r="O1040" s="2" t="s">
        <v>135</v>
      </c>
      <c r="P1040" s="9">
        <v>6120000000</v>
      </c>
      <c r="Q1040" s="2">
        <v>30000000</v>
      </c>
      <c r="X1040" s="2" t="s">
        <v>193</v>
      </c>
      <c r="Y1040" s="2" t="s">
        <v>136</v>
      </c>
      <c r="AB1040" s="2" t="s">
        <v>132</v>
      </c>
      <c r="AD1040" s="2" t="s">
        <v>137</v>
      </c>
      <c r="AE1040" s="2" t="s">
        <v>138</v>
      </c>
      <c r="AF1040" s="2" t="s">
        <v>132</v>
      </c>
      <c r="AH1040" s="2">
        <v>2016</v>
      </c>
      <c r="AJ1040" s="11">
        <v>9843000</v>
      </c>
      <c r="AK1040" s="2" t="s">
        <v>8948</v>
      </c>
      <c r="AP1040" s="2" t="s">
        <v>8949</v>
      </c>
      <c r="AQ1040" s="2" t="s">
        <v>442</v>
      </c>
      <c r="AR1040" s="2" t="s">
        <v>407</v>
      </c>
      <c r="AS1040" s="2" t="s">
        <v>2718</v>
      </c>
      <c r="AU1040" s="2">
        <v>4</v>
      </c>
      <c r="AV1040" s="2" t="s">
        <v>245</v>
      </c>
      <c r="AW1040" s="2" t="s">
        <v>144</v>
      </c>
      <c r="AX1040" s="2" t="s">
        <v>145</v>
      </c>
      <c r="AY1040" s="2" t="s">
        <v>171</v>
      </c>
      <c r="AZ1040" s="2" t="s">
        <v>198</v>
      </c>
      <c r="BB1040" s="2" t="s">
        <v>8950</v>
      </c>
      <c r="BC1040" s="2">
        <v>400</v>
      </c>
      <c r="BD1040" s="2" t="s">
        <v>8951</v>
      </c>
      <c r="BE1040" s="9">
        <v>1.4</v>
      </c>
      <c r="BF1040" s="2" t="s">
        <v>265</v>
      </c>
      <c r="BG1040" s="2" t="s">
        <v>1189</v>
      </c>
      <c r="BH1040" s="2">
        <v>2.8</v>
      </c>
      <c r="BK1040" s="2" t="s">
        <v>152</v>
      </c>
      <c r="BL1040" s="2" t="s">
        <v>153</v>
      </c>
      <c r="BM1040" s="2" t="s">
        <v>154</v>
      </c>
      <c r="BP1040" s="2" t="s">
        <v>201</v>
      </c>
      <c r="BQ1040" s="2">
        <v>204</v>
      </c>
      <c r="BS1040" s="2" t="s">
        <v>8952</v>
      </c>
      <c r="BT1040" s="2" t="s">
        <v>411</v>
      </c>
      <c r="BU1040" s="2" t="s">
        <v>8953</v>
      </c>
      <c r="BV1040" s="2" t="s">
        <v>411</v>
      </c>
      <c r="BW1040" s="2" t="s">
        <v>67</v>
      </c>
      <c r="BX1040" s="2" t="s">
        <v>158</v>
      </c>
      <c r="CB1040" s="2" t="s">
        <v>160</v>
      </c>
      <c r="CC1040" s="2" t="s">
        <v>161</v>
      </c>
      <c r="CD1040" s="2" t="s">
        <v>249</v>
      </c>
      <c r="CE1040" s="2" t="s">
        <v>163</v>
      </c>
      <c r="CF1040" s="2" t="s">
        <v>164</v>
      </c>
      <c r="CG1040" s="2" t="s">
        <v>422</v>
      </c>
      <c r="CH1040" s="2" t="s">
        <v>423</v>
      </c>
      <c r="CI1040" s="2" t="s">
        <v>167</v>
      </c>
      <c r="CJ1040" s="2" t="s">
        <v>424</v>
      </c>
      <c r="CK1040" s="2" t="s">
        <v>425</v>
      </c>
      <c r="CL1040" s="2" t="s">
        <v>8954</v>
      </c>
      <c r="CM1040" s="2" t="s">
        <v>171</v>
      </c>
      <c r="CN1040" s="2">
        <v>2</v>
      </c>
      <c r="CO1040" s="2" t="s">
        <v>212</v>
      </c>
      <c r="CP1040" s="2" t="s">
        <v>8955</v>
      </c>
      <c r="CQ1040" s="2" t="s">
        <v>214</v>
      </c>
      <c r="CR1040" s="2" t="s">
        <v>175</v>
      </c>
      <c r="CS1040" s="2" t="s">
        <v>215</v>
      </c>
      <c r="CT1040" s="2" t="s">
        <v>171</v>
      </c>
      <c r="CU1040" s="2" t="s">
        <v>216</v>
      </c>
      <c r="CV1040" s="2" t="s">
        <v>171</v>
      </c>
      <c r="CW1040" s="2" t="s">
        <v>179</v>
      </c>
      <c r="CX1040" s="2" t="s">
        <v>146</v>
      </c>
      <c r="CY1040" s="2" t="s">
        <v>146</v>
      </c>
      <c r="CZ1040" s="2" t="s">
        <v>180</v>
      </c>
      <c r="DA1040" s="2" t="s">
        <v>181</v>
      </c>
      <c r="DC1040" s="2" t="s">
        <v>132</v>
      </c>
      <c r="DF1040" s="2" t="s">
        <v>182</v>
      </c>
      <c r="DH1040" s="2" t="s">
        <v>182</v>
      </c>
      <c r="DJ1040" s="2" t="s">
        <v>182</v>
      </c>
      <c r="DL1040" s="2" t="s">
        <v>260</v>
      </c>
      <c r="DN1040" s="2" t="s">
        <v>182</v>
      </c>
      <c r="DP1040" s="2" t="s">
        <v>182</v>
      </c>
      <c r="DR1040" s="2" t="s">
        <v>182</v>
      </c>
      <c r="DT1040" s="2" t="s">
        <v>8956</v>
      </c>
      <c r="DU1040" s="2"/>
      <c r="DV1040" s="2" t="s">
        <v>8957</v>
      </c>
      <c r="DW1040" s="2" t="s">
        <v>1082</v>
      </c>
      <c r="DY1040" s="4">
        <v>42823</v>
      </c>
      <c r="EA1040" s="3" t="s">
        <v>8958</v>
      </c>
      <c r="EB1040" s="5" t="s">
        <v>8959</v>
      </c>
      <c r="EC1040" s="5" t="s">
        <v>8960</v>
      </c>
    </row>
    <row r="1041" spans="1:133" ht="15.75" hidden="1" customHeight="1" x14ac:dyDescent="0.2">
      <c r="A1041" s="1">
        <v>43616.582849699073</v>
      </c>
      <c r="B1041" s="2" t="s">
        <v>8961</v>
      </c>
      <c r="C1041" s="2">
        <v>2302170154</v>
      </c>
      <c r="D1041" s="3" t="s">
        <v>4783</v>
      </c>
      <c r="E1041" s="2" t="s">
        <v>8962</v>
      </c>
      <c r="F1041" s="2" t="s">
        <v>6542</v>
      </c>
      <c r="H1041" s="2" t="s">
        <v>131</v>
      </c>
      <c r="I1041" s="2" t="s">
        <v>132</v>
      </c>
      <c r="J1041" s="2" t="s">
        <v>133</v>
      </c>
      <c r="K1041" s="2" t="s">
        <v>738</v>
      </c>
      <c r="M1041" s="4">
        <v>42795</v>
      </c>
      <c r="O1041" s="2" t="s">
        <v>135</v>
      </c>
      <c r="Q1041" s="2">
        <v>3260870</v>
      </c>
      <c r="Y1041" s="2" t="s">
        <v>136</v>
      </c>
      <c r="AK1041" s="2" t="s">
        <v>6543</v>
      </c>
      <c r="AP1041" s="2" t="s">
        <v>6543</v>
      </c>
      <c r="AQ1041" s="2" t="s">
        <v>3982</v>
      </c>
      <c r="AR1041" s="2" t="s">
        <v>511</v>
      </c>
      <c r="AS1041" s="2" t="s">
        <v>142</v>
      </c>
      <c r="AU1041" s="2">
        <v>5</v>
      </c>
      <c r="AV1041" s="2" t="s">
        <v>43</v>
      </c>
      <c r="AW1041" s="2" t="s">
        <v>144</v>
      </c>
      <c r="AX1041" s="2" t="s">
        <v>145</v>
      </c>
      <c r="AY1041" s="2" t="s">
        <v>171</v>
      </c>
      <c r="AZ1041" s="2" t="s">
        <v>198</v>
      </c>
      <c r="BC1041" s="2">
        <v>0</v>
      </c>
      <c r="BD1041" s="2" t="s">
        <v>4809</v>
      </c>
      <c r="BE1041" s="9">
        <v>3</v>
      </c>
      <c r="BF1041" s="2" t="s">
        <v>132</v>
      </c>
      <c r="BL1041" s="2" t="s">
        <v>153</v>
      </c>
      <c r="BM1041" s="2" t="s">
        <v>154</v>
      </c>
      <c r="BP1041" s="2" t="s">
        <v>201</v>
      </c>
      <c r="BQ1041" s="2">
        <v>368</v>
      </c>
      <c r="BR1041" s="2">
        <v>18</v>
      </c>
      <c r="BS1041" s="2" t="s">
        <v>157</v>
      </c>
      <c r="BT1041" s="2" t="s">
        <v>753</v>
      </c>
      <c r="BU1041" s="2" t="s">
        <v>753</v>
      </c>
      <c r="BV1041" s="2" t="s">
        <v>753</v>
      </c>
      <c r="BW1041" s="2" t="s">
        <v>67</v>
      </c>
      <c r="BX1041" s="2" t="s">
        <v>3127</v>
      </c>
      <c r="CB1041" s="2" t="s">
        <v>160</v>
      </c>
      <c r="CD1041" s="2" t="s">
        <v>162</v>
      </c>
      <c r="CE1041" s="2" t="s">
        <v>163</v>
      </c>
      <c r="CF1041" s="2" t="s">
        <v>164</v>
      </c>
      <c r="CG1041" s="2" t="s">
        <v>729</v>
      </c>
      <c r="CH1041" s="2" t="s">
        <v>709</v>
      </c>
      <c r="CI1041" s="2" t="s">
        <v>731</v>
      </c>
      <c r="CJ1041" s="2" t="s">
        <v>966</v>
      </c>
      <c r="CK1041" s="2" t="s">
        <v>169</v>
      </c>
      <c r="CL1041" s="2" t="s">
        <v>710</v>
      </c>
      <c r="CM1041" s="2" t="s">
        <v>171</v>
      </c>
      <c r="CN1041" s="2">
        <v>0</v>
      </c>
      <c r="CO1041" s="2" t="s">
        <v>711</v>
      </c>
      <c r="CP1041" s="2" t="s">
        <v>712</v>
      </c>
      <c r="CQ1041" s="2" t="s">
        <v>174</v>
      </c>
      <c r="CR1041" s="2" t="s">
        <v>667</v>
      </c>
      <c r="CS1041" s="2" t="s">
        <v>215</v>
      </c>
      <c r="CT1041" s="2" t="s">
        <v>171</v>
      </c>
      <c r="CU1041" s="2" t="s">
        <v>216</v>
      </c>
      <c r="CV1041" s="2" t="s">
        <v>177</v>
      </c>
      <c r="CW1041" s="2" t="s">
        <v>714</v>
      </c>
      <c r="CX1041" s="2" t="s">
        <v>146</v>
      </c>
      <c r="CY1041" s="2" t="s">
        <v>627</v>
      </c>
      <c r="CZ1041" s="2" t="s">
        <v>180</v>
      </c>
      <c r="DA1041" s="2" t="s">
        <v>181</v>
      </c>
      <c r="DB1041" s="2" t="s">
        <v>181</v>
      </c>
      <c r="DC1041" s="2" t="s">
        <v>260</v>
      </c>
      <c r="DD1041" s="2" t="s">
        <v>715</v>
      </c>
      <c r="DE1041" s="2" t="s">
        <v>744</v>
      </c>
      <c r="DF1041" s="2" t="s">
        <v>182</v>
      </c>
      <c r="DH1041" s="2" t="s">
        <v>182</v>
      </c>
      <c r="DJ1041" s="2" t="s">
        <v>182</v>
      </c>
      <c r="DL1041" s="2" t="s">
        <v>182</v>
      </c>
      <c r="DN1041" s="2" t="s">
        <v>182</v>
      </c>
      <c r="DP1041" s="2" t="s">
        <v>182</v>
      </c>
      <c r="DR1041" s="2" t="s">
        <v>182</v>
      </c>
      <c r="DT1041" s="6">
        <v>-6121719</v>
      </c>
      <c r="DU1041" s="6"/>
      <c r="DV1041" s="6">
        <v>106876917</v>
      </c>
      <c r="DX1041" s="2" t="s">
        <v>6544</v>
      </c>
      <c r="DY1041" s="4">
        <v>42738</v>
      </c>
      <c r="DZ1041" s="2" t="s">
        <v>6544</v>
      </c>
      <c r="EA1041" s="3" t="s">
        <v>6545</v>
      </c>
    </row>
    <row r="1042" spans="1:133" ht="15.75" hidden="1" customHeight="1" x14ac:dyDescent="0.2">
      <c r="A1042" s="1">
        <v>43616.585504884264</v>
      </c>
      <c r="B1042" s="2" t="s">
        <v>8963</v>
      </c>
      <c r="C1042" s="2">
        <v>2302170127</v>
      </c>
      <c r="D1042" s="3" t="s">
        <v>4783</v>
      </c>
      <c r="E1042" s="2" t="s">
        <v>8964</v>
      </c>
      <c r="F1042" s="2" t="s">
        <v>8965</v>
      </c>
      <c r="G1042" s="2" t="s">
        <v>589</v>
      </c>
      <c r="Q1042" s="2">
        <v>20000000</v>
      </c>
      <c r="AK1042" s="2" t="s">
        <v>8966</v>
      </c>
      <c r="AP1042" s="2" t="s">
        <v>5144</v>
      </c>
      <c r="AQ1042" s="2" t="s">
        <v>752</v>
      </c>
      <c r="AS1042" s="2" t="s">
        <v>4787</v>
      </c>
      <c r="AU1042" s="2">
        <v>5</v>
      </c>
      <c r="AV1042" s="2" t="s">
        <v>43</v>
      </c>
      <c r="AW1042" s="2" t="s">
        <v>144</v>
      </c>
      <c r="AX1042" s="2" t="s">
        <v>145</v>
      </c>
      <c r="AY1042" s="2" t="s">
        <v>171</v>
      </c>
      <c r="AZ1042" s="2" t="s">
        <v>198</v>
      </c>
      <c r="BB1042" s="2" t="s">
        <v>8967</v>
      </c>
      <c r="BC1042" s="2">
        <v>0</v>
      </c>
      <c r="BD1042" s="2" t="s">
        <v>3125</v>
      </c>
      <c r="BE1042" s="9">
        <v>3.4</v>
      </c>
      <c r="BL1042" s="2" t="s">
        <v>153</v>
      </c>
      <c r="BM1042" s="2" t="s">
        <v>154</v>
      </c>
      <c r="BP1042" s="2" t="s">
        <v>201</v>
      </c>
      <c r="BQ1042" s="2">
        <v>448</v>
      </c>
      <c r="BR1042" s="2">
        <v>22</v>
      </c>
      <c r="BS1042" s="2" t="s">
        <v>1348</v>
      </c>
      <c r="BT1042" s="2" t="s">
        <v>4133</v>
      </c>
      <c r="BU1042" s="2" t="s">
        <v>157</v>
      </c>
      <c r="BV1042" s="2" t="s">
        <v>157</v>
      </c>
      <c r="BX1042" s="2" t="s">
        <v>158</v>
      </c>
      <c r="BY1042" s="2" t="s">
        <v>707</v>
      </c>
      <c r="CA1042" s="4">
        <v>42795</v>
      </c>
      <c r="CB1042" s="2" t="s">
        <v>160</v>
      </c>
      <c r="CC1042" s="2" t="s">
        <v>248</v>
      </c>
      <c r="CD1042" s="2" t="s">
        <v>249</v>
      </c>
      <c r="CE1042" s="2" t="s">
        <v>163</v>
      </c>
      <c r="CF1042" s="2" t="s">
        <v>164</v>
      </c>
      <c r="CG1042" s="2" t="s">
        <v>729</v>
      </c>
      <c r="CH1042" s="2" t="s">
        <v>743</v>
      </c>
      <c r="CI1042" s="2" t="s">
        <v>731</v>
      </c>
      <c r="CJ1042" s="2" t="s">
        <v>397</v>
      </c>
      <c r="CK1042" s="2" t="s">
        <v>169</v>
      </c>
      <c r="CL1042" s="2" t="s">
        <v>710</v>
      </c>
      <c r="CM1042" s="2" t="s">
        <v>171</v>
      </c>
      <c r="CN1042" s="2">
        <v>0</v>
      </c>
      <c r="CO1042" s="2" t="s">
        <v>212</v>
      </c>
      <c r="CP1042" s="2" t="s">
        <v>712</v>
      </c>
      <c r="CQ1042" s="2" t="s">
        <v>174</v>
      </c>
      <c r="CR1042" s="2" t="s">
        <v>667</v>
      </c>
      <c r="CS1042" s="2" t="s">
        <v>810</v>
      </c>
      <c r="CT1042" s="2" t="s">
        <v>171</v>
      </c>
      <c r="CU1042" s="2" t="s">
        <v>235</v>
      </c>
      <c r="CV1042" s="2" t="s">
        <v>171</v>
      </c>
      <c r="CW1042" s="2" t="s">
        <v>714</v>
      </c>
      <c r="CX1042" s="2" t="s">
        <v>146</v>
      </c>
      <c r="CY1042" s="2" t="s">
        <v>733</v>
      </c>
      <c r="DA1042" s="2" t="s">
        <v>181</v>
      </c>
      <c r="DB1042" s="2" t="s">
        <v>181</v>
      </c>
      <c r="DC1042" s="2" t="s">
        <v>132</v>
      </c>
      <c r="DF1042" s="2" t="s">
        <v>182</v>
      </c>
      <c r="DH1042" s="2" t="s">
        <v>182</v>
      </c>
      <c r="DJ1042" s="2" t="s">
        <v>182</v>
      </c>
      <c r="DL1042" s="2" t="s">
        <v>182</v>
      </c>
      <c r="DN1042" s="2" t="s">
        <v>182</v>
      </c>
      <c r="DP1042" s="2" t="s">
        <v>182</v>
      </c>
      <c r="DR1042" s="2" t="s">
        <v>182</v>
      </c>
      <c r="DT1042" s="6">
        <v>106917572</v>
      </c>
      <c r="DU1042" s="6"/>
      <c r="DV1042" s="6">
        <v>-6147238</v>
      </c>
      <c r="DX1042" s="2" t="s">
        <v>8968</v>
      </c>
      <c r="DY1042" s="4">
        <v>42795</v>
      </c>
      <c r="DZ1042" s="2" t="s">
        <v>8968</v>
      </c>
      <c r="EA1042" s="3" t="s">
        <v>8969</v>
      </c>
    </row>
    <row r="1043" spans="1:133" ht="15.75" hidden="1" customHeight="1" x14ac:dyDescent="0.2">
      <c r="A1043" s="1">
        <v>43616.586712708333</v>
      </c>
      <c r="B1043" s="2" t="s">
        <v>8865</v>
      </c>
      <c r="C1043" s="2">
        <v>2302170098</v>
      </c>
      <c r="D1043" s="3" t="s">
        <v>4250</v>
      </c>
      <c r="E1043" s="2" t="s">
        <v>8970</v>
      </c>
      <c r="F1043" s="2" t="s">
        <v>2667</v>
      </c>
      <c r="H1043" s="2" t="s">
        <v>131</v>
      </c>
      <c r="I1043" s="2" t="s">
        <v>132</v>
      </c>
      <c r="J1043" s="2" t="s">
        <v>133</v>
      </c>
      <c r="K1043" s="2" t="s">
        <v>191</v>
      </c>
      <c r="M1043" s="4">
        <v>42787</v>
      </c>
      <c r="P1043" s="9">
        <v>1750000000</v>
      </c>
      <c r="Q1043" s="2">
        <v>7000000</v>
      </c>
      <c r="Y1043" s="2" t="s">
        <v>8027</v>
      </c>
      <c r="AA1043" s="2">
        <v>10</v>
      </c>
      <c r="AB1043" s="2" t="s">
        <v>132</v>
      </c>
      <c r="AD1043" s="2" t="s">
        <v>137</v>
      </c>
      <c r="AE1043" s="2" t="s">
        <v>132</v>
      </c>
      <c r="AF1043" s="2" t="s">
        <v>132</v>
      </c>
      <c r="AH1043" s="2">
        <v>2016</v>
      </c>
      <c r="AI1043" s="11">
        <v>775000000</v>
      </c>
      <c r="AJ1043" s="11">
        <v>3100000</v>
      </c>
      <c r="AK1043" s="2" t="s">
        <v>8971</v>
      </c>
      <c r="AL1043" s="3" t="s">
        <v>8972</v>
      </c>
      <c r="AO1043" s="2" t="s">
        <v>3510</v>
      </c>
      <c r="AP1043" s="2" t="s">
        <v>1931</v>
      </c>
      <c r="AQ1043" s="2" t="s">
        <v>1930</v>
      </c>
      <c r="AR1043" s="2" t="s">
        <v>822</v>
      </c>
      <c r="AS1043" s="2" t="s">
        <v>142</v>
      </c>
      <c r="AU1043" s="2">
        <v>4</v>
      </c>
      <c r="AV1043" s="2" t="s">
        <v>245</v>
      </c>
      <c r="AW1043" s="2" t="s">
        <v>144</v>
      </c>
      <c r="AX1043" s="2" t="s">
        <v>863</v>
      </c>
      <c r="AY1043" s="2" t="s">
        <v>171</v>
      </c>
      <c r="AZ1043" s="2" t="s">
        <v>198</v>
      </c>
      <c r="BB1043" s="2" t="s">
        <v>1932</v>
      </c>
      <c r="BC1043" s="2">
        <v>650</v>
      </c>
      <c r="BD1043" s="2" t="s">
        <v>3693</v>
      </c>
      <c r="BE1043" s="9">
        <v>2.2999999999999998</v>
      </c>
      <c r="BF1043" s="2" t="s">
        <v>265</v>
      </c>
      <c r="BG1043" s="2" t="s">
        <v>1936</v>
      </c>
      <c r="BH1043" s="3" t="s">
        <v>1522</v>
      </c>
      <c r="BI1043" s="2" t="s">
        <v>1938</v>
      </c>
      <c r="BJ1043" s="3" t="s">
        <v>635</v>
      </c>
      <c r="BK1043" s="2" t="s">
        <v>152</v>
      </c>
      <c r="BL1043" s="2" t="s">
        <v>200</v>
      </c>
      <c r="BM1043" s="2" t="s">
        <v>154</v>
      </c>
      <c r="BP1043" s="2" t="s">
        <v>201</v>
      </c>
      <c r="BQ1043" s="2">
        <v>250</v>
      </c>
      <c r="BR1043" s="2">
        <v>10</v>
      </c>
      <c r="BS1043" s="2" t="s">
        <v>8973</v>
      </c>
      <c r="BT1043" s="2" t="s">
        <v>1941</v>
      </c>
      <c r="BU1043" s="2" t="s">
        <v>1941</v>
      </c>
      <c r="BV1043" s="2" t="s">
        <v>1941</v>
      </c>
      <c r="BW1043" s="2" t="s">
        <v>67</v>
      </c>
      <c r="BX1043" s="2" t="s">
        <v>158</v>
      </c>
      <c r="CB1043" s="2" t="s">
        <v>160</v>
      </c>
      <c r="CC1043" s="2" t="s">
        <v>248</v>
      </c>
      <c r="CD1043" s="2" t="s">
        <v>249</v>
      </c>
      <c r="CE1043" s="2" t="s">
        <v>163</v>
      </c>
      <c r="CF1043" s="2" t="s">
        <v>164</v>
      </c>
      <c r="CG1043" s="2" t="s">
        <v>382</v>
      </c>
      <c r="CH1043" s="2" t="s">
        <v>8544</v>
      </c>
      <c r="CI1043" s="2" t="s">
        <v>167</v>
      </c>
      <c r="CJ1043" s="2" t="s">
        <v>953</v>
      </c>
      <c r="CK1043" s="2" t="s">
        <v>253</v>
      </c>
      <c r="CL1043" s="2" t="s">
        <v>314</v>
      </c>
      <c r="CM1043" s="2" t="s">
        <v>171</v>
      </c>
      <c r="CN1043" s="2">
        <v>650</v>
      </c>
      <c r="CP1043" s="2" t="s">
        <v>1308</v>
      </c>
      <c r="CR1043" s="2" t="s">
        <v>234</v>
      </c>
      <c r="CS1043" s="2" t="s">
        <v>810</v>
      </c>
      <c r="CT1043" s="2" t="s">
        <v>171</v>
      </c>
      <c r="CU1043" s="2" t="s">
        <v>235</v>
      </c>
      <c r="CV1043" s="2" t="s">
        <v>171</v>
      </c>
      <c r="CW1043" s="2" t="s">
        <v>179</v>
      </c>
      <c r="CX1043" s="2" t="s">
        <v>171</v>
      </c>
      <c r="CY1043" s="2" t="s">
        <v>733</v>
      </c>
      <c r="DA1043" s="2" t="s">
        <v>181</v>
      </c>
      <c r="DB1043" s="2" t="s">
        <v>181</v>
      </c>
      <c r="DC1043" s="2" t="s">
        <v>132</v>
      </c>
      <c r="DF1043" s="2" t="s">
        <v>182</v>
      </c>
      <c r="DH1043" s="2" t="s">
        <v>182</v>
      </c>
      <c r="DJ1043" s="2" t="s">
        <v>182</v>
      </c>
      <c r="DL1043" s="2" t="s">
        <v>260</v>
      </c>
      <c r="DM1043" s="2">
        <v>1</v>
      </c>
      <c r="DN1043" s="2" t="s">
        <v>182</v>
      </c>
      <c r="DT1043" s="2" t="s">
        <v>8974</v>
      </c>
      <c r="DU1043" s="2"/>
      <c r="DV1043" s="2" t="s">
        <v>8975</v>
      </c>
      <c r="DZ1043" s="2" t="s">
        <v>1945</v>
      </c>
      <c r="EA1043" s="6">
        <v>8.7885558090818798E+19</v>
      </c>
    </row>
    <row r="1044" spans="1:133" ht="15.75" hidden="1" customHeight="1" x14ac:dyDescent="0.2">
      <c r="A1044" s="1">
        <v>43616.587251261575</v>
      </c>
      <c r="B1044" s="2" t="s">
        <v>8976</v>
      </c>
      <c r="C1044" s="2">
        <v>2302170130</v>
      </c>
      <c r="D1044" s="3" t="s">
        <v>587</v>
      </c>
      <c r="E1044" s="2" t="s">
        <v>8977</v>
      </c>
      <c r="F1044" s="2">
        <v>2018030507000040</v>
      </c>
      <c r="H1044" s="2" t="s">
        <v>131</v>
      </c>
      <c r="I1044" s="2" t="s">
        <v>132</v>
      </c>
      <c r="J1044" s="2" t="s">
        <v>133</v>
      </c>
      <c r="K1044" s="2" t="s">
        <v>191</v>
      </c>
      <c r="P1044" s="9">
        <v>6600000000</v>
      </c>
      <c r="Q1044" s="2">
        <v>27500000</v>
      </c>
      <c r="Y1044" s="2" t="s">
        <v>1315</v>
      </c>
      <c r="AB1044" s="2" t="s">
        <v>132</v>
      </c>
      <c r="AD1044" s="2" t="s">
        <v>137</v>
      </c>
      <c r="AE1044" s="2" t="s">
        <v>132</v>
      </c>
      <c r="AF1044" s="2" t="s">
        <v>132</v>
      </c>
      <c r="AH1044" s="2">
        <v>2016</v>
      </c>
      <c r="AI1044" s="11">
        <v>3150000000</v>
      </c>
      <c r="AJ1044" s="11">
        <v>13125000</v>
      </c>
      <c r="AK1044" s="2" t="s">
        <v>8978</v>
      </c>
      <c r="AL1044" s="2">
        <v>37</v>
      </c>
      <c r="AO1044" s="2" t="s">
        <v>2380</v>
      </c>
      <c r="AP1044" s="2" t="s">
        <v>8979</v>
      </c>
      <c r="AQ1044" s="2" t="s">
        <v>1299</v>
      </c>
      <c r="AR1044" s="2" t="s">
        <v>976</v>
      </c>
      <c r="AS1044" s="2" t="s">
        <v>594</v>
      </c>
      <c r="AU1044" s="2">
        <v>8</v>
      </c>
      <c r="AV1044" s="2" t="s">
        <v>245</v>
      </c>
      <c r="AW1044" s="2" t="s">
        <v>197</v>
      </c>
      <c r="AX1044" s="2" t="s">
        <v>145</v>
      </c>
      <c r="AY1044" s="2" t="s">
        <v>171</v>
      </c>
      <c r="AZ1044" s="2" t="s">
        <v>198</v>
      </c>
      <c r="BB1044" s="2" t="s">
        <v>4930</v>
      </c>
      <c r="BC1044" s="2">
        <v>200</v>
      </c>
      <c r="BD1044" s="2" t="s">
        <v>1303</v>
      </c>
      <c r="BE1044" s="9">
        <v>1.4</v>
      </c>
      <c r="BF1044" s="2" t="s">
        <v>265</v>
      </c>
      <c r="BG1044" s="2" t="s">
        <v>2383</v>
      </c>
      <c r="BH1044" s="3" t="s">
        <v>635</v>
      </c>
      <c r="BI1044" s="2" t="s">
        <v>2271</v>
      </c>
      <c r="BJ1044" s="3" t="s">
        <v>1935</v>
      </c>
      <c r="BK1044" s="2" t="s">
        <v>152</v>
      </c>
      <c r="BL1044" s="2" t="s">
        <v>200</v>
      </c>
      <c r="BM1044" s="2" t="s">
        <v>154</v>
      </c>
      <c r="BP1044" s="2" t="s">
        <v>201</v>
      </c>
      <c r="BQ1044" s="2">
        <v>240</v>
      </c>
      <c r="BR1044" s="2">
        <v>12</v>
      </c>
      <c r="BS1044" s="2" t="s">
        <v>4969</v>
      </c>
      <c r="BT1044" s="2" t="s">
        <v>984</v>
      </c>
      <c r="BU1044" s="2" t="s">
        <v>984</v>
      </c>
      <c r="BV1044" s="2" t="s">
        <v>2382</v>
      </c>
      <c r="BW1044" s="2" t="s">
        <v>67</v>
      </c>
      <c r="BX1044" s="2" t="s">
        <v>158</v>
      </c>
      <c r="BY1044" s="2" t="s">
        <v>159</v>
      </c>
      <c r="CB1044" s="2" t="s">
        <v>160</v>
      </c>
      <c r="CC1044" s="2" t="s">
        <v>248</v>
      </c>
      <c r="CD1044" s="2" t="s">
        <v>162</v>
      </c>
      <c r="CE1044" s="2" t="s">
        <v>163</v>
      </c>
      <c r="CF1044" s="2" t="s">
        <v>396</v>
      </c>
      <c r="CG1044" s="2" t="s">
        <v>382</v>
      </c>
      <c r="CH1044" s="2" t="s">
        <v>1326</v>
      </c>
      <c r="CI1044" s="2" t="s">
        <v>208</v>
      </c>
      <c r="CJ1044" s="2" t="s">
        <v>953</v>
      </c>
      <c r="CK1044" s="2" t="s">
        <v>253</v>
      </c>
      <c r="CL1044" s="2" t="s">
        <v>170</v>
      </c>
      <c r="CM1044" s="2" t="s">
        <v>211</v>
      </c>
      <c r="CN1044" s="2">
        <v>200</v>
      </c>
      <c r="CP1044" s="2" t="s">
        <v>1308</v>
      </c>
      <c r="CQ1044" s="2" t="s">
        <v>174</v>
      </c>
      <c r="CR1044" s="2" t="s">
        <v>234</v>
      </c>
      <c r="CS1044" s="2" t="s">
        <v>810</v>
      </c>
      <c r="CT1044" s="2" t="s">
        <v>211</v>
      </c>
      <c r="CU1044" s="2" t="s">
        <v>235</v>
      </c>
      <c r="CV1044" s="2" t="s">
        <v>211</v>
      </c>
      <c r="CW1044" s="2" t="s">
        <v>179</v>
      </c>
      <c r="CX1044" s="2" t="s">
        <v>171</v>
      </c>
      <c r="CY1044" s="2" t="s">
        <v>733</v>
      </c>
      <c r="DA1044" s="2" t="s">
        <v>181</v>
      </c>
      <c r="DB1044" s="2" t="s">
        <v>181</v>
      </c>
      <c r="DC1044" s="2" t="s">
        <v>132</v>
      </c>
      <c r="DF1044" s="2" t="s">
        <v>182</v>
      </c>
      <c r="DH1044" s="2" t="s">
        <v>182</v>
      </c>
      <c r="DJ1044" s="2" t="s">
        <v>182</v>
      </c>
      <c r="DL1044" s="2" t="s">
        <v>260</v>
      </c>
      <c r="DM1044" s="2">
        <v>1600</v>
      </c>
      <c r="DT1044" s="6">
        <v>106742457</v>
      </c>
      <c r="DU1044" s="6"/>
      <c r="DV1044" s="6">
        <v>-6172494</v>
      </c>
      <c r="EA1044" s="3" t="s">
        <v>2792</v>
      </c>
    </row>
    <row r="1045" spans="1:133" ht="15.75" hidden="1" customHeight="1" x14ac:dyDescent="0.2">
      <c r="A1045" s="1">
        <v>43616.58914758102</v>
      </c>
      <c r="B1045" s="2" t="s">
        <v>8980</v>
      </c>
      <c r="C1045" s="2">
        <v>2302170044</v>
      </c>
      <c r="D1045" s="3" t="s">
        <v>587</v>
      </c>
      <c r="E1045" s="2" t="s">
        <v>8981</v>
      </c>
      <c r="F1045" s="2" t="s">
        <v>8982</v>
      </c>
      <c r="G1045" s="2" t="s">
        <v>589</v>
      </c>
      <c r="H1045" s="2" t="s">
        <v>131</v>
      </c>
      <c r="N1045" s="2" t="s">
        <v>135</v>
      </c>
      <c r="Y1045" s="2" t="s">
        <v>136</v>
      </c>
      <c r="AE1045" s="2" t="s">
        <v>132</v>
      </c>
      <c r="AF1045" s="2" t="s">
        <v>132</v>
      </c>
      <c r="AH1045" s="2">
        <v>2018</v>
      </c>
      <c r="AK1045" s="2" t="s">
        <v>8541</v>
      </c>
      <c r="AP1045" s="2" t="s">
        <v>3285</v>
      </c>
      <c r="AQ1045" s="2" t="s">
        <v>1931</v>
      </c>
      <c r="AR1045" s="2" t="s">
        <v>822</v>
      </c>
      <c r="AS1045" s="2" t="s">
        <v>142</v>
      </c>
      <c r="AU1045" s="2">
        <v>15</v>
      </c>
      <c r="AV1045" s="2" t="s">
        <v>245</v>
      </c>
      <c r="AW1045" s="2" t="s">
        <v>144</v>
      </c>
      <c r="AZ1045" s="2" t="s">
        <v>198</v>
      </c>
      <c r="BC1045" s="2">
        <v>0</v>
      </c>
      <c r="BD1045" s="2" t="s">
        <v>8542</v>
      </c>
      <c r="BE1045" s="9">
        <v>0.2</v>
      </c>
      <c r="BG1045" s="2" t="s">
        <v>8543</v>
      </c>
      <c r="BH1045" s="2">
        <v>3</v>
      </c>
      <c r="BK1045" s="2" t="s">
        <v>152</v>
      </c>
      <c r="BM1045" s="2" t="s">
        <v>154</v>
      </c>
      <c r="BP1045" s="2" t="s">
        <v>201</v>
      </c>
      <c r="BQ1045" s="2">
        <v>204</v>
      </c>
      <c r="BR1045" s="2" t="s">
        <v>2536</v>
      </c>
      <c r="BS1045" s="2" t="s">
        <v>896</v>
      </c>
      <c r="BT1045" s="2" t="s">
        <v>411</v>
      </c>
      <c r="BU1045" s="2" t="s">
        <v>2625</v>
      </c>
      <c r="BV1045" s="2" t="s">
        <v>2625</v>
      </c>
      <c r="BW1045" s="2" t="s">
        <v>67</v>
      </c>
      <c r="BX1045" s="2" t="s">
        <v>3127</v>
      </c>
      <c r="BY1045" s="2" t="s">
        <v>159</v>
      </c>
      <c r="CC1045" s="2" t="s">
        <v>248</v>
      </c>
      <c r="CD1045" s="2" t="s">
        <v>162</v>
      </c>
      <c r="CE1045" s="2" t="s">
        <v>163</v>
      </c>
      <c r="CG1045" s="2" t="s">
        <v>3318</v>
      </c>
      <c r="CH1045" s="2" t="s">
        <v>8544</v>
      </c>
      <c r="CI1045" s="2" t="s">
        <v>167</v>
      </c>
      <c r="CJ1045" s="2" t="s">
        <v>312</v>
      </c>
      <c r="CK1045" s="2" t="s">
        <v>253</v>
      </c>
      <c r="CL1045" s="2" t="s">
        <v>807</v>
      </c>
      <c r="CM1045" s="2" t="s">
        <v>171</v>
      </c>
      <c r="CN1045" s="2">
        <v>0</v>
      </c>
      <c r="CO1045" s="2" t="s">
        <v>3571</v>
      </c>
      <c r="CP1045" s="2" t="s">
        <v>8545</v>
      </c>
      <c r="CR1045" s="2" t="s">
        <v>234</v>
      </c>
      <c r="CT1045" s="2" t="s">
        <v>177</v>
      </c>
      <c r="CU1045" s="2" t="s">
        <v>235</v>
      </c>
      <c r="CW1045" s="2" t="s">
        <v>179</v>
      </c>
      <c r="CX1045" s="2" t="s">
        <v>171</v>
      </c>
      <c r="CY1045" s="2" t="s">
        <v>146</v>
      </c>
      <c r="CZ1045" s="2" t="s">
        <v>180</v>
      </c>
      <c r="DA1045" s="2" t="s">
        <v>181</v>
      </c>
      <c r="DB1045" s="2" t="s">
        <v>181</v>
      </c>
      <c r="DC1045" s="2" t="s">
        <v>132</v>
      </c>
      <c r="DF1045" s="2" t="s">
        <v>182</v>
      </c>
      <c r="DL1045" s="2" t="s">
        <v>260</v>
      </c>
      <c r="DT1045" s="6">
        <v>10675614</v>
      </c>
      <c r="DU1045" s="6"/>
      <c r="DV1045" s="6">
        <v>-621856</v>
      </c>
    </row>
    <row r="1046" spans="1:133" ht="15.75" hidden="1" customHeight="1" x14ac:dyDescent="0.2">
      <c r="A1046" s="1">
        <v>43616.589461851851</v>
      </c>
      <c r="B1046" s="2" t="s">
        <v>8980</v>
      </c>
      <c r="C1046" s="2">
        <v>2302170044</v>
      </c>
      <c r="D1046" s="3" t="s">
        <v>587</v>
      </c>
      <c r="E1046" s="2" t="s">
        <v>8981</v>
      </c>
      <c r="F1046" s="2" t="s">
        <v>8982</v>
      </c>
      <c r="G1046" s="2" t="s">
        <v>589</v>
      </c>
      <c r="H1046" s="2" t="s">
        <v>131</v>
      </c>
      <c r="N1046" s="2" t="s">
        <v>135</v>
      </c>
      <c r="Y1046" s="2" t="s">
        <v>136</v>
      </c>
      <c r="AE1046" s="2" t="s">
        <v>132</v>
      </c>
      <c r="AF1046" s="2" t="s">
        <v>132</v>
      </c>
      <c r="AH1046" s="2">
        <v>2018</v>
      </c>
      <c r="AK1046" s="2" t="s">
        <v>8541</v>
      </c>
      <c r="AP1046" s="2" t="s">
        <v>3285</v>
      </c>
      <c r="AQ1046" s="2" t="s">
        <v>1931</v>
      </c>
      <c r="AR1046" s="2" t="s">
        <v>822</v>
      </c>
      <c r="AS1046" s="2" t="s">
        <v>142</v>
      </c>
      <c r="AU1046" s="2">
        <v>15</v>
      </c>
      <c r="AV1046" s="2" t="s">
        <v>245</v>
      </c>
      <c r="AW1046" s="2" t="s">
        <v>144</v>
      </c>
      <c r="AZ1046" s="2" t="s">
        <v>198</v>
      </c>
      <c r="BC1046" s="2">
        <v>0</v>
      </c>
      <c r="BD1046" s="2" t="s">
        <v>8542</v>
      </c>
      <c r="BE1046" s="9">
        <v>0.2</v>
      </c>
      <c r="BG1046" s="2" t="s">
        <v>8543</v>
      </c>
      <c r="BH1046" s="2">
        <v>3</v>
      </c>
      <c r="BK1046" s="2" t="s">
        <v>152</v>
      </c>
      <c r="BM1046" s="2" t="s">
        <v>154</v>
      </c>
      <c r="BP1046" s="2" t="s">
        <v>201</v>
      </c>
      <c r="BQ1046" s="2">
        <v>204</v>
      </c>
      <c r="BR1046" s="2" t="s">
        <v>2536</v>
      </c>
      <c r="BS1046" s="2" t="s">
        <v>896</v>
      </c>
      <c r="BT1046" s="2" t="s">
        <v>411</v>
      </c>
      <c r="BU1046" s="2" t="s">
        <v>2625</v>
      </c>
      <c r="BV1046" s="2" t="s">
        <v>2625</v>
      </c>
      <c r="BW1046" s="2" t="s">
        <v>67</v>
      </c>
      <c r="BX1046" s="2" t="s">
        <v>3127</v>
      </c>
      <c r="BY1046" s="2" t="s">
        <v>159</v>
      </c>
      <c r="CC1046" s="2" t="s">
        <v>248</v>
      </c>
      <c r="CD1046" s="2" t="s">
        <v>162</v>
      </c>
      <c r="CE1046" s="2" t="s">
        <v>163</v>
      </c>
      <c r="CG1046" s="2" t="s">
        <v>3318</v>
      </c>
      <c r="CH1046" s="2" t="s">
        <v>8544</v>
      </c>
      <c r="CI1046" s="2" t="s">
        <v>167</v>
      </c>
      <c r="CJ1046" s="2" t="s">
        <v>312</v>
      </c>
      <c r="CK1046" s="2" t="s">
        <v>253</v>
      </c>
      <c r="CL1046" s="2" t="s">
        <v>807</v>
      </c>
      <c r="CM1046" s="2" t="s">
        <v>171</v>
      </c>
      <c r="CN1046" s="2">
        <v>0</v>
      </c>
      <c r="CO1046" s="2" t="s">
        <v>3571</v>
      </c>
      <c r="CP1046" s="2" t="s">
        <v>8545</v>
      </c>
      <c r="CR1046" s="2" t="s">
        <v>234</v>
      </c>
      <c r="CT1046" s="2" t="s">
        <v>177</v>
      </c>
      <c r="CU1046" s="2" t="s">
        <v>235</v>
      </c>
      <c r="CW1046" s="2" t="s">
        <v>179</v>
      </c>
      <c r="CX1046" s="2" t="s">
        <v>171</v>
      </c>
      <c r="CY1046" s="2" t="s">
        <v>146</v>
      </c>
      <c r="CZ1046" s="2" t="s">
        <v>180</v>
      </c>
      <c r="DA1046" s="2" t="s">
        <v>181</v>
      </c>
      <c r="DB1046" s="2" t="s">
        <v>181</v>
      </c>
      <c r="DC1046" s="2" t="s">
        <v>132</v>
      </c>
      <c r="DF1046" s="2" t="s">
        <v>182</v>
      </c>
      <c r="DL1046" s="2" t="s">
        <v>260</v>
      </c>
      <c r="DT1046" s="6">
        <v>10675614</v>
      </c>
      <c r="DU1046" s="6"/>
      <c r="DV1046" s="6">
        <v>-621856</v>
      </c>
    </row>
    <row r="1047" spans="1:133" ht="15.75" hidden="1" customHeight="1" x14ac:dyDescent="0.2">
      <c r="A1047" s="1">
        <v>43616.589671979164</v>
      </c>
      <c r="B1047" s="2" t="s">
        <v>8983</v>
      </c>
      <c r="C1047" s="2">
        <v>2302170178</v>
      </c>
      <c r="D1047" s="3" t="s">
        <v>5135</v>
      </c>
      <c r="E1047" s="2" t="s">
        <v>8984</v>
      </c>
      <c r="F1047" s="2" t="s">
        <v>1530</v>
      </c>
      <c r="H1047" s="2" t="s">
        <v>131</v>
      </c>
      <c r="I1047" s="2" t="s">
        <v>132</v>
      </c>
      <c r="J1047" s="2" t="s">
        <v>133</v>
      </c>
      <c r="K1047" s="2" t="s">
        <v>191</v>
      </c>
      <c r="M1047" s="4">
        <v>42795</v>
      </c>
      <c r="O1047" s="2" t="s">
        <v>192</v>
      </c>
      <c r="P1047" s="9">
        <v>41301500000</v>
      </c>
      <c r="Q1047" s="2">
        <v>21500000</v>
      </c>
      <c r="X1047" s="2" t="s">
        <v>193</v>
      </c>
      <c r="Y1047" s="2" t="s">
        <v>377</v>
      </c>
      <c r="AB1047" s="2" t="s">
        <v>132</v>
      </c>
      <c r="AH1047" s="2">
        <v>2017</v>
      </c>
      <c r="AJ1047" s="11">
        <v>18375000</v>
      </c>
      <c r="AK1047" s="2" t="s">
        <v>8985</v>
      </c>
      <c r="AP1047" s="2" t="s">
        <v>510</v>
      </c>
      <c r="AQ1047" s="2" t="s">
        <v>196</v>
      </c>
      <c r="AR1047" s="2" t="s">
        <v>407</v>
      </c>
      <c r="AS1047" s="2" t="s">
        <v>142</v>
      </c>
      <c r="AU1047" s="2">
        <v>8</v>
      </c>
      <c r="AV1047" s="2" t="s">
        <v>43</v>
      </c>
      <c r="AW1047" s="2" t="s">
        <v>197</v>
      </c>
      <c r="AX1047" s="2" t="s">
        <v>145</v>
      </c>
      <c r="AY1047" s="2" t="s">
        <v>171</v>
      </c>
      <c r="AZ1047" s="2" t="s">
        <v>198</v>
      </c>
      <c r="BB1047" s="2" t="s">
        <v>8985</v>
      </c>
      <c r="BC1047" s="2">
        <v>10</v>
      </c>
      <c r="BD1047" s="2" t="s">
        <v>513</v>
      </c>
      <c r="BE1047" s="9">
        <v>1</v>
      </c>
      <c r="BF1047" s="2" t="s">
        <v>132</v>
      </c>
      <c r="BK1047" s="2" t="s">
        <v>152</v>
      </c>
      <c r="BL1047" s="2" t="s">
        <v>153</v>
      </c>
      <c r="BM1047" s="2" t="s">
        <v>154</v>
      </c>
      <c r="BP1047" s="2" t="s">
        <v>201</v>
      </c>
      <c r="BQ1047" s="2">
        <v>1921</v>
      </c>
      <c r="BR1047" s="2">
        <v>40</v>
      </c>
      <c r="BS1047" s="2" t="s">
        <v>156</v>
      </c>
      <c r="BT1047" s="2" t="s">
        <v>156</v>
      </c>
      <c r="BU1047" s="2" t="s">
        <v>156</v>
      </c>
      <c r="BV1047" s="2" t="s">
        <v>156</v>
      </c>
      <c r="BW1047" s="2" t="s">
        <v>67</v>
      </c>
      <c r="BX1047" s="2" t="s">
        <v>158</v>
      </c>
      <c r="BY1047" s="2" t="s">
        <v>159</v>
      </c>
      <c r="CB1047" s="2" t="s">
        <v>160</v>
      </c>
      <c r="CC1047" s="2" t="s">
        <v>248</v>
      </c>
      <c r="CD1047" s="2" t="s">
        <v>249</v>
      </c>
      <c r="CE1047" s="2" t="s">
        <v>163</v>
      </c>
      <c r="CF1047" s="2" t="s">
        <v>279</v>
      </c>
      <c r="CG1047" s="2" t="s">
        <v>382</v>
      </c>
      <c r="CH1047" s="2" t="s">
        <v>207</v>
      </c>
      <c r="CI1047" s="2" t="s">
        <v>208</v>
      </c>
      <c r="CJ1047" s="2" t="s">
        <v>295</v>
      </c>
      <c r="CK1047" s="2" t="s">
        <v>253</v>
      </c>
      <c r="CL1047" s="2" t="s">
        <v>383</v>
      </c>
      <c r="CM1047" s="2" t="s">
        <v>171</v>
      </c>
      <c r="CO1047" s="2" t="s">
        <v>212</v>
      </c>
      <c r="CP1047" s="2" t="s">
        <v>384</v>
      </c>
      <c r="CQ1047" s="2" t="s">
        <v>214</v>
      </c>
      <c r="CR1047" s="2" t="s">
        <v>175</v>
      </c>
      <c r="CS1047" s="2" t="s">
        <v>215</v>
      </c>
      <c r="CT1047" s="2" t="s">
        <v>171</v>
      </c>
      <c r="CU1047" s="2" t="s">
        <v>216</v>
      </c>
      <c r="CV1047" s="2" t="s">
        <v>171</v>
      </c>
      <c r="CW1047" s="2" t="s">
        <v>179</v>
      </c>
      <c r="CX1047" s="2" t="s">
        <v>146</v>
      </c>
      <c r="CY1047" s="2" t="s">
        <v>146</v>
      </c>
      <c r="CZ1047" s="2" t="s">
        <v>180</v>
      </c>
      <c r="DA1047" s="2" t="s">
        <v>181</v>
      </c>
      <c r="DB1047" s="2" t="s">
        <v>181</v>
      </c>
      <c r="DC1047" s="2" t="s">
        <v>132</v>
      </c>
      <c r="DF1047" s="2" t="s">
        <v>182</v>
      </c>
      <c r="DH1047" s="2" t="s">
        <v>182</v>
      </c>
      <c r="DJ1047" s="2" t="s">
        <v>182</v>
      </c>
      <c r="DL1047" s="2" t="s">
        <v>182</v>
      </c>
      <c r="DN1047" s="2" t="s">
        <v>182</v>
      </c>
      <c r="DP1047" s="2" t="s">
        <v>182</v>
      </c>
      <c r="DR1047" s="2" t="s">
        <v>182</v>
      </c>
      <c r="DT1047" s="6">
        <v>106819209</v>
      </c>
      <c r="DU1047" s="6"/>
      <c r="DV1047" s="6">
        <v>-6161872</v>
      </c>
      <c r="DW1047" s="2" t="s">
        <v>398</v>
      </c>
      <c r="DX1047" s="2" t="s">
        <v>218</v>
      </c>
      <c r="DY1047" s="4">
        <v>42795</v>
      </c>
      <c r="DZ1047" s="2" t="s">
        <v>8986</v>
      </c>
      <c r="EA1047" s="3" t="s">
        <v>1540</v>
      </c>
      <c r="EB1047" s="2" t="s">
        <v>8987</v>
      </c>
    </row>
    <row r="1048" spans="1:133" ht="15.75" hidden="1" customHeight="1" x14ac:dyDescent="0.2">
      <c r="A1048" s="1">
        <v>43616.590734965277</v>
      </c>
      <c r="B1048" s="2" t="s">
        <v>8845</v>
      </c>
      <c r="C1048" s="2">
        <v>2302170131</v>
      </c>
      <c r="D1048" s="3" t="s">
        <v>587</v>
      </c>
      <c r="E1048" s="2" t="s">
        <v>8988</v>
      </c>
      <c r="F1048" s="2" t="s">
        <v>8847</v>
      </c>
      <c r="H1048" s="2" t="s">
        <v>131</v>
      </c>
      <c r="I1048" s="2" t="s">
        <v>132</v>
      </c>
      <c r="J1048" s="2" t="s">
        <v>133</v>
      </c>
      <c r="K1048" s="2" t="s">
        <v>738</v>
      </c>
      <c r="M1048" s="4">
        <v>42795</v>
      </c>
      <c r="O1048" s="2" t="s">
        <v>135</v>
      </c>
      <c r="Q1048" s="2">
        <v>24000000</v>
      </c>
      <c r="Y1048" s="2" t="s">
        <v>136</v>
      </c>
      <c r="AK1048" s="2" t="s">
        <v>8849</v>
      </c>
      <c r="AP1048" s="2" t="s">
        <v>8398</v>
      </c>
      <c r="AQ1048" s="2" t="s">
        <v>4490</v>
      </c>
      <c r="AR1048" s="2" t="s">
        <v>511</v>
      </c>
      <c r="AS1048" s="2" t="s">
        <v>142</v>
      </c>
      <c r="AU1048" s="2">
        <v>5</v>
      </c>
      <c r="AV1048" s="2" t="s">
        <v>43</v>
      </c>
      <c r="AW1048" s="2" t="s">
        <v>144</v>
      </c>
      <c r="AX1048" s="2" t="s">
        <v>145</v>
      </c>
      <c r="AY1048" s="2" t="s">
        <v>171</v>
      </c>
      <c r="AZ1048" s="2" t="s">
        <v>198</v>
      </c>
      <c r="BB1048" s="2" t="s">
        <v>8849</v>
      </c>
      <c r="BC1048" s="2">
        <v>0</v>
      </c>
      <c r="BD1048" s="2" t="s">
        <v>3984</v>
      </c>
      <c r="BE1048" s="9">
        <v>3.3</v>
      </c>
      <c r="BL1048" s="2" t="s">
        <v>153</v>
      </c>
      <c r="BM1048" s="2" t="s">
        <v>154</v>
      </c>
      <c r="BP1048" s="2" t="s">
        <v>201</v>
      </c>
      <c r="BQ1048" s="2">
        <v>266</v>
      </c>
      <c r="BR1048" s="2">
        <v>13</v>
      </c>
      <c r="BS1048" s="2" t="s">
        <v>157</v>
      </c>
      <c r="BT1048" s="2" t="s">
        <v>753</v>
      </c>
      <c r="BU1048" s="2" t="s">
        <v>753</v>
      </c>
      <c r="BV1048" s="2" t="s">
        <v>753</v>
      </c>
      <c r="BW1048" s="2" t="s">
        <v>67</v>
      </c>
      <c r="BX1048" s="2" t="s">
        <v>3127</v>
      </c>
      <c r="BY1048" s="2" t="s">
        <v>707</v>
      </c>
      <c r="CA1048" s="4">
        <v>42795</v>
      </c>
      <c r="CB1048" s="2" t="s">
        <v>160</v>
      </c>
      <c r="CC1048" s="2" t="s">
        <v>248</v>
      </c>
      <c r="CD1048" s="2" t="s">
        <v>162</v>
      </c>
      <c r="CE1048" s="2" t="s">
        <v>163</v>
      </c>
      <c r="CF1048" s="2" t="s">
        <v>164</v>
      </c>
      <c r="CG1048" s="2" t="s">
        <v>729</v>
      </c>
      <c r="CH1048" s="2" t="s">
        <v>743</v>
      </c>
      <c r="CI1048" s="2" t="s">
        <v>731</v>
      </c>
      <c r="CJ1048" s="2" t="s">
        <v>397</v>
      </c>
      <c r="CL1048" s="2" t="s">
        <v>710</v>
      </c>
      <c r="CM1048" s="2" t="s">
        <v>171</v>
      </c>
      <c r="CN1048" s="2">
        <v>0</v>
      </c>
      <c r="CO1048" s="2" t="s">
        <v>212</v>
      </c>
      <c r="CP1048" s="2" t="s">
        <v>712</v>
      </c>
      <c r="CQ1048" s="2" t="s">
        <v>174</v>
      </c>
      <c r="CR1048" s="2" t="s">
        <v>667</v>
      </c>
      <c r="CS1048" s="2" t="s">
        <v>810</v>
      </c>
      <c r="CT1048" s="2" t="s">
        <v>171</v>
      </c>
      <c r="CU1048" s="2" t="s">
        <v>235</v>
      </c>
      <c r="CV1048" s="2" t="s">
        <v>171</v>
      </c>
      <c r="CW1048" s="2" t="s">
        <v>714</v>
      </c>
      <c r="CX1048" s="2" t="s">
        <v>146</v>
      </c>
      <c r="CY1048" s="2" t="s">
        <v>733</v>
      </c>
      <c r="DA1048" s="2" t="s">
        <v>181</v>
      </c>
      <c r="DB1048" s="2" t="s">
        <v>181</v>
      </c>
      <c r="DC1048" s="2" t="s">
        <v>260</v>
      </c>
      <c r="DD1048" s="2" t="s">
        <v>715</v>
      </c>
      <c r="DE1048" s="2" t="s">
        <v>744</v>
      </c>
      <c r="DF1048" s="2" t="s">
        <v>182</v>
      </c>
      <c r="DH1048" s="2" t="s">
        <v>182</v>
      </c>
      <c r="DJ1048" s="2" t="s">
        <v>182</v>
      </c>
      <c r="DL1048" s="2" t="s">
        <v>182</v>
      </c>
      <c r="DN1048" s="2" t="s">
        <v>182</v>
      </c>
      <c r="DR1048" s="2" t="s">
        <v>182</v>
      </c>
      <c r="DT1048" s="6">
        <v>-6121398</v>
      </c>
      <c r="DU1048" s="6"/>
      <c r="DV1048" s="6">
        <v>106898770</v>
      </c>
      <c r="DX1048" s="2" t="s">
        <v>4815</v>
      </c>
      <c r="DY1048" s="4">
        <v>42795</v>
      </c>
      <c r="DZ1048" s="2" t="s">
        <v>4815</v>
      </c>
      <c r="EA1048" s="3" t="s">
        <v>4816</v>
      </c>
      <c r="EC1048" s="5" t="s">
        <v>8989</v>
      </c>
    </row>
    <row r="1049" spans="1:133" ht="15.75" hidden="1" customHeight="1" x14ac:dyDescent="0.2">
      <c r="A1049" s="1">
        <v>43616.590754155091</v>
      </c>
      <c r="B1049" s="2" t="s">
        <v>8501</v>
      </c>
      <c r="C1049" s="2">
        <v>2302170122</v>
      </c>
      <c r="D1049" s="3" t="s">
        <v>587</v>
      </c>
      <c r="E1049" s="2">
        <v>72</v>
      </c>
      <c r="F1049" s="2" t="s">
        <v>8990</v>
      </c>
      <c r="H1049" s="2" t="s">
        <v>131</v>
      </c>
      <c r="I1049" s="2" t="s">
        <v>132</v>
      </c>
      <c r="J1049" s="2" t="s">
        <v>133</v>
      </c>
      <c r="K1049" s="2" t="s">
        <v>302</v>
      </c>
      <c r="L1049" s="4">
        <v>43158</v>
      </c>
      <c r="P1049" s="9">
        <v>2454400000</v>
      </c>
      <c r="Q1049" s="2">
        <v>5200000</v>
      </c>
      <c r="Y1049" s="2" t="s">
        <v>136</v>
      </c>
      <c r="AB1049" s="2" t="s">
        <v>132</v>
      </c>
      <c r="AD1049" s="2" t="s">
        <v>137</v>
      </c>
      <c r="AE1049" s="2" t="s">
        <v>132</v>
      </c>
      <c r="AF1049" s="2" t="s">
        <v>132</v>
      </c>
      <c r="AG1049" s="2" t="s">
        <v>5378</v>
      </c>
      <c r="AK1049" s="2" t="s">
        <v>8991</v>
      </c>
      <c r="AP1049" s="2" t="s">
        <v>2336</v>
      </c>
      <c r="AQ1049" s="2" t="s">
        <v>3062</v>
      </c>
      <c r="AR1049" s="2" t="s">
        <v>610</v>
      </c>
      <c r="AS1049" s="2" t="s">
        <v>142</v>
      </c>
      <c r="AT1049" s="2">
        <v>13710</v>
      </c>
      <c r="AU1049" s="2">
        <v>3</v>
      </c>
      <c r="AV1049" s="2" t="s">
        <v>245</v>
      </c>
      <c r="AW1049" s="2" t="s">
        <v>144</v>
      </c>
      <c r="AX1049" s="2" t="s">
        <v>145</v>
      </c>
      <c r="AY1049" s="2" t="s">
        <v>171</v>
      </c>
      <c r="AZ1049" s="2" t="s">
        <v>198</v>
      </c>
      <c r="BA1049" s="2" t="s">
        <v>8992</v>
      </c>
      <c r="BB1049" s="2" t="s">
        <v>8993</v>
      </c>
      <c r="BC1049" s="2">
        <v>1.5</v>
      </c>
      <c r="BD1049" s="2" t="s">
        <v>8994</v>
      </c>
      <c r="BE1049" s="9">
        <v>1.8</v>
      </c>
      <c r="BF1049" s="2" t="s">
        <v>132</v>
      </c>
      <c r="BK1049" s="2" t="s">
        <v>152</v>
      </c>
      <c r="BL1049" s="2" t="s">
        <v>200</v>
      </c>
      <c r="BM1049" s="2" t="s">
        <v>154</v>
      </c>
      <c r="BP1049" s="2" t="s">
        <v>201</v>
      </c>
      <c r="BQ1049" s="2">
        <v>472</v>
      </c>
      <c r="BR1049" s="2">
        <v>13</v>
      </c>
      <c r="BS1049" s="2" t="s">
        <v>8995</v>
      </c>
      <c r="BT1049" s="2" t="s">
        <v>8995</v>
      </c>
      <c r="BU1049" s="2" t="s">
        <v>1003</v>
      </c>
      <c r="BV1049" s="2" t="s">
        <v>8995</v>
      </c>
      <c r="BW1049" s="2" t="s">
        <v>69</v>
      </c>
      <c r="BX1049" s="2" t="s">
        <v>158</v>
      </c>
      <c r="BY1049" s="2" t="s">
        <v>159</v>
      </c>
      <c r="CB1049" s="2" t="s">
        <v>160</v>
      </c>
      <c r="CC1049" s="2" t="s">
        <v>248</v>
      </c>
      <c r="CD1049" s="2" t="s">
        <v>162</v>
      </c>
      <c r="CE1049" s="2" t="s">
        <v>163</v>
      </c>
      <c r="CF1049" s="2" t="s">
        <v>3873</v>
      </c>
      <c r="CG1049" s="2" t="s">
        <v>7418</v>
      </c>
      <c r="CH1049" s="2" t="s">
        <v>4340</v>
      </c>
      <c r="CI1049" s="2" t="s">
        <v>208</v>
      </c>
      <c r="CJ1049" s="2" t="s">
        <v>397</v>
      </c>
      <c r="CL1049" s="2" t="s">
        <v>665</v>
      </c>
      <c r="CM1049" s="2" t="s">
        <v>177</v>
      </c>
      <c r="CN1049" s="2">
        <v>1000</v>
      </c>
      <c r="CO1049" s="2" t="s">
        <v>3784</v>
      </c>
      <c r="CP1049" s="2" t="s">
        <v>8996</v>
      </c>
      <c r="CQ1049" s="2" t="s">
        <v>625</v>
      </c>
      <c r="CR1049" s="2" t="s">
        <v>175</v>
      </c>
      <c r="CS1049" s="2" t="s">
        <v>215</v>
      </c>
      <c r="CT1049" s="2" t="s">
        <v>177</v>
      </c>
      <c r="CU1049" s="2" t="s">
        <v>626</v>
      </c>
      <c r="CV1049" s="2" t="s">
        <v>177</v>
      </c>
      <c r="CW1049" s="2" t="s">
        <v>179</v>
      </c>
      <c r="CX1049" s="2" t="s">
        <v>146</v>
      </c>
      <c r="CY1049" s="2" t="s">
        <v>146</v>
      </c>
      <c r="CZ1049" s="2" t="s">
        <v>180</v>
      </c>
      <c r="DA1049" s="2" t="s">
        <v>181</v>
      </c>
      <c r="DB1049" s="2" t="s">
        <v>181</v>
      </c>
      <c r="DC1049" s="2" t="s">
        <v>132</v>
      </c>
      <c r="DJ1049" s="2" t="s">
        <v>182</v>
      </c>
      <c r="DL1049" s="2" t="s">
        <v>182</v>
      </c>
      <c r="DN1049" s="2" t="s">
        <v>182</v>
      </c>
      <c r="DP1049" s="2" t="s">
        <v>182</v>
      </c>
      <c r="DR1049" s="2" t="s">
        <v>182</v>
      </c>
      <c r="DT1049" s="6">
        <v>-6341900</v>
      </c>
      <c r="DU1049" s="6"/>
      <c r="DV1049" s="6">
        <v>100860684</v>
      </c>
      <c r="EA1049" s="3" t="s">
        <v>3069</v>
      </c>
      <c r="EB1049" s="5" t="s">
        <v>8997</v>
      </c>
    </row>
    <row r="1050" spans="1:133" ht="15.75" hidden="1" customHeight="1" x14ac:dyDescent="0.2">
      <c r="A1050" s="1">
        <v>43616.590854201393</v>
      </c>
      <c r="B1050" s="2" t="s">
        <v>8998</v>
      </c>
      <c r="C1050" s="2">
        <v>2302170076</v>
      </c>
      <c r="D1050" s="3" t="s">
        <v>5135</v>
      </c>
      <c r="E1050" s="2" t="s">
        <v>8999</v>
      </c>
      <c r="F1050" s="2" t="s">
        <v>9000</v>
      </c>
      <c r="H1050" s="2" t="s">
        <v>131</v>
      </c>
      <c r="I1050" s="2" t="s">
        <v>132</v>
      </c>
      <c r="J1050" s="2" t="s">
        <v>133</v>
      </c>
      <c r="K1050" s="2" t="s">
        <v>191</v>
      </c>
      <c r="M1050" s="4">
        <v>42795</v>
      </c>
      <c r="O1050" s="2" t="s">
        <v>192</v>
      </c>
      <c r="P1050" s="9">
        <v>1060000000</v>
      </c>
      <c r="Q1050" s="2">
        <v>10000000</v>
      </c>
      <c r="Y1050" s="2" t="s">
        <v>377</v>
      </c>
      <c r="AB1050" s="2" t="s">
        <v>132</v>
      </c>
      <c r="AK1050" s="2" t="s">
        <v>9001</v>
      </c>
      <c r="AQ1050" s="2" t="s">
        <v>328</v>
      </c>
      <c r="AR1050" s="2" t="s">
        <v>288</v>
      </c>
      <c r="AS1050" s="2" t="s">
        <v>142</v>
      </c>
      <c r="AX1050" s="2" t="s">
        <v>145</v>
      </c>
      <c r="AY1050" s="2" t="s">
        <v>171</v>
      </c>
      <c r="AZ1050" s="2" t="s">
        <v>198</v>
      </c>
      <c r="BC1050" s="2">
        <v>0</v>
      </c>
      <c r="BD1050" s="2" t="s">
        <v>289</v>
      </c>
      <c r="BE1050" s="9">
        <v>5</v>
      </c>
      <c r="BK1050" s="2" t="s">
        <v>152</v>
      </c>
      <c r="BL1050" s="2" t="s">
        <v>200</v>
      </c>
      <c r="BM1050" s="2" t="s">
        <v>154</v>
      </c>
      <c r="BP1050" s="2" t="s">
        <v>201</v>
      </c>
      <c r="BQ1050" s="2">
        <v>106</v>
      </c>
      <c r="BR1050" s="2">
        <v>10</v>
      </c>
      <c r="BX1050" s="2" t="s">
        <v>158</v>
      </c>
      <c r="CB1050" s="2" t="s">
        <v>160</v>
      </c>
      <c r="CC1050" s="2" t="s">
        <v>248</v>
      </c>
      <c r="CE1050" s="2" t="s">
        <v>163</v>
      </c>
      <c r="CG1050" s="2" t="s">
        <v>440</v>
      </c>
      <c r="CJ1050" s="2" t="s">
        <v>526</v>
      </c>
      <c r="CK1050" s="2" t="s">
        <v>169</v>
      </c>
    </row>
    <row r="1051" spans="1:133" ht="15.75" hidden="1" customHeight="1" x14ac:dyDescent="0.2">
      <c r="A1051" s="1">
        <v>43616.591170879634</v>
      </c>
      <c r="B1051" s="2" t="s">
        <v>8998</v>
      </c>
      <c r="C1051" s="2">
        <v>2302170076</v>
      </c>
      <c r="D1051" s="3" t="s">
        <v>5135</v>
      </c>
      <c r="E1051" s="2" t="s">
        <v>8999</v>
      </c>
      <c r="F1051" s="2" t="s">
        <v>9000</v>
      </c>
      <c r="H1051" s="2" t="s">
        <v>131</v>
      </c>
      <c r="I1051" s="2" t="s">
        <v>132</v>
      </c>
      <c r="J1051" s="2" t="s">
        <v>133</v>
      </c>
      <c r="K1051" s="2" t="s">
        <v>191</v>
      </c>
      <c r="M1051" s="4">
        <v>42795</v>
      </c>
      <c r="O1051" s="2" t="s">
        <v>192</v>
      </c>
      <c r="P1051" s="9">
        <v>1060000000</v>
      </c>
      <c r="Q1051" s="2">
        <v>10000000</v>
      </c>
      <c r="Y1051" s="2" t="s">
        <v>377</v>
      </c>
      <c r="AB1051" s="2" t="s">
        <v>132</v>
      </c>
      <c r="AK1051" s="2" t="s">
        <v>9001</v>
      </c>
      <c r="AQ1051" s="2" t="s">
        <v>328</v>
      </c>
      <c r="AR1051" s="2" t="s">
        <v>288</v>
      </c>
      <c r="AS1051" s="2" t="s">
        <v>142</v>
      </c>
      <c r="AX1051" s="2" t="s">
        <v>145</v>
      </c>
      <c r="AY1051" s="2" t="s">
        <v>171</v>
      </c>
      <c r="AZ1051" s="2" t="s">
        <v>198</v>
      </c>
      <c r="BC1051" s="2">
        <v>0</v>
      </c>
      <c r="BD1051" s="2" t="s">
        <v>289</v>
      </c>
      <c r="BE1051" s="9">
        <v>5</v>
      </c>
      <c r="BK1051" s="2" t="s">
        <v>152</v>
      </c>
      <c r="BL1051" s="2" t="s">
        <v>200</v>
      </c>
      <c r="BM1051" s="2" t="s">
        <v>154</v>
      </c>
      <c r="BP1051" s="2" t="s">
        <v>201</v>
      </c>
      <c r="BQ1051" s="2">
        <v>106</v>
      </c>
      <c r="BR1051" s="2">
        <v>10</v>
      </c>
      <c r="BX1051" s="2" t="s">
        <v>158</v>
      </c>
      <c r="CB1051" s="2" t="s">
        <v>160</v>
      </c>
      <c r="CC1051" s="2" t="s">
        <v>248</v>
      </c>
      <c r="CE1051" s="2" t="s">
        <v>163</v>
      </c>
      <c r="CG1051" s="2" t="s">
        <v>440</v>
      </c>
      <c r="CJ1051" s="2" t="s">
        <v>526</v>
      </c>
      <c r="CK1051" s="2" t="s">
        <v>169</v>
      </c>
    </row>
    <row r="1052" spans="1:133" ht="15.75" hidden="1" customHeight="1" x14ac:dyDescent="0.2">
      <c r="A1052" s="1">
        <v>43616.591906631947</v>
      </c>
      <c r="B1052" s="2" t="s">
        <v>6441</v>
      </c>
      <c r="C1052" s="2">
        <v>2302180174</v>
      </c>
      <c r="D1052" s="3" t="s">
        <v>2959</v>
      </c>
      <c r="E1052" s="2" t="s">
        <v>9002</v>
      </c>
      <c r="H1052" s="2" t="s">
        <v>131</v>
      </c>
      <c r="I1052" s="2" t="s">
        <v>132</v>
      </c>
      <c r="J1052" s="2" t="s">
        <v>133</v>
      </c>
      <c r="K1052" s="2" t="s">
        <v>191</v>
      </c>
      <c r="M1052" s="4">
        <v>42886</v>
      </c>
      <c r="P1052" s="9">
        <v>2125000000</v>
      </c>
      <c r="Q1052" s="2">
        <v>8500</v>
      </c>
      <c r="Y1052" s="2" t="s">
        <v>377</v>
      </c>
      <c r="AB1052" s="2" t="s">
        <v>132</v>
      </c>
      <c r="AD1052" s="2" t="s">
        <v>137</v>
      </c>
      <c r="AE1052" s="2" t="s">
        <v>132</v>
      </c>
      <c r="AF1052" s="2" t="s">
        <v>132</v>
      </c>
      <c r="AH1052" s="2">
        <v>2016</v>
      </c>
      <c r="AI1052" s="11">
        <v>843750000</v>
      </c>
      <c r="AJ1052" s="11">
        <v>3375000</v>
      </c>
      <c r="AK1052" s="2" t="s">
        <v>9003</v>
      </c>
      <c r="AL1052" s="2">
        <v>26</v>
      </c>
      <c r="AO1052" s="2" t="s">
        <v>3510</v>
      </c>
      <c r="AP1052" s="2" t="s">
        <v>3511</v>
      </c>
      <c r="AQ1052" s="2" t="s">
        <v>1931</v>
      </c>
      <c r="AR1052" s="2" t="s">
        <v>822</v>
      </c>
      <c r="AS1052" s="2" t="s">
        <v>594</v>
      </c>
      <c r="AU1052" s="2">
        <v>3</v>
      </c>
      <c r="AV1052" s="2" t="s">
        <v>143</v>
      </c>
      <c r="AW1052" s="2" t="s">
        <v>144</v>
      </c>
      <c r="AX1052" s="2" t="s">
        <v>145</v>
      </c>
      <c r="AY1052" s="2" t="s">
        <v>171</v>
      </c>
      <c r="AZ1052" s="2" t="s">
        <v>198</v>
      </c>
      <c r="BB1052" s="2" t="s">
        <v>3286</v>
      </c>
      <c r="BC1052" s="2">
        <v>1500</v>
      </c>
      <c r="BD1052" s="2" t="s">
        <v>1934</v>
      </c>
      <c r="BE1052" s="9">
        <v>2.2999999999999998</v>
      </c>
      <c r="BF1052" s="2" t="s">
        <v>265</v>
      </c>
      <c r="BG1052" s="2" t="s">
        <v>1936</v>
      </c>
      <c r="BH1052" s="2">
        <v>4</v>
      </c>
      <c r="BI1052" s="2" t="s">
        <v>1938</v>
      </c>
      <c r="BJ1052" s="3" t="s">
        <v>945</v>
      </c>
      <c r="BK1052" s="2" t="s">
        <v>152</v>
      </c>
      <c r="BL1052" s="2" t="s">
        <v>200</v>
      </c>
      <c r="BM1052" s="2" t="s">
        <v>154</v>
      </c>
      <c r="BP1052" s="2" t="s">
        <v>201</v>
      </c>
      <c r="BQ1052" s="2">
        <v>250</v>
      </c>
      <c r="BR1052" s="2">
        <v>10</v>
      </c>
      <c r="BS1052" s="2" t="s">
        <v>2789</v>
      </c>
      <c r="BT1052" s="2" t="s">
        <v>9004</v>
      </c>
      <c r="BU1052" s="2" t="s">
        <v>2789</v>
      </c>
      <c r="BV1052" s="2" t="s">
        <v>2789</v>
      </c>
      <c r="BW1052" s="2" t="s">
        <v>68</v>
      </c>
      <c r="BX1052" s="2" t="s">
        <v>158</v>
      </c>
      <c r="BY1052" s="2" t="s">
        <v>159</v>
      </c>
      <c r="CB1052" s="2" t="s">
        <v>160</v>
      </c>
      <c r="CC1052" s="2" t="s">
        <v>161</v>
      </c>
      <c r="CD1052" s="2" t="s">
        <v>162</v>
      </c>
      <c r="CE1052" s="2" t="s">
        <v>163</v>
      </c>
      <c r="CF1052" s="2" t="s">
        <v>9005</v>
      </c>
      <c r="CG1052" s="2" t="s">
        <v>382</v>
      </c>
      <c r="CH1052" s="2" t="s">
        <v>6917</v>
      </c>
      <c r="CI1052" s="2" t="s">
        <v>167</v>
      </c>
      <c r="CJ1052" s="2" t="s">
        <v>953</v>
      </c>
      <c r="CK1052" s="2" t="s">
        <v>253</v>
      </c>
      <c r="CL1052" s="2" t="s">
        <v>314</v>
      </c>
      <c r="CM1052" s="2" t="s">
        <v>211</v>
      </c>
      <c r="CN1052" s="2">
        <v>1500</v>
      </c>
      <c r="CP1052" s="2" t="s">
        <v>1443</v>
      </c>
      <c r="CQ1052" s="2" t="s">
        <v>174</v>
      </c>
      <c r="CR1052" s="2" t="s">
        <v>234</v>
      </c>
      <c r="CT1052" s="2" t="s">
        <v>177</v>
      </c>
      <c r="CU1052" s="2" t="s">
        <v>235</v>
      </c>
      <c r="CV1052" s="2" t="s">
        <v>211</v>
      </c>
      <c r="CW1052" s="2" t="s">
        <v>179</v>
      </c>
      <c r="CX1052" s="2" t="s">
        <v>171</v>
      </c>
      <c r="CY1052" s="2" t="s">
        <v>733</v>
      </c>
      <c r="DA1052" s="2" t="s">
        <v>181</v>
      </c>
      <c r="DB1052" s="2" t="s">
        <v>181</v>
      </c>
      <c r="DC1052" s="2" t="s">
        <v>132</v>
      </c>
      <c r="DF1052" s="2" t="s">
        <v>182</v>
      </c>
      <c r="DH1052" s="2" t="s">
        <v>182</v>
      </c>
      <c r="DJ1052" s="2" t="s">
        <v>182</v>
      </c>
      <c r="DL1052" s="2" t="s">
        <v>260</v>
      </c>
      <c r="DM1052" s="3" t="s">
        <v>2413</v>
      </c>
      <c r="DT1052" s="2" t="s">
        <v>9006</v>
      </c>
      <c r="DU1052" s="2"/>
      <c r="DV1052" s="2" t="s">
        <v>9007</v>
      </c>
      <c r="DZ1052" s="2" t="s">
        <v>9008</v>
      </c>
      <c r="EA1052" s="3" t="s">
        <v>9009</v>
      </c>
    </row>
    <row r="1053" spans="1:133" ht="15.75" hidden="1" customHeight="1" x14ac:dyDescent="0.2">
      <c r="A1053" s="1">
        <v>43616.592327199076</v>
      </c>
      <c r="B1053" s="2" t="s">
        <v>9010</v>
      </c>
      <c r="C1053" s="2">
        <v>2302180210</v>
      </c>
      <c r="D1053" s="3" t="s">
        <v>816</v>
      </c>
      <c r="E1053" s="2" t="s">
        <v>9011</v>
      </c>
      <c r="F1053" s="2" t="s">
        <v>2490</v>
      </c>
      <c r="H1053" s="2" t="s">
        <v>131</v>
      </c>
      <c r="I1053" s="2" t="s">
        <v>132</v>
      </c>
      <c r="J1053" s="2" t="s">
        <v>133</v>
      </c>
      <c r="K1053" s="2" t="s">
        <v>132</v>
      </c>
      <c r="M1053" s="4">
        <v>42795</v>
      </c>
      <c r="O1053" s="2" t="s">
        <v>135</v>
      </c>
      <c r="P1053" s="9">
        <v>83900000000</v>
      </c>
      <c r="Q1053" s="2">
        <v>29964285</v>
      </c>
      <c r="Y1053" s="2" t="s">
        <v>136</v>
      </c>
      <c r="AB1053" s="2" t="s">
        <v>132</v>
      </c>
      <c r="AD1053" s="2" t="s">
        <v>137</v>
      </c>
      <c r="AE1053" s="2" t="s">
        <v>132</v>
      </c>
      <c r="AF1053" s="2" t="s">
        <v>132</v>
      </c>
      <c r="AG1053" s="2" t="s">
        <v>888</v>
      </c>
      <c r="AH1053" s="2">
        <v>2016</v>
      </c>
      <c r="AJ1053" s="11">
        <v>2352000</v>
      </c>
      <c r="AK1053" s="2" t="s">
        <v>4653</v>
      </c>
      <c r="AP1053" s="2" t="s">
        <v>2027</v>
      </c>
      <c r="AQ1053" s="2" t="s">
        <v>1217</v>
      </c>
      <c r="AR1053" s="2" t="s">
        <v>658</v>
      </c>
      <c r="AS1053" s="2" t="s">
        <v>594</v>
      </c>
      <c r="AT1053" s="2">
        <v>13460</v>
      </c>
      <c r="AU1053" s="2">
        <v>6</v>
      </c>
      <c r="AV1053" s="2" t="s">
        <v>44</v>
      </c>
      <c r="AW1053" s="2" t="s">
        <v>197</v>
      </c>
      <c r="AX1053" s="2" t="s">
        <v>145</v>
      </c>
      <c r="AY1053" s="2" t="s">
        <v>171</v>
      </c>
      <c r="BB1053" s="2" t="s">
        <v>2026</v>
      </c>
      <c r="BC1053" s="2">
        <v>4</v>
      </c>
      <c r="BD1053" s="2" t="s">
        <v>2028</v>
      </c>
      <c r="BE1053" s="9">
        <v>2</v>
      </c>
      <c r="BF1053" s="2" t="s">
        <v>132</v>
      </c>
      <c r="BK1053" s="2" t="s">
        <v>152</v>
      </c>
      <c r="BL1053" s="2" t="s">
        <v>153</v>
      </c>
      <c r="BM1053" s="2" t="s">
        <v>154</v>
      </c>
      <c r="BN1053" s="2" t="s">
        <v>153</v>
      </c>
      <c r="BO1053" s="2" t="s">
        <v>9012</v>
      </c>
      <c r="BQ1053" s="2">
        <v>2800</v>
      </c>
      <c r="BR1053" s="2">
        <v>40</v>
      </c>
      <c r="BS1053" s="2" t="s">
        <v>1223</v>
      </c>
      <c r="BT1053" s="2" t="s">
        <v>1223</v>
      </c>
      <c r="BU1053" s="2" t="s">
        <v>1223</v>
      </c>
      <c r="BV1053" s="2" t="s">
        <v>4653</v>
      </c>
      <c r="BW1053" s="2" t="s">
        <v>70</v>
      </c>
      <c r="BX1053" s="2" t="s">
        <v>1149</v>
      </c>
      <c r="BY1053" s="2" t="s">
        <v>159</v>
      </c>
      <c r="CB1053" s="2" t="s">
        <v>160</v>
      </c>
      <c r="CC1053" s="2" t="s">
        <v>161</v>
      </c>
      <c r="CD1053" s="2" t="s">
        <v>162</v>
      </c>
      <c r="CE1053" s="2" t="s">
        <v>163</v>
      </c>
      <c r="CF1053" s="2" t="s">
        <v>396</v>
      </c>
      <c r="CG1053" s="2" t="s">
        <v>422</v>
      </c>
      <c r="CH1053" s="2" t="s">
        <v>423</v>
      </c>
      <c r="CI1053" s="2" t="s">
        <v>167</v>
      </c>
      <c r="CJ1053" s="2" t="s">
        <v>2492</v>
      </c>
      <c r="CK1053" s="2" t="s">
        <v>425</v>
      </c>
      <c r="CL1053" s="2" t="s">
        <v>170</v>
      </c>
      <c r="CM1053" s="2" t="s">
        <v>211</v>
      </c>
      <c r="CN1053" s="2">
        <v>4</v>
      </c>
      <c r="CO1053" s="2" t="s">
        <v>2493</v>
      </c>
      <c r="CP1053" s="2" t="s">
        <v>1366</v>
      </c>
      <c r="CQ1053" s="2" t="s">
        <v>214</v>
      </c>
      <c r="CR1053" s="2" t="s">
        <v>667</v>
      </c>
      <c r="CS1053" s="2" t="s">
        <v>215</v>
      </c>
      <c r="CT1053" s="2" t="s">
        <v>171</v>
      </c>
      <c r="CU1053" s="2" t="s">
        <v>259</v>
      </c>
      <c r="CV1053" s="2" t="s">
        <v>171</v>
      </c>
      <c r="CW1053" s="2" t="s">
        <v>714</v>
      </c>
      <c r="CX1053" s="2" t="s">
        <v>146</v>
      </c>
      <c r="CY1053" s="2" t="s">
        <v>627</v>
      </c>
      <c r="CZ1053" s="2" t="s">
        <v>180</v>
      </c>
      <c r="DA1053" s="2" t="s">
        <v>181</v>
      </c>
      <c r="DB1053" s="2" t="s">
        <v>181</v>
      </c>
      <c r="DC1053" s="2" t="s">
        <v>132</v>
      </c>
      <c r="DF1053" s="2" t="s">
        <v>182</v>
      </c>
      <c r="DH1053" s="2" t="s">
        <v>182</v>
      </c>
      <c r="DJ1053" s="2" t="s">
        <v>182</v>
      </c>
      <c r="DL1053" s="2" t="s">
        <v>182</v>
      </c>
      <c r="DN1053" s="2" t="s">
        <v>182</v>
      </c>
      <c r="DP1053" s="2" t="s">
        <v>182</v>
      </c>
      <c r="DR1053" s="2" t="s">
        <v>182</v>
      </c>
      <c r="DT1053" s="2" t="s">
        <v>9013</v>
      </c>
      <c r="DU1053" s="2"/>
      <c r="DV1053" s="2" t="s">
        <v>9014</v>
      </c>
      <c r="DY1053" s="4">
        <v>42795</v>
      </c>
      <c r="DZ1053" s="2" t="s">
        <v>9015</v>
      </c>
      <c r="EA1053" s="3" t="s">
        <v>2498</v>
      </c>
    </row>
    <row r="1054" spans="1:133" ht="15.75" hidden="1" customHeight="1" x14ac:dyDescent="0.2">
      <c r="A1054" s="1">
        <v>43616.592898055555</v>
      </c>
      <c r="B1054" s="2" t="s">
        <v>8646</v>
      </c>
      <c r="C1054" s="2">
        <v>2302170180</v>
      </c>
      <c r="D1054" s="3" t="s">
        <v>4783</v>
      </c>
      <c r="E1054" s="2" t="s">
        <v>9016</v>
      </c>
      <c r="F1054" s="2" t="s">
        <v>9017</v>
      </c>
      <c r="H1054" s="2" t="s">
        <v>131</v>
      </c>
      <c r="I1054" s="2" t="s">
        <v>132</v>
      </c>
      <c r="J1054" s="2" t="s">
        <v>133</v>
      </c>
      <c r="K1054" s="2" t="s">
        <v>738</v>
      </c>
      <c r="M1054" s="4">
        <v>42801</v>
      </c>
      <c r="O1054" s="2" t="s">
        <v>135</v>
      </c>
      <c r="Q1054" s="2">
        <v>25000000</v>
      </c>
      <c r="Y1054" s="2" t="s">
        <v>136</v>
      </c>
      <c r="AH1054" s="2">
        <v>2016</v>
      </c>
      <c r="AJ1054" s="11">
        <v>16155000</v>
      </c>
      <c r="AK1054" s="2" t="s">
        <v>9018</v>
      </c>
      <c r="AP1054" s="2" t="s">
        <v>6749</v>
      </c>
      <c r="AQ1054" s="2" t="s">
        <v>3982</v>
      </c>
      <c r="AR1054" s="2" t="s">
        <v>511</v>
      </c>
      <c r="AS1054" s="2" t="s">
        <v>142</v>
      </c>
      <c r="AT1054" s="2">
        <v>14340</v>
      </c>
      <c r="AU1054" s="2">
        <v>5</v>
      </c>
      <c r="AV1054" s="2" t="s">
        <v>245</v>
      </c>
      <c r="AX1054" s="2" t="s">
        <v>145</v>
      </c>
      <c r="AY1054" s="2" t="s">
        <v>171</v>
      </c>
      <c r="AZ1054" s="2" t="s">
        <v>198</v>
      </c>
      <c r="BB1054" s="2" t="s">
        <v>9019</v>
      </c>
      <c r="BC1054" s="2">
        <v>450</v>
      </c>
      <c r="BD1054" s="2" t="s">
        <v>4809</v>
      </c>
      <c r="BE1054" s="9">
        <v>4.5</v>
      </c>
      <c r="BL1054" s="2" t="s">
        <v>153</v>
      </c>
      <c r="BM1054" s="2" t="s">
        <v>154</v>
      </c>
      <c r="BP1054" s="2" t="s">
        <v>291</v>
      </c>
      <c r="BQ1054" s="2">
        <v>1100</v>
      </c>
      <c r="BR1054" s="2">
        <v>20</v>
      </c>
      <c r="BS1054" s="2" t="s">
        <v>157</v>
      </c>
      <c r="BT1054" s="2" t="s">
        <v>753</v>
      </c>
      <c r="BU1054" s="2" t="s">
        <v>753</v>
      </c>
      <c r="BV1054" s="2" t="s">
        <v>753</v>
      </c>
      <c r="BX1054" s="2" t="s">
        <v>158</v>
      </c>
      <c r="BY1054" s="2" t="s">
        <v>707</v>
      </c>
      <c r="CA1054" s="4">
        <v>42801</v>
      </c>
      <c r="CB1054" s="2" t="s">
        <v>204</v>
      </c>
      <c r="CC1054" s="2" t="s">
        <v>161</v>
      </c>
      <c r="CD1054" s="2" t="s">
        <v>162</v>
      </c>
      <c r="CE1054" s="2" t="s">
        <v>163</v>
      </c>
      <c r="CF1054" s="2" t="s">
        <v>279</v>
      </c>
      <c r="CG1054" s="2" t="s">
        <v>708</v>
      </c>
      <c r="CH1054" s="2" t="s">
        <v>743</v>
      </c>
      <c r="CI1054" s="2" t="s">
        <v>731</v>
      </c>
      <c r="CJ1054" s="2" t="s">
        <v>295</v>
      </c>
      <c r="CK1054" s="2" t="s">
        <v>169</v>
      </c>
      <c r="CM1054" s="2" t="s">
        <v>171</v>
      </c>
      <c r="CN1054" s="2">
        <v>450</v>
      </c>
      <c r="CO1054" s="2" t="s">
        <v>212</v>
      </c>
      <c r="CP1054" s="2" t="s">
        <v>712</v>
      </c>
      <c r="CQ1054" s="2" t="s">
        <v>174</v>
      </c>
      <c r="CR1054" s="2" t="s">
        <v>667</v>
      </c>
      <c r="CS1054" s="2" t="s">
        <v>713</v>
      </c>
      <c r="CT1054" s="2" t="s">
        <v>171</v>
      </c>
      <c r="CU1054" s="2" t="s">
        <v>235</v>
      </c>
      <c r="CV1054" s="2" t="s">
        <v>171</v>
      </c>
      <c r="CW1054" s="2" t="s">
        <v>714</v>
      </c>
      <c r="CX1054" s="2" t="s">
        <v>171</v>
      </c>
      <c r="CY1054" s="2" t="s">
        <v>733</v>
      </c>
      <c r="DA1054" s="2" t="s">
        <v>181</v>
      </c>
      <c r="DB1054" s="2" t="s">
        <v>181</v>
      </c>
      <c r="DF1054" s="2" t="s">
        <v>182</v>
      </c>
      <c r="DH1054" s="2" t="s">
        <v>182</v>
      </c>
      <c r="DJ1054" s="2" t="s">
        <v>182</v>
      </c>
      <c r="DL1054" s="2" t="s">
        <v>182</v>
      </c>
      <c r="DN1054" s="2" t="s">
        <v>182</v>
      </c>
      <c r="DP1054" s="2" t="s">
        <v>182</v>
      </c>
      <c r="DR1054" s="2" t="s">
        <v>182</v>
      </c>
      <c r="DT1054" s="6">
        <v>-6126414</v>
      </c>
      <c r="DU1054" s="6"/>
      <c r="DV1054" s="6">
        <v>106863715</v>
      </c>
      <c r="DX1054" s="2" t="s">
        <v>9020</v>
      </c>
      <c r="DY1054" s="4">
        <v>42797</v>
      </c>
      <c r="DZ1054" s="2" t="s">
        <v>9020</v>
      </c>
      <c r="EA1054" s="3" t="s">
        <v>9021</v>
      </c>
    </row>
    <row r="1055" spans="1:133" ht="15.75" hidden="1" customHeight="1" x14ac:dyDescent="0.2">
      <c r="A1055" s="1">
        <v>43616.593958923608</v>
      </c>
      <c r="B1055" s="2" t="s">
        <v>9022</v>
      </c>
      <c r="C1055" s="2">
        <v>2302170071</v>
      </c>
      <c r="D1055" s="3" t="s">
        <v>4783</v>
      </c>
      <c r="E1055" s="2" t="s">
        <v>9023</v>
      </c>
      <c r="F1055" s="2" t="s">
        <v>9024</v>
      </c>
      <c r="H1055" s="2" t="s">
        <v>2164</v>
      </c>
      <c r="J1055" s="2" t="s">
        <v>133</v>
      </c>
      <c r="K1055" s="2" t="s">
        <v>132</v>
      </c>
      <c r="M1055" s="4">
        <v>42889</v>
      </c>
      <c r="O1055" s="2" t="s">
        <v>135</v>
      </c>
      <c r="P1055" s="9">
        <v>250000000</v>
      </c>
      <c r="Q1055" s="2">
        <v>1748000</v>
      </c>
      <c r="Y1055" s="2" t="s">
        <v>377</v>
      </c>
      <c r="AB1055" s="2" t="s">
        <v>132</v>
      </c>
      <c r="AF1055" s="2" t="s">
        <v>132</v>
      </c>
      <c r="AH1055" s="2">
        <v>2016</v>
      </c>
      <c r="AJ1055" s="11">
        <v>400000</v>
      </c>
      <c r="AK1055" s="2" t="s">
        <v>9025</v>
      </c>
      <c r="AO1055" s="2" t="s">
        <v>9026</v>
      </c>
      <c r="AP1055" s="2" t="s">
        <v>9026</v>
      </c>
      <c r="AQ1055" s="2" t="s">
        <v>4385</v>
      </c>
      <c r="AR1055" s="2" t="s">
        <v>4386</v>
      </c>
      <c r="AS1055" s="2" t="s">
        <v>4787</v>
      </c>
      <c r="AU1055" s="2">
        <v>3</v>
      </c>
      <c r="AV1055" s="2" t="s">
        <v>245</v>
      </c>
      <c r="AW1055" s="2" t="s">
        <v>144</v>
      </c>
      <c r="AX1055" s="2" t="s">
        <v>795</v>
      </c>
      <c r="AY1055" s="2" t="s">
        <v>146</v>
      </c>
      <c r="AZ1055" s="2" t="s">
        <v>147</v>
      </c>
      <c r="BA1055" s="2" t="s">
        <v>9027</v>
      </c>
      <c r="BB1055" s="2" t="s">
        <v>9028</v>
      </c>
      <c r="BC1055" s="2">
        <v>0</v>
      </c>
      <c r="BD1055" s="2" t="s">
        <v>8452</v>
      </c>
      <c r="BE1055" s="9">
        <v>0.4</v>
      </c>
      <c r="BK1055" s="2" t="s">
        <v>307</v>
      </c>
      <c r="BL1055" s="2" t="s">
        <v>153</v>
      </c>
      <c r="BM1055" s="2" t="s">
        <v>154</v>
      </c>
      <c r="BP1055" s="2" t="s">
        <v>201</v>
      </c>
      <c r="BQ1055" s="2">
        <v>143</v>
      </c>
      <c r="BR1055" s="2">
        <v>11</v>
      </c>
      <c r="BS1055" s="2" t="s">
        <v>576</v>
      </c>
      <c r="BT1055" s="2" t="s">
        <v>9029</v>
      </c>
      <c r="BU1055" s="2" t="s">
        <v>576</v>
      </c>
      <c r="BV1055" s="2" t="s">
        <v>576</v>
      </c>
      <c r="BW1055" s="2" t="s">
        <v>69</v>
      </c>
      <c r="BX1055" s="2" t="s">
        <v>1149</v>
      </c>
      <c r="BY1055" s="2" t="s">
        <v>707</v>
      </c>
      <c r="CA1055" s="4">
        <v>42889</v>
      </c>
      <c r="CC1055" s="2" t="s">
        <v>248</v>
      </c>
      <c r="CD1055" s="2" t="s">
        <v>249</v>
      </c>
      <c r="CE1055" s="2" t="s">
        <v>163</v>
      </c>
      <c r="CF1055" s="2" t="s">
        <v>164</v>
      </c>
      <c r="CG1055" s="2" t="s">
        <v>708</v>
      </c>
      <c r="CH1055" s="2" t="s">
        <v>1108</v>
      </c>
      <c r="CI1055" s="2" t="s">
        <v>294</v>
      </c>
      <c r="CJ1055" s="2" t="s">
        <v>295</v>
      </c>
      <c r="CK1055" s="2" t="s">
        <v>231</v>
      </c>
      <c r="CM1055" s="2" t="s">
        <v>177</v>
      </c>
      <c r="CN1055" s="2">
        <v>400</v>
      </c>
      <c r="CO1055" s="2" t="s">
        <v>3784</v>
      </c>
      <c r="CP1055" s="2" t="s">
        <v>2319</v>
      </c>
      <c r="CQ1055" s="2" t="s">
        <v>625</v>
      </c>
      <c r="CR1055" s="2" t="s">
        <v>234</v>
      </c>
      <c r="CS1055" s="2" t="s">
        <v>215</v>
      </c>
      <c r="CT1055" s="2" t="s">
        <v>171</v>
      </c>
      <c r="CU1055" s="2" t="s">
        <v>235</v>
      </c>
      <c r="CV1055" s="2" t="s">
        <v>171</v>
      </c>
      <c r="CW1055" s="2" t="s">
        <v>179</v>
      </c>
      <c r="CX1055" s="2" t="s">
        <v>171</v>
      </c>
      <c r="CY1055" s="2" t="s">
        <v>733</v>
      </c>
      <c r="DA1055" s="2" t="s">
        <v>429</v>
      </c>
      <c r="DB1055" s="2" t="s">
        <v>132</v>
      </c>
      <c r="DE1055" s="2" t="s">
        <v>744</v>
      </c>
      <c r="DF1055" s="2" t="s">
        <v>182</v>
      </c>
      <c r="DH1055" s="2" t="s">
        <v>182</v>
      </c>
      <c r="DJ1055" s="2" t="s">
        <v>182</v>
      </c>
      <c r="DL1055" s="2" t="s">
        <v>182</v>
      </c>
      <c r="DN1055" s="2" t="s">
        <v>182</v>
      </c>
      <c r="DP1055" s="2" t="s">
        <v>182</v>
      </c>
      <c r="DR1055" s="2" t="s">
        <v>182</v>
      </c>
      <c r="DT1055" s="6">
        <v>106613793</v>
      </c>
      <c r="DU1055" s="6"/>
      <c r="DV1055" s="6">
        <v>-5746953</v>
      </c>
      <c r="DX1055" s="2" t="s">
        <v>9030</v>
      </c>
      <c r="DY1055" s="4">
        <v>42889</v>
      </c>
      <c r="DZ1055" s="2" t="s">
        <v>9030</v>
      </c>
    </row>
    <row r="1056" spans="1:133" ht="15.75" hidden="1" customHeight="1" x14ac:dyDescent="0.2">
      <c r="A1056" s="1">
        <v>43616.596237766207</v>
      </c>
      <c r="B1056" s="2" t="s">
        <v>6053</v>
      </c>
      <c r="C1056" s="2">
        <v>2302180015</v>
      </c>
      <c r="D1056" s="3" t="s">
        <v>3761</v>
      </c>
      <c r="E1056" s="2" t="s">
        <v>9031</v>
      </c>
      <c r="H1056" s="2" t="s">
        <v>131</v>
      </c>
      <c r="I1056" s="2" t="s">
        <v>132</v>
      </c>
      <c r="J1056" s="2" t="s">
        <v>133</v>
      </c>
      <c r="K1056" s="2" t="s">
        <v>191</v>
      </c>
      <c r="M1056" s="4">
        <v>42807</v>
      </c>
      <c r="O1056" s="2" t="s">
        <v>135</v>
      </c>
      <c r="P1056" s="9">
        <v>8700000000</v>
      </c>
      <c r="Q1056" s="2" t="s">
        <v>9032</v>
      </c>
      <c r="Y1056" s="2" t="s">
        <v>136</v>
      </c>
      <c r="AB1056" s="2" t="s">
        <v>132</v>
      </c>
      <c r="AD1056" s="2" t="s">
        <v>137</v>
      </c>
      <c r="AE1056" s="2" t="s">
        <v>132</v>
      </c>
      <c r="AF1056" s="2" t="s">
        <v>132</v>
      </c>
      <c r="AH1056" s="2">
        <v>2016</v>
      </c>
      <c r="AI1056" s="11">
        <v>3621450000</v>
      </c>
      <c r="AJ1056" s="11">
        <v>17245000</v>
      </c>
      <c r="AK1056" s="2" t="s">
        <v>9033</v>
      </c>
      <c r="AP1056" s="2" t="s">
        <v>4178</v>
      </c>
      <c r="AQ1056" s="2" t="s">
        <v>2098</v>
      </c>
      <c r="AR1056" s="2" t="s">
        <v>141</v>
      </c>
      <c r="AS1056" s="2" t="s">
        <v>142</v>
      </c>
      <c r="AU1056" s="2">
        <v>10</v>
      </c>
      <c r="AV1056" s="2" t="s">
        <v>44</v>
      </c>
      <c r="AW1056" s="2" t="s">
        <v>144</v>
      </c>
      <c r="AX1056" s="2" t="s">
        <v>145</v>
      </c>
      <c r="AY1056" s="2" t="s">
        <v>171</v>
      </c>
      <c r="AZ1056" s="2" t="s">
        <v>362</v>
      </c>
      <c r="BA1056" s="2" t="s">
        <v>9034</v>
      </c>
      <c r="BB1056" s="2" t="s">
        <v>9035</v>
      </c>
      <c r="BC1056" s="2">
        <v>316</v>
      </c>
      <c r="BD1056" s="2" t="s">
        <v>9036</v>
      </c>
      <c r="BE1056" s="9">
        <v>0.55000000000000004</v>
      </c>
      <c r="BF1056" s="2" t="s">
        <v>132</v>
      </c>
      <c r="BK1056" s="2" t="s">
        <v>152</v>
      </c>
      <c r="BL1056" s="2" t="s">
        <v>153</v>
      </c>
      <c r="BM1056" s="2" t="s">
        <v>154</v>
      </c>
      <c r="BP1056" s="2" t="s">
        <v>155</v>
      </c>
      <c r="BQ1056" s="2">
        <v>210</v>
      </c>
      <c r="BR1056" s="2">
        <v>10</v>
      </c>
      <c r="BS1056" s="2" t="s">
        <v>367</v>
      </c>
      <c r="BT1056" s="2" t="s">
        <v>367</v>
      </c>
      <c r="BU1056" s="2" t="s">
        <v>367</v>
      </c>
      <c r="BV1056" s="2" t="s">
        <v>9037</v>
      </c>
      <c r="BW1056" s="2" t="s">
        <v>70</v>
      </c>
      <c r="BX1056" s="2" t="s">
        <v>203</v>
      </c>
      <c r="CB1056" s="2" t="s">
        <v>160</v>
      </c>
      <c r="CD1056" s="2" t="s">
        <v>249</v>
      </c>
      <c r="CE1056" s="2" t="s">
        <v>163</v>
      </c>
      <c r="CF1056" s="2" t="s">
        <v>396</v>
      </c>
      <c r="CG1056" s="2" t="s">
        <v>685</v>
      </c>
      <c r="CH1056" s="2" t="s">
        <v>9038</v>
      </c>
      <c r="CI1056" s="2" t="s">
        <v>294</v>
      </c>
      <c r="CJ1056" s="2" t="s">
        <v>598</v>
      </c>
      <c r="CL1056" s="2" t="s">
        <v>371</v>
      </c>
      <c r="CM1056" s="2" t="s">
        <v>177</v>
      </c>
      <c r="CN1056" s="2">
        <v>316</v>
      </c>
      <c r="CP1056" s="2" t="s">
        <v>316</v>
      </c>
      <c r="CQ1056" s="2" t="s">
        <v>174</v>
      </c>
      <c r="CR1056" s="2" t="s">
        <v>234</v>
      </c>
      <c r="CT1056" s="2" t="s">
        <v>171</v>
      </c>
      <c r="CU1056" s="2" t="s">
        <v>235</v>
      </c>
      <c r="CV1056" s="2" t="s">
        <v>171</v>
      </c>
      <c r="CW1056" s="2" t="s">
        <v>179</v>
      </c>
      <c r="CX1056" s="2" t="s">
        <v>146</v>
      </c>
      <c r="CY1056" s="2" t="s">
        <v>146</v>
      </c>
      <c r="CZ1056" s="2" t="s">
        <v>180</v>
      </c>
      <c r="DA1056" s="2" t="s">
        <v>181</v>
      </c>
      <c r="DB1056" s="2" t="s">
        <v>181</v>
      </c>
      <c r="DC1056" s="2" t="s">
        <v>132</v>
      </c>
      <c r="DH1056" s="2" t="s">
        <v>182</v>
      </c>
      <c r="DJ1056" s="2" t="s">
        <v>182</v>
      </c>
      <c r="DL1056" s="2" t="s">
        <v>182</v>
      </c>
      <c r="DN1056" s="2" t="s">
        <v>182</v>
      </c>
      <c r="DP1056" s="2" t="s">
        <v>182</v>
      </c>
      <c r="DR1056" s="2" t="s">
        <v>182</v>
      </c>
      <c r="DV1056" s="2" t="s">
        <v>9039</v>
      </c>
      <c r="DZ1056" s="2" t="s">
        <v>2111</v>
      </c>
      <c r="EA1056" s="3" t="s">
        <v>9040</v>
      </c>
    </row>
    <row r="1057" spans="1:133" ht="15.75" hidden="1" customHeight="1" x14ac:dyDescent="0.2">
      <c r="A1057" s="1">
        <v>43616.59670819444</v>
      </c>
      <c r="B1057" s="2" t="s">
        <v>8961</v>
      </c>
      <c r="C1057" s="2">
        <v>2302170154</v>
      </c>
      <c r="D1057" s="3" t="s">
        <v>4783</v>
      </c>
      <c r="E1057" s="2" t="s">
        <v>9041</v>
      </c>
      <c r="F1057" s="2" t="s">
        <v>9042</v>
      </c>
      <c r="H1057" s="2" t="s">
        <v>131</v>
      </c>
      <c r="I1057" s="2" t="s">
        <v>132</v>
      </c>
      <c r="J1057" s="2" t="s">
        <v>133</v>
      </c>
      <c r="K1057" s="2" t="s">
        <v>738</v>
      </c>
      <c r="O1057" s="2" t="s">
        <v>135</v>
      </c>
      <c r="Q1057" s="2">
        <v>20500000</v>
      </c>
      <c r="Y1057" s="2" t="s">
        <v>136</v>
      </c>
      <c r="AK1057" s="2" t="s">
        <v>9043</v>
      </c>
      <c r="AP1057" s="2" t="s">
        <v>4081</v>
      </c>
      <c r="AQ1057" s="2" t="s">
        <v>3982</v>
      </c>
      <c r="AR1057" s="2" t="s">
        <v>511</v>
      </c>
      <c r="AS1057" s="2" t="s">
        <v>142</v>
      </c>
      <c r="AU1057" s="2">
        <v>5</v>
      </c>
      <c r="AV1057" s="2" t="s">
        <v>43</v>
      </c>
      <c r="AW1057" s="2" t="s">
        <v>144</v>
      </c>
      <c r="AX1057" s="2" t="s">
        <v>145</v>
      </c>
      <c r="AY1057" s="2" t="s">
        <v>171</v>
      </c>
      <c r="BB1057" s="2" t="s">
        <v>9043</v>
      </c>
      <c r="BC1057" s="2">
        <v>0</v>
      </c>
      <c r="BD1057" s="2" t="s">
        <v>3984</v>
      </c>
      <c r="BE1057" s="9">
        <v>3.8</v>
      </c>
      <c r="BL1057" s="2" t="s">
        <v>153</v>
      </c>
      <c r="BM1057" s="2" t="s">
        <v>154</v>
      </c>
      <c r="BP1057" s="2" t="s">
        <v>291</v>
      </c>
      <c r="BQ1057" s="2">
        <v>390</v>
      </c>
      <c r="BR1057" s="2">
        <v>20</v>
      </c>
      <c r="BS1057" s="2" t="s">
        <v>157</v>
      </c>
      <c r="BT1057" s="2" t="s">
        <v>753</v>
      </c>
      <c r="BU1057" s="2" t="s">
        <v>753</v>
      </c>
      <c r="BV1057" s="2" t="s">
        <v>753</v>
      </c>
      <c r="BW1057" s="2" t="s">
        <v>67</v>
      </c>
      <c r="BX1057" s="2" t="s">
        <v>3127</v>
      </c>
      <c r="BY1057" s="2" t="s">
        <v>707</v>
      </c>
      <c r="CB1057" s="2" t="s">
        <v>160</v>
      </c>
      <c r="CC1057" s="2" t="s">
        <v>248</v>
      </c>
      <c r="CD1057" s="2" t="s">
        <v>162</v>
      </c>
      <c r="CE1057" s="2" t="s">
        <v>163</v>
      </c>
      <c r="CF1057" s="2" t="s">
        <v>164</v>
      </c>
      <c r="CG1057" s="2" t="s">
        <v>729</v>
      </c>
      <c r="CH1057" s="2" t="s">
        <v>743</v>
      </c>
      <c r="CJ1057" s="2" t="s">
        <v>397</v>
      </c>
      <c r="CK1057" s="2" t="s">
        <v>169</v>
      </c>
      <c r="CL1057" s="2" t="s">
        <v>710</v>
      </c>
      <c r="CM1057" s="2" t="s">
        <v>171</v>
      </c>
      <c r="CN1057" s="2">
        <v>0</v>
      </c>
      <c r="CO1057" s="2" t="s">
        <v>212</v>
      </c>
      <c r="CP1057" s="2" t="s">
        <v>712</v>
      </c>
      <c r="CQ1057" s="2" t="s">
        <v>174</v>
      </c>
      <c r="CR1057" s="2" t="s">
        <v>667</v>
      </c>
      <c r="CU1057" s="2" t="s">
        <v>235</v>
      </c>
      <c r="CV1057" s="2" t="s">
        <v>211</v>
      </c>
      <c r="CW1057" s="2" t="s">
        <v>179</v>
      </c>
      <c r="CX1057" s="2" t="s">
        <v>146</v>
      </c>
      <c r="CY1057" s="2" t="s">
        <v>733</v>
      </c>
      <c r="CZ1057" s="2" t="s">
        <v>180</v>
      </c>
      <c r="DA1057" s="2" t="s">
        <v>181</v>
      </c>
      <c r="DB1057" s="2" t="s">
        <v>181</v>
      </c>
      <c r="DC1057" s="2" t="s">
        <v>260</v>
      </c>
      <c r="DD1057" s="2" t="s">
        <v>715</v>
      </c>
      <c r="DE1057" s="2" t="s">
        <v>744</v>
      </c>
      <c r="DF1057" s="2" t="s">
        <v>182</v>
      </c>
      <c r="DH1057" s="2" t="s">
        <v>182</v>
      </c>
      <c r="DJ1057" s="2" t="s">
        <v>182</v>
      </c>
      <c r="DL1057" s="2" t="s">
        <v>182</v>
      </c>
      <c r="DN1057" s="2" t="s">
        <v>182</v>
      </c>
      <c r="DP1057" s="2" t="s">
        <v>182</v>
      </c>
      <c r="DR1057" s="2" t="s">
        <v>182</v>
      </c>
      <c r="DT1057" s="7">
        <v>-6139441</v>
      </c>
      <c r="DU1057" s="7"/>
      <c r="DV1057" s="2">
        <v>106859898</v>
      </c>
      <c r="DX1057" s="2" t="s">
        <v>4083</v>
      </c>
      <c r="DY1057" s="4">
        <v>42738</v>
      </c>
      <c r="DZ1057" s="2" t="s">
        <v>4083</v>
      </c>
      <c r="EA1057" s="3" t="s">
        <v>4084</v>
      </c>
    </row>
    <row r="1058" spans="1:133" ht="15.75" customHeight="1" x14ac:dyDescent="0.2">
      <c r="A1058" s="1">
        <v>43616.599972847223</v>
      </c>
      <c r="B1058" s="2" t="s">
        <v>9044</v>
      </c>
      <c r="C1058" s="2">
        <v>2302180209</v>
      </c>
      <c r="D1058" s="3" t="s">
        <v>3761</v>
      </c>
      <c r="E1058" s="2" t="s">
        <v>9045</v>
      </c>
      <c r="H1058" s="2" t="s">
        <v>131</v>
      </c>
      <c r="I1058" s="2" t="s">
        <v>132</v>
      </c>
      <c r="J1058" s="2" t="s">
        <v>133</v>
      </c>
      <c r="K1058" s="2" t="s">
        <v>302</v>
      </c>
      <c r="M1058" s="4">
        <v>42802</v>
      </c>
      <c r="O1058" s="2" t="s">
        <v>135</v>
      </c>
      <c r="P1058" s="9">
        <v>6560000000</v>
      </c>
      <c r="Q1058" s="2">
        <v>8000000</v>
      </c>
      <c r="Y1058" s="2" t="s">
        <v>136</v>
      </c>
      <c r="AB1058" s="2" t="s">
        <v>132</v>
      </c>
      <c r="AD1058" s="2" t="s">
        <v>137</v>
      </c>
      <c r="AE1058" s="2" t="s">
        <v>132</v>
      </c>
      <c r="AF1058" s="2" t="s">
        <v>132</v>
      </c>
      <c r="AH1058" s="2">
        <v>2016</v>
      </c>
      <c r="AJ1058" s="11">
        <v>3100000</v>
      </c>
      <c r="AK1058" s="2" t="s">
        <v>9046</v>
      </c>
      <c r="AP1058" s="2" t="s">
        <v>2042</v>
      </c>
      <c r="AQ1058" s="2" t="s">
        <v>1998</v>
      </c>
      <c r="AR1058" s="2" t="s">
        <v>141</v>
      </c>
      <c r="AS1058" s="2" t="s">
        <v>142</v>
      </c>
      <c r="AU1058" s="3" t="s">
        <v>1401</v>
      </c>
      <c r="AV1058" s="2" t="s">
        <v>143</v>
      </c>
      <c r="AW1058" s="2" t="s">
        <v>144</v>
      </c>
      <c r="AX1058" s="2" t="s">
        <v>145</v>
      </c>
      <c r="AY1058" s="2" t="s">
        <v>146</v>
      </c>
      <c r="AZ1058" s="2" t="s">
        <v>147</v>
      </c>
      <c r="BA1058" s="2" t="s">
        <v>9047</v>
      </c>
      <c r="BB1058" s="2" t="s">
        <v>9048</v>
      </c>
      <c r="BC1058" s="2">
        <v>500</v>
      </c>
      <c r="BD1058" s="2" t="s">
        <v>9049</v>
      </c>
      <c r="BE1058" s="9">
        <v>2</v>
      </c>
      <c r="BF1058" s="2" t="s">
        <v>265</v>
      </c>
      <c r="BG1058" s="2" t="s">
        <v>9050</v>
      </c>
      <c r="BH1058" s="2">
        <v>2</v>
      </c>
      <c r="BI1058" s="2" t="s">
        <v>9051</v>
      </c>
      <c r="BJ1058" s="2">
        <v>7</v>
      </c>
      <c r="BK1058" s="2" t="s">
        <v>152</v>
      </c>
      <c r="BL1058" s="2" t="s">
        <v>153</v>
      </c>
      <c r="BM1058" s="2" t="s">
        <v>154</v>
      </c>
      <c r="BP1058" s="2" t="s">
        <v>201</v>
      </c>
      <c r="BQ1058" s="2">
        <v>820</v>
      </c>
      <c r="BR1058" s="2">
        <v>32</v>
      </c>
      <c r="BS1058" s="2" t="s">
        <v>9052</v>
      </c>
      <c r="BT1058" s="2" t="s">
        <v>156</v>
      </c>
      <c r="BU1058" s="2" t="s">
        <v>156</v>
      </c>
      <c r="BV1058" s="2" t="s">
        <v>156</v>
      </c>
      <c r="BW1058" s="2" t="s">
        <v>67</v>
      </c>
      <c r="BX1058" s="2" t="s">
        <v>158</v>
      </c>
      <c r="BY1058" s="2" t="s">
        <v>159</v>
      </c>
      <c r="CB1058" s="2" t="s">
        <v>160</v>
      </c>
      <c r="CC1058" s="2" t="s">
        <v>161</v>
      </c>
      <c r="CD1058" s="2" t="s">
        <v>162</v>
      </c>
      <c r="CE1058" s="2" t="s">
        <v>163</v>
      </c>
      <c r="CF1058" s="2" t="s">
        <v>396</v>
      </c>
      <c r="CG1058" s="2" t="s">
        <v>293</v>
      </c>
      <c r="CH1058" s="2" t="s">
        <v>2004</v>
      </c>
      <c r="CI1058" s="2" t="s">
        <v>167</v>
      </c>
      <c r="CJ1058" s="2" t="s">
        <v>769</v>
      </c>
      <c r="CK1058" s="2" t="s">
        <v>231</v>
      </c>
      <c r="CL1058" s="2" t="s">
        <v>170</v>
      </c>
      <c r="CM1058" s="2" t="s">
        <v>177</v>
      </c>
      <c r="CN1058" s="2">
        <v>100</v>
      </c>
      <c r="CO1058" s="2" t="s">
        <v>1018</v>
      </c>
      <c r="CP1058" s="2" t="s">
        <v>770</v>
      </c>
      <c r="CQ1058" s="2" t="s">
        <v>214</v>
      </c>
      <c r="CR1058" s="2" t="s">
        <v>175</v>
      </c>
      <c r="CS1058" s="2" t="s">
        <v>713</v>
      </c>
      <c r="CT1058" s="2" t="s">
        <v>171</v>
      </c>
      <c r="CU1058" s="2" t="s">
        <v>428</v>
      </c>
      <c r="CV1058" s="2" t="s">
        <v>171</v>
      </c>
      <c r="CW1058" s="2" t="s">
        <v>179</v>
      </c>
      <c r="CX1058" s="2" t="s">
        <v>171</v>
      </c>
      <c r="CY1058" s="2" t="s">
        <v>146</v>
      </c>
      <c r="CZ1058" s="2" t="s">
        <v>581</v>
      </c>
      <c r="DA1058" s="2" t="s">
        <v>181</v>
      </c>
      <c r="DB1058" s="2" t="s">
        <v>181</v>
      </c>
      <c r="DC1058" s="2" t="s">
        <v>132</v>
      </c>
      <c r="DF1058" s="2" t="s">
        <v>182</v>
      </c>
      <c r="DH1058" s="2" t="s">
        <v>182</v>
      </c>
      <c r="DJ1058" s="2" t="s">
        <v>182</v>
      </c>
      <c r="DL1058" s="2" t="s">
        <v>182</v>
      </c>
      <c r="DN1058" s="2" t="s">
        <v>182</v>
      </c>
      <c r="DP1058" s="2" t="s">
        <v>182</v>
      </c>
      <c r="DR1058" s="2" t="s">
        <v>182</v>
      </c>
      <c r="DT1058" s="2" t="s">
        <v>9053</v>
      </c>
      <c r="DU1058" s="2"/>
      <c r="DV1058" s="2" t="s">
        <v>9054</v>
      </c>
      <c r="DZ1058" s="2" t="s">
        <v>185</v>
      </c>
      <c r="EA1058" s="3" t="s">
        <v>9055</v>
      </c>
      <c r="EB1058" s="2" t="s">
        <v>9056</v>
      </c>
    </row>
    <row r="1059" spans="1:133" ht="15.75" hidden="1" customHeight="1" x14ac:dyDescent="0.2">
      <c r="A1059" s="1">
        <v>43616.60082634259</v>
      </c>
      <c r="B1059" s="2" t="s">
        <v>8980</v>
      </c>
      <c r="C1059" s="2">
        <v>2302170044</v>
      </c>
      <c r="D1059" s="3" t="s">
        <v>587</v>
      </c>
      <c r="E1059" s="2" t="s">
        <v>9057</v>
      </c>
      <c r="F1059" s="2">
        <v>2018030507000060</v>
      </c>
      <c r="G1059" s="2" t="s">
        <v>589</v>
      </c>
      <c r="H1059" s="2" t="s">
        <v>131</v>
      </c>
      <c r="M1059" s="4">
        <v>43164</v>
      </c>
      <c r="N1059" s="2" t="s">
        <v>135</v>
      </c>
      <c r="Y1059" s="2" t="s">
        <v>136</v>
      </c>
      <c r="AE1059" s="2" t="s">
        <v>132</v>
      </c>
      <c r="AF1059" s="2" t="s">
        <v>132</v>
      </c>
      <c r="AH1059" s="2">
        <v>2018</v>
      </c>
      <c r="AK1059" s="2" t="s">
        <v>8577</v>
      </c>
      <c r="AP1059" s="2" t="s">
        <v>2429</v>
      </c>
      <c r="AQ1059" s="2" t="s">
        <v>1132</v>
      </c>
      <c r="AR1059" s="2" t="s">
        <v>7413</v>
      </c>
      <c r="AS1059" s="2" t="s">
        <v>142</v>
      </c>
      <c r="AT1059" s="2">
        <v>11480</v>
      </c>
      <c r="AU1059" s="2">
        <v>5</v>
      </c>
      <c r="AW1059" s="2" t="s">
        <v>197</v>
      </c>
      <c r="AX1059" s="2" t="s">
        <v>145</v>
      </c>
      <c r="AZ1059" s="2" t="s">
        <v>198</v>
      </c>
      <c r="BC1059" s="2">
        <v>0</v>
      </c>
      <c r="BD1059" s="2" t="s">
        <v>8568</v>
      </c>
      <c r="BE1059" s="9">
        <v>1.3</v>
      </c>
      <c r="BG1059" s="2" t="s">
        <v>3316</v>
      </c>
      <c r="BH1059" s="2">
        <v>1.5</v>
      </c>
      <c r="BK1059" s="2" t="s">
        <v>152</v>
      </c>
      <c r="BL1059" s="2" t="s">
        <v>153</v>
      </c>
      <c r="BP1059" s="2" t="s">
        <v>201</v>
      </c>
      <c r="BQ1059" s="2">
        <v>200</v>
      </c>
      <c r="BR1059" s="2">
        <v>10</v>
      </c>
      <c r="BS1059" s="2" t="s">
        <v>420</v>
      </c>
      <c r="BT1059" s="2" t="s">
        <v>420</v>
      </c>
      <c r="BU1059" s="2" t="s">
        <v>420</v>
      </c>
      <c r="BV1059" s="2" t="s">
        <v>1003</v>
      </c>
      <c r="BW1059" s="2" t="s">
        <v>70</v>
      </c>
      <c r="BX1059" s="2" t="s">
        <v>3467</v>
      </c>
      <c r="BY1059" s="2" t="s">
        <v>159</v>
      </c>
      <c r="CC1059" s="2" t="s">
        <v>248</v>
      </c>
      <c r="CD1059" s="2" t="s">
        <v>162</v>
      </c>
      <c r="CE1059" s="2" t="s">
        <v>163</v>
      </c>
      <c r="CG1059" s="2" t="s">
        <v>8527</v>
      </c>
      <c r="CH1059" s="2" t="s">
        <v>5858</v>
      </c>
      <c r="CI1059" s="2" t="s">
        <v>167</v>
      </c>
      <c r="CJ1059" s="2" t="s">
        <v>397</v>
      </c>
      <c r="CK1059" s="2" t="s">
        <v>253</v>
      </c>
      <c r="CL1059" s="2" t="s">
        <v>296</v>
      </c>
      <c r="CN1059" s="2">
        <v>1</v>
      </c>
      <c r="CP1059" s="2" t="s">
        <v>712</v>
      </c>
      <c r="CR1059" s="2" t="s">
        <v>175</v>
      </c>
      <c r="CU1059" s="2" t="s">
        <v>235</v>
      </c>
      <c r="CW1059" s="2" t="s">
        <v>179</v>
      </c>
      <c r="CX1059" s="2" t="s">
        <v>171</v>
      </c>
      <c r="CY1059" s="2" t="s">
        <v>146</v>
      </c>
      <c r="CZ1059" s="2" t="s">
        <v>180</v>
      </c>
      <c r="DA1059" s="2" t="s">
        <v>181</v>
      </c>
      <c r="DB1059" s="2" t="s">
        <v>181</v>
      </c>
      <c r="DC1059" s="2" t="s">
        <v>132</v>
      </c>
      <c r="DL1059" s="2" t="s">
        <v>260</v>
      </c>
      <c r="DM1059" s="2">
        <v>100</v>
      </c>
      <c r="DT1059" s="6">
        <v>10678727</v>
      </c>
      <c r="DU1059" s="6"/>
      <c r="DV1059" s="6">
        <v>-618908</v>
      </c>
    </row>
    <row r="1060" spans="1:133" ht="15.75" hidden="1" customHeight="1" x14ac:dyDescent="0.2">
      <c r="A1060" s="1">
        <v>43616.601293240739</v>
      </c>
      <c r="B1060" s="2" t="s">
        <v>8976</v>
      </c>
      <c r="C1060" s="2">
        <v>2302170130</v>
      </c>
      <c r="D1060" s="3" t="s">
        <v>587</v>
      </c>
      <c r="E1060" s="2" t="s">
        <v>9058</v>
      </c>
      <c r="F1060" s="2" t="s">
        <v>4627</v>
      </c>
      <c r="H1060" s="2" t="s">
        <v>131</v>
      </c>
      <c r="I1060" s="2" t="s">
        <v>132</v>
      </c>
      <c r="J1060" s="2" t="s">
        <v>133</v>
      </c>
      <c r="P1060" s="9">
        <v>5400000000</v>
      </c>
      <c r="Q1060" s="2">
        <v>27000000</v>
      </c>
      <c r="Y1060" s="2" t="s">
        <v>1315</v>
      </c>
      <c r="AB1060" s="2" t="s">
        <v>132</v>
      </c>
      <c r="AD1060" s="2" t="s">
        <v>137</v>
      </c>
      <c r="AE1060" s="2" t="s">
        <v>132</v>
      </c>
      <c r="AF1060" s="2" t="s">
        <v>132</v>
      </c>
      <c r="AH1060" s="2">
        <v>2016</v>
      </c>
      <c r="AI1060" s="11">
        <v>2625000000</v>
      </c>
      <c r="AJ1060" s="11">
        <v>13125000</v>
      </c>
      <c r="AK1060" s="2" t="s">
        <v>9059</v>
      </c>
      <c r="AL1060" s="2">
        <v>2</v>
      </c>
      <c r="AO1060" s="2" t="s">
        <v>2380</v>
      </c>
      <c r="AP1060" s="2" t="s">
        <v>9060</v>
      </c>
      <c r="AQ1060" s="2" t="s">
        <v>1299</v>
      </c>
      <c r="AR1060" s="2" t="s">
        <v>976</v>
      </c>
      <c r="AS1060" s="2" t="s">
        <v>594</v>
      </c>
      <c r="AV1060" s="2" t="s">
        <v>245</v>
      </c>
      <c r="AW1060" s="2" t="s">
        <v>197</v>
      </c>
      <c r="AX1060" s="2" t="s">
        <v>145</v>
      </c>
      <c r="AY1060" s="2" t="s">
        <v>171</v>
      </c>
      <c r="AZ1060" s="2" t="s">
        <v>198</v>
      </c>
      <c r="BB1060" s="2" t="s">
        <v>4930</v>
      </c>
      <c r="BC1060" s="2">
        <v>200</v>
      </c>
      <c r="BD1060" s="2" t="s">
        <v>1303</v>
      </c>
      <c r="BE1060" s="9">
        <v>1.4</v>
      </c>
      <c r="BF1060" s="2" t="s">
        <v>265</v>
      </c>
      <c r="BG1060" s="2" t="s">
        <v>2383</v>
      </c>
      <c r="BH1060" s="3" t="s">
        <v>635</v>
      </c>
      <c r="BI1060" s="2" t="s">
        <v>2271</v>
      </c>
      <c r="BJ1060" s="3" t="s">
        <v>1935</v>
      </c>
      <c r="BK1060" s="2" t="s">
        <v>152</v>
      </c>
      <c r="BL1060" s="2" t="s">
        <v>200</v>
      </c>
      <c r="BM1060" s="2" t="s">
        <v>154</v>
      </c>
      <c r="BP1060" s="2" t="s">
        <v>201</v>
      </c>
      <c r="BQ1060" s="2">
        <v>200</v>
      </c>
      <c r="BR1060" s="2">
        <v>10</v>
      </c>
      <c r="BS1060" s="2" t="s">
        <v>984</v>
      </c>
      <c r="BT1060" s="2" t="s">
        <v>984</v>
      </c>
      <c r="BU1060" s="2" t="s">
        <v>2382</v>
      </c>
      <c r="BV1060" s="2" t="s">
        <v>984</v>
      </c>
      <c r="BW1060" s="2" t="s">
        <v>70</v>
      </c>
      <c r="BX1060" s="2" t="s">
        <v>158</v>
      </c>
      <c r="CB1060" s="2" t="s">
        <v>160</v>
      </c>
      <c r="CC1060" s="2" t="s">
        <v>248</v>
      </c>
      <c r="CD1060" s="2" t="s">
        <v>162</v>
      </c>
      <c r="CE1060" s="2" t="s">
        <v>163</v>
      </c>
      <c r="CF1060" s="2" t="s">
        <v>396</v>
      </c>
      <c r="CG1060" s="2" t="s">
        <v>382</v>
      </c>
      <c r="CH1060" s="2" t="s">
        <v>1326</v>
      </c>
      <c r="CI1060" s="2" t="s">
        <v>208</v>
      </c>
      <c r="CJ1060" s="2" t="s">
        <v>953</v>
      </c>
      <c r="CK1060" s="2" t="s">
        <v>253</v>
      </c>
      <c r="CL1060" s="2" t="s">
        <v>170</v>
      </c>
      <c r="CM1060" s="2" t="s">
        <v>211</v>
      </c>
      <c r="CN1060" s="2">
        <v>200</v>
      </c>
      <c r="CP1060" s="2" t="s">
        <v>1308</v>
      </c>
      <c r="CQ1060" s="2" t="s">
        <v>174</v>
      </c>
      <c r="CR1060" s="2" t="s">
        <v>234</v>
      </c>
      <c r="CS1060" s="2" t="s">
        <v>810</v>
      </c>
      <c r="CT1060" s="2" t="s">
        <v>211</v>
      </c>
      <c r="CU1060" s="2" t="s">
        <v>235</v>
      </c>
      <c r="CV1060" s="2" t="s">
        <v>211</v>
      </c>
      <c r="CW1060" s="2" t="s">
        <v>179</v>
      </c>
      <c r="CX1060" s="2" t="s">
        <v>171</v>
      </c>
      <c r="CY1060" s="2" t="s">
        <v>733</v>
      </c>
      <c r="DA1060" s="2" t="s">
        <v>181</v>
      </c>
      <c r="DB1060" s="2" t="s">
        <v>181</v>
      </c>
      <c r="DC1060" s="2" t="s">
        <v>132</v>
      </c>
      <c r="DF1060" s="2" t="s">
        <v>182</v>
      </c>
      <c r="DH1060" s="2" t="s">
        <v>182</v>
      </c>
      <c r="DJ1060" s="2" t="s">
        <v>182</v>
      </c>
      <c r="DL1060" s="2" t="s">
        <v>260</v>
      </c>
      <c r="DM1060" s="2">
        <v>1600</v>
      </c>
      <c r="DT1060" s="6">
        <v>106742245</v>
      </c>
      <c r="DU1060" s="6"/>
      <c r="DV1060" s="6">
        <v>-6173011</v>
      </c>
      <c r="DZ1060" s="2" t="s">
        <v>4985</v>
      </c>
      <c r="EA1060" s="3" t="s">
        <v>4633</v>
      </c>
    </row>
    <row r="1061" spans="1:133" ht="15.75" hidden="1" customHeight="1" x14ac:dyDescent="0.2">
      <c r="A1061" s="1">
        <v>43616.601619259258</v>
      </c>
      <c r="B1061" s="2" t="s">
        <v>9061</v>
      </c>
      <c r="C1061" s="2">
        <v>2302170194</v>
      </c>
      <c r="D1061" s="3" t="s">
        <v>4783</v>
      </c>
      <c r="E1061" s="2" t="s">
        <v>9062</v>
      </c>
      <c r="F1061" s="2" t="s">
        <v>9063</v>
      </c>
      <c r="H1061" s="2" t="s">
        <v>131</v>
      </c>
      <c r="I1061" s="2" t="s">
        <v>132</v>
      </c>
      <c r="J1061" s="2" t="s">
        <v>133</v>
      </c>
      <c r="K1061" s="2" t="s">
        <v>738</v>
      </c>
      <c r="M1061" s="4">
        <v>42795</v>
      </c>
      <c r="O1061" s="2" t="s">
        <v>135</v>
      </c>
      <c r="Q1061" s="2">
        <v>15000000</v>
      </c>
      <c r="Y1061" s="2" t="s">
        <v>136</v>
      </c>
      <c r="AK1061" s="2" t="s">
        <v>9064</v>
      </c>
      <c r="AP1061" s="2" t="s">
        <v>3754</v>
      </c>
      <c r="AQ1061" s="2" t="s">
        <v>3124</v>
      </c>
      <c r="AR1061" s="2" t="s">
        <v>511</v>
      </c>
      <c r="AS1061" s="2" t="s">
        <v>142</v>
      </c>
      <c r="AU1061" s="2">
        <v>5</v>
      </c>
      <c r="AV1061" s="2" t="s">
        <v>43</v>
      </c>
      <c r="AW1061" s="2" t="s">
        <v>144</v>
      </c>
      <c r="AX1061" s="2" t="s">
        <v>145</v>
      </c>
      <c r="AY1061" s="2" t="s">
        <v>171</v>
      </c>
      <c r="AZ1061" s="2" t="s">
        <v>198</v>
      </c>
      <c r="BB1061" s="2" t="s">
        <v>9065</v>
      </c>
      <c r="BC1061" s="2">
        <v>0</v>
      </c>
      <c r="BD1061" s="2" t="s">
        <v>3125</v>
      </c>
      <c r="BE1061" s="9">
        <v>1.7</v>
      </c>
      <c r="BL1061" s="2" t="s">
        <v>153</v>
      </c>
      <c r="BM1061" s="2" t="s">
        <v>154</v>
      </c>
      <c r="BP1061" s="2" t="s">
        <v>201</v>
      </c>
      <c r="BQ1061" s="2">
        <v>18000</v>
      </c>
      <c r="BR1061" s="2">
        <v>120</v>
      </c>
      <c r="BS1061" s="2" t="s">
        <v>157</v>
      </c>
      <c r="BT1061" s="2" t="s">
        <v>753</v>
      </c>
      <c r="BU1061" s="2" t="s">
        <v>753</v>
      </c>
      <c r="BV1061" s="2" t="s">
        <v>753</v>
      </c>
      <c r="BW1061" s="2" t="s">
        <v>67</v>
      </c>
      <c r="BX1061" s="2" t="s">
        <v>3127</v>
      </c>
      <c r="BY1061" s="2" t="s">
        <v>707</v>
      </c>
      <c r="CA1061" s="4">
        <v>42795</v>
      </c>
      <c r="CB1061" s="2" t="s">
        <v>160</v>
      </c>
      <c r="CC1061" s="2" t="s">
        <v>248</v>
      </c>
      <c r="CD1061" s="2" t="s">
        <v>162</v>
      </c>
      <c r="CE1061" s="2" t="s">
        <v>163</v>
      </c>
      <c r="CF1061" s="2" t="s">
        <v>164</v>
      </c>
      <c r="CG1061" s="2" t="s">
        <v>729</v>
      </c>
      <c r="CH1061" s="2" t="s">
        <v>709</v>
      </c>
      <c r="CI1061" s="2" t="s">
        <v>731</v>
      </c>
      <c r="CJ1061" s="2" t="s">
        <v>397</v>
      </c>
      <c r="CK1061" s="2" t="s">
        <v>169</v>
      </c>
      <c r="CL1061" s="2" t="s">
        <v>710</v>
      </c>
      <c r="CM1061" s="2" t="s">
        <v>171</v>
      </c>
      <c r="CN1061" s="2">
        <v>0</v>
      </c>
      <c r="CO1061" s="2" t="s">
        <v>711</v>
      </c>
      <c r="CP1061" s="2" t="s">
        <v>712</v>
      </c>
      <c r="CQ1061" s="2" t="s">
        <v>174</v>
      </c>
      <c r="CR1061" s="2" t="s">
        <v>667</v>
      </c>
      <c r="CS1061" s="2" t="s">
        <v>713</v>
      </c>
      <c r="CT1061" s="2" t="s">
        <v>171</v>
      </c>
      <c r="CU1061" s="2" t="s">
        <v>216</v>
      </c>
      <c r="CV1061" s="2" t="s">
        <v>177</v>
      </c>
      <c r="CW1061" s="2" t="s">
        <v>179</v>
      </c>
      <c r="CX1061" s="2" t="s">
        <v>146</v>
      </c>
      <c r="CY1061" s="2" t="s">
        <v>146</v>
      </c>
      <c r="CZ1061" s="2" t="s">
        <v>180</v>
      </c>
      <c r="DA1061" s="2" t="s">
        <v>181</v>
      </c>
      <c r="DB1061" s="2" t="s">
        <v>181</v>
      </c>
      <c r="DC1061" s="2" t="s">
        <v>260</v>
      </c>
      <c r="DD1061" s="2" t="s">
        <v>715</v>
      </c>
      <c r="DE1061" s="2" t="s">
        <v>744</v>
      </c>
      <c r="DF1061" s="2" t="s">
        <v>182</v>
      </c>
      <c r="DH1061" s="2" t="s">
        <v>182</v>
      </c>
      <c r="DJ1061" s="2" t="s">
        <v>182</v>
      </c>
      <c r="DL1061" s="2" t="s">
        <v>182</v>
      </c>
      <c r="DN1061" s="2" t="s">
        <v>182</v>
      </c>
      <c r="DP1061" s="2" t="s">
        <v>182</v>
      </c>
      <c r="DR1061" s="2" t="s">
        <v>182</v>
      </c>
      <c r="DT1061" s="6">
        <v>106916325</v>
      </c>
      <c r="DU1061" s="6"/>
      <c r="DV1061" s="6">
        <v>-6157840</v>
      </c>
      <c r="DX1061" s="2" t="s">
        <v>9066</v>
      </c>
      <c r="DY1061" s="4">
        <v>42795</v>
      </c>
      <c r="DZ1061" s="2" t="s">
        <v>9066</v>
      </c>
      <c r="EA1061" s="3" t="s">
        <v>9067</v>
      </c>
    </row>
    <row r="1062" spans="1:133" ht="15.75" hidden="1" customHeight="1" x14ac:dyDescent="0.2">
      <c r="A1062" s="1">
        <v>43616.602021979168</v>
      </c>
      <c r="B1062" s="2" t="s">
        <v>8845</v>
      </c>
      <c r="C1062" s="2">
        <v>2302170131</v>
      </c>
      <c r="D1062" s="3" t="s">
        <v>587</v>
      </c>
      <c r="E1062" s="2" t="s">
        <v>9068</v>
      </c>
      <c r="F1062" s="2" t="s">
        <v>9069</v>
      </c>
      <c r="H1062" s="2" t="s">
        <v>131</v>
      </c>
      <c r="J1062" s="2" t="s">
        <v>133</v>
      </c>
      <c r="K1062" s="2" t="s">
        <v>738</v>
      </c>
      <c r="M1062" s="4">
        <v>42795</v>
      </c>
      <c r="O1062" s="2" t="s">
        <v>135</v>
      </c>
      <c r="Q1062" s="2">
        <v>23000000</v>
      </c>
      <c r="Y1062" s="2" t="s">
        <v>136</v>
      </c>
      <c r="AK1062" s="2" t="s">
        <v>9070</v>
      </c>
      <c r="AP1062" s="2" t="s">
        <v>9071</v>
      </c>
      <c r="AQ1062" s="2" t="s">
        <v>3124</v>
      </c>
      <c r="AR1062" s="2" t="s">
        <v>511</v>
      </c>
      <c r="AS1062" s="2" t="s">
        <v>142</v>
      </c>
      <c r="AU1062" s="2">
        <v>5</v>
      </c>
      <c r="AV1062" s="2" t="s">
        <v>43</v>
      </c>
      <c r="AW1062" s="2" t="s">
        <v>144</v>
      </c>
      <c r="AX1062" s="2" t="s">
        <v>145</v>
      </c>
      <c r="AY1062" s="2" t="s">
        <v>171</v>
      </c>
      <c r="AZ1062" s="2" t="s">
        <v>198</v>
      </c>
      <c r="BB1062" s="2" t="s">
        <v>9070</v>
      </c>
      <c r="BC1062" s="2">
        <v>0</v>
      </c>
      <c r="BD1062" s="2" t="s">
        <v>3125</v>
      </c>
      <c r="BE1062" s="9">
        <v>2.5</v>
      </c>
      <c r="BL1062" s="2" t="s">
        <v>153</v>
      </c>
      <c r="BM1062" s="2" t="s">
        <v>154</v>
      </c>
      <c r="BP1062" s="2" t="s">
        <v>201</v>
      </c>
      <c r="BQ1062" s="2">
        <v>422</v>
      </c>
      <c r="BR1062" s="2">
        <v>21</v>
      </c>
      <c r="BS1062" s="2" t="s">
        <v>157</v>
      </c>
      <c r="BT1062" s="2" t="s">
        <v>753</v>
      </c>
      <c r="BU1062" s="2" t="s">
        <v>753</v>
      </c>
      <c r="BV1062" s="2" t="s">
        <v>753</v>
      </c>
      <c r="BW1062" s="2" t="s">
        <v>67</v>
      </c>
      <c r="BX1062" s="2" t="s">
        <v>3127</v>
      </c>
      <c r="BY1062" s="2" t="s">
        <v>707</v>
      </c>
      <c r="CA1062" s="4">
        <v>42795</v>
      </c>
      <c r="CB1062" s="2" t="s">
        <v>160</v>
      </c>
      <c r="CC1062" s="2" t="s">
        <v>248</v>
      </c>
      <c r="CD1062" s="2" t="s">
        <v>162</v>
      </c>
      <c r="CE1062" s="2" t="s">
        <v>163</v>
      </c>
      <c r="CF1062" s="2" t="s">
        <v>164</v>
      </c>
      <c r="CG1062" s="2" t="s">
        <v>729</v>
      </c>
      <c r="CH1062" s="2" t="s">
        <v>743</v>
      </c>
      <c r="CI1062" s="2" t="s">
        <v>731</v>
      </c>
      <c r="CJ1062" s="2" t="s">
        <v>397</v>
      </c>
      <c r="CK1062" s="2" t="s">
        <v>169</v>
      </c>
      <c r="CL1062" s="2" t="s">
        <v>710</v>
      </c>
      <c r="CM1062" s="2" t="s">
        <v>171</v>
      </c>
      <c r="CN1062" s="2">
        <v>0</v>
      </c>
      <c r="CO1062" s="2" t="s">
        <v>212</v>
      </c>
      <c r="CP1062" s="2" t="s">
        <v>712</v>
      </c>
      <c r="CQ1062" s="2" t="s">
        <v>174</v>
      </c>
      <c r="CR1062" s="2" t="s">
        <v>667</v>
      </c>
      <c r="CS1062" s="2" t="s">
        <v>810</v>
      </c>
      <c r="CT1062" s="2" t="s">
        <v>171</v>
      </c>
      <c r="CU1062" s="2" t="s">
        <v>235</v>
      </c>
      <c r="CV1062" s="2" t="s">
        <v>171</v>
      </c>
      <c r="CW1062" s="2" t="s">
        <v>714</v>
      </c>
      <c r="CX1062" s="2" t="s">
        <v>146</v>
      </c>
      <c r="CY1062" s="2" t="s">
        <v>733</v>
      </c>
      <c r="DB1062" s="2" t="s">
        <v>181</v>
      </c>
      <c r="DC1062" s="2" t="s">
        <v>260</v>
      </c>
      <c r="DD1062" s="2" t="s">
        <v>715</v>
      </c>
      <c r="DE1062" s="2" t="s">
        <v>744</v>
      </c>
      <c r="DF1062" s="2" t="s">
        <v>182</v>
      </c>
      <c r="DH1062" s="2" t="s">
        <v>182</v>
      </c>
      <c r="DJ1062" s="2" t="s">
        <v>182</v>
      </c>
      <c r="DL1062" s="2" t="s">
        <v>182</v>
      </c>
      <c r="DN1062" s="2" t="s">
        <v>182</v>
      </c>
      <c r="DP1062" s="2" t="s">
        <v>182</v>
      </c>
      <c r="DR1062" s="2" t="s">
        <v>182</v>
      </c>
      <c r="DT1062" s="6">
        <v>106906914</v>
      </c>
      <c r="DU1062" s="6"/>
      <c r="DV1062" s="6">
        <v>-6152871</v>
      </c>
      <c r="DX1062" s="2" t="s">
        <v>9072</v>
      </c>
      <c r="DY1062" s="4">
        <v>42795</v>
      </c>
      <c r="DZ1062" s="2" t="s">
        <v>9072</v>
      </c>
      <c r="EA1062" s="3" t="s">
        <v>9073</v>
      </c>
    </row>
    <row r="1063" spans="1:133" ht="15.75" hidden="1" customHeight="1" x14ac:dyDescent="0.2">
      <c r="A1063" s="1">
        <v>43616.602091724533</v>
      </c>
      <c r="B1063" s="2" t="s">
        <v>8845</v>
      </c>
      <c r="C1063" s="2">
        <v>2302170131</v>
      </c>
      <c r="D1063" s="3" t="s">
        <v>587</v>
      </c>
      <c r="E1063" s="2" t="s">
        <v>9068</v>
      </c>
      <c r="F1063" s="2" t="s">
        <v>9069</v>
      </c>
      <c r="H1063" s="2" t="s">
        <v>131</v>
      </c>
      <c r="J1063" s="2" t="s">
        <v>133</v>
      </c>
      <c r="K1063" s="2" t="s">
        <v>738</v>
      </c>
      <c r="M1063" s="4">
        <v>42795</v>
      </c>
      <c r="O1063" s="2" t="s">
        <v>135</v>
      </c>
      <c r="Q1063" s="2">
        <v>23000000</v>
      </c>
      <c r="Y1063" s="2" t="s">
        <v>136</v>
      </c>
      <c r="AK1063" s="2" t="s">
        <v>9070</v>
      </c>
      <c r="AP1063" s="2" t="s">
        <v>9071</v>
      </c>
      <c r="AQ1063" s="2" t="s">
        <v>3124</v>
      </c>
      <c r="AR1063" s="2" t="s">
        <v>511</v>
      </c>
      <c r="AS1063" s="2" t="s">
        <v>142</v>
      </c>
      <c r="AU1063" s="2">
        <v>5</v>
      </c>
      <c r="AV1063" s="2" t="s">
        <v>43</v>
      </c>
      <c r="AW1063" s="2" t="s">
        <v>144</v>
      </c>
      <c r="AX1063" s="2" t="s">
        <v>145</v>
      </c>
      <c r="AY1063" s="2" t="s">
        <v>171</v>
      </c>
      <c r="AZ1063" s="2" t="s">
        <v>198</v>
      </c>
      <c r="BB1063" s="2" t="s">
        <v>9070</v>
      </c>
      <c r="BC1063" s="2">
        <v>0</v>
      </c>
      <c r="BD1063" s="2" t="s">
        <v>3125</v>
      </c>
      <c r="BE1063" s="9">
        <v>2.5</v>
      </c>
      <c r="BL1063" s="2" t="s">
        <v>153</v>
      </c>
      <c r="BM1063" s="2" t="s">
        <v>154</v>
      </c>
      <c r="BP1063" s="2" t="s">
        <v>201</v>
      </c>
      <c r="BQ1063" s="2">
        <v>422</v>
      </c>
      <c r="BR1063" s="2">
        <v>21</v>
      </c>
      <c r="BS1063" s="2" t="s">
        <v>157</v>
      </c>
      <c r="BT1063" s="2" t="s">
        <v>753</v>
      </c>
      <c r="BU1063" s="2" t="s">
        <v>753</v>
      </c>
      <c r="BV1063" s="2" t="s">
        <v>753</v>
      </c>
      <c r="BW1063" s="2" t="s">
        <v>67</v>
      </c>
      <c r="BX1063" s="2" t="s">
        <v>3127</v>
      </c>
      <c r="BY1063" s="2" t="s">
        <v>707</v>
      </c>
      <c r="CA1063" s="4">
        <v>42795</v>
      </c>
      <c r="CB1063" s="2" t="s">
        <v>160</v>
      </c>
      <c r="CC1063" s="2" t="s">
        <v>248</v>
      </c>
      <c r="CD1063" s="2" t="s">
        <v>162</v>
      </c>
      <c r="CE1063" s="2" t="s">
        <v>163</v>
      </c>
      <c r="CF1063" s="2" t="s">
        <v>164</v>
      </c>
      <c r="CG1063" s="2" t="s">
        <v>729</v>
      </c>
      <c r="CH1063" s="2" t="s">
        <v>743</v>
      </c>
      <c r="CI1063" s="2" t="s">
        <v>731</v>
      </c>
      <c r="CJ1063" s="2" t="s">
        <v>397</v>
      </c>
      <c r="CK1063" s="2" t="s">
        <v>169</v>
      </c>
      <c r="CL1063" s="2" t="s">
        <v>710</v>
      </c>
      <c r="CM1063" s="2" t="s">
        <v>171</v>
      </c>
      <c r="CN1063" s="2">
        <v>0</v>
      </c>
      <c r="CO1063" s="2" t="s">
        <v>212</v>
      </c>
      <c r="CP1063" s="2" t="s">
        <v>712</v>
      </c>
      <c r="CQ1063" s="2" t="s">
        <v>174</v>
      </c>
      <c r="CR1063" s="2" t="s">
        <v>667</v>
      </c>
      <c r="CS1063" s="2" t="s">
        <v>810</v>
      </c>
      <c r="CT1063" s="2" t="s">
        <v>171</v>
      </c>
      <c r="CU1063" s="2" t="s">
        <v>235</v>
      </c>
      <c r="CV1063" s="2" t="s">
        <v>171</v>
      </c>
      <c r="CW1063" s="2" t="s">
        <v>714</v>
      </c>
      <c r="CX1063" s="2" t="s">
        <v>146</v>
      </c>
      <c r="CY1063" s="2" t="s">
        <v>733</v>
      </c>
      <c r="DB1063" s="2" t="s">
        <v>181</v>
      </c>
      <c r="DC1063" s="2" t="s">
        <v>260</v>
      </c>
      <c r="DD1063" s="2" t="s">
        <v>715</v>
      </c>
      <c r="DE1063" s="2" t="s">
        <v>744</v>
      </c>
      <c r="DF1063" s="2" t="s">
        <v>182</v>
      </c>
      <c r="DH1063" s="2" t="s">
        <v>182</v>
      </c>
      <c r="DJ1063" s="2" t="s">
        <v>182</v>
      </c>
      <c r="DL1063" s="2" t="s">
        <v>182</v>
      </c>
      <c r="DN1063" s="2" t="s">
        <v>182</v>
      </c>
      <c r="DP1063" s="2" t="s">
        <v>182</v>
      </c>
      <c r="DR1063" s="2" t="s">
        <v>182</v>
      </c>
      <c r="DT1063" s="6">
        <v>106906914</v>
      </c>
      <c r="DU1063" s="6"/>
      <c r="DV1063" s="6">
        <v>-6152871</v>
      </c>
      <c r="DX1063" s="2" t="s">
        <v>9072</v>
      </c>
      <c r="DY1063" s="4">
        <v>42795</v>
      </c>
      <c r="DZ1063" s="2" t="s">
        <v>9072</v>
      </c>
      <c r="EA1063" s="3" t="s">
        <v>9073</v>
      </c>
    </row>
    <row r="1064" spans="1:133" ht="15.75" hidden="1" customHeight="1" x14ac:dyDescent="0.2">
      <c r="A1064" s="1">
        <v>43616.603871273153</v>
      </c>
      <c r="B1064" s="2" t="s">
        <v>9074</v>
      </c>
      <c r="C1064" s="2">
        <v>2302170094</v>
      </c>
      <c r="D1064" s="3" t="s">
        <v>4783</v>
      </c>
      <c r="E1064" s="2" t="s">
        <v>9075</v>
      </c>
      <c r="F1064" s="2">
        <v>20170700</v>
      </c>
      <c r="H1064" s="2" t="s">
        <v>131</v>
      </c>
      <c r="I1064" s="2" t="s">
        <v>132</v>
      </c>
      <c r="J1064" s="2" t="s">
        <v>133</v>
      </c>
      <c r="K1064" s="2" t="s">
        <v>191</v>
      </c>
      <c r="M1064" s="4">
        <v>42657</v>
      </c>
      <c r="P1064" s="9">
        <v>9750000000</v>
      </c>
      <c r="Q1064" s="2">
        <v>32500000</v>
      </c>
      <c r="Y1064" s="2" t="s">
        <v>377</v>
      </c>
      <c r="AA1064" s="2">
        <v>30</v>
      </c>
      <c r="AB1064" s="2" t="s">
        <v>132</v>
      </c>
      <c r="AD1064" s="2" t="s">
        <v>137</v>
      </c>
      <c r="AE1064" s="2" t="s">
        <v>132</v>
      </c>
      <c r="AF1064" s="2" t="s">
        <v>132</v>
      </c>
      <c r="AH1064" s="2">
        <v>2017</v>
      </c>
      <c r="AJ1064" s="11">
        <v>16000000</v>
      </c>
      <c r="AK1064" s="2" t="s">
        <v>9076</v>
      </c>
      <c r="AL1064" s="2">
        <v>1</v>
      </c>
      <c r="AP1064" s="2" t="s">
        <v>9077</v>
      </c>
      <c r="AQ1064" s="2" t="s">
        <v>9078</v>
      </c>
      <c r="AR1064" s="2" t="s">
        <v>1045</v>
      </c>
      <c r="AS1064" s="2" t="s">
        <v>570</v>
      </c>
      <c r="AU1064" s="2">
        <v>4</v>
      </c>
      <c r="AV1064" s="2" t="s">
        <v>245</v>
      </c>
      <c r="AW1064" s="2" t="s">
        <v>144</v>
      </c>
      <c r="AX1064" s="2" t="s">
        <v>145</v>
      </c>
      <c r="AY1064" s="2" t="s">
        <v>171</v>
      </c>
      <c r="AZ1064" s="2" t="s">
        <v>198</v>
      </c>
      <c r="BC1064" s="2">
        <v>0</v>
      </c>
      <c r="BE1064" s="9">
        <v>0</v>
      </c>
      <c r="BF1064" s="2" t="s">
        <v>132</v>
      </c>
      <c r="BK1064" s="2" t="s">
        <v>307</v>
      </c>
      <c r="BL1064" s="2" t="s">
        <v>153</v>
      </c>
      <c r="BM1064" s="2" t="s">
        <v>154</v>
      </c>
      <c r="BP1064" s="2" t="s">
        <v>155</v>
      </c>
      <c r="BQ1064" s="2">
        <v>300</v>
      </c>
      <c r="BR1064" s="2">
        <v>15</v>
      </c>
      <c r="BW1064" s="2" t="s">
        <v>70</v>
      </c>
      <c r="BX1064" s="2" t="s">
        <v>158</v>
      </c>
      <c r="CB1064" s="2" t="s">
        <v>204</v>
      </c>
      <c r="CD1064" s="2" t="s">
        <v>249</v>
      </c>
      <c r="CE1064" s="2" t="s">
        <v>163</v>
      </c>
      <c r="CG1064" s="2" t="s">
        <v>2205</v>
      </c>
      <c r="CH1064" s="2" t="s">
        <v>2318</v>
      </c>
      <c r="CI1064" s="2" t="s">
        <v>167</v>
      </c>
      <c r="CJ1064" s="2" t="s">
        <v>769</v>
      </c>
      <c r="CK1064" s="2" t="s">
        <v>253</v>
      </c>
      <c r="CL1064" s="2" t="s">
        <v>314</v>
      </c>
      <c r="CM1064" s="2" t="s">
        <v>211</v>
      </c>
      <c r="CN1064" s="2">
        <v>5</v>
      </c>
      <c r="CP1064" s="2" t="s">
        <v>1308</v>
      </c>
      <c r="CQ1064" s="2" t="s">
        <v>625</v>
      </c>
      <c r="CR1064" s="2" t="s">
        <v>234</v>
      </c>
      <c r="CS1064" s="2" t="s">
        <v>215</v>
      </c>
      <c r="CT1064" s="2" t="s">
        <v>171</v>
      </c>
      <c r="CU1064" s="2" t="s">
        <v>235</v>
      </c>
      <c r="CV1064" s="2" t="s">
        <v>171</v>
      </c>
      <c r="CW1064" s="2" t="s">
        <v>179</v>
      </c>
      <c r="CX1064" s="2" t="s">
        <v>171</v>
      </c>
      <c r="CY1064" s="2" t="s">
        <v>733</v>
      </c>
      <c r="DA1064" s="2" t="s">
        <v>181</v>
      </c>
      <c r="DB1064" s="2" t="s">
        <v>181</v>
      </c>
      <c r="DC1064" s="2" t="s">
        <v>132</v>
      </c>
      <c r="DF1064" s="2" t="s">
        <v>182</v>
      </c>
      <c r="DT1064" s="2" t="s">
        <v>9079</v>
      </c>
      <c r="DU1064" s="2"/>
      <c r="DV1064" s="2" t="s">
        <v>9080</v>
      </c>
      <c r="DW1064" s="2" t="s">
        <v>9081</v>
      </c>
      <c r="EC1064" s="5" t="s">
        <v>9082</v>
      </c>
    </row>
    <row r="1065" spans="1:133" ht="15.75" hidden="1" customHeight="1" x14ac:dyDescent="0.2">
      <c r="A1065" s="1">
        <v>43616.604992349537</v>
      </c>
      <c r="B1065" s="2" t="s">
        <v>8998</v>
      </c>
      <c r="C1065" s="2">
        <v>2302170076</v>
      </c>
      <c r="D1065" s="3" t="s">
        <v>5135</v>
      </c>
      <c r="E1065" s="2" t="s">
        <v>9083</v>
      </c>
      <c r="F1065" s="2" t="s">
        <v>9084</v>
      </c>
      <c r="H1065" s="2" t="s">
        <v>131</v>
      </c>
      <c r="I1065" s="2" t="s">
        <v>132</v>
      </c>
      <c r="J1065" s="2" t="s">
        <v>133</v>
      </c>
      <c r="K1065" s="2" t="s">
        <v>191</v>
      </c>
      <c r="M1065" s="4">
        <v>42795</v>
      </c>
      <c r="O1065" s="2" t="s">
        <v>192</v>
      </c>
      <c r="P1065" s="9">
        <v>19380000000</v>
      </c>
      <c r="Q1065" s="2">
        <v>30000000</v>
      </c>
      <c r="X1065" s="2" t="s">
        <v>193</v>
      </c>
      <c r="Y1065" s="2" t="s">
        <v>377</v>
      </c>
      <c r="AB1065" s="2" t="s">
        <v>132</v>
      </c>
      <c r="AD1065" s="2" t="s">
        <v>137</v>
      </c>
      <c r="AE1065" s="2" t="s">
        <v>132</v>
      </c>
      <c r="AH1065" s="2">
        <v>2017</v>
      </c>
      <c r="AJ1065" s="11">
        <v>25995000</v>
      </c>
      <c r="AK1065" s="2" t="s">
        <v>9085</v>
      </c>
      <c r="AP1065" s="2" t="s">
        <v>1146</v>
      </c>
      <c r="AQ1065" s="2" t="s">
        <v>196</v>
      </c>
      <c r="AR1065" s="2" t="s">
        <v>288</v>
      </c>
      <c r="AS1065" s="2" t="s">
        <v>142</v>
      </c>
      <c r="AU1065" s="2">
        <v>3</v>
      </c>
      <c r="AV1065" s="2" t="s">
        <v>143</v>
      </c>
      <c r="AW1065" s="2" t="s">
        <v>144</v>
      </c>
      <c r="AX1065" s="2" t="s">
        <v>145</v>
      </c>
      <c r="AY1065" s="2" t="s">
        <v>171</v>
      </c>
      <c r="AZ1065" s="2" t="s">
        <v>198</v>
      </c>
      <c r="BB1065" s="2" t="s">
        <v>9086</v>
      </c>
      <c r="BC1065" s="2">
        <v>100</v>
      </c>
      <c r="BD1065" s="2" t="s">
        <v>354</v>
      </c>
      <c r="BE1065" s="9">
        <v>2</v>
      </c>
      <c r="BF1065" s="2" t="s">
        <v>132</v>
      </c>
      <c r="BK1065" s="2" t="s">
        <v>152</v>
      </c>
      <c r="BL1065" s="2" t="s">
        <v>290</v>
      </c>
      <c r="BM1065" s="2" t="s">
        <v>154</v>
      </c>
      <c r="BN1065" s="2" t="s">
        <v>8906</v>
      </c>
      <c r="BP1065" s="2" t="s">
        <v>201</v>
      </c>
      <c r="BQ1065" s="2">
        <v>308</v>
      </c>
      <c r="BR1065" s="2">
        <v>10</v>
      </c>
      <c r="BS1065" s="2" t="s">
        <v>156</v>
      </c>
      <c r="BT1065" s="2" t="s">
        <v>156</v>
      </c>
      <c r="BU1065" s="2" t="s">
        <v>156</v>
      </c>
      <c r="BV1065" s="2" t="s">
        <v>156</v>
      </c>
      <c r="BW1065" s="2" t="s">
        <v>69</v>
      </c>
      <c r="BX1065" s="2" t="s">
        <v>158</v>
      </c>
      <c r="BY1065" s="2" t="s">
        <v>159</v>
      </c>
      <c r="CB1065" s="2" t="s">
        <v>160</v>
      </c>
      <c r="CC1065" s="2" t="s">
        <v>248</v>
      </c>
      <c r="CD1065" s="2" t="s">
        <v>249</v>
      </c>
      <c r="CE1065" s="2" t="s">
        <v>163</v>
      </c>
      <c r="CF1065" s="2" t="s">
        <v>279</v>
      </c>
      <c r="CG1065" s="2" t="s">
        <v>355</v>
      </c>
      <c r="CH1065" s="2" t="s">
        <v>207</v>
      </c>
      <c r="CI1065" s="2" t="s">
        <v>294</v>
      </c>
      <c r="CJ1065" s="2" t="s">
        <v>335</v>
      </c>
      <c r="CK1065" s="2" t="s">
        <v>253</v>
      </c>
      <c r="CL1065" s="2" t="s">
        <v>356</v>
      </c>
      <c r="CM1065" s="2" t="s">
        <v>171</v>
      </c>
      <c r="CN1065" s="2">
        <v>100</v>
      </c>
      <c r="CO1065" s="2" t="s">
        <v>337</v>
      </c>
      <c r="CP1065" s="2" t="s">
        <v>338</v>
      </c>
      <c r="CQ1065" s="2" t="s">
        <v>214</v>
      </c>
      <c r="CR1065" s="2" t="s">
        <v>175</v>
      </c>
      <c r="CS1065" s="2" t="s">
        <v>215</v>
      </c>
      <c r="CT1065" s="2" t="s">
        <v>171</v>
      </c>
      <c r="CU1065" s="2" t="s">
        <v>216</v>
      </c>
      <c r="CV1065" s="2" t="s">
        <v>171</v>
      </c>
      <c r="CW1065" s="2" t="s">
        <v>179</v>
      </c>
      <c r="CX1065" s="2" t="s">
        <v>146</v>
      </c>
      <c r="CY1065" s="2" t="s">
        <v>146</v>
      </c>
      <c r="CZ1065" s="2" t="s">
        <v>180</v>
      </c>
      <c r="DA1065" s="2" t="s">
        <v>181</v>
      </c>
      <c r="DB1065" s="2" t="s">
        <v>181</v>
      </c>
      <c r="DC1065" s="2" t="s">
        <v>132</v>
      </c>
      <c r="DF1065" s="2" t="s">
        <v>182</v>
      </c>
      <c r="DH1065" s="2" t="s">
        <v>182</v>
      </c>
      <c r="DJ1065" s="2" t="s">
        <v>182</v>
      </c>
      <c r="DL1065" s="2" t="s">
        <v>182</v>
      </c>
      <c r="DN1065" s="2" t="s">
        <v>182</v>
      </c>
      <c r="DP1065" s="2" t="s">
        <v>182</v>
      </c>
      <c r="DR1065" s="2" t="s">
        <v>182</v>
      </c>
      <c r="DT1065" s="6">
        <v>106811763</v>
      </c>
      <c r="DU1065" s="6"/>
      <c r="DV1065" s="6">
        <v>-6173156</v>
      </c>
      <c r="DW1065" s="2" t="s">
        <v>398</v>
      </c>
      <c r="DY1065" s="4">
        <v>42795</v>
      </c>
      <c r="DZ1065" s="2" t="s">
        <v>6851</v>
      </c>
      <c r="EB1065" s="5" t="s">
        <v>9087</v>
      </c>
    </row>
    <row r="1066" spans="1:133" ht="15.75" hidden="1" customHeight="1" x14ac:dyDescent="0.2">
      <c r="A1066" s="1">
        <v>43616.60536854167</v>
      </c>
      <c r="B1066" s="2" t="s">
        <v>9088</v>
      </c>
      <c r="C1066" s="2">
        <v>2302170016</v>
      </c>
      <c r="D1066" s="3" t="s">
        <v>5135</v>
      </c>
      <c r="E1066" s="2" t="s">
        <v>9089</v>
      </c>
      <c r="F1066" s="2" t="s">
        <v>9090</v>
      </c>
      <c r="H1066" s="2" t="s">
        <v>131</v>
      </c>
      <c r="I1066" s="2" t="s">
        <v>132</v>
      </c>
      <c r="J1066" s="2" t="s">
        <v>133</v>
      </c>
      <c r="K1066" s="2" t="s">
        <v>132</v>
      </c>
      <c r="M1066" s="4">
        <v>42795</v>
      </c>
      <c r="O1066" s="2" t="s">
        <v>192</v>
      </c>
      <c r="P1066" s="9">
        <v>1250000000</v>
      </c>
      <c r="Q1066" s="2">
        <v>4166667</v>
      </c>
      <c r="X1066" s="2" t="s">
        <v>193</v>
      </c>
      <c r="Y1066" s="2" t="s">
        <v>136</v>
      </c>
      <c r="AB1066" s="2" t="s">
        <v>132</v>
      </c>
      <c r="AD1066" s="2" t="s">
        <v>137</v>
      </c>
      <c r="AE1066" s="2" t="s">
        <v>132</v>
      </c>
      <c r="AH1066" s="2">
        <v>2017</v>
      </c>
      <c r="AI1066" s="11">
        <v>1566900000</v>
      </c>
      <c r="AJ1066" s="11">
        <v>5223000</v>
      </c>
      <c r="AK1066" s="2" t="s">
        <v>4791</v>
      </c>
      <c r="AP1066" s="2" t="s">
        <v>486</v>
      </c>
      <c r="AQ1066" s="2" t="s">
        <v>328</v>
      </c>
      <c r="AR1066" s="2" t="s">
        <v>288</v>
      </c>
      <c r="AS1066" s="2" t="s">
        <v>142</v>
      </c>
      <c r="AU1066" s="2">
        <v>6</v>
      </c>
      <c r="AV1066" s="2" t="s">
        <v>245</v>
      </c>
      <c r="AW1066" s="2" t="s">
        <v>144</v>
      </c>
      <c r="AX1066" s="2" t="s">
        <v>145</v>
      </c>
      <c r="AY1066" s="2" t="s">
        <v>171</v>
      </c>
      <c r="AZ1066" s="2" t="s">
        <v>198</v>
      </c>
      <c r="BB1066" s="2" t="s">
        <v>4272</v>
      </c>
      <c r="BC1066" s="2">
        <v>300</v>
      </c>
      <c r="BD1066" s="2" t="s">
        <v>330</v>
      </c>
      <c r="BE1066" s="9">
        <v>2</v>
      </c>
      <c r="BF1066" s="2" t="s">
        <v>132</v>
      </c>
      <c r="BK1066" s="2" t="s">
        <v>152</v>
      </c>
      <c r="BL1066" s="2" t="s">
        <v>290</v>
      </c>
      <c r="BM1066" s="2" t="s">
        <v>154</v>
      </c>
      <c r="BN1066" s="2" t="s">
        <v>331</v>
      </c>
      <c r="BO1066" s="2" t="s">
        <v>332</v>
      </c>
      <c r="BP1066" s="2" t="s">
        <v>201</v>
      </c>
      <c r="BQ1066" s="2">
        <v>300</v>
      </c>
      <c r="BR1066" s="2">
        <v>10</v>
      </c>
      <c r="BS1066" s="2" t="s">
        <v>156</v>
      </c>
      <c r="BT1066" s="2" t="s">
        <v>156</v>
      </c>
      <c r="BU1066" s="2" t="s">
        <v>156</v>
      </c>
      <c r="BV1066" s="2" t="s">
        <v>156</v>
      </c>
      <c r="BW1066" s="2" t="s">
        <v>70</v>
      </c>
      <c r="BX1066" s="2" t="s">
        <v>158</v>
      </c>
      <c r="BY1066" s="2" t="s">
        <v>159</v>
      </c>
      <c r="CB1066" s="2" t="s">
        <v>160</v>
      </c>
      <c r="CC1066" s="2" t="s">
        <v>248</v>
      </c>
      <c r="CD1066" s="2" t="s">
        <v>249</v>
      </c>
      <c r="CE1066" s="2" t="s">
        <v>163</v>
      </c>
      <c r="CF1066" s="2" t="s">
        <v>279</v>
      </c>
      <c r="CG1066" s="2" t="s">
        <v>333</v>
      </c>
      <c r="CH1066" s="2" t="s">
        <v>207</v>
      </c>
      <c r="CI1066" s="2" t="s">
        <v>294</v>
      </c>
      <c r="CJ1066" s="2" t="s">
        <v>335</v>
      </c>
      <c r="CK1066" s="2" t="s">
        <v>253</v>
      </c>
      <c r="CL1066" s="2" t="s">
        <v>426</v>
      </c>
      <c r="CM1066" s="2" t="s">
        <v>171</v>
      </c>
      <c r="CN1066" s="2">
        <v>100</v>
      </c>
      <c r="CO1066" s="2" t="s">
        <v>337</v>
      </c>
      <c r="CP1066" s="2" t="s">
        <v>338</v>
      </c>
      <c r="CQ1066" s="2" t="s">
        <v>214</v>
      </c>
      <c r="CR1066" s="2" t="s">
        <v>175</v>
      </c>
      <c r="CS1066" s="2" t="s">
        <v>215</v>
      </c>
      <c r="CT1066" s="2" t="s">
        <v>171</v>
      </c>
      <c r="CU1066" s="2" t="s">
        <v>216</v>
      </c>
      <c r="CV1066" s="2" t="s">
        <v>171</v>
      </c>
      <c r="CW1066" s="2" t="s">
        <v>179</v>
      </c>
      <c r="CX1066" s="2" t="s">
        <v>146</v>
      </c>
      <c r="CY1066" s="2" t="s">
        <v>146</v>
      </c>
      <c r="CZ1066" s="2" t="s">
        <v>180</v>
      </c>
      <c r="DA1066" s="2" t="s">
        <v>181</v>
      </c>
      <c r="DB1066" s="2" t="s">
        <v>181</v>
      </c>
      <c r="DC1066" s="2" t="s">
        <v>132</v>
      </c>
      <c r="DF1066" s="2" t="s">
        <v>182</v>
      </c>
      <c r="DH1066" s="2" t="s">
        <v>182</v>
      </c>
      <c r="DJ1066" s="2" t="s">
        <v>182</v>
      </c>
      <c r="DL1066" s="2" t="s">
        <v>182</v>
      </c>
      <c r="DN1066" s="2" t="s">
        <v>182</v>
      </c>
      <c r="DP1066" s="2" t="s">
        <v>182</v>
      </c>
      <c r="DR1066" s="2" t="s">
        <v>182</v>
      </c>
      <c r="DT1066" s="6">
        <v>106849748</v>
      </c>
      <c r="DU1066" s="6"/>
      <c r="DV1066" s="6">
        <v>-6162929</v>
      </c>
      <c r="DW1066" s="2" t="s">
        <v>398</v>
      </c>
      <c r="DY1066" s="4">
        <v>42795</v>
      </c>
      <c r="DZ1066" s="2" t="s">
        <v>491</v>
      </c>
    </row>
    <row r="1067" spans="1:133" ht="15.75" hidden="1" customHeight="1" x14ac:dyDescent="0.2">
      <c r="A1067" s="1">
        <v>43616.605757106481</v>
      </c>
      <c r="B1067" s="2" t="s">
        <v>8961</v>
      </c>
      <c r="C1067" s="2">
        <v>2302170154</v>
      </c>
      <c r="D1067" s="3" t="s">
        <v>4783</v>
      </c>
      <c r="E1067" s="2" t="s">
        <v>9091</v>
      </c>
      <c r="F1067" s="2" t="s">
        <v>9092</v>
      </c>
      <c r="H1067" s="2" t="s">
        <v>131</v>
      </c>
      <c r="I1067" s="2" t="s">
        <v>132</v>
      </c>
      <c r="J1067" s="2" t="s">
        <v>133</v>
      </c>
      <c r="K1067" s="2" t="s">
        <v>738</v>
      </c>
      <c r="O1067" s="2" t="s">
        <v>135</v>
      </c>
      <c r="Q1067" s="2">
        <v>30000000</v>
      </c>
      <c r="Y1067" s="2" t="s">
        <v>1315</v>
      </c>
      <c r="AK1067" s="2" t="s">
        <v>9093</v>
      </c>
      <c r="AP1067" s="2" t="s">
        <v>8398</v>
      </c>
      <c r="AQ1067" s="2" t="s">
        <v>4490</v>
      </c>
      <c r="AR1067" s="2" t="s">
        <v>9094</v>
      </c>
      <c r="AS1067" s="2" t="s">
        <v>142</v>
      </c>
      <c r="AU1067" s="2">
        <v>5</v>
      </c>
      <c r="AV1067" s="2" t="s">
        <v>43</v>
      </c>
      <c r="AW1067" s="2" t="s">
        <v>197</v>
      </c>
      <c r="AX1067" s="2" t="s">
        <v>145</v>
      </c>
      <c r="AY1067" s="2" t="s">
        <v>171</v>
      </c>
      <c r="BB1067" s="2" t="s">
        <v>9095</v>
      </c>
      <c r="BC1067" s="2">
        <v>0</v>
      </c>
      <c r="BD1067" s="2" t="s">
        <v>3984</v>
      </c>
      <c r="BE1067" s="9">
        <v>3.5</v>
      </c>
      <c r="BM1067" s="2" t="s">
        <v>154</v>
      </c>
      <c r="BP1067" s="2" t="s">
        <v>201</v>
      </c>
      <c r="BQ1067" s="2">
        <v>480</v>
      </c>
      <c r="BR1067" s="2">
        <v>24</v>
      </c>
      <c r="BS1067" s="2" t="s">
        <v>157</v>
      </c>
      <c r="BT1067" s="2" t="s">
        <v>753</v>
      </c>
      <c r="BU1067" s="2" t="s">
        <v>753</v>
      </c>
      <c r="BV1067" s="2" t="s">
        <v>753</v>
      </c>
      <c r="BW1067" s="2" t="s">
        <v>67</v>
      </c>
      <c r="BX1067" s="2" t="s">
        <v>3127</v>
      </c>
      <c r="BY1067" s="2" t="s">
        <v>707</v>
      </c>
      <c r="CC1067" s="2" t="s">
        <v>248</v>
      </c>
      <c r="CD1067" s="2" t="s">
        <v>162</v>
      </c>
      <c r="CE1067" s="2" t="s">
        <v>163</v>
      </c>
      <c r="CF1067" s="2" t="s">
        <v>164</v>
      </c>
      <c r="CG1067" s="2" t="s">
        <v>729</v>
      </c>
      <c r="CH1067" s="2" t="s">
        <v>1108</v>
      </c>
      <c r="CI1067" s="2" t="s">
        <v>731</v>
      </c>
      <c r="CJ1067" s="2" t="s">
        <v>397</v>
      </c>
      <c r="CK1067" s="2" t="s">
        <v>169</v>
      </c>
      <c r="CL1067" s="2" t="s">
        <v>919</v>
      </c>
      <c r="CM1067" s="2" t="s">
        <v>171</v>
      </c>
      <c r="CN1067" s="2">
        <v>0</v>
      </c>
      <c r="CO1067" s="2" t="s">
        <v>1307</v>
      </c>
      <c r="CP1067" s="2" t="s">
        <v>3601</v>
      </c>
      <c r="CR1067" s="2" t="s">
        <v>667</v>
      </c>
      <c r="CS1067" s="2" t="s">
        <v>3837</v>
      </c>
      <c r="CT1067" s="2" t="s">
        <v>171</v>
      </c>
      <c r="CW1067" s="2" t="s">
        <v>179</v>
      </c>
      <c r="CX1067" s="2" t="s">
        <v>146</v>
      </c>
      <c r="CY1067" s="2" t="s">
        <v>733</v>
      </c>
      <c r="CZ1067" s="2" t="s">
        <v>180</v>
      </c>
      <c r="DA1067" s="2" t="s">
        <v>181</v>
      </c>
      <c r="DB1067" s="2" t="s">
        <v>181</v>
      </c>
      <c r="DC1067" s="2" t="s">
        <v>260</v>
      </c>
      <c r="DD1067" s="2" t="s">
        <v>715</v>
      </c>
      <c r="DE1067" s="2" t="s">
        <v>744</v>
      </c>
      <c r="DF1067" s="2" t="s">
        <v>182</v>
      </c>
      <c r="DH1067" s="2" t="s">
        <v>182</v>
      </c>
      <c r="DJ1067" s="2" t="s">
        <v>182</v>
      </c>
      <c r="DL1067" s="2" t="s">
        <v>182</v>
      </c>
      <c r="DN1067" s="2" t="s">
        <v>182</v>
      </c>
      <c r="DP1067" s="2" t="s">
        <v>182</v>
      </c>
      <c r="DR1067" s="2" t="s">
        <v>182</v>
      </c>
      <c r="DT1067" s="6">
        <v>-6115574</v>
      </c>
      <c r="DU1067" s="6"/>
      <c r="DV1067" s="6">
        <v>106894468</v>
      </c>
      <c r="DX1067" s="2" t="s">
        <v>9096</v>
      </c>
      <c r="DY1067" s="4">
        <v>42738</v>
      </c>
      <c r="DZ1067" s="2" t="s">
        <v>9096</v>
      </c>
      <c r="EA1067" s="3" t="s">
        <v>9097</v>
      </c>
    </row>
    <row r="1068" spans="1:133" ht="15.75" hidden="1" customHeight="1" x14ac:dyDescent="0.2">
      <c r="A1068" s="1">
        <v>43616.606050902774</v>
      </c>
      <c r="B1068" s="2" t="s">
        <v>9098</v>
      </c>
      <c r="C1068" s="2">
        <v>2302170125</v>
      </c>
      <c r="D1068" s="3" t="s">
        <v>3264</v>
      </c>
      <c r="E1068" s="2" t="s">
        <v>9099</v>
      </c>
      <c r="F1068" s="2" t="s">
        <v>9100</v>
      </c>
      <c r="H1068" s="2" t="s">
        <v>131</v>
      </c>
      <c r="I1068" s="2" t="s">
        <v>132</v>
      </c>
      <c r="J1068" s="2" t="s">
        <v>414</v>
      </c>
      <c r="K1068" s="2" t="s">
        <v>738</v>
      </c>
      <c r="L1068" s="4" t="s">
        <v>4047</v>
      </c>
      <c r="M1068" s="4">
        <v>42804</v>
      </c>
      <c r="N1068" s="2" t="s">
        <v>192</v>
      </c>
      <c r="O1068" s="2" t="s">
        <v>135</v>
      </c>
      <c r="P1068" s="9">
        <v>13500000</v>
      </c>
      <c r="Q1068" s="2">
        <v>56250000</v>
      </c>
      <c r="Y1068" s="2" t="s">
        <v>136</v>
      </c>
      <c r="AD1068" s="2" t="s">
        <v>137</v>
      </c>
      <c r="AE1068" s="2" t="s">
        <v>138</v>
      </c>
      <c r="AF1068" s="2" t="s">
        <v>132</v>
      </c>
      <c r="AH1068" s="2">
        <v>2016</v>
      </c>
      <c r="AJ1068" s="11">
        <v>10663000</v>
      </c>
      <c r="AK1068" s="2" t="s">
        <v>9101</v>
      </c>
      <c r="AL1068" s="2">
        <v>149</v>
      </c>
      <c r="AP1068" s="2" t="s">
        <v>9102</v>
      </c>
      <c r="AQ1068" s="2" t="s">
        <v>4532</v>
      </c>
      <c r="AR1068" s="2" t="s">
        <v>4522</v>
      </c>
      <c r="AS1068" s="2" t="s">
        <v>570</v>
      </c>
      <c r="AT1068" s="2">
        <v>10230</v>
      </c>
      <c r="AU1068" s="2">
        <v>15</v>
      </c>
      <c r="AV1068" s="2" t="s">
        <v>43</v>
      </c>
      <c r="AW1068" s="2" t="s">
        <v>144</v>
      </c>
      <c r="AX1068" s="2" t="s">
        <v>145</v>
      </c>
      <c r="AY1068" s="2" t="s">
        <v>171</v>
      </c>
      <c r="AZ1068" s="2" t="s">
        <v>198</v>
      </c>
      <c r="BB1068" s="2" t="s">
        <v>9103</v>
      </c>
      <c r="BC1068" s="2">
        <v>500</v>
      </c>
      <c r="BD1068" s="2" t="s">
        <v>418</v>
      </c>
      <c r="BE1068" s="9">
        <v>2</v>
      </c>
      <c r="BF1068" s="2" t="s">
        <v>265</v>
      </c>
      <c r="BG1068" s="2" t="s">
        <v>419</v>
      </c>
      <c r="BH1068" s="2">
        <v>5</v>
      </c>
      <c r="BK1068" s="2" t="s">
        <v>152</v>
      </c>
      <c r="BL1068" s="2" t="s">
        <v>290</v>
      </c>
      <c r="BN1068" s="2" t="s">
        <v>9104</v>
      </c>
      <c r="BP1068" s="2" t="s">
        <v>201</v>
      </c>
      <c r="BQ1068" s="2">
        <v>240</v>
      </c>
      <c r="BR1068" s="2">
        <v>8</v>
      </c>
      <c r="BS1068" s="2" t="s">
        <v>420</v>
      </c>
      <c r="BT1068" s="2" t="s">
        <v>420</v>
      </c>
      <c r="BU1068" s="2" t="s">
        <v>9105</v>
      </c>
      <c r="BV1068" s="2" t="s">
        <v>420</v>
      </c>
      <c r="BW1068" s="2" t="s">
        <v>69</v>
      </c>
      <c r="BX1068" s="2" t="s">
        <v>1149</v>
      </c>
      <c r="BY1068" s="2" t="s">
        <v>159</v>
      </c>
      <c r="CB1068" s="2" t="s">
        <v>160</v>
      </c>
      <c r="CC1068" s="2" t="s">
        <v>161</v>
      </c>
      <c r="CD1068" s="2" t="s">
        <v>249</v>
      </c>
      <c r="CE1068" s="2" t="s">
        <v>163</v>
      </c>
      <c r="CF1068" s="2" t="s">
        <v>368</v>
      </c>
      <c r="CG1068" s="2" t="s">
        <v>422</v>
      </c>
      <c r="CH1068" s="2" t="s">
        <v>423</v>
      </c>
      <c r="CI1068" s="2" t="s">
        <v>167</v>
      </c>
      <c r="CJ1068" s="2" t="s">
        <v>424</v>
      </c>
      <c r="CK1068" s="2" t="s">
        <v>425</v>
      </c>
      <c r="CL1068" s="2" t="s">
        <v>426</v>
      </c>
      <c r="CM1068" s="2" t="s">
        <v>171</v>
      </c>
      <c r="CN1068" s="2">
        <v>500</v>
      </c>
      <c r="CO1068" s="2" t="s">
        <v>212</v>
      </c>
      <c r="CP1068" s="2" t="s">
        <v>9106</v>
      </c>
      <c r="CQ1068" s="2" t="s">
        <v>174</v>
      </c>
      <c r="CR1068" s="2" t="s">
        <v>175</v>
      </c>
      <c r="CS1068" s="2" t="s">
        <v>215</v>
      </c>
      <c r="CT1068" s="2" t="s">
        <v>171</v>
      </c>
      <c r="CU1068" s="2" t="s">
        <v>428</v>
      </c>
      <c r="CV1068" s="2" t="s">
        <v>171</v>
      </c>
      <c r="CW1068" s="2" t="s">
        <v>179</v>
      </c>
      <c r="CX1068" s="2" t="s">
        <v>146</v>
      </c>
      <c r="CY1068" s="2" t="s">
        <v>146</v>
      </c>
      <c r="CZ1068" s="2" t="s">
        <v>462</v>
      </c>
      <c r="DA1068" s="2" t="s">
        <v>181</v>
      </c>
      <c r="DB1068" s="2" t="s">
        <v>429</v>
      </c>
      <c r="DC1068" s="2" t="s">
        <v>132</v>
      </c>
      <c r="DF1068" s="2" t="s">
        <v>182</v>
      </c>
      <c r="DH1068" s="2" t="s">
        <v>182</v>
      </c>
      <c r="DJ1068" s="2" t="s">
        <v>182</v>
      </c>
      <c r="DL1068" s="2" t="s">
        <v>260</v>
      </c>
      <c r="DN1068" s="2" t="s">
        <v>182</v>
      </c>
      <c r="DP1068" s="2" t="s">
        <v>182</v>
      </c>
      <c r="DR1068" s="2" t="s">
        <v>182</v>
      </c>
      <c r="DT1068" s="2" t="s">
        <v>9107</v>
      </c>
      <c r="DU1068" s="2"/>
      <c r="DV1068" s="2" t="s">
        <v>9108</v>
      </c>
      <c r="DW1068" s="2" t="s">
        <v>1082</v>
      </c>
      <c r="DY1068" s="4">
        <v>42810</v>
      </c>
      <c r="DZ1068" s="2" t="s">
        <v>9109</v>
      </c>
      <c r="EA1068" s="2" t="s">
        <v>9110</v>
      </c>
      <c r="EB1068" s="5" t="s">
        <v>9111</v>
      </c>
      <c r="EC1068" s="5" t="s">
        <v>9112</v>
      </c>
    </row>
    <row r="1069" spans="1:133" ht="15.75" hidden="1" customHeight="1" x14ac:dyDescent="0.2">
      <c r="A1069" s="1">
        <v>43616.607582905097</v>
      </c>
      <c r="B1069" s="2" t="s">
        <v>6053</v>
      </c>
      <c r="C1069" s="2">
        <v>2302180015</v>
      </c>
      <c r="D1069" s="3" t="s">
        <v>3761</v>
      </c>
      <c r="E1069" s="2" t="s">
        <v>9113</v>
      </c>
      <c r="F1069" s="2">
        <v>201702</v>
      </c>
      <c r="H1069" s="2" t="s">
        <v>131</v>
      </c>
      <c r="I1069" s="2" t="s">
        <v>132</v>
      </c>
      <c r="J1069" s="2" t="s">
        <v>133</v>
      </c>
      <c r="K1069" s="2" t="s">
        <v>191</v>
      </c>
      <c r="P1069" s="9">
        <v>35250000000</v>
      </c>
      <c r="Q1069" s="2">
        <v>25000000</v>
      </c>
      <c r="Y1069" s="2" t="s">
        <v>136</v>
      </c>
      <c r="AB1069" s="2" t="s">
        <v>132</v>
      </c>
      <c r="AD1069" s="2" t="s">
        <v>137</v>
      </c>
      <c r="AF1069" s="2" t="s">
        <v>132</v>
      </c>
      <c r="AH1069" s="2">
        <v>2016</v>
      </c>
      <c r="AK1069" s="2" t="s">
        <v>9114</v>
      </c>
      <c r="AP1069" s="2" t="s">
        <v>3187</v>
      </c>
      <c r="AQ1069" s="2" t="s">
        <v>274</v>
      </c>
      <c r="AR1069" s="2" t="s">
        <v>141</v>
      </c>
      <c r="AS1069" s="2" t="s">
        <v>142</v>
      </c>
      <c r="AT1069" s="2">
        <v>12440</v>
      </c>
      <c r="AU1069" s="2">
        <v>8</v>
      </c>
      <c r="AV1069" s="2" t="s">
        <v>44</v>
      </c>
      <c r="AW1069" s="2" t="s">
        <v>144</v>
      </c>
      <c r="AX1069" s="2" t="s">
        <v>145</v>
      </c>
      <c r="AY1069" s="2" t="s">
        <v>171</v>
      </c>
      <c r="AZ1069" s="2" t="s">
        <v>198</v>
      </c>
      <c r="BA1069" s="2" t="s">
        <v>9115</v>
      </c>
      <c r="BB1069" s="2" t="s">
        <v>6812</v>
      </c>
      <c r="BC1069" s="2">
        <v>650</v>
      </c>
      <c r="BD1069" s="2" t="s">
        <v>1766</v>
      </c>
      <c r="BE1069" s="9">
        <v>1.42</v>
      </c>
      <c r="BF1069" s="2" t="s">
        <v>265</v>
      </c>
      <c r="BG1069" s="2" t="s">
        <v>3016</v>
      </c>
      <c r="BH1069" s="2" t="s">
        <v>9116</v>
      </c>
      <c r="BK1069" s="2" t="s">
        <v>152</v>
      </c>
      <c r="BL1069" s="2" t="s">
        <v>153</v>
      </c>
      <c r="BM1069" s="2" t="s">
        <v>154</v>
      </c>
      <c r="BP1069" s="2" t="s">
        <v>2327</v>
      </c>
      <c r="BQ1069" s="2">
        <v>1410</v>
      </c>
      <c r="BR1069" s="2">
        <v>30</v>
      </c>
      <c r="BS1069" s="2" t="s">
        <v>3017</v>
      </c>
      <c r="BT1069" s="2" t="s">
        <v>9117</v>
      </c>
      <c r="BU1069" s="2" t="s">
        <v>3017</v>
      </c>
      <c r="BV1069" s="2" t="s">
        <v>3017</v>
      </c>
      <c r="BW1069" s="2" t="s">
        <v>68</v>
      </c>
      <c r="BX1069" s="2" t="s">
        <v>158</v>
      </c>
      <c r="BY1069" s="2" t="s">
        <v>159</v>
      </c>
      <c r="CB1069" s="2" t="s">
        <v>204</v>
      </c>
      <c r="CD1069" s="2" t="s">
        <v>162</v>
      </c>
      <c r="CE1069" s="2" t="s">
        <v>9118</v>
      </c>
      <c r="CF1069" s="2" t="s">
        <v>396</v>
      </c>
      <c r="CG1069" s="2" t="s">
        <v>1456</v>
      </c>
      <c r="CH1069" s="2" t="s">
        <v>1677</v>
      </c>
      <c r="CI1069" s="2" t="s">
        <v>167</v>
      </c>
      <c r="CJ1069" s="2" t="s">
        <v>1678</v>
      </c>
      <c r="CK1069" s="2" t="s">
        <v>169</v>
      </c>
      <c r="CL1069" s="2" t="s">
        <v>854</v>
      </c>
      <c r="CM1069" s="2" t="s">
        <v>171</v>
      </c>
      <c r="CN1069" s="2">
        <v>0</v>
      </c>
      <c r="CO1069" s="2" t="s">
        <v>1616</v>
      </c>
      <c r="CP1069" s="2" t="s">
        <v>3743</v>
      </c>
      <c r="CQ1069" s="2" t="s">
        <v>214</v>
      </c>
      <c r="CR1069" s="2" t="s">
        <v>234</v>
      </c>
      <c r="CS1069" s="2" t="s">
        <v>215</v>
      </c>
      <c r="CT1069" s="2" t="s">
        <v>171</v>
      </c>
      <c r="CU1069" s="2" t="s">
        <v>626</v>
      </c>
      <c r="CV1069" s="2" t="s">
        <v>171</v>
      </c>
      <c r="CW1069" s="2" t="s">
        <v>179</v>
      </c>
      <c r="CX1069" s="2" t="s">
        <v>171</v>
      </c>
      <c r="CY1069" s="2" t="s">
        <v>146</v>
      </c>
      <c r="CZ1069" s="2" t="s">
        <v>180</v>
      </c>
      <c r="DA1069" s="2" t="s">
        <v>181</v>
      </c>
      <c r="DB1069" s="2" t="s">
        <v>181</v>
      </c>
      <c r="DC1069" s="2" t="s">
        <v>132</v>
      </c>
      <c r="DF1069" s="2" t="s">
        <v>182</v>
      </c>
      <c r="DH1069" s="2" t="s">
        <v>182</v>
      </c>
      <c r="DJ1069" s="2" t="s">
        <v>182</v>
      </c>
      <c r="DL1069" s="2" t="s">
        <v>182</v>
      </c>
      <c r="DN1069" s="2" t="s">
        <v>182</v>
      </c>
      <c r="DP1069" s="2" t="s">
        <v>182</v>
      </c>
      <c r="DR1069" s="2" t="s">
        <v>182</v>
      </c>
      <c r="DV1069" s="2" t="s">
        <v>9119</v>
      </c>
      <c r="DZ1069" s="2" t="s">
        <v>9120</v>
      </c>
      <c r="EA1069" s="3" t="s">
        <v>9121</v>
      </c>
    </row>
    <row r="1070" spans="1:133" ht="15.75" hidden="1" customHeight="1" x14ac:dyDescent="0.2">
      <c r="A1070" s="1">
        <v>43616.608073229167</v>
      </c>
      <c r="B1070" s="2" t="s">
        <v>9122</v>
      </c>
      <c r="C1070" s="2">
        <v>2302170204</v>
      </c>
      <c r="D1070" s="3" t="s">
        <v>4250</v>
      </c>
      <c r="E1070" s="2" t="s">
        <v>9123</v>
      </c>
      <c r="F1070" s="2" t="s">
        <v>9124</v>
      </c>
      <c r="H1070" s="2" t="s">
        <v>131</v>
      </c>
      <c r="I1070" s="2" t="s">
        <v>132</v>
      </c>
      <c r="J1070" s="2" t="s">
        <v>133</v>
      </c>
      <c r="K1070" s="2" t="s">
        <v>191</v>
      </c>
      <c r="P1070" s="9">
        <v>76375000000</v>
      </c>
      <c r="Q1070" s="2">
        <v>47000000</v>
      </c>
      <c r="Y1070" s="2" t="s">
        <v>136</v>
      </c>
      <c r="AB1070" s="2" t="s">
        <v>132</v>
      </c>
      <c r="AD1070" s="2" t="s">
        <v>137</v>
      </c>
      <c r="AE1070" s="2" t="s">
        <v>132</v>
      </c>
      <c r="AF1070" s="2" t="s">
        <v>132</v>
      </c>
      <c r="AH1070" s="2">
        <v>2016</v>
      </c>
      <c r="AI1070" s="11">
        <v>40844375000</v>
      </c>
      <c r="AJ1070" s="11">
        <v>25135000</v>
      </c>
      <c r="AK1070" s="2" t="s">
        <v>9125</v>
      </c>
      <c r="AL1070" s="2">
        <v>37</v>
      </c>
      <c r="AP1070" s="2" t="s">
        <v>7504</v>
      </c>
      <c r="AQ1070" s="2" t="s">
        <v>1931</v>
      </c>
      <c r="AR1070" s="2" t="s">
        <v>822</v>
      </c>
      <c r="AS1070" s="2" t="s">
        <v>142</v>
      </c>
      <c r="AU1070" s="2">
        <v>8</v>
      </c>
      <c r="AV1070" s="2" t="s">
        <v>44</v>
      </c>
      <c r="AW1070" s="2" t="s">
        <v>197</v>
      </c>
      <c r="AX1070" s="2" t="s">
        <v>145</v>
      </c>
      <c r="AY1070" s="2" t="s">
        <v>171</v>
      </c>
      <c r="AZ1070" s="2" t="s">
        <v>198</v>
      </c>
      <c r="BB1070" s="2" t="s">
        <v>9126</v>
      </c>
      <c r="BC1070" s="2">
        <v>0</v>
      </c>
      <c r="BD1070" s="2" t="s">
        <v>2763</v>
      </c>
      <c r="BE1070" s="9">
        <v>2</v>
      </c>
      <c r="BF1070" s="2" t="s">
        <v>265</v>
      </c>
      <c r="BG1070" s="2" t="s">
        <v>1936</v>
      </c>
      <c r="BH1070" s="3" t="s">
        <v>9127</v>
      </c>
      <c r="BI1070" s="2" t="s">
        <v>1938</v>
      </c>
      <c r="BJ1070" s="3" t="s">
        <v>1804</v>
      </c>
      <c r="BK1070" s="2" t="s">
        <v>152</v>
      </c>
      <c r="BL1070" s="2" t="s">
        <v>153</v>
      </c>
      <c r="BM1070" s="2" t="s">
        <v>154</v>
      </c>
      <c r="BP1070" s="2" t="s">
        <v>201</v>
      </c>
      <c r="BQ1070" s="2">
        <v>1625</v>
      </c>
      <c r="BR1070" s="2">
        <v>25</v>
      </c>
      <c r="BS1070" s="2" t="s">
        <v>576</v>
      </c>
      <c r="BT1070" s="2" t="s">
        <v>9128</v>
      </c>
      <c r="BU1070" s="2" t="s">
        <v>9126</v>
      </c>
      <c r="BV1070" s="2" t="s">
        <v>9129</v>
      </c>
      <c r="BW1070" s="2" t="s">
        <v>68</v>
      </c>
      <c r="BX1070" s="2" t="s">
        <v>203</v>
      </c>
      <c r="BY1070" s="2" t="s">
        <v>159</v>
      </c>
      <c r="CB1070" s="2" t="s">
        <v>204</v>
      </c>
      <c r="CC1070" s="2" t="s">
        <v>248</v>
      </c>
      <c r="CD1070" s="2" t="s">
        <v>249</v>
      </c>
      <c r="CE1070" s="2" t="s">
        <v>163</v>
      </c>
      <c r="CF1070" s="2" t="s">
        <v>205</v>
      </c>
      <c r="CG1070" s="2" t="s">
        <v>382</v>
      </c>
      <c r="CH1070" s="2" t="s">
        <v>9130</v>
      </c>
      <c r="CI1070" s="2" t="s">
        <v>208</v>
      </c>
      <c r="CJ1070" s="2" t="s">
        <v>168</v>
      </c>
      <c r="CK1070" s="2" t="s">
        <v>253</v>
      </c>
      <c r="CL1070" s="2" t="s">
        <v>170</v>
      </c>
      <c r="CM1070" s="2" t="s">
        <v>211</v>
      </c>
      <c r="CN1070" s="2">
        <v>0</v>
      </c>
      <c r="CP1070" s="2" t="s">
        <v>9131</v>
      </c>
      <c r="CQ1070" s="2" t="s">
        <v>174</v>
      </c>
      <c r="CR1070" s="2" t="s">
        <v>234</v>
      </c>
      <c r="CS1070" s="2" t="s">
        <v>810</v>
      </c>
      <c r="CT1070" s="2" t="s">
        <v>211</v>
      </c>
      <c r="CU1070" s="2" t="s">
        <v>235</v>
      </c>
      <c r="CV1070" s="2" t="s">
        <v>211</v>
      </c>
      <c r="CW1070" s="2" t="s">
        <v>179</v>
      </c>
      <c r="CX1070" s="2" t="s">
        <v>171</v>
      </c>
      <c r="CY1070" s="2" t="s">
        <v>627</v>
      </c>
      <c r="CZ1070" s="2" t="s">
        <v>180</v>
      </c>
      <c r="DA1070" s="2" t="s">
        <v>181</v>
      </c>
      <c r="DB1070" s="2" t="s">
        <v>181</v>
      </c>
      <c r="DC1070" s="2" t="s">
        <v>132</v>
      </c>
      <c r="DF1070" s="2" t="s">
        <v>182</v>
      </c>
      <c r="DH1070" s="2" t="s">
        <v>182</v>
      </c>
      <c r="DJ1070" s="2" t="s">
        <v>182</v>
      </c>
      <c r="DL1070" s="2" t="s">
        <v>260</v>
      </c>
      <c r="DT1070" s="2" t="s">
        <v>9132</v>
      </c>
      <c r="DU1070" s="2"/>
      <c r="DV1070" s="2" t="s">
        <v>9133</v>
      </c>
      <c r="DZ1070" s="2" t="s">
        <v>9134</v>
      </c>
      <c r="EA1070" s="3" t="s">
        <v>9135</v>
      </c>
    </row>
    <row r="1071" spans="1:133" ht="15.75" hidden="1" customHeight="1" x14ac:dyDescent="0.2">
      <c r="A1071" s="1">
        <v>43616.608470752311</v>
      </c>
      <c r="B1071" s="2" t="s">
        <v>9136</v>
      </c>
      <c r="C1071" s="2">
        <v>2302170102</v>
      </c>
      <c r="D1071" s="3" t="s">
        <v>4783</v>
      </c>
      <c r="E1071" s="2" t="s">
        <v>9137</v>
      </c>
      <c r="F1071" s="2" t="s">
        <v>9138</v>
      </c>
      <c r="H1071" s="2" t="s">
        <v>131</v>
      </c>
      <c r="I1071" s="2" t="s">
        <v>132</v>
      </c>
      <c r="J1071" s="2" t="s">
        <v>133</v>
      </c>
      <c r="K1071" s="2" t="s">
        <v>738</v>
      </c>
      <c r="O1071" s="2" t="s">
        <v>135</v>
      </c>
      <c r="Q1071" s="2">
        <v>13063000</v>
      </c>
      <c r="Y1071" s="2" t="s">
        <v>136</v>
      </c>
      <c r="AK1071" s="2" t="s">
        <v>9139</v>
      </c>
      <c r="AP1071" s="2" t="s">
        <v>8774</v>
      </c>
      <c r="AQ1071" s="2" t="s">
        <v>4215</v>
      </c>
      <c r="AR1071" s="2" t="s">
        <v>593</v>
      </c>
      <c r="AS1071" s="2" t="s">
        <v>9140</v>
      </c>
      <c r="AU1071" s="2">
        <v>5</v>
      </c>
      <c r="AV1071" s="2" t="s">
        <v>43</v>
      </c>
      <c r="AW1071" s="2" t="s">
        <v>144</v>
      </c>
      <c r="AX1071" s="2" t="s">
        <v>145</v>
      </c>
      <c r="AY1071" s="2" t="s">
        <v>171</v>
      </c>
      <c r="AZ1071" s="2" t="s">
        <v>198</v>
      </c>
      <c r="BB1071" s="2" t="s">
        <v>9139</v>
      </c>
      <c r="BC1071" s="2">
        <v>0</v>
      </c>
      <c r="BD1071" s="2" t="s">
        <v>7347</v>
      </c>
      <c r="BE1071" s="9">
        <v>2</v>
      </c>
      <c r="BL1071" s="2" t="s">
        <v>153</v>
      </c>
      <c r="BM1071" s="2" t="s">
        <v>154</v>
      </c>
      <c r="BP1071" s="2" t="s">
        <v>201</v>
      </c>
      <c r="BQ1071" s="2">
        <v>222</v>
      </c>
      <c r="BR1071" s="2">
        <v>11</v>
      </c>
      <c r="BS1071" s="2" t="s">
        <v>157</v>
      </c>
      <c r="BT1071" s="2" t="s">
        <v>753</v>
      </c>
      <c r="BU1071" s="2" t="s">
        <v>753</v>
      </c>
      <c r="BV1071" s="2" t="s">
        <v>753</v>
      </c>
      <c r="BW1071" s="2" t="s">
        <v>67</v>
      </c>
      <c r="BX1071" s="2" t="s">
        <v>754</v>
      </c>
      <c r="BY1071" s="2" t="s">
        <v>707</v>
      </c>
      <c r="CA1071" s="4">
        <v>42795</v>
      </c>
      <c r="CB1071" s="2" t="s">
        <v>160</v>
      </c>
      <c r="CC1071" s="2" t="s">
        <v>248</v>
      </c>
      <c r="CD1071" s="2" t="s">
        <v>162</v>
      </c>
      <c r="CE1071" s="2" t="s">
        <v>163</v>
      </c>
      <c r="CF1071" s="2" t="s">
        <v>396</v>
      </c>
      <c r="CG1071" s="2" t="s">
        <v>729</v>
      </c>
      <c r="CH1071" s="2" t="s">
        <v>709</v>
      </c>
      <c r="CI1071" s="2" t="s">
        <v>731</v>
      </c>
      <c r="CJ1071" s="2" t="s">
        <v>397</v>
      </c>
      <c r="CK1071" s="2" t="s">
        <v>169</v>
      </c>
      <c r="CL1071" s="2" t="s">
        <v>710</v>
      </c>
      <c r="CM1071" s="2" t="s">
        <v>171</v>
      </c>
      <c r="CN1071" s="2">
        <v>0</v>
      </c>
      <c r="CO1071" s="2" t="s">
        <v>711</v>
      </c>
      <c r="CP1071" s="2" t="s">
        <v>712</v>
      </c>
      <c r="CQ1071" s="2" t="s">
        <v>174</v>
      </c>
      <c r="CR1071" s="2" t="s">
        <v>667</v>
      </c>
      <c r="CS1071" s="2" t="s">
        <v>713</v>
      </c>
      <c r="CT1071" s="2" t="s">
        <v>171</v>
      </c>
      <c r="CU1071" s="2" t="s">
        <v>216</v>
      </c>
      <c r="CV1071" s="2" t="s">
        <v>177</v>
      </c>
      <c r="CW1071" s="2" t="s">
        <v>179</v>
      </c>
      <c r="CX1071" s="2" t="s">
        <v>146</v>
      </c>
      <c r="CY1071" s="2" t="s">
        <v>146</v>
      </c>
      <c r="CZ1071" s="2" t="s">
        <v>180</v>
      </c>
      <c r="DA1071" s="2" t="s">
        <v>181</v>
      </c>
      <c r="DB1071" s="2" t="s">
        <v>181</v>
      </c>
      <c r="DC1071" s="2" t="s">
        <v>260</v>
      </c>
      <c r="DD1071" s="2" t="s">
        <v>715</v>
      </c>
      <c r="DE1071" s="2" t="s">
        <v>744</v>
      </c>
      <c r="DF1071" s="2" t="s">
        <v>182</v>
      </c>
      <c r="DH1071" s="2" t="s">
        <v>182</v>
      </c>
      <c r="DJ1071" s="2" t="s">
        <v>182</v>
      </c>
      <c r="DL1071" s="2" t="s">
        <v>182</v>
      </c>
      <c r="DN1071" s="2" t="s">
        <v>182</v>
      </c>
      <c r="DP1071" s="2" t="s">
        <v>182</v>
      </c>
      <c r="DR1071" s="2" t="s">
        <v>182</v>
      </c>
      <c r="DT1071" s="6">
        <v>-6142945</v>
      </c>
      <c r="DU1071" s="6"/>
      <c r="DV1071" s="6">
        <v>106840766</v>
      </c>
      <c r="DX1071" s="2" t="s">
        <v>9141</v>
      </c>
      <c r="DY1071" s="4">
        <v>42795</v>
      </c>
      <c r="DZ1071" s="2" t="s">
        <v>9141</v>
      </c>
      <c r="EA1071" s="3" t="s">
        <v>9142</v>
      </c>
    </row>
    <row r="1072" spans="1:133" ht="15.75" hidden="1" customHeight="1" x14ac:dyDescent="0.2">
      <c r="A1072" s="1">
        <v>43616.608669120367</v>
      </c>
      <c r="B1072" s="2" t="s">
        <v>8980</v>
      </c>
      <c r="C1072" s="2">
        <v>2302170044</v>
      </c>
      <c r="D1072" s="3" t="s">
        <v>587</v>
      </c>
      <c r="E1072" s="2" t="s">
        <v>9143</v>
      </c>
      <c r="F1072" s="2" t="s">
        <v>8602</v>
      </c>
      <c r="G1072" s="2" t="s">
        <v>589</v>
      </c>
      <c r="H1072" s="2" t="s">
        <v>131</v>
      </c>
      <c r="M1072" s="4">
        <v>43164</v>
      </c>
      <c r="N1072" s="2" t="s">
        <v>135</v>
      </c>
      <c r="P1072" s="9">
        <v>102000000000</v>
      </c>
      <c r="Y1072" s="2" t="s">
        <v>136</v>
      </c>
      <c r="AE1072" s="2" t="s">
        <v>132</v>
      </c>
      <c r="AF1072" s="2" t="s">
        <v>132</v>
      </c>
      <c r="AH1072" s="2">
        <v>2018</v>
      </c>
      <c r="AK1072" s="2" t="s">
        <v>8603</v>
      </c>
      <c r="AP1072" s="2" t="s">
        <v>8604</v>
      </c>
      <c r="AQ1072" s="2" t="s">
        <v>3350</v>
      </c>
      <c r="AR1072" s="2" t="s">
        <v>610</v>
      </c>
      <c r="AS1072" s="2" t="s">
        <v>142</v>
      </c>
      <c r="AT1072" s="2">
        <v>11480</v>
      </c>
      <c r="AU1072" s="2">
        <v>12</v>
      </c>
      <c r="AV1072" s="2" t="s">
        <v>43</v>
      </c>
      <c r="AW1072" s="2" t="s">
        <v>197</v>
      </c>
      <c r="AX1072" s="2" t="s">
        <v>145</v>
      </c>
      <c r="AY1072" s="2" t="s">
        <v>171</v>
      </c>
      <c r="AZ1072" s="2" t="s">
        <v>198</v>
      </c>
      <c r="BC1072" s="2">
        <v>0</v>
      </c>
      <c r="BD1072" s="2" t="s">
        <v>8606</v>
      </c>
      <c r="BE1072" s="9">
        <v>1.25</v>
      </c>
      <c r="BF1072" s="2" t="s">
        <v>265</v>
      </c>
      <c r="BG1072" s="2" t="s">
        <v>8607</v>
      </c>
      <c r="BH1072" s="2">
        <v>1</v>
      </c>
      <c r="BI1072" s="2" t="s">
        <v>8608</v>
      </c>
      <c r="BJ1072" s="3" t="s">
        <v>980</v>
      </c>
      <c r="BL1072" s="2" t="s">
        <v>290</v>
      </c>
      <c r="BM1072" s="2" t="s">
        <v>154</v>
      </c>
      <c r="BN1072" s="2" t="s">
        <v>9144</v>
      </c>
      <c r="BO1072" s="2" t="s">
        <v>9145</v>
      </c>
      <c r="BP1072" s="2" t="s">
        <v>201</v>
      </c>
      <c r="BQ1072" s="2">
        <v>2500</v>
      </c>
      <c r="BR1072" s="2">
        <v>40</v>
      </c>
      <c r="BS1072" s="2" t="s">
        <v>1003</v>
      </c>
      <c r="BT1072" s="2" t="s">
        <v>9146</v>
      </c>
      <c r="BU1072" s="2" t="s">
        <v>7214</v>
      </c>
      <c r="BV1072" s="2" t="s">
        <v>420</v>
      </c>
      <c r="BW1072" s="2" t="s">
        <v>67</v>
      </c>
      <c r="BX1072" s="2" t="s">
        <v>3275</v>
      </c>
      <c r="BY1072" s="2" t="s">
        <v>159</v>
      </c>
      <c r="CE1072" s="2" t="s">
        <v>163</v>
      </c>
      <c r="CG1072" s="2" t="s">
        <v>3318</v>
      </c>
      <c r="CH1072" s="2" t="s">
        <v>2434</v>
      </c>
      <c r="CI1072" s="2" t="s">
        <v>167</v>
      </c>
      <c r="CJ1072" s="2" t="s">
        <v>1707</v>
      </c>
      <c r="CL1072" s="2" t="s">
        <v>665</v>
      </c>
      <c r="CM1072" s="2" t="s">
        <v>171</v>
      </c>
      <c r="CN1072" s="2">
        <v>200</v>
      </c>
      <c r="CO1072" s="2" t="s">
        <v>3846</v>
      </c>
      <c r="CP1072" s="2" t="s">
        <v>8611</v>
      </c>
      <c r="CR1072" s="2" t="s">
        <v>175</v>
      </c>
      <c r="CS1072" s="2" t="s">
        <v>215</v>
      </c>
      <c r="CT1072" s="2" t="s">
        <v>177</v>
      </c>
      <c r="CU1072" s="2" t="s">
        <v>235</v>
      </c>
      <c r="CV1072" s="2" t="s">
        <v>171</v>
      </c>
      <c r="CW1072" s="2" t="s">
        <v>179</v>
      </c>
      <c r="CX1072" s="2" t="s">
        <v>171</v>
      </c>
      <c r="CY1072" s="2" t="s">
        <v>146</v>
      </c>
      <c r="CZ1072" s="2" t="s">
        <v>180</v>
      </c>
      <c r="DA1072" s="2" t="s">
        <v>181</v>
      </c>
      <c r="DB1072" s="2" t="s">
        <v>181</v>
      </c>
      <c r="DC1072" s="2" t="s">
        <v>132</v>
      </c>
      <c r="DF1072" s="2" t="s">
        <v>182</v>
      </c>
      <c r="DL1072" s="2" t="s">
        <v>260</v>
      </c>
      <c r="DM1072" s="2">
        <v>5</v>
      </c>
      <c r="DT1072" s="6">
        <v>10685774</v>
      </c>
      <c r="DU1072" s="6"/>
      <c r="DV1072" s="6">
        <v>-620512</v>
      </c>
    </row>
    <row r="1073" spans="1:133" ht="15.75" hidden="1" customHeight="1" x14ac:dyDescent="0.2">
      <c r="A1073" s="1">
        <v>43616.60887880787</v>
      </c>
      <c r="B1073" s="2" t="s">
        <v>9061</v>
      </c>
      <c r="C1073" s="2">
        <v>2302170194</v>
      </c>
      <c r="D1073" s="3" t="s">
        <v>4783</v>
      </c>
      <c r="E1073" s="2" t="s">
        <v>9147</v>
      </c>
      <c r="F1073" s="2">
        <v>2017030707020200</v>
      </c>
      <c r="H1073" s="2" t="s">
        <v>131</v>
      </c>
      <c r="I1073" s="2" t="s">
        <v>132</v>
      </c>
      <c r="J1073" s="2" t="s">
        <v>133</v>
      </c>
      <c r="K1073" s="2" t="s">
        <v>738</v>
      </c>
      <c r="M1073" s="4">
        <v>42801</v>
      </c>
      <c r="O1073" s="2" t="s">
        <v>135</v>
      </c>
      <c r="Q1073" s="2">
        <v>19000000</v>
      </c>
      <c r="Y1073" s="2" t="s">
        <v>136</v>
      </c>
      <c r="AH1073" s="2">
        <v>2016</v>
      </c>
      <c r="AJ1073" s="11">
        <v>17245000</v>
      </c>
      <c r="AK1073" s="2" t="s">
        <v>9148</v>
      </c>
      <c r="AP1073" s="2" t="s">
        <v>4081</v>
      </c>
      <c r="AQ1073" s="2" t="s">
        <v>9149</v>
      </c>
      <c r="AR1073" s="2" t="s">
        <v>511</v>
      </c>
      <c r="AS1073" s="2" t="s">
        <v>142</v>
      </c>
      <c r="AT1073" s="2">
        <v>14270</v>
      </c>
      <c r="AU1073" s="2">
        <v>5</v>
      </c>
      <c r="AV1073" s="2" t="s">
        <v>43</v>
      </c>
      <c r="AW1073" s="2" t="s">
        <v>144</v>
      </c>
      <c r="AX1073" s="2" t="s">
        <v>145</v>
      </c>
      <c r="AY1073" s="2" t="s">
        <v>171</v>
      </c>
      <c r="AZ1073" s="2" t="s">
        <v>198</v>
      </c>
      <c r="BB1073" s="2" t="s">
        <v>9148</v>
      </c>
      <c r="BC1073" s="2">
        <v>0</v>
      </c>
      <c r="BD1073" s="2" t="s">
        <v>3984</v>
      </c>
      <c r="BE1073" s="9">
        <v>5</v>
      </c>
      <c r="BL1073" s="2" t="s">
        <v>153</v>
      </c>
      <c r="BM1073" s="2" t="s">
        <v>154</v>
      </c>
      <c r="BP1073" s="2" t="s">
        <v>201</v>
      </c>
      <c r="BQ1073" s="2">
        <v>200</v>
      </c>
      <c r="BR1073" s="2">
        <v>10</v>
      </c>
      <c r="BS1073" s="2" t="s">
        <v>157</v>
      </c>
      <c r="BT1073" s="2" t="s">
        <v>753</v>
      </c>
      <c r="BU1073" s="2" t="s">
        <v>753</v>
      </c>
      <c r="BV1073" s="2" t="s">
        <v>753</v>
      </c>
      <c r="BW1073" s="2" t="s">
        <v>67</v>
      </c>
      <c r="BX1073" s="2" t="s">
        <v>3127</v>
      </c>
      <c r="BY1073" s="2" t="s">
        <v>707</v>
      </c>
      <c r="CA1073" s="4">
        <v>42801</v>
      </c>
      <c r="CB1073" s="2" t="s">
        <v>160</v>
      </c>
      <c r="CC1073" s="2" t="s">
        <v>248</v>
      </c>
      <c r="CD1073" s="2" t="s">
        <v>162</v>
      </c>
      <c r="CE1073" s="2" t="s">
        <v>163</v>
      </c>
      <c r="CF1073" s="2" t="s">
        <v>164</v>
      </c>
      <c r="CG1073" s="2" t="s">
        <v>729</v>
      </c>
      <c r="CH1073" s="2" t="s">
        <v>1108</v>
      </c>
      <c r="CI1073" s="2" t="s">
        <v>731</v>
      </c>
      <c r="CJ1073" s="2" t="s">
        <v>397</v>
      </c>
      <c r="CK1073" s="2" t="s">
        <v>169</v>
      </c>
      <c r="CL1073" s="2" t="s">
        <v>854</v>
      </c>
      <c r="CM1073" s="2" t="s">
        <v>171</v>
      </c>
      <c r="CN1073" s="2">
        <v>0</v>
      </c>
      <c r="CO1073" s="2" t="s">
        <v>212</v>
      </c>
      <c r="CP1073" s="2" t="s">
        <v>3601</v>
      </c>
      <c r="CQ1073" s="2" t="s">
        <v>174</v>
      </c>
      <c r="CR1073" s="2" t="s">
        <v>667</v>
      </c>
      <c r="CS1073" s="2" t="s">
        <v>810</v>
      </c>
      <c r="CT1073" s="2" t="s">
        <v>171</v>
      </c>
      <c r="CU1073" s="2" t="s">
        <v>235</v>
      </c>
      <c r="CV1073" s="2" t="s">
        <v>211</v>
      </c>
      <c r="CW1073" s="2" t="s">
        <v>179</v>
      </c>
      <c r="CX1073" s="2" t="s">
        <v>146</v>
      </c>
      <c r="CY1073" s="2" t="s">
        <v>733</v>
      </c>
      <c r="DA1073" s="2" t="s">
        <v>181</v>
      </c>
      <c r="DB1073" s="2" t="s">
        <v>181</v>
      </c>
      <c r="DC1073" s="2" t="s">
        <v>260</v>
      </c>
      <c r="DD1073" s="2" t="s">
        <v>715</v>
      </c>
      <c r="DE1073" s="2" t="s">
        <v>744</v>
      </c>
      <c r="DF1073" s="2" t="s">
        <v>182</v>
      </c>
      <c r="DH1073" s="2" t="s">
        <v>182</v>
      </c>
      <c r="DJ1073" s="2" t="s">
        <v>182</v>
      </c>
      <c r="DL1073" s="2" t="s">
        <v>182</v>
      </c>
      <c r="DN1073" s="2" t="s">
        <v>182</v>
      </c>
      <c r="DP1073" s="2" t="s">
        <v>182</v>
      </c>
      <c r="DR1073" s="2" t="s">
        <v>182</v>
      </c>
      <c r="DT1073" s="6">
        <v>106867055</v>
      </c>
      <c r="DU1073" s="6"/>
      <c r="DV1073" s="6">
        <v>-6134729</v>
      </c>
      <c r="DX1073" s="2" t="s">
        <v>3759</v>
      </c>
      <c r="DY1073" s="4">
        <v>42801</v>
      </c>
      <c r="DZ1073" s="2" t="s">
        <v>3759</v>
      </c>
      <c r="EA1073" s="3" t="s">
        <v>746</v>
      </c>
    </row>
    <row r="1074" spans="1:133" ht="15.75" hidden="1" customHeight="1" x14ac:dyDescent="0.2">
      <c r="A1074" s="1">
        <v>43616.609621180556</v>
      </c>
      <c r="B1074" s="2" t="s">
        <v>9150</v>
      </c>
      <c r="C1074" s="2">
        <v>2302170003</v>
      </c>
      <c r="D1074" s="3" t="s">
        <v>4783</v>
      </c>
      <c r="E1074" s="2" t="s">
        <v>9151</v>
      </c>
      <c r="F1074" s="2" t="s">
        <v>9152</v>
      </c>
      <c r="H1074" s="2" t="s">
        <v>131</v>
      </c>
      <c r="I1074" s="2" t="s">
        <v>132</v>
      </c>
      <c r="J1074" s="2" t="s">
        <v>133</v>
      </c>
      <c r="K1074" s="2" t="s">
        <v>738</v>
      </c>
      <c r="M1074" s="4">
        <v>42816</v>
      </c>
      <c r="O1074" s="2" t="s">
        <v>135</v>
      </c>
      <c r="P1074" s="9">
        <v>5830000000</v>
      </c>
      <c r="Q1074" s="2">
        <v>5500000</v>
      </c>
      <c r="Y1074" s="2" t="s">
        <v>136</v>
      </c>
      <c r="AB1074" s="2" t="s">
        <v>132</v>
      </c>
      <c r="AF1074" s="2" t="s">
        <v>132</v>
      </c>
      <c r="AK1074" s="2" t="s">
        <v>9153</v>
      </c>
      <c r="AP1074" s="2" t="s">
        <v>9153</v>
      </c>
      <c r="AQ1074" s="2" t="s">
        <v>1175</v>
      </c>
      <c r="AR1074" s="2" t="s">
        <v>610</v>
      </c>
      <c r="AS1074" s="2" t="s">
        <v>142</v>
      </c>
      <c r="AT1074" s="2">
        <v>13560</v>
      </c>
      <c r="AU1074" s="2">
        <v>5</v>
      </c>
      <c r="AV1074" s="2" t="s">
        <v>43</v>
      </c>
      <c r="AW1074" s="2" t="s">
        <v>144</v>
      </c>
      <c r="AX1074" s="2" t="s">
        <v>145</v>
      </c>
      <c r="AY1074" s="2" t="s">
        <v>171</v>
      </c>
      <c r="AZ1074" s="2" t="s">
        <v>147</v>
      </c>
      <c r="BA1074" s="2" t="s">
        <v>9154</v>
      </c>
      <c r="BB1074" s="2" t="s">
        <v>9155</v>
      </c>
      <c r="BC1074" s="2">
        <v>20</v>
      </c>
      <c r="BD1074" s="2" t="s">
        <v>9156</v>
      </c>
      <c r="BE1074" s="9">
        <v>0.6</v>
      </c>
      <c r="BF1074" s="2" t="s">
        <v>265</v>
      </c>
      <c r="BG1074" s="2" t="s">
        <v>9157</v>
      </c>
      <c r="BH1074" s="2">
        <v>2.8</v>
      </c>
      <c r="BK1074" s="2" t="s">
        <v>152</v>
      </c>
      <c r="BL1074" s="2" t="s">
        <v>153</v>
      </c>
      <c r="BM1074" s="2" t="s">
        <v>308</v>
      </c>
      <c r="BP1074" s="2" t="s">
        <v>155</v>
      </c>
      <c r="BQ1074" s="2">
        <v>1060</v>
      </c>
      <c r="BR1074" s="2">
        <v>10</v>
      </c>
      <c r="BS1074" s="2" t="s">
        <v>5818</v>
      </c>
      <c r="BT1074" s="2" t="s">
        <v>9158</v>
      </c>
      <c r="BU1074" s="2" t="s">
        <v>9159</v>
      </c>
      <c r="BV1074" s="2" t="s">
        <v>5818</v>
      </c>
      <c r="BW1074" s="2" t="s">
        <v>69</v>
      </c>
      <c r="BX1074" s="2" t="s">
        <v>203</v>
      </c>
      <c r="BY1074" s="2" t="s">
        <v>159</v>
      </c>
      <c r="CB1074" s="2" t="s">
        <v>160</v>
      </c>
      <c r="CC1074" s="2" t="s">
        <v>161</v>
      </c>
      <c r="CD1074" s="2" t="s">
        <v>162</v>
      </c>
      <c r="CE1074" s="2" t="s">
        <v>2907</v>
      </c>
      <c r="CF1074" s="2">
        <v>0.5</v>
      </c>
      <c r="CG1074" s="2" t="s">
        <v>9160</v>
      </c>
      <c r="CH1074" s="2" t="s">
        <v>9161</v>
      </c>
      <c r="CI1074" s="2" t="s">
        <v>167</v>
      </c>
      <c r="CJ1074" s="2" t="s">
        <v>9162</v>
      </c>
      <c r="CK1074" s="2" t="s">
        <v>253</v>
      </c>
      <c r="CL1074" s="2" t="s">
        <v>3836</v>
      </c>
      <c r="CM1074" s="2" t="s">
        <v>211</v>
      </c>
      <c r="CN1074" s="2">
        <v>20</v>
      </c>
      <c r="CP1074" s="2" t="s">
        <v>1181</v>
      </c>
      <c r="CQ1074" s="2" t="s">
        <v>625</v>
      </c>
      <c r="CR1074" s="2" t="s">
        <v>175</v>
      </c>
      <c r="CT1074" s="2" t="s">
        <v>171</v>
      </c>
      <c r="CU1074" s="2" t="s">
        <v>1139</v>
      </c>
      <c r="CV1074" s="2" t="s">
        <v>171</v>
      </c>
      <c r="CW1074" s="2" t="s">
        <v>179</v>
      </c>
      <c r="CX1074" s="2" t="s">
        <v>171</v>
      </c>
      <c r="CY1074" s="2" t="s">
        <v>627</v>
      </c>
      <c r="CZ1074" s="2" t="s">
        <v>180</v>
      </c>
      <c r="DA1074" s="2" t="s">
        <v>181</v>
      </c>
      <c r="DB1074" s="2" t="s">
        <v>181</v>
      </c>
      <c r="DC1074" s="2" t="s">
        <v>132</v>
      </c>
      <c r="DF1074" s="2" t="s">
        <v>182</v>
      </c>
      <c r="DH1074" s="2" t="s">
        <v>182</v>
      </c>
      <c r="DJ1074" s="2" t="s">
        <v>182</v>
      </c>
      <c r="DL1074" s="2" t="s">
        <v>260</v>
      </c>
      <c r="DM1074" s="2">
        <v>1000</v>
      </c>
      <c r="DN1074" s="2" t="s">
        <v>182</v>
      </c>
      <c r="DP1074" s="2" t="s">
        <v>182</v>
      </c>
      <c r="DR1074" s="2" t="s">
        <v>182</v>
      </c>
      <c r="DT1074" s="2" t="s">
        <v>9163</v>
      </c>
      <c r="DU1074" s="2"/>
      <c r="DV1074" s="2" t="s">
        <v>9164</v>
      </c>
      <c r="EA1074" s="3" t="s">
        <v>9165</v>
      </c>
      <c r="EB1074" s="5" t="s">
        <v>9166</v>
      </c>
      <c r="EC1074" s="5" t="s">
        <v>9167</v>
      </c>
    </row>
    <row r="1075" spans="1:133" ht="15.75" hidden="1" customHeight="1" x14ac:dyDescent="0.2">
      <c r="A1075" s="1">
        <v>43616.610505694443</v>
      </c>
      <c r="B1075" s="2" t="s">
        <v>9168</v>
      </c>
      <c r="C1075" s="2">
        <v>2302180061</v>
      </c>
      <c r="D1075" s="3" t="s">
        <v>3761</v>
      </c>
      <c r="E1075" s="2" t="s">
        <v>5000</v>
      </c>
      <c r="F1075" s="2" t="s">
        <v>5001</v>
      </c>
      <c r="H1075" s="2" t="s">
        <v>131</v>
      </c>
      <c r="I1075" s="2" t="s">
        <v>132</v>
      </c>
      <c r="J1075" s="2" t="s">
        <v>133</v>
      </c>
      <c r="K1075" s="2" t="s">
        <v>132</v>
      </c>
      <c r="M1075" s="4">
        <v>42807</v>
      </c>
      <c r="P1075" s="9">
        <v>3000000000</v>
      </c>
      <c r="Q1075" s="2">
        <v>10000000</v>
      </c>
      <c r="X1075" s="2" t="s">
        <v>193</v>
      </c>
      <c r="Y1075" s="2" t="s">
        <v>136</v>
      </c>
      <c r="AB1075" s="2" t="s">
        <v>132</v>
      </c>
      <c r="AD1075" s="2" t="s">
        <v>137</v>
      </c>
      <c r="AE1075" s="2" t="s">
        <v>132</v>
      </c>
      <c r="AH1075" s="2">
        <v>2017</v>
      </c>
      <c r="AI1075" s="11">
        <v>1246500000</v>
      </c>
      <c r="AJ1075" s="11">
        <v>4155000</v>
      </c>
      <c r="AK1075" s="2" t="s">
        <v>9169</v>
      </c>
      <c r="AL1075" s="2">
        <v>23</v>
      </c>
      <c r="AP1075" s="2" t="s">
        <v>3799</v>
      </c>
      <c r="AQ1075" s="2" t="s">
        <v>393</v>
      </c>
      <c r="AR1075" s="2" t="s">
        <v>288</v>
      </c>
      <c r="AS1075" s="2" t="s">
        <v>142</v>
      </c>
      <c r="AU1075" s="2">
        <v>8</v>
      </c>
      <c r="AV1075" s="2" t="s">
        <v>43</v>
      </c>
      <c r="AW1075" s="2" t="s">
        <v>144</v>
      </c>
      <c r="AX1075" s="2" t="s">
        <v>145</v>
      </c>
      <c r="AY1075" s="2" t="s">
        <v>146</v>
      </c>
      <c r="AZ1075" s="2" t="s">
        <v>198</v>
      </c>
      <c r="BA1075" s="2" t="s">
        <v>1000</v>
      </c>
      <c r="BB1075" s="2" t="s">
        <v>3801</v>
      </c>
      <c r="BC1075" s="2">
        <v>150</v>
      </c>
      <c r="BD1075" s="2" t="s">
        <v>1000</v>
      </c>
      <c r="BE1075" s="9">
        <v>1</v>
      </c>
      <c r="BF1075" s="2" t="s">
        <v>132</v>
      </c>
      <c r="BK1075" s="2" t="s">
        <v>307</v>
      </c>
      <c r="BL1075" s="2" t="s">
        <v>290</v>
      </c>
      <c r="BM1075" s="2" t="s">
        <v>154</v>
      </c>
      <c r="BP1075" s="2" t="s">
        <v>201</v>
      </c>
      <c r="BQ1075" s="2">
        <v>300</v>
      </c>
      <c r="BR1075" s="2">
        <v>8</v>
      </c>
      <c r="BS1075" s="2" t="s">
        <v>420</v>
      </c>
      <c r="BT1075" s="2" t="s">
        <v>420</v>
      </c>
      <c r="BU1075" s="2" t="s">
        <v>5004</v>
      </c>
      <c r="BV1075" s="2" t="s">
        <v>420</v>
      </c>
      <c r="BW1075" s="2" t="s">
        <v>69</v>
      </c>
      <c r="BX1075" s="2" t="s">
        <v>158</v>
      </c>
      <c r="CB1075" s="2" t="s">
        <v>160</v>
      </c>
      <c r="CC1075" s="2" t="s">
        <v>248</v>
      </c>
      <c r="CD1075" s="2" t="s">
        <v>249</v>
      </c>
      <c r="CE1075" s="2" t="s">
        <v>163</v>
      </c>
      <c r="CF1075" s="2" t="s">
        <v>5005</v>
      </c>
      <c r="CG1075" s="2" t="s">
        <v>422</v>
      </c>
      <c r="CH1075" s="2" t="s">
        <v>5006</v>
      </c>
      <c r="CI1075" s="2" t="s">
        <v>208</v>
      </c>
      <c r="CJ1075" s="2" t="s">
        <v>5007</v>
      </c>
      <c r="CK1075" s="2" t="s">
        <v>253</v>
      </c>
      <c r="CL1075" s="2" t="s">
        <v>426</v>
      </c>
      <c r="CM1075" s="2" t="s">
        <v>171</v>
      </c>
      <c r="CN1075" s="2">
        <v>150</v>
      </c>
      <c r="CO1075" s="2" t="s">
        <v>5008</v>
      </c>
      <c r="CP1075" s="2" t="s">
        <v>3359</v>
      </c>
      <c r="CQ1075" s="2" t="s">
        <v>214</v>
      </c>
      <c r="CR1075" s="2" t="s">
        <v>234</v>
      </c>
      <c r="CS1075" s="2" t="s">
        <v>215</v>
      </c>
      <c r="CT1075" s="2" t="s">
        <v>177</v>
      </c>
      <c r="CU1075" s="2" t="s">
        <v>235</v>
      </c>
      <c r="CV1075" s="2" t="s">
        <v>177</v>
      </c>
      <c r="CW1075" s="2" t="s">
        <v>714</v>
      </c>
      <c r="CX1075" s="2" t="s">
        <v>146</v>
      </c>
      <c r="CY1075" s="2" t="s">
        <v>627</v>
      </c>
      <c r="CZ1075" s="2" t="s">
        <v>1008</v>
      </c>
      <c r="DA1075" s="2" t="s">
        <v>181</v>
      </c>
      <c r="DB1075" s="2" t="s">
        <v>429</v>
      </c>
      <c r="DC1075" s="2" t="s">
        <v>132</v>
      </c>
      <c r="DF1075" s="2" t="s">
        <v>182</v>
      </c>
      <c r="DH1075" s="2" t="s">
        <v>182</v>
      </c>
      <c r="DJ1075" s="2" t="s">
        <v>182</v>
      </c>
      <c r="DL1075" s="2" t="s">
        <v>182</v>
      </c>
      <c r="DN1075" s="2" t="s">
        <v>182</v>
      </c>
      <c r="DP1075" s="2" t="s">
        <v>182</v>
      </c>
      <c r="DR1075" s="2" t="s">
        <v>182</v>
      </c>
      <c r="DT1075" s="2" t="s">
        <v>5010</v>
      </c>
      <c r="DU1075" s="2"/>
      <c r="DV1075" s="6">
        <v>6183</v>
      </c>
      <c r="DW1075" s="2" t="s">
        <v>1082</v>
      </c>
      <c r="DX1075" s="2" t="s">
        <v>299</v>
      </c>
      <c r="DZ1075" s="2" t="s">
        <v>299</v>
      </c>
      <c r="EA1075" s="3" t="s">
        <v>9170</v>
      </c>
    </row>
    <row r="1076" spans="1:133" ht="15.75" hidden="1" customHeight="1" x14ac:dyDescent="0.2">
      <c r="A1076" s="1">
        <v>43616.61105118056</v>
      </c>
      <c r="B1076" s="2" t="s">
        <v>8976</v>
      </c>
      <c r="C1076" s="2">
        <v>2302170130</v>
      </c>
      <c r="D1076" s="3" t="s">
        <v>587</v>
      </c>
      <c r="E1076" s="2" t="s">
        <v>9171</v>
      </c>
      <c r="F1076" s="2" t="s">
        <v>5042</v>
      </c>
      <c r="H1076" s="2" t="s">
        <v>131</v>
      </c>
      <c r="I1076" s="2" t="s">
        <v>132</v>
      </c>
      <c r="J1076" s="2" t="s">
        <v>133</v>
      </c>
      <c r="K1076" s="2" t="s">
        <v>191</v>
      </c>
      <c r="O1076" s="2" t="s">
        <v>135</v>
      </c>
      <c r="P1076" s="9">
        <v>54999999900</v>
      </c>
      <c r="Q1076" s="2">
        <v>122222222</v>
      </c>
      <c r="Y1076" s="2" t="s">
        <v>136</v>
      </c>
      <c r="AB1076" s="2" t="s">
        <v>132</v>
      </c>
      <c r="AD1076" s="2" t="s">
        <v>137</v>
      </c>
      <c r="AE1076" s="2" t="s">
        <v>132</v>
      </c>
      <c r="AF1076" s="2" t="s">
        <v>132</v>
      </c>
      <c r="AH1076" s="2">
        <v>2017</v>
      </c>
      <c r="AK1076" s="2" t="s">
        <v>5043</v>
      </c>
      <c r="AL1076" s="2">
        <v>28</v>
      </c>
      <c r="AP1076" s="2" t="s">
        <v>5044</v>
      </c>
      <c r="AQ1076" s="2" t="s">
        <v>5045</v>
      </c>
      <c r="AR1076" s="2" t="s">
        <v>943</v>
      </c>
      <c r="AS1076" s="2" t="s">
        <v>594</v>
      </c>
      <c r="AU1076" s="2">
        <v>8</v>
      </c>
      <c r="AV1076" s="2" t="s">
        <v>43</v>
      </c>
      <c r="AW1076" s="2" t="s">
        <v>197</v>
      </c>
      <c r="AX1076" s="2" t="s">
        <v>145</v>
      </c>
      <c r="AY1076" s="2" t="s">
        <v>171</v>
      </c>
      <c r="AZ1076" s="2" t="s">
        <v>198</v>
      </c>
      <c r="BB1076" s="2" t="s">
        <v>5046</v>
      </c>
      <c r="BC1076" s="2">
        <v>0</v>
      </c>
      <c r="BD1076" s="2" t="s">
        <v>944</v>
      </c>
      <c r="BE1076" s="9">
        <v>0.5</v>
      </c>
      <c r="BF1076" s="2" t="s">
        <v>265</v>
      </c>
      <c r="BG1076" s="2" t="s">
        <v>947</v>
      </c>
      <c r="BH1076" s="3" t="s">
        <v>5047</v>
      </c>
      <c r="BI1076" s="2" t="s">
        <v>5048</v>
      </c>
      <c r="BJ1076" s="3" t="s">
        <v>2933</v>
      </c>
      <c r="BK1076" s="2" t="s">
        <v>152</v>
      </c>
      <c r="BL1076" s="2" t="s">
        <v>200</v>
      </c>
      <c r="BM1076" s="2" t="s">
        <v>154</v>
      </c>
      <c r="BP1076" s="2" t="s">
        <v>201</v>
      </c>
      <c r="BQ1076" s="2">
        <v>450</v>
      </c>
      <c r="BR1076" s="2">
        <v>25</v>
      </c>
      <c r="BS1076" s="2" t="s">
        <v>9172</v>
      </c>
      <c r="BT1076" s="2" t="s">
        <v>984</v>
      </c>
      <c r="BU1076" s="2" t="s">
        <v>984</v>
      </c>
      <c r="BV1076" s="2" t="s">
        <v>984</v>
      </c>
      <c r="BW1076" s="2" t="s">
        <v>67</v>
      </c>
      <c r="BX1076" s="2" t="s">
        <v>3467</v>
      </c>
      <c r="BY1076" s="2" t="s">
        <v>159</v>
      </c>
      <c r="CB1076" s="2" t="s">
        <v>160</v>
      </c>
      <c r="CC1076" s="2" t="s">
        <v>161</v>
      </c>
      <c r="CD1076" s="2" t="s">
        <v>249</v>
      </c>
      <c r="CE1076" s="2" t="s">
        <v>163</v>
      </c>
      <c r="CF1076" s="2" t="s">
        <v>396</v>
      </c>
      <c r="CG1076" s="2" t="s">
        <v>382</v>
      </c>
      <c r="CH1076" s="2" t="s">
        <v>952</v>
      </c>
      <c r="CI1076" s="2" t="s">
        <v>167</v>
      </c>
      <c r="CJ1076" s="2" t="s">
        <v>953</v>
      </c>
      <c r="CK1076" s="2" t="s">
        <v>253</v>
      </c>
      <c r="CL1076" s="2" t="s">
        <v>1442</v>
      </c>
      <c r="CM1076" s="2" t="s">
        <v>211</v>
      </c>
      <c r="CN1076" s="2">
        <v>0</v>
      </c>
      <c r="CP1076" s="2" t="s">
        <v>954</v>
      </c>
      <c r="CQ1076" s="2" t="s">
        <v>174</v>
      </c>
      <c r="CR1076" s="2" t="s">
        <v>234</v>
      </c>
      <c r="CS1076" s="2" t="s">
        <v>810</v>
      </c>
      <c r="CT1076" s="2" t="s">
        <v>211</v>
      </c>
      <c r="CU1076" s="2" t="s">
        <v>771</v>
      </c>
      <c r="CV1076" s="2" t="s">
        <v>211</v>
      </c>
      <c r="CW1076" s="2" t="s">
        <v>179</v>
      </c>
      <c r="CX1076" s="2" t="s">
        <v>171</v>
      </c>
      <c r="CY1076" s="2" t="s">
        <v>733</v>
      </c>
      <c r="DA1076" s="2" t="s">
        <v>181</v>
      </c>
      <c r="DB1076" s="2" t="s">
        <v>181</v>
      </c>
      <c r="DC1076" s="2" t="s">
        <v>132</v>
      </c>
      <c r="DF1076" s="2" t="s">
        <v>182</v>
      </c>
      <c r="DH1076" s="2" t="s">
        <v>182</v>
      </c>
      <c r="DJ1076" s="2" t="s">
        <v>182</v>
      </c>
      <c r="DL1076" s="2" t="s">
        <v>260</v>
      </c>
      <c r="DM1076" s="2">
        <v>500</v>
      </c>
      <c r="DT1076" s="6">
        <v>106806713</v>
      </c>
      <c r="DU1076" s="6"/>
      <c r="DV1076" s="6">
        <v>-6230463</v>
      </c>
      <c r="DZ1076" s="2" t="s">
        <v>5051</v>
      </c>
      <c r="EA1076" s="3" t="s">
        <v>5052</v>
      </c>
    </row>
    <row r="1077" spans="1:133" ht="15.75" customHeight="1" x14ac:dyDescent="0.2">
      <c r="A1077" s="1">
        <v>43616.612428310182</v>
      </c>
      <c r="B1077" s="2" t="s">
        <v>8823</v>
      </c>
      <c r="C1077" s="2">
        <v>2302170062</v>
      </c>
      <c r="D1077" s="3" t="s">
        <v>8824</v>
      </c>
      <c r="E1077" s="2" t="s">
        <v>9173</v>
      </c>
      <c r="H1077" s="2" t="s">
        <v>131</v>
      </c>
      <c r="I1077" s="2" t="s">
        <v>132</v>
      </c>
      <c r="J1077" s="2" t="s">
        <v>133</v>
      </c>
      <c r="K1077" s="2" t="s">
        <v>302</v>
      </c>
      <c r="M1077" s="4">
        <v>42790</v>
      </c>
      <c r="O1077" s="2" t="s">
        <v>135</v>
      </c>
      <c r="P1077" s="9">
        <v>11000000000</v>
      </c>
      <c r="Q1077" s="2">
        <v>18152000</v>
      </c>
      <c r="Y1077" s="2" t="s">
        <v>136</v>
      </c>
      <c r="AB1077" s="2" t="s">
        <v>132</v>
      </c>
      <c r="AD1077" s="2" t="s">
        <v>137</v>
      </c>
      <c r="AE1077" s="2" t="s">
        <v>132</v>
      </c>
      <c r="AF1077" s="2" t="s">
        <v>132</v>
      </c>
      <c r="AH1077" s="2">
        <v>2016</v>
      </c>
      <c r="AI1077" s="11">
        <v>3087570000</v>
      </c>
      <c r="AJ1077" s="11">
        <v>5095000</v>
      </c>
      <c r="AK1077" s="2" t="s">
        <v>9174</v>
      </c>
      <c r="AP1077" s="2" t="s">
        <v>268</v>
      </c>
      <c r="AQ1077" s="2" t="s">
        <v>268</v>
      </c>
      <c r="AR1077" s="2" t="s">
        <v>141</v>
      </c>
      <c r="AS1077" s="2" t="s">
        <v>142</v>
      </c>
      <c r="AU1077" s="2">
        <v>7</v>
      </c>
      <c r="AV1077" s="2" t="s">
        <v>143</v>
      </c>
      <c r="AW1077" s="2" t="s">
        <v>144</v>
      </c>
      <c r="AX1077" s="2" t="s">
        <v>145</v>
      </c>
      <c r="AY1077" s="2" t="s">
        <v>171</v>
      </c>
      <c r="AZ1077" s="2" t="s">
        <v>198</v>
      </c>
      <c r="BB1077" s="2" t="s">
        <v>273</v>
      </c>
      <c r="BC1077" s="2">
        <v>140</v>
      </c>
      <c r="BD1077" s="2" t="s">
        <v>9175</v>
      </c>
      <c r="BE1077" s="9">
        <v>1</v>
      </c>
      <c r="BF1077" s="2" t="s">
        <v>132</v>
      </c>
      <c r="BK1077" s="2" t="s">
        <v>307</v>
      </c>
      <c r="BL1077" s="2" t="s">
        <v>200</v>
      </c>
      <c r="BM1077" s="2" t="s">
        <v>154</v>
      </c>
      <c r="BP1077" s="2" t="s">
        <v>201</v>
      </c>
      <c r="BQ1077" s="2">
        <v>606</v>
      </c>
      <c r="BR1077" s="2">
        <v>21</v>
      </c>
      <c r="BS1077" s="2" t="s">
        <v>9176</v>
      </c>
      <c r="BT1077" s="2" t="s">
        <v>156</v>
      </c>
      <c r="BU1077" s="2" t="s">
        <v>9174</v>
      </c>
      <c r="BV1077" s="2" t="s">
        <v>156</v>
      </c>
      <c r="BW1077" s="2" t="s">
        <v>69</v>
      </c>
      <c r="BX1077" s="2" t="s">
        <v>158</v>
      </c>
      <c r="CB1077" s="2" t="s">
        <v>204</v>
      </c>
      <c r="CC1077" s="2" t="s">
        <v>161</v>
      </c>
      <c r="CD1077" s="2" t="s">
        <v>249</v>
      </c>
      <c r="CE1077" s="2" t="s">
        <v>163</v>
      </c>
      <c r="CF1077" s="2" t="s">
        <v>164</v>
      </c>
      <c r="CG1077" s="2" t="s">
        <v>9177</v>
      </c>
      <c r="CH1077" s="2" t="s">
        <v>310</v>
      </c>
      <c r="CI1077" s="2" t="s">
        <v>311</v>
      </c>
      <c r="CJ1077" s="2" t="s">
        <v>9178</v>
      </c>
      <c r="CK1077" s="2" t="s">
        <v>231</v>
      </c>
      <c r="CL1077" s="2" t="s">
        <v>371</v>
      </c>
      <c r="CM1077" s="2" t="s">
        <v>171</v>
      </c>
      <c r="CN1077" s="2">
        <v>140</v>
      </c>
      <c r="CO1077" s="2" t="s">
        <v>2444</v>
      </c>
      <c r="CP1077" s="2" t="s">
        <v>316</v>
      </c>
      <c r="CQ1077" s="2" t="s">
        <v>174</v>
      </c>
      <c r="CR1077" s="2" t="s">
        <v>234</v>
      </c>
      <c r="CS1077" s="2" t="s">
        <v>215</v>
      </c>
      <c r="CT1077" s="2" t="s">
        <v>171</v>
      </c>
      <c r="CU1077" s="2" t="s">
        <v>235</v>
      </c>
      <c r="CV1077" s="2" t="s">
        <v>171</v>
      </c>
      <c r="CW1077" s="2" t="s">
        <v>179</v>
      </c>
      <c r="CX1077" s="2" t="s">
        <v>171</v>
      </c>
      <c r="CY1077" s="2" t="s">
        <v>146</v>
      </c>
      <c r="CZ1077" s="2" t="s">
        <v>581</v>
      </c>
      <c r="DA1077" s="2" t="s">
        <v>181</v>
      </c>
      <c r="DB1077" s="2" t="s">
        <v>181</v>
      </c>
      <c r="DC1077" s="2" t="s">
        <v>132</v>
      </c>
      <c r="DF1077" s="2" t="s">
        <v>182</v>
      </c>
      <c r="DH1077" s="2" t="s">
        <v>182</v>
      </c>
      <c r="DJ1077" s="2" t="s">
        <v>182</v>
      </c>
      <c r="DL1077" s="2" t="s">
        <v>182</v>
      </c>
      <c r="DN1077" s="2" t="s">
        <v>182</v>
      </c>
      <c r="DP1077" s="2" t="s">
        <v>182</v>
      </c>
      <c r="DR1077" s="2" t="s">
        <v>182</v>
      </c>
      <c r="DT1077" s="2" t="s">
        <v>9179</v>
      </c>
      <c r="DU1077" s="2"/>
      <c r="DV1077" s="2" t="s">
        <v>9180</v>
      </c>
      <c r="EA1077" s="3" t="s">
        <v>9181</v>
      </c>
      <c r="EB1077" s="5" t="s">
        <v>9182</v>
      </c>
    </row>
    <row r="1078" spans="1:133" ht="15.75" hidden="1" customHeight="1" x14ac:dyDescent="0.2">
      <c r="A1078" s="1">
        <v>43616.613908472224</v>
      </c>
      <c r="B1078" s="2" t="s">
        <v>8845</v>
      </c>
      <c r="C1078" s="2">
        <v>2302170131</v>
      </c>
      <c r="D1078" s="3" t="s">
        <v>587</v>
      </c>
      <c r="E1078" s="2" t="s">
        <v>9183</v>
      </c>
      <c r="F1078" s="2" t="s">
        <v>9184</v>
      </c>
      <c r="H1078" s="2" t="s">
        <v>131</v>
      </c>
      <c r="I1078" s="2" t="s">
        <v>132</v>
      </c>
      <c r="J1078" s="2" t="s">
        <v>133</v>
      </c>
      <c r="K1078" s="2" t="s">
        <v>738</v>
      </c>
      <c r="M1078" s="4">
        <v>42795</v>
      </c>
      <c r="O1078" s="2" t="s">
        <v>135</v>
      </c>
      <c r="Q1078" s="2">
        <v>24000000</v>
      </c>
      <c r="Y1078" s="2" t="s">
        <v>136</v>
      </c>
      <c r="AK1078" s="2" t="s">
        <v>9185</v>
      </c>
      <c r="AP1078" s="2" t="s">
        <v>4049</v>
      </c>
      <c r="AQ1078" s="2" t="s">
        <v>3156</v>
      </c>
      <c r="AR1078" s="2" t="s">
        <v>511</v>
      </c>
      <c r="AS1078" s="2" t="s">
        <v>142</v>
      </c>
      <c r="AT1078" s="2">
        <v>14270</v>
      </c>
      <c r="AU1078" s="2">
        <v>5</v>
      </c>
      <c r="AV1078" s="2" t="s">
        <v>43</v>
      </c>
      <c r="AW1078" s="2" t="s">
        <v>144</v>
      </c>
      <c r="AX1078" s="2" t="s">
        <v>145</v>
      </c>
      <c r="AY1078" s="2" t="s">
        <v>171</v>
      </c>
      <c r="AZ1078" s="2" t="s">
        <v>198</v>
      </c>
      <c r="BB1078" s="2" t="s">
        <v>9185</v>
      </c>
      <c r="BC1078" s="2">
        <v>0</v>
      </c>
      <c r="BD1078" s="2" t="s">
        <v>3158</v>
      </c>
      <c r="BE1078" s="9">
        <v>5.5</v>
      </c>
      <c r="BL1078" s="2" t="s">
        <v>153</v>
      </c>
      <c r="BM1078" s="2" t="s">
        <v>154</v>
      </c>
      <c r="BP1078" s="2" t="s">
        <v>201</v>
      </c>
      <c r="BQ1078" s="2">
        <v>187.5</v>
      </c>
      <c r="BR1078" s="2">
        <v>10</v>
      </c>
      <c r="BS1078" s="2" t="s">
        <v>157</v>
      </c>
      <c r="BT1078" s="2" t="s">
        <v>753</v>
      </c>
      <c r="BU1078" s="2" t="s">
        <v>753</v>
      </c>
      <c r="BV1078" s="2" t="s">
        <v>753</v>
      </c>
      <c r="BW1078" s="2" t="s">
        <v>67</v>
      </c>
      <c r="BX1078" s="2" t="s">
        <v>3127</v>
      </c>
      <c r="BY1078" s="2" t="s">
        <v>707</v>
      </c>
      <c r="CA1078" s="4">
        <v>42795</v>
      </c>
      <c r="CB1078" s="2" t="s">
        <v>160</v>
      </c>
      <c r="CC1078" s="2" t="s">
        <v>248</v>
      </c>
      <c r="CD1078" s="2" t="s">
        <v>162</v>
      </c>
      <c r="CE1078" s="2" t="s">
        <v>163</v>
      </c>
      <c r="CF1078" s="2" t="s">
        <v>164</v>
      </c>
      <c r="CG1078" s="2" t="s">
        <v>729</v>
      </c>
      <c r="CH1078" s="2" t="s">
        <v>1108</v>
      </c>
      <c r="CI1078" s="2" t="s">
        <v>731</v>
      </c>
      <c r="CJ1078" s="2" t="s">
        <v>397</v>
      </c>
      <c r="CK1078" s="2" t="s">
        <v>169</v>
      </c>
      <c r="CL1078" s="2" t="s">
        <v>710</v>
      </c>
      <c r="CM1078" s="2" t="s">
        <v>171</v>
      </c>
      <c r="CN1078" s="2">
        <v>0</v>
      </c>
      <c r="CO1078" s="2" t="s">
        <v>212</v>
      </c>
      <c r="CP1078" s="2" t="s">
        <v>3601</v>
      </c>
      <c r="CQ1078" s="2" t="s">
        <v>174</v>
      </c>
      <c r="CR1078" s="2" t="s">
        <v>667</v>
      </c>
      <c r="CS1078" s="2" t="s">
        <v>810</v>
      </c>
      <c r="CT1078" s="2" t="s">
        <v>171</v>
      </c>
      <c r="CU1078" s="2" t="s">
        <v>235</v>
      </c>
      <c r="CV1078" s="2" t="s">
        <v>171</v>
      </c>
      <c r="CW1078" s="2" t="s">
        <v>714</v>
      </c>
      <c r="CX1078" s="2" t="s">
        <v>146</v>
      </c>
      <c r="CY1078" s="2" t="s">
        <v>733</v>
      </c>
      <c r="DA1078" s="2" t="s">
        <v>181</v>
      </c>
      <c r="DB1078" s="2" t="s">
        <v>181</v>
      </c>
      <c r="DC1078" s="2" t="s">
        <v>260</v>
      </c>
      <c r="DD1078" s="2" t="s">
        <v>715</v>
      </c>
      <c r="DE1078" s="2" t="s">
        <v>744</v>
      </c>
      <c r="DF1078" s="2" t="s">
        <v>182</v>
      </c>
      <c r="DH1078" s="2" t="s">
        <v>182</v>
      </c>
      <c r="DJ1078" s="2" t="s">
        <v>182</v>
      </c>
      <c r="DL1078" s="2" t="s">
        <v>182</v>
      </c>
      <c r="DN1078" s="2" t="s">
        <v>182</v>
      </c>
      <c r="DP1078" s="2" t="s">
        <v>182</v>
      </c>
      <c r="DR1078" s="2" t="s">
        <v>182</v>
      </c>
      <c r="DT1078" s="6">
        <v>106767054</v>
      </c>
      <c r="DU1078" s="6"/>
      <c r="DV1078" s="2" t="s">
        <v>9186</v>
      </c>
      <c r="DX1078" s="2" t="s">
        <v>8301</v>
      </c>
      <c r="DY1078" s="4">
        <v>42795</v>
      </c>
      <c r="DZ1078" s="2" t="s">
        <v>8301</v>
      </c>
      <c r="EA1078" s="2">
        <v>6287883468858</v>
      </c>
      <c r="EC1078" s="5" t="s">
        <v>9187</v>
      </c>
    </row>
    <row r="1079" spans="1:133" ht="15.75" hidden="1" customHeight="1" x14ac:dyDescent="0.2">
      <c r="A1079" s="1">
        <v>43616.615363773148</v>
      </c>
      <c r="B1079" s="2" t="s">
        <v>9188</v>
      </c>
      <c r="C1079" s="2">
        <v>2302170194</v>
      </c>
      <c r="D1079" s="3" t="s">
        <v>4783</v>
      </c>
      <c r="E1079" s="2" t="s">
        <v>9189</v>
      </c>
      <c r="F1079" s="2" t="s">
        <v>9190</v>
      </c>
      <c r="H1079" s="2" t="s">
        <v>131</v>
      </c>
      <c r="I1079" s="2" t="s">
        <v>132</v>
      </c>
      <c r="J1079" s="2" t="s">
        <v>133</v>
      </c>
      <c r="K1079" s="2" t="s">
        <v>738</v>
      </c>
      <c r="M1079" s="4">
        <v>42804</v>
      </c>
      <c r="O1079" s="2" t="s">
        <v>135</v>
      </c>
      <c r="Q1079" s="2">
        <v>23000000</v>
      </c>
      <c r="Y1079" s="2" t="s">
        <v>136</v>
      </c>
      <c r="AH1079" s="2">
        <v>2016</v>
      </c>
      <c r="AJ1079" s="11">
        <v>15105000</v>
      </c>
      <c r="AK1079" s="2" t="s">
        <v>4062</v>
      </c>
      <c r="AP1079" s="2" t="s">
        <v>3155</v>
      </c>
      <c r="AQ1079" s="2" t="s">
        <v>3156</v>
      </c>
      <c r="AR1079" s="2" t="s">
        <v>511</v>
      </c>
      <c r="AS1079" s="2" t="s">
        <v>142</v>
      </c>
      <c r="AT1079" s="2">
        <v>14270</v>
      </c>
      <c r="AU1079" s="2">
        <v>5</v>
      </c>
      <c r="AV1079" s="2" t="s">
        <v>43</v>
      </c>
      <c r="AW1079" s="2" t="s">
        <v>144</v>
      </c>
      <c r="AX1079" s="2" t="s">
        <v>145</v>
      </c>
      <c r="AY1079" s="2" t="s">
        <v>171</v>
      </c>
      <c r="AZ1079" s="2" t="s">
        <v>198</v>
      </c>
      <c r="BB1079" s="2" t="s">
        <v>4062</v>
      </c>
      <c r="BC1079" s="2">
        <v>0</v>
      </c>
      <c r="BD1079" s="2" t="s">
        <v>3158</v>
      </c>
      <c r="BE1079" s="9">
        <v>0.5</v>
      </c>
      <c r="BL1079" s="2" t="s">
        <v>153</v>
      </c>
      <c r="BM1079" s="2" t="s">
        <v>154</v>
      </c>
      <c r="BP1079" s="2" t="s">
        <v>201</v>
      </c>
      <c r="BQ1079" s="2">
        <v>422</v>
      </c>
      <c r="BR1079" s="2">
        <v>21</v>
      </c>
      <c r="BS1079" s="2" t="s">
        <v>157</v>
      </c>
      <c r="BT1079" s="2" t="s">
        <v>753</v>
      </c>
      <c r="BU1079" s="2" t="s">
        <v>753</v>
      </c>
      <c r="BV1079" s="2" t="s">
        <v>753</v>
      </c>
      <c r="BW1079" s="2" t="s">
        <v>67</v>
      </c>
      <c r="BX1079" s="2" t="s">
        <v>3127</v>
      </c>
      <c r="BY1079" s="2" t="s">
        <v>707</v>
      </c>
      <c r="CA1079" s="4">
        <v>42804</v>
      </c>
      <c r="CB1079" s="2" t="s">
        <v>160</v>
      </c>
      <c r="CC1079" s="2" t="s">
        <v>248</v>
      </c>
      <c r="CD1079" s="2" t="s">
        <v>162</v>
      </c>
      <c r="CE1079" s="2" t="s">
        <v>163</v>
      </c>
      <c r="CF1079" s="2" t="s">
        <v>164</v>
      </c>
      <c r="CG1079" s="2" t="s">
        <v>729</v>
      </c>
      <c r="CH1079" s="2" t="s">
        <v>1108</v>
      </c>
      <c r="CI1079" s="2" t="s">
        <v>731</v>
      </c>
      <c r="CJ1079" s="2" t="s">
        <v>397</v>
      </c>
      <c r="CK1079" s="2" t="s">
        <v>169</v>
      </c>
      <c r="CL1079" s="2" t="s">
        <v>170</v>
      </c>
      <c r="CM1079" s="2" t="s">
        <v>171</v>
      </c>
      <c r="CN1079" s="2">
        <v>0</v>
      </c>
      <c r="CO1079" s="2" t="s">
        <v>212</v>
      </c>
      <c r="CP1079" s="2" t="s">
        <v>3601</v>
      </c>
      <c r="CQ1079" s="2" t="s">
        <v>174</v>
      </c>
      <c r="CR1079" s="2" t="s">
        <v>667</v>
      </c>
      <c r="CS1079" s="2" t="s">
        <v>968</v>
      </c>
      <c r="CT1079" s="2" t="s">
        <v>211</v>
      </c>
      <c r="CU1079" s="2" t="s">
        <v>235</v>
      </c>
      <c r="CV1079" s="2" t="s">
        <v>211</v>
      </c>
      <c r="CW1079" s="2" t="s">
        <v>714</v>
      </c>
      <c r="CX1079" s="2" t="s">
        <v>146</v>
      </c>
      <c r="CY1079" s="2" t="s">
        <v>733</v>
      </c>
      <c r="DA1079" s="2" t="s">
        <v>181</v>
      </c>
      <c r="DB1079" s="2" t="s">
        <v>181</v>
      </c>
      <c r="DC1079" s="2" t="s">
        <v>260</v>
      </c>
      <c r="DD1079" s="2" t="s">
        <v>715</v>
      </c>
      <c r="DE1079" s="2" t="s">
        <v>744</v>
      </c>
      <c r="DF1079" s="2" t="s">
        <v>182</v>
      </c>
      <c r="DH1079" s="2" t="s">
        <v>182</v>
      </c>
      <c r="DJ1079" s="2" t="s">
        <v>182</v>
      </c>
      <c r="DL1079" s="2" t="s">
        <v>182</v>
      </c>
      <c r="DN1079" s="2" t="s">
        <v>182</v>
      </c>
      <c r="DP1079" s="2" t="s">
        <v>182</v>
      </c>
      <c r="DR1079" s="2" t="s">
        <v>182</v>
      </c>
      <c r="DT1079" s="6">
        <v>106739330</v>
      </c>
      <c r="DU1079" s="6"/>
      <c r="DV1079" s="6">
        <v>-6109140</v>
      </c>
      <c r="DX1079" s="2" t="s">
        <v>7518</v>
      </c>
      <c r="DY1079" s="4">
        <v>42804</v>
      </c>
      <c r="DZ1079" s="2" t="s">
        <v>7518</v>
      </c>
      <c r="EA1079" s="3" t="s">
        <v>9191</v>
      </c>
    </row>
    <row r="1080" spans="1:133" ht="15.75" hidden="1" customHeight="1" x14ac:dyDescent="0.2">
      <c r="A1080" s="1">
        <v>43616.615379282404</v>
      </c>
      <c r="B1080" s="2" t="s">
        <v>9192</v>
      </c>
      <c r="C1080" s="2">
        <v>2302170063</v>
      </c>
      <c r="D1080" s="3" t="s">
        <v>4783</v>
      </c>
      <c r="E1080" s="3" t="s">
        <v>9193</v>
      </c>
      <c r="F1080" s="2" t="s">
        <v>9194</v>
      </c>
      <c r="H1080" s="2" t="s">
        <v>131</v>
      </c>
      <c r="J1080" s="2" t="s">
        <v>133</v>
      </c>
      <c r="K1080" s="2" t="s">
        <v>738</v>
      </c>
      <c r="M1080" s="4">
        <v>42797</v>
      </c>
      <c r="O1080" s="2" t="s">
        <v>135</v>
      </c>
      <c r="Q1080" s="2">
        <v>2564103</v>
      </c>
      <c r="Y1080" s="2" t="s">
        <v>377</v>
      </c>
      <c r="AH1080" s="2">
        <v>2017</v>
      </c>
      <c r="AJ1080" s="11">
        <v>6195000</v>
      </c>
      <c r="AK1080" s="2" t="s">
        <v>9195</v>
      </c>
      <c r="AP1080" s="2" t="s">
        <v>702</v>
      </c>
      <c r="AQ1080" s="2" t="s">
        <v>9196</v>
      </c>
      <c r="AR1080" s="2" t="s">
        <v>593</v>
      </c>
      <c r="AS1080" s="2" t="s">
        <v>594</v>
      </c>
      <c r="AT1080" s="2">
        <v>14340</v>
      </c>
      <c r="AU1080" s="2">
        <v>5</v>
      </c>
      <c r="AX1080" s="2" t="s">
        <v>724</v>
      </c>
      <c r="AY1080" s="2" t="s">
        <v>171</v>
      </c>
      <c r="AZ1080" s="2" t="s">
        <v>198</v>
      </c>
      <c r="BB1080" s="2" t="s">
        <v>9197</v>
      </c>
      <c r="BC1080" s="2">
        <v>0</v>
      </c>
      <c r="BD1080" s="2" t="s">
        <v>9198</v>
      </c>
      <c r="BE1080" s="9">
        <v>11</v>
      </c>
      <c r="BL1080" s="2" t="s">
        <v>153</v>
      </c>
      <c r="BM1080" s="2" t="s">
        <v>154</v>
      </c>
      <c r="BP1080" s="2" t="s">
        <v>201</v>
      </c>
      <c r="BQ1080" s="2">
        <v>312</v>
      </c>
      <c r="BR1080" s="2">
        <v>6</v>
      </c>
      <c r="BS1080" s="2" t="s">
        <v>36</v>
      </c>
      <c r="BT1080" s="2" t="s">
        <v>36</v>
      </c>
      <c r="BU1080" s="2" t="s">
        <v>595</v>
      </c>
      <c r="BV1080" s="2" t="s">
        <v>595</v>
      </c>
      <c r="BW1080" s="2" t="s">
        <v>67</v>
      </c>
      <c r="BX1080" s="2" t="s">
        <v>158</v>
      </c>
      <c r="BY1080" s="2" t="s">
        <v>707</v>
      </c>
      <c r="CA1080" s="4">
        <v>42797</v>
      </c>
      <c r="CB1080" s="2" t="s">
        <v>160</v>
      </c>
      <c r="CE1080" s="2" t="s">
        <v>163</v>
      </c>
      <c r="CF1080" s="2" t="s">
        <v>396</v>
      </c>
      <c r="CG1080" s="2" t="s">
        <v>729</v>
      </c>
      <c r="CH1080" s="2" t="s">
        <v>9199</v>
      </c>
      <c r="CI1080" s="2" t="s">
        <v>731</v>
      </c>
      <c r="CJ1080" s="2" t="s">
        <v>295</v>
      </c>
      <c r="CK1080" s="2" t="s">
        <v>169</v>
      </c>
      <c r="CL1080" s="2" t="s">
        <v>710</v>
      </c>
      <c r="CM1080" s="2" t="s">
        <v>171</v>
      </c>
      <c r="CO1080" s="2" t="s">
        <v>711</v>
      </c>
      <c r="CP1080" s="2" t="s">
        <v>712</v>
      </c>
      <c r="CQ1080" s="2" t="s">
        <v>174</v>
      </c>
      <c r="CR1080" s="2" t="s">
        <v>667</v>
      </c>
      <c r="CS1080" s="2" t="s">
        <v>215</v>
      </c>
      <c r="CT1080" s="2" t="s">
        <v>177</v>
      </c>
      <c r="CU1080" s="2" t="s">
        <v>216</v>
      </c>
      <c r="CV1080" s="2" t="s">
        <v>177</v>
      </c>
      <c r="CW1080" s="2" t="s">
        <v>714</v>
      </c>
      <c r="CX1080" s="2" t="s">
        <v>146</v>
      </c>
      <c r="CY1080" s="2" t="s">
        <v>733</v>
      </c>
      <c r="DA1080" s="2" t="s">
        <v>181</v>
      </c>
      <c r="DB1080" s="2" t="s">
        <v>181</v>
      </c>
      <c r="DC1080" s="2" t="s">
        <v>132</v>
      </c>
      <c r="DF1080" s="2" t="s">
        <v>182</v>
      </c>
      <c r="DT1080" s="6">
        <v>-6139886</v>
      </c>
      <c r="DU1080" s="6"/>
      <c r="DV1080" s="6">
        <v>106844777</v>
      </c>
      <c r="DX1080" s="2" t="s">
        <v>4083</v>
      </c>
      <c r="DY1080" s="4">
        <v>42797</v>
      </c>
      <c r="DZ1080" s="2" t="s">
        <v>4083</v>
      </c>
      <c r="EA1080" s="3" t="s">
        <v>9200</v>
      </c>
    </row>
    <row r="1081" spans="1:133" ht="15.75" hidden="1" customHeight="1" x14ac:dyDescent="0.2">
      <c r="A1081" s="1">
        <v>43616.615660532407</v>
      </c>
      <c r="B1081" s="2" t="s">
        <v>9022</v>
      </c>
      <c r="C1081" s="2">
        <v>2302170071</v>
      </c>
      <c r="D1081" s="3" t="s">
        <v>4783</v>
      </c>
      <c r="E1081" s="2" t="s">
        <v>9201</v>
      </c>
      <c r="F1081" s="2" t="s">
        <v>9202</v>
      </c>
      <c r="H1081" s="2" t="s">
        <v>131</v>
      </c>
      <c r="I1081" s="2" t="s">
        <v>132</v>
      </c>
      <c r="J1081" s="2" t="s">
        <v>133</v>
      </c>
      <c r="K1081" s="2" t="s">
        <v>738</v>
      </c>
      <c r="M1081" s="4">
        <v>42794</v>
      </c>
      <c r="O1081" s="2" t="s">
        <v>135</v>
      </c>
      <c r="Q1081" s="2">
        <v>10000000</v>
      </c>
      <c r="Y1081" s="2" t="s">
        <v>136</v>
      </c>
      <c r="AH1081" s="2">
        <v>2016</v>
      </c>
      <c r="AJ1081" s="11">
        <v>5095000</v>
      </c>
      <c r="AK1081" s="2" t="s">
        <v>9203</v>
      </c>
      <c r="AP1081" s="2" t="s">
        <v>4977</v>
      </c>
      <c r="AQ1081" s="2" t="s">
        <v>4490</v>
      </c>
      <c r="AR1081" s="2" t="s">
        <v>511</v>
      </c>
      <c r="AS1081" s="2" t="s">
        <v>4787</v>
      </c>
      <c r="AU1081" s="2" t="s">
        <v>1557</v>
      </c>
      <c r="AV1081" s="2" t="s">
        <v>43</v>
      </c>
      <c r="AW1081" s="2" t="s">
        <v>144</v>
      </c>
      <c r="AX1081" s="2" t="s">
        <v>863</v>
      </c>
      <c r="AY1081" s="2" t="s">
        <v>146</v>
      </c>
      <c r="AZ1081" s="2" t="s">
        <v>198</v>
      </c>
      <c r="BB1081" s="2" t="s">
        <v>9204</v>
      </c>
      <c r="BC1081" s="2">
        <v>0</v>
      </c>
      <c r="BD1081" s="2" t="s">
        <v>4198</v>
      </c>
      <c r="BE1081" s="9">
        <v>1.6</v>
      </c>
      <c r="BL1081" s="2" t="s">
        <v>200</v>
      </c>
      <c r="BM1081" s="2" t="s">
        <v>154</v>
      </c>
      <c r="BP1081" s="2" t="s">
        <v>201</v>
      </c>
      <c r="BQ1081" s="2">
        <v>775</v>
      </c>
      <c r="BR1081" s="2">
        <v>25</v>
      </c>
      <c r="BS1081" s="2" t="s">
        <v>753</v>
      </c>
      <c r="BT1081" s="2" t="s">
        <v>753</v>
      </c>
      <c r="BU1081" s="2" t="s">
        <v>157</v>
      </c>
      <c r="BV1081" s="2" t="s">
        <v>753</v>
      </c>
      <c r="BW1081" s="2" t="s">
        <v>69</v>
      </c>
      <c r="BX1081" s="2" t="s">
        <v>1149</v>
      </c>
      <c r="BY1081" s="2" t="s">
        <v>707</v>
      </c>
      <c r="CA1081" s="4">
        <v>42794</v>
      </c>
      <c r="CB1081" s="2" t="s">
        <v>160</v>
      </c>
      <c r="CC1081" s="2" t="s">
        <v>161</v>
      </c>
      <c r="CD1081" s="2" t="s">
        <v>249</v>
      </c>
      <c r="CE1081" s="2" t="s">
        <v>163</v>
      </c>
      <c r="CF1081" s="2" t="s">
        <v>6758</v>
      </c>
      <c r="CG1081" s="2" t="s">
        <v>729</v>
      </c>
      <c r="CH1081" s="2" t="s">
        <v>709</v>
      </c>
      <c r="CI1081" s="2" t="s">
        <v>208</v>
      </c>
      <c r="CJ1081" s="2" t="s">
        <v>966</v>
      </c>
      <c r="CK1081" s="2" t="s">
        <v>169</v>
      </c>
      <c r="CL1081" s="2" t="s">
        <v>170</v>
      </c>
      <c r="CM1081" s="2" t="s">
        <v>171</v>
      </c>
      <c r="CN1081" s="2">
        <v>0</v>
      </c>
      <c r="CO1081" s="2" t="s">
        <v>711</v>
      </c>
      <c r="CP1081" s="2" t="s">
        <v>3601</v>
      </c>
      <c r="CQ1081" s="2" t="s">
        <v>174</v>
      </c>
      <c r="CR1081" s="2" t="s">
        <v>667</v>
      </c>
      <c r="CS1081" s="2" t="s">
        <v>713</v>
      </c>
      <c r="CT1081" s="2" t="s">
        <v>171</v>
      </c>
      <c r="CU1081" s="2" t="s">
        <v>1139</v>
      </c>
      <c r="CV1081" s="2" t="s">
        <v>171</v>
      </c>
      <c r="CW1081" s="2" t="s">
        <v>714</v>
      </c>
      <c r="CX1081" s="2" t="s">
        <v>146</v>
      </c>
      <c r="CY1081" s="2" t="s">
        <v>146</v>
      </c>
      <c r="CZ1081" s="2" t="s">
        <v>180</v>
      </c>
      <c r="DA1081" s="2" t="s">
        <v>181</v>
      </c>
      <c r="DB1081" s="2" t="s">
        <v>181</v>
      </c>
      <c r="DC1081" s="2" t="s">
        <v>260</v>
      </c>
      <c r="DD1081" s="2" t="s">
        <v>715</v>
      </c>
      <c r="DE1081" s="2" t="s">
        <v>744</v>
      </c>
      <c r="DF1081" s="2" t="s">
        <v>182</v>
      </c>
      <c r="DH1081" s="2" t="s">
        <v>182</v>
      </c>
      <c r="DJ1081" s="2" t="s">
        <v>182</v>
      </c>
      <c r="DL1081" s="2" t="s">
        <v>182</v>
      </c>
      <c r="DN1081" s="2" t="s">
        <v>182</v>
      </c>
      <c r="DP1081" s="2" t="s">
        <v>182</v>
      </c>
      <c r="DR1081" s="2" t="s">
        <v>182</v>
      </c>
      <c r="DT1081" s="6">
        <v>1069131969</v>
      </c>
      <c r="DU1081" s="6"/>
      <c r="DV1081" s="6">
        <v>-6131412</v>
      </c>
      <c r="DX1081" s="2" t="s">
        <v>9205</v>
      </c>
      <c r="DY1081" s="4">
        <v>42794</v>
      </c>
      <c r="DZ1081" s="2" t="s">
        <v>9205</v>
      </c>
      <c r="EA1081" s="3" t="s">
        <v>9206</v>
      </c>
    </row>
    <row r="1082" spans="1:133" ht="15.75" hidden="1" customHeight="1" x14ac:dyDescent="0.2">
      <c r="A1082" s="1">
        <v>43616.619180694441</v>
      </c>
      <c r="B1082" s="2" t="s">
        <v>9136</v>
      </c>
      <c r="C1082" s="2">
        <v>2302170102</v>
      </c>
      <c r="D1082" s="3" t="s">
        <v>4783</v>
      </c>
      <c r="E1082" s="2" t="s">
        <v>9207</v>
      </c>
      <c r="F1082" s="2" t="s">
        <v>9208</v>
      </c>
      <c r="G1082" s="2" t="s">
        <v>589</v>
      </c>
      <c r="Q1082" s="2">
        <v>3500000</v>
      </c>
      <c r="AK1082" s="2" t="s">
        <v>9209</v>
      </c>
      <c r="AP1082" s="2" t="s">
        <v>4760</v>
      </c>
      <c r="AQ1082" s="2" t="s">
        <v>4215</v>
      </c>
      <c r="AS1082" s="2" t="s">
        <v>9140</v>
      </c>
      <c r="AU1082" s="2">
        <v>5</v>
      </c>
      <c r="AV1082" s="2" t="s">
        <v>43</v>
      </c>
      <c r="AW1082" s="2" t="s">
        <v>144</v>
      </c>
      <c r="AX1082" s="2" t="s">
        <v>145</v>
      </c>
      <c r="AY1082" s="2" t="s">
        <v>171</v>
      </c>
      <c r="AZ1082" s="2" t="s">
        <v>198</v>
      </c>
      <c r="BB1082" s="2" t="s">
        <v>8967</v>
      </c>
      <c r="BC1082" s="2">
        <v>0</v>
      </c>
      <c r="BD1082" s="2" t="s">
        <v>7347</v>
      </c>
      <c r="BE1082" s="9">
        <v>3.1</v>
      </c>
      <c r="BL1082" s="2" t="s">
        <v>153</v>
      </c>
      <c r="BM1082" s="2" t="s">
        <v>308</v>
      </c>
      <c r="BP1082" s="2" t="s">
        <v>201</v>
      </c>
      <c r="BQ1082" s="2">
        <v>252</v>
      </c>
      <c r="BR1082" s="2">
        <v>13</v>
      </c>
      <c r="BS1082" s="2" t="s">
        <v>1348</v>
      </c>
      <c r="BT1082" s="2" t="s">
        <v>4133</v>
      </c>
      <c r="BU1082" s="2" t="s">
        <v>157</v>
      </c>
      <c r="BV1082" s="2" t="s">
        <v>157</v>
      </c>
      <c r="BX1082" s="2" t="s">
        <v>158</v>
      </c>
      <c r="BY1082" s="2" t="s">
        <v>707</v>
      </c>
      <c r="CA1082" s="4">
        <v>42795</v>
      </c>
      <c r="CB1082" s="2" t="s">
        <v>160</v>
      </c>
      <c r="CC1082" s="2" t="s">
        <v>248</v>
      </c>
      <c r="CD1082" s="2" t="s">
        <v>249</v>
      </c>
      <c r="CE1082" s="2" t="s">
        <v>163</v>
      </c>
      <c r="CF1082" s="2" t="s">
        <v>396</v>
      </c>
      <c r="CG1082" s="2" t="s">
        <v>804</v>
      </c>
      <c r="CH1082" s="2" t="s">
        <v>709</v>
      </c>
      <c r="CI1082" s="2" t="s">
        <v>731</v>
      </c>
      <c r="CJ1082" s="2" t="s">
        <v>397</v>
      </c>
      <c r="CK1082" s="2" t="s">
        <v>169</v>
      </c>
      <c r="CL1082" s="2" t="s">
        <v>710</v>
      </c>
      <c r="CM1082" s="2" t="s">
        <v>171</v>
      </c>
      <c r="CN1082" s="2">
        <v>0</v>
      </c>
      <c r="CO1082" s="2" t="s">
        <v>711</v>
      </c>
      <c r="CP1082" s="2" t="s">
        <v>712</v>
      </c>
      <c r="CQ1082" s="2" t="s">
        <v>174</v>
      </c>
      <c r="CR1082" s="2" t="s">
        <v>667</v>
      </c>
      <c r="CS1082" s="2" t="s">
        <v>215</v>
      </c>
      <c r="CT1082" s="2" t="s">
        <v>177</v>
      </c>
      <c r="CU1082" s="2" t="s">
        <v>216</v>
      </c>
      <c r="CV1082" s="2" t="s">
        <v>177</v>
      </c>
      <c r="CW1082" s="2" t="s">
        <v>714</v>
      </c>
      <c r="CX1082" s="2" t="s">
        <v>146</v>
      </c>
      <c r="CY1082" s="2" t="s">
        <v>146</v>
      </c>
      <c r="CZ1082" s="2" t="s">
        <v>180</v>
      </c>
      <c r="DB1082" s="2" t="s">
        <v>181</v>
      </c>
      <c r="DC1082" s="2" t="s">
        <v>260</v>
      </c>
      <c r="DD1082" s="2" t="s">
        <v>715</v>
      </c>
      <c r="DF1082" s="2" t="s">
        <v>182</v>
      </c>
      <c r="DH1082" s="2" t="s">
        <v>182</v>
      </c>
      <c r="DJ1082" s="2" t="s">
        <v>182</v>
      </c>
      <c r="DL1082" s="2" t="s">
        <v>182</v>
      </c>
      <c r="DN1082" s="2" t="s">
        <v>182</v>
      </c>
      <c r="DP1082" s="2" t="s">
        <v>182</v>
      </c>
      <c r="DR1082" s="2" t="s">
        <v>182</v>
      </c>
      <c r="DX1082" s="2" t="s">
        <v>9210</v>
      </c>
      <c r="DY1082" s="4">
        <v>42795</v>
      </c>
      <c r="DZ1082" s="2" t="s">
        <v>9210</v>
      </c>
      <c r="EA1082" s="3" t="s">
        <v>9211</v>
      </c>
    </row>
    <row r="1083" spans="1:133" ht="15.75" hidden="1" customHeight="1" x14ac:dyDescent="0.2">
      <c r="A1083" s="1">
        <v>43616.619716875</v>
      </c>
      <c r="B1083" s="2" t="s">
        <v>9098</v>
      </c>
      <c r="C1083" s="2">
        <v>2302170125</v>
      </c>
      <c r="D1083" s="3" t="s">
        <v>3264</v>
      </c>
      <c r="E1083" s="2">
        <v>161</v>
      </c>
      <c r="F1083" s="2" t="s">
        <v>9212</v>
      </c>
      <c r="H1083" s="2" t="s">
        <v>131</v>
      </c>
      <c r="I1083" s="2" t="s">
        <v>132</v>
      </c>
      <c r="J1083" s="2" t="s">
        <v>133</v>
      </c>
      <c r="K1083" s="2" t="s">
        <v>191</v>
      </c>
      <c r="M1083" s="4">
        <v>42795</v>
      </c>
      <c r="O1083" s="2" t="s">
        <v>192</v>
      </c>
      <c r="P1083" s="9">
        <v>5300000000</v>
      </c>
      <c r="Q1083" s="2">
        <v>10685484</v>
      </c>
      <c r="Y1083" s="2" t="s">
        <v>136</v>
      </c>
      <c r="AB1083" s="2" t="s">
        <v>132</v>
      </c>
      <c r="AD1083" s="2" t="s">
        <v>137</v>
      </c>
      <c r="AE1083" s="2" t="s">
        <v>132</v>
      </c>
      <c r="AH1083" s="2">
        <v>2017</v>
      </c>
      <c r="AI1083" s="11">
        <v>2114448000</v>
      </c>
      <c r="AJ1083" s="11">
        <v>4263000</v>
      </c>
      <c r="AK1083" s="2" t="s">
        <v>9213</v>
      </c>
      <c r="AL1083" s="2">
        <v>23</v>
      </c>
      <c r="AP1083" s="2" t="s">
        <v>4520</v>
      </c>
      <c r="AQ1083" s="2" t="s">
        <v>9214</v>
      </c>
      <c r="AR1083" s="2" t="s">
        <v>4522</v>
      </c>
      <c r="AS1083" s="2" t="s">
        <v>570</v>
      </c>
      <c r="AU1083" s="2">
        <v>6</v>
      </c>
      <c r="AV1083" s="2" t="s">
        <v>143</v>
      </c>
      <c r="AW1083" s="2" t="s">
        <v>144</v>
      </c>
      <c r="AX1083" s="2" t="s">
        <v>145</v>
      </c>
      <c r="AY1083" s="2" t="s">
        <v>171</v>
      </c>
      <c r="AZ1083" s="2" t="s">
        <v>198</v>
      </c>
      <c r="BB1083" s="2" t="s">
        <v>9215</v>
      </c>
      <c r="BC1083" s="2">
        <v>300</v>
      </c>
      <c r="BD1083" s="2" t="s">
        <v>330</v>
      </c>
      <c r="BE1083" s="9">
        <v>3</v>
      </c>
      <c r="BF1083" s="2" t="s">
        <v>132</v>
      </c>
      <c r="BL1083" s="2" t="s">
        <v>290</v>
      </c>
      <c r="BM1083" s="2" t="s">
        <v>154</v>
      </c>
      <c r="BN1083" s="2" t="s">
        <v>4273</v>
      </c>
      <c r="BO1083" s="2" t="s">
        <v>3382</v>
      </c>
      <c r="BP1083" s="2" t="s">
        <v>201</v>
      </c>
      <c r="BQ1083" s="2">
        <v>496</v>
      </c>
      <c r="BR1083" s="2">
        <v>10</v>
      </c>
      <c r="BS1083" s="2" t="s">
        <v>156</v>
      </c>
      <c r="BT1083" s="2" t="s">
        <v>156</v>
      </c>
      <c r="BU1083" s="2" t="s">
        <v>156</v>
      </c>
      <c r="BV1083" s="2" t="s">
        <v>156</v>
      </c>
      <c r="BW1083" s="2" t="s">
        <v>67</v>
      </c>
      <c r="BX1083" s="2" t="s">
        <v>158</v>
      </c>
      <c r="BY1083" s="2" t="s">
        <v>159</v>
      </c>
      <c r="CB1083" s="2" t="s">
        <v>160</v>
      </c>
      <c r="CC1083" s="2" t="s">
        <v>248</v>
      </c>
      <c r="CD1083" s="2" t="s">
        <v>249</v>
      </c>
      <c r="CE1083" s="2" t="s">
        <v>163</v>
      </c>
      <c r="CF1083" s="2" t="s">
        <v>368</v>
      </c>
      <c r="CG1083" s="2" t="s">
        <v>355</v>
      </c>
      <c r="CH1083" s="2" t="s">
        <v>207</v>
      </c>
      <c r="CI1083" s="2" t="s">
        <v>294</v>
      </c>
      <c r="CJ1083" s="2" t="s">
        <v>8587</v>
      </c>
      <c r="CK1083" s="2" t="s">
        <v>253</v>
      </c>
      <c r="CL1083" s="2" t="s">
        <v>5710</v>
      </c>
      <c r="CM1083" s="2" t="s">
        <v>171</v>
      </c>
      <c r="CN1083" s="2">
        <v>100</v>
      </c>
      <c r="CO1083" s="2" t="s">
        <v>337</v>
      </c>
      <c r="CP1083" s="2" t="s">
        <v>9216</v>
      </c>
      <c r="CQ1083" s="2" t="s">
        <v>214</v>
      </c>
      <c r="CR1083" s="2" t="s">
        <v>175</v>
      </c>
      <c r="CS1083" s="2" t="s">
        <v>215</v>
      </c>
      <c r="CT1083" s="2" t="s">
        <v>171</v>
      </c>
      <c r="CU1083" s="2" t="s">
        <v>216</v>
      </c>
      <c r="CV1083" s="2" t="s">
        <v>171</v>
      </c>
      <c r="CW1083" s="2" t="s">
        <v>179</v>
      </c>
      <c r="CX1083" s="2" t="s">
        <v>146</v>
      </c>
      <c r="CY1083" s="2" t="s">
        <v>146</v>
      </c>
      <c r="CZ1083" s="2" t="s">
        <v>180</v>
      </c>
      <c r="DA1083" s="2" t="s">
        <v>181</v>
      </c>
      <c r="DB1083" s="2" t="s">
        <v>181</v>
      </c>
      <c r="DC1083" s="2" t="s">
        <v>132</v>
      </c>
      <c r="DF1083" s="2" t="s">
        <v>182</v>
      </c>
      <c r="DH1083" s="2" t="s">
        <v>182</v>
      </c>
      <c r="DJ1083" s="2" t="s">
        <v>182</v>
      </c>
      <c r="DL1083" s="2" t="s">
        <v>182</v>
      </c>
      <c r="DN1083" s="2" t="s">
        <v>182</v>
      </c>
      <c r="DP1083" s="2" t="s">
        <v>182</v>
      </c>
      <c r="DR1083" s="2" t="s">
        <v>182</v>
      </c>
      <c r="DT1083" s="6">
        <v>-6157535</v>
      </c>
      <c r="DU1083" s="6"/>
      <c r="DV1083" s="6">
        <v>106861620</v>
      </c>
      <c r="DY1083" s="4">
        <v>42795</v>
      </c>
      <c r="DZ1083" s="2" t="s">
        <v>1463</v>
      </c>
    </row>
    <row r="1084" spans="1:133" ht="15.75" hidden="1" customHeight="1" x14ac:dyDescent="0.2">
      <c r="A1084" s="1">
        <v>43616.620206921296</v>
      </c>
      <c r="B1084" s="2" t="s">
        <v>9217</v>
      </c>
      <c r="C1084" s="2">
        <v>2302180134</v>
      </c>
      <c r="D1084" s="3" t="s">
        <v>2959</v>
      </c>
      <c r="E1084" s="2" t="s">
        <v>9218</v>
      </c>
      <c r="F1084" s="2">
        <v>2017030107010160</v>
      </c>
      <c r="H1084" s="2" t="s">
        <v>131</v>
      </c>
      <c r="I1084" s="2" t="s">
        <v>132</v>
      </c>
      <c r="J1084" s="2" t="s">
        <v>133</v>
      </c>
      <c r="K1084" s="2" t="s">
        <v>191</v>
      </c>
      <c r="M1084" s="4">
        <v>42795</v>
      </c>
      <c r="O1084" s="2" t="s">
        <v>192</v>
      </c>
      <c r="P1084" s="9">
        <v>500000000</v>
      </c>
      <c r="Q1084" s="2">
        <v>10000000</v>
      </c>
      <c r="X1084" s="2" t="s">
        <v>193</v>
      </c>
      <c r="Y1084" s="2" t="s">
        <v>136</v>
      </c>
      <c r="AB1084" s="2" t="s">
        <v>132</v>
      </c>
      <c r="AD1084" s="2" t="s">
        <v>137</v>
      </c>
      <c r="AE1084" s="2" t="s">
        <v>132</v>
      </c>
      <c r="AH1084" s="2">
        <v>2017</v>
      </c>
      <c r="AI1084" s="11">
        <v>348150000</v>
      </c>
      <c r="AJ1084" s="11">
        <v>6963000</v>
      </c>
      <c r="AK1084" s="2" t="s">
        <v>9219</v>
      </c>
      <c r="AP1084" s="2" t="s">
        <v>486</v>
      </c>
      <c r="AQ1084" s="2" t="s">
        <v>328</v>
      </c>
      <c r="AR1084" s="2" t="s">
        <v>288</v>
      </c>
      <c r="AS1084" s="2" t="s">
        <v>142</v>
      </c>
      <c r="AU1084" s="2">
        <v>6</v>
      </c>
      <c r="AV1084" s="2" t="s">
        <v>245</v>
      </c>
      <c r="AW1084" s="2" t="s">
        <v>144</v>
      </c>
      <c r="AX1084" s="2" t="s">
        <v>145</v>
      </c>
      <c r="AY1084" s="2" t="s">
        <v>171</v>
      </c>
      <c r="AZ1084" s="2" t="s">
        <v>198</v>
      </c>
      <c r="BB1084" s="2" t="s">
        <v>6795</v>
      </c>
      <c r="BC1084" s="2">
        <v>100</v>
      </c>
      <c r="BD1084" s="2" t="s">
        <v>330</v>
      </c>
      <c r="BE1084" s="9">
        <v>3</v>
      </c>
      <c r="BF1084" s="2" t="s">
        <v>132</v>
      </c>
      <c r="BK1084" s="2" t="s">
        <v>152</v>
      </c>
      <c r="BL1084" s="2" t="s">
        <v>290</v>
      </c>
      <c r="BM1084" s="2" t="s">
        <v>154</v>
      </c>
      <c r="BN1084" s="2" t="s">
        <v>331</v>
      </c>
      <c r="BO1084" s="2" t="s">
        <v>332</v>
      </c>
      <c r="BP1084" s="2" t="s">
        <v>201</v>
      </c>
      <c r="BQ1084" s="2">
        <v>50</v>
      </c>
      <c r="BR1084" s="2">
        <v>10</v>
      </c>
      <c r="BS1084" s="2" t="s">
        <v>156</v>
      </c>
      <c r="BT1084" s="2" t="s">
        <v>156</v>
      </c>
      <c r="BU1084" s="2" t="s">
        <v>156</v>
      </c>
      <c r="BV1084" s="2" t="s">
        <v>156</v>
      </c>
      <c r="BW1084" s="2" t="s">
        <v>69</v>
      </c>
      <c r="BX1084" s="2" t="s">
        <v>158</v>
      </c>
      <c r="BY1084" s="2" t="s">
        <v>159</v>
      </c>
      <c r="CB1084" s="2" t="s">
        <v>160</v>
      </c>
      <c r="CC1084" s="2" t="s">
        <v>248</v>
      </c>
      <c r="CD1084" s="2" t="s">
        <v>249</v>
      </c>
      <c r="CE1084" s="2" t="s">
        <v>163</v>
      </c>
      <c r="CF1084" s="2" t="s">
        <v>164</v>
      </c>
      <c r="CG1084" s="2" t="s">
        <v>355</v>
      </c>
      <c r="CH1084" s="2" t="s">
        <v>207</v>
      </c>
      <c r="CI1084" s="2" t="s">
        <v>294</v>
      </c>
      <c r="CJ1084" s="2" t="s">
        <v>653</v>
      </c>
      <c r="CK1084" s="2" t="s">
        <v>253</v>
      </c>
      <c r="CL1084" s="2" t="s">
        <v>5710</v>
      </c>
      <c r="CM1084" s="2" t="s">
        <v>171</v>
      </c>
      <c r="CN1084" s="2">
        <v>100</v>
      </c>
      <c r="CO1084" s="2" t="s">
        <v>7497</v>
      </c>
      <c r="CP1084" s="2" t="s">
        <v>338</v>
      </c>
      <c r="CQ1084" s="2" t="s">
        <v>214</v>
      </c>
      <c r="CR1084" s="2" t="s">
        <v>234</v>
      </c>
      <c r="CS1084" s="2" t="s">
        <v>215</v>
      </c>
      <c r="CT1084" s="2" t="s">
        <v>171</v>
      </c>
      <c r="CU1084" s="2" t="s">
        <v>216</v>
      </c>
      <c r="CV1084" s="2" t="s">
        <v>171</v>
      </c>
      <c r="CW1084" s="2" t="s">
        <v>179</v>
      </c>
      <c r="CX1084" s="2" t="s">
        <v>146</v>
      </c>
      <c r="CY1084" s="2" t="s">
        <v>146</v>
      </c>
      <c r="CZ1084" s="2" t="s">
        <v>180</v>
      </c>
      <c r="DA1084" s="2" t="s">
        <v>181</v>
      </c>
      <c r="DB1084" s="2" t="s">
        <v>181</v>
      </c>
      <c r="DC1084" s="2" t="s">
        <v>132</v>
      </c>
      <c r="DF1084" s="2" t="s">
        <v>182</v>
      </c>
      <c r="DH1084" s="2" t="s">
        <v>182</v>
      </c>
      <c r="DJ1084" s="2" t="s">
        <v>182</v>
      </c>
      <c r="DL1084" s="2" t="s">
        <v>182</v>
      </c>
      <c r="DN1084" s="2" t="s">
        <v>182</v>
      </c>
      <c r="DP1084" s="2" t="s">
        <v>182</v>
      </c>
      <c r="DR1084" s="2" t="s">
        <v>182</v>
      </c>
      <c r="DT1084" s="6">
        <v>106862627</v>
      </c>
      <c r="DU1084" s="6"/>
      <c r="DV1084" s="6">
        <v>-6156529</v>
      </c>
      <c r="DW1084" s="2" t="s">
        <v>217</v>
      </c>
      <c r="DY1084" s="4">
        <v>42795</v>
      </c>
      <c r="DZ1084" s="2" t="s">
        <v>339</v>
      </c>
    </row>
    <row r="1085" spans="1:133" ht="15.75" customHeight="1" x14ac:dyDescent="0.2">
      <c r="A1085" s="1">
        <v>43616.620411608797</v>
      </c>
      <c r="B1085" s="2" t="s">
        <v>9044</v>
      </c>
      <c r="C1085" s="2">
        <v>2302180209</v>
      </c>
      <c r="D1085" s="3" t="s">
        <v>3761</v>
      </c>
      <c r="E1085" s="2" t="s">
        <v>9220</v>
      </c>
      <c r="H1085" s="2" t="s">
        <v>131</v>
      </c>
      <c r="I1085" s="2" t="s">
        <v>132</v>
      </c>
      <c r="J1085" s="2" t="s">
        <v>133</v>
      </c>
      <c r="K1085" s="2" t="s">
        <v>302</v>
      </c>
      <c r="M1085" s="4">
        <v>42802</v>
      </c>
      <c r="O1085" s="2" t="s">
        <v>135</v>
      </c>
      <c r="P1085" s="9">
        <v>6560000000</v>
      </c>
      <c r="Q1085" s="2">
        <v>8000000</v>
      </c>
      <c r="Y1085" s="2" t="s">
        <v>136</v>
      </c>
      <c r="AB1085" s="2" t="s">
        <v>132</v>
      </c>
      <c r="AD1085" s="2" t="s">
        <v>137</v>
      </c>
      <c r="AE1085" s="2" t="s">
        <v>132</v>
      </c>
      <c r="AF1085" s="2" t="s">
        <v>132</v>
      </c>
      <c r="AH1085" s="2">
        <v>2016</v>
      </c>
      <c r="AJ1085" s="11">
        <v>3100000</v>
      </c>
      <c r="AK1085" s="2" t="s">
        <v>9052</v>
      </c>
      <c r="AP1085" s="2" t="s">
        <v>2042</v>
      </c>
      <c r="AQ1085" s="2" t="s">
        <v>1998</v>
      </c>
      <c r="AR1085" s="2" t="s">
        <v>141</v>
      </c>
      <c r="AS1085" s="2" t="s">
        <v>142</v>
      </c>
      <c r="AU1085" s="3" t="s">
        <v>1401</v>
      </c>
      <c r="AV1085" s="2" t="s">
        <v>143</v>
      </c>
      <c r="AW1085" s="2" t="s">
        <v>144</v>
      </c>
      <c r="AX1085" s="2" t="s">
        <v>145</v>
      </c>
      <c r="AY1085" s="2" t="s">
        <v>146</v>
      </c>
      <c r="AZ1085" s="2" t="s">
        <v>147</v>
      </c>
      <c r="BA1085" s="2" t="s">
        <v>9047</v>
      </c>
      <c r="BB1085" s="2" t="s">
        <v>9048</v>
      </c>
      <c r="BC1085" s="2">
        <v>500</v>
      </c>
      <c r="BD1085" s="2" t="s">
        <v>9049</v>
      </c>
      <c r="BE1085" s="9">
        <v>2</v>
      </c>
      <c r="BF1085" s="2" t="s">
        <v>265</v>
      </c>
      <c r="BG1085" s="2" t="s">
        <v>9050</v>
      </c>
      <c r="BH1085" s="2">
        <v>2</v>
      </c>
      <c r="BI1085" s="2" t="s">
        <v>9051</v>
      </c>
      <c r="BJ1085" s="2">
        <v>7</v>
      </c>
      <c r="BK1085" s="2" t="s">
        <v>152</v>
      </c>
      <c r="BL1085" s="2" t="s">
        <v>153</v>
      </c>
      <c r="BM1085" s="2" t="s">
        <v>154</v>
      </c>
      <c r="BP1085" s="2" t="s">
        <v>201</v>
      </c>
      <c r="BQ1085" s="2">
        <v>820</v>
      </c>
      <c r="BR1085" s="2">
        <v>32</v>
      </c>
      <c r="BS1085" s="2" t="s">
        <v>9052</v>
      </c>
      <c r="BT1085" s="2" t="s">
        <v>156</v>
      </c>
      <c r="BU1085" s="2" t="s">
        <v>156</v>
      </c>
      <c r="BV1085" s="2" t="s">
        <v>156</v>
      </c>
      <c r="BW1085" s="2" t="s">
        <v>67</v>
      </c>
      <c r="BX1085" s="2" t="s">
        <v>158</v>
      </c>
      <c r="BY1085" s="2" t="s">
        <v>159</v>
      </c>
      <c r="CB1085" s="2" t="s">
        <v>160</v>
      </c>
      <c r="CC1085" s="2" t="s">
        <v>161</v>
      </c>
      <c r="CD1085" s="2" t="s">
        <v>162</v>
      </c>
      <c r="CE1085" s="2" t="s">
        <v>163</v>
      </c>
      <c r="CF1085" s="2" t="s">
        <v>396</v>
      </c>
      <c r="CG1085" s="2" t="s">
        <v>293</v>
      </c>
      <c r="CH1085" s="2" t="s">
        <v>2004</v>
      </c>
      <c r="CI1085" s="2" t="s">
        <v>167</v>
      </c>
      <c r="CJ1085" s="2" t="s">
        <v>769</v>
      </c>
      <c r="CK1085" s="2" t="s">
        <v>231</v>
      </c>
      <c r="CL1085" s="2" t="s">
        <v>170</v>
      </c>
      <c r="CM1085" s="2" t="s">
        <v>177</v>
      </c>
      <c r="CN1085" s="2">
        <v>100</v>
      </c>
      <c r="CO1085" s="2" t="s">
        <v>1018</v>
      </c>
      <c r="CP1085" s="2" t="s">
        <v>770</v>
      </c>
      <c r="CQ1085" s="2" t="s">
        <v>214</v>
      </c>
      <c r="CR1085" s="2" t="s">
        <v>175</v>
      </c>
      <c r="CS1085" s="2" t="s">
        <v>713</v>
      </c>
      <c r="CT1085" s="2" t="s">
        <v>171</v>
      </c>
      <c r="CU1085" s="2" t="s">
        <v>428</v>
      </c>
      <c r="CV1085" s="2" t="s">
        <v>171</v>
      </c>
      <c r="CW1085" s="2" t="s">
        <v>179</v>
      </c>
      <c r="CX1085" s="2" t="s">
        <v>171</v>
      </c>
      <c r="CY1085" s="2" t="s">
        <v>146</v>
      </c>
      <c r="CZ1085" s="2" t="s">
        <v>581</v>
      </c>
      <c r="DA1085" s="2" t="s">
        <v>181</v>
      </c>
      <c r="DB1085" s="2" t="s">
        <v>181</v>
      </c>
      <c r="DC1085" s="2" t="s">
        <v>132</v>
      </c>
      <c r="DF1085" s="2" t="s">
        <v>182</v>
      </c>
      <c r="DH1085" s="2" t="s">
        <v>182</v>
      </c>
      <c r="DJ1085" s="2" t="s">
        <v>182</v>
      </c>
      <c r="DL1085" s="2" t="s">
        <v>182</v>
      </c>
      <c r="DN1085" s="2" t="s">
        <v>182</v>
      </c>
      <c r="DP1085" s="2" t="s">
        <v>182</v>
      </c>
      <c r="DR1085" s="2" t="s">
        <v>182</v>
      </c>
      <c r="DT1085" s="2" t="s">
        <v>9053</v>
      </c>
      <c r="DU1085" s="2"/>
      <c r="DV1085" s="2" t="s">
        <v>11322</v>
      </c>
      <c r="DZ1085" s="2" t="s">
        <v>185</v>
      </c>
      <c r="EA1085" s="3" t="s">
        <v>9055</v>
      </c>
      <c r="EB1085" s="2" t="s">
        <v>9056</v>
      </c>
    </row>
    <row r="1086" spans="1:133" ht="15.75" hidden="1" customHeight="1" x14ac:dyDescent="0.2">
      <c r="A1086" s="1">
        <v>43616.623539351851</v>
      </c>
      <c r="B1086" s="2" t="s">
        <v>9223</v>
      </c>
      <c r="C1086" s="2">
        <v>2302170161</v>
      </c>
      <c r="D1086" s="3" t="s">
        <v>4783</v>
      </c>
      <c r="E1086" s="2" t="s">
        <v>9224</v>
      </c>
      <c r="F1086" s="2" t="s">
        <v>9225</v>
      </c>
      <c r="H1086" s="2" t="s">
        <v>131</v>
      </c>
      <c r="I1086" s="2" t="s">
        <v>132</v>
      </c>
      <c r="J1086" s="2" t="s">
        <v>133</v>
      </c>
      <c r="K1086" s="2" t="s">
        <v>738</v>
      </c>
      <c r="O1086" s="2" t="s">
        <v>135</v>
      </c>
      <c r="Q1086" s="2">
        <v>4125000</v>
      </c>
      <c r="Y1086" s="2" t="s">
        <v>1315</v>
      </c>
      <c r="AK1086" s="2" t="s">
        <v>9226</v>
      </c>
      <c r="AP1086" s="2" t="s">
        <v>4081</v>
      </c>
      <c r="AQ1086" s="2" t="s">
        <v>9227</v>
      </c>
      <c r="AR1086" s="2" t="s">
        <v>511</v>
      </c>
      <c r="AS1086" s="2" t="s">
        <v>4787</v>
      </c>
      <c r="AT1086" s="2">
        <v>14460</v>
      </c>
      <c r="AU1086" s="2">
        <v>5</v>
      </c>
      <c r="AV1086" s="2" t="s">
        <v>43</v>
      </c>
      <c r="AW1086" s="2" t="s">
        <v>144</v>
      </c>
      <c r="AX1086" s="2" t="s">
        <v>145</v>
      </c>
      <c r="AY1086" s="2" t="s">
        <v>171</v>
      </c>
      <c r="AZ1086" s="2" t="s">
        <v>198</v>
      </c>
      <c r="BB1086" s="2" t="s">
        <v>9226</v>
      </c>
      <c r="BC1086" s="2">
        <v>0</v>
      </c>
      <c r="BD1086" s="2" t="s">
        <v>3984</v>
      </c>
      <c r="BE1086" s="9">
        <v>4.7</v>
      </c>
      <c r="BL1086" s="2" t="s">
        <v>153</v>
      </c>
      <c r="BM1086" s="2" t="s">
        <v>154</v>
      </c>
      <c r="BP1086" s="2" t="s">
        <v>201</v>
      </c>
      <c r="BQ1086" s="2">
        <v>800</v>
      </c>
      <c r="BR1086" s="2">
        <v>32</v>
      </c>
      <c r="BS1086" s="2" t="s">
        <v>36</v>
      </c>
      <c r="BT1086" s="2" t="s">
        <v>727</v>
      </c>
      <c r="BU1086" s="2" t="s">
        <v>727</v>
      </c>
      <c r="BV1086" s="2" t="s">
        <v>727</v>
      </c>
      <c r="BW1086" s="2" t="s">
        <v>67</v>
      </c>
      <c r="BX1086" s="2" t="s">
        <v>754</v>
      </c>
      <c r="BY1086" s="2" t="s">
        <v>707</v>
      </c>
      <c r="CA1086" s="4">
        <v>43525</v>
      </c>
      <c r="CB1086" s="2" t="s">
        <v>439</v>
      </c>
      <c r="CC1086" s="2" t="s">
        <v>161</v>
      </c>
      <c r="CD1086" s="2" t="s">
        <v>162</v>
      </c>
      <c r="CE1086" s="2" t="s">
        <v>163</v>
      </c>
      <c r="CF1086" s="2" t="s">
        <v>396</v>
      </c>
      <c r="CG1086" s="2" t="s">
        <v>804</v>
      </c>
      <c r="CH1086" s="2" t="s">
        <v>1108</v>
      </c>
      <c r="CI1086" s="2" t="s">
        <v>731</v>
      </c>
      <c r="CJ1086" s="2" t="s">
        <v>397</v>
      </c>
      <c r="CL1086" s="2" t="s">
        <v>170</v>
      </c>
      <c r="CM1086" s="2" t="s">
        <v>171</v>
      </c>
      <c r="CN1086" s="2">
        <v>0</v>
      </c>
      <c r="CO1086" s="2" t="s">
        <v>711</v>
      </c>
      <c r="CP1086" s="2" t="s">
        <v>3601</v>
      </c>
      <c r="CQ1086" s="2" t="s">
        <v>174</v>
      </c>
      <c r="CR1086" s="2" t="s">
        <v>667</v>
      </c>
      <c r="CS1086" s="2" t="s">
        <v>215</v>
      </c>
      <c r="CT1086" s="2" t="s">
        <v>177</v>
      </c>
      <c r="CU1086" s="2" t="s">
        <v>216</v>
      </c>
      <c r="CV1086" s="2" t="s">
        <v>177</v>
      </c>
      <c r="CW1086" s="2" t="s">
        <v>714</v>
      </c>
      <c r="CX1086" s="2" t="s">
        <v>146</v>
      </c>
      <c r="CY1086" s="2" t="s">
        <v>146</v>
      </c>
      <c r="CZ1086" s="2" t="s">
        <v>180</v>
      </c>
      <c r="DA1086" s="2" t="s">
        <v>181</v>
      </c>
      <c r="DB1086" s="2" t="s">
        <v>181</v>
      </c>
      <c r="DC1086" s="2" t="s">
        <v>260</v>
      </c>
      <c r="DD1086" s="2" t="s">
        <v>715</v>
      </c>
      <c r="DE1086" s="2" t="s">
        <v>744</v>
      </c>
      <c r="DF1086" s="2" t="s">
        <v>182</v>
      </c>
      <c r="DH1086" s="2" t="s">
        <v>182</v>
      </c>
      <c r="DJ1086" s="2" t="s">
        <v>182</v>
      </c>
      <c r="DL1086" s="2" t="s">
        <v>182</v>
      </c>
      <c r="DN1086" s="2" t="s">
        <v>182</v>
      </c>
      <c r="DP1086" s="2" t="s">
        <v>182</v>
      </c>
      <c r="DR1086" s="2" t="s">
        <v>182</v>
      </c>
      <c r="DT1086" s="6">
        <v>106888834</v>
      </c>
      <c r="DU1086" s="6"/>
      <c r="DV1086" s="6">
        <v>-6122192</v>
      </c>
      <c r="DX1086" s="2" t="s">
        <v>9228</v>
      </c>
      <c r="DY1086" s="4">
        <v>43525</v>
      </c>
      <c r="DZ1086" s="2" t="s">
        <v>9228</v>
      </c>
      <c r="EA1086" s="3" t="s">
        <v>9229</v>
      </c>
    </row>
    <row r="1087" spans="1:133" ht="15.75" hidden="1" customHeight="1" x14ac:dyDescent="0.2">
      <c r="A1087" s="1">
        <v>43616.624603888893</v>
      </c>
      <c r="B1087" s="2" t="s">
        <v>9122</v>
      </c>
      <c r="C1087" s="2">
        <v>2302170204</v>
      </c>
      <c r="D1087" s="3" t="s">
        <v>4250</v>
      </c>
      <c r="E1087" s="2" t="s">
        <v>9230</v>
      </c>
      <c r="F1087" s="2" t="s">
        <v>9124</v>
      </c>
      <c r="H1087" s="2" t="s">
        <v>131</v>
      </c>
      <c r="I1087" s="2" t="s">
        <v>132</v>
      </c>
      <c r="J1087" s="2" t="s">
        <v>133</v>
      </c>
      <c r="K1087" s="2" t="s">
        <v>191</v>
      </c>
      <c r="P1087" s="9">
        <v>5000000000</v>
      </c>
      <c r="Q1087" s="2">
        <v>25000000</v>
      </c>
      <c r="Y1087" s="2" t="s">
        <v>1315</v>
      </c>
      <c r="AB1087" s="2" t="s">
        <v>132</v>
      </c>
      <c r="AD1087" s="2" t="s">
        <v>137</v>
      </c>
      <c r="AE1087" s="2" t="s">
        <v>132</v>
      </c>
      <c r="AF1087" s="2" t="s">
        <v>132</v>
      </c>
      <c r="AH1087" s="2">
        <v>2016</v>
      </c>
      <c r="AI1087" s="11">
        <v>3030400000</v>
      </c>
      <c r="AJ1087" s="11">
        <v>15152000</v>
      </c>
      <c r="AK1087" s="2" t="s">
        <v>9231</v>
      </c>
      <c r="AL1087" s="2">
        <v>44</v>
      </c>
      <c r="AO1087" s="2" t="s">
        <v>7503</v>
      </c>
      <c r="AP1087" s="2" t="s">
        <v>7504</v>
      </c>
      <c r="AQ1087" s="2" t="s">
        <v>1931</v>
      </c>
      <c r="AR1087" s="2" t="s">
        <v>822</v>
      </c>
      <c r="AS1087" s="2" t="s">
        <v>142</v>
      </c>
      <c r="AU1087" s="2">
        <v>8</v>
      </c>
      <c r="AV1087" s="2" t="s">
        <v>245</v>
      </c>
      <c r="AW1087" s="2" t="s">
        <v>197</v>
      </c>
      <c r="AX1087" s="2" t="s">
        <v>145</v>
      </c>
      <c r="AY1087" s="2" t="s">
        <v>171</v>
      </c>
      <c r="AZ1087" s="2" t="s">
        <v>198</v>
      </c>
      <c r="BB1087" s="2" t="s">
        <v>9232</v>
      </c>
      <c r="BC1087" s="2">
        <v>0</v>
      </c>
      <c r="BD1087" s="2" t="s">
        <v>1936</v>
      </c>
      <c r="BE1087" s="9">
        <v>7</v>
      </c>
      <c r="BF1087" s="2" t="s">
        <v>265</v>
      </c>
      <c r="BG1087" s="2" t="s">
        <v>2763</v>
      </c>
      <c r="BH1087" s="3" t="s">
        <v>1522</v>
      </c>
      <c r="BI1087" s="2" t="s">
        <v>1938</v>
      </c>
      <c r="BJ1087" s="3" t="s">
        <v>1935</v>
      </c>
      <c r="BK1087" s="2" t="s">
        <v>152</v>
      </c>
      <c r="BL1087" s="2" t="s">
        <v>200</v>
      </c>
      <c r="BM1087" s="2" t="s">
        <v>154</v>
      </c>
      <c r="BP1087" s="2" t="s">
        <v>201</v>
      </c>
      <c r="BQ1087" s="2">
        <v>200</v>
      </c>
      <c r="BR1087" s="2">
        <v>10</v>
      </c>
      <c r="BS1087" s="2" t="s">
        <v>1941</v>
      </c>
      <c r="BT1087" s="2" t="s">
        <v>1941</v>
      </c>
      <c r="BU1087" s="2" t="s">
        <v>1941</v>
      </c>
      <c r="BV1087" s="2" t="s">
        <v>9233</v>
      </c>
      <c r="BW1087" s="2" t="s">
        <v>70</v>
      </c>
      <c r="BX1087" s="2" t="s">
        <v>158</v>
      </c>
      <c r="BY1087" s="2" t="s">
        <v>159</v>
      </c>
      <c r="CB1087" s="2" t="s">
        <v>204</v>
      </c>
      <c r="CC1087" s="2" t="s">
        <v>248</v>
      </c>
      <c r="CD1087" s="2" t="s">
        <v>162</v>
      </c>
      <c r="CE1087" s="2" t="s">
        <v>163</v>
      </c>
      <c r="CF1087" s="2" t="s">
        <v>9234</v>
      </c>
      <c r="CG1087" s="2" t="s">
        <v>382</v>
      </c>
      <c r="CH1087" s="2" t="s">
        <v>9235</v>
      </c>
      <c r="CI1087" s="2" t="s">
        <v>208</v>
      </c>
      <c r="CJ1087" s="2" t="s">
        <v>168</v>
      </c>
      <c r="CK1087" s="2" t="s">
        <v>253</v>
      </c>
      <c r="CL1087" s="2" t="s">
        <v>170</v>
      </c>
      <c r="CM1087" s="2" t="s">
        <v>211</v>
      </c>
      <c r="CN1087" s="2">
        <v>0</v>
      </c>
      <c r="CP1087" s="2" t="s">
        <v>1443</v>
      </c>
      <c r="CQ1087" s="2" t="s">
        <v>174</v>
      </c>
      <c r="CR1087" s="2" t="s">
        <v>234</v>
      </c>
      <c r="CS1087" s="2" t="s">
        <v>810</v>
      </c>
      <c r="CT1087" s="2" t="s">
        <v>211</v>
      </c>
      <c r="CU1087" s="2" t="s">
        <v>235</v>
      </c>
      <c r="CV1087" s="2" t="s">
        <v>211</v>
      </c>
      <c r="CW1087" s="2" t="s">
        <v>179</v>
      </c>
      <c r="CX1087" s="2" t="s">
        <v>171</v>
      </c>
      <c r="CY1087" s="2" t="s">
        <v>627</v>
      </c>
      <c r="CZ1087" s="2" t="s">
        <v>180</v>
      </c>
      <c r="DA1087" s="2" t="s">
        <v>181</v>
      </c>
      <c r="DB1087" s="2" t="s">
        <v>181</v>
      </c>
      <c r="DC1087" s="2" t="s">
        <v>132</v>
      </c>
      <c r="DF1087" s="2" t="s">
        <v>182</v>
      </c>
      <c r="DH1087" s="2" t="s">
        <v>182</v>
      </c>
      <c r="DJ1087" s="2" t="s">
        <v>182</v>
      </c>
      <c r="DL1087" s="2" t="s">
        <v>260</v>
      </c>
      <c r="DT1087" s="2" t="s">
        <v>9236</v>
      </c>
      <c r="DU1087" s="2"/>
      <c r="DV1087" s="2" t="s">
        <v>9237</v>
      </c>
      <c r="DZ1087" s="2" t="s">
        <v>9238</v>
      </c>
      <c r="EA1087" s="3" t="s">
        <v>9239</v>
      </c>
    </row>
    <row r="1088" spans="1:133" ht="15.75" hidden="1" customHeight="1" x14ac:dyDescent="0.2">
      <c r="A1088" s="1">
        <v>43616.62528177083</v>
      </c>
      <c r="B1088" s="2" t="s">
        <v>9240</v>
      </c>
      <c r="C1088" s="2">
        <v>2302160002</v>
      </c>
      <c r="D1088" s="3" t="s">
        <v>937</v>
      </c>
      <c r="E1088" s="2" t="s">
        <v>9241</v>
      </c>
      <c r="F1088" s="2" t="s">
        <v>1517</v>
      </c>
      <c r="H1088" s="2" t="s">
        <v>131</v>
      </c>
      <c r="I1088" s="2" t="s">
        <v>132</v>
      </c>
      <c r="J1088" s="2" t="s">
        <v>133</v>
      </c>
      <c r="K1088" s="2" t="s">
        <v>191</v>
      </c>
      <c r="P1088" s="9">
        <v>24000000000</v>
      </c>
      <c r="Q1088" s="2">
        <v>20000000</v>
      </c>
      <c r="Y1088" s="2" t="s">
        <v>136</v>
      </c>
      <c r="AB1088" s="2" t="s">
        <v>132</v>
      </c>
      <c r="AD1088" s="2" t="s">
        <v>137</v>
      </c>
      <c r="AE1088" s="2" t="s">
        <v>132</v>
      </c>
      <c r="AF1088" s="2" t="s">
        <v>132</v>
      </c>
      <c r="AH1088" s="2">
        <v>2017</v>
      </c>
      <c r="AI1088" s="11">
        <v>12546000000</v>
      </c>
      <c r="AJ1088" s="11">
        <v>10455000</v>
      </c>
      <c r="AK1088" s="2" t="s">
        <v>9242</v>
      </c>
      <c r="AP1088" s="2" t="s">
        <v>1519</v>
      </c>
      <c r="AQ1088" s="2" t="s">
        <v>1520</v>
      </c>
      <c r="AR1088" s="2" t="s">
        <v>976</v>
      </c>
      <c r="AS1088" s="2" t="s">
        <v>594</v>
      </c>
      <c r="AU1088" s="2">
        <v>8</v>
      </c>
      <c r="AV1088" s="2" t="s">
        <v>44</v>
      </c>
      <c r="AW1088" s="2" t="s">
        <v>197</v>
      </c>
      <c r="AX1088" s="2" t="s">
        <v>145</v>
      </c>
      <c r="AY1088" s="2" t="s">
        <v>171</v>
      </c>
      <c r="AZ1088" s="2" t="s">
        <v>198</v>
      </c>
      <c r="BB1088" s="2" t="s">
        <v>977</v>
      </c>
      <c r="BC1088" s="2">
        <v>0</v>
      </c>
      <c r="BD1088" s="2" t="s">
        <v>1521</v>
      </c>
      <c r="BE1088" s="9">
        <v>3.9</v>
      </c>
      <c r="BF1088" s="2" t="s">
        <v>265</v>
      </c>
      <c r="BG1088" s="2" t="s">
        <v>1523</v>
      </c>
      <c r="BH1088" s="2">
        <v>2</v>
      </c>
      <c r="BI1088" s="2" t="s">
        <v>1437</v>
      </c>
      <c r="BJ1088" s="3" t="s">
        <v>704</v>
      </c>
      <c r="BK1088" s="2" t="s">
        <v>152</v>
      </c>
      <c r="BL1088" s="2" t="s">
        <v>200</v>
      </c>
      <c r="BM1088" s="2" t="s">
        <v>154</v>
      </c>
      <c r="BP1088" s="2" t="s">
        <v>201</v>
      </c>
      <c r="BQ1088" s="2">
        <v>1200</v>
      </c>
      <c r="BR1088" s="2">
        <v>40</v>
      </c>
      <c r="BS1088" s="2" t="s">
        <v>984</v>
      </c>
      <c r="BT1088" s="2" t="s">
        <v>977</v>
      </c>
      <c r="BU1088" s="2" t="s">
        <v>1524</v>
      </c>
      <c r="BV1088" s="2" t="s">
        <v>949</v>
      </c>
      <c r="BW1088" s="2" t="s">
        <v>68</v>
      </c>
      <c r="BX1088" s="2" t="s">
        <v>203</v>
      </c>
      <c r="BY1088" s="2" t="s">
        <v>159</v>
      </c>
      <c r="CB1088" s="2" t="s">
        <v>160</v>
      </c>
      <c r="CC1088" s="2" t="s">
        <v>161</v>
      </c>
      <c r="CD1088" s="2" t="s">
        <v>249</v>
      </c>
      <c r="CE1088" s="2" t="s">
        <v>163</v>
      </c>
      <c r="CF1088" s="2" t="s">
        <v>9243</v>
      </c>
      <c r="CG1088" s="2" t="s">
        <v>382</v>
      </c>
      <c r="CH1088" s="2" t="s">
        <v>952</v>
      </c>
      <c r="CI1088" s="2" t="s">
        <v>167</v>
      </c>
      <c r="CJ1088" s="2" t="s">
        <v>953</v>
      </c>
      <c r="CK1088" s="2" t="s">
        <v>253</v>
      </c>
      <c r="CL1088" s="2" t="s">
        <v>985</v>
      </c>
      <c r="CM1088" s="2" t="s">
        <v>211</v>
      </c>
      <c r="CN1088" s="2">
        <v>0</v>
      </c>
      <c r="CO1088" s="2" t="s">
        <v>830</v>
      </c>
      <c r="CP1088" s="2" t="s">
        <v>954</v>
      </c>
      <c r="CR1088" s="2" t="s">
        <v>234</v>
      </c>
      <c r="CT1088" s="2" t="s">
        <v>171</v>
      </c>
      <c r="CU1088" s="2" t="s">
        <v>235</v>
      </c>
      <c r="CV1088" s="2" t="s">
        <v>171</v>
      </c>
      <c r="CW1088" s="2" t="s">
        <v>179</v>
      </c>
      <c r="CX1088" s="2" t="s">
        <v>146</v>
      </c>
      <c r="CY1088" s="2" t="s">
        <v>627</v>
      </c>
      <c r="CZ1088" s="2" t="s">
        <v>180</v>
      </c>
      <c r="DA1088" s="2" t="s">
        <v>181</v>
      </c>
      <c r="DB1088" s="2" t="s">
        <v>181</v>
      </c>
      <c r="DC1088" s="2" t="s">
        <v>132</v>
      </c>
      <c r="DF1088" s="2" t="s">
        <v>182</v>
      </c>
      <c r="DH1088" s="2" t="s">
        <v>182</v>
      </c>
      <c r="DJ1088" s="2" t="s">
        <v>182</v>
      </c>
      <c r="DL1088" s="2" t="s">
        <v>260</v>
      </c>
      <c r="DM1088" s="2">
        <v>5</v>
      </c>
      <c r="DT1088" s="6">
        <v>106744750</v>
      </c>
      <c r="DU1088" s="6"/>
      <c r="DV1088" s="6">
        <v>-6154944</v>
      </c>
      <c r="DZ1088" s="2" t="s">
        <v>1526</v>
      </c>
      <c r="EA1088" s="3" t="s">
        <v>1527</v>
      </c>
    </row>
    <row r="1089" spans="1:133" ht="15.75" hidden="1" customHeight="1" x14ac:dyDescent="0.2">
      <c r="A1089" s="1">
        <v>43616.625561631939</v>
      </c>
      <c r="B1089" s="2" t="s">
        <v>9150</v>
      </c>
      <c r="C1089" s="2">
        <v>2302170003</v>
      </c>
      <c r="D1089" s="3" t="s">
        <v>4783</v>
      </c>
      <c r="E1089" s="2" t="s">
        <v>9244</v>
      </c>
      <c r="F1089" s="2" t="s">
        <v>3199</v>
      </c>
      <c r="H1089" s="2" t="s">
        <v>131</v>
      </c>
      <c r="I1089" s="2" t="s">
        <v>132</v>
      </c>
      <c r="J1089" s="2" t="s">
        <v>133</v>
      </c>
      <c r="K1089" s="2" t="s">
        <v>191</v>
      </c>
      <c r="M1089" s="4">
        <v>42786</v>
      </c>
      <c r="P1089" s="9">
        <v>14200000000</v>
      </c>
      <c r="Q1089" s="2">
        <v>35500000</v>
      </c>
      <c r="Y1089" s="2" t="s">
        <v>377</v>
      </c>
      <c r="AB1089" s="2" t="s">
        <v>132</v>
      </c>
      <c r="AD1089" s="2" t="s">
        <v>137</v>
      </c>
      <c r="AE1089" s="2" t="s">
        <v>132</v>
      </c>
      <c r="AF1089" s="2" t="s">
        <v>132</v>
      </c>
      <c r="AH1089" s="2">
        <v>2017</v>
      </c>
      <c r="AJ1089" s="11">
        <v>16000000</v>
      </c>
      <c r="AK1089" s="2" t="s">
        <v>9245</v>
      </c>
      <c r="AL1089" s="2">
        <v>5</v>
      </c>
      <c r="AP1089" s="2" t="s">
        <v>7504</v>
      </c>
      <c r="AQ1089" s="2" t="s">
        <v>1931</v>
      </c>
      <c r="AR1089" s="2" t="s">
        <v>822</v>
      </c>
      <c r="AS1089" s="2" t="s">
        <v>142</v>
      </c>
      <c r="AT1089" s="2">
        <v>11610</v>
      </c>
      <c r="AU1089" s="2">
        <v>4</v>
      </c>
      <c r="AV1089" s="2" t="s">
        <v>245</v>
      </c>
      <c r="AW1089" s="2" t="s">
        <v>144</v>
      </c>
      <c r="AX1089" s="2" t="s">
        <v>145</v>
      </c>
      <c r="AY1089" s="2" t="s">
        <v>171</v>
      </c>
      <c r="AZ1089" s="2" t="s">
        <v>198</v>
      </c>
      <c r="BC1089" s="2">
        <v>0</v>
      </c>
      <c r="BD1089" s="2" t="s">
        <v>1936</v>
      </c>
      <c r="BE1089" s="9">
        <v>5</v>
      </c>
      <c r="BF1089" s="2" t="s">
        <v>265</v>
      </c>
      <c r="BG1089" s="2" t="s">
        <v>2763</v>
      </c>
      <c r="BH1089" s="2">
        <v>4</v>
      </c>
      <c r="BK1089" s="2" t="s">
        <v>307</v>
      </c>
      <c r="BL1089" s="2" t="s">
        <v>153</v>
      </c>
      <c r="BM1089" s="2" t="s">
        <v>154</v>
      </c>
      <c r="BP1089" s="2" t="s">
        <v>2920</v>
      </c>
      <c r="BQ1089" s="2">
        <v>400</v>
      </c>
      <c r="BR1089" s="2">
        <v>10</v>
      </c>
      <c r="BS1089" s="2" t="s">
        <v>157</v>
      </c>
      <c r="BT1089" s="2" t="s">
        <v>2789</v>
      </c>
      <c r="BU1089" s="2" t="s">
        <v>157</v>
      </c>
      <c r="BV1089" s="2" t="s">
        <v>157</v>
      </c>
      <c r="BW1089" s="2" t="s">
        <v>67</v>
      </c>
      <c r="BX1089" s="2" t="s">
        <v>158</v>
      </c>
      <c r="CB1089" s="2" t="s">
        <v>204</v>
      </c>
      <c r="CC1089" s="2" t="s">
        <v>248</v>
      </c>
      <c r="CD1089" s="2" t="s">
        <v>162</v>
      </c>
      <c r="CE1089" s="2" t="s">
        <v>163</v>
      </c>
      <c r="CF1089" s="2" t="s">
        <v>164</v>
      </c>
      <c r="CG1089" s="2" t="s">
        <v>382</v>
      </c>
      <c r="CH1089" s="2" t="s">
        <v>2318</v>
      </c>
      <c r="CI1089" s="2" t="s">
        <v>311</v>
      </c>
      <c r="CJ1089" s="2" t="s">
        <v>769</v>
      </c>
      <c r="CK1089" s="2" t="s">
        <v>253</v>
      </c>
      <c r="CL1089" s="2" t="s">
        <v>985</v>
      </c>
      <c r="CM1089" s="2" t="s">
        <v>211</v>
      </c>
      <c r="CP1089" s="2" t="s">
        <v>1308</v>
      </c>
      <c r="CQ1089" s="2" t="s">
        <v>625</v>
      </c>
      <c r="CR1089" s="2" t="s">
        <v>234</v>
      </c>
      <c r="CS1089" s="2" t="s">
        <v>713</v>
      </c>
      <c r="CT1089" s="2" t="s">
        <v>211</v>
      </c>
      <c r="CU1089" s="2" t="s">
        <v>235</v>
      </c>
      <c r="CV1089" s="2" t="s">
        <v>171</v>
      </c>
      <c r="CW1089" s="2" t="s">
        <v>179</v>
      </c>
      <c r="CX1089" s="2" t="s">
        <v>171</v>
      </c>
      <c r="CY1089" s="2" t="s">
        <v>733</v>
      </c>
      <c r="DA1089" s="2" t="s">
        <v>181</v>
      </c>
      <c r="DB1089" s="2" t="s">
        <v>181</v>
      </c>
      <c r="DC1089" s="2" t="s">
        <v>132</v>
      </c>
      <c r="DF1089" s="2" t="s">
        <v>182</v>
      </c>
      <c r="DH1089" s="2" t="s">
        <v>182</v>
      </c>
      <c r="DJ1089" s="2" t="s">
        <v>182</v>
      </c>
      <c r="DL1089" s="2" t="s">
        <v>182</v>
      </c>
      <c r="DN1089" s="2" t="s">
        <v>182</v>
      </c>
      <c r="DP1089" s="2" t="s">
        <v>182</v>
      </c>
      <c r="DR1089" s="2" t="s">
        <v>182</v>
      </c>
      <c r="DT1089" s="2" t="s">
        <v>9246</v>
      </c>
      <c r="DU1089" s="2"/>
      <c r="DV1089" s="2" t="s">
        <v>9247</v>
      </c>
      <c r="EC1089" s="5" t="s">
        <v>9248</v>
      </c>
    </row>
    <row r="1090" spans="1:133" ht="15.75" hidden="1" customHeight="1" x14ac:dyDescent="0.2">
      <c r="A1090" s="1">
        <v>43616.626778726852</v>
      </c>
      <c r="B1090" s="2" t="s">
        <v>9249</v>
      </c>
      <c r="C1090" s="2">
        <v>2302170009</v>
      </c>
      <c r="D1090" s="3" t="s">
        <v>4250</v>
      </c>
      <c r="E1090" s="2" t="s">
        <v>9250</v>
      </c>
      <c r="H1090" s="2" t="s">
        <v>131</v>
      </c>
      <c r="I1090" s="2" t="s">
        <v>132</v>
      </c>
      <c r="J1090" s="2" t="s">
        <v>133</v>
      </c>
      <c r="K1090" s="2" t="s">
        <v>302</v>
      </c>
      <c r="M1090" s="4">
        <v>42804</v>
      </c>
      <c r="O1090" s="2" t="s">
        <v>135</v>
      </c>
      <c r="P1090" s="9">
        <v>12408000000</v>
      </c>
      <c r="Q1090" s="2">
        <v>12000000</v>
      </c>
      <c r="Y1090" s="2" t="s">
        <v>136</v>
      </c>
      <c r="AB1090" s="2" t="s">
        <v>132</v>
      </c>
      <c r="AD1090" s="2" t="s">
        <v>137</v>
      </c>
      <c r="AE1090" s="2" t="s">
        <v>132</v>
      </c>
      <c r="AF1090" s="2" t="s">
        <v>132</v>
      </c>
      <c r="AK1090" s="2" t="s">
        <v>9251</v>
      </c>
      <c r="AO1090" s="2" t="s">
        <v>9252</v>
      </c>
      <c r="AP1090" s="2" t="s">
        <v>9253</v>
      </c>
      <c r="AQ1090" s="2" t="s">
        <v>1998</v>
      </c>
      <c r="AR1090" s="2" t="s">
        <v>141</v>
      </c>
      <c r="AS1090" s="2" t="s">
        <v>142</v>
      </c>
      <c r="AU1090" s="2">
        <v>2</v>
      </c>
      <c r="AV1090" s="2" t="s">
        <v>245</v>
      </c>
      <c r="AW1090" s="2" t="s">
        <v>144</v>
      </c>
      <c r="AX1090" s="2" t="s">
        <v>145</v>
      </c>
      <c r="AY1090" s="2" t="s">
        <v>146</v>
      </c>
      <c r="AZ1090" s="2" t="s">
        <v>147</v>
      </c>
      <c r="BA1090" s="2" t="s">
        <v>9254</v>
      </c>
      <c r="BB1090" s="2" t="s">
        <v>9255</v>
      </c>
      <c r="BC1090" s="2">
        <v>300</v>
      </c>
      <c r="BD1090" s="2" t="s">
        <v>7474</v>
      </c>
      <c r="BE1090" s="9">
        <v>5</v>
      </c>
      <c r="BF1090" s="2" t="s">
        <v>132</v>
      </c>
      <c r="BK1090" s="2" t="s">
        <v>307</v>
      </c>
      <c r="BL1090" s="2" t="s">
        <v>153</v>
      </c>
      <c r="BM1090" s="2" t="s">
        <v>154</v>
      </c>
      <c r="BP1090" s="2" t="s">
        <v>155</v>
      </c>
      <c r="BQ1090" s="2">
        <v>1034</v>
      </c>
      <c r="BS1090" s="2" t="s">
        <v>2725</v>
      </c>
      <c r="BT1090" s="2" t="s">
        <v>9256</v>
      </c>
      <c r="BU1090" s="2" t="s">
        <v>2135</v>
      </c>
      <c r="BV1090" s="2" t="s">
        <v>4897</v>
      </c>
      <c r="BW1090" s="2" t="s">
        <v>70</v>
      </c>
      <c r="BX1090" s="2" t="s">
        <v>203</v>
      </c>
      <c r="BY1090" s="2" t="s">
        <v>159</v>
      </c>
      <c r="CB1090" s="2" t="s">
        <v>439</v>
      </c>
      <c r="CC1090" s="2" t="s">
        <v>161</v>
      </c>
      <c r="CD1090" s="2" t="s">
        <v>162</v>
      </c>
      <c r="CE1090" s="2" t="s">
        <v>163</v>
      </c>
      <c r="CF1090" s="2" t="s">
        <v>279</v>
      </c>
      <c r="CG1090" s="2" t="s">
        <v>6202</v>
      </c>
      <c r="CH1090" s="2" t="s">
        <v>5420</v>
      </c>
      <c r="CI1090" s="2" t="s">
        <v>167</v>
      </c>
      <c r="CJ1090" s="2" t="s">
        <v>9257</v>
      </c>
      <c r="CK1090" s="2" t="s">
        <v>231</v>
      </c>
      <c r="CL1090" s="2" t="s">
        <v>426</v>
      </c>
      <c r="CM1090" s="2" t="s">
        <v>171</v>
      </c>
      <c r="CN1090" s="2">
        <v>50</v>
      </c>
      <c r="CP1090" s="2" t="s">
        <v>9258</v>
      </c>
      <c r="CQ1090" s="2" t="s">
        <v>174</v>
      </c>
      <c r="CR1090" s="2" t="s">
        <v>234</v>
      </c>
      <c r="CS1090" s="2" t="s">
        <v>215</v>
      </c>
      <c r="CT1090" s="2" t="s">
        <v>177</v>
      </c>
      <c r="CU1090" s="2" t="s">
        <v>235</v>
      </c>
      <c r="CV1090" s="2" t="s">
        <v>171</v>
      </c>
      <c r="CW1090" s="2" t="s">
        <v>714</v>
      </c>
      <c r="CX1090" s="2" t="s">
        <v>146</v>
      </c>
      <c r="CY1090" s="2" t="s">
        <v>627</v>
      </c>
      <c r="CZ1090" s="2" t="s">
        <v>180</v>
      </c>
      <c r="DA1090" s="2" t="s">
        <v>181</v>
      </c>
      <c r="DB1090" s="2" t="s">
        <v>181</v>
      </c>
      <c r="DH1090" s="2" t="s">
        <v>182</v>
      </c>
      <c r="DJ1090" s="2" t="s">
        <v>182</v>
      </c>
      <c r="DL1090" s="2" t="s">
        <v>182</v>
      </c>
      <c r="DN1090" s="2" t="s">
        <v>182</v>
      </c>
      <c r="DP1090" s="2" t="s">
        <v>182</v>
      </c>
      <c r="DR1090" s="2" t="s">
        <v>182</v>
      </c>
      <c r="DV1090" s="2" t="s">
        <v>9259</v>
      </c>
      <c r="DZ1090" s="2" t="s">
        <v>505</v>
      </c>
    </row>
    <row r="1091" spans="1:133" ht="15.75" hidden="1" customHeight="1" x14ac:dyDescent="0.2">
      <c r="A1091" s="1">
        <v>43616.629073472221</v>
      </c>
      <c r="B1091" s="2" t="s">
        <v>9136</v>
      </c>
      <c r="C1091" s="2">
        <v>2302170102</v>
      </c>
      <c r="D1091" s="3" t="s">
        <v>4783</v>
      </c>
      <c r="E1091" s="2" t="s">
        <v>9260</v>
      </c>
      <c r="F1091" s="2" t="s">
        <v>9261</v>
      </c>
      <c r="H1091" s="2" t="s">
        <v>131</v>
      </c>
      <c r="I1091" s="2" t="s">
        <v>132</v>
      </c>
      <c r="J1091" s="2" t="s">
        <v>133</v>
      </c>
      <c r="K1091" s="2" t="s">
        <v>738</v>
      </c>
      <c r="O1091" s="2" t="s">
        <v>135</v>
      </c>
      <c r="Q1091" s="2">
        <v>23000000</v>
      </c>
      <c r="Y1091" s="2" t="s">
        <v>136</v>
      </c>
      <c r="AK1091" s="2" t="s">
        <v>9262</v>
      </c>
      <c r="AP1091" s="2" t="s">
        <v>4049</v>
      </c>
      <c r="AQ1091" s="2" t="s">
        <v>3156</v>
      </c>
      <c r="AR1091" s="2" t="s">
        <v>593</v>
      </c>
      <c r="AS1091" s="2" t="s">
        <v>4787</v>
      </c>
      <c r="AU1091" s="2">
        <v>5</v>
      </c>
      <c r="AV1091" s="2" t="s">
        <v>43</v>
      </c>
      <c r="AW1091" s="2" t="s">
        <v>144</v>
      </c>
      <c r="AX1091" s="2" t="s">
        <v>145</v>
      </c>
      <c r="AY1091" s="2" t="s">
        <v>171</v>
      </c>
      <c r="AZ1091" s="2" t="s">
        <v>198</v>
      </c>
      <c r="BB1091" s="2" t="s">
        <v>9262</v>
      </c>
      <c r="BC1091" s="2">
        <v>0</v>
      </c>
      <c r="BD1091" s="2" t="s">
        <v>3158</v>
      </c>
      <c r="BE1091" s="9">
        <v>4.7</v>
      </c>
      <c r="BL1091" s="2" t="s">
        <v>153</v>
      </c>
      <c r="BM1091" s="2" t="s">
        <v>154</v>
      </c>
      <c r="BP1091" s="2" t="s">
        <v>201</v>
      </c>
      <c r="BQ1091" s="2">
        <v>1120</v>
      </c>
      <c r="BR1091" s="2">
        <v>22</v>
      </c>
      <c r="BS1091" s="2" t="s">
        <v>36</v>
      </c>
      <c r="BT1091" s="2" t="s">
        <v>727</v>
      </c>
      <c r="BU1091" s="2" t="s">
        <v>727</v>
      </c>
      <c r="BV1091" s="2" t="s">
        <v>727</v>
      </c>
      <c r="BW1091" s="2" t="s">
        <v>67</v>
      </c>
      <c r="BX1091" s="2" t="s">
        <v>3127</v>
      </c>
      <c r="BY1091" s="2" t="s">
        <v>707</v>
      </c>
      <c r="CA1091" s="4">
        <v>42795</v>
      </c>
      <c r="CC1091" s="2" t="s">
        <v>248</v>
      </c>
      <c r="CD1091" s="2" t="s">
        <v>162</v>
      </c>
      <c r="CE1091" s="2" t="s">
        <v>163</v>
      </c>
      <c r="CF1091" s="2" t="s">
        <v>396</v>
      </c>
      <c r="CG1091" s="2" t="s">
        <v>729</v>
      </c>
      <c r="CH1091" s="2" t="s">
        <v>743</v>
      </c>
      <c r="CI1091" s="2" t="s">
        <v>731</v>
      </c>
      <c r="CJ1091" s="2" t="s">
        <v>397</v>
      </c>
      <c r="CK1091" s="2" t="s">
        <v>169</v>
      </c>
      <c r="CL1091" s="2" t="s">
        <v>710</v>
      </c>
      <c r="CM1091" s="2" t="s">
        <v>171</v>
      </c>
      <c r="CN1091" s="2">
        <v>0</v>
      </c>
      <c r="CO1091" s="2" t="s">
        <v>212</v>
      </c>
      <c r="CP1091" s="2" t="s">
        <v>712</v>
      </c>
      <c r="CQ1091" s="2" t="s">
        <v>174</v>
      </c>
      <c r="CR1091" s="2" t="s">
        <v>667</v>
      </c>
      <c r="CS1091" s="2" t="s">
        <v>713</v>
      </c>
      <c r="CT1091" s="2" t="s">
        <v>171</v>
      </c>
      <c r="CU1091" s="2" t="s">
        <v>235</v>
      </c>
      <c r="CV1091" s="2" t="s">
        <v>211</v>
      </c>
      <c r="CW1091" s="2" t="s">
        <v>714</v>
      </c>
      <c r="CX1091" s="2" t="s">
        <v>146</v>
      </c>
      <c r="CY1091" s="2" t="s">
        <v>733</v>
      </c>
      <c r="DA1091" s="2" t="s">
        <v>181</v>
      </c>
      <c r="DB1091" s="2" t="s">
        <v>181</v>
      </c>
      <c r="DC1091" s="2" t="s">
        <v>260</v>
      </c>
      <c r="DD1091" s="2" t="s">
        <v>715</v>
      </c>
      <c r="DE1091" s="2" t="s">
        <v>744</v>
      </c>
      <c r="DF1091" s="2" t="s">
        <v>182</v>
      </c>
      <c r="DH1091" s="2" t="s">
        <v>182</v>
      </c>
      <c r="DJ1091" s="2" t="s">
        <v>182</v>
      </c>
      <c r="DL1091" s="2" t="s">
        <v>182</v>
      </c>
      <c r="DN1091" s="2" t="s">
        <v>182</v>
      </c>
      <c r="DP1091" s="2" t="s">
        <v>182</v>
      </c>
      <c r="DR1091" s="2" t="s">
        <v>182</v>
      </c>
      <c r="DT1091" s="6">
        <v>-6115498</v>
      </c>
      <c r="DU1091" s="6"/>
      <c r="DV1091" s="6">
        <v>106756656</v>
      </c>
      <c r="DX1091" s="2" t="s">
        <v>9263</v>
      </c>
      <c r="DY1091" s="4">
        <v>42795</v>
      </c>
      <c r="DZ1091" s="2" t="s">
        <v>9263</v>
      </c>
      <c r="EA1091" s="3" t="s">
        <v>9264</v>
      </c>
    </row>
    <row r="1092" spans="1:133" ht="15.75" hidden="1" customHeight="1" x14ac:dyDescent="0.2">
      <c r="A1092" s="1">
        <v>43616.630537245372</v>
      </c>
      <c r="B1092" s="2" t="s">
        <v>6228</v>
      </c>
      <c r="C1092" s="2">
        <v>2302170034</v>
      </c>
      <c r="D1092" s="3" t="s">
        <v>697</v>
      </c>
      <c r="E1092" s="2" t="s">
        <v>9265</v>
      </c>
      <c r="F1092" s="2" t="s">
        <v>9266</v>
      </c>
      <c r="H1092" s="2" t="s">
        <v>131</v>
      </c>
      <c r="J1092" s="2" t="s">
        <v>133</v>
      </c>
      <c r="K1092" s="2" t="s">
        <v>738</v>
      </c>
      <c r="M1092" s="4">
        <v>42788</v>
      </c>
      <c r="O1092" s="2" t="s">
        <v>135</v>
      </c>
      <c r="P1092" s="9">
        <v>3049920000</v>
      </c>
      <c r="Q1092" s="2">
        <v>21180000</v>
      </c>
      <c r="Y1092" s="2" t="s">
        <v>136</v>
      </c>
      <c r="AH1092" s="2">
        <v>2016</v>
      </c>
      <c r="AJ1092" s="11">
        <v>12195000</v>
      </c>
      <c r="AK1092" s="2" t="s">
        <v>9267</v>
      </c>
      <c r="AP1092" s="2" t="s">
        <v>3754</v>
      </c>
      <c r="AQ1092" s="2" t="s">
        <v>3124</v>
      </c>
      <c r="AR1092" s="2" t="s">
        <v>511</v>
      </c>
      <c r="AS1092" s="2" t="s">
        <v>594</v>
      </c>
      <c r="AU1092" s="2">
        <v>5</v>
      </c>
      <c r="AV1092" s="2" t="s">
        <v>43</v>
      </c>
      <c r="AW1092" s="2" t="s">
        <v>144</v>
      </c>
      <c r="AX1092" s="2" t="s">
        <v>145</v>
      </c>
      <c r="AY1092" s="2" t="s">
        <v>171</v>
      </c>
      <c r="AZ1092" s="2" t="s">
        <v>198</v>
      </c>
      <c r="BC1092" s="2">
        <v>0</v>
      </c>
      <c r="BD1092" s="2" t="s">
        <v>3125</v>
      </c>
      <c r="BE1092" s="9">
        <v>3</v>
      </c>
      <c r="BF1092" s="2" t="s">
        <v>265</v>
      </c>
      <c r="BG1092" s="2" t="s">
        <v>9268</v>
      </c>
      <c r="BI1092" s="2" t="s">
        <v>3984</v>
      </c>
      <c r="BK1092" s="2" t="s">
        <v>152</v>
      </c>
      <c r="BL1092" s="2" t="s">
        <v>153</v>
      </c>
      <c r="BM1092" s="2" t="s">
        <v>154</v>
      </c>
      <c r="BP1092" s="2" t="s">
        <v>201</v>
      </c>
      <c r="BQ1092" s="2">
        <v>144</v>
      </c>
      <c r="BR1092" s="2">
        <v>7</v>
      </c>
      <c r="BS1092" s="2" t="s">
        <v>157</v>
      </c>
      <c r="BT1092" s="2" t="s">
        <v>753</v>
      </c>
      <c r="BU1092" s="2" t="s">
        <v>753</v>
      </c>
      <c r="BV1092" s="2" t="s">
        <v>753</v>
      </c>
      <c r="BW1092" s="2" t="s">
        <v>67</v>
      </c>
      <c r="BX1092" s="2" t="s">
        <v>3127</v>
      </c>
      <c r="BY1092" s="2" t="s">
        <v>707</v>
      </c>
      <c r="CA1092" s="4">
        <v>42788</v>
      </c>
      <c r="CB1092" s="2" t="s">
        <v>160</v>
      </c>
      <c r="CC1092" s="2" t="s">
        <v>248</v>
      </c>
      <c r="CD1092" s="2" t="s">
        <v>249</v>
      </c>
      <c r="CE1092" s="2" t="s">
        <v>163</v>
      </c>
      <c r="CF1092" s="2" t="s">
        <v>279</v>
      </c>
      <c r="CG1092" s="2" t="s">
        <v>1034</v>
      </c>
      <c r="CH1092" s="2" t="s">
        <v>1108</v>
      </c>
      <c r="CI1092" s="2" t="s">
        <v>731</v>
      </c>
      <c r="CJ1092" s="2" t="s">
        <v>295</v>
      </c>
      <c r="CK1092" s="2" t="s">
        <v>169</v>
      </c>
      <c r="CL1092" s="2" t="s">
        <v>710</v>
      </c>
      <c r="CM1092" s="2" t="s">
        <v>171</v>
      </c>
      <c r="CO1092" s="2" t="s">
        <v>212</v>
      </c>
      <c r="CP1092" s="2" t="s">
        <v>1831</v>
      </c>
      <c r="CQ1092" s="2" t="s">
        <v>174</v>
      </c>
      <c r="CR1092" s="2" t="s">
        <v>667</v>
      </c>
      <c r="CS1092" s="2" t="s">
        <v>713</v>
      </c>
      <c r="CT1092" s="2" t="s">
        <v>171</v>
      </c>
      <c r="CU1092" s="2" t="s">
        <v>235</v>
      </c>
      <c r="CV1092" s="2" t="s">
        <v>171</v>
      </c>
      <c r="CW1092" s="2" t="s">
        <v>714</v>
      </c>
      <c r="CX1092" s="2" t="s">
        <v>171</v>
      </c>
      <c r="CY1092" s="2" t="s">
        <v>146</v>
      </c>
      <c r="CZ1092" s="2" t="s">
        <v>180</v>
      </c>
      <c r="DA1092" s="2" t="s">
        <v>181</v>
      </c>
      <c r="DB1092" s="2" t="s">
        <v>181</v>
      </c>
      <c r="DC1092" s="2" t="s">
        <v>132</v>
      </c>
      <c r="DF1092" s="2" t="s">
        <v>182</v>
      </c>
      <c r="DH1092" s="2" t="s">
        <v>182</v>
      </c>
      <c r="DJ1092" s="2" t="s">
        <v>182</v>
      </c>
      <c r="DL1092" s="2" t="s">
        <v>182</v>
      </c>
      <c r="DN1092" s="2" t="s">
        <v>182</v>
      </c>
      <c r="DP1092" s="2" t="s">
        <v>182</v>
      </c>
      <c r="DR1092" s="2" t="s">
        <v>182</v>
      </c>
      <c r="DT1092" s="6">
        <v>-6176500</v>
      </c>
      <c r="DU1092" s="6"/>
      <c r="DV1092" s="6">
        <v>106914882</v>
      </c>
      <c r="DY1092" s="4">
        <v>42788</v>
      </c>
      <c r="DZ1092" s="2" t="s">
        <v>9269</v>
      </c>
      <c r="EA1092" s="3" t="s">
        <v>8680</v>
      </c>
      <c r="EC1092" s="5" t="s">
        <v>9270</v>
      </c>
    </row>
    <row r="1093" spans="1:133" ht="15.75" customHeight="1" x14ac:dyDescent="0.2">
      <c r="A1093" s="1">
        <v>43616.631449398148</v>
      </c>
      <c r="B1093" s="2" t="s">
        <v>9271</v>
      </c>
      <c r="C1093" s="2">
        <v>2302170191</v>
      </c>
      <c r="D1093" s="3" t="s">
        <v>4250</v>
      </c>
      <c r="E1093" s="2" t="s">
        <v>9272</v>
      </c>
      <c r="H1093" s="2" t="s">
        <v>131</v>
      </c>
      <c r="I1093" s="2" t="s">
        <v>132</v>
      </c>
      <c r="J1093" s="2" t="s">
        <v>414</v>
      </c>
      <c r="K1093" s="2" t="s">
        <v>132</v>
      </c>
      <c r="M1093" s="4">
        <v>43519</v>
      </c>
      <c r="O1093" s="2" t="s">
        <v>135</v>
      </c>
      <c r="P1093" s="9">
        <v>1210000000</v>
      </c>
      <c r="Q1093" s="2">
        <v>5000000</v>
      </c>
      <c r="Y1093" s="2" t="s">
        <v>136</v>
      </c>
      <c r="AB1093" s="2" t="s">
        <v>132</v>
      </c>
      <c r="AD1093" s="2" t="s">
        <v>137</v>
      </c>
      <c r="AE1093" s="2" t="s">
        <v>132</v>
      </c>
      <c r="AF1093" s="2" t="s">
        <v>132</v>
      </c>
      <c r="AH1093" s="2">
        <v>2016</v>
      </c>
      <c r="AI1093" s="11">
        <v>1171280000</v>
      </c>
      <c r="AJ1093" s="11">
        <v>4840000</v>
      </c>
      <c r="AK1093" s="2" t="s">
        <v>9273</v>
      </c>
      <c r="AP1093" s="2" t="s">
        <v>269</v>
      </c>
      <c r="AQ1093" s="2" t="s">
        <v>269</v>
      </c>
      <c r="AR1093" s="2" t="s">
        <v>141</v>
      </c>
      <c r="AS1093" s="2" t="s">
        <v>142</v>
      </c>
      <c r="AU1093" s="2">
        <v>4</v>
      </c>
      <c r="AV1093" s="2" t="s">
        <v>43</v>
      </c>
      <c r="AW1093" s="2" t="s">
        <v>144</v>
      </c>
      <c r="AX1093" s="2" t="s">
        <v>145</v>
      </c>
      <c r="AY1093" s="2" t="s">
        <v>146</v>
      </c>
      <c r="AZ1093" s="2" t="s">
        <v>147</v>
      </c>
      <c r="BA1093" s="2" t="s">
        <v>9274</v>
      </c>
      <c r="BB1093" s="2" t="s">
        <v>2879</v>
      </c>
      <c r="BC1093" s="2">
        <v>200</v>
      </c>
      <c r="BD1093" s="2" t="s">
        <v>522</v>
      </c>
      <c r="BE1093" s="9">
        <v>9</v>
      </c>
      <c r="BF1093" s="2" t="s">
        <v>132</v>
      </c>
      <c r="BK1093" s="2" t="s">
        <v>307</v>
      </c>
      <c r="BL1093" s="2" t="s">
        <v>153</v>
      </c>
      <c r="BM1093" s="2" t="s">
        <v>308</v>
      </c>
      <c r="BP1093" s="2" t="s">
        <v>201</v>
      </c>
      <c r="BQ1093" s="2">
        <v>242</v>
      </c>
      <c r="BR1093" s="2">
        <v>10</v>
      </c>
      <c r="BS1093" s="2" t="s">
        <v>156</v>
      </c>
      <c r="BT1093" s="2" t="s">
        <v>156</v>
      </c>
      <c r="BU1093" s="2" t="s">
        <v>9275</v>
      </c>
      <c r="BV1093" s="2" t="s">
        <v>156</v>
      </c>
      <c r="BW1093" s="2" t="s">
        <v>69</v>
      </c>
      <c r="BX1093" s="2" t="s">
        <v>158</v>
      </c>
      <c r="BY1093" s="2" t="s">
        <v>159</v>
      </c>
      <c r="CB1093" s="2" t="s">
        <v>160</v>
      </c>
      <c r="CC1093" s="2" t="s">
        <v>161</v>
      </c>
      <c r="CD1093" s="2" t="s">
        <v>162</v>
      </c>
      <c r="CE1093" s="2" t="s">
        <v>163</v>
      </c>
      <c r="CF1093" s="2" t="s">
        <v>368</v>
      </c>
      <c r="CG1093" s="2" t="s">
        <v>500</v>
      </c>
      <c r="CH1093" s="2" t="s">
        <v>501</v>
      </c>
      <c r="CI1093" s="2" t="s">
        <v>167</v>
      </c>
      <c r="CJ1093" s="2" t="s">
        <v>230</v>
      </c>
      <c r="CK1093" s="2" t="s">
        <v>231</v>
      </c>
      <c r="CL1093" s="2" t="s">
        <v>170</v>
      </c>
      <c r="CM1093" s="2" t="s">
        <v>177</v>
      </c>
      <c r="CN1093" s="2">
        <v>400</v>
      </c>
      <c r="CO1093" s="2" t="s">
        <v>232</v>
      </c>
      <c r="CP1093" s="2" t="s">
        <v>316</v>
      </c>
      <c r="CQ1093" s="2" t="s">
        <v>174</v>
      </c>
      <c r="CR1093" s="2" t="s">
        <v>234</v>
      </c>
      <c r="CS1093" s="2" t="s">
        <v>215</v>
      </c>
      <c r="CT1093" s="2" t="s">
        <v>177</v>
      </c>
      <c r="CU1093" s="2" t="s">
        <v>235</v>
      </c>
      <c r="CV1093" s="2" t="s">
        <v>171</v>
      </c>
      <c r="CW1093" s="2" t="s">
        <v>179</v>
      </c>
      <c r="CX1093" s="2" t="s">
        <v>171</v>
      </c>
      <c r="CY1093" s="2" t="s">
        <v>146</v>
      </c>
      <c r="CZ1093" s="2" t="s">
        <v>180</v>
      </c>
      <c r="DA1093" s="2" t="s">
        <v>181</v>
      </c>
      <c r="DB1093" s="2" t="s">
        <v>181</v>
      </c>
      <c r="DC1093" s="2" t="s">
        <v>132</v>
      </c>
      <c r="DF1093" s="2" t="s">
        <v>182</v>
      </c>
      <c r="DH1093" s="2" t="s">
        <v>182</v>
      </c>
      <c r="DJ1093" s="2" t="s">
        <v>182</v>
      </c>
      <c r="DL1093" s="2" t="s">
        <v>182</v>
      </c>
      <c r="DN1093" s="2" t="s">
        <v>182</v>
      </c>
      <c r="DP1093" s="2" t="s">
        <v>182</v>
      </c>
      <c r="DR1093" s="2" t="s">
        <v>182</v>
      </c>
      <c r="DT1093" s="2" t="s">
        <v>9276</v>
      </c>
      <c r="DU1093" s="2"/>
      <c r="DV1093" s="2" t="s">
        <v>9277</v>
      </c>
      <c r="DZ1093" s="2" t="s">
        <v>2732</v>
      </c>
      <c r="EA1093" s="3" t="s">
        <v>9278</v>
      </c>
      <c r="EB1093" s="5" t="s">
        <v>9279</v>
      </c>
    </row>
    <row r="1094" spans="1:133" ht="15.75" hidden="1" customHeight="1" x14ac:dyDescent="0.2">
      <c r="A1094" s="1">
        <v>43616.633361875</v>
      </c>
      <c r="B1094" s="2" t="s">
        <v>9280</v>
      </c>
      <c r="C1094" s="2">
        <v>2302170050</v>
      </c>
      <c r="D1094" s="3" t="s">
        <v>587</v>
      </c>
      <c r="E1094" s="2" t="s">
        <v>9281</v>
      </c>
      <c r="F1094" s="2">
        <v>2018030507000010</v>
      </c>
      <c r="H1094" s="2" t="s">
        <v>131</v>
      </c>
      <c r="I1094" s="2" t="s">
        <v>132</v>
      </c>
      <c r="J1094" s="2" t="s">
        <v>133</v>
      </c>
      <c r="K1094" s="2" t="s">
        <v>302</v>
      </c>
      <c r="M1094" s="4">
        <v>43154</v>
      </c>
      <c r="Q1094" s="2">
        <v>15000000</v>
      </c>
      <c r="Y1094" s="2" t="s">
        <v>136</v>
      </c>
      <c r="AB1094" s="2" t="s">
        <v>132</v>
      </c>
      <c r="AD1094" s="2" t="s">
        <v>137</v>
      </c>
      <c r="AF1094" s="2" t="s">
        <v>1490</v>
      </c>
      <c r="AK1094" s="2" t="s">
        <v>9282</v>
      </c>
      <c r="AP1094" s="2" t="s">
        <v>1417</v>
      </c>
      <c r="AQ1094" s="2" t="s">
        <v>1417</v>
      </c>
      <c r="AR1094" s="2" t="s">
        <v>658</v>
      </c>
      <c r="AS1094" s="2" t="s">
        <v>594</v>
      </c>
      <c r="AU1094" s="2">
        <v>6</v>
      </c>
      <c r="AV1094" s="2" t="s">
        <v>43</v>
      </c>
      <c r="AW1094" s="2" t="s">
        <v>776</v>
      </c>
      <c r="AX1094" s="2" t="s">
        <v>145</v>
      </c>
      <c r="AY1094" s="2" t="s">
        <v>171</v>
      </c>
      <c r="BB1094" s="2" t="s">
        <v>2556</v>
      </c>
      <c r="BC1094" s="2">
        <v>0</v>
      </c>
      <c r="BD1094" s="2" t="s">
        <v>9283</v>
      </c>
      <c r="BE1094" s="9">
        <v>4.4000000000000004</v>
      </c>
      <c r="BF1094" s="2" t="s">
        <v>265</v>
      </c>
      <c r="BG1094" s="2" t="s">
        <v>9284</v>
      </c>
      <c r="BH1094" s="2">
        <v>10</v>
      </c>
      <c r="BK1094" s="2" t="s">
        <v>152</v>
      </c>
      <c r="BL1094" s="2" t="s">
        <v>200</v>
      </c>
      <c r="BM1094" s="2" t="s">
        <v>154</v>
      </c>
      <c r="BP1094" s="2" t="s">
        <v>155</v>
      </c>
      <c r="BQ1094" s="2">
        <v>55000</v>
      </c>
      <c r="BR1094" s="2">
        <v>60</v>
      </c>
      <c r="BS1094" s="2" t="s">
        <v>331</v>
      </c>
      <c r="BT1094" s="2" t="s">
        <v>331</v>
      </c>
      <c r="BV1094" s="2" t="s">
        <v>157</v>
      </c>
      <c r="BW1094" s="2" t="s">
        <v>70</v>
      </c>
      <c r="BX1094" s="2" t="s">
        <v>754</v>
      </c>
      <c r="CB1094" s="2" t="s">
        <v>160</v>
      </c>
      <c r="CC1094" s="2" t="s">
        <v>161</v>
      </c>
      <c r="CD1094" s="2" t="s">
        <v>162</v>
      </c>
      <c r="CE1094" s="2" t="s">
        <v>163</v>
      </c>
      <c r="CF1094" s="2" t="s">
        <v>164</v>
      </c>
      <c r="CG1094" s="2" t="s">
        <v>708</v>
      </c>
      <c r="CH1094" s="2" t="s">
        <v>2244</v>
      </c>
      <c r="CI1094" s="2" t="s">
        <v>311</v>
      </c>
      <c r="CJ1094" s="2" t="s">
        <v>2651</v>
      </c>
      <c r="CK1094" s="2" t="s">
        <v>169</v>
      </c>
      <c r="CL1094" s="2" t="s">
        <v>2935</v>
      </c>
      <c r="CM1094" s="2" t="s">
        <v>171</v>
      </c>
      <c r="CN1094" s="2">
        <v>0</v>
      </c>
      <c r="CO1094" s="2" t="s">
        <v>212</v>
      </c>
      <c r="CP1094" s="2" t="s">
        <v>3102</v>
      </c>
      <c r="CQ1094" s="2" t="s">
        <v>625</v>
      </c>
      <c r="CR1094" s="2" t="s">
        <v>234</v>
      </c>
      <c r="CS1094" s="2" t="s">
        <v>713</v>
      </c>
      <c r="CT1094" s="2" t="s">
        <v>171</v>
      </c>
      <c r="CU1094" s="2" t="s">
        <v>1139</v>
      </c>
      <c r="CV1094" s="2" t="s">
        <v>171</v>
      </c>
      <c r="CW1094" s="2" t="s">
        <v>179</v>
      </c>
      <c r="CX1094" s="2" t="s">
        <v>146</v>
      </c>
      <c r="CY1094" s="2" t="s">
        <v>146</v>
      </c>
      <c r="CZ1094" s="2" t="s">
        <v>180</v>
      </c>
      <c r="DA1094" s="2" t="s">
        <v>181</v>
      </c>
      <c r="DB1094" s="2" t="s">
        <v>181</v>
      </c>
      <c r="DT1094" s="6">
        <v>106904739</v>
      </c>
      <c r="DU1094" s="6"/>
      <c r="DV1094" s="6">
        <v>-6199166</v>
      </c>
      <c r="DW1094" s="2" t="s">
        <v>9285</v>
      </c>
      <c r="EA1094" s="3" t="s">
        <v>506</v>
      </c>
      <c r="EB1094" s="5" t="s">
        <v>9286</v>
      </c>
    </row>
    <row r="1095" spans="1:133" ht="15.75" hidden="1" customHeight="1" x14ac:dyDescent="0.2">
      <c r="A1095" s="1">
        <v>43616.633997407407</v>
      </c>
      <c r="B1095" s="2" t="s">
        <v>9098</v>
      </c>
      <c r="C1095" s="2">
        <v>2302170125</v>
      </c>
      <c r="D1095" s="3" t="s">
        <v>3264</v>
      </c>
      <c r="E1095" s="2">
        <v>82</v>
      </c>
      <c r="F1095" s="2" t="s">
        <v>9287</v>
      </c>
      <c r="H1095" s="2" t="s">
        <v>131</v>
      </c>
      <c r="I1095" s="2" t="s">
        <v>132</v>
      </c>
      <c r="J1095" s="2" t="s">
        <v>133</v>
      </c>
      <c r="K1095" s="2" t="s">
        <v>191</v>
      </c>
      <c r="L1095" s="4" t="s">
        <v>4047</v>
      </c>
      <c r="M1095" s="4">
        <v>42796</v>
      </c>
      <c r="N1095" s="2" t="s">
        <v>135</v>
      </c>
      <c r="O1095" s="2" t="s">
        <v>192</v>
      </c>
      <c r="P1095" s="9">
        <v>4500000000</v>
      </c>
      <c r="Q1095" s="2">
        <v>28125000</v>
      </c>
      <c r="Y1095" s="2" t="s">
        <v>136</v>
      </c>
      <c r="AB1095" s="2" t="s">
        <v>132</v>
      </c>
      <c r="AD1095" s="2" t="s">
        <v>137</v>
      </c>
      <c r="AE1095" s="2" t="s">
        <v>132</v>
      </c>
      <c r="AH1095" s="2">
        <v>2017</v>
      </c>
      <c r="AI1095" s="11">
        <v>815200000</v>
      </c>
      <c r="AJ1095" s="11">
        <v>5095000</v>
      </c>
      <c r="AK1095" s="2" t="s">
        <v>9288</v>
      </c>
      <c r="AP1095" s="2" t="s">
        <v>9289</v>
      </c>
      <c r="AQ1095" s="2" t="s">
        <v>9290</v>
      </c>
      <c r="AU1095" s="2">
        <v>8</v>
      </c>
      <c r="AV1095" s="2" t="s">
        <v>43</v>
      </c>
      <c r="AX1095" s="2" t="s">
        <v>145</v>
      </c>
      <c r="AY1095" s="2" t="s">
        <v>171</v>
      </c>
      <c r="AZ1095" s="2" t="s">
        <v>198</v>
      </c>
      <c r="BB1095" s="2" t="s">
        <v>9291</v>
      </c>
      <c r="BC1095" s="2">
        <v>1300</v>
      </c>
      <c r="BD1095" s="2" t="s">
        <v>9292</v>
      </c>
      <c r="BE1095" s="9">
        <v>3</v>
      </c>
      <c r="BK1095" s="2" t="s">
        <v>152</v>
      </c>
      <c r="BL1095" s="2" t="s">
        <v>200</v>
      </c>
      <c r="BM1095" s="2" t="s">
        <v>154</v>
      </c>
      <c r="BN1095" s="2" t="s">
        <v>9293</v>
      </c>
      <c r="BO1095" s="2" t="s">
        <v>410</v>
      </c>
      <c r="BP1095" s="2" t="s">
        <v>201</v>
      </c>
      <c r="BQ1095" s="2">
        <v>160</v>
      </c>
      <c r="BR1095" s="2">
        <v>10</v>
      </c>
      <c r="BS1095" s="2" t="s">
        <v>156</v>
      </c>
      <c r="BT1095" s="2" t="s">
        <v>156</v>
      </c>
      <c r="BU1095" s="2" t="s">
        <v>156</v>
      </c>
      <c r="BV1095" s="2" t="s">
        <v>156</v>
      </c>
      <c r="BW1095" s="2" t="s">
        <v>67</v>
      </c>
      <c r="BX1095" s="2" t="s">
        <v>158</v>
      </c>
      <c r="CB1095" s="2" t="s">
        <v>160</v>
      </c>
      <c r="CC1095" s="2" t="s">
        <v>248</v>
      </c>
      <c r="CD1095" s="2" t="s">
        <v>249</v>
      </c>
      <c r="CE1095" s="2" t="s">
        <v>163</v>
      </c>
      <c r="CF1095" s="2" t="s">
        <v>368</v>
      </c>
      <c r="CG1095" s="2" t="s">
        <v>2443</v>
      </c>
      <c r="CH1095" s="2" t="s">
        <v>3507</v>
      </c>
      <c r="CI1095" s="2" t="s">
        <v>167</v>
      </c>
      <c r="CJ1095" s="2" t="s">
        <v>2079</v>
      </c>
      <c r="CK1095" s="2" t="s">
        <v>253</v>
      </c>
      <c r="CL1095" s="2" t="s">
        <v>254</v>
      </c>
      <c r="CM1095" s="2" t="s">
        <v>171</v>
      </c>
      <c r="CN1095" s="2">
        <v>100</v>
      </c>
      <c r="CO1095" s="2" t="s">
        <v>255</v>
      </c>
      <c r="CP1095" s="2" t="s">
        <v>9294</v>
      </c>
      <c r="CQ1095" s="2" t="s">
        <v>214</v>
      </c>
      <c r="CR1095" s="2" t="s">
        <v>257</v>
      </c>
      <c r="CS1095" s="2" t="s">
        <v>258</v>
      </c>
      <c r="CT1095" s="2" t="s">
        <v>171</v>
      </c>
      <c r="CU1095" s="2" t="s">
        <v>259</v>
      </c>
      <c r="CV1095" s="2" t="s">
        <v>171</v>
      </c>
      <c r="CW1095" s="2" t="s">
        <v>872</v>
      </c>
      <c r="CX1095" s="2" t="s">
        <v>146</v>
      </c>
      <c r="CY1095" s="2" t="s">
        <v>146</v>
      </c>
      <c r="CZ1095" s="2" t="s">
        <v>180</v>
      </c>
      <c r="DA1095" s="2" t="s">
        <v>181</v>
      </c>
      <c r="DB1095" s="2" t="s">
        <v>181</v>
      </c>
      <c r="DC1095" s="2" t="s">
        <v>132</v>
      </c>
      <c r="DF1095" s="2" t="s">
        <v>182</v>
      </c>
      <c r="DH1095" s="2" t="s">
        <v>182</v>
      </c>
      <c r="DJ1095" s="2" t="s">
        <v>182</v>
      </c>
      <c r="DL1095" s="2" t="s">
        <v>260</v>
      </c>
      <c r="DN1095" s="2" t="s">
        <v>182</v>
      </c>
      <c r="DP1095" s="2" t="s">
        <v>182</v>
      </c>
      <c r="DR1095" s="2" t="s">
        <v>182</v>
      </c>
      <c r="DT1095" s="6">
        <v>-6185651</v>
      </c>
      <c r="DU1095" s="6"/>
      <c r="DV1095" s="6">
        <v>106871186</v>
      </c>
      <c r="DX1095" s="2" t="s">
        <v>4516</v>
      </c>
    </row>
    <row r="1096" spans="1:133" ht="15.75" hidden="1" customHeight="1" x14ac:dyDescent="0.2">
      <c r="A1096" s="1">
        <v>43616.635949340278</v>
      </c>
      <c r="B1096" s="2" t="s">
        <v>9295</v>
      </c>
      <c r="C1096" s="2">
        <v>2302170199</v>
      </c>
      <c r="D1096" s="3" t="s">
        <v>3264</v>
      </c>
      <c r="E1096" s="2" t="s">
        <v>9296</v>
      </c>
      <c r="F1096" s="2">
        <v>2017030107010190</v>
      </c>
      <c r="H1096" s="2" t="s">
        <v>131</v>
      </c>
      <c r="I1096" s="2" t="s">
        <v>132</v>
      </c>
      <c r="J1096" s="2" t="s">
        <v>133</v>
      </c>
      <c r="K1096" s="2" t="s">
        <v>191</v>
      </c>
      <c r="M1096" s="4">
        <v>42795</v>
      </c>
      <c r="O1096" s="2" t="s">
        <v>192</v>
      </c>
      <c r="P1096" s="9">
        <v>58000000</v>
      </c>
      <c r="Q1096" s="2">
        <v>57539683</v>
      </c>
      <c r="X1096" s="2" t="s">
        <v>193</v>
      </c>
      <c r="Y1096" s="2" t="s">
        <v>377</v>
      </c>
      <c r="AB1096" s="2" t="s">
        <v>132</v>
      </c>
      <c r="AH1096" s="2">
        <v>2017</v>
      </c>
      <c r="AJ1096" s="11">
        <v>27406000</v>
      </c>
      <c r="AK1096" s="2" t="s">
        <v>9297</v>
      </c>
      <c r="AP1096" s="2" t="s">
        <v>379</v>
      </c>
      <c r="AQ1096" s="2" t="s">
        <v>380</v>
      </c>
      <c r="AR1096" s="2" t="s">
        <v>288</v>
      </c>
      <c r="AS1096" s="2" t="s">
        <v>142</v>
      </c>
      <c r="AU1096" s="2">
        <v>6</v>
      </c>
      <c r="AV1096" s="2" t="s">
        <v>43</v>
      </c>
      <c r="AW1096" s="2" t="s">
        <v>197</v>
      </c>
      <c r="AX1096" s="2" t="s">
        <v>145</v>
      </c>
      <c r="AY1096" s="2" t="s">
        <v>171</v>
      </c>
      <c r="AZ1096" s="2" t="s">
        <v>198</v>
      </c>
      <c r="BB1096" s="2" t="s">
        <v>9297</v>
      </c>
      <c r="BC1096" s="2">
        <v>5</v>
      </c>
      <c r="BD1096" s="2" t="s">
        <v>381</v>
      </c>
      <c r="BE1096" s="9">
        <v>3</v>
      </c>
      <c r="BF1096" s="2" t="s">
        <v>132</v>
      </c>
      <c r="BK1096" s="2" t="s">
        <v>152</v>
      </c>
      <c r="BL1096" s="2" t="s">
        <v>200</v>
      </c>
      <c r="BM1096" s="2" t="s">
        <v>154</v>
      </c>
      <c r="BP1096" s="2" t="s">
        <v>201</v>
      </c>
      <c r="BQ1096" s="2">
        <v>1008</v>
      </c>
      <c r="BR1096" s="2">
        <v>40</v>
      </c>
      <c r="BS1096" s="2" t="s">
        <v>411</v>
      </c>
      <c r="BT1096" s="2" t="s">
        <v>411</v>
      </c>
      <c r="BU1096" s="2" t="s">
        <v>411</v>
      </c>
      <c r="BV1096" s="2" t="s">
        <v>411</v>
      </c>
      <c r="BW1096" s="2" t="s">
        <v>67</v>
      </c>
      <c r="BX1096" s="2" t="s">
        <v>158</v>
      </c>
      <c r="BY1096" s="2" t="s">
        <v>159</v>
      </c>
      <c r="CB1096" s="2" t="s">
        <v>160</v>
      </c>
      <c r="CC1096" s="2" t="s">
        <v>248</v>
      </c>
      <c r="CD1096" s="2" t="s">
        <v>249</v>
      </c>
      <c r="CE1096" s="2" t="s">
        <v>163</v>
      </c>
      <c r="CF1096" s="2" t="s">
        <v>164</v>
      </c>
      <c r="CG1096" s="2" t="s">
        <v>382</v>
      </c>
      <c r="CH1096" s="2" t="s">
        <v>207</v>
      </c>
      <c r="CI1096" s="2" t="s">
        <v>208</v>
      </c>
      <c r="CJ1096" s="2" t="s">
        <v>295</v>
      </c>
      <c r="CK1096" s="2" t="s">
        <v>253</v>
      </c>
      <c r="CL1096" s="2" t="s">
        <v>383</v>
      </c>
      <c r="CM1096" s="2" t="s">
        <v>171</v>
      </c>
      <c r="CO1096" s="2" t="s">
        <v>212</v>
      </c>
      <c r="CP1096" s="2" t="s">
        <v>233</v>
      </c>
      <c r="CQ1096" s="2" t="s">
        <v>214</v>
      </c>
      <c r="CR1096" s="2" t="s">
        <v>175</v>
      </c>
      <c r="CS1096" s="2" t="s">
        <v>215</v>
      </c>
      <c r="CT1096" s="2" t="s">
        <v>171</v>
      </c>
      <c r="CU1096" s="2" t="s">
        <v>216</v>
      </c>
      <c r="CV1096" s="2" t="s">
        <v>171</v>
      </c>
      <c r="CW1096" s="2" t="s">
        <v>179</v>
      </c>
      <c r="CX1096" s="2" t="s">
        <v>146</v>
      </c>
      <c r="CY1096" s="2" t="s">
        <v>146</v>
      </c>
      <c r="CZ1096" s="2" t="s">
        <v>180</v>
      </c>
      <c r="DA1096" s="2" t="s">
        <v>181</v>
      </c>
      <c r="DB1096" s="2" t="s">
        <v>181</v>
      </c>
      <c r="DC1096" s="2" t="s">
        <v>132</v>
      </c>
      <c r="DF1096" s="2" t="s">
        <v>182</v>
      </c>
      <c r="DH1096" s="2" t="s">
        <v>182</v>
      </c>
      <c r="DJ1096" s="2" t="s">
        <v>182</v>
      </c>
      <c r="DL1096" s="2" t="s">
        <v>182</v>
      </c>
      <c r="DN1096" s="2" t="s">
        <v>182</v>
      </c>
      <c r="DP1096" s="2" t="s">
        <v>182</v>
      </c>
      <c r="DR1096" s="2" t="s">
        <v>182</v>
      </c>
      <c r="DT1096" s="6">
        <v>1068326249</v>
      </c>
      <c r="DU1096" s="6"/>
      <c r="DV1096" s="6">
        <v>-6193599</v>
      </c>
      <c r="DW1096" s="2" t="s">
        <v>217</v>
      </c>
      <c r="DX1096" s="2" t="s">
        <v>385</v>
      </c>
      <c r="DY1096" s="4">
        <v>42795</v>
      </c>
      <c r="DZ1096" s="2" t="s">
        <v>455</v>
      </c>
      <c r="EA1096" s="3" t="s">
        <v>387</v>
      </c>
      <c r="EB1096" s="5" t="s">
        <v>9298</v>
      </c>
      <c r="EC1096" s="5" t="s">
        <v>9299</v>
      </c>
    </row>
    <row r="1097" spans="1:133" ht="15.75" hidden="1" customHeight="1" x14ac:dyDescent="0.2">
      <c r="A1097" s="1">
        <v>43616.636110289357</v>
      </c>
      <c r="B1097" s="2" t="s">
        <v>9150</v>
      </c>
      <c r="C1097" s="2">
        <v>2302170003</v>
      </c>
      <c r="D1097" s="3" t="s">
        <v>4783</v>
      </c>
      <c r="E1097" s="2" t="s">
        <v>9300</v>
      </c>
      <c r="H1097" s="2" t="s">
        <v>131</v>
      </c>
      <c r="I1097" s="2" t="s">
        <v>132</v>
      </c>
      <c r="J1097" s="2" t="s">
        <v>133</v>
      </c>
      <c r="K1097" s="2" t="s">
        <v>302</v>
      </c>
      <c r="M1097" s="4">
        <v>42802</v>
      </c>
      <c r="N1097" s="2" t="s">
        <v>135</v>
      </c>
      <c r="P1097" s="9">
        <v>1800000000</v>
      </c>
      <c r="Q1097" s="2">
        <v>15000000</v>
      </c>
      <c r="Y1097" s="2" t="s">
        <v>1315</v>
      </c>
      <c r="AB1097" s="2" t="s">
        <v>132</v>
      </c>
      <c r="AD1097" s="2" t="s">
        <v>137</v>
      </c>
      <c r="AE1097" s="2" t="s">
        <v>132</v>
      </c>
      <c r="AF1097" s="2" t="s">
        <v>132</v>
      </c>
      <c r="AH1097" s="2">
        <v>2016</v>
      </c>
      <c r="AJ1097" s="11">
        <v>2925000</v>
      </c>
      <c r="AK1097" s="2" t="s">
        <v>9301</v>
      </c>
      <c r="AO1097" s="2" t="s">
        <v>9302</v>
      </c>
      <c r="AQ1097" s="2" t="s">
        <v>1998</v>
      </c>
      <c r="AR1097" s="2" t="s">
        <v>141</v>
      </c>
      <c r="AS1097" s="2" t="s">
        <v>142</v>
      </c>
      <c r="AU1097" s="2">
        <v>6</v>
      </c>
      <c r="AV1097" s="2" t="s">
        <v>43</v>
      </c>
      <c r="AW1097" s="2" t="s">
        <v>144</v>
      </c>
      <c r="AX1097" s="2" t="s">
        <v>145</v>
      </c>
      <c r="AY1097" s="2" t="s">
        <v>171</v>
      </c>
      <c r="AZ1097" s="2" t="s">
        <v>147</v>
      </c>
      <c r="BA1097" s="2" t="s">
        <v>9303</v>
      </c>
      <c r="BB1097" s="2" t="s">
        <v>9304</v>
      </c>
      <c r="BC1097" s="2">
        <v>500</v>
      </c>
      <c r="BD1097" s="2" t="s">
        <v>2414</v>
      </c>
      <c r="BE1097" s="9">
        <v>2.5</v>
      </c>
      <c r="BF1097" s="2" t="s">
        <v>265</v>
      </c>
      <c r="BG1097" s="2" t="s">
        <v>2046</v>
      </c>
      <c r="BH1097" s="2">
        <v>3.5</v>
      </c>
      <c r="BK1097" s="2" t="s">
        <v>152</v>
      </c>
      <c r="BL1097" s="2" t="s">
        <v>153</v>
      </c>
      <c r="BM1097" s="2" t="s">
        <v>154</v>
      </c>
      <c r="BP1097" s="2" t="s">
        <v>201</v>
      </c>
      <c r="BQ1097" s="2">
        <v>120</v>
      </c>
      <c r="BR1097" s="2">
        <v>10</v>
      </c>
      <c r="BS1097" s="2" t="s">
        <v>156</v>
      </c>
      <c r="BT1097" s="2" t="s">
        <v>9305</v>
      </c>
      <c r="BU1097" s="2" t="s">
        <v>576</v>
      </c>
      <c r="BV1097" s="2" t="s">
        <v>576</v>
      </c>
      <c r="BW1097" s="2" t="s">
        <v>68</v>
      </c>
      <c r="BX1097" s="2" t="s">
        <v>3467</v>
      </c>
      <c r="BY1097" s="2" t="s">
        <v>159</v>
      </c>
      <c r="CB1097" s="2" t="s">
        <v>160</v>
      </c>
      <c r="CC1097" s="2" t="s">
        <v>161</v>
      </c>
      <c r="CD1097" s="2" t="s">
        <v>162</v>
      </c>
      <c r="CE1097" s="2" t="s">
        <v>163</v>
      </c>
      <c r="CF1097" s="2" t="s">
        <v>164</v>
      </c>
      <c r="CG1097" s="2" t="s">
        <v>2417</v>
      </c>
      <c r="CH1097" s="2" t="s">
        <v>2004</v>
      </c>
      <c r="CI1097" s="2" t="s">
        <v>167</v>
      </c>
      <c r="CJ1097" s="2" t="s">
        <v>769</v>
      </c>
      <c r="CL1097" s="2" t="s">
        <v>1336</v>
      </c>
      <c r="CM1097" s="2" t="s">
        <v>171</v>
      </c>
      <c r="CN1097" s="2">
        <v>500</v>
      </c>
      <c r="CO1097" s="2" t="s">
        <v>4323</v>
      </c>
      <c r="CP1097" s="2" t="s">
        <v>2419</v>
      </c>
      <c r="CQ1097" s="2" t="s">
        <v>214</v>
      </c>
      <c r="CR1097" s="2" t="s">
        <v>175</v>
      </c>
      <c r="CS1097" s="2" t="s">
        <v>3837</v>
      </c>
      <c r="CT1097" s="2" t="s">
        <v>171</v>
      </c>
      <c r="CU1097" s="2" t="s">
        <v>235</v>
      </c>
      <c r="CV1097" s="2" t="s">
        <v>171</v>
      </c>
      <c r="CW1097" s="2" t="s">
        <v>179</v>
      </c>
      <c r="CX1097" s="2" t="s">
        <v>171</v>
      </c>
      <c r="CY1097" s="2" t="s">
        <v>146</v>
      </c>
      <c r="CZ1097" s="2" t="s">
        <v>581</v>
      </c>
      <c r="DA1097" s="2" t="s">
        <v>181</v>
      </c>
      <c r="DB1097" s="2" t="s">
        <v>181</v>
      </c>
      <c r="DC1097" s="2" t="s">
        <v>132</v>
      </c>
      <c r="DF1097" s="2" t="s">
        <v>182</v>
      </c>
      <c r="DH1097" s="2" t="s">
        <v>182</v>
      </c>
      <c r="DJ1097" s="2" t="s">
        <v>182</v>
      </c>
      <c r="DL1097" s="2" t="s">
        <v>182</v>
      </c>
      <c r="DN1097" s="2" t="s">
        <v>182</v>
      </c>
      <c r="DP1097" s="2" t="s">
        <v>182</v>
      </c>
      <c r="DR1097" s="2" t="s">
        <v>182</v>
      </c>
      <c r="DT1097" s="2" t="s">
        <v>9306</v>
      </c>
      <c r="DU1097" s="2"/>
      <c r="DV1097" s="2" t="s">
        <v>9307</v>
      </c>
      <c r="DZ1097" s="2" t="s">
        <v>9308</v>
      </c>
      <c r="EA1097" s="3" t="s">
        <v>5827</v>
      </c>
      <c r="EB1097" s="5" t="s">
        <v>5174</v>
      </c>
      <c r="EC1097" s="5" t="s">
        <v>9309</v>
      </c>
    </row>
    <row r="1098" spans="1:133" ht="15.75" hidden="1" customHeight="1" x14ac:dyDescent="0.2">
      <c r="A1098" s="1">
        <v>43616.636134386572</v>
      </c>
      <c r="B1098" s="2" t="s">
        <v>9310</v>
      </c>
      <c r="C1098" s="2">
        <v>2302170049</v>
      </c>
      <c r="D1098" s="3" t="s">
        <v>587</v>
      </c>
      <c r="E1098" s="2" t="s">
        <v>9311</v>
      </c>
      <c r="F1098" s="2">
        <v>2017030607020180</v>
      </c>
      <c r="H1098" s="2" t="s">
        <v>2164</v>
      </c>
      <c r="J1098" s="2" t="s">
        <v>133</v>
      </c>
      <c r="K1098" s="2" t="s">
        <v>132</v>
      </c>
      <c r="M1098" s="4">
        <v>42800</v>
      </c>
      <c r="O1098" s="2" t="s">
        <v>135</v>
      </c>
      <c r="P1098" s="9">
        <v>400000000</v>
      </c>
      <c r="Q1098" s="2">
        <v>2797000</v>
      </c>
      <c r="Y1098" s="2" t="s">
        <v>377</v>
      </c>
      <c r="AB1098" s="2" t="s">
        <v>132</v>
      </c>
      <c r="AF1098" s="2" t="s">
        <v>132</v>
      </c>
      <c r="AH1098" s="2">
        <v>2016</v>
      </c>
      <c r="AJ1098" s="11">
        <v>400000</v>
      </c>
      <c r="AK1098" s="2" t="s">
        <v>9312</v>
      </c>
      <c r="AO1098" s="2" t="s">
        <v>9026</v>
      </c>
      <c r="AP1098" s="2" t="s">
        <v>9026</v>
      </c>
      <c r="AQ1098" s="2" t="s">
        <v>4385</v>
      </c>
      <c r="AR1098" s="2" t="s">
        <v>4386</v>
      </c>
      <c r="AS1098" s="2" t="s">
        <v>4787</v>
      </c>
      <c r="AU1098" s="2">
        <v>3</v>
      </c>
      <c r="AV1098" s="2" t="s">
        <v>245</v>
      </c>
      <c r="AW1098" s="2" t="s">
        <v>144</v>
      </c>
      <c r="AX1098" s="2" t="s">
        <v>795</v>
      </c>
      <c r="AY1098" s="2" t="s">
        <v>146</v>
      </c>
      <c r="AZ1098" s="2" t="s">
        <v>147</v>
      </c>
      <c r="BA1098" s="2" t="s">
        <v>9313</v>
      </c>
      <c r="BB1098" s="2" t="s">
        <v>9028</v>
      </c>
      <c r="BC1098" s="2">
        <v>0</v>
      </c>
      <c r="BD1098" s="2" t="s">
        <v>4388</v>
      </c>
      <c r="BE1098" s="9">
        <v>0.3</v>
      </c>
      <c r="BL1098" s="2" t="s">
        <v>153</v>
      </c>
      <c r="BM1098" s="2" t="s">
        <v>154</v>
      </c>
      <c r="BP1098" s="2" t="s">
        <v>201</v>
      </c>
      <c r="BQ1098" s="2">
        <v>143</v>
      </c>
      <c r="BR1098" s="2">
        <v>11</v>
      </c>
      <c r="BS1098" s="2" t="s">
        <v>2658</v>
      </c>
      <c r="BT1098" s="2" t="s">
        <v>9314</v>
      </c>
      <c r="BU1098" s="2" t="s">
        <v>800</v>
      </c>
      <c r="BV1098" s="2" t="s">
        <v>9315</v>
      </c>
      <c r="BW1098" s="2" t="s">
        <v>70</v>
      </c>
      <c r="BX1098" s="2" t="s">
        <v>1149</v>
      </c>
      <c r="BY1098" s="2" t="s">
        <v>707</v>
      </c>
      <c r="CA1098" s="4">
        <v>42800</v>
      </c>
      <c r="CD1098" s="2" t="s">
        <v>249</v>
      </c>
      <c r="CE1098" s="2" t="s">
        <v>163</v>
      </c>
      <c r="CF1098" s="2" t="s">
        <v>9316</v>
      </c>
      <c r="CG1098" s="2" t="s">
        <v>708</v>
      </c>
      <c r="CH1098" s="2" t="s">
        <v>1108</v>
      </c>
      <c r="CI1098" s="2" t="s">
        <v>294</v>
      </c>
      <c r="CJ1098" s="2" t="s">
        <v>453</v>
      </c>
      <c r="CK1098" s="2" t="s">
        <v>231</v>
      </c>
      <c r="CM1098" s="2" t="s">
        <v>177</v>
      </c>
      <c r="CN1098" s="2">
        <v>300</v>
      </c>
      <c r="CO1098" s="2" t="s">
        <v>1654</v>
      </c>
      <c r="CP1098" s="2" t="s">
        <v>2319</v>
      </c>
      <c r="CQ1098" s="2" t="s">
        <v>625</v>
      </c>
      <c r="CR1098" s="2" t="s">
        <v>234</v>
      </c>
      <c r="CS1098" s="2" t="s">
        <v>215</v>
      </c>
      <c r="CT1098" s="2" t="s">
        <v>171</v>
      </c>
      <c r="CU1098" s="2" t="s">
        <v>235</v>
      </c>
      <c r="CV1098" s="2" t="s">
        <v>171</v>
      </c>
      <c r="CW1098" s="2" t="s">
        <v>179</v>
      </c>
      <c r="CX1098" s="2" t="s">
        <v>171</v>
      </c>
      <c r="CY1098" s="2" t="s">
        <v>733</v>
      </c>
      <c r="DA1098" s="2" t="s">
        <v>429</v>
      </c>
      <c r="DB1098" s="2" t="s">
        <v>132</v>
      </c>
      <c r="DC1098" s="2" t="s">
        <v>132</v>
      </c>
      <c r="DE1098" s="2" t="s">
        <v>744</v>
      </c>
      <c r="DF1098" s="2" t="s">
        <v>182</v>
      </c>
      <c r="DH1098" s="2" t="s">
        <v>182</v>
      </c>
      <c r="DJ1098" s="2" t="s">
        <v>182</v>
      </c>
      <c r="DL1098" s="2" t="s">
        <v>182</v>
      </c>
      <c r="DN1098" s="2" t="s">
        <v>182</v>
      </c>
      <c r="DP1098" s="2" t="s">
        <v>182</v>
      </c>
      <c r="DR1098" s="2" t="s">
        <v>182</v>
      </c>
      <c r="DT1098" s="6">
        <v>106611967</v>
      </c>
      <c r="DU1098" s="6"/>
      <c r="DV1098" s="6">
        <v>-5747965</v>
      </c>
      <c r="DX1098" s="2" t="s">
        <v>9030</v>
      </c>
      <c r="DY1098" s="4">
        <v>42800</v>
      </c>
      <c r="DZ1098" s="2" t="s">
        <v>9030</v>
      </c>
    </row>
    <row r="1099" spans="1:133" ht="15.75" hidden="1" customHeight="1" x14ac:dyDescent="0.2">
      <c r="A1099" s="1">
        <v>43616.636562233798</v>
      </c>
      <c r="B1099" s="2" t="s">
        <v>6165</v>
      </c>
      <c r="C1099" s="2">
        <v>2302180048</v>
      </c>
      <c r="D1099" s="3" t="s">
        <v>1726</v>
      </c>
      <c r="E1099" s="2" t="s">
        <v>9317</v>
      </c>
      <c r="H1099" s="2" t="s">
        <v>131</v>
      </c>
      <c r="I1099" s="2" t="s">
        <v>132</v>
      </c>
      <c r="J1099" s="2" t="s">
        <v>1130</v>
      </c>
      <c r="K1099" s="2" t="s">
        <v>132</v>
      </c>
      <c r="L1099" s="4">
        <v>43519</v>
      </c>
      <c r="O1099" s="2" t="s">
        <v>135</v>
      </c>
      <c r="P1099" s="9">
        <v>10400000000</v>
      </c>
      <c r="Q1099" s="2">
        <v>8500000</v>
      </c>
      <c r="Y1099" s="2" t="s">
        <v>136</v>
      </c>
      <c r="AB1099" s="2" t="s">
        <v>132</v>
      </c>
      <c r="AH1099" s="2">
        <v>2017</v>
      </c>
      <c r="AI1099" s="11">
        <v>10237500000</v>
      </c>
      <c r="AJ1099" s="11">
        <v>8925000</v>
      </c>
      <c r="AK1099" s="2" t="s">
        <v>8160</v>
      </c>
      <c r="AP1099" s="2" t="s">
        <v>9318</v>
      </c>
      <c r="AQ1099" s="2" t="s">
        <v>1912</v>
      </c>
      <c r="AR1099" s="2" t="s">
        <v>822</v>
      </c>
      <c r="AS1099" s="2" t="s">
        <v>142</v>
      </c>
      <c r="AT1099" s="2">
        <v>13750</v>
      </c>
      <c r="AU1099" s="2">
        <v>4</v>
      </c>
      <c r="AV1099" s="2" t="s">
        <v>43</v>
      </c>
      <c r="AW1099" s="2" t="s">
        <v>144</v>
      </c>
      <c r="AX1099" s="2" t="s">
        <v>145</v>
      </c>
      <c r="AY1099" s="2" t="s">
        <v>171</v>
      </c>
      <c r="AZ1099" s="2" t="s">
        <v>198</v>
      </c>
      <c r="BA1099" s="2" t="s">
        <v>8162</v>
      </c>
      <c r="BB1099" s="2" t="s">
        <v>4474</v>
      </c>
      <c r="BC1099" s="2">
        <v>80</v>
      </c>
      <c r="BD1099" s="2" t="s">
        <v>2613</v>
      </c>
      <c r="BE1099" s="9">
        <v>1</v>
      </c>
      <c r="BK1099" s="2" t="s">
        <v>152</v>
      </c>
      <c r="BL1099" s="2" t="s">
        <v>290</v>
      </c>
      <c r="BM1099" s="2" t="s">
        <v>154</v>
      </c>
      <c r="BN1099" s="2" t="s">
        <v>9319</v>
      </c>
      <c r="BP1099" s="2" t="s">
        <v>201</v>
      </c>
      <c r="BQ1099" s="2">
        <v>3000</v>
      </c>
      <c r="BS1099" s="2" t="s">
        <v>1917</v>
      </c>
      <c r="BT1099" s="2" t="s">
        <v>1917</v>
      </c>
      <c r="BU1099" s="2" t="s">
        <v>1917</v>
      </c>
      <c r="BV1099" s="2" t="s">
        <v>9320</v>
      </c>
      <c r="BW1099" s="2" t="s">
        <v>70</v>
      </c>
      <c r="BX1099" s="2" t="s">
        <v>158</v>
      </c>
      <c r="BY1099" s="2" t="s">
        <v>1918</v>
      </c>
      <c r="CB1099" s="2" t="s">
        <v>204</v>
      </c>
      <c r="CC1099" s="2" t="s">
        <v>161</v>
      </c>
      <c r="CD1099" s="2" t="s">
        <v>249</v>
      </c>
      <c r="CE1099" s="2" t="s">
        <v>163</v>
      </c>
      <c r="CF1099" s="2" t="s">
        <v>368</v>
      </c>
      <c r="CG1099" s="2" t="s">
        <v>2614</v>
      </c>
      <c r="CH1099" s="2" t="s">
        <v>2615</v>
      </c>
      <c r="CI1099" s="2" t="s">
        <v>167</v>
      </c>
      <c r="CJ1099" s="2" t="s">
        <v>621</v>
      </c>
      <c r="CK1099" s="2" t="s">
        <v>425</v>
      </c>
      <c r="CL1099" s="2" t="s">
        <v>2616</v>
      </c>
      <c r="CM1099" s="2" t="s">
        <v>171</v>
      </c>
      <c r="CN1099" s="2">
        <v>0</v>
      </c>
      <c r="CO1099" s="2" t="s">
        <v>920</v>
      </c>
      <c r="CP1099" s="2" t="s">
        <v>1920</v>
      </c>
      <c r="CQ1099" s="2" t="s">
        <v>174</v>
      </c>
      <c r="CR1099" s="2" t="s">
        <v>175</v>
      </c>
      <c r="CS1099" s="2" t="s">
        <v>713</v>
      </c>
      <c r="CT1099" s="2" t="s">
        <v>171</v>
      </c>
      <c r="CU1099" s="2" t="s">
        <v>235</v>
      </c>
      <c r="CV1099" s="2" t="s">
        <v>171</v>
      </c>
      <c r="CW1099" s="2" t="s">
        <v>714</v>
      </c>
      <c r="CX1099" s="2" t="s">
        <v>171</v>
      </c>
      <c r="CY1099" s="2" t="s">
        <v>146</v>
      </c>
      <c r="CZ1099" s="2" t="s">
        <v>180</v>
      </c>
      <c r="DA1099" s="2" t="s">
        <v>181</v>
      </c>
      <c r="DB1099" s="2" t="s">
        <v>181</v>
      </c>
      <c r="DC1099" s="2" t="s">
        <v>132</v>
      </c>
      <c r="DF1099" s="2" t="s">
        <v>182</v>
      </c>
      <c r="DH1099" s="2" t="s">
        <v>182</v>
      </c>
      <c r="DJ1099" s="2" t="s">
        <v>182</v>
      </c>
      <c r="DL1099" s="2" t="s">
        <v>182</v>
      </c>
      <c r="DN1099" s="2" t="s">
        <v>182</v>
      </c>
      <c r="DP1099" s="2" t="s">
        <v>182</v>
      </c>
      <c r="DR1099" s="2" t="s">
        <v>182</v>
      </c>
      <c r="DT1099" s="6">
        <v>-6171738</v>
      </c>
      <c r="DU1099" s="6"/>
      <c r="DV1099" s="6">
        <v>1067223411</v>
      </c>
      <c r="DX1099" s="2" t="s">
        <v>6169</v>
      </c>
      <c r="DY1099" s="4">
        <v>43705</v>
      </c>
      <c r="DZ1099" s="2" t="s">
        <v>9321</v>
      </c>
      <c r="EA1099" s="3" t="s">
        <v>9322</v>
      </c>
      <c r="EC1099" s="5" t="s">
        <v>9323</v>
      </c>
    </row>
    <row r="1100" spans="1:133" ht="15.75" hidden="1" customHeight="1" x14ac:dyDescent="0.2">
      <c r="A1100" s="1">
        <v>43616.636825219903</v>
      </c>
      <c r="B1100" s="2" t="s">
        <v>9223</v>
      </c>
      <c r="C1100" s="2">
        <v>2302170161</v>
      </c>
      <c r="D1100" s="3" t="s">
        <v>4783</v>
      </c>
      <c r="E1100" s="2" t="s">
        <v>9324</v>
      </c>
      <c r="F1100" s="2" t="s">
        <v>9325</v>
      </c>
      <c r="H1100" s="2" t="s">
        <v>131</v>
      </c>
      <c r="I1100" s="2" t="s">
        <v>132</v>
      </c>
      <c r="J1100" s="2" t="s">
        <v>133</v>
      </c>
      <c r="K1100" s="2" t="s">
        <v>738</v>
      </c>
      <c r="O1100" s="2" t="s">
        <v>135</v>
      </c>
      <c r="Q1100" s="2">
        <v>8769231</v>
      </c>
      <c r="Y1100" s="2" t="s">
        <v>136</v>
      </c>
      <c r="AK1100" s="2" t="s">
        <v>9326</v>
      </c>
      <c r="AP1100" s="2" t="s">
        <v>4489</v>
      </c>
      <c r="AQ1100" s="2" t="s">
        <v>4490</v>
      </c>
      <c r="AR1100" s="2" t="s">
        <v>511</v>
      </c>
      <c r="AS1100" s="2" t="s">
        <v>4787</v>
      </c>
      <c r="AU1100" s="2">
        <v>5</v>
      </c>
      <c r="AV1100" s="2" t="s">
        <v>43</v>
      </c>
      <c r="AW1100" s="2" t="s">
        <v>144</v>
      </c>
      <c r="AX1100" s="2" t="s">
        <v>145</v>
      </c>
      <c r="AY1100" s="2" t="s">
        <v>171</v>
      </c>
      <c r="AZ1100" s="2" t="s">
        <v>198</v>
      </c>
      <c r="BB1100" s="2" t="s">
        <v>9326</v>
      </c>
      <c r="BC1100" s="2">
        <v>0</v>
      </c>
      <c r="BD1100" s="2" t="s">
        <v>4198</v>
      </c>
      <c r="BE1100" s="9">
        <v>1.3</v>
      </c>
      <c r="BL1100" s="2" t="s">
        <v>153</v>
      </c>
      <c r="BM1100" s="2" t="s">
        <v>154</v>
      </c>
      <c r="BP1100" s="2" t="s">
        <v>201</v>
      </c>
      <c r="BQ1100" s="2">
        <v>650</v>
      </c>
      <c r="BR1100" s="2">
        <v>25</v>
      </c>
      <c r="BS1100" s="2" t="s">
        <v>36</v>
      </c>
      <c r="BT1100" s="2" t="s">
        <v>727</v>
      </c>
      <c r="BU1100" s="2" t="s">
        <v>727</v>
      </c>
      <c r="BV1100" s="2" t="s">
        <v>727</v>
      </c>
      <c r="BW1100" s="2" t="s">
        <v>67</v>
      </c>
      <c r="BX1100" s="2" t="s">
        <v>3127</v>
      </c>
      <c r="BY1100" s="2" t="s">
        <v>707</v>
      </c>
      <c r="CA1100" s="4">
        <v>42795</v>
      </c>
      <c r="CB1100" s="2" t="s">
        <v>160</v>
      </c>
      <c r="CC1100" s="2" t="s">
        <v>248</v>
      </c>
      <c r="CD1100" s="2" t="s">
        <v>162</v>
      </c>
      <c r="CE1100" s="2" t="s">
        <v>163</v>
      </c>
      <c r="CF1100" s="2" t="s">
        <v>396</v>
      </c>
      <c r="CG1100" s="2" t="s">
        <v>729</v>
      </c>
      <c r="CH1100" s="2" t="s">
        <v>709</v>
      </c>
      <c r="CI1100" s="2" t="s">
        <v>731</v>
      </c>
      <c r="CJ1100" s="2" t="s">
        <v>397</v>
      </c>
      <c r="CL1100" s="2" t="s">
        <v>710</v>
      </c>
      <c r="CM1100" s="2" t="s">
        <v>171</v>
      </c>
      <c r="CN1100" s="2">
        <v>0</v>
      </c>
      <c r="CO1100" s="2" t="s">
        <v>711</v>
      </c>
      <c r="CP1100" s="2" t="s">
        <v>712</v>
      </c>
      <c r="CQ1100" s="2" t="s">
        <v>174</v>
      </c>
      <c r="CR1100" s="2" t="s">
        <v>667</v>
      </c>
      <c r="CS1100" s="2" t="s">
        <v>215</v>
      </c>
      <c r="CT1100" s="2" t="s">
        <v>177</v>
      </c>
      <c r="CU1100" s="2" t="s">
        <v>216</v>
      </c>
      <c r="CV1100" s="2" t="s">
        <v>177</v>
      </c>
      <c r="CW1100" s="2" t="s">
        <v>714</v>
      </c>
      <c r="CX1100" s="2" t="s">
        <v>146</v>
      </c>
      <c r="CY1100" s="2" t="s">
        <v>146</v>
      </c>
      <c r="CZ1100" s="2" t="s">
        <v>180</v>
      </c>
      <c r="DA1100" s="2" t="s">
        <v>181</v>
      </c>
      <c r="DB1100" s="2" t="s">
        <v>181</v>
      </c>
      <c r="DC1100" s="2" t="s">
        <v>260</v>
      </c>
      <c r="DD1100" s="2" t="s">
        <v>715</v>
      </c>
      <c r="DE1100" s="2" t="s">
        <v>744</v>
      </c>
      <c r="DF1100" s="2" t="s">
        <v>182</v>
      </c>
      <c r="DH1100" s="2" t="s">
        <v>182</v>
      </c>
      <c r="DJ1100" s="2" t="s">
        <v>182</v>
      </c>
      <c r="DL1100" s="2" t="s">
        <v>182</v>
      </c>
      <c r="DN1100" s="2" t="s">
        <v>182</v>
      </c>
      <c r="DP1100" s="2" t="s">
        <v>182</v>
      </c>
      <c r="DR1100" s="2" t="s">
        <v>182</v>
      </c>
      <c r="DT1100" s="6">
        <v>106910776</v>
      </c>
      <c r="DU1100" s="6"/>
      <c r="DV1100" s="6">
        <v>-6119106</v>
      </c>
      <c r="DX1100" s="2" t="s">
        <v>9327</v>
      </c>
      <c r="DY1100" s="4">
        <v>42795</v>
      </c>
      <c r="DZ1100" s="2" t="s">
        <v>9327</v>
      </c>
      <c r="EA1100" s="3" t="s">
        <v>9328</v>
      </c>
    </row>
    <row r="1101" spans="1:133" ht="15.75" customHeight="1" x14ac:dyDescent="0.2">
      <c r="A1101" s="1">
        <v>43616.638484097217</v>
      </c>
      <c r="B1101" s="2" t="s">
        <v>9044</v>
      </c>
      <c r="C1101" s="2">
        <v>2302180209</v>
      </c>
      <c r="D1101" s="3" t="s">
        <v>3761</v>
      </c>
      <c r="E1101" s="2" t="s">
        <v>9329</v>
      </c>
      <c r="H1101" s="2" t="s">
        <v>131</v>
      </c>
      <c r="I1101" s="2" t="s">
        <v>132</v>
      </c>
      <c r="J1101" s="2" t="s">
        <v>133</v>
      </c>
      <c r="K1101" s="2" t="s">
        <v>302</v>
      </c>
      <c r="M1101" s="4">
        <v>42802</v>
      </c>
      <c r="O1101" s="2" t="s">
        <v>135</v>
      </c>
      <c r="P1101" s="9">
        <v>1600000000</v>
      </c>
      <c r="Q1101" s="2">
        <v>12000000</v>
      </c>
      <c r="Y1101" s="2" t="s">
        <v>136</v>
      </c>
      <c r="AB1101" s="2" t="s">
        <v>132</v>
      </c>
      <c r="AD1101" s="2" t="s">
        <v>137</v>
      </c>
      <c r="AE1101" s="2" t="s">
        <v>132</v>
      </c>
      <c r="AF1101" s="2" t="s">
        <v>132</v>
      </c>
      <c r="AH1101" s="2">
        <v>2016</v>
      </c>
      <c r="AJ1101" s="11">
        <v>3375000</v>
      </c>
      <c r="AK1101" s="2" t="s">
        <v>9330</v>
      </c>
      <c r="AO1101" s="2" t="s">
        <v>8004</v>
      </c>
      <c r="AP1101" s="2" t="s">
        <v>1997</v>
      </c>
      <c r="AQ1101" s="2" t="s">
        <v>1998</v>
      </c>
      <c r="AR1101" s="2" t="s">
        <v>141</v>
      </c>
      <c r="AS1101" s="2" t="s">
        <v>142</v>
      </c>
      <c r="AU1101" s="2">
        <v>6</v>
      </c>
      <c r="AV1101" s="2" t="s">
        <v>43</v>
      </c>
      <c r="AW1101" s="2" t="s">
        <v>144</v>
      </c>
      <c r="AX1101" s="2" t="s">
        <v>145</v>
      </c>
      <c r="AY1101" s="2" t="s">
        <v>171</v>
      </c>
      <c r="AZ1101" s="2" t="s">
        <v>147</v>
      </c>
      <c r="BA1101" s="2" t="s">
        <v>7684</v>
      </c>
      <c r="BB1101" s="2" t="s">
        <v>2000</v>
      </c>
      <c r="BC1101" s="2">
        <v>200</v>
      </c>
      <c r="BD1101" s="2" t="s">
        <v>2412</v>
      </c>
      <c r="BE1101" s="9">
        <v>1.5</v>
      </c>
      <c r="BF1101" s="2" t="s">
        <v>265</v>
      </c>
      <c r="BG1101" s="2" t="s">
        <v>2415</v>
      </c>
      <c r="BH1101" s="2">
        <v>2</v>
      </c>
      <c r="BK1101" s="2" t="s">
        <v>152</v>
      </c>
      <c r="BL1101" s="2" t="s">
        <v>153</v>
      </c>
      <c r="BM1101" s="2" t="s">
        <v>154</v>
      </c>
      <c r="BP1101" s="2" t="s">
        <v>201</v>
      </c>
      <c r="BQ1101" s="2">
        <v>134</v>
      </c>
      <c r="BR1101" s="2">
        <v>6</v>
      </c>
      <c r="BS1101" s="2" t="s">
        <v>576</v>
      </c>
      <c r="BT1101" s="2" t="s">
        <v>576</v>
      </c>
      <c r="BU1101" s="2" t="s">
        <v>227</v>
      </c>
      <c r="BV1101" s="2" t="s">
        <v>156</v>
      </c>
      <c r="BW1101" s="2" t="s">
        <v>70</v>
      </c>
      <c r="BX1101" s="2" t="s">
        <v>158</v>
      </c>
      <c r="BY1101" s="2" t="s">
        <v>159</v>
      </c>
      <c r="CB1101" s="2" t="s">
        <v>160</v>
      </c>
      <c r="CC1101" s="2" t="s">
        <v>161</v>
      </c>
      <c r="CD1101" s="2" t="s">
        <v>162</v>
      </c>
      <c r="CE1101" s="2" t="s">
        <v>163</v>
      </c>
      <c r="CF1101" s="2" t="s">
        <v>396</v>
      </c>
      <c r="CG1101" s="2" t="s">
        <v>2417</v>
      </c>
      <c r="CH1101" s="2" t="s">
        <v>2004</v>
      </c>
      <c r="CI1101" s="2" t="s">
        <v>167</v>
      </c>
      <c r="CJ1101" s="2" t="s">
        <v>769</v>
      </c>
      <c r="CL1101" s="2" t="s">
        <v>1336</v>
      </c>
      <c r="CM1101" s="2" t="s">
        <v>171</v>
      </c>
      <c r="CN1101" s="2">
        <v>10</v>
      </c>
      <c r="CO1101" s="2" t="s">
        <v>2418</v>
      </c>
      <c r="CP1101" s="2" t="s">
        <v>2419</v>
      </c>
      <c r="CQ1101" s="2" t="s">
        <v>214</v>
      </c>
      <c r="CR1101" s="2" t="s">
        <v>175</v>
      </c>
      <c r="CS1101" s="2" t="s">
        <v>2420</v>
      </c>
      <c r="CT1101" s="2" t="s">
        <v>171</v>
      </c>
      <c r="CU1101" s="2" t="s">
        <v>428</v>
      </c>
      <c r="CV1101" s="2" t="s">
        <v>171</v>
      </c>
      <c r="CW1101" s="2" t="s">
        <v>179</v>
      </c>
      <c r="CX1101" s="2" t="s">
        <v>171</v>
      </c>
      <c r="CY1101" s="2" t="s">
        <v>146</v>
      </c>
      <c r="CZ1101" s="2" t="s">
        <v>581</v>
      </c>
      <c r="DA1101" s="2" t="s">
        <v>181</v>
      </c>
      <c r="DB1101" s="2" t="s">
        <v>181</v>
      </c>
      <c r="DC1101" s="2" t="s">
        <v>132</v>
      </c>
      <c r="DF1101" s="2" t="s">
        <v>182</v>
      </c>
      <c r="DH1101" s="2" t="s">
        <v>182</v>
      </c>
      <c r="DJ1101" s="2" t="s">
        <v>182</v>
      </c>
      <c r="DN1101" s="2" t="s">
        <v>182</v>
      </c>
      <c r="DP1101" s="2" t="s">
        <v>182</v>
      </c>
      <c r="DR1101" s="2" t="s">
        <v>182</v>
      </c>
      <c r="DT1101" s="2" t="s">
        <v>11329</v>
      </c>
      <c r="DU1101" s="2"/>
      <c r="DV1101" s="2" t="s">
        <v>10756</v>
      </c>
      <c r="DZ1101" s="2" t="s">
        <v>185</v>
      </c>
      <c r="EA1101" s="3" t="s">
        <v>8009</v>
      </c>
      <c r="EB1101" s="2" t="s">
        <v>9056</v>
      </c>
    </row>
    <row r="1102" spans="1:133" ht="15.75" customHeight="1" x14ac:dyDescent="0.2">
      <c r="A1102" s="1">
        <v>43616.640054143514</v>
      </c>
      <c r="B1102" s="2" t="s">
        <v>8550</v>
      </c>
      <c r="C1102" s="2">
        <v>2302180071</v>
      </c>
      <c r="D1102" s="3" t="s">
        <v>3761</v>
      </c>
      <c r="E1102" s="2" t="s">
        <v>9333</v>
      </c>
      <c r="H1102" s="2" t="s">
        <v>131</v>
      </c>
      <c r="I1102" s="2" t="s">
        <v>132</v>
      </c>
      <c r="J1102" s="2" t="s">
        <v>133</v>
      </c>
      <c r="K1102" s="2" t="s">
        <v>3218</v>
      </c>
      <c r="M1102" s="4">
        <v>42789</v>
      </c>
      <c r="O1102" s="2" t="s">
        <v>135</v>
      </c>
      <c r="P1102" s="9">
        <v>9325000000</v>
      </c>
      <c r="Q1102" s="2">
        <v>25000000</v>
      </c>
      <c r="Y1102" s="2" t="s">
        <v>136</v>
      </c>
      <c r="AB1102" s="2" t="s">
        <v>132</v>
      </c>
      <c r="AD1102" s="2" t="s">
        <v>137</v>
      </c>
      <c r="AE1102" s="2" t="s">
        <v>132</v>
      </c>
      <c r="AF1102" s="2" t="s">
        <v>132</v>
      </c>
      <c r="AH1102" s="2">
        <v>2016</v>
      </c>
      <c r="AI1102" s="11">
        <v>3899715</v>
      </c>
      <c r="AJ1102" s="11">
        <v>10455000</v>
      </c>
      <c r="AK1102" s="2" t="s">
        <v>9334</v>
      </c>
      <c r="AP1102" s="2" t="s">
        <v>494</v>
      </c>
      <c r="AQ1102" s="2" t="s">
        <v>140</v>
      </c>
      <c r="AR1102" s="2" t="s">
        <v>141</v>
      </c>
      <c r="AS1102" s="2" t="s">
        <v>142</v>
      </c>
      <c r="AU1102" s="2">
        <v>3.5</v>
      </c>
      <c r="AV1102" s="2" t="s">
        <v>143</v>
      </c>
      <c r="AW1102" s="2" t="s">
        <v>144</v>
      </c>
      <c r="AX1102" s="2" t="s">
        <v>145</v>
      </c>
      <c r="AY1102" s="2" t="s">
        <v>146</v>
      </c>
      <c r="AZ1102" s="2" t="s">
        <v>147</v>
      </c>
      <c r="BA1102" s="2" t="s">
        <v>150</v>
      </c>
      <c r="BB1102" s="2" t="s">
        <v>496</v>
      </c>
      <c r="BC1102" s="2">
        <v>0</v>
      </c>
      <c r="BD1102" s="2" t="s">
        <v>150</v>
      </c>
      <c r="BE1102" s="9">
        <v>2.2999999999999998</v>
      </c>
      <c r="BK1102" s="2" t="s">
        <v>152</v>
      </c>
      <c r="BL1102" s="2" t="s">
        <v>153</v>
      </c>
      <c r="BM1102" s="2" t="s">
        <v>154</v>
      </c>
      <c r="BP1102" s="2" t="s">
        <v>201</v>
      </c>
      <c r="BQ1102" s="2">
        <v>373</v>
      </c>
      <c r="BR1102" s="2">
        <v>18</v>
      </c>
      <c r="BS1102" s="2" t="s">
        <v>156</v>
      </c>
      <c r="BT1102" s="2" t="s">
        <v>9335</v>
      </c>
      <c r="BU1102" s="2" t="s">
        <v>156</v>
      </c>
      <c r="BV1102" s="2" t="s">
        <v>9336</v>
      </c>
      <c r="BW1102" s="2" t="s">
        <v>68</v>
      </c>
      <c r="BX1102" s="2" t="s">
        <v>158</v>
      </c>
      <c r="BY1102" s="2" t="s">
        <v>159</v>
      </c>
      <c r="CB1102" s="2" t="s">
        <v>160</v>
      </c>
      <c r="CC1102" s="2" t="s">
        <v>161</v>
      </c>
      <c r="CD1102" s="2" t="s">
        <v>162</v>
      </c>
      <c r="CE1102" s="2" t="s">
        <v>163</v>
      </c>
      <c r="CF1102" s="2" t="s">
        <v>279</v>
      </c>
      <c r="CG1102" s="2" t="s">
        <v>500</v>
      </c>
      <c r="CH1102" s="2" t="s">
        <v>501</v>
      </c>
      <c r="CI1102" s="2" t="s">
        <v>167</v>
      </c>
      <c r="CJ1102" s="2" t="s">
        <v>230</v>
      </c>
      <c r="CK1102" s="2" t="s">
        <v>231</v>
      </c>
      <c r="CL1102" s="2" t="s">
        <v>710</v>
      </c>
      <c r="CM1102" s="2" t="s">
        <v>171</v>
      </c>
      <c r="CN1102" s="2">
        <v>30</v>
      </c>
      <c r="CO1102" s="2" t="s">
        <v>9337</v>
      </c>
      <c r="CP1102" s="2" t="s">
        <v>1831</v>
      </c>
      <c r="CQ1102" s="2" t="s">
        <v>174</v>
      </c>
      <c r="CR1102" s="2" t="s">
        <v>175</v>
      </c>
      <c r="CS1102" s="2" t="s">
        <v>215</v>
      </c>
      <c r="CT1102" s="2" t="s">
        <v>177</v>
      </c>
      <c r="CU1102" s="2" t="s">
        <v>235</v>
      </c>
      <c r="CV1102" s="2" t="s">
        <v>171</v>
      </c>
      <c r="CW1102" s="2" t="s">
        <v>179</v>
      </c>
      <c r="CX1102" s="2" t="s">
        <v>146</v>
      </c>
      <c r="CY1102" s="2" t="s">
        <v>146</v>
      </c>
      <c r="CZ1102" s="2" t="s">
        <v>180</v>
      </c>
      <c r="DA1102" s="2" t="s">
        <v>181</v>
      </c>
      <c r="DB1102" s="2" t="s">
        <v>181</v>
      </c>
      <c r="DC1102" s="2" t="s">
        <v>132</v>
      </c>
      <c r="DF1102" s="2" t="s">
        <v>182</v>
      </c>
      <c r="DH1102" s="2" t="s">
        <v>182</v>
      </c>
      <c r="DJ1102" s="2" t="s">
        <v>182</v>
      </c>
      <c r="DL1102" s="2" t="s">
        <v>182</v>
      </c>
      <c r="DN1102" s="2" t="s">
        <v>182</v>
      </c>
      <c r="DP1102" s="2" t="s">
        <v>182</v>
      </c>
      <c r="DR1102" s="2" t="s">
        <v>182</v>
      </c>
      <c r="DT1102" s="2" t="s">
        <v>9338</v>
      </c>
      <c r="DU1102" s="2"/>
      <c r="DV1102" s="2" t="s">
        <v>9339</v>
      </c>
      <c r="DZ1102" s="2" t="s">
        <v>185</v>
      </c>
      <c r="EA1102" s="3" t="s">
        <v>9340</v>
      </c>
      <c r="EB1102" s="5" t="s">
        <v>3951</v>
      </c>
    </row>
    <row r="1103" spans="1:133" ht="15.75" hidden="1" customHeight="1" x14ac:dyDescent="0.2">
      <c r="A1103" s="1">
        <v>43616.640338206023</v>
      </c>
      <c r="B1103" s="2" t="s">
        <v>4834</v>
      </c>
      <c r="C1103" s="2">
        <v>2302170166</v>
      </c>
      <c r="D1103" s="3" t="s">
        <v>4783</v>
      </c>
      <c r="E1103" s="2" t="s">
        <v>9341</v>
      </c>
      <c r="F1103" s="2" t="s">
        <v>4836</v>
      </c>
      <c r="H1103" s="2" t="s">
        <v>131</v>
      </c>
      <c r="I1103" s="2" t="s">
        <v>132</v>
      </c>
      <c r="J1103" s="2" t="s">
        <v>133</v>
      </c>
      <c r="K1103" s="2" t="s">
        <v>738</v>
      </c>
      <c r="M1103" s="4">
        <v>42788</v>
      </c>
      <c r="O1103" s="2" t="s">
        <v>135</v>
      </c>
      <c r="P1103" s="9">
        <v>3888000000</v>
      </c>
      <c r="Q1103" s="2">
        <v>27000000</v>
      </c>
      <c r="Y1103" s="2" t="s">
        <v>377</v>
      </c>
      <c r="AH1103" s="2">
        <v>2016</v>
      </c>
      <c r="AJ1103" s="11">
        <v>11305000</v>
      </c>
      <c r="AK1103" s="2" t="s">
        <v>4837</v>
      </c>
      <c r="AP1103" s="2" t="s">
        <v>4838</v>
      </c>
      <c r="AQ1103" s="2" t="s">
        <v>741</v>
      </c>
      <c r="AR1103" s="2" t="s">
        <v>593</v>
      </c>
      <c r="AS1103" s="2" t="s">
        <v>594</v>
      </c>
      <c r="AU1103" s="2">
        <v>5</v>
      </c>
      <c r="AV1103" s="2" t="s">
        <v>43</v>
      </c>
      <c r="AW1103" s="2" t="s">
        <v>144</v>
      </c>
      <c r="AX1103" s="2" t="s">
        <v>145</v>
      </c>
      <c r="AY1103" s="2" t="s">
        <v>171</v>
      </c>
      <c r="AZ1103" s="2" t="s">
        <v>198</v>
      </c>
      <c r="BB1103" s="2" t="s">
        <v>4837</v>
      </c>
      <c r="BC1103" s="2">
        <v>0</v>
      </c>
      <c r="BD1103" s="2" t="s">
        <v>742</v>
      </c>
      <c r="BE1103" s="9">
        <v>0</v>
      </c>
      <c r="BF1103" s="2" t="s">
        <v>265</v>
      </c>
      <c r="BG1103" s="2" t="s">
        <v>9342</v>
      </c>
      <c r="BH1103" s="2">
        <v>4.2</v>
      </c>
      <c r="BK1103" s="2" t="s">
        <v>152</v>
      </c>
      <c r="BL1103" s="2" t="s">
        <v>153</v>
      </c>
      <c r="BM1103" s="2" t="s">
        <v>154</v>
      </c>
      <c r="BP1103" s="2" t="s">
        <v>201</v>
      </c>
      <c r="BQ1103" s="2">
        <v>144</v>
      </c>
      <c r="BR1103" s="2">
        <v>9</v>
      </c>
      <c r="BS1103" s="2" t="s">
        <v>36</v>
      </c>
      <c r="BT1103" s="2" t="s">
        <v>727</v>
      </c>
      <c r="BU1103" s="2" t="s">
        <v>727</v>
      </c>
      <c r="BV1103" s="2" t="s">
        <v>727</v>
      </c>
      <c r="BW1103" s="2" t="s">
        <v>67</v>
      </c>
      <c r="BX1103" s="2" t="s">
        <v>3127</v>
      </c>
      <c r="BY1103" s="2" t="s">
        <v>707</v>
      </c>
      <c r="CA1103" s="4">
        <v>42788</v>
      </c>
      <c r="CB1103" s="2" t="s">
        <v>160</v>
      </c>
      <c r="CC1103" s="2" t="s">
        <v>248</v>
      </c>
      <c r="CD1103" s="2" t="s">
        <v>249</v>
      </c>
      <c r="CE1103" s="2" t="s">
        <v>163</v>
      </c>
      <c r="CF1103" s="2" t="s">
        <v>396</v>
      </c>
      <c r="CG1103" s="2" t="s">
        <v>1034</v>
      </c>
      <c r="CH1103" s="2" t="s">
        <v>743</v>
      </c>
      <c r="CI1103" s="2" t="s">
        <v>731</v>
      </c>
      <c r="CJ1103" s="2" t="s">
        <v>397</v>
      </c>
      <c r="CK1103" s="2" t="s">
        <v>169</v>
      </c>
      <c r="CL1103" s="2" t="s">
        <v>710</v>
      </c>
      <c r="CM1103" s="2" t="s">
        <v>171</v>
      </c>
      <c r="CO1103" s="2" t="s">
        <v>212</v>
      </c>
      <c r="CP1103" s="2" t="s">
        <v>1831</v>
      </c>
      <c r="CQ1103" s="2" t="s">
        <v>174</v>
      </c>
      <c r="CR1103" s="2" t="s">
        <v>667</v>
      </c>
      <c r="CS1103" s="2" t="s">
        <v>713</v>
      </c>
      <c r="CT1103" s="2" t="s">
        <v>171</v>
      </c>
      <c r="CU1103" s="2" t="s">
        <v>235</v>
      </c>
      <c r="CV1103" s="2" t="s">
        <v>171</v>
      </c>
      <c r="CW1103" s="2" t="s">
        <v>714</v>
      </c>
      <c r="CX1103" s="2" t="s">
        <v>146</v>
      </c>
      <c r="CY1103" s="2" t="s">
        <v>146</v>
      </c>
      <c r="CZ1103" s="2" t="s">
        <v>180</v>
      </c>
      <c r="DA1103" s="2" t="s">
        <v>181</v>
      </c>
      <c r="DB1103" s="2" t="s">
        <v>181</v>
      </c>
      <c r="DC1103" s="2" t="s">
        <v>132</v>
      </c>
      <c r="DF1103" s="2" t="s">
        <v>182</v>
      </c>
      <c r="DH1103" s="2" t="s">
        <v>182</v>
      </c>
      <c r="DJ1103" s="2" t="s">
        <v>182</v>
      </c>
      <c r="DL1103" s="2" t="s">
        <v>182</v>
      </c>
      <c r="DN1103" s="2" t="s">
        <v>182</v>
      </c>
      <c r="DP1103" s="2" t="s">
        <v>182</v>
      </c>
      <c r="DR1103" s="2" t="s">
        <v>182</v>
      </c>
      <c r="DT1103" s="6">
        <v>106905889</v>
      </c>
      <c r="DU1103" s="6"/>
      <c r="DV1103" s="6">
        <v>-6159028</v>
      </c>
      <c r="DY1103" s="4">
        <v>42788</v>
      </c>
      <c r="DZ1103" s="2" t="s">
        <v>9343</v>
      </c>
      <c r="EA1103" s="3" t="s">
        <v>3861</v>
      </c>
    </row>
    <row r="1104" spans="1:133" ht="15.75" customHeight="1" x14ac:dyDescent="0.2">
      <c r="A1104" s="1">
        <v>43616.641832662033</v>
      </c>
      <c r="B1104" s="2" t="s">
        <v>9271</v>
      </c>
      <c r="C1104" s="2">
        <v>2302170191</v>
      </c>
      <c r="D1104" s="3" t="s">
        <v>4250</v>
      </c>
      <c r="E1104" s="2" t="s">
        <v>9344</v>
      </c>
      <c r="H1104" s="2" t="s">
        <v>131</v>
      </c>
      <c r="I1104" s="2" t="s">
        <v>132</v>
      </c>
      <c r="J1104" s="2" t="s">
        <v>133</v>
      </c>
      <c r="K1104" s="2" t="s">
        <v>132</v>
      </c>
      <c r="M1104" s="4">
        <v>42789</v>
      </c>
      <c r="O1104" s="2" t="s">
        <v>135</v>
      </c>
      <c r="P1104" s="9">
        <v>680000000</v>
      </c>
      <c r="Q1104" s="2">
        <v>6500000</v>
      </c>
      <c r="Y1104" s="2" t="s">
        <v>136</v>
      </c>
      <c r="AB1104" s="2" t="s">
        <v>132</v>
      </c>
      <c r="AD1104" s="2" t="s">
        <v>137</v>
      </c>
      <c r="AE1104" s="2" t="s">
        <v>132</v>
      </c>
      <c r="AF1104" s="2" t="s">
        <v>132</v>
      </c>
      <c r="AH1104" s="2">
        <v>2016</v>
      </c>
      <c r="AI1104" s="11">
        <v>203070000</v>
      </c>
      <c r="AJ1104" s="11">
        <v>1934000</v>
      </c>
      <c r="AK1104" s="2" t="s">
        <v>9345</v>
      </c>
      <c r="AP1104" s="2" t="s">
        <v>6210</v>
      </c>
      <c r="AQ1104" s="2" t="s">
        <v>269</v>
      </c>
      <c r="AR1104" s="2" t="s">
        <v>141</v>
      </c>
      <c r="AS1104" s="2" t="s">
        <v>142</v>
      </c>
      <c r="AU1104" s="2">
        <v>6</v>
      </c>
      <c r="AV1104" s="2" t="s">
        <v>143</v>
      </c>
      <c r="AW1104" s="2" t="s">
        <v>144</v>
      </c>
      <c r="AX1104" s="2" t="s">
        <v>1828</v>
      </c>
      <c r="AY1104" s="2" t="s">
        <v>146</v>
      </c>
      <c r="AZ1104" s="2" t="s">
        <v>147</v>
      </c>
      <c r="BA1104" s="2" t="s">
        <v>9346</v>
      </c>
      <c r="BB1104" s="2" t="s">
        <v>2075</v>
      </c>
      <c r="BC1104" s="2">
        <v>300</v>
      </c>
      <c r="BD1104" s="2" t="s">
        <v>522</v>
      </c>
      <c r="BE1104" s="9">
        <v>4</v>
      </c>
      <c r="BF1104" s="2" t="s">
        <v>132</v>
      </c>
      <c r="BK1104" s="2" t="s">
        <v>307</v>
      </c>
      <c r="BL1104" s="2" t="s">
        <v>153</v>
      </c>
      <c r="BM1104" s="2" t="s">
        <v>308</v>
      </c>
      <c r="BP1104" s="2" t="s">
        <v>201</v>
      </c>
      <c r="BQ1104" s="2">
        <v>105</v>
      </c>
      <c r="BR1104" s="2">
        <v>8</v>
      </c>
      <c r="BS1104" s="2" t="s">
        <v>156</v>
      </c>
      <c r="BT1104" s="2" t="s">
        <v>156</v>
      </c>
      <c r="BU1104" s="2" t="s">
        <v>156</v>
      </c>
      <c r="BV1104" s="2" t="s">
        <v>227</v>
      </c>
      <c r="BW1104" s="2" t="s">
        <v>70</v>
      </c>
      <c r="BX1104" s="2" t="s">
        <v>158</v>
      </c>
      <c r="BY1104" s="2" t="s">
        <v>159</v>
      </c>
      <c r="CB1104" s="2" t="s">
        <v>204</v>
      </c>
      <c r="CC1104" s="2" t="s">
        <v>161</v>
      </c>
      <c r="CD1104" s="2" t="s">
        <v>162</v>
      </c>
      <c r="CE1104" s="2" t="s">
        <v>163</v>
      </c>
      <c r="CF1104" s="2" t="s">
        <v>368</v>
      </c>
      <c r="CG1104" s="2" t="s">
        <v>500</v>
      </c>
      <c r="CH1104" s="2" t="s">
        <v>501</v>
      </c>
      <c r="CI1104" s="2" t="s">
        <v>167</v>
      </c>
      <c r="CJ1104" s="2" t="s">
        <v>230</v>
      </c>
      <c r="CK1104" s="2" t="s">
        <v>231</v>
      </c>
      <c r="CL1104" s="2" t="s">
        <v>170</v>
      </c>
      <c r="CM1104" s="2" t="s">
        <v>177</v>
      </c>
      <c r="CN1104" s="2">
        <v>50</v>
      </c>
      <c r="CO1104" s="2" t="s">
        <v>232</v>
      </c>
      <c r="CP1104" s="2" t="s">
        <v>316</v>
      </c>
      <c r="CQ1104" s="2" t="s">
        <v>174</v>
      </c>
      <c r="CR1104" s="2" t="s">
        <v>234</v>
      </c>
      <c r="CS1104" s="2" t="s">
        <v>215</v>
      </c>
      <c r="CT1104" s="2" t="s">
        <v>177</v>
      </c>
      <c r="CU1104" s="2" t="s">
        <v>235</v>
      </c>
      <c r="CV1104" s="2" t="s">
        <v>171</v>
      </c>
      <c r="CW1104" s="2" t="s">
        <v>179</v>
      </c>
      <c r="CX1104" s="2" t="s">
        <v>171</v>
      </c>
      <c r="CY1104" s="2" t="s">
        <v>146</v>
      </c>
      <c r="CZ1104" s="2" t="s">
        <v>180</v>
      </c>
      <c r="DA1104" s="2" t="s">
        <v>181</v>
      </c>
      <c r="DB1104" s="2" t="s">
        <v>181</v>
      </c>
      <c r="DC1104" s="2" t="s">
        <v>132</v>
      </c>
      <c r="DF1104" s="2" t="s">
        <v>182</v>
      </c>
      <c r="DH1104" s="2" t="s">
        <v>182</v>
      </c>
      <c r="DJ1104" s="2" t="s">
        <v>182</v>
      </c>
      <c r="DL1104" s="2" t="s">
        <v>182</v>
      </c>
      <c r="DN1104" s="2" t="s">
        <v>182</v>
      </c>
      <c r="DP1104" s="2" t="s">
        <v>182</v>
      </c>
      <c r="DR1104" s="2" t="s">
        <v>182</v>
      </c>
      <c r="DT1104" s="2" t="s">
        <v>9347</v>
      </c>
      <c r="DU1104" s="2"/>
      <c r="DV1104" s="2" t="s">
        <v>9348</v>
      </c>
      <c r="DZ1104" s="2" t="s">
        <v>2732</v>
      </c>
      <c r="EA1104" s="3" t="s">
        <v>9349</v>
      </c>
      <c r="EB1104" s="5" t="s">
        <v>9350</v>
      </c>
    </row>
    <row r="1105" spans="1:132" ht="15.75" hidden="1" customHeight="1" x14ac:dyDescent="0.2">
      <c r="A1105" s="1">
        <v>43616.642013749995</v>
      </c>
      <c r="B1105" s="2" t="s">
        <v>9351</v>
      </c>
      <c r="C1105" s="2">
        <v>2302180088</v>
      </c>
      <c r="D1105" s="3" t="s">
        <v>2023</v>
      </c>
      <c r="E1105" s="2" t="s">
        <v>9352</v>
      </c>
      <c r="H1105" s="2" t="s">
        <v>131</v>
      </c>
      <c r="J1105" s="2" t="s">
        <v>1130</v>
      </c>
      <c r="K1105" s="2" t="s">
        <v>132</v>
      </c>
      <c r="M1105" s="4">
        <v>42738</v>
      </c>
      <c r="P1105" s="9" t="s">
        <v>9353</v>
      </c>
      <c r="Q1105" s="3" t="s">
        <v>9354</v>
      </c>
      <c r="Y1105" s="2" t="s">
        <v>136</v>
      </c>
      <c r="AK1105" s="2" t="s">
        <v>3972</v>
      </c>
      <c r="AL1105" s="2">
        <v>19</v>
      </c>
      <c r="AP1105" s="2" t="s">
        <v>3973</v>
      </c>
      <c r="AQ1105" s="2" t="s">
        <v>3712</v>
      </c>
      <c r="AR1105" s="2" t="s">
        <v>822</v>
      </c>
      <c r="AS1105" s="2" t="s">
        <v>142</v>
      </c>
      <c r="AU1105" s="2">
        <v>7</v>
      </c>
      <c r="AV1105" s="2" t="s">
        <v>43</v>
      </c>
      <c r="AW1105" s="2" t="s">
        <v>144</v>
      </c>
      <c r="AX1105" s="2" t="s">
        <v>145</v>
      </c>
      <c r="AY1105" s="2" t="s">
        <v>171</v>
      </c>
      <c r="AZ1105" s="2" t="s">
        <v>198</v>
      </c>
      <c r="BC1105" s="2">
        <v>0</v>
      </c>
      <c r="BD1105" s="2" t="s">
        <v>9355</v>
      </c>
      <c r="BE1105" s="9">
        <v>5.3</v>
      </c>
      <c r="BP1105" s="2" t="s">
        <v>201</v>
      </c>
      <c r="BQ1105" s="2">
        <v>2500</v>
      </c>
      <c r="BS1105" s="2" t="s">
        <v>5599</v>
      </c>
      <c r="BT1105" s="2" t="s">
        <v>5599</v>
      </c>
      <c r="BU1105" s="2" t="s">
        <v>367</v>
      </c>
      <c r="BV1105" s="2" t="s">
        <v>896</v>
      </c>
      <c r="BW1105" s="2" t="s">
        <v>70</v>
      </c>
      <c r="BX1105" s="2" t="s">
        <v>618</v>
      </c>
      <c r="CB1105" s="2" t="s">
        <v>160</v>
      </c>
      <c r="CC1105" s="2" t="s">
        <v>161</v>
      </c>
      <c r="CD1105" s="2" t="s">
        <v>249</v>
      </c>
      <c r="CE1105" s="2" t="s">
        <v>163</v>
      </c>
      <c r="CF1105" s="2" t="s">
        <v>368</v>
      </c>
      <c r="CG1105" s="2" t="s">
        <v>3892</v>
      </c>
      <c r="CH1105" s="2" t="s">
        <v>3893</v>
      </c>
      <c r="CI1105" s="2" t="s">
        <v>311</v>
      </c>
      <c r="CJ1105" s="2" t="s">
        <v>295</v>
      </c>
      <c r="CK1105" s="2" t="s">
        <v>253</v>
      </c>
      <c r="CL1105" s="2" t="s">
        <v>710</v>
      </c>
      <c r="CM1105" s="2" t="s">
        <v>171</v>
      </c>
      <c r="CN1105" s="2">
        <v>1</v>
      </c>
      <c r="CO1105" s="2" t="s">
        <v>212</v>
      </c>
      <c r="CP1105" s="2" t="s">
        <v>9356</v>
      </c>
      <c r="CR1105" s="2" t="s">
        <v>257</v>
      </c>
      <c r="CS1105" s="2" t="s">
        <v>215</v>
      </c>
      <c r="CW1105" s="2" t="s">
        <v>179</v>
      </c>
      <c r="CX1105" s="2" t="s">
        <v>171</v>
      </c>
      <c r="CY1105" s="2" t="s">
        <v>146</v>
      </c>
      <c r="CZ1105" s="2" t="s">
        <v>180</v>
      </c>
      <c r="DA1105" s="2" t="s">
        <v>181</v>
      </c>
      <c r="DB1105" s="2" t="s">
        <v>181</v>
      </c>
      <c r="DC1105" s="2" t="s">
        <v>132</v>
      </c>
      <c r="DF1105" s="2" t="s">
        <v>182</v>
      </c>
      <c r="DH1105" s="2" t="s">
        <v>260</v>
      </c>
      <c r="DJ1105" s="2" t="s">
        <v>182</v>
      </c>
      <c r="DL1105" s="2" t="s">
        <v>182</v>
      </c>
      <c r="DN1105" s="2" t="s">
        <v>260</v>
      </c>
      <c r="DO1105" s="2">
        <v>300</v>
      </c>
      <c r="DP1105" s="2" t="s">
        <v>182</v>
      </c>
      <c r="DR1105" s="2" t="s">
        <v>182</v>
      </c>
      <c r="DT1105" s="6">
        <v>-6110421</v>
      </c>
      <c r="DU1105" s="6"/>
      <c r="DV1105" s="6">
        <v>106713513</v>
      </c>
      <c r="DX1105" s="2" t="s">
        <v>218</v>
      </c>
      <c r="DY1105" s="4">
        <v>42738</v>
      </c>
      <c r="DZ1105" s="2" t="s">
        <v>9357</v>
      </c>
      <c r="EA1105" s="3" t="s">
        <v>9358</v>
      </c>
    </row>
    <row r="1106" spans="1:132" ht="15.75" hidden="1" customHeight="1" x14ac:dyDescent="0.2">
      <c r="A1106" s="1">
        <v>43616.648324756941</v>
      </c>
      <c r="B1106" s="2" t="s">
        <v>9310</v>
      </c>
      <c r="C1106" s="2">
        <v>2302170049</v>
      </c>
      <c r="D1106" s="3" t="s">
        <v>587</v>
      </c>
      <c r="E1106" s="2" t="s">
        <v>9359</v>
      </c>
      <c r="F1106" s="2">
        <v>20170700</v>
      </c>
      <c r="H1106" s="2" t="s">
        <v>131</v>
      </c>
      <c r="I1106" s="2" t="s">
        <v>132</v>
      </c>
      <c r="J1106" s="2" t="s">
        <v>133</v>
      </c>
      <c r="K1106" s="2" t="s">
        <v>191</v>
      </c>
      <c r="M1106" s="4">
        <v>42795</v>
      </c>
      <c r="P1106" s="9">
        <v>15000000000</v>
      </c>
      <c r="Q1106" s="2">
        <v>25000000</v>
      </c>
      <c r="Y1106" s="2" t="s">
        <v>1315</v>
      </c>
      <c r="AB1106" s="2" t="s">
        <v>132</v>
      </c>
      <c r="AE1106" s="2" t="s">
        <v>132</v>
      </c>
      <c r="AF1106" s="2" t="s">
        <v>132</v>
      </c>
      <c r="AH1106" s="2">
        <v>2016</v>
      </c>
      <c r="AI1106" s="11">
        <v>7875000000</v>
      </c>
      <c r="AJ1106" s="11">
        <v>13125000</v>
      </c>
      <c r="AK1106" s="2" t="s">
        <v>9360</v>
      </c>
      <c r="AL1106" s="2">
        <v>4</v>
      </c>
      <c r="AO1106" s="2" t="s">
        <v>1317</v>
      </c>
      <c r="AP1106" s="2" t="s">
        <v>2736</v>
      </c>
      <c r="AQ1106" s="2" t="s">
        <v>1299</v>
      </c>
      <c r="AR1106" s="2" t="s">
        <v>976</v>
      </c>
      <c r="AS1106" s="2" t="s">
        <v>594</v>
      </c>
      <c r="AU1106" s="2">
        <v>8</v>
      </c>
      <c r="AV1106" s="2" t="s">
        <v>245</v>
      </c>
      <c r="AW1106" s="2" t="s">
        <v>776</v>
      </c>
      <c r="AX1106" s="2" t="s">
        <v>145</v>
      </c>
      <c r="AY1106" s="2" t="s">
        <v>171</v>
      </c>
      <c r="AZ1106" s="2" t="s">
        <v>198</v>
      </c>
      <c r="BB1106" s="2" t="s">
        <v>3036</v>
      </c>
      <c r="BC1106" s="2">
        <v>0</v>
      </c>
      <c r="BD1106" s="2" t="s">
        <v>2383</v>
      </c>
      <c r="BE1106" s="9">
        <v>2.5</v>
      </c>
      <c r="BF1106" s="2" t="s">
        <v>265</v>
      </c>
      <c r="BG1106" s="2" t="s">
        <v>1303</v>
      </c>
      <c r="BH1106" s="2">
        <v>2.6</v>
      </c>
      <c r="BI1106" s="2" t="s">
        <v>2271</v>
      </c>
      <c r="BJ1106" s="2">
        <v>3</v>
      </c>
      <c r="BK1106" s="2" t="s">
        <v>152</v>
      </c>
      <c r="BL1106" s="2" t="s">
        <v>200</v>
      </c>
      <c r="BM1106" s="2" t="s">
        <v>154</v>
      </c>
      <c r="BP1106" s="2" t="s">
        <v>201</v>
      </c>
      <c r="BQ1106" s="2">
        <v>600</v>
      </c>
      <c r="BR1106" s="2">
        <v>20</v>
      </c>
      <c r="BS1106" s="2" t="s">
        <v>984</v>
      </c>
      <c r="BT1106" s="2" t="s">
        <v>3036</v>
      </c>
      <c r="BU1106" s="2" t="s">
        <v>984</v>
      </c>
      <c r="BV1106" s="2" t="s">
        <v>984</v>
      </c>
      <c r="BW1106" s="2" t="s">
        <v>68</v>
      </c>
      <c r="BX1106" s="2" t="s">
        <v>158</v>
      </c>
      <c r="BY1106" s="2" t="s">
        <v>159</v>
      </c>
      <c r="CB1106" s="2" t="s">
        <v>204</v>
      </c>
      <c r="CC1106" s="2" t="s">
        <v>248</v>
      </c>
      <c r="CD1106" s="2" t="s">
        <v>162</v>
      </c>
      <c r="CE1106" s="2" t="s">
        <v>163</v>
      </c>
      <c r="CF1106" s="2" t="s">
        <v>1325</v>
      </c>
      <c r="CG1106" s="2" t="s">
        <v>382</v>
      </c>
      <c r="CH1106" s="2" t="s">
        <v>1326</v>
      </c>
      <c r="CI1106" s="2" t="s">
        <v>294</v>
      </c>
      <c r="CJ1106" s="2" t="s">
        <v>953</v>
      </c>
      <c r="CK1106" s="2" t="s">
        <v>253</v>
      </c>
      <c r="CL1106" s="2" t="s">
        <v>170</v>
      </c>
      <c r="CM1106" s="2" t="s">
        <v>211</v>
      </c>
      <c r="CN1106" s="2">
        <v>0</v>
      </c>
      <c r="CP1106" s="2" t="s">
        <v>1308</v>
      </c>
      <c r="CQ1106" s="2" t="s">
        <v>174</v>
      </c>
      <c r="CR1106" s="2" t="s">
        <v>234</v>
      </c>
      <c r="CS1106" s="2" t="s">
        <v>810</v>
      </c>
      <c r="CT1106" s="2" t="s">
        <v>211</v>
      </c>
      <c r="CU1106" s="2" t="s">
        <v>235</v>
      </c>
      <c r="CV1106" s="2" t="s">
        <v>211</v>
      </c>
      <c r="CW1106" s="2" t="s">
        <v>179</v>
      </c>
      <c r="CX1106" s="2" t="s">
        <v>171</v>
      </c>
      <c r="CY1106" s="2" t="s">
        <v>733</v>
      </c>
      <c r="DA1106" s="2" t="s">
        <v>181</v>
      </c>
      <c r="DB1106" s="2" t="s">
        <v>181</v>
      </c>
      <c r="DC1106" s="2" t="s">
        <v>132</v>
      </c>
      <c r="DF1106" s="2" t="s">
        <v>182</v>
      </c>
      <c r="DH1106" s="2" t="s">
        <v>182</v>
      </c>
      <c r="DJ1106" s="2" t="s">
        <v>182</v>
      </c>
      <c r="DL1106" s="2" t="s">
        <v>260</v>
      </c>
      <c r="DT1106" s="2" t="s">
        <v>9361</v>
      </c>
      <c r="DU1106" s="2"/>
      <c r="DV1106" s="2" t="s">
        <v>9362</v>
      </c>
      <c r="DZ1106" s="2" t="s">
        <v>1312</v>
      </c>
      <c r="EA1106" s="3" t="s">
        <v>1313</v>
      </c>
    </row>
    <row r="1107" spans="1:132" ht="15.75" hidden="1" customHeight="1" x14ac:dyDescent="0.2">
      <c r="A1107" s="1">
        <v>43616.649399907408</v>
      </c>
      <c r="B1107" s="2" t="s">
        <v>9363</v>
      </c>
      <c r="C1107" s="2">
        <v>2302170186</v>
      </c>
      <c r="D1107" s="3" t="s">
        <v>3264</v>
      </c>
      <c r="E1107" s="2" t="s">
        <v>9364</v>
      </c>
      <c r="F1107" s="2" t="s">
        <v>9365</v>
      </c>
      <c r="H1107" s="2" t="s">
        <v>131</v>
      </c>
      <c r="I1107" s="2" t="s">
        <v>132</v>
      </c>
      <c r="J1107" s="2" t="s">
        <v>133</v>
      </c>
      <c r="K1107" s="2" t="s">
        <v>191</v>
      </c>
      <c r="M1107" s="4">
        <v>42795</v>
      </c>
      <c r="O1107" s="2" t="s">
        <v>192</v>
      </c>
      <c r="P1107" s="9">
        <v>5510000000</v>
      </c>
      <c r="Q1107" s="2">
        <v>19000000</v>
      </c>
      <c r="X1107" s="2" t="s">
        <v>193</v>
      </c>
      <c r="Y1107" s="2" t="s">
        <v>377</v>
      </c>
      <c r="AB1107" s="2" t="s">
        <v>132</v>
      </c>
      <c r="AE1107" s="2" t="s">
        <v>132</v>
      </c>
      <c r="AH1107" s="2">
        <v>2017</v>
      </c>
      <c r="AI1107" s="11">
        <v>3826550000</v>
      </c>
      <c r="AJ1107" s="11">
        <v>13195000</v>
      </c>
      <c r="AK1107" s="2" t="s">
        <v>9366</v>
      </c>
      <c r="AQ1107" s="2" t="s">
        <v>244</v>
      </c>
      <c r="AR1107" s="2" t="s">
        <v>288</v>
      </c>
      <c r="AS1107" s="2" t="s">
        <v>142</v>
      </c>
      <c r="AV1107" s="2" t="s">
        <v>43</v>
      </c>
      <c r="AW1107" s="2" t="s">
        <v>197</v>
      </c>
      <c r="AX1107" s="2" t="s">
        <v>145</v>
      </c>
      <c r="AY1107" s="2" t="s">
        <v>171</v>
      </c>
      <c r="AZ1107" s="2" t="s">
        <v>198</v>
      </c>
      <c r="BC1107" s="2">
        <v>0</v>
      </c>
      <c r="BD1107" s="2" t="s">
        <v>289</v>
      </c>
      <c r="BE1107" s="9">
        <v>1.5</v>
      </c>
      <c r="BF1107" s="2" t="s">
        <v>132</v>
      </c>
      <c r="BK1107" s="2" t="s">
        <v>152</v>
      </c>
      <c r="BL1107" s="2" t="s">
        <v>200</v>
      </c>
      <c r="BM1107" s="2" t="s">
        <v>154</v>
      </c>
      <c r="BP1107" s="2" t="s">
        <v>201</v>
      </c>
      <c r="BQ1107" s="2">
        <v>290</v>
      </c>
      <c r="BR1107" s="2">
        <v>10</v>
      </c>
      <c r="BS1107" s="2" t="s">
        <v>156</v>
      </c>
      <c r="BT1107" s="2" t="s">
        <v>156</v>
      </c>
      <c r="BU1107" s="2" t="s">
        <v>156</v>
      </c>
      <c r="BV1107" s="2" t="s">
        <v>156</v>
      </c>
      <c r="BW1107" s="2" t="s">
        <v>69</v>
      </c>
      <c r="BX1107" s="2" t="s">
        <v>158</v>
      </c>
      <c r="BY1107" s="2" t="s">
        <v>159</v>
      </c>
      <c r="CB1107" s="2" t="s">
        <v>160</v>
      </c>
      <c r="CC1107" s="2" t="s">
        <v>248</v>
      </c>
      <c r="CD1107" s="2" t="s">
        <v>249</v>
      </c>
      <c r="CE1107" s="2" t="s">
        <v>163</v>
      </c>
      <c r="CF1107" s="2" t="s">
        <v>164</v>
      </c>
      <c r="CG1107" s="2" t="s">
        <v>206</v>
      </c>
      <c r="CH1107" s="2" t="s">
        <v>207</v>
      </c>
      <c r="CI1107" s="2" t="s">
        <v>208</v>
      </c>
      <c r="CJ1107" s="2" t="s">
        <v>9367</v>
      </c>
      <c r="CK1107" s="2" t="s">
        <v>253</v>
      </c>
      <c r="CL1107" s="2" t="s">
        <v>296</v>
      </c>
      <c r="CM1107" s="2" t="s">
        <v>211</v>
      </c>
      <c r="CN1107" s="2">
        <v>100</v>
      </c>
      <c r="CO1107" s="2" t="s">
        <v>212</v>
      </c>
      <c r="CP1107" s="2" t="s">
        <v>297</v>
      </c>
      <c r="CQ1107" s="2" t="s">
        <v>214</v>
      </c>
      <c r="CR1107" s="2" t="s">
        <v>175</v>
      </c>
      <c r="CS1107" s="2" t="s">
        <v>215</v>
      </c>
      <c r="CT1107" s="2" t="s">
        <v>171</v>
      </c>
      <c r="CU1107" s="2" t="s">
        <v>216</v>
      </c>
      <c r="CV1107" s="2" t="s">
        <v>171</v>
      </c>
      <c r="CW1107" s="2" t="s">
        <v>179</v>
      </c>
      <c r="CX1107" s="2" t="s">
        <v>146</v>
      </c>
      <c r="CY1107" s="2" t="s">
        <v>146</v>
      </c>
      <c r="CZ1107" s="2" t="s">
        <v>180</v>
      </c>
      <c r="DA1107" s="2" t="s">
        <v>181</v>
      </c>
      <c r="DB1107" s="2" t="s">
        <v>181</v>
      </c>
      <c r="DC1107" s="2" t="s">
        <v>132</v>
      </c>
      <c r="DF1107" s="2" t="s">
        <v>182</v>
      </c>
      <c r="DH1107" s="2" t="s">
        <v>182</v>
      </c>
      <c r="DJ1107" s="2" t="s">
        <v>182</v>
      </c>
      <c r="DL1107" s="2" t="s">
        <v>182</v>
      </c>
      <c r="DN1107" s="2" t="s">
        <v>182</v>
      </c>
      <c r="DP1107" s="2" t="s">
        <v>182</v>
      </c>
      <c r="DR1107" s="2" t="s">
        <v>182</v>
      </c>
      <c r="DX1107" s="2" t="s">
        <v>9368</v>
      </c>
      <c r="DZ1107" s="2" t="s">
        <v>218</v>
      </c>
    </row>
    <row r="1108" spans="1:132" ht="15.75" hidden="1" customHeight="1" x14ac:dyDescent="0.2">
      <c r="A1108" s="1">
        <v>43616.649501574073</v>
      </c>
      <c r="B1108" s="2" t="s">
        <v>9369</v>
      </c>
      <c r="C1108" s="2">
        <v>2302160002</v>
      </c>
      <c r="D1108" s="3" t="s">
        <v>937</v>
      </c>
      <c r="E1108" s="2" t="s">
        <v>9370</v>
      </c>
      <c r="F1108" s="2">
        <v>2018030507000050</v>
      </c>
      <c r="H1108" s="2" t="s">
        <v>131</v>
      </c>
      <c r="I1108" s="2" t="s">
        <v>132</v>
      </c>
      <c r="J1108" s="2" t="s">
        <v>133</v>
      </c>
      <c r="K1108" s="2" t="s">
        <v>191</v>
      </c>
      <c r="P1108" s="9">
        <v>38950000000</v>
      </c>
      <c r="Q1108" s="2">
        <v>19000000</v>
      </c>
      <c r="Y1108" s="2" t="s">
        <v>136</v>
      </c>
      <c r="AB1108" s="2" t="s">
        <v>132</v>
      </c>
      <c r="AD1108" s="2" t="s">
        <v>137</v>
      </c>
      <c r="AE1108" s="2" t="s">
        <v>132</v>
      </c>
      <c r="AF1108" s="2" t="s">
        <v>132</v>
      </c>
      <c r="AH1108" s="2">
        <v>2017</v>
      </c>
      <c r="AI1108" s="11">
        <v>21432750000</v>
      </c>
      <c r="AJ1108" s="11">
        <v>10455000</v>
      </c>
      <c r="AK1108" s="2" t="s">
        <v>9371</v>
      </c>
      <c r="AP1108" s="2" t="s">
        <v>974</v>
      </c>
      <c r="AQ1108" s="2" t="s">
        <v>975</v>
      </c>
      <c r="AR1108" s="2" t="s">
        <v>976</v>
      </c>
      <c r="AS1108" s="2" t="s">
        <v>594</v>
      </c>
      <c r="AU1108" s="2">
        <v>8</v>
      </c>
      <c r="AV1108" s="2" t="s">
        <v>44</v>
      </c>
      <c r="AW1108" s="2" t="s">
        <v>197</v>
      </c>
      <c r="AX1108" s="2" t="s">
        <v>145</v>
      </c>
      <c r="AY1108" s="2" t="s">
        <v>171</v>
      </c>
      <c r="AZ1108" s="2" t="s">
        <v>198</v>
      </c>
      <c r="BB1108" s="2" t="s">
        <v>977</v>
      </c>
      <c r="BC1108" s="2">
        <v>0</v>
      </c>
      <c r="BD1108" s="2" t="s">
        <v>978</v>
      </c>
      <c r="BE1108" s="9">
        <v>5.6</v>
      </c>
      <c r="BF1108" s="2" t="s">
        <v>265</v>
      </c>
      <c r="BG1108" s="2" t="s">
        <v>9372</v>
      </c>
      <c r="BH1108" s="2">
        <v>2</v>
      </c>
      <c r="BI1108" s="2" t="s">
        <v>2270</v>
      </c>
      <c r="BJ1108" s="3" t="s">
        <v>5518</v>
      </c>
      <c r="BK1108" s="2" t="s">
        <v>152</v>
      </c>
      <c r="BL1108" s="2" t="s">
        <v>200</v>
      </c>
      <c r="BM1108" s="2" t="s">
        <v>154</v>
      </c>
      <c r="BP1108" s="2" t="s">
        <v>201</v>
      </c>
      <c r="BQ1108" s="2">
        <v>2050</v>
      </c>
      <c r="BR1108" s="2">
        <v>82</v>
      </c>
      <c r="BS1108" s="2" t="s">
        <v>984</v>
      </c>
      <c r="BT1108" s="2" t="s">
        <v>977</v>
      </c>
      <c r="BU1108" s="2" t="s">
        <v>949</v>
      </c>
      <c r="BV1108" s="2" t="s">
        <v>9373</v>
      </c>
      <c r="BW1108" s="2" t="s">
        <v>68</v>
      </c>
      <c r="BX1108" s="2" t="s">
        <v>203</v>
      </c>
      <c r="CB1108" s="2" t="s">
        <v>160</v>
      </c>
      <c r="CC1108" s="2" t="s">
        <v>161</v>
      </c>
      <c r="CD1108" s="2" t="s">
        <v>249</v>
      </c>
      <c r="CE1108" s="2" t="s">
        <v>163</v>
      </c>
      <c r="CF1108" s="2" t="s">
        <v>9374</v>
      </c>
      <c r="CG1108" s="2" t="s">
        <v>382</v>
      </c>
      <c r="CH1108" s="2" t="s">
        <v>952</v>
      </c>
      <c r="CI1108" s="2" t="s">
        <v>167</v>
      </c>
      <c r="CJ1108" s="2" t="s">
        <v>953</v>
      </c>
      <c r="CK1108" s="2" t="s">
        <v>253</v>
      </c>
      <c r="CL1108" s="2" t="s">
        <v>985</v>
      </c>
      <c r="CM1108" s="2" t="s">
        <v>211</v>
      </c>
      <c r="CN1108" s="2">
        <v>0</v>
      </c>
      <c r="CO1108" s="2" t="s">
        <v>830</v>
      </c>
      <c r="CP1108" s="2" t="s">
        <v>954</v>
      </c>
      <c r="CR1108" s="2" t="s">
        <v>1038</v>
      </c>
      <c r="CT1108" s="2" t="s">
        <v>171</v>
      </c>
      <c r="CU1108" s="2" t="s">
        <v>235</v>
      </c>
      <c r="CV1108" s="2" t="s">
        <v>171</v>
      </c>
      <c r="CW1108" s="2" t="s">
        <v>179</v>
      </c>
      <c r="CX1108" s="2" t="s">
        <v>146</v>
      </c>
      <c r="CY1108" s="2" t="s">
        <v>627</v>
      </c>
      <c r="CZ1108" s="2" t="s">
        <v>180</v>
      </c>
      <c r="DA1108" s="2" t="s">
        <v>181</v>
      </c>
      <c r="DB1108" s="2" t="s">
        <v>181</v>
      </c>
      <c r="DC1108" s="2" t="s">
        <v>132</v>
      </c>
      <c r="DF1108" s="2" t="s">
        <v>182</v>
      </c>
      <c r="DH1108" s="2" t="s">
        <v>182</v>
      </c>
      <c r="DJ1108" s="2" t="s">
        <v>182</v>
      </c>
      <c r="DL1108" s="2" t="s">
        <v>260</v>
      </c>
      <c r="DM1108" s="2">
        <v>500</v>
      </c>
      <c r="DT1108" s="6">
        <v>106761200</v>
      </c>
      <c r="DU1108" s="6"/>
      <c r="DV1108" s="6">
        <v>-6157950</v>
      </c>
      <c r="DZ1108" s="2" t="s">
        <v>9375</v>
      </c>
      <c r="EA1108" s="3" t="s">
        <v>9376</v>
      </c>
    </row>
    <row r="1109" spans="1:132" ht="15.75" hidden="1" customHeight="1" x14ac:dyDescent="0.2">
      <c r="A1109" s="1">
        <v>43616.650145659718</v>
      </c>
      <c r="B1109" s="2" t="s">
        <v>9223</v>
      </c>
      <c r="C1109" s="2">
        <v>2302170161</v>
      </c>
      <c r="D1109" s="3" t="s">
        <v>4783</v>
      </c>
      <c r="E1109" s="2" t="s">
        <v>9377</v>
      </c>
      <c r="F1109" s="2" t="s">
        <v>9378</v>
      </c>
      <c r="H1109" s="2" t="s">
        <v>131</v>
      </c>
      <c r="I1109" s="2" t="s">
        <v>132</v>
      </c>
      <c r="J1109" s="2" t="s">
        <v>133</v>
      </c>
      <c r="K1109" s="2" t="s">
        <v>738</v>
      </c>
      <c r="O1109" s="2" t="s">
        <v>135</v>
      </c>
      <c r="Q1109" s="2">
        <v>19000000</v>
      </c>
      <c r="Y1109" s="2" t="s">
        <v>136</v>
      </c>
      <c r="AK1109" s="2" t="s">
        <v>9379</v>
      </c>
      <c r="AP1109" s="2" t="s">
        <v>3564</v>
      </c>
      <c r="AQ1109" s="2" t="s">
        <v>723</v>
      </c>
      <c r="AR1109" s="2" t="s">
        <v>593</v>
      </c>
      <c r="AS1109" s="2" t="s">
        <v>9140</v>
      </c>
      <c r="AU1109" s="2">
        <v>5</v>
      </c>
      <c r="AV1109" s="2" t="s">
        <v>43</v>
      </c>
      <c r="AW1109" s="2" t="s">
        <v>144</v>
      </c>
      <c r="AX1109" s="2" t="s">
        <v>145</v>
      </c>
      <c r="AY1109" s="2" t="s">
        <v>171</v>
      </c>
      <c r="AZ1109" s="2" t="s">
        <v>198</v>
      </c>
      <c r="BB1109" s="2" t="s">
        <v>9379</v>
      </c>
      <c r="BC1109" s="2">
        <v>0</v>
      </c>
      <c r="BD1109" s="2" t="s">
        <v>9292</v>
      </c>
      <c r="BE1109" s="9">
        <v>2.8</v>
      </c>
      <c r="BL1109" s="2" t="s">
        <v>153</v>
      </c>
      <c r="BM1109" s="2" t="s">
        <v>154</v>
      </c>
      <c r="BP1109" s="2" t="s">
        <v>201</v>
      </c>
      <c r="BQ1109" s="2">
        <v>540</v>
      </c>
      <c r="BR1109" s="2">
        <v>21</v>
      </c>
      <c r="BS1109" s="2" t="s">
        <v>36</v>
      </c>
      <c r="BT1109" s="2" t="s">
        <v>727</v>
      </c>
      <c r="BU1109" s="2" t="s">
        <v>727</v>
      </c>
      <c r="BV1109" s="2" t="s">
        <v>727</v>
      </c>
      <c r="BW1109" s="2" t="s">
        <v>67</v>
      </c>
      <c r="BX1109" s="2" t="s">
        <v>3127</v>
      </c>
      <c r="BY1109" s="2" t="s">
        <v>707</v>
      </c>
      <c r="CA1109" s="4">
        <v>42795</v>
      </c>
      <c r="CB1109" s="2" t="s">
        <v>160</v>
      </c>
      <c r="CC1109" s="2" t="s">
        <v>248</v>
      </c>
      <c r="CD1109" s="2" t="s">
        <v>162</v>
      </c>
      <c r="CE1109" s="2" t="s">
        <v>163</v>
      </c>
      <c r="CF1109" s="2" t="s">
        <v>396</v>
      </c>
      <c r="CG1109" s="2" t="s">
        <v>729</v>
      </c>
      <c r="CH1109" s="2" t="s">
        <v>743</v>
      </c>
      <c r="CI1109" s="2" t="s">
        <v>731</v>
      </c>
      <c r="CJ1109" s="2" t="s">
        <v>397</v>
      </c>
      <c r="CK1109" s="2" t="s">
        <v>169</v>
      </c>
      <c r="CL1109" s="2" t="s">
        <v>710</v>
      </c>
      <c r="CM1109" s="2" t="s">
        <v>171</v>
      </c>
      <c r="CN1109" s="2">
        <v>0</v>
      </c>
      <c r="CO1109" s="2" t="s">
        <v>212</v>
      </c>
      <c r="CP1109" s="2" t="s">
        <v>712</v>
      </c>
      <c r="CQ1109" s="2" t="s">
        <v>174</v>
      </c>
      <c r="CR1109" s="2" t="s">
        <v>667</v>
      </c>
      <c r="CS1109" s="2" t="s">
        <v>810</v>
      </c>
      <c r="CT1109" s="2" t="s">
        <v>171</v>
      </c>
      <c r="CU1109" s="2" t="s">
        <v>235</v>
      </c>
      <c r="CV1109" s="2" t="s">
        <v>171</v>
      </c>
      <c r="CW1109" s="2" t="s">
        <v>714</v>
      </c>
      <c r="CX1109" s="2" t="s">
        <v>146</v>
      </c>
      <c r="CY1109" s="2" t="s">
        <v>733</v>
      </c>
      <c r="CZ1109" s="2" t="s">
        <v>180</v>
      </c>
      <c r="DA1109" s="2" t="s">
        <v>181</v>
      </c>
      <c r="DB1109" s="2" t="s">
        <v>181</v>
      </c>
      <c r="DC1109" s="2" t="s">
        <v>260</v>
      </c>
      <c r="DD1109" s="2" t="s">
        <v>715</v>
      </c>
      <c r="DE1109" s="2" t="s">
        <v>744</v>
      </c>
      <c r="DF1109" s="2" t="s">
        <v>182</v>
      </c>
      <c r="DH1109" s="2" t="s">
        <v>182</v>
      </c>
      <c r="DJ1109" s="2" t="s">
        <v>182</v>
      </c>
      <c r="DL1109" s="2" t="s">
        <v>182</v>
      </c>
      <c r="DN1109" s="2" t="s">
        <v>182</v>
      </c>
      <c r="DP1109" s="2" t="s">
        <v>182</v>
      </c>
      <c r="DR1109" s="2" t="s">
        <v>182</v>
      </c>
      <c r="DT1109" s="6">
        <v>106873099</v>
      </c>
      <c r="DU1109" s="6"/>
      <c r="DV1109" s="6">
        <v>-6149484</v>
      </c>
      <c r="DX1109" s="2" t="s">
        <v>9380</v>
      </c>
      <c r="DY1109" s="4">
        <v>42795</v>
      </c>
      <c r="DZ1109" s="2" t="s">
        <v>9380</v>
      </c>
      <c r="EA1109" s="3" t="s">
        <v>6490</v>
      </c>
    </row>
    <row r="1110" spans="1:132" ht="15.75" hidden="1" customHeight="1" x14ac:dyDescent="0.2">
      <c r="A1110" s="1">
        <v>43616.652323518516</v>
      </c>
      <c r="B1110" s="2" t="s">
        <v>9381</v>
      </c>
      <c r="C1110" s="2">
        <v>2302170040</v>
      </c>
      <c r="D1110" s="3" t="s">
        <v>4783</v>
      </c>
      <c r="E1110" s="2" t="s">
        <v>9382</v>
      </c>
      <c r="F1110" s="2" t="s">
        <v>9383</v>
      </c>
      <c r="H1110" s="2" t="s">
        <v>131</v>
      </c>
      <c r="I1110" s="2" t="s">
        <v>132</v>
      </c>
      <c r="J1110" s="2" t="s">
        <v>133</v>
      </c>
      <c r="K1110" s="2" t="s">
        <v>302</v>
      </c>
      <c r="M1110" s="4">
        <v>43531</v>
      </c>
      <c r="O1110" s="2" t="s">
        <v>135</v>
      </c>
      <c r="Q1110" s="2">
        <v>30000000</v>
      </c>
      <c r="Y1110" s="2" t="s">
        <v>136</v>
      </c>
      <c r="AB1110" s="2" t="s">
        <v>132</v>
      </c>
      <c r="AH1110" s="2">
        <v>2016</v>
      </c>
      <c r="AJ1110" s="11">
        <v>20755000</v>
      </c>
      <c r="AK1110" s="2" t="s">
        <v>9384</v>
      </c>
      <c r="AM1110" s="3" t="s">
        <v>9385</v>
      </c>
      <c r="AP1110" s="2" t="s">
        <v>4081</v>
      </c>
      <c r="AQ1110" s="2" t="s">
        <v>3982</v>
      </c>
      <c r="AR1110" s="2" t="s">
        <v>511</v>
      </c>
      <c r="AS1110" s="2" t="s">
        <v>142</v>
      </c>
      <c r="AT1110" s="2">
        <v>14350</v>
      </c>
      <c r="AU1110" s="2">
        <v>5</v>
      </c>
      <c r="AV1110" s="2" t="s">
        <v>143</v>
      </c>
      <c r="AW1110" s="2" t="s">
        <v>144</v>
      </c>
      <c r="AX1110" s="2" t="s">
        <v>724</v>
      </c>
      <c r="AY1110" s="2" t="s">
        <v>171</v>
      </c>
      <c r="AZ1110" s="2" t="s">
        <v>198</v>
      </c>
      <c r="BA1110" s="2" t="s">
        <v>9386</v>
      </c>
      <c r="BB1110" s="2" t="s">
        <v>9387</v>
      </c>
      <c r="BC1110" s="2">
        <v>290</v>
      </c>
      <c r="BD1110" s="2" t="s">
        <v>9388</v>
      </c>
      <c r="BE1110" s="9">
        <v>0.27</v>
      </c>
      <c r="BF1110" s="2" t="s">
        <v>265</v>
      </c>
      <c r="BG1110" s="2" t="s">
        <v>9389</v>
      </c>
      <c r="BH1110" s="2">
        <v>0.5</v>
      </c>
      <c r="BK1110" s="2" t="s">
        <v>152</v>
      </c>
      <c r="BL1110" s="2" t="s">
        <v>153</v>
      </c>
      <c r="BM1110" s="2" t="s">
        <v>308</v>
      </c>
      <c r="BP1110" s="2" t="s">
        <v>291</v>
      </c>
      <c r="BQ1110" s="2">
        <v>4900</v>
      </c>
      <c r="BR1110" s="2">
        <v>70</v>
      </c>
      <c r="BS1110" s="2" t="s">
        <v>2433</v>
      </c>
      <c r="BT1110" s="2" t="s">
        <v>157</v>
      </c>
      <c r="BU1110" s="2" t="s">
        <v>753</v>
      </c>
      <c r="BV1110" s="2" t="s">
        <v>157</v>
      </c>
      <c r="BW1110" s="2" t="s">
        <v>68</v>
      </c>
      <c r="BX1110" s="2" t="s">
        <v>3127</v>
      </c>
      <c r="BY1110" s="2" t="s">
        <v>707</v>
      </c>
      <c r="CA1110" s="4">
        <v>43531</v>
      </c>
      <c r="CB1110" s="2" t="s">
        <v>204</v>
      </c>
      <c r="CC1110" s="2" t="s">
        <v>161</v>
      </c>
      <c r="CD1110" s="2" t="s">
        <v>249</v>
      </c>
      <c r="CE1110" s="2" t="s">
        <v>163</v>
      </c>
      <c r="CF1110" s="2" t="s">
        <v>164</v>
      </c>
      <c r="CG1110" s="2" t="s">
        <v>729</v>
      </c>
      <c r="CH1110" s="2" t="s">
        <v>1108</v>
      </c>
      <c r="CI1110" s="2" t="s">
        <v>731</v>
      </c>
      <c r="CJ1110" s="2" t="s">
        <v>526</v>
      </c>
      <c r="CK1110" s="2" t="s">
        <v>169</v>
      </c>
      <c r="CL1110" s="2" t="s">
        <v>1336</v>
      </c>
      <c r="CM1110" s="2" t="s">
        <v>171</v>
      </c>
      <c r="CN1110" s="2">
        <v>200</v>
      </c>
      <c r="CO1110" s="2" t="s">
        <v>3571</v>
      </c>
      <c r="CP1110" s="2" t="s">
        <v>5698</v>
      </c>
      <c r="CQ1110" s="2" t="s">
        <v>625</v>
      </c>
      <c r="CR1110" s="2" t="s">
        <v>234</v>
      </c>
      <c r="CS1110" s="2" t="s">
        <v>215</v>
      </c>
      <c r="CT1110" s="2" t="s">
        <v>177</v>
      </c>
      <c r="CU1110" s="2" t="s">
        <v>626</v>
      </c>
      <c r="CV1110" s="2" t="s">
        <v>177</v>
      </c>
      <c r="CW1110" s="2" t="s">
        <v>714</v>
      </c>
      <c r="CX1110" s="2" t="s">
        <v>146</v>
      </c>
      <c r="CY1110" s="2" t="s">
        <v>146</v>
      </c>
      <c r="CZ1110" s="2" t="s">
        <v>180</v>
      </c>
      <c r="DA1110" s="2" t="s">
        <v>181</v>
      </c>
      <c r="DB1110" s="2" t="s">
        <v>181</v>
      </c>
      <c r="DC1110" s="2" t="s">
        <v>260</v>
      </c>
      <c r="DD1110" s="2" t="s">
        <v>715</v>
      </c>
      <c r="DE1110" s="2" t="s">
        <v>716</v>
      </c>
      <c r="DF1110" s="2" t="s">
        <v>182</v>
      </c>
      <c r="DH1110" s="2" t="s">
        <v>182</v>
      </c>
      <c r="DJ1110" s="2" t="s">
        <v>182</v>
      </c>
      <c r="DL1110" s="2" t="s">
        <v>182</v>
      </c>
      <c r="DN1110" s="2" t="s">
        <v>182</v>
      </c>
      <c r="DP1110" s="2" t="s">
        <v>182</v>
      </c>
      <c r="DR1110" s="2" t="s">
        <v>182</v>
      </c>
      <c r="DT1110" s="2">
        <v>-6.147996</v>
      </c>
      <c r="DU1110" s="2"/>
      <c r="DV1110" s="2">
        <v>106.857446</v>
      </c>
      <c r="DX1110" s="2" t="s">
        <v>9390</v>
      </c>
      <c r="DY1110" s="4">
        <v>43531</v>
      </c>
      <c r="DZ1110" s="2" t="s">
        <v>9390</v>
      </c>
      <c r="EA1110" s="3" t="s">
        <v>3573</v>
      </c>
    </row>
    <row r="1111" spans="1:132" ht="15.75" customHeight="1" x14ac:dyDescent="0.2">
      <c r="A1111" s="1">
        <v>43616.653077881943</v>
      </c>
      <c r="B1111" s="2" t="s">
        <v>9391</v>
      </c>
      <c r="C1111" s="2">
        <v>2302180109</v>
      </c>
      <c r="D1111" s="2">
        <v>205</v>
      </c>
      <c r="E1111" s="2" t="s">
        <v>9392</v>
      </c>
      <c r="F1111" s="2">
        <v>13</v>
      </c>
      <c r="H1111" s="2" t="s">
        <v>131</v>
      </c>
      <c r="I1111" s="2" t="s">
        <v>132</v>
      </c>
      <c r="J1111" s="2" t="s">
        <v>133</v>
      </c>
      <c r="K1111" s="2" t="s">
        <v>738</v>
      </c>
      <c r="L1111" s="4" t="s">
        <v>4047</v>
      </c>
      <c r="M1111" s="4">
        <v>42793</v>
      </c>
      <c r="O1111" s="2" t="s">
        <v>135</v>
      </c>
      <c r="P1111" s="9">
        <v>4000000000</v>
      </c>
      <c r="Q1111" s="2">
        <v>25000000</v>
      </c>
      <c r="Y1111" s="2" t="s">
        <v>136</v>
      </c>
      <c r="AB1111" s="2" t="s">
        <v>132</v>
      </c>
      <c r="AD1111" s="2" t="s">
        <v>137</v>
      </c>
      <c r="AE1111" s="2" t="s">
        <v>132</v>
      </c>
      <c r="AF1111" s="2" t="s">
        <v>132</v>
      </c>
      <c r="AH1111" s="2">
        <v>2016</v>
      </c>
      <c r="AI1111" s="11">
        <v>1192800000</v>
      </c>
      <c r="AJ1111" s="11">
        <v>7455000</v>
      </c>
      <c r="AK1111" s="2" t="s">
        <v>9393</v>
      </c>
      <c r="AP1111" s="2" t="s">
        <v>470</v>
      </c>
      <c r="AQ1111" s="2" t="s">
        <v>223</v>
      </c>
      <c r="AR1111" s="2" t="s">
        <v>141</v>
      </c>
      <c r="AS1111" s="2" t="s">
        <v>142</v>
      </c>
      <c r="AU1111" s="2">
        <v>6</v>
      </c>
      <c r="AV1111" s="2" t="s">
        <v>43</v>
      </c>
      <c r="AW1111" s="2" t="s">
        <v>144</v>
      </c>
      <c r="AX1111" s="2" t="s">
        <v>145</v>
      </c>
      <c r="AY1111" s="2" t="s">
        <v>171</v>
      </c>
      <c r="AZ1111" s="2" t="s">
        <v>198</v>
      </c>
      <c r="BA1111" s="2" t="s">
        <v>9394</v>
      </c>
      <c r="BB1111" s="2" t="s">
        <v>3400</v>
      </c>
      <c r="BC1111" s="2">
        <v>20</v>
      </c>
      <c r="BD1111" s="2" t="s">
        <v>3401</v>
      </c>
      <c r="BE1111" s="9">
        <v>3</v>
      </c>
      <c r="BF1111" s="2" t="s">
        <v>265</v>
      </c>
      <c r="BG1111" s="2" t="s">
        <v>3402</v>
      </c>
      <c r="BH1111" s="2">
        <v>1</v>
      </c>
      <c r="BK1111" s="2" t="s">
        <v>152</v>
      </c>
      <c r="BL1111" s="2" t="s">
        <v>153</v>
      </c>
      <c r="BM1111" s="2" t="s">
        <v>154</v>
      </c>
      <c r="BP1111" s="2" t="s">
        <v>155</v>
      </c>
      <c r="BQ1111" s="2">
        <v>160</v>
      </c>
      <c r="BR1111" s="2">
        <v>8</v>
      </c>
      <c r="BS1111" s="2" t="s">
        <v>9393</v>
      </c>
      <c r="BT1111" s="2" t="s">
        <v>156</v>
      </c>
      <c r="BU1111" s="2" t="s">
        <v>156</v>
      </c>
      <c r="BV1111" s="2" t="s">
        <v>156</v>
      </c>
      <c r="BW1111" s="2" t="s">
        <v>67</v>
      </c>
      <c r="BX1111" s="2" t="s">
        <v>158</v>
      </c>
      <c r="BY1111" s="2" t="s">
        <v>159</v>
      </c>
      <c r="CB1111" s="2" t="s">
        <v>204</v>
      </c>
      <c r="CC1111" s="2" t="s">
        <v>161</v>
      </c>
      <c r="CD1111" s="2" t="s">
        <v>162</v>
      </c>
      <c r="CE1111" s="2" t="s">
        <v>163</v>
      </c>
      <c r="CF1111" s="2" t="s">
        <v>205</v>
      </c>
      <c r="CG1111" s="2" t="s">
        <v>228</v>
      </c>
      <c r="CH1111" s="2" t="s">
        <v>476</v>
      </c>
      <c r="CI1111" s="2" t="s">
        <v>167</v>
      </c>
      <c r="CJ1111" s="2" t="s">
        <v>230</v>
      </c>
      <c r="CK1111" s="2" t="s">
        <v>231</v>
      </c>
      <c r="CL1111" s="2" t="s">
        <v>170</v>
      </c>
      <c r="CM1111" s="2" t="s">
        <v>177</v>
      </c>
      <c r="CN1111" s="2">
        <v>20</v>
      </c>
      <c r="CO1111" s="2" t="s">
        <v>232</v>
      </c>
      <c r="CP1111" s="2" t="s">
        <v>316</v>
      </c>
      <c r="CQ1111" s="2" t="s">
        <v>174</v>
      </c>
      <c r="CR1111" s="2" t="s">
        <v>234</v>
      </c>
      <c r="CS1111" s="2" t="s">
        <v>215</v>
      </c>
      <c r="CT1111" s="2" t="s">
        <v>177</v>
      </c>
      <c r="CU1111" s="2" t="s">
        <v>235</v>
      </c>
      <c r="CV1111" s="2" t="s">
        <v>171</v>
      </c>
      <c r="CW1111" s="2" t="s">
        <v>179</v>
      </c>
      <c r="CX1111" s="2" t="s">
        <v>171</v>
      </c>
      <c r="CY1111" s="2" t="s">
        <v>146</v>
      </c>
      <c r="CZ1111" s="2" t="s">
        <v>180</v>
      </c>
      <c r="DA1111" s="2" t="s">
        <v>181</v>
      </c>
      <c r="DB1111" s="2" t="s">
        <v>181</v>
      </c>
      <c r="DC1111" s="2" t="s">
        <v>132</v>
      </c>
      <c r="DF1111" s="2" t="s">
        <v>182</v>
      </c>
      <c r="DH1111" s="2" t="s">
        <v>182</v>
      </c>
      <c r="DJ1111" s="2" t="s">
        <v>182</v>
      </c>
      <c r="DL1111" s="2" t="s">
        <v>182</v>
      </c>
      <c r="DN1111" s="2" t="s">
        <v>182</v>
      </c>
      <c r="DP1111" s="2" t="s">
        <v>182</v>
      </c>
      <c r="DR1111" s="2" t="s">
        <v>182</v>
      </c>
      <c r="DT1111" s="2" t="s">
        <v>9395</v>
      </c>
      <c r="DU1111" s="2"/>
      <c r="DV1111" s="2" t="s">
        <v>9396</v>
      </c>
      <c r="DZ1111" s="2" t="s">
        <v>283</v>
      </c>
      <c r="EA1111" s="3" t="s">
        <v>9397</v>
      </c>
      <c r="EB1111" s="5" t="s">
        <v>9398</v>
      </c>
    </row>
    <row r="1112" spans="1:132" ht="15.75" hidden="1" customHeight="1" x14ac:dyDescent="0.2">
      <c r="A1112" s="1">
        <v>43616.653421238429</v>
      </c>
      <c r="B1112" s="2" t="s">
        <v>9249</v>
      </c>
      <c r="C1112" s="2">
        <v>2302170009</v>
      </c>
      <c r="D1112" s="3" t="s">
        <v>4250</v>
      </c>
      <c r="E1112" s="2" t="s">
        <v>9399</v>
      </c>
      <c r="G1112" s="2" t="s">
        <v>589</v>
      </c>
      <c r="H1112" s="2" t="s">
        <v>131</v>
      </c>
      <c r="I1112" s="2" t="s">
        <v>132</v>
      </c>
      <c r="J1112" s="2" t="s">
        <v>133</v>
      </c>
      <c r="K1112" s="2" t="s">
        <v>302</v>
      </c>
      <c r="M1112" s="4">
        <v>42793</v>
      </c>
      <c r="N1112" s="2" t="s">
        <v>135</v>
      </c>
      <c r="O1112" s="2" t="s">
        <v>135</v>
      </c>
      <c r="Q1112" s="2">
        <v>2200000000000</v>
      </c>
      <c r="R1112" s="2">
        <v>55000000</v>
      </c>
      <c r="Y1112" s="2" t="s">
        <v>377</v>
      </c>
      <c r="AB1112" s="2" t="s">
        <v>132</v>
      </c>
      <c r="AD1112" s="2" t="s">
        <v>137</v>
      </c>
      <c r="AE1112" s="2" t="s">
        <v>132</v>
      </c>
      <c r="AF1112" s="2" t="s">
        <v>132</v>
      </c>
      <c r="AH1112" s="2">
        <v>2010</v>
      </c>
      <c r="AI1112" s="11">
        <v>416200000000</v>
      </c>
      <c r="AJ1112" s="11">
        <v>10455000</v>
      </c>
      <c r="AK1112" s="2" t="s">
        <v>9400</v>
      </c>
      <c r="AP1112" s="2" t="s">
        <v>3139</v>
      </c>
      <c r="AQ1112" s="2" t="s">
        <v>2056</v>
      </c>
      <c r="AR1112" s="2" t="s">
        <v>141</v>
      </c>
      <c r="AS1112" s="2" t="s">
        <v>142</v>
      </c>
      <c r="AU1112" s="2">
        <v>8</v>
      </c>
      <c r="AV1112" s="2" t="s">
        <v>245</v>
      </c>
      <c r="AW1112" s="2" t="s">
        <v>776</v>
      </c>
      <c r="AX1112" s="2" t="s">
        <v>145</v>
      </c>
      <c r="AY1112" s="2" t="s">
        <v>146</v>
      </c>
      <c r="AZ1112" s="2" t="s">
        <v>198</v>
      </c>
      <c r="BA1112" s="2" t="s">
        <v>2116</v>
      </c>
      <c r="BB1112" s="2" t="s">
        <v>9401</v>
      </c>
      <c r="BC1112" s="2">
        <v>0</v>
      </c>
      <c r="BD1112" s="2" t="s">
        <v>2059</v>
      </c>
      <c r="BE1112" s="9">
        <v>1</v>
      </c>
      <c r="BF1112" s="2" t="s">
        <v>265</v>
      </c>
      <c r="BG1112" s="2" t="s">
        <v>2942</v>
      </c>
      <c r="BH1112" s="2">
        <v>2</v>
      </c>
      <c r="BK1112" s="2" t="s">
        <v>152</v>
      </c>
      <c r="BL1112" s="2" t="s">
        <v>2119</v>
      </c>
      <c r="BM1112" s="2" t="s">
        <v>154</v>
      </c>
      <c r="BP1112" s="2" t="s">
        <v>155</v>
      </c>
      <c r="BQ1112" s="2">
        <v>40000</v>
      </c>
      <c r="BR1112" s="2">
        <v>170</v>
      </c>
      <c r="BS1112" s="2" t="s">
        <v>4088</v>
      </c>
      <c r="BT1112" s="2" t="s">
        <v>156</v>
      </c>
      <c r="BU1112" s="2" t="s">
        <v>2559</v>
      </c>
      <c r="BV1112" s="2" t="s">
        <v>2993</v>
      </c>
      <c r="BW1112" s="2" t="s">
        <v>67</v>
      </c>
      <c r="BX1112" s="2" t="s">
        <v>754</v>
      </c>
      <c r="BY1112" s="2" t="s">
        <v>159</v>
      </c>
      <c r="CB1112" s="2" t="s">
        <v>204</v>
      </c>
      <c r="CC1112" s="2" t="s">
        <v>161</v>
      </c>
      <c r="CD1112" s="2" t="s">
        <v>162</v>
      </c>
      <c r="CE1112" s="2" t="s">
        <v>163</v>
      </c>
      <c r="CF1112" s="2" t="s">
        <v>205</v>
      </c>
      <c r="CG1112" s="2" t="s">
        <v>293</v>
      </c>
      <c r="CH1112" s="2" t="s">
        <v>2004</v>
      </c>
      <c r="CI1112" s="2" t="s">
        <v>167</v>
      </c>
      <c r="CJ1112" s="2" t="s">
        <v>769</v>
      </c>
      <c r="CK1112" s="2" t="s">
        <v>231</v>
      </c>
      <c r="CL1112" s="2" t="s">
        <v>829</v>
      </c>
      <c r="CM1112" s="2" t="s">
        <v>171</v>
      </c>
      <c r="CN1112" s="2">
        <v>10</v>
      </c>
      <c r="CO1112" s="2" t="s">
        <v>9402</v>
      </c>
      <c r="CP1112" s="2" t="s">
        <v>173</v>
      </c>
      <c r="CQ1112" s="2" t="s">
        <v>214</v>
      </c>
      <c r="CR1112" s="2" t="s">
        <v>175</v>
      </c>
      <c r="CS1112" s="2" t="s">
        <v>2944</v>
      </c>
      <c r="CT1112" s="2" t="s">
        <v>171</v>
      </c>
      <c r="CU1112" s="2" t="s">
        <v>771</v>
      </c>
      <c r="CV1112" s="2" t="s">
        <v>211</v>
      </c>
      <c r="CW1112" s="2" t="s">
        <v>179</v>
      </c>
      <c r="CX1112" s="2" t="s">
        <v>171</v>
      </c>
      <c r="CY1112" s="2" t="s">
        <v>146</v>
      </c>
      <c r="CZ1112" s="2" t="s">
        <v>581</v>
      </c>
      <c r="DB1112" s="2" t="s">
        <v>782</v>
      </c>
      <c r="DF1112" s="2" t="s">
        <v>182</v>
      </c>
      <c r="DH1112" s="2" t="s">
        <v>182</v>
      </c>
      <c r="DJ1112" s="2" t="s">
        <v>182</v>
      </c>
      <c r="DL1112" s="2" t="s">
        <v>182</v>
      </c>
      <c r="DN1112" s="2" t="s">
        <v>182</v>
      </c>
      <c r="DP1112" s="2" t="s">
        <v>260</v>
      </c>
      <c r="DQ1112" s="2">
        <v>650</v>
      </c>
      <c r="DR1112" s="2" t="s">
        <v>182</v>
      </c>
      <c r="DT1112" s="2" t="s">
        <v>9403</v>
      </c>
      <c r="DU1112" s="2"/>
      <c r="DZ1112" s="2" t="s">
        <v>185</v>
      </c>
      <c r="EA1112" s="2" t="s">
        <v>9404</v>
      </c>
      <c r="EB1112" s="5" t="s">
        <v>9405</v>
      </c>
    </row>
    <row r="1113" spans="1:132" ht="15.75" hidden="1" customHeight="1" x14ac:dyDescent="0.2">
      <c r="A1113" s="1">
        <v>43616.655363229162</v>
      </c>
      <c r="B1113" s="2" t="s">
        <v>9310</v>
      </c>
      <c r="C1113" s="2">
        <v>2302170049</v>
      </c>
      <c r="D1113" s="3" t="s">
        <v>587</v>
      </c>
      <c r="E1113" s="2" t="s">
        <v>9406</v>
      </c>
      <c r="F1113" s="2">
        <v>20170700</v>
      </c>
      <c r="H1113" s="2" t="s">
        <v>131</v>
      </c>
      <c r="I1113" s="2" t="s">
        <v>132</v>
      </c>
      <c r="J1113" s="2" t="s">
        <v>133</v>
      </c>
      <c r="K1113" s="2" t="s">
        <v>191</v>
      </c>
      <c r="M1113" s="4">
        <v>42775</v>
      </c>
      <c r="P1113" s="9">
        <v>16200000000</v>
      </c>
      <c r="Q1113" s="2">
        <v>40500000</v>
      </c>
      <c r="Y1113" s="2" t="s">
        <v>377</v>
      </c>
      <c r="AB1113" s="2" t="s">
        <v>132</v>
      </c>
      <c r="AD1113" s="2" t="s">
        <v>137</v>
      </c>
      <c r="AE1113" s="2" t="s">
        <v>132</v>
      </c>
      <c r="AF1113" s="2" t="s">
        <v>132</v>
      </c>
      <c r="AH1113" s="2">
        <v>2017</v>
      </c>
      <c r="AJ1113" s="11">
        <v>17000000</v>
      </c>
      <c r="AK1113" s="2" t="s">
        <v>9407</v>
      </c>
      <c r="AL1113" s="2">
        <v>22</v>
      </c>
      <c r="AP1113" s="2" t="s">
        <v>2736</v>
      </c>
      <c r="AQ1113" s="2" t="s">
        <v>1299</v>
      </c>
      <c r="AR1113" s="2" t="s">
        <v>976</v>
      </c>
      <c r="AS1113" s="2" t="s">
        <v>594</v>
      </c>
      <c r="AT1113" s="2">
        <v>11610</v>
      </c>
      <c r="AU1113" s="2">
        <v>4</v>
      </c>
      <c r="AV1113" s="2" t="s">
        <v>245</v>
      </c>
      <c r="AW1113" s="2" t="s">
        <v>144</v>
      </c>
      <c r="AX1113" s="2" t="s">
        <v>145</v>
      </c>
      <c r="AY1113" s="2" t="s">
        <v>171</v>
      </c>
      <c r="AZ1113" s="2" t="s">
        <v>198</v>
      </c>
      <c r="BC1113" s="2">
        <v>0</v>
      </c>
      <c r="BD1113" s="2" t="s">
        <v>1303</v>
      </c>
      <c r="BE1113" s="9">
        <v>5</v>
      </c>
      <c r="BF1113" s="2" t="s">
        <v>265</v>
      </c>
      <c r="BG1113" s="2" t="s">
        <v>2383</v>
      </c>
      <c r="BH1113" s="2">
        <v>4</v>
      </c>
      <c r="BK1113" s="2" t="s">
        <v>307</v>
      </c>
      <c r="BP1113" s="2" t="s">
        <v>201</v>
      </c>
      <c r="BQ1113" s="2">
        <v>400</v>
      </c>
      <c r="BR1113" s="2">
        <v>10</v>
      </c>
      <c r="BS1113" s="2" t="s">
        <v>36</v>
      </c>
      <c r="BT1113" s="2" t="s">
        <v>984</v>
      </c>
      <c r="BU1113" s="2" t="s">
        <v>36</v>
      </c>
      <c r="BV1113" s="2" t="s">
        <v>36</v>
      </c>
      <c r="BW1113" s="2" t="s">
        <v>67</v>
      </c>
      <c r="BX1113" s="2" t="s">
        <v>158</v>
      </c>
      <c r="CB1113" s="2" t="s">
        <v>204</v>
      </c>
      <c r="CD1113" s="2" t="s">
        <v>162</v>
      </c>
      <c r="CE1113" s="2" t="s">
        <v>163</v>
      </c>
      <c r="CF1113" s="2" t="s">
        <v>396</v>
      </c>
      <c r="CG1113" s="2" t="s">
        <v>382</v>
      </c>
      <c r="CH1113" s="2" t="s">
        <v>2318</v>
      </c>
      <c r="CI1113" s="2" t="s">
        <v>311</v>
      </c>
      <c r="CJ1113" s="2" t="s">
        <v>9408</v>
      </c>
      <c r="CK1113" s="2" t="s">
        <v>253</v>
      </c>
      <c r="CL1113" s="2" t="s">
        <v>1442</v>
      </c>
      <c r="CM1113" s="2" t="s">
        <v>211</v>
      </c>
      <c r="CP1113" s="2" t="s">
        <v>1308</v>
      </c>
      <c r="CR1113" s="2" t="s">
        <v>234</v>
      </c>
      <c r="CS1113" s="2" t="s">
        <v>713</v>
      </c>
      <c r="CT1113" s="2" t="s">
        <v>211</v>
      </c>
      <c r="CU1113" s="2" t="s">
        <v>235</v>
      </c>
      <c r="CV1113" s="2" t="s">
        <v>171</v>
      </c>
      <c r="CW1113" s="2" t="s">
        <v>179</v>
      </c>
      <c r="CX1113" s="2" t="s">
        <v>171</v>
      </c>
      <c r="CY1113" s="2" t="s">
        <v>733</v>
      </c>
      <c r="DA1113" s="2" t="s">
        <v>181</v>
      </c>
      <c r="DB1113" s="2" t="s">
        <v>181</v>
      </c>
      <c r="DC1113" s="2" t="s">
        <v>132</v>
      </c>
      <c r="DF1113" s="2" t="s">
        <v>182</v>
      </c>
      <c r="DH1113" s="2" t="s">
        <v>182</v>
      </c>
      <c r="DJ1113" s="2" t="s">
        <v>182</v>
      </c>
      <c r="DL1113" s="2" t="s">
        <v>182</v>
      </c>
      <c r="DN1113" s="2" t="s">
        <v>182</v>
      </c>
      <c r="DP1113" s="2" t="s">
        <v>182</v>
      </c>
      <c r="DR1113" s="2" t="s">
        <v>182</v>
      </c>
      <c r="DT1113" s="2" t="s">
        <v>9409</v>
      </c>
      <c r="DU1113" s="2"/>
      <c r="DV1113" s="2" t="s">
        <v>9410</v>
      </c>
    </row>
    <row r="1114" spans="1:132" ht="15.75" hidden="1" customHeight="1" x14ac:dyDescent="0.2">
      <c r="A1114" s="1">
        <v>43616.656286898149</v>
      </c>
      <c r="B1114" s="2" t="s">
        <v>9411</v>
      </c>
      <c r="C1114" s="2">
        <v>2302180088</v>
      </c>
      <c r="D1114" s="3" t="s">
        <v>2023</v>
      </c>
      <c r="E1114" s="2" t="s">
        <v>9412</v>
      </c>
      <c r="H1114" s="2" t="s">
        <v>131</v>
      </c>
      <c r="J1114" s="2" t="s">
        <v>1130</v>
      </c>
      <c r="K1114" s="2" t="s">
        <v>191</v>
      </c>
      <c r="M1114" s="4">
        <v>42738</v>
      </c>
      <c r="Q1114" s="2">
        <v>15</v>
      </c>
      <c r="Y1114" s="2" t="s">
        <v>377</v>
      </c>
      <c r="AH1114" s="2">
        <v>2016</v>
      </c>
      <c r="AJ1114" s="11">
        <v>7445000</v>
      </c>
      <c r="AK1114" s="2" t="s">
        <v>8571</v>
      </c>
      <c r="AP1114" s="2" t="s">
        <v>3712</v>
      </c>
      <c r="AQ1114" s="2" t="s">
        <v>3712</v>
      </c>
      <c r="AU1114" s="2">
        <v>16</v>
      </c>
      <c r="AV1114" s="2" t="s">
        <v>245</v>
      </c>
      <c r="AW1114" s="2" t="s">
        <v>144</v>
      </c>
      <c r="AX1114" s="2" t="s">
        <v>145</v>
      </c>
      <c r="AY1114" s="2" t="s">
        <v>171</v>
      </c>
      <c r="AZ1114" s="2" t="s">
        <v>198</v>
      </c>
      <c r="BC1114" s="2">
        <v>0</v>
      </c>
      <c r="BE1114" s="9">
        <v>0</v>
      </c>
      <c r="BL1114" s="2" t="s">
        <v>153</v>
      </c>
      <c r="BP1114" s="2" t="s">
        <v>201</v>
      </c>
      <c r="BQ1114" s="2">
        <v>360</v>
      </c>
      <c r="BR1114" s="2">
        <v>12</v>
      </c>
      <c r="BS1114" s="2" t="s">
        <v>7901</v>
      </c>
      <c r="BT1114" s="2" t="s">
        <v>367</v>
      </c>
      <c r="BU1114" s="2" t="s">
        <v>367</v>
      </c>
      <c r="BV1114" s="2" t="s">
        <v>367</v>
      </c>
      <c r="BW1114" s="2" t="s">
        <v>67</v>
      </c>
      <c r="BX1114" s="2" t="s">
        <v>158</v>
      </c>
      <c r="CB1114" s="2" t="s">
        <v>204</v>
      </c>
      <c r="CC1114" s="2" t="s">
        <v>248</v>
      </c>
      <c r="CD1114" s="2" t="s">
        <v>162</v>
      </c>
      <c r="CE1114" s="2" t="s">
        <v>163</v>
      </c>
      <c r="CF1114" s="2" t="s">
        <v>368</v>
      </c>
      <c r="CG1114" s="2" t="s">
        <v>382</v>
      </c>
      <c r="CH1114" s="2" t="s">
        <v>3717</v>
      </c>
      <c r="CI1114" s="2" t="s">
        <v>311</v>
      </c>
      <c r="CJ1114" s="2" t="s">
        <v>3975</v>
      </c>
      <c r="CK1114" s="2" t="s">
        <v>253</v>
      </c>
      <c r="CL1114" s="2" t="s">
        <v>1017</v>
      </c>
      <c r="CM1114" s="2" t="s">
        <v>211</v>
      </c>
      <c r="CN1114" s="2">
        <v>1</v>
      </c>
      <c r="CO1114" s="2" t="s">
        <v>3719</v>
      </c>
      <c r="CP1114" s="2" t="s">
        <v>855</v>
      </c>
      <c r="CQ1114" s="2" t="s">
        <v>625</v>
      </c>
      <c r="CR1114" s="2" t="s">
        <v>257</v>
      </c>
      <c r="CS1114" s="2" t="s">
        <v>968</v>
      </c>
      <c r="CT1114" s="2" t="s">
        <v>211</v>
      </c>
      <c r="CU1114" s="2" t="s">
        <v>1139</v>
      </c>
      <c r="CV1114" s="2" t="s">
        <v>211</v>
      </c>
      <c r="CW1114" s="2" t="s">
        <v>179</v>
      </c>
      <c r="CX1114" s="2" t="s">
        <v>171</v>
      </c>
      <c r="CY1114" s="2" t="s">
        <v>146</v>
      </c>
      <c r="CZ1114" s="2" t="s">
        <v>581</v>
      </c>
      <c r="DA1114" s="2" t="s">
        <v>181</v>
      </c>
      <c r="DB1114" s="2" t="s">
        <v>181</v>
      </c>
      <c r="DC1114" s="2" t="s">
        <v>132</v>
      </c>
      <c r="DF1114" s="2" t="s">
        <v>182</v>
      </c>
      <c r="DH1114" s="2" t="s">
        <v>182</v>
      </c>
      <c r="DJ1114" s="2" t="s">
        <v>182</v>
      </c>
      <c r="DL1114" s="2" t="s">
        <v>182</v>
      </c>
      <c r="DN1114" s="2" t="s">
        <v>182</v>
      </c>
      <c r="DP1114" s="2" t="s">
        <v>182</v>
      </c>
      <c r="DR1114" s="2" t="s">
        <v>182</v>
      </c>
      <c r="DT1114" s="6">
        <v>-6120724</v>
      </c>
      <c r="DU1114" s="6"/>
      <c r="DV1114" s="6">
        <v>106701441</v>
      </c>
      <c r="DX1114" s="2" t="s">
        <v>218</v>
      </c>
      <c r="DY1114" s="4">
        <v>42738</v>
      </c>
      <c r="DZ1114" s="2" t="s">
        <v>9413</v>
      </c>
      <c r="EA1114" s="2">
        <v>8994457527</v>
      </c>
    </row>
    <row r="1115" spans="1:132" ht="15.75" hidden="1" customHeight="1" x14ac:dyDescent="0.2">
      <c r="A1115" s="1">
        <v>43616.661187048609</v>
      </c>
      <c r="B1115" s="2" t="s">
        <v>4145</v>
      </c>
      <c r="C1115" s="2">
        <v>2302180194</v>
      </c>
      <c r="D1115" s="3" t="s">
        <v>2023</v>
      </c>
      <c r="E1115" s="2" t="s">
        <v>9414</v>
      </c>
      <c r="H1115" s="2" t="s">
        <v>131</v>
      </c>
      <c r="I1115" s="2" t="s">
        <v>132</v>
      </c>
      <c r="J1115" s="2" t="s">
        <v>1130</v>
      </c>
      <c r="K1115" s="2" t="s">
        <v>132</v>
      </c>
      <c r="M1115" s="4">
        <v>42794</v>
      </c>
      <c r="P1115" s="9">
        <v>5000000000</v>
      </c>
      <c r="Y1115" s="2" t="s">
        <v>136</v>
      </c>
      <c r="AF1115" s="2" t="s">
        <v>132</v>
      </c>
      <c r="AH1115" s="2">
        <v>2016</v>
      </c>
      <c r="AJ1115" s="11">
        <v>1147000</v>
      </c>
      <c r="AK1115" s="2" t="s">
        <v>6464</v>
      </c>
      <c r="AL1115" s="2">
        <v>16</v>
      </c>
      <c r="AP1115" s="2" t="s">
        <v>3712</v>
      </c>
      <c r="AQ1115" s="2" t="s">
        <v>3712</v>
      </c>
      <c r="AR1115" s="2" t="s">
        <v>822</v>
      </c>
      <c r="AS1115" s="2" t="s">
        <v>142</v>
      </c>
      <c r="AU1115" s="2">
        <v>7</v>
      </c>
      <c r="AV1115" s="2" t="s">
        <v>44</v>
      </c>
      <c r="AW1115" s="2" t="s">
        <v>144</v>
      </c>
      <c r="AX1115" s="2" t="s">
        <v>145</v>
      </c>
      <c r="AY1115" s="2" t="s">
        <v>171</v>
      </c>
      <c r="AZ1115" s="2" t="s">
        <v>198</v>
      </c>
      <c r="BC1115" s="2">
        <v>0</v>
      </c>
      <c r="BD1115" s="2" t="s">
        <v>6465</v>
      </c>
      <c r="BE1115" s="9">
        <v>2.6</v>
      </c>
      <c r="BK1115" s="2" t="s">
        <v>152</v>
      </c>
      <c r="BL1115" s="2" t="s">
        <v>153</v>
      </c>
      <c r="BM1115" s="2" t="s">
        <v>154</v>
      </c>
      <c r="BP1115" s="2" t="s">
        <v>201</v>
      </c>
      <c r="BQ1115" s="2">
        <v>406</v>
      </c>
      <c r="BR1115" s="2">
        <v>8</v>
      </c>
      <c r="BS1115" s="2" t="s">
        <v>896</v>
      </c>
      <c r="BT1115" s="2" t="s">
        <v>367</v>
      </c>
      <c r="BU1115" s="2" t="s">
        <v>9415</v>
      </c>
      <c r="BV1115" s="2" t="s">
        <v>576</v>
      </c>
      <c r="BW1115" s="2" t="s">
        <v>67</v>
      </c>
      <c r="BX1115" s="2" t="s">
        <v>203</v>
      </c>
      <c r="BY1115" s="2" t="s">
        <v>159</v>
      </c>
      <c r="CB1115" s="2" t="s">
        <v>160</v>
      </c>
      <c r="CC1115" s="2" t="s">
        <v>161</v>
      </c>
      <c r="CD1115" s="2" t="s">
        <v>162</v>
      </c>
      <c r="CE1115" s="2" t="s">
        <v>163</v>
      </c>
      <c r="CF1115" s="2" t="s">
        <v>396</v>
      </c>
      <c r="CG1115" s="2" t="s">
        <v>549</v>
      </c>
      <c r="CH1115" s="2" t="s">
        <v>9416</v>
      </c>
      <c r="CI1115" s="2" t="s">
        <v>311</v>
      </c>
      <c r="CL1115" s="2" t="s">
        <v>710</v>
      </c>
      <c r="CM1115" s="2" t="s">
        <v>177</v>
      </c>
      <c r="CN1115" s="2">
        <v>1</v>
      </c>
      <c r="CP1115" s="2" t="s">
        <v>712</v>
      </c>
      <c r="CQ1115" s="2" t="s">
        <v>214</v>
      </c>
      <c r="CR1115" s="2" t="s">
        <v>175</v>
      </c>
      <c r="CT1115" s="2" t="s">
        <v>171</v>
      </c>
      <c r="CV1115" s="2" t="s">
        <v>177</v>
      </c>
      <c r="CY1115" s="2" t="s">
        <v>146</v>
      </c>
      <c r="CZ1115" s="2" t="s">
        <v>180</v>
      </c>
      <c r="DA1115" s="2" t="s">
        <v>181</v>
      </c>
      <c r="DB1115" s="2" t="s">
        <v>181</v>
      </c>
      <c r="DC1115" s="2" t="s">
        <v>132</v>
      </c>
      <c r="DF1115" s="2" t="s">
        <v>182</v>
      </c>
      <c r="DH1115" s="2" t="s">
        <v>182</v>
      </c>
      <c r="DJ1115" s="2" t="s">
        <v>182</v>
      </c>
      <c r="DL1115" s="2" t="s">
        <v>182</v>
      </c>
      <c r="DN1115" s="2" t="s">
        <v>182</v>
      </c>
      <c r="DP1115" s="2" t="s">
        <v>182</v>
      </c>
      <c r="DR1115" s="2" t="s">
        <v>182</v>
      </c>
      <c r="DT1115" s="2">
        <v>-6.1352089999999997</v>
      </c>
      <c r="DU1115" s="2"/>
      <c r="DV1115" s="2">
        <v>106.69119499999999</v>
      </c>
      <c r="DX1115" s="2" t="s">
        <v>1538</v>
      </c>
      <c r="DY1115" s="4">
        <v>42794</v>
      </c>
      <c r="DZ1115" s="2" t="s">
        <v>9417</v>
      </c>
      <c r="EA1115" s="3" t="s">
        <v>9418</v>
      </c>
    </row>
    <row r="1116" spans="1:132" ht="15.75" hidden="1" customHeight="1" x14ac:dyDescent="0.2">
      <c r="A1116" s="1">
        <v>43616.661566481482</v>
      </c>
      <c r="B1116" s="2" t="s">
        <v>9419</v>
      </c>
      <c r="C1116" s="2">
        <v>2302170132</v>
      </c>
      <c r="D1116" s="3" t="s">
        <v>4783</v>
      </c>
      <c r="E1116" s="2" t="s">
        <v>9420</v>
      </c>
      <c r="F1116" s="2" t="s">
        <v>9421</v>
      </c>
      <c r="H1116" s="2" t="s">
        <v>131</v>
      </c>
      <c r="I1116" s="2" t="s">
        <v>132</v>
      </c>
      <c r="J1116" s="2" t="s">
        <v>133</v>
      </c>
      <c r="K1116" s="2" t="s">
        <v>738</v>
      </c>
      <c r="M1116" s="4">
        <v>43518</v>
      </c>
      <c r="O1116" s="2" t="s">
        <v>135</v>
      </c>
      <c r="P1116" s="9">
        <v>21000000</v>
      </c>
      <c r="Y1116" s="2" t="s">
        <v>136</v>
      </c>
      <c r="AH1116" s="2">
        <v>2016</v>
      </c>
      <c r="AI1116" s="11">
        <v>21063000</v>
      </c>
      <c r="AK1116" s="2" t="s">
        <v>3859</v>
      </c>
      <c r="AP1116" s="2" t="s">
        <v>3123</v>
      </c>
      <c r="AQ1116" s="2" t="s">
        <v>3124</v>
      </c>
      <c r="AR1116" s="2" t="s">
        <v>511</v>
      </c>
      <c r="AS1116" s="2" t="s">
        <v>142</v>
      </c>
      <c r="AU1116" s="2">
        <v>5</v>
      </c>
      <c r="AV1116" s="2" t="s">
        <v>43</v>
      </c>
      <c r="AW1116" s="2" t="s">
        <v>144</v>
      </c>
      <c r="AX1116" s="2" t="s">
        <v>145</v>
      </c>
      <c r="AY1116" s="2" t="s">
        <v>171</v>
      </c>
      <c r="AZ1116" s="2" t="s">
        <v>198</v>
      </c>
      <c r="BB1116" s="2" t="s">
        <v>9422</v>
      </c>
      <c r="BC1116" s="2">
        <v>0</v>
      </c>
      <c r="BD1116" s="2" t="s">
        <v>3125</v>
      </c>
      <c r="BE1116" s="9">
        <v>0.3</v>
      </c>
      <c r="BF1116" s="2" t="s">
        <v>132</v>
      </c>
      <c r="BL1116" s="2" t="s">
        <v>153</v>
      </c>
      <c r="BM1116" s="2" t="s">
        <v>154</v>
      </c>
      <c r="BP1116" s="2" t="s">
        <v>201</v>
      </c>
      <c r="BQ1116" s="2">
        <v>237</v>
      </c>
      <c r="BR1116" s="2">
        <v>12</v>
      </c>
      <c r="BS1116" s="2" t="s">
        <v>157</v>
      </c>
      <c r="BT1116" s="2" t="s">
        <v>753</v>
      </c>
      <c r="BU1116" s="2" t="s">
        <v>753</v>
      </c>
      <c r="BV1116" s="2" t="s">
        <v>753</v>
      </c>
      <c r="BW1116" s="2" t="s">
        <v>67</v>
      </c>
      <c r="BX1116" s="2" t="s">
        <v>3127</v>
      </c>
      <c r="BY1116" s="2" t="s">
        <v>707</v>
      </c>
      <c r="CA1116" s="4">
        <v>43518</v>
      </c>
      <c r="CB1116" s="2" t="s">
        <v>160</v>
      </c>
      <c r="CC1116" s="2" t="s">
        <v>248</v>
      </c>
      <c r="CD1116" s="2" t="s">
        <v>162</v>
      </c>
      <c r="CE1116" s="2" t="s">
        <v>163</v>
      </c>
      <c r="CF1116" s="2" t="s">
        <v>164</v>
      </c>
      <c r="CG1116" s="2" t="s">
        <v>729</v>
      </c>
      <c r="CH1116" s="2" t="s">
        <v>743</v>
      </c>
      <c r="CI1116" s="2" t="s">
        <v>731</v>
      </c>
      <c r="CJ1116" s="2" t="s">
        <v>397</v>
      </c>
      <c r="CK1116" s="2" t="s">
        <v>169</v>
      </c>
      <c r="CL1116" s="2" t="s">
        <v>710</v>
      </c>
      <c r="CM1116" s="2" t="s">
        <v>171</v>
      </c>
      <c r="CN1116" s="2">
        <v>0</v>
      </c>
      <c r="CO1116" s="2" t="s">
        <v>212</v>
      </c>
      <c r="CP1116" s="2" t="s">
        <v>712</v>
      </c>
      <c r="CQ1116" s="2" t="s">
        <v>174</v>
      </c>
      <c r="CR1116" s="2" t="s">
        <v>667</v>
      </c>
      <c r="CS1116" s="2" t="s">
        <v>713</v>
      </c>
      <c r="CT1116" s="2" t="s">
        <v>171</v>
      </c>
      <c r="CU1116" s="2" t="s">
        <v>235</v>
      </c>
      <c r="CV1116" s="2" t="s">
        <v>171</v>
      </c>
      <c r="CW1116" s="2" t="s">
        <v>714</v>
      </c>
      <c r="CX1116" s="2" t="s">
        <v>146</v>
      </c>
      <c r="CY1116" s="2" t="s">
        <v>733</v>
      </c>
      <c r="CZ1116" s="2" t="s">
        <v>180</v>
      </c>
      <c r="DA1116" s="2" t="s">
        <v>181</v>
      </c>
      <c r="DB1116" s="2" t="s">
        <v>181</v>
      </c>
      <c r="DC1116" s="2" t="s">
        <v>260</v>
      </c>
      <c r="DD1116" s="2" t="s">
        <v>715</v>
      </c>
      <c r="DE1116" s="2" t="s">
        <v>744</v>
      </c>
      <c r="DF1116" s="2" t="s">
        <v>182</v>
      </c>
      <c r="DH1116" s="2" t="s">
        <v>182</v>
      </c>
      <c r="DJ1116" s="2" t="s">
        <v>182</v>
      </c>
      <c r="DL1116" s="2" t="s">
        <v>182</v>
      </c>
      <c r="DN1116" s="2" t="s">
        <v>182</v>
      </c>
      <c r="DP1116" s="2" t="s">
        <v>182</v>
      </c>
      <c r="DR1116" s="2" t="s">
        <v>182</v>
      </c>
      <c r="DT1116" s="6">
        <v>-6157726</v>
      </c>
      <c r="DU1116" s="6"/>
      <c r="DV1116" s="6">
        <v>106910462</v>
      </c>
      <c r="DX1116" s="2" t="s">
        <v>3860</v>
      </c>
      <c r="DY1116" s="4">
        <v>43518</v>
      </c>
      <c r="DZ1116" s="2" t="s">
        <v>3860</v>
      </c>
      <c r="EA1116" s="3" t="s">
        <v>3861</v>
      </c>
    </row>
    <row r="1117" spans="1:132" ht="15.75" hidden="1" customHeight="1" x14ac:dyDescent="0.2">
      <c r="A1117" s="1">
        <v>43616.661598125</v>
      </c>
      <c r="B1117" s="2" t="s">
        <v>3310</v>
      </c>
      <c r="C1117" s="2">
        <v>2302170067</v>
      </c>
      <c r="D1117" s="2" t="s">
        <v>3311</v>
      </c>
      <c r="E1117" s="2" t="s">
        <v>9423</v>
      </c>
      <c r="F1117" s="2" t="s">
        <v>3313</v>
      </c>
      <c r="G1117" s="2" t="s">
        <v>589</v>
      </c>
      <c r="H1117" s="2" t="s">
        <v>131</v>
      </c>
      <c r="N1117" s="2" t="s">
        <v>135</v>
      </c>
      <c r="P1117" s="9">
        <v>3080000000</v>
      </c>
      <c r="Q1117" s="2">
        <v>22000000</v>
      </c>
      <c r="Y1117" s="2" t="s">
        <v>136</v>
      </c>
      <c r="AD1117" s="2" t="s">
        <v>137</v>
      </c>
      <c r="AE1117" s="2" t="s">
        <v>132</v>
      </c>
      <c r="AF1117" s="2" t="s">
        <v>132</v>
      </c>
      <c r="AH1117" s="2">
        <v>2018</v>
      </c>
      <c r="AK1117" s="2" t="s">
        <v>3314</v>
      </c>
      <c r="AP1117" s="2" t="s">
        <v>2429</v>
      </c>
      <c r="AQ1117" s="2" t="s">
        <v>1132</v>
      </c>
      <c r="AR1117" s="2" t="s">
        <v>822</v>
      </c>
      <c r="AS1117" s="2" t="s">
        <v>142</v>
      </c>
      <c r="AT1117" s="2">
        <v>11480</v>
      </c>
      <c r="AU1117" s="2">
        <v>6</v>
      </c>
      <c r="AV1117" s="2" t="s">
        <v>43</v>
      </c>
      <c r="AW1117" s="2" t="s">
        <v>144</v>
      </c>
      <c r="AX1117" s="2" t="s">
        <v>145</v>
      </c>
      <c r="AY1117" s="2" t="s">
        <v>171</v>
      </c>
      <c r="AZ1117" s="2" t="s">
        <v>198</v>
      </c>
      <c r="BB1117" s="2" t="s">
        <v>3314</v>
      </c>
      <c r="BC1117" s="2">
        <v>0</v>
      </c>
      <c r="BD1117" s="2" t="s">
        <v>3315</v>
      </c>
      <c r="BE1117" s="9">
        <v>2</v>
      </c>
      <c r="BF1117" s="2" t="s">
        <v>265</v>
      </c>
      <c r="BG1117" s="2" t="s">
        <v>3316</v>
      </c>
      <c r="BH1117" s="2">
        <v>2</v>
      </c>
      <c r="BK1117" s="2" t="s">
        <v>152</v>
      </c>
      <c r="BL1117" s="2" t="s">
        <v>153</v>
      </c>
      <c r="BM1117" s="2" t="s">
        <v>154</v>
      </c>
      <c r="BP1117" s="2" t="s">
        <v>201</v>
      </c>
      <c r="BQ1117" s="2">
        <v>140</v>
      </c>
      <c r="BR1117" s="2">
        <v>10</v>
      </c>
      <c r="BS1117" s="2" t="s">
        <v>156</v>
      </c>
      <c r="BT1117" s="2" t="s">
        <v>8569</v>
      </c>
      <c r="BU1117" s="2" t="s">
        <v>156</v>
      </c>
      <c r="BV1117" s="2" t="s">
        <v>157</v>
      </c>
      <c r="BW1117" s="2" t="s">
        <v>70</v>
      </c>
      <c r="BX1117" s="2" t="s">
        <v>3275</v>
      </c>
      <c r="BY1117" s="2" t="s">
        <v>159</v>
      </c>
      <c r="CC1117" s="2" t="s">
        <v>161</v>
      </c>
      <c r="CD1117" s="2" t="s">
        <v>162</v>
      </c>
      <c r="CE1117" s="2" t="s">
        <v>163</v>
      </c>
      <c r="CF1117" s="2" t="s">
        <v>396</v>
      </c>
      <c r="CG1117" s="2" t="s">
        <v>3318</v>
      </c>
      <c r="CH1117" s="2" t="s">
        <v>4340</v>
      </c>
      <c r="CI1117" s="2" t="s">
        <v>167</v>
      </c>
      <c r="CJ1117" s="2" t="s">
        <v>1707</v>
      </c>
      <c r="CL1117" s="2" t="s">
        <v>2868</v>
      </c>
      <c r="CM1117" s="2" t="s">
        <v>171</v>
      </c>
      <c r="CN1117" s="2">
        <v>200</v>
      </c>
      <c r="CO1117" s="2" t="s">
        <v>830</v>
      </c>
      <c r="CP1117" s="2" t="s">
        <v>2869</v>
      </c>
      <c r="CR1117" s="2" t="s">
        <v>175</v>
      </c>
      <c r="CT1117" s="2" t="s">
        <v>177</v>
      </c>
      <c r="CU1117" s="2" t="s">
        <v>235</v>
      </c>
      <c r="CV1117" s="2" t="s">
        <v>171</v>
      </c>
      <c r="CW1117" s="2" t="s">
        <v>179</v>
      </c>
      <c r="CX1117" s="2" t="s">
        <v>171</v>
      </c>
      <c r="CY1117" s="2" t="s">
        <v>627</v>
      </c>
      <c r="CZ1117" s="2" t="s">
        <v>180</v>
      </c>
      <c r="DA1117" s="2" t="s">
        <v>181</v>
      </c>
      <c r="DB1117" s="2" t="s">
        <v>181</v>
      </c>
      <c r="DC1117" s="2" t="s">
        <v>132</v>
      </c>
      <c r="DF1117" s="2" t="s">
        <v>182</v>
      </c>
      <c r="DL1117" s="2" t="s">
        <v>260</v>
      </c>
      <c r="DM1117" s="2">
        <v>75</v>
      </c>
      <c r="DT1117" s="6">
        <v>10678215</v>
      </c>
      <c r="DU1117" s="6"/>
      <c r="DV1117" s="6">
        <v>-619435</v>
      </c>
      <c r="EA1117" s="3" t="s">
        <v>3319</v>
      </c>
    </row>
    <row r="1118" spans="1:132" ht="15.75" hidden="1" customHeight="1" x14ac:dyDescent="0.2">
      <c r="A1118" s="1">
        <v>43616.661706655097</v>
      </c>
      <c r="B1118" s="2" t="s">
        <v>3310</v>
      </c>
      <c r="C1118" s="2">
        <v>2302170067</v>
      </c>
      <c r="D1118" s="2" t="s">
        <v>3311</v>
      </c>
      <c r="E1118" s="2" t="s">
        <v>9423</v>
      </c>
      <c r="F1118" s="2" t="s">
        <v>3313</v>
      </c>
      <c r="G1118" s="2" t="s">
        <v>589</v>
      </c>
      <c r="H1118" s="2" t="s">
        <v>131</v>
      </c>
      <c r="N1118" s="2" t="s">
        <v>135</v>
      </c>
      <c r="P1118" s="9">
        <v>3080000000</v>
      </c>
      <c r="Q1118" s="2">
        <v>22000000</v>
      </c>
      <c r="Y1118" s="2" t="s">
        <v>136</v>
      </c>
      <c r="AD1118" s="2" t="s">
        <v>137</v>
      </c>
      <c r="AE1118" s="2" t="s">
        <v>132</v>
      </c>
      <c r="AF1118" s="2" t="s">
        <v>132</v>
      </c>
      <c r="AH1118" s="2">
        <v>2018</v>
      </c>
      <c r="AK1118" s="2" t="s">
        <v>3314</v>
      </c>
      <c r="AP1118" s="2" t="s">
        <v>2429</v>
      </c>
      <c r="AQ1118" s="2" t="s">
        <v>1132</v>
      </c>
      <c r="AR1118" s="2" t="s">
        <v>822</v>
      </c>
      <c r="AS1118" s="2" t="s">
        <v>142</v>
      </c>
      <c r="AT1118" s="2">
        <v>11480</v>
      </c>
      <c r="AU1118" s="2">
        <v>6</v>
      </c>
      <c r="AV1118" s="2" t="s">
        <v>43</v>
      </c>
      <c r="AW1118" s="2" t="s">
        <v>144</v>
      </c>
      <c r="AX1118" s="2" t="s">
        <v>145</v>
      </c>
      <c r="AY1118" s="2" t="s">
        <v>171</v>
      </c>
      <c r="AZ1118" s="2" t="s">
        <v>198</v>
      </c>
      <c r="BB1118" s="2" t="s">
        <v>3314</v>
      </c>
      <c r="BC1118" s="2">
        <v>0</v>
      </c>
      <c r="BD1118" s="2" t="s">
        <v>3315</v>
      </c>
      <c r="BE1118" s="9">
        <v>2</v>
      </c>
      <c r="BF1118" s="2" t="s">
        <v>265</v>
      </c>
      <c r="BG1118" s="2" t="s">
        <v>3316</v>
      </c>
      <c r="BH1118" s="2">
        <v>2</v>
      </c>
      <c r="BK1118" s="2" t="s">
        <v>152</v>
      </c>
      <c r="BL1118" s="2" t="s">
        <v>153</v>
      </c>
      <c r="BM1118" s="2" t="s">
        <v>154</v>
      </c>
      <c r="BP1118" s="2" t="s">
        <v>201</v>
      </c>
      <c r="BQ1118" s="2">
        <v>140</v>
      </c>
      <c r="BR1118" s="2">
        <v>10</v>
      </c>
      <c r="BS1118" s="2" t="s">
        <v>156</v>
      </c>
      <c r="BT1118" s="2" t="s">
        <v>8569</v>
      </c>
      <c r="BU1118" s="2" t="s">
        <v>156</v>
      </c>
      <c r="BV1118" s="2" t="s">
        <v>157</v>
      </c>
      <c r="BW1118" s="2" t="s">
        <v>70</v>
      </c>
      <c r="BX1118" s="2" t="s">
        <v>3275</v>
      </c>
      <c r="BY1118" s="2" t="s">
        <v>159</v>
      </c>
      <c r="CC1118" s="2" t="s">
        <v>161</v>
      </c>
      <c r="CD1118" s="2" t="s">
        <v>162</v>
      </c>
      <c r="CE1118" s="2" t="s">
        <v>163</v>
      </c>
      <c r="CF1118" s="2" t="s">
        <v>396</v>
      </c>
      <c r="CG1118" s="2" t="s">
        <v>3318</v>
      </c>
      <c r="CH1118" s="2" t="s">
        <v>4340</v>
      </c>
      <c r="CI1118" s="2" t="s">
        <v>167</v>
      </c>
      <c r="CJ1118" s="2" t="s">
        <v>1707</v>
      </c>
      <c r="CL1118" s="2" t="s">
        <v>2868</v>
      </c>
      <c r="CM1118" s="2" t="s">
        <v>171</v>
      </c>
      <c r="CN1118" s="2">
        <v>200</v>
      </c>
      <c r="CO1118" s="2" t="s">
        <v>830</v>
      </c>
      <c r="CP1118" s="2" t="s">
        <v>2869</v>
      </c>
      <c r="CR1118" s="2" t="s">
        <v>175</v>
      </c>
      <c r="CT1118" s="2" t="s">
        <v>177</v>
      </c>
      <c r="CU1118" s="2" t="s">
        <v>235</v>
      </c>
      <c r="CV1118" s="2" t="s">
        <v>171</v>
      </c>
      <c r="CW1118" s="2" t="s">
        <v>179</v>
      </c>
      <c r="CX1118" s="2" t="s">
        <v>171</v>
      </c>
      <c r="CY1118" s="2" t="s">
        <v>627</v>
      </c>
      <c r="CZ1118" s="2" t="s">
        <v>180</v>
      </c>
      <c r="DA1118" s="2" t="s">
        <v>181</v>
      </c>
      <c r="DB1118" s="2" t="s">
        <v>181</v>
      </c>
      <c r="DC1118" s="2" t="s">
        <v>132</v>
      </c>
      <c r="DF1118" s="2" t="s">
        <v>182</v>
      </c>
      <c r="DL1118" s="2" t="s">
        <v>260</v>
      </c>
      <c r="DM1118" s="2">
        <v>75</v>
      </c>
      <c r="DT1118" s="6">
        <v>10678215</v>
      </c>
      <c r="DU1118" s="6"/>
      <c r="DV1118" s="6">
        <v>-619435</v>
      </c>
      <c r="EA1118" s="3" t="s">
        <v>3319</v>
      </c>
    </row>
    <row r="1119" spans="1:132" ht="15.75" hidden="1" customHeight="1" x14ac:dyDescent="0.2">
      <c r="A1119" s="1">
        <v>43616.661891481483</v>
      </c>
      <c r="B1119" s="2" t="s">
        <v>9391</v>
      </c>
      <c r="C1119" s="2">
        <v>2302180109</v>
      </c>
      <c r="D1119" s="2">
        <v>205</v>
      </c>
      <c r="E1119" s="2" t="s">
        <v>9424</v>
      </c>
      <c r="H1119" s="2" t="s">
        <v>131</v>
      </c>
      <c r="I1119" s="2" t="s">
        <v>132</v>
      </c>
      <c r="J1119" s="2" t="s">
        <v>133</v>
      </c>
      <c r="K1119" s="2" t="s">
        <v>302</v>
      </c>
      <c r="M1119" s="4">
        <v>42788</v>
      </c>
      <c r="N1119" s="2" t="s">
        <v>135</v>
      </c>
      <c r="P1119" s="9">
        <v>18000000000</v>
      </c>
      <c r="Q1119" s="2" t="s">
        <v>9425</v>
      </c>
      <c r="Y1119" s="2" t="s">
        <v>136</v>
      </c>
      <c r="AB1119" s="2" t="s">
        <v>132</v>
      </c>
      <c r="AD1119" s="2" t="s">
        <v>137</v>
      </c>
      <c r="AE1119" s="2" t="s">
        <v>132</v>
      </c>
      <c r="AF1119" s="2" t="s">
        <v>132</v>
      </c>
      <c r="AI1119" s="11">
        <v>7005953700</v>
      </c>
      <c r="AJ1119" s="11">
        <v>17245000</v>
      </c>
      <c r="AK1119" s="2" t="s">
        <v>9426</v>
      </c>
      <c r="AP1119" s="2" t="s">
        <v>2055</v>
      </c>
      <c r="AQ1119" s="2" t="s">
        <v>2056</v>
      </c>
      <c r="AR1119" s="2" t="s">
        <v>141</v>
      </c>
      <c r="AS1119" s="2" t="s">
        <v>142</v>
      </c>
      <c r="AU1119" s="2">
        <v>3</v>
      </c>
      <c r="AV1119" s="2" t="s">
        <v>245</v>
      </c>
      <c r="AW1119" s="2" t="s">
        <v>144</v>
      </c>
      <c r="AX1119" s="2" t="s">
        <v>145</v>
      </c>
      <c r="AY1119" s="2" t="s">
        <v>146</v>
      </c>
      <c r="AZ1119" s="2" t="s">
        <v>147</v>
      </c>
      <c r="BA1119" s="2" t="s">
        <v>2637</v>
      </c>
      <c r="BB1119" s="2" t="s">
        <v>9427</v>
      </c>
      <c r="BC1119" s="2">
        <v>0</v>
      </c>
      <c r="BD1119" s="2" t="s">
        <v>2638</v>
      </c>
      <c r="BE1119" s="9">
        <v>6.4</v>
      </c>
      <c r="BF1119" s="2" t="s">
        <v>265</v>
      </c>
      <c r="BG1119" s="2" t="s">
        <v>2639</v>
      </c>
      <c r="BH1119" s="2">
        <v>2</v>
      </c>
      <c r="BK1119" s="2" t="s">
        <v>152</v>
      </c>
      <c r="BL1119" s="2" t="s">
        <v>200</v>
      </c>
      <c r="BM1119" s="2" t="s">
        <v>154</v>
      </c>
      <c r="BP1119" s="2" t="s">
        <v>201</v>
      </c>
      <c r="BQ1119" s="2" t="s">
        <v>9428</v>
      </c>
      <c r="BR1119" s="2">
        <v>22</v>
      </c>
      <c r="BS1119" s="2" t="s">
        <v>156</v>
      </c>
      <c r="BT1119" s="2" t="s">
        <v>9429</v>
      </c>
      <c r="BU1119" s="2" t="s">
        <v>156</v>
      </c>
      <c r="BV1119" s="2" t="s">
        <v>9430</v>
      </c>
      <c r="BW1119" s="2" t="s">
        <v>70</v>
      </c>
      <c r="BX1119" s="2" t="s">
        <v>3127</v>
      </c>
      <c r="BY1119" s="2" t="s">
        <v>159</v>
      </c>
      <c r="CB1119" s="2" t="s">
        <v>160</v>
      </c>
      <c r="CC1119" s="2" t="s">
        <v>161</v>
      </c>
      <c r="CD1119" s="2" t="s">
        <v>162</v>
      </c>
      <c r="CE1119" s="2" t="s">
        <v>163</v>
      </c>
      <c r="CF1119" s="2" t="s">
        <v>205</v>
      </c>
      <c r="CG1119" s="2" t="s">
        <v>293</v>
      </c>
      <c r="CH1119" s="2" t="s">
        <v>2004</v>
      </c>
      <c r="CI1119" s="2" t="s">
        <v>167</v>
      </c>
      <c r="CJ1119" s="2" t="s">
        <v>769</v>
      </c>
      <c r="CK1119" s="2" t="s">
        <v>231</v>
      </c>
      <c r="CL1119" s="2" t="s">
        <v>829</v>
      </c>
      <c r="CM1119" s="2" t="s">
        <v>171</v>
      </c>
      <c r="CN1119" s="2">
        <v>20</v>
      </c>
      <c r="CO1119" s="2" t="s">
        <v>2122</v>
      </c>
      <c r="CP1119" s="2" t="s">
        <v>770</v>
      </c>
      <c r="CQ1119" s="2" t="s">
        <v>214</v>
      </c>
      <c r="CR1119" s="2" t="s">
        <v>667</v>
      </c>
      <c r="CS1119" s="2" t="s">
        <v>258</v>
      </c>
      <c r="CT1119" s="2" t="s">
        <v>171</v>
      </c>
      <c r="CU1119" s="2" t="s">
        <v>934</v>
      </c>
      <c r="CV1119" s="2" t="s">
        <v>171</v>
      </c>
      <c r="CW1119" s="2" t="s">
        <v>179</v>
      </c>
      <c r="CX1119" s="2" t="s">
        <v>171</v>
      </c>
      <c r="CY1119" s="2" t="s">
        <v>146</v>
      </c>
      <c r="CZ1119" s="2" t="s">
        <v>581</v>
      </c>
      <c r="DA1119" s="2" t="s">
        <v>782</v>
      </c>
      <c r="DB1119" s="2" t="s">
        <v>782</v>
      </c>
      <c r="DC1119" s="2" t="s">
        <v>132</v>
      </c>
      <c r="DF1119" s="2" t="s">
        <v>182</v>
      </c>
      <c r="DH1119" s="2" t="s">
        <v>182</v>
      </c>
      <c r="DJ1119" s="2" t="s">
        <v>182</v>
      </c>
      <c r="DL1119" s="2" t="s">
        <v>182</v>
      </c>
      <c r="DN1119" s="2" t="s">
        <v>182</v>
      </c>
      <c r="DP1119" s="2" t="s">
        <v>182</v>
      </c>
      <c r="DR1119" s="2" t="s">
        <v>182</v>
      </c>
      <c r="DT1119" s="2" t="s">
        <v>9431</v>
      </c>
      <c r="DU1119" s="2"/>
      <c r="DV1119" s="2" t="s">
        <v>9432</v>
      </c>
      <c r="DZ1119" s="2" t="s">
        <v>185</v>
      </c>
      <c r="EA1119" s="3" t="s">
        <v>2069</v>
      </c>
      <c r="EB1119" s="5" t="s">
        <v>2070</v>
      </c>
    </row>
    <row r="1120" spans="1:132" ht="15.75" hidden="1" customHeight="1" x14ac:dyDescent="0.2">
      <c r="A1120" s="1">
        <v>43616.663108576387</v>
      </c>
      <c r="B1120" s="2" t="s">
        <v>4834</v>
      </c>
      <c r="C1120" s="2">
        <v>2302170166</v>
      </c>
      <c r="D1120" s="3" t="s">
        <v>4783</v>
      </c>
      <c r="E1120" s="2" t="s">
        <v>9433</v>
      </c>
      <c r="F1120" s="2" t="s">
        <v>9434</v>
      </c>
      <c r="H1120" s="2" t="s">
        <v>131</v>
      </c>
      <c r="I1120" s="2" t="s">
        <v>132</v>
      </c>
      <c r="J1120" s="2" t="s">
        <v>133</v>
      </c>
      <c r="K1120" s="2" t="s">
        <v>738</v>
      </c>
      <c r="M1120" s="4">
        <v>42795</v>
      </c>
      <c r="O1120" s="2" t="s">
        <v>135</v>
      </c>
      <c r="Q1120" s="2">
        <v>20000000</v>
      </c>
      <c r="Y1120" s="2" t="s">
        <v>136</v>
      </c>
      <c r="AH1120" s="2">
        <v>2016</v>
      </c>
      <c r="AJ1120" s="11">
        <v>13125000</v>
      </c>
      <c r="AK1120" s="2" t="s">
        <v>4885</v>
      </c>
      <c r="AP1120" s="2" t="s">
        <v>4886</v>
      </c>
      <c r="AQ1120" s="2" t="s">
        <v>3591</v>
      </c>
      <c r="AR1120" s="2" t="s">
        <v>593</v>
      </c>
      <c r="AS1120" s="2" t="s">
        <v>594</v>
      </c>
      <c r="AU1120" s="2">
        <v>5</v>
      </c>
      <c r="AV1120" s="2" t="s">
        <v>43</v>
      </c>
      <c r="AW1120" s="2" t="s">
        <v>144</v>
      </c>
      <c r="AX1120" s="2" t="s">
        <v>145</v>
      </c>
      <c r="AY1120" s="2" t="s">
        <v>171</v>
      </c>
      <c r="AZ1120" s="2" t="s">
        <v>198</v>
      </c>
      <c r="BB1120" s="2" t="s">
        <v>4885</v>
      </c>
      <c r="BC1120" s="2">
        <v>0</v>
      </c>
      <c r="BD1120" s="2" t="s">
        <v>742</v>
      </c>
      <c r="BE1120" s="9">
        <v>3.4</v>
      </c>
      <c r="BL1120" s="2" t="s">
        <v>153</v>
      </c>
      <c r="BM1120" s="2" t="s">
        <v>154</v>
      </c>
      <c r="BP1120" s="2" t="s">
        <v>201</v>
      </c>
      <c r="BQ1120" s="2">
        <v>467</v>
      </c>
      <c r="BR1120" s="2">
        <v>23</v>
      </c>
      <c r="BS1120" s="2" t="s">
        <v>2906</v>
      </c>
      <c r="BT1120" s="2" t="s">
        <v>727</v>
      </c>
      <c r="BU1120" s="2" t="s">
        <v>727</v>
      </c>
      <c r="BV1120" s="2" t="s">
        <v>727</v>
      </c>
      <c r="BW1120" s="2" t="s">
        <v>67</v>
      </c>
      <c r="BX1120" s="2" t="s">
        <v>3127</v>
      </c>
      <c r="BY1120" s="2" t="s">
        <v>707</v>
      </c>
      <c r="CA1120" s="4">
        <v>42795</v>
      </c>
      <c r="CB1120" s="2" t="s">
        <v>160</v>
      </c>
      <c r="CC1120" s="2" t="s">
        <v>248</v>
      </c>
      <c r="CD1120" s="2" t="s">
        <v>162</v>
      </c>
      <c r="CE1120" s="2" t="s">
        <v>163</v>
      </c>
      <c r="CF1120" s="2" t="s">
        <v>396</v>
      </c>
      <c r="CG1120" s="2" t="s">
        <v>729</v>
      </c>
      <c r="CH1120" s="2" t="s">
        <v>743</v>
      </c>
      <c r="CI1120" s="2" t="s">
        <v>731</v>
      </c>
      <c r="CJ1120" s="2" t="s">
        <v>397</v>
      </c>
      <c r="CK1120" s="2" t="s">
        <v>169</v>
      </c>
      <c r="CL1120" s="2" t="s">
        <v>710</v>
      </c>
      <c r="CM1120" s="2" t="s">
        <v>171</v>
      </c>
      <c r="CN1120" s="2">
        <v>0</v>
      </c>
      <c r="CO1120" s="2" t="s">
        <v>212</v>
      </c>
      <c r="CP1120" s="2" t="s">
        <v>712</v>
      </c>
      <c r="CQ1120" s="2" t="s">
        <v>174</v>
      </c>
      <c r="CR1120" s="2" t="s">
        <v>667</v>
      </c>
      <c r="CS1120" s="2" t="s">
        <v>713</v>
      </c>
      <c r="CT1120" s="2" t="s">
        <v>171</v>
      </c>
      <c r="CU1120" s="2" t="s">
        <v>235</v>
      </c>
      <c r="CV1120" s="2" t="s">
        <v>171</v>
      </c>
      <c r="CW1120" s="2" t="s">
        <v>714</v>
      </c>
      <c r="CX1120" s="2" t="s">
        <v>146</v>
      </c>
      <c r="CY1120" s="2" t="s">
        <v>733</v>
      </c>
      <c r="CZ1120" s="2" t="s">
        <v>180</v>
      </c>
      <c r="DA1120" s="2" t="s">
        <v>181</v>
      </c>
      <c r="DB1120" s="2" t="s">
        <v>181</v>
      </c>
      <c r="DC1120" s="2" t="s">
        <v>260</v>
      </c>
      <c r="DD1120" s="2" t="s">
        <v>715</v>
      </c>
      <c r="DE1120" s="2" t="s">
        <v>744</v>
      </c>
      <c r="DF1120" s="2" t="s">
        <v>182</v>
      </c>
      <c r="DH1120" s="2" t="s">
        <v>182</v>
      </c>
      <c r="DJ1120" s="2" t="s">
        <v>182</v>
      </c>
      <c r="DL1120" s="2" t="s">
        <v>182</v>
      </c>
      <c r="DN1120" s="2" t="s">
        <v>182</v>
      </c>
      <c r="DP1120" s="2" t="s">
        <v>182</v>
      </c>
      <c r="DR1120" s="2" t="s">
        <v>182</v>
      </c>
      <c r="DT1120" s="6">
        <v>106917669</v>
      </c>
      <c r="DU1120" s="6"/>
      <c r="DV1120" s="6">
        <v>-6147189</v>
      </c>
      <c r="DX1120" s="2" t="s">
        <v>4840</v>
      </c>
      <c r="DY1120" s="4">
        <v>42795</v>
      </c>
      <c r="DZ1120" s="2" t="s">
        <v>4840</v>
      </c>
      <c r="EA1120" s="3" t="s">
        <v>3861</v>
      </c>
    </row>
    <row r="1121" spans="1:133" ht="15.75" hidden="1" customHeight="1" x14ac:dyDescent="0.2">
      <c r="A1121" s="1">
        <v>43616.663215173612</v>
      </c>
      <c r="B1121" s="2" t="s">
        <v>9381</v>
      </c>
      <c r="C1121" s="2">
        <v>2302170040</v>
      </c>
      <c r="D1121" s="3" t="s">
        <v>4783</v>
      </c>
      <c r="E1121" s="2" t="s">
        <v>9435</v>
      </c>
      <c r="F1121" s="2" t="s">
        <v>9436</v>
      </c>
      <c r="H1121" s="2" t="s">
        <v>131</v>
      </c>
      <c r="I1121" s="2" t="s">
        <v>132</v>
      </c>
      <c r="J1121" s="2" t="s">
        <v>133</v>
      </c>
      <c r="K1121" s="2" t="s">
        <v>302</v>
      </c>
      <c r="M1121" s="4">
        <v>43531</v>
      </c>
      <c r="O1121" s="2" t="s">
        <v>135</v>
      </c>
      <c r="Q1121" s="2">
        <v>25000000</v>
      </c>
      <c r="Y1121" s="2" t="s">
        <v>377</v>
      </c>
      <c r="AH1121" s="2">
        <v>2017</v>
      </c>
      <c r="AJ1121" s="11">
        <v>15105000</v>
      </c>
      <c r="AK1121" s="2" t="s">
        <v>9437</v>
      </c>
      <c r="AP1121" s="2" t="s">
        <v>4081</v>
      </c>
      <c r="AQ1121" s="2" t="s">
        <v>3982</v>
      </c>
      <c r="AR1121" s="2" t="s">
        <v>511</v>
      </c>
      <c r="AS1121" s="2" t="s">
        <v>142</v>
      </c>
      <c r="AT1121" s="2">
        <v>14360</v>
      </c>
      <c r="AU1121" s="2">
        <v>5</v>
      </c>
      <c r="AV1121" s="2" t="s">
        <v>143</v>
      </c>
      <c r="AW1121" s="2" t="s">
        <v>144</v>
      </c>
      <c r="AX1121" s="2" t="s">
        <v>724</v>
      </c>
      <c r="AY1121" s="2" t="s">
        <v>146</v>
      </c>
      <c r="AZ1121" s="2" t="s">
        <v>147</v>
      </c>
      <c r="BA1121" s="2" t="s">
        <v>9438</v>
      </c>
      <c r="BB1121" s="2" t="s">
        <v>4080</v>
      </c>
      <c r="BC1121" s="2">
        <v>450</v>
      </c>
      <c r="BD1121" s="2" t="s">
        <v>9439</v>
      </c>
      <c r="BE1121" s="9">
        <v>0.3</v>
      </c>
      <c r="BF1121" s="2" t="s">
        <v>132</v>
      </c>
      <c r="BL1121" s="2" t="s">
        <v>200</v>
      </c>
      <c r="BM1121" s="2" t="s">
        <v>308</v>
      </c>
      <c r="BP1121" s="2" t="s">
        <v>201</v>
      </c>
      <c r="BQ1121" s="2">
        <v>300</v>
      </c>
      <c r="BR1121" s="2">
        <v>20</v>
      </c>
      <c r="BS1121" s="2" t="s">
        <v>2559</v>
      </c>
      <c r="BT1121" s="2" t="s">
        <v>1119</v>
      </c>
      <c r="BU1121" s="2" t="s">
        <v>753</v>
      </c>
      <c r="BV1121" s="2" t="s">
        <v>2559</v>
      </c>
      <c r="BW1121" s="2" t="s">
        <v>70</v>
      </c>
      <c r="BX1121" s="2" t="s">
        <v>158</v>
      </c>
      <c r="BY1121" s="2" t="s">
        <v>707</v>
      </c>
      <c r="CA1121" s="4">
        <v>43531</v>
      </c>
      <c r="CB1121" s="2" t="s">
        <v>204</v>
      </c>
      <c r="CC1121" s="2" t="s">
        <v>161</v>
      </c>
      <c r="CD1121" s="2" t="s">
        <v>249</v>
      </c>
      <c r="CE1121" s="2" t="s">
        <v>163</v>
      </c>
      <c r="CF1121" s="2" t="s">
        <v>164</v>
      </c>
      <c r="CG1121" s="2" t="s">
        <v>729</v>
      </c>
      <c r="CH1121" s="2" t="s">
        <v>1108</v>
      </c>
      <c r="CI1121" s="2" t="s">
        <v>731</v>
      </c>
      <c r="CJ1121" s="2" t="s">
        <v>295</v>
      </c>
      <c r="CL1121" s="2" t="s">
        <v>710</v>
      </c>
      <c r="CM1121" s="2" t="s">
        <v>171</v>
      </c>
      <c r="CN1121" s="2">
        <v>450</v>
      </c>
      <c r="CP1121" s="2" t="s">
        <v>1831</v>
      </c>
      <c r="CR1121" s="2" t="s">
        <v>667</v>
      </c>
      <c r="CS1121" s="2" t="s">
        <v>713</v>
      </c>
      <c r="CT1121" s="2" t="s">
        <v>171</v>
      </c>
      <c r="CU1121" s="2" t="s">
        <v>216</v>
      </c>
      <c r="CV1121" s="2" t="s">
        <v>171</v>
      </c>
      <c r="CW1121" s="2" t="s">
        <v>179</v>
      </c>
      <c r="CX1121" s="2" t="s">
        <v>171</v>
      </c>
      <c r="CY1121" s="2" t="s">
        <v>146</v>
      </c>
      <c r="CZ1121" s="2" t="s">
        <v>180</v>
      </c>
      <c r="DA1121" s="2" t="s">
        <v>181</v>
      </c>
      <c r="DB1121" s="2" t="s">
        <v>181</v>
      </c>
      <c r="DC1121" s="2" t="s">
        <v>260</v>
      </c>
      <c r="DD1121" s="2" t="s">
        <v>715</v>
      </c>
      <c r="DE1121" s="2" t="s">
        <v>716</v>
      </c>
      <c r="DF1121" s="2" t="s">
        <v>182</v>
      </c>
      <c r="DH1121" s="2" t="s">
        <v>182</v>
      </c>
      <c r="DJ1121" s="2" t="s">
        <v>182</v>
      </c>
      <c r="DL1121" s="2" t="s">
        <v>182</v>
      </c>
      <c r="DN1121" s="2" t="s">
        <v>182</v>
      </c>
      <c r="DP1121" s="2" t="s">
        <v>182</v>
      </c>
      <c r="DR1121" s="2" t="s">
        <v>182</v>
      </c>
      <c r="DT1121" s="2">
        <v>-6.1371390000000003</v>
      </c>
      <c r="DU1121" s="2"/>
      <c r="DV1121" s="2">
        <v>106.863417</v>
      </c>
      <c r="DX1121" s="2" t="s">
        <v>9440</v>
      </c>
      <c r="DY1121" s="4">
        <v>43531</v>
      </c>
      <c r="DZ1121" s="2" t="s">
        <v>9440</v>
      </c>
      <c r="EA1121" s="3" t="s">
        <v>9441</v>
      </c>
    </row>
    <row r="1122" spans="1:133" ht="15.75" hidden="1" customHeight="1" x14ac:dyDescent="0.2">
      <c r="A1122" s="1">
        <v>43616.663929317132</v>
      </c>
      <c r="B1122" s="2" t="s">
        <v>8963</v>
      </c>
      <c r="C1122" s="2">
        <v>2302170127</v>
      </c>
      <c r="D1122" s="3" t="s">
        <v>4783</v>
      </c>
      <c r="E1122" s="2" t="s">
        <v>9442</v>
      </c>
      <c r="F1122" s="2" t="s">
        <v>9443</v>
      </c>
      <c r="H1122" s="2" t="s">
        <v>131</v>
      </c>
      <c r="I1122" s="2" t="s">
        <v>132</v>
      </c>
      <c r="J1122" s="2" t="s">
        <v>133</v>
      </c>
      <c r="K1122" s="2" t="s">
        <v>738</v>
      </c>
      <c r="M1122" s="4">
        <v>42795</v>
      </c>
      <c r="O1122" s="2" t="s">
        <v>135</v>
      </c>
      <c r="Q1122" s="2">
        <v>13125000</v>
      </c>
      <c r="Y1122" s="2" t="s">
        <v>136</v>
      </c>
      <c r="AK1122" s="2" t="s">
        <v>9444</v>
      </c>
      <c r="AP1122" s="2" t="s">
        <v>3754</v>
      </c>
      <c r="AQ1122" s="2" t="s">
        <v>3124</v>
      </c>
      <c r="AR1122" s="2" t="s">
        <v>511</v>
      </c>
      <c r="AS1122" s="2" t="s">
        <v>4787</v>
      </c>
      <c r="AU1122" s="2">
        <v>5</v>
      </c>
      <c r="AV1122" s="2" t="s">
        <v>43</v>
      </c>
      <c r="AW1122" s="2" t="s">
        <v>144</v>
      </c>
      <c r="AX1122" s="2" t="s">
        <v>145</v>
      </c>
      <c r="AY1122" s="2" t="s">
        <v>171</v>
      </c>
      <c r="AZ1122" s="2" t="s">
        <v>198</v>
      </c>
      <c r="BB1122" s="2" t="s">
        <v>9444</v>
      </c>
      <c r="BC1122" s="2">
        <v>0</v>
      </c>
      <c r="BD1122" s="2" t="s">
        <v>3125</v>
      </c>
      <c r="BE1122" s="9">
        <v>2</v>
      </c>
      <c r="BL1122" s="2" t="s">
        <v>153</v>
      </c>
      <c r="BM1122" s="2" t="s">
        <v>154</v>
      </c>
      <c r="BP1122" s="2" t="s">
        <v>201</v>
      </c>
      <c r="BQ1122" s="2">
        <v>160</v>
      </c>
      <c r="BR1122" s="2">
        <v>8</v>
      </c>
      <c r="BS1122" s="2" t="s">
        <v>157</v>
      </c>
      <c r="BT1122" s="2" t="s">
        <v>753</v>
      </c>
      <c r="BU1122" s="2" t="s">
        <v>753</v>
      </c>
      <c r="BV1122" s="2" t="s">
        <v>753</v>
      </c>
      <c r="BW1122" s="2" t="s">
        <v>67</v>
      </c>
      <c r="BX1122" s="2" t="s">
        <v>3127</v>
      </c>
      <c r="BY1122" s="2" t="s">
        <v>707</v>
      </c>
      <c r="CA1122" s="4">
        <v>42795</v>
      </c>
      <c r="CB1122" s="2" t="s">
        <v>160</v>
      </c>
      <c r="CC1122" s="2" t="s">
        <v>248</v>
      </c>
      <c r="CD1122" s="2" t="s">
        <v>162</v>
      </c>
      <c r="CE1122" s="2" t="s">
        <v>163</v>
      </c>
      <c r="CF1122" s="2" t="s">
        <v>164</v>
      </c>
      <c r="CG1122" s="2" t="s">
        <v>729</v>
      </c>
      <c r="CH1122" s="2" t="s">
        <v>743</v>
      </c>
      <c r="CI1122" s="2" t="s">
        <v>731</v>
      </c>
      <c r="CJ1122" s="2" t="s">
        <v>397</v>
      </c>
      <c r="CK1122" s="2" t="s">
        <v>169</v>
      </c>
      <c r="CL1122" s="2" t="s">
        <v>710</v>
      </c>
      <c r="CM1122" s="2" t="s">
        <v>171</v>
      </c>
      <c r="CN1122" s="2">
        <v>0</v>
      </c>
      <c r="CO1122" s="2" t="s">
        <v>212</v>
      </c>
      <c r="CP1122" s="2" t="s">
        <v>712</v>
      </c>
      <c r="CQ1122" s="2" t="s">
        <v>174</v>
      </c>
      <c r="CR1122" s="2" t="s">
        <v>667</v>
      </c>
      <c r="CS1122" s="2" t="s">
        <v>810</v>
      </c>
      <c r="CT1122" s="2" t="s">
        <v>171</v>
      </c>
      <c r="CU1122" s="2" t="s">
        <v>235</v>
      </c>
      <c r="CV1122" s="2" t="s">
        <v>171</v>
      </c>
      <c r="CW1122" s="2" t="s">
        <v>714</v>
      </c>
      <c r="CX1122" s="2" t="s">
        <v>146</v>
      </c>
      <c r="CY1122" s="2" t="s">
        <v>733</v>
      </c>
      <c r="DA1122" s="2" t="s">
        <v>181</v>
      </c>
      <c r="DB1122" s="2" t="s">
        <v>181</v>
      </c>
      <c r="DC1122" s="2" t="s">
        <v>260</v>
      </c>
      <c r="DD1122" s="2" t="s">
        <v>715</v>
      </c>
      <c r="DE1122" s="2" t="s">
        <v>744</v>
      </c>
      <c r="DF1122" s="2" t="s">
        <v>182</v>
      </c>
      <c r="DH1122" s="2" t="s">
        <v>182</v>
      </c>
      <c r="DJ1122" s="2" t="s">
        <v>182</v>
      </c>
      <c r="DL1122" s="2" t="s">
        <v>182</v>
      </c>
      <c r="DN1122" s="2" t="s">
        <v>182</v>
      </c>
      <c r="DP1122" s="2" t="s">
        <v>182</v>
      </c>
      <c r="DR1122" s="2" t="s">
        <v>182</v>
      </c>
      <c r="DT1122" s="6">
        <v>106918112</v>
      </c>
      <c r="DU1122" s="6"/>
      <c r="DV1122" s="6">
        <v>-6158089</v>
      </c>
      <c r="DX1122" s="2" t="s">
        <v>9445</v>
      </c>
      <c r="DY1122" s="4">
        <v>42795</v>
      </c>
      <c r="DZ1122" s="2" t="s">
        <v>9445</v>
      </c>
      <c r="EA1122" s="3" t="s">
        <v>9446</v>
      </c>
    </row>
    <row r="1123" spans="1:133" ht="15.75" hidden="1" customHeight="1" x14ac:dyDescent="0.2">
      <c r="A1123" s="1">
        <v>43616.664921874995</v>
      </c>
      <c r="B1123" s="2" t="s">
        <v>9447</v>
      </c>
      <c r="C1123" s="2">
        <v>2302170018</v>
      </c>
      <c r="D1123" s="3" t="s">
        <v>3264</v>
      </c>
      <c r="E1123" s="2" t="s">
        <v>9448</v>
      </c>
      <c r="F1123" s="2">
        <v>2017030107010140</v>
      </c>
      <c r="H1123" s="2" t="s">
        <v>131</v>
      </c>
      <c r="I1123" s="2" t="s">
        <v>132</v>
      </c>
      <c r="J1123" s="2" t="s">
        <v>133</v>
      </c>
      <c r="K1123" s="2" t="s">
        <v>132</v>
      </c>
      <c r="M1123" s="4">
        <v>42795</v>
      </c>
      <c r="O1123" s="2" t="s">
        <v>192</v>
      </c>
      <c r="P1123" s="9">
        <v>1120000000</v>
      </c>
      <c r="Q1123" s="2">
        <v>9333333</v>
      </c>
      <c r="X1123" s="2" t="s">
        <v>193</v>
      </c>
      <c r="Y1123" s="2" t="s">
        <v>136</v>
      </c>
      <c r="AB1123" s="2" t="s">
        <v>132</v>
      </c>
      <c r="AD1123" s="2" t="s">
        <v>137</v>
      </c>
      <c r="AE1123" s="2" t="s">
        <v>132</v>
      </c>
      <c r="AH1123" s="2">
        <v>2017</v>
      </c>
      <c r="AI1123" s="11">
        <v>835560000</v>
      </c>
      <c r="AJ1123" s="11">
        <v>6963000</v>
      </c>
      <c r="AK1123" s="2" t="s">
        <v>9449</v>
      </c>
      <c r="AM1123" s="3" t="s">
        <v>9450</v>
      </c>
      <c r="AP1123" s="2" t="s">
        <v>9451</v>
      </c>
      <c r="AQ1123" s="2" t="s">
        <v>328</v>
      </c>
      <c r="AR1123" s="2" t="s">
        <v>288</v>
      </c>
      <c r="AS1123" s="2" t="s">
        <v>594</v>
      </c>
      <c r="AU1123" s="2">
        <v>3</v>
      </c>
      <c r="AV1123" s="2" t="s">
        <v>143</v>
      </c>
      <c r="AW1123" s="2" t="s">
        <v>144</v>
      </c>
      <c r="AX1123" s="2" t="s">
        <v>145</v>
      </c>
      <c r="AY1123" s="2" t="s">
        <v>171</v>
      </c>
      <c r="AZ1123" s="2" t="s">
        <v>198</v>
      </c>
      <c r="BB1123" s="2" t="s">
        <v>4272</v>
      </c>
      <c r="BC1123" s="2">
        <v>500</v>
      </c>
      <c r="BD1123" s="2" t="s">
        <v>330</v>
      </c>
      <c r="BE1123" s="9">
        <v>2.5</v>
      </c>
      <c r="BK1123" s="2" t="s">
        <v>152</v>
      </c>
      <c r="BL1123" s="2" t="s">
        <v>290</v>
      </c>
      <c r="BM1123" s="2" t="s">
        <v>154</v>
      </c>
      <c r="BN1123" s="2" t="s">
        <v>331</v>
      </c>
      <c r="BO1123" s="2" t="s">
        <v>332</v>
      </c>
      <c r="BP1123" s="2" t="s">
        <v>201</v>
      </c>
      <c r="BQ1123" s="2">
        <v>120</v>
      </c>
      <c r="BR1123" s="2">
        <v>5</v>
      </c>
      <c r="BS1123" s="2" t="s">
        <v>156</v>
      </c>
      <c r="BT1123" s="2" t="s">
        <v>156</v>
      </c>
      <c r="BU1123" s="2" t="s">
        <v>156</v>
      </c>
      <c r="BV1123" s="2" t="s">
        <v>156</v>
      </c>
      <c r="BW1123" s="2" t="s">
        <v>70</v>
      </c>
      <c r="BX1123" s="2" t="s">
        <v>158</v>
      </c>
      <c r="BY1123" s="2" t="s">
        <v>159</v>
      </c>
      <c r="CB1123" s="2" t="s">
        <v>160</v>
      </c>
      <c r="CC1123" s="2" t="s">
        <v>248</v>
      </c>
      <c r="CD1123" s="2" t="s">
        <v>249</v>
      </c>
      <c r="CE1123" s="2" t="s">
        <v>163</v>
      </c>
      <c r="CF1123" s="2" t="s">
        <v>164</v>
      </c>
      <c r="CG1123" s="2" t="s">
        <v>1456</v>
      </c>
      <c r="CH1123" s="2" t="s">
        <v>207</v>
      </c>
      <c r="CI1123" s="2" t="s">
        <v>167</v>
      </c>
      <c r="CJ1123" s="2" t="s">
        <v>9452</v>
      </c>
      <c r="CK1123" s="2" t="s">
        <v>253</v>
      </c>
      <c r="CL1123" s="2" t="s">
        <v>2868</v>
      </c>
      <c r="CM1123" s="2" t="s">
        <v>171</v>
      </c>
      <c r="CN1123" s="2">
        <v>300</v>
      </c>
      <c r="CO1123" s="2" t="s">
        <v>255</v>
      </c>
      <c r="CP1123" s="2" t="s">
        <v>9453</v>
      </c>
      <c r="CQ1123" s="2" t="s">
        <v>214</v>
      </c>
      <c r="CR1123" s="2" t="s">
        <v>234</v>
      </c>
      <c r="CS1123" s="2" t="s">
        <v>215</v>
      </c>
      <c r="CT1123" s="2" t="s">
        <v>171</v>
      </c>
      <c r="CU1123" s="2" t="s">
        <v>216</v>
      </c>
      <c r="CV1123" s="2" t="s">
        <v>171</v>
      </c>
      <c r="CW1123" s="2" t="s">
        <v>179</v>
      </c>
      <c r="CX1123" s="2" t="s">
        <v>146</v>
      </c>
      <c r="CY1123" s="2" t="s">
        <v>146</v>
      </c>
      <c r="CZ1123" s="2" t="s">
        <v>180</v>
      </c>
      <c r="DA1123" s="2" t="s">
        <v>181</v>
      </c>
      <c r="DB1123" s="2" t="s">
        <v>181</v>
      </c>
      <c r="DC1123" s="2" t="s">
        <v>132</v>
      </c>
      <c r="DF1123" s="2" t="s">
        <v>182</v>
      </c>
      <c r="DH1123" s="2" t="s">
        <v>182</v>
      </c>
      <c r="DJ1123" s="2" t="s">
        <v>182</v>
      </c>
      <c r="DL1123" s="2" t="s">
        <v>182</v>
      </c>
      <c r="DN1123" s="2" t="s">
        <v>182</v>
      </c>
      <c r="DP1123" s="2" t="s">
        <v>182</v>
      </c>
      <c r="DR1123" s="2" t="s">
        <v>182</v>
      </c>
      <c r="DT1123" s="2" t="s">
        <v>9454</v>
      </c>
      <c r="DU1123" s="2"/>
      <c r="DV1123" s="2" t="s">
        <v>9455</v>
      </c>
      <c r="DW1123" s="2" t="s">
        <v>398</v>
      </c>
      <c r="DY1123" s="4">
        <v>42795</v>
      </c>
      <c r="DZ1123" s="2" t="s">
        <v>9456</v>
      </c>
    </row>
    <row r="1124" spans="1:133" ht="15.75" hidden="1" customHeight="1" x14ac:dyDescent="0.2">
      <c r="A1124" s="1">
        <v>43616.665259317131</v>
      </c>
      <c r="B1124" s="2" t="s">
        <v>7399</v>
      </c>
      <c r="C1124" s="2">
        <v>2302180052</v>
      </c>
      <c r="D1124" s="3" t="s">
        <v>2023</v>
      </c>
      <c r="E1124" s="2" t="s">
        <v>9457</v>
      </c>
      <c r="F1124" s="2" t="s">
        <v>9458</v>
      </c>
      <c r="G1124" s="2" t="s">
        <v>9459</v>
      </c>
      <c r="I1124" s="2" t="s">
        <v>132</v>
      </c>
      <c r="J1124" s="2" t="s">
        <v>1130</v>
      </c>
      <c r="K1124" s="2" t="s">
        <v>132</v>
      </c>
      <c r="M1124" s="4">
        <v>42790</v>
      </c>
      <c r="O1124" s="2" t="s">
        <v>135</v>
      </c>
      <c r="P1124" s="9">
        <v>14000000000</v>
      </c>
      <c r="Q1124" s="2">
        <v>17500000</v>
      </c>
      <c r="Y1124" s="2" t="s">
        <v>136</v>
      </c>
      <c r="AB1124" s="2" t="s">
        <v>132</v>
      </c>
      <c r="AD1124" s="2" t="s">
        <v>137</v>
      </c>
      <c r="AE1124" s="2" t="s">
        <v>132</v>
      </c>
      <c r="AF1124" s="2" t="s">
        <v>132</v>
      </c>
      <c r="AG1124" s="2" t="s">
        <v>888</v>
      </c>
      <c r="AH1124" s="2">
        <v>2016</v>
      </c>
      <c r="AJ1124" s="11">
        <v>18375000</v>
      </c>
      <c r="AK1124" s="2" t="s">
        <v>6681</v>
      </c>
      <c r="AL1124" s="2">
        <v>52</v>
      </c>
      <c r="AP1124" s="2" t="s">
        <v>9460</v>
      </c>
      <c r="AQ1124" s="2" t="s">
        <v>2217</v>
      </c>
      <c r="AR1124" s="2" t="s">
        <v>658</v>
      </c>
      <c r="AS1124" s="2" t="s">
        <v>594</v>
      </c>
      <c r="AT1124" s="2">
        <v>13150</v>
      </c>
      <c r="AU1124" s="2">
        <v>4</v>
      </c>
      <c r="AV1124" s="2" t="s">
        <v>44</v>
      </c>
      <c r="AW1124" s="2" t="s">
        <v>197</v>
      </c>
      <c r="AX1124" s="2" t="s">
        <v>145</v>
      </c>
      <c r="AY1124" s="2" t="s">
        <v>171</v>
      </c>
      <c r="AZ1124" s="2" t="s">
        <v>198</v>
      </c>
      <c r="BB1124" s="2" t="s">
        <v>9461</v>
      </c>
      <c r="BC1124" s="2">
        <v>15</v>
      </c>
      <c r="BD1124" s="2" t="s">
        <v>9462</v>
      </c>
      <c r="BE1124" s="9">
        <v>4.2</v>
      </c>
      <c r="BF1124" s="2" t="s">
        <v>132</v>
      </c>
      <c r="BK1124" s="2" t="s">
        <v>152</v>
      </c>
      <c r="BL1124" s="2" t="s">
        <v>153</v>
      </c>
      <c r="BM1124" s="2" t="s">
        <v>154</v>
      </c>
      <c r="BN1124" s="2" t="s">
        <v>576</v>
      </c>
      <c r="BO1124" s="2" t="s">
        <v>866</v>
      </c>
      <c r="BP1124" s="2" t="s">
        <v>201</v>
      </c>
      <c r="BQ1124" s="2">
        <v>800</v>
      </c>
      <c r="BR1124" s="2">
        <v>20</v>
      </c>
      <c r="BS1124" s="2" t="s">
        <v>9463</v>
      </c>
      <c r="BT1124" s="2" t="s">
        <v>9463</v>
      </c>
      <c r="BU1124" s="2" t="s">
        <v>9464</v>
      </c>
      <c r="BV1124" s="2" t="s">
        <v>153</v>
      </c>
      <c r="BW1124" s="2" t="s">
        <v>70</v>
      </c>
      <c r="BX1124" s="2" t="s">
        <v>158</v>
      </c>
      <c r="BY1124" s="2" t="s">
        <v>159</v>
      </c>
      <c r="CB1124" s="2" t="s">
        <v>160</v>
      </c>
      <c r="CC1124" s="2" t="s">
        <v>248</v>
      </c>
      <c r="CD1124" s="2" t="s">
        <v>249</v>
      </c>
      <c r="CE1124" s="2" t="s">
        <v>163</v>
      </c>
      <c r="CF1124" s="2" t="s">
        <v>396</v>
      </c>
      <c r="CG1124" s="2" t="s">
        <v>422</v>
      </c>
      <c r="CH1124" s="2" t="s">
        <v>423</v>
      </c>
      <c r="CI1124" s="2" t="s">
        <v>167</v>
      </c>
      <c r="CJ1124" s="2" t="s">
        <v>9465</v>
      </c>
      <c r="CK1124" s="2" t="s">
        <v>169</v>
      </c>
      <c r="CL1124" s="2" t="s">
        <v>1409</v>
      </c>
      <c r="CM1124" s="2" t="s">
        <v>211</v>
      </c>
      <c r="CN1124" s="2">
        <v>15</v>
      </c>
      <c r="CO1124" s="2" t="s">
        <v>5472</v>
      </c>
      <c r="CP1124" s="2" t="s">
        <v>9466</v>
      </c>
      <c r="CQ1124" s="2" t="s">
        <v>214</v>
      </c>
      <c r="CR1124" s="2" t="s">
        <v>667</v>
      </c>
      <c r="CS1124" s="2" t="s">
        <v>810</v>
      </c>
      <c r="CT1124" s="2" t="s">
        <v>211</v>
      </c>
      <c r="CU1124" s="2" t="s">
        <v>259</v>
      </c>
      <c r="CV1124" s="2" t="s">
        <v>171</v>
      </c>
      <c r="CW1124" s="2" t="s">
        <v>714</v>
      </c>
      <c r="CX1124" s="2" t="s">
        <v>146</v>
      </c>
      <c r="CY1124" s="2" t="s">
        <v>627</v>
      </c>
      <c r="CZ1124" s="2" t="s">
        <v>180</v>
      </c>
      <c r="DA1124" s="2" t="s">
        <v>782</v>
      </c>
      <c r="DB1124" s="2" t="s">
        <v>782</v>
      </c>
      <c r="DC1124" s="2" t="s">
        <v>132</v>
      </c>
      <c r="DF1124" s="2" t="s">
        <v>182</v>
      </c>
      <c r="DH1124" s="2" t="s">
        <v>182</v>
      </c>
      <c r="DJ1124" s="2" t="s">
        <v>182</v>
      </c>
      <c r="DL1124" s="2" t="s">
        <v>182</v>
      </c>
      <c r="DN1124" s="2" t="s">
        <v>182</v>
      </c>
      <c r="DP1124" s="2" t="s">
        <v>182</v>
      </c>
      <c r="DR1124" s="2" t="s">
        <v>182</v>
      </c>
      <c r="DT1124" s="2" t="s">
        <v>9467</v>
      </c>
      <c r="DU1124" s="2"/>
      <c r="DV1124" s="2" t="s">
        <v>9468</v>
      </c>
      <c r="DY1124" s="4">
        <v>42790</v>
      </c>
      <c r="EA1124" s="3" t="s">
        <v>9469</v>
      </c>
    </row>
    <row r="1125" spans="1:133" ht="15.75" hidden="1" customHeight="1" x14ac:dyDescent="0.2">
      <c r="A1125" s="1">
        <v>43616.668189108794</v>
      </c>
      <c r="B1125" s="2" t="s">
        <v>9363</v>
      </c>
      <c r="C1125" s="2">
        <v>2302170186</v>
      </c>
      <c r="D1125" s="3" t="s">
        <v>3264</v>
      </c>
      <c r="E1125" s="2" t="s">
        <v>9470</v>
      </c>
      <c r="F1125" s="2" t="s">
        <v>9471</v>
      </c>
      <c r="H1125" s="2" t="s">
        <v>131</v>
      </c>
      <c r="I1125" s="2" t="s">
        <v>132</v>
      </c>
      <c r="J1125" s="2" t="s">
        <v>133</v>
      </c>
      <c r="K1125" s="2" t="s">
        <v>738</v>
      </c>
      <c r="M1125" s="4">
        <v>42795</v>
      </c>
      <c r="O1125" s="2" t="s">
        <v>192</v>
      </c>
      <c r="P1125" s="9">
        <v>13216000000</v>
      </c>
      <c r="Q1125" s="2">
        <v>18961263</v>
      </c>
      <c r="X1125" s="2" t="s">
        <v>193</v>
      </c>
      <c r="Y1125" s="2" t="s">
        <v>136</v>
      </c>
      <c r="AB1125" s="2" t="s">
        <v>132</v>
      </c>
      <c r="AK1125" s="2" t="s">
        <v>9472</v>
      </c>
      <c r="AP1125" s="2" t="s">
        <v>328</v>
      </c>
      <c r="AQ1125" s="2" t="s">
        <v>328</v>
      </c>
      <c r="AR1125" s="2" t="s">
        <v>288</v>
      </c>
      <c r="AS1125" s="2" t="s">
        <v>142</v>
      </c>
      <c r="AX1125" s="2" t="s">
        <v>145</v>
      </c>
      <c r="AY1125" s="2" t="s">
        <v>171</v>
      </c>
      <c r="AZ1125" s="2" t="s">
        <v>198</v>
      </c>
      <c r="BC1125" s="2">
        <v>0</v>
      </c>
      <c r="BD1125" s="2" t="s">
        <v>289</v>
      </c>
      <c r="BE1125" s="9">
        <v>4</v>
      </c>
      <c r="BK1125" s="2" t="s">
        <v>152</v>
      </c>
      <c r="BL1125" s="2" t="s">
        <v>200</v>
      </c>
      <c r="BM1125" s="2" t="s">
        <v>154</v>
      </c>
      <c r="BP1125" s="2" t="s">
        <v>201</v>
      </c>
      <c r="BQ1125" s="2">
        <v>697</v>
      </c>
      <c r="BR1125" s="2">
        <v>10</v>
      </c>
      <c r="BX1125" s="2" t="s">
        <v>158</v>
      </c>
      <c r="CB1125" s="2" t="s">
        <v>160</v>
      </c>
      <c r="CC1125" s="2" t="s">
        <v>248</v>
      </c>
      <c r="CE1125" s="2" t="s">
        <v>163</v>
      </c>
      <c r="CG1125" s="2" t="s">
        <v>804</v>
      </c>
      <c r="CI1125" s="2" t="s">
        <v>294</v>
      </c>
      <c r="CK1125" s="2" t="s">
        <v>169</v>
      </c>
      <c r="EC1125" s="5" t="s">
        <v>9473</v>
      </c>
    </row>
    <row r="1126" spans="1:133" ht="15.75" hidden="1" customHeight="1" x14ac:dyDescent="0.2">
      <c r="A1126" s="1">
        <v>43616.668452199076</v>
      </c>
      <c r="B1126" s="2" t="s">
        <v>9351</v>
      </c>
      <c r="C1126" s="2">
        <v>2302180088</v>
      </c>
      <c r="D1126" s="3" t="s">
        <v>2023</v>
      </c>
      <c r="E1126" s="2" t="s">
        <v>9474</v>
      </c>
      <c r="H1126" s="2" t="s">
        <v>131</v>
      </c>
      <c r="J1126" s="2" t="s">
        <v>414</v>
      </c>
      <c r="K1126" s="2" t="s">
        <v>132</v>
      </c>
      <c r="L1126" s="4">
        <v>42769</v>
      </c>
      <c r="M1126" s="4">
        <v>42769</v>
      </c>
      <c r="P1126" s="9" t="s">
        <v>9475</v>
      </c>
      <c r="Q1126" s="2">
        <v>12936</v>
      </c>
      <c r="X1126" s="2" t="s">
        <v>193</v>
      </c>
      <c r="Y1126" s="2" t="s">
        <v>136</v>
      </c>
      <c r="AH1126" s="2">
        <v>2016</v>
      </c>
      <c r="AJ1126" s="11">
        <v>1274000</v>
      </c>
      <c r="AL1126" s="2">
        <v>22</v>
      </c>
      <c r="AP1126" s="2" t="s">
        <v>9476</v>
      </c>
      <c r="AQ1126" s="2" t="s">
        <v>3885</v>
      </c>
      <c r="AU1126" s="2">
        <v>7</v>
      </c>
      <c r="AV1126" s="2" t="s">
        <v>43</v>
      </c>
      <c r="AW1126" s="2" t="s">
        <v>144</v>
      </c>
      <c r="AX1126" s="2" t="s">
        <v>145</v>
      </c>
      <c r="AY1126" s="2" t="s">
        <v>171</v>
      </c>
      <c r="AZ1126" s="2" t="s">
        <v>198</v>
      </c>
      <c r="BC1126" s="2">
        <v>0</v>
      </c>
      <c r="BE1126" s="9">
        <v>0</v>
      </c>
      <c r="BP1126" s="2" t="s">
        <v>201</v>
      </c>
      <c r="BS1126" s="2" t="s">
        <v>9477</v>
      </c>
      <c r="BT1126" s="2" t="s">
        <v>523</v>
      </c>
      <c r="BU1126" s="2" t="s">
        <v>1453</v>
      </c>
      <c r="BV1126" s="2" t="s">
        <v>4025</v>
      </c>
      <c r="BW1126" s="2" t="s">
        <v>70</v>
      </c>
      <c r="BX1126" s="2" t="s">
        <v>203</v>
      </c>
      <c r="CB1126" s="2" t="s">
        <v>160</v>
      </c>
      <c r="CC1126" s="2" t="s">
        <v>161</v>
      </c>
      <c r="CD1126" s="2" t="s">
        <v>1205</v>
      </c>
      <c r="CE1126" s="2" t="s">
        <v>163</v>
      </c>
      <c r="CF1126" s="2" t="s">
        <v>368</v>
      </c>
      <c r="CG1126" s="2" t="s">
        <v>293</v>
      </c>
      <c r="CH1126" s="2" t="s">
        <v>3717</v>
      </c>
      <c r="CI1126" s="2" t="s">
        <v>311</v>
      </c>
      <c r="CJ1126" s="2" t="s">
        <v>7014</v>
      </c>
      <c r="CK1126" s="2" t="s">
        <v>253</v>
      </c>
      <c r="CP1126" s="2" t="s">
        <v>855</v>
      </c>
      <c r="CQ1126" s="2" t="s">
        <v>625</v>
      </c>
      <c r="CR1126" s="2" t="s">
        <v>257</v>
      </c>
      <c r="CS1126" s="2" t="s">
        <v>968</v>
      </c>
      <c r="CT1126" s="2" t="s">
        <v>211</v>
      </c>
      <c r="CU1126" s="2" t="s">
        <v>1139</v>
      </c>
      <c r="CV1126" s="2" t="s">
        <v>211</v>
      </c>
      <c r="CW1126" s="2" t="s">
        <v>179</v>
      </c>
      <c r="CX1126" s="2" t="s">
        <v>171</v>
      </c>
      <c r="CY1126" s="2" t="s">
        <v>146</v>
      </c>
      <c r="CZ1126" s="2" t="s">
        <v>180</v>
      </c>
      <c r="DA1126" s="2" t="s">
        <v>181</v>
      </c>
      <c r="DB1126" s="2" t="s">
        <v>181</v>
      </c>
      <c r="DC1126" s="2" t="s">
        <v>132</v>
      </c>
      <c r="DF1126" s="2" t="s">
        <v>182</v>
      </c>
      <c r="DH1126" s="2" t="s">
        <v>182</v>
      </c>
      <c r="DJ1126" s="2" t="s">
        <v>182</v>
      </c>
      <c r="DL1126" s="2" t="s">
        <v>182</v>
      </c>
      <c r="DN1126" s="2" t="s">
        <v>182</v>
      </c>
      <c r="DP1126" s="2" t="s">
        <v>182</v>
      </c>
      <c r="DR1126" s="2" t="s">
        <v>182</v>
      </c>
      <c r="DT1126" s="6">
        <v>-6179265</v>
      </c>
      <c r="DU1126" s="6"/>
      <c r="DV1126" s="6">
        <v>106720139</v>
      </c>
      <c r="DX1126" s="2" t="s">
        <v>299</v>
      </c>
      <c r="DY1126" s="4">
        <v>42769</v>
      </c>
      <c r="EA1126" s="3" t="s">
        <v>9478</v>
      </c>
    </row>
    <row r="1127" spans="1:133" ht="15.75" hidden="1" customHeight="1" x14ac:dyDescent="0.2">
      <c r="A1127" s="1">
        <v>43616.671295787033</v>
      </c>
      <c r="B1127" s="2" t="s">
        <v>9479</v>
      </c>
      <c r="C1127" s="2">
        <v>2302180114</v>
      </c>
      <c r="D1127" s="2" t="s">
        <v>9480</v>
      </c>
      <c r="E1127" s="2">
        <v>3</v>
      </c>
      <c r="H1127" s="2" t="s">
        <v>131</v>
      </c>
      <c r="I1127" s="2" t="s">
        <v>132</v>
      </c>
      <c r="J1127" s="2" t="s">
        <v>1130</v>
      </c>
      <c r="K1127" s="2" t="s">
        <v>132</v>
      </c>
      <c r="M1127" s="4">
        <v>42919</v>
      </c>
      <c r="X1127" s="2" t="s">
        <v>193</v>
      </c>
      <c r="Y1127" s="2" t="s">
        <v>136</v>
      </c>
      <c r="AB1127" s="2" t="s">
        <v>132</v>
      </c>
      <c r="AF1127" s="2" t="s">
        <v>132</v>
      </c>
      <c r="AH1127" s="2">
        <v>2016</v>
      </c>
      <c r="AI1127" s="11" t="s">
        <v>4160</v>
      </c>
      <c r="AJ1127" s="11">
        <v>1722000</v>
      </c>
      <c r="AK1127" s="2" t="s">
        <v>4161</v>
      </c>
      <c r="AL1127" s="2">
        <v>25</v>
      </c>
      <c r="AP1127" s="2" t="s">
        <v>4162</v>
      </c>
      <c r="AQ1127" s="2" t="s">
        <v>1132</v>
      </c>
      <c r="AR1127" s="2" t="s">
        <v>822</v>
      </c>
      <c r="AS1127" s="2" t="s">
        <v>142</v>
      </c>
      <c r="AV1127" s="2" t="s">
        <v>245</v>
      </c>
      <c r="AW1127" s="2" t="s">
        <v>144</v>
      </c>
      <c r="AX1127" s="2" t="s">
        <v>863</v>
      </c>
      <c r="AY1127" s="2" t="s">
        <v>171</v>
      </c>
      <c r="AZ1127" s="2" t="s">
        <v>198</v>
      </c>
      <c r="BB1127" s="2" t="s">
        <v>2865</v>
      </c>
      <c r="BC1127" s="2">
        <v>950</v>
      </c>
      <c r="BD1127" s="2" t="s">
        <v>1029</v>
      </c>
      <c r="BE1127" s="9">
        <v>2.25</v>
      </c>
      <c r="BK1127" s="2" t="s">
        <v>152</v>
      </c>
      <c r="BL1127" s="2" t="s">
        <v>290</v>
      </c>
      <c r="BN1127" s="2" t="s">
        <v>1390</v>
      </c>
      <c r="BP1127" s="2" t="s">
        <v>201</v>
      </c>
      <c r="BQ1127" s="2">
        <v>500</v>
      </c>
      <c r="BS1127" s="2" t="s">
        <v>727</v>
      </c>
      <c r="BT1127" s="2" t="s">
        <v>4163</v>
      </c>
      <c r="BU1127" s="2" t="s">
        <v>4164</v>
      </c>
      <c r="BV1127" s="2" t="s">
        <v>727</v>
      </c>
      <c r="BW1127" s="2" t="s">
        <v>68</v>
      </c>
      <c r="BX1127" s="2" t="s">
        <v>158</v>
      </c>
      <c r="BY1127" s="2" t="s">
        <v>159</v>
      </c>
      <c r="CB1127" s="2" t="s">
        <v>160</v>
      </c>
      <c r="CC1127" s="2" t="s">
        <v>161</v>
      </c>
      <c r="CD1127" s="2" t="s">
        <v>249</v>
      </c>
      <c r="CE1127" s="2" t="s">
        <v>163</v>
      </c>
      <c r="CF1127" s="2" t="s">
        <v>396</v>
      </c>
      <c r="CG1127" s="2" t="s">
        <v>1741</v>
      </c>
      <c r="CH1127" s="2" t="s">
        <v>3957</v>
      </c>
      <c r="CI1127" s="2" t="s">
        <v>311</v>
      </c>
      <c r="CJ1127" s="2" t="s">
        <v>966</v>
      </c>
      <c r="CL1127" s="2" t="s">
        <v>854</v>
      </c>
      <c r="CM1127" s="2" t="s">
        <v>177</v>
      </c>
      <c r="CP1127" s="2" t="s">
        <v>1990</v>
      </c>
      <c r="CQ1127" s="2" t="s">
        <v>174</v>
      </c>
      <c r="CR1127" s="2" t="s">
        <v>175</v>
      </c>
      <c r="CS1127" s="2" t="s">
        <v>215</v>
      </c>
      <c r="CT1127" s="2" t="s">
        <v>171</v>
      </c>
      <c r="CU1127" s="2" t="s">
        <v>1139</v>
      </c>
      <c r="CV1127" s="2" t="s">
        <v>171</v>
      </c>
      <c r="CW1127" s="2" t="s">
        <v>179</v>
      </c>
      <c r="CX1127" s="2" t="s">
        <v>171</v>
      </c>
      <c r="CY1127" s="2" t="s">
        <v>733</v>
      </c>
      <c r="CZ1127" s="2" t="s">
        <v>180</v>
      </c>
      <c r="DA1127" s="2" t="s">
        <v>181</v>
      </c>
      <c r="DB1127" s="2" t="s">
        <v>181</v>
      </c>
      <c r="DC1127" s="2" t="s">
        <v>132</v>
      </c>
      <c r="DF1127" s="2" t="s">
        <v>182</v>
      </c>
      <c r="DH1127" s="2" t="s">
        <v>182</v>
      </c>
      <c r="DJ1127" s="2" t="s">
        <v>182</v>
      </c>
      <c r="DL1127" s="2" t="s">
        <v>182</v>
      </c>
      <c r="DN1127" s="2" t="s">
        <v>182</v>
      </c>
      <c r="DP1127" s="2" t="s">
        <v>182</v>
      </c>
      <c r="DR1127" s="2" t="s">
        <v>182</v>
      </c>
      <c r="DT1127" s="6">
        <v>-6179214</v>
      </c>
      <c r="DU1127" s="6"/>
      <c r="DV1127" s="2" t="s">
        <v>9481</v>
      </c>
      <c r="DZ1127" s="2" t="s">
        <v>9482</v>
      </c>
      <c r="EA1127" s="3" t="s">
        <v>4167</v>
      </c>
    </row>
    <row r="1128" spans="1:133" ht="15.75" hidden="1" customHeight="1" x14ac:dyDescent="0.2">
      <c r="A1128" s="1">
        <v>43616.672420474541</v>
      </c>
      <c r="B1128" s="2" t="s">
        <v>3310</v>
      </c>
      <c r="C1128" s="2">
        <v>2302170067</v>
      </c>
      <c r="D1128" s="2" t="s">
        <v>3311</v>
      </c>
      <c r="E1128" s="2" t="s">
        <v>9483</v>
      </c>
      <c r="F1128" s="2">
        <v>2018031207000070</v>
      </c>
      <c r="G1128" s="2" t="s">
        <v>589</v>
      </c>
      <c r="H1128" s="2" t="s">
        <v>131</v>
      </c>
      <c r="I1128" s="2" t="s">
        <v>132</v>
      </c>
      <c r="J1128" s="2" t="s">
        <v>133</v>
      </c>
      <c r="K1128" s="2" t="s">
        <v>302</v>
      </c>
      <c r="M1128" s="4">
        <v>43075</v>
      </c>
      <c r="P1128" s="9">
        <v>3800000000</v>
      </c>
      <c r="Q1128" s="2" t="s">
        <v>3347</v>
      </c>
      <c r="Y1128" s="2" t="s">
        <v>377</v>
      </c>
      <c r="AB1128" s="2" t="s">
        <v>132</v>
      </c>
      <c r="AD1128" s="2" t="s">
        <v>137</v>
      </c>
      <c r="AE1128" s="2" t="s">
        <v>132</v>
      </c>
      <c r="AF1128" s="2" t="s">
        <v>132</v>
      </c>
      <c r="AG1128" s="2" t="s">
        <v>888</v>
      </c>
      <c r="AK1128" s="2" t="s">
        <v>3348</v>
      </c>
      <c r="AM1128" s="3" t="s">
        <v>607</v>
      </c>
      <c r="AP1128" s="2" t="s">
        <v>3349</v>
      </c>
      <c r="AQ1128" s="2" t="s">
        <v>3350</v>
      </c>
      <c r="AR1128" s="2" t="s">
        <v>658</v>
      </c>
      <c r="AS1128" s="2" t="s">
        <v>594</v>
      </c>
      <c r="AU1128" s="2">
        <v>3</v>
      </c>
      <c r="AV1128" s="2" t="s">
        <v>245</v>
      </c>
      <c r="AW1128" s="2" t="s">
        <v>144</v>
      </c>
      <c r="AX1128" s="2" t="s">
        <v>145</v>
      </c>
      <c r="AY1128" s="2" t="s">
        <v>171</v>
      </c>
      <c r="AZ1128" s="2" t="s">
        <v>198</v>
      </c>
      <c r="BA1128" s="2" t="s">
        <v>3351</v>
      </c>
      <c r="BB1128" s="2" t="s">
        <v>3352</v>
      </c>
      <c r="BC1128" s="2">
        <v>0.23</v>
      </c>
      <c r="BD1128" s="2" t="s">
        <v>3353</v>
      </c>
      <c r="BE1128" s="9">
        <v>1.6</v>
      </c>
      <c r="BF1128" s="2" t="s">
        <v>265</v>
      </c>
      <c r="BG1128" s="2" t="s">
        <v>3354</v>
      </c>
      <c r="BH1128" s="2">
        <v>1.7</v>
      </c>
      <c r="BK1128" s="2" t="s">
        <v>152</v>
      </c>
      <c r="BL1128" s="2" t="s">
        <v>200</v>
      </c>
      <c r="BM1128" s="2" t="s">
        <v>154</v>
      </c>
      <c r="BP1128" s="2" t="s">
        <v>201</v>
      </c>
      <c r="BQ1128" s="2">
        <v>214</v>
      </c>
      <c r="BR1128" s="2">
        <v>6</v>
      </c>
      <c r="BS1128" s="2" t="s">
        <v>36</v>
      </c>
      <c r="BT1128" s="2" t="s">
        <v>663</v>
      </c>
      <c r="BU1128" s="2" t="s">
        <v>36</v>
      </c>
      <c r="BV1128" s="2" t="s">
        <v>663</v>
      </c>
      <c r="BW1128" s="2" t="s">
        <v>69</v>
      </c>
      <c r="BX1128" s="2" t="s">
        <v>3355</v>
      </c>
      <c r="CB1128" s="2" t="s">
        <v>160</v>
      </c>
      <c r="CC1128" s="2" t="s">
        <v>248</v>
      </c>
      <c r="CE1128" s="2" t="s">
        <v>163</v>
      </c>
      <c r="CF1128" s="2" t="s">
        <v>396</v>
      </c>
      <c r="CG1128" s="2" t="s">
        <v>3356</v>
      </c>
      <c r="CH1128" s="2" t="s">
        <v>3357</v>
      </c>
      <c r="CI1128" s="2" t="s">
        <v>294</v>
      </c>
      <c r="CJ1128" s="2" t="s">
        <v>3358</v>
      </c>
      <c r="CL1128" s="2" t="s">
        <v>622</v>
      </c>
      <c r="CM1128" s="2" t="s">
        <v>623</v>
      </c>
      <c r="CN1128" s="2">
        <v>800</v>
      </c>
      <c r="CP1128" s="2" t="s">
        <v>3359</v>
      </c>
      <c r="CQ1128" s="2" t="s">
        <v>625</v>
      </c>
      <c r="CR1128" s="2" t="s">
        <v>175</v>
      </c>
      <c r="CS1128" s="2" t="s">
        <v>215</v>
      </c>
      <c r="CT1128" s="2" t="s">
        <v>177</v>
      </c>
      <c r="CU1128" s="2" t="s">
        <v>626</v>
      </c>
      <c r="CV1128" s="2" t="s">
        <v>177</v>
      </c>
      <c r="CW1128" s="2" t="s">
        <v>179</v>
      </c>
      <c r="CX1128" s="2" t="s">
        <v>146</v>
      </c>
      <c r="CY1128" s="2" t="s">
        <v>627</v>
      </c>
      <c r="CZ1128" s="2" t="s">
        <v>180</v>
      </c>
      <c r="DA1128" s="2" t="s">
        <v>181</v>
      </c>
      <c r="DB1128" s="2" t="s">
        <v>181</v>
      </c>
      <c r="DC1128" s="2" t="s">
        <v>132</v>
      </c>
      <c r="DH1128" s="2" t="s">
        <v>182</v>
      </c>
      <c r="DJ1128" s="2" t="s">
        <v>182</v>
      </c>
      <c r="DL1128" s="2" t="s">
        <v>260</v>
      </c>
      <c r="DM1128" s="2">
        <v>1500</v>
      </c>
      <c r="DN1128" s="2" t="s">
        <v>182</v>
      </c>
      <c r="DP1128" s="2" t="s">
        <v>182</v>
      </c>
      <c r="DR1128" s="2" t="s">
        <v>182</v>
      </c>
      <c r="DT1128" s="6">
        <v>106951406</v>
      </c>
      <c r="DU1128" s="6"/>
      <c r="DV1128" s="6">
        <v>-6168199</v>
      </c>
      <c r="EA1128" s="3" t="s">
        <v>3360</v>
      </c>
      <c r="EB1128" s="5" t="s">
        <v>3361</v>
      </c>
    </row>
    <row r="1129" spans="1:133" ht="15.75" hidden="1" customHeight="1" x14ac:dyDescent="0.2">
      <c r="A1129" s="1">
        <v>43616.672441921299</v>
      </c>
      <c r="B1129" s="2" t="s">
        <v>9381</v>
      </c>
      <c r="C1129" s="2">
        <v>2302170040</v>
      </c>
      <c r="D1129" s="3" t="s">
        <v>4783</v>
      </c>
      <c r="E1129" s="2" t="s">
        <v>9484</v>
      </c>
      <c r="F1129" s="2" t="s">
        <v>9485</v>
      </c>
      <c r="H1129" s="2" t="s">
        <v>131</v>
      </c>
      <c r="I1129" s="2" t="s">
        <v>132</v>
      </c>
      <c r="J1129" s="2" t="s">
        <v>133</v>
      </c>
      <c r="K1129" s="2" t="s">
        <v>302</v>
      </c>
      <c r="M1129" s="4">
        <v>43531</v>
      </c>
      <c r="O1129" s="2" t="s">
        <v>135</v>
      </c>
      <c r="Q1129" s="2">
        <v>20000000</v>
      </c>
      <c r="Y1129" s="2" t="s">
        <v>136</v>
      </c>
      <c r="AH1129" s="2">
        <v>2016</v>
      </c>
      <c r="AJ1129" s="11">
        <v>20755000</v>
      </c>
      <c r="AK1129" s="2" t="s">
        <v>9486</v>
      </c>
      <c r="AP1129" s="2" t="s">
        <v>5362</v>
      </c>
      <c r="AQ1129" s="2" t="s">
        <v>3982</v>
      </c>
      <c r="AR1129" s="2" t="s">
        <v>511</v>
      </c>
      <c r="AS1129" s="2" t="s">
        <v>142</v>
      </c>
      <c r="AU1129" s="2">
        <v>5</v>
      </c>
      <c r="AV1129" s="2" t="s">
        <v>43</v>
      </c>
      <c r="AX1129" s="2" t="s">
        <v>145</v>
      </c>
      <c r="AY1129" s="2" t="s">
        <v>171</v>
      </c>
      <c r="AZ1129" s="2" t="s">
        <v>198</v>
      </c>
      <c r="BA1129" s="2" t="s">
        <v>9487</v>
      </c>
      <c r="BB1129" s="2" t="s">
        <v>9488</v>
      </c>
      <c r="BC1129" s="2">
        <v>120</v>
      </c>
      <c r="BD1129" s="2" t="s">
        <v>289</v>
      </c>
      <c r="BE1129" s="9">
        <v>0.6</v>
      </c>
      <c r="BF1129" s="2" t="s">
        <v>132</v>
      </c>
      <c r="BL1129" s="2" t="s">
        <v>153</v>
      </c>
      <c r="BM1129" s="2" t="s">
        <v>154</v>
      </c>
      <c r="BP1129" s="2" t="s">
        <v>201</v>
      </c>
      <c r="BQ1129" s="2">
        <v>4000</v>
      </c>
      <c r="BR1129" s="2">
        <v>40</v>
      </c>
      <c r="BS1129" s="2" t="s">
        <v>9489</v>
      </c>
      <c r="BT1129" s="2" t="s">
        <v>896</v>
      </c>
      <c r="BU1129" s="2" t="s">
        <v>896</v>
      </c>
      <c r="BV1129" s="2" t="s">
        <v>1119</v>
      </c>
      <c r="BW1129" s="2" t="s">
        <v>69</v>
      </c>
      <c r="BX1129" s="2" t="s">
        <v>1149</v>
      </c>
      <c r="BY1129" s="2" t="s">
        <v>707</v>
      </c>
      <c r="CA1129" s="4">
        <v>43531</v>
      </c>
      <c r="CB1129" s="2" t="s">
        <v>204</v>
      </c>
      <c r="CC1129" s="2" t="s">
        <v>161</v>
      </c>
      <c r="CD1129" s="2" t="s">
        <v>249</v>
      </c>
      <c r="CE1129" s="2" t="s">
        <v>163</v>
      </c>
      <c r="CF1129" s="2" t="s">
        <v>164</v>
      </c>
      <c r="CG1129" s="2" t="s">
        <v>708</v>
      </c>
      <c r="CH1129" s="2" t="s">
        <v>709</v>
      </c>
      <c r="CI1129" s="2" t="s">
        <v>731</v>
      </c>
      <c r="CJ1129" s="2" t="s">
        <v>397</v>
      </c>
      <c r="CL1129" s="2" t="s">
        <v>710</v>
      </c>
      <c r="CM1129" s="2" t="s">
        <v>171</v>
      </c>
      <c r="CN1129" s="2">
        <v>130</v>
      </c>
      <c r="CO1129" s="2" t="s">
        <v>711</v>
      </c>
      <c r="CP1129" s="2" t="s">
        <v>712</v>
      </c>
      <c r="CQ1129" s="2" t="s">
        <v>174</v>
      </c>
      <c r="CR1129" s="2" t="s">
        <v>234</v>
      </c>
      <c r="CS1129" s="2" t="s">
        <v>713</v>
      </c>
      <c r="CT1129" s="2" t="s">
        <v>171</v>
      </c>
      <c r="CU1129" s="2" t="s">
        <v>235</v>
      </c>
      <c r="CV1129" s="2" t="s">
        <v>171</v>
      </c>
      <c r="CW1129" s="2" t="s">
        <v>179</v>
      </c>
      <c r="CX1129" s="2" t="s">
        <v>171</v>
      </c>
      <c r="CY1129" s="2" t="s">
        <v>146</v>
      </c>
      <c r="CZ1129" s="2" t="s">
        <v>180</v>
      </c>
      <c r="DB1129" s="2" t="s">
        <v>181</v>
      </c>
      <c r="DC1129" s="2" t="s">
        <v>260</v>
      </c>
      <c r="DD1129" s="2" t="s">
        <v>715</v>
      </c>
      <c r="DE1129" s="2" t="s">
        <v>716</v>
      </c>
      <c r="DF1129" s="2" t="s">
        <v>182</v>
      </c>
      <c r="DH1129" s="2" t="s">
        <v>182</v>
      </c>
      <c r="DJ1129" s="2" t="s">
        <v>182</v>
      </c>
      <c r="DL1129" s="2" t="s">
        <v>182</v>
      </c>
      <c r="DN1129" s="2" t="s">
        <v>182</v>
      </c>
      <c r="DP1129" s="2" t="s">
        <v>182</v>
      </c>
      <c r="DR1129" s="2" t="s">
        <v>182</v>
      </c>
      <c r="DT1129" s="2">
        <v>-6.1610449999999997</v>
      </c>
      <c r="DU1129" s="2"/>
      <c r="DV1129" s="2">
        <v>106.874987</v>
      </c>
      <c r="DX1129" s="2" t="s">
        <v>9490</v>
      </c>
      <c r="DY1129" s="4">
        <v>43531</v>
      </c>
      <c r="DZ1129" s="2" t="s">
        <v>9490</v>
      </c>
      <c r="EA1129" s="3" t="s">
        <v>9491</v>
      </c>
    </row>
    <row r="1130" spans="1:133" ht="15.75" hidden="1" customHeight="1" x14ac:dyDescent="0.2">
      <c r="A1130" s="1">
        <v>43616.674231307872</v>
      </c>
      <c r="B1130" s="2" t="s">
        <v>9419</v>
      </c>
      <c r="C1130" s="2">
        <v>2302170132</v>
      </c>
      <c r="D1130" s="3" t="s">
        <v>4783</v>
      </c>
      <c r="E1130" s="2" t="s">
        <v>9492</v>
      </c>
      <c r="F1130" s="2" t="s">
        <v>9493</v>
      </c>
      <c r="H1130" s="2" t="s">
        <v>131</v>
      </c>
      <c r="I1130" s="2" t="s">
        <v>132</v>
      </c>
      <c r="J1130" s="2" t="s">
        <v>133</v>
      </c>
      <c r="K1130" s="2" t="s">
        <v>738</v>
      </c>
      <c r="M1130" s="4">
        <v>42795</v>
      </c>
      <c r="O1130" s="2" t="s">
        <v>135</v>
      </c>
      <c r="Q1130" s="2">
        <v>23000000</v>
      </c>
      <c r="Y1130" s="2" t="s">
        <v>136</v>
      </c>
      <c r="AH1130" s="2">
        <v>2016</v>
      </c>
      <c r="AJ1130" s="11">
        <v>13125000</v>
      </c>
      <c r="AK1130" s="2" t="s">
        <v>9494</v>
      </c>
      <c r="AP1130" s="2" t="s">
        <v>5144</v>
      </c>
      <c r="AQ1130" s="2" t="s">
        <v>752</v>
      </c>
      <c r="AR1130" s="2" t="s">
        <v>511</v>
      </c>
      <c r="AS1130" s="2" t="s">
        <v>142</v>
      </c>
      <c r="AU1130" s="2">
        <v>5</v>
      </c>
      <c r="AV1130" s="2" t="s">
        <v>43</v>
      </c>
      <c r="AW1130" s="2" t="s">
        <v>144</v>
      </c>
      <c r="AX1130" s="2" t="s">
        <v>145</v>
      </c>
      <c r="AY1130" s="2" t="s">
        <v>171</v>
      </c>
      <c r="AZ1130" s="2" t="s">
        <v>198</v>
      </c>
      <c r="BB1130" s="2" t="s">
        <v>9495</v>
      </c>
      <c r="BC1130" s="2">
        <v>0</v>
      </c>
      <c r="BD1130" s="2" t="s">
        <v>3125</v>
      </c>
      <c r="BE1130" s="9">
        <v>3.4</v>
      </c>
      <c r="BL1130" s="2" t="s">
        <v>153</v>
      </c>
      <c r="BM1130" s="2" t="s">
        <v>154</v>
      </c>
      <c r="BP1130" s="2" t="s">
        <v>201</v>
      </c>
      <c r="BQ1130" s="2">
        <v>600</v>
      </c>
      <c r="BR1130" s="2">
        <v>24</v>
      </c>
      <c r="BS1130" s="2" t="s">
        <v>157</v>
      </c>
      <c r="BT1130" s="2" t="s">
        <v>753</v>
      </c>
      <c r="BU1130" s="2" t="s">
        <v>753</v>
      </c>
      <c r="BV1130" s="2" t="s">
        <v>753</v>
      </c>
      <c r="BW1130" s="2" t="s">
        <v>67</v>
      </c>
      <c r="BX1130" s="2" t="s">
        <v>3127</v>
      </c>
      <c r="BY1130" s="2" t="s">
        <v>707</v>
      </c>
      <c r="BZ1130" s="3" t="s">
        <v>7215</v>
      </c>
      <c r="CA1130" s="4">
        <v>42795</v>
      </c>
      <c r="CB1130" s="2" t="s">
        <v>160</v>
      </c>
      <c r="CC1130" s="2" t="s">
        <v>248</v>
      </c>
      <c r="CD1130" s="2" t="s">
        <v>162</v>
      </c>
      <c r="CE1130" s="2" t="s">
        <v>163</v>
      </c>
      <c r="CF1130" s="2" t="s">
        <v>164</v>
      </c>
      <c r="CG1130" s="2" t="s">
        <v>3985</v>
      </c>
      <c r="CH1130" s="2" t="s">
        <v>743</v>
      </c>
      <c r="CI1130" s="2" t="s">
        <v>731</v>
      </c>
      <c r="CJ1130" s="2" t="s">
        <v>397</v>
      </c>
      <c r="CL1130" s="2" t="s">
        <v>710</v>
      </c>
      <c r="CM1130" s="2" t="s">
        <v>171</v>
      </c>
      <c r="CN1130" s="2">
        <v>0</v>
      </c>
      <c r="CO1130" s="2" t="s">
        <v>212</v>
      </c>
      <c r="CP1130" s="2" t="s">
        <v>712</v>
      </c>
      <c r="CQ1130" s="2" t="s">
        <v>174</v>
      </c>
      <c r="CR1130" s="2" t="s">
        <v>667</v>
      </c>
      <c r="CS1130" s="2" t="s">
        <v>713</v>
      </c>
      <c r="CT1130" s="2" t="s">
        <v>171</v>
      </c>
      <c r="CU1130" s="2" t="s">
        <v>235</v>
      </c>
      <c r="CV1130" s="2" t="s">
        <v>211</v>
      </c>
      <c r="CW1130" s="2" t="s">
        <v>179</v>
      </c>
      <c r="CX1130" s="2" t="s">
        <v>146</v>
      </c>
      <c r="CY1130" s="2" t="s">
        <v>733</v>
      </c>
      <c r="CZ1130" s="2" t="s">
        <v>180</v>
      </c>
      <c r="DA1130" s="2" t="s">
        <v>181</v>
      </c>
      <c r="DB1130" s="2" t="s">
        <v>181</v>
      </c>
      <c r="DC1130" s="2" t="s">
        <v>260</v>
      </c>
      <c r="DD1130" s="2" t="s">
        <v>715</v>
      </c>
      <c r="DE1130" s="2" t="s">
        <v>744</v>
      </c>
      <c r="DT1130" s="6">
        <v>-6147238</v>
      </c>
      <c r="DU1130" s="6"/>
      <c r="DV1130" s="6">
        <v>106917529</v>
      </c>
      <c r="DX1130" s="2" t="s">
        <v>3860</v>
      </c>
      <c r="DY1130" s="4">
        <v>42795</v>
      </c>
      <c r="DZ1130" s="2" t="s">
        <v>3860</v>
      </c>
      <c r="EA1130" s="3" t="s">
        <v>3861</v>
      </c>
    </row>
    <row r="1131" spans="1:133" ht="15.75" hidden="1" customHeight="1" x14ac:dyDescent="0.2">
      <c r="A1131" s="1">
        <v>43616.674632662034</v>
      </c>
      <c r="B1131" s="2" t="s">
        <v>9419</v>
      </c>
      <c r="C1131" s="2">
        <v>2302170132</v>
      </c>
      <c r="D1131" s="3" t="s">
        <v>4783</v>
      </c>
      <c r="E1131" s="2" t="s">
        <v>9492</v>
      </c>
      <c r="F1131" s="2" t="s">
        <v>9493</v>
      </c>
      <c r="H1131" s="2" t="s">
        <v>131</v>
      </c>
      <c r="I1131" s="2" t="s">
        <v>132</v>
      </c>
      <c r="J1131" s="2" t="s">
        <v>133</v>
      </c>
      <c r="K1131" s="2" t="s">
        <v>738</v>
      </c>
      <c r="M1131" s="4">
        <v>42795</v>
      </c>
      <c r="O1131" s="2" t="s">
        <v>135</v>
      </c>
      <c r="Q1131" s="2">
        <v>23000000</v>
      </c>
      <c r="Y1131" s="2" t="s">
        <v>136</v>
      </c>
      <c r="AH1131" s="2">
        <v>2016</v>
      </c>
      <c r="AJ1131" s="11">
        <v>13125000</v>
      </c>
      <c r="AK1131" s="2" t="s">
        <v>9494</v>
      </c>
      <c r="AP1131" s="2" t="s">
        <v>5144</v>
      </c>
      <c r="AQ1131" s="2" t="s">
        <v>752</v>
      </c>
      <c r="AR1131" s="2" t="s">
        <v>511</v>
      </c>
      <c r="AS1131" s="2" t="s">
        <v>142</v>
      </c>
      <c r="AU1131" s="2">
        <v>5</v>
      </c>
      <c r="AV1131" s="2" t="s">
        <v>43</v>
      </c>
      <c r="AW1131" s="2" t="s">
        <v>144</v>
      </c>
      <c r="AX1131" s="2" t="s">
        <v>145</v>
      </c>
      <c r="AY1131" s="2" t="s">
        <v>171</v>
      </c>
      <c r="AZ1131" s="2" t="s">
        <v>198</v>
      </c>
      <c r="BB1131" s="2" t="s">
        <v>9495</v>
      </c>
      <c r="BC1131" s="2">
        <v>0</v>
      </c>
      <c r="BD1131" s="2" t="s">
        <v>3125</v>
      </c>
      <c r="BE1131" s="9">
        <v>3.4</v>
      </c>
      <c r="BL1131" s="2" t="s">
        <v>153</v>
      </c>
      <c r="BM1131" s="2" t="s">
        <v>154</v>
      </c>
      <c r="BP1131" s="2" t="s">
        <v>201</v>
      </c>
      <c r="BQ1131" s="2">
        <v>600</v>
      </c>
      <c r="BR1131" s="2">
        <v>24</v>
      </c>
      <c r="BS1131" s="2" t="s">
        <v>157</v>
      </c>
      <c r="BT1131" s="2" t="s">
        <v>753</v>
      </c>
      <c r="BU1131" s="2" t="s">
        <v>753</v>
      </c>
      <c r="BV1131" s="2" t="s">
        <v>753</v>
      </c>
      <c r="BW1131" s="2" t="s">
        <v>67</v>
      </c>
      <c r="BX1131" s="2" t="s">
        <v>3127</v>
      </c>
      <c r="BY1131" s="2" t="s">
        <v>707</v>
      </c>
      <c r="BZ1131" s="3" t="s">
        <v>7215</v>
      </c>
      <c r="CA1131" s="4">
        <v>42795</v>
      </c>
      <c r="CB1131" s="2" t="s">
        <v>160</v>
      </c>
      <c r="CC1131" s="2" t="s">
        <v>248</v>
      </c>
      <c r="CD1131" s="2" t="s">
        <v>162</v>
      </c>
      <c r="CE1131" s="2" t="s">
        <v>163</v>
      </c>
      <c r="CF1131" s="2" t="s">
        <v>164</v>
      </c>
      <c r="CG1131" s="2" t="s">
        <v>3985</v>
      </c>
      <c r="CH1131" s="2" t="s">
        <v>743</v>
      </c>
      <c r="CI1131" s="2" t="s">
        <v>731</v>
      </c>
      <c r="CJ1131" s="2" t="s">
        <v>397</v>
      </c>
      <c r="CL1131" s="2" t="s">
        <v>710</v>
      </c>
      <c r="CM1131" s="2" t="s">
        <v>171</v>
      </c>
      <c r="CN1131" s="2">
        <v>0</v>
      </c>
      <c r="CO1131" s="2" t="s">
        <v>212</v>
      </c>
      <c r="CP1131" s="2" t="s">
        <v>712</v>
      </c>
      <c r="CQ1131" s="2" t="s">
        <v>174</v>
      </c>
      <c r="CR1131" s="2" t="s">
        <v>667</v>
      </c>
      <c r="CS1131" s="2" t="s">
        <v>713</v>
      </c>
      <c r="CT1131" s="2" t="s">
        <v>171</v>
      </c>
      <c r="CU1131" s="2" t="s">
        <v>235</v>
      </c>
      <c r="CV1131" s="2" t="s">
        <v>211</v>
      </c>
      <c r="CW1131" s="2" t="s">
        <v>179</v>
      </c>
      <c r="CX1131" s="2" t="s">
        <v>146</v>
      </c>
      <c r="CY1131" s="2" t="s">
        <v>733</v>
      </c>
      <c r="CZ1131" s="2" t="s">
        <v>180</v>
      </c>
      <c r="DA1131" s="2" t="s">
        <v>181</v>
      </c>
      <c r="DB1131" s="2" t="s">
        <v>181</v>
      </c>
      <c r="DC1131" s="2" t="s">
        <v>260</v>
      </c>
      <c r="DD1131" s="2" t="s">
        <v>715</v>
      </c>
      <c r="DE1131" s="2" t="s">
        <v>744</v>
      </c>
      <c r="DT1131" s="6">
        <v>-6147238</v>
      </c>
      <c r="DU1131" s="6"/>
      <c r="DV1131" s="6">
        <v>106917529</v>
      </c>
      <c r="DX1131" s="2" t="s">
        <v>3860</v>
      </c>
      <c r="DY1131" s="4">
        <v>42795</v>
      </c>
      <c r="DZ1131" s="2" t="s">
        <v>3860</v>
      </c>
      <c r="EA1131" s="3" t="s">
        <v>3861</v>
      </c>
    </row>
    <row r="1132" spans="1:133" ht="15.75" hidden="1" customHeight="1" x14ac:dyDescent="0.2">
      <c r="A1132" s="1">
        <v>43616.674719386574</v>
      </c>
      <c r="B1132" s="2" t="s">
        <v>9419</v>
      </c>
      <c r="C1132" s="2">
        <v>2302170132</v>
      </c>
      <c r="D1132" s="3" t="s">
        <v>4783</v>
      </c>
      <c r="E1132" s="2" t="s">
        <v>9492</v>
      </c>
      <c r="F1132" s="2" t="s">
        <v>9493</v>
      </c>
      <c r="H1132" s="2" t="s">
        <v>131</v>
      </c>
      <c r="I1132" s="2" t="s">
        <v>132</v>
      </c>
      <c r="J1132" s="2" t="s">
        <v>133</v>
      </c>
      <c r="K1132" s="2" t="s">
        <v>738</v>
      </c>
      <c r="M1132" s="4">
        <v>42795</v>
      </c>
      <c r="O1132" s="2" t="s">
        <v>135</v>
      </c>
      <c r="Q1132" s="2">
        <v>23000000</v>
      </c>
      <c r="Y1132" s="2" t="s">
        <v>136</v>
      </c>
      <c r="AH1132" s="2">
        <v>2016</v>
      </c>
      <c r="AJ1132" s="11">
        <v>13125000</v>
      </c>
      <c r="AK1132" s="2" t="s">
        <v>9494</v>
      </c>
      <c r="AP1132" s="2" t="s">
        <v>5144</v>
      </c>
      <c r="AQ1132" s="2" t="s">
        <v>752</v>
      </c>
      <c r="AR1132" s="2" t="s">
        <v>511</v>
      </c>
      <c r="AS1132" s="2" t="s">
        <v>142</v>
      </c>
      <c r="AU1132" s="2">
        <v>5</v>
      </c>
      <c r="AV1132" s="2" t="s">
        <v>43</v>
      </c>
      <c r="AW1132" s="2" t="s">
        <v>144</v>
      </c>
      <c r="AX1132" s="2" t="s">
        <v>145</v>
      </c>
      <c r="AY1132" s="2" t="s">
        <v>171</v>
      </c>
      <c r="AZ1132" s="2" t="s">
        <v>198</v>
      </c>
      <c r="BB1132" s="2" t="s">
        <v>9495</v>
      </c>
      <c r="BC1132" s="2">
        <v>0</v>
      </c>
      <c r="BD1132" s="2" t="s">
        <v>3125</v>
      </c>
      <c r="BE1132" s="9">
        <v>3.4</v>
      </c>
      <c r="BL1132" s="2" t="s">
        <v>153</v>
      </c>
      <c r="BM1132" s="2" t="s">
        <v>154</v>
      </c>
      <c r="BP1132" s="2" t="s">
        <v>201</v>
      </c>
      <c r="BQ1132" s="2">
        <v>600</v>
      </c>
      <c r="BR1132" s="2">
        <v>24</v>
      </c>
      <c r="BS1132" s="2" t="s">
        <v>157</v>
      </c>
      <c r="BT1132" s="2" t="s">
        <v>753</v>
      </c>
      <c r="BU1132" s="2" t="s">
        <v>753</v>
      </c>
      <c r="BV1132" s="2" t="s">
        <v>753</v>
      </c>
      <c r="BW1132" s="2" t="s">
        <v>67</v>
      </c>
      <c r="BX1132" s="2" t="s">
        <v>3127</v>
      </c>
      <c r="BY1132" s="2" t="s">
        <v>707</v>
      </c>
      <c r="BZ1132" s="3" t="s">
        <v>7215</v>
      </c>
      <c r="CA1132" s="4">
        <v>42795</v>
      </c>
      <c r="CB1132" s="2" t="s">
        <v>160</v>
      </c>
      <c r="CC1132" s="2" t="s">
        <v>248</v>
      </c>
      <c r="CD1132" s="2" t="s">
        <v>162</v>
      </c>
      <c r="CE1132" s="2" t="s">
        <v>163</v>
      </c>
      <c r="CF1132" s="2" t="s">
        <v>164</v>
      </c>
      <c r="CG1132" s="2" t="s">
        <v>3985</v>
      </c>
      <c r="CH1132" s="2" t="s">
        <v>743</v>
      </c>
      <c r="CI1132" s="2" t="s">
        <v>731</v>
      </c>
      <c r="CJ1132" s="2" t="s">
        <v>397</v>
      </c>
      <c r="CL1132" s="2" t="s">
        <v>710</v>
      </c>
      <c r="CM1132" s="2" t="s">
        <v>171</v>
      </c>
      <c r="CN1132" s="2">
        <v>0</v>
      </c>
      <c r="CO1132" s="2" t="s">
        <v>212</v>
      </c>
      <c r="CP1132" s="2" t="s">
        <v>712</v>
      </c>
      <c r="CQ1132" s="2" t="s">
        <v>174</v>
      </c>
      <c r="CR1132" s="2" t="s">
        <v>667</v>
      </c>
      <c r="CS1132" s="2" t="s">
        <v>713</v>
      </c>
      <c r="CT1132" s="2" t="s">
        <v>171</v>
      </c>
      <c r="CU1132" s="2" t="s">
        <v>235</v>
      </c>
      <c r="CV1132" s="2" t="s">
        <v>211</v>
      </c>
      <c r="CW1132" s="2" t="s">
        <v>179</v>
      </c>
      <c r="CX1132" s="2" t="s">
        <v>146</v>
      </c>
      <c r="CY1132" s="2" t="s">
        <v>733</v>
      </c>
      <c r="CZ1132" s="2" t="s">
        <v>180</v>
      </c>
      <c r="DA1132" s="2" t="s">
        <v>181</v>
      </c>
      <c r="DB1132" s="2" t="s">
        <v>181</v>
      </c>
      <c r="DC1132" s="2" t="s">
        <v>260</v>
      </c>
      <c r="DD1132" s="2" t="s">
        <v>715</v>
      </c>
      <c r="DE1132" s="2" t="s">
        <v>744</v>
      </c>
      <c r="DT1132" s="6">
        <v>-6147238</v>
      </c>
      <c r="DU1132" s="6"/>
      <c r="DV1132" s="6">
        <v>106917529</v>
      </c>
      <c r="DX1132" s="2" t="s">
        <v>3860</v>
      </c>
      <c r="DY1132" s="4">
        <v>42795</v>
      </c>
      <c r="DZ1132" s="2" t="s">
        <v>3860</v>
      </c>
      <c r="EA1132" s="3" t="s">
        <v>3861</v>
      </c>
    </row>
    <row r="1133" spans="1:133" ht="15.75" hidden="1" customHeight="1" x14ac:dyDescent="0.2">
      <c r="A1133" s="1">
        <v>43616.674809502314</v>
      </c>
      <c r="B1133" s="2" t="s">
        <v>9419</v>
      </c>
      <c r="C1133" s="2">
        <v>2302170132</v>
      </c>
      <c r="D1133" s="3" t="s">
        <v>4783</v>
      </c>
      <c r="E1133" s="2" t="s">
        <v>9420</v>
      </c>
      <c r="F1133" s="2" t="s">
        <v>9421</v>
      </c>
      <c r="H1133" s="2" t="s">
        <v>131</v>
      </c>
      <c r="I1133" s="2" t="s">
        <v>132</v>
      </c>
      <c r="J1133" s="2" t="s">
        <v>133</v>
      </c>
      <c r="K1133" s="2" t="s">
        <v>738</v>
      </c>
      <c r="M1133" s="4">
        <v>43518</v>
      </c>
      <c r="O1133" s="2" t="s">
        <v>135</v>
      </c>
      <c r="P1133" s="9">
        <v>21000000</v>
      </c>
      <c r="Y1133" s="2" t="s">
        <v>136</v>
      </c>
      <c r="AH1133" s="2">
        <v>2016</v>
      </c>
      <c r="AI1133" s="11">
        <v>21063000</v>
      </c>
      <c r="AK1133" s="2" t="s">
        <v>3859</v>
      </c>
      <c r="AP1133" s="2" t="s">
        <v>3123</v>
      </c>
      <c r="AQ1133" s="2" t="s">
        <v>3124</v>
      </c>
      <c r="AR1133" s="2" t="s">
        <v>511</v>
      </c>
      <c r="AS1133" s="2" t="s">
        <v>142</v>
      </c>
      <c r="AU1133" s="2">
        <v>5</v>
      </c>
      <c r="AV1133" s="2" t="s">
        <v>43</v>
      </c>
      <c r="AW1133" s="2" t="s">
        <v>144</v>
      </c>
      <c r="AX1133" s="2" t="s">
        <v>145</v>
      </c>
      <c r="AY1133" s="2" t="s">
        <v>171</v>
      </c>
      <c r="AZ1133" s="2" t="s">
        <v>198</v>
      </c>
      <c r="BB1133" s="2" t="s">
        <v>9422</v>
      </c>
      <c r="BC1133" s="2">
        <v>0</v>
      </c>
      <c r="BD1133" s="2" t="s">
        <v>3125</v>
      </c>
      <c r="BE1133" s="9">
        <v>0.3</v>
      </c>
      <c r="BF1133" s="2" t="s">
        <v>132</v>
      </c>
      <c r="BL1133" s="2" t="s">
        <v>153</v>
      </c>
      <c r="BM1133" s="2" t="s">
        <v>154</v>
      </c>
      <c r="BP1133" s="2" t="s">
        <v>201</v>
      </c>
      <c r="BQ1133" s="2">
        <v>237</v>
      </c>
      <c r="BR1133" s="2">
        <v>12</v>
      </c>
      <c r="BS1133" s="2" t="s">
        <v>157</v>
      </c>
      <c r="BT1133" s="2" t="s">
        <v>753</v>
      </c>
      <c r="BU1133" s="2" t="s">
        <v>753</v>
      </c>
      <c r="BV1133" s="2" t="s">
        <v>753</v>
      </c>
      <c r="BW1133" s="2" t="s">
        <v>67</v>
      </c>
      <c r="BX1133" s="2" t="s">
        <v>3127</v>
      </c>
      <c r="BY1133" s="2" t="s">
        <v>707</v>
      </c>
      <c r="CA1133" s="4">
        <v>43518</v>
      </c>
      <c r="CB1133" s="2" t="s">
        <v>160</v>
      </c>
      <c r="CC1133" s="2" t="s">
        <v>248</v>
      </c>
      <c r="CD1133" s="2" t="s">
        <v>162</v>
      </c>
      <c r="CE1133" s="2" t="s">
        <v>163</v>
      </c>
      <c r="CF1133" s="2" t="s">
        <v>164</v>
      </c>
      <c r="CG1133" s="2" t="s">
        <v>729</v>
      </c>
      <c r="CH1133" s="2" t="s">
        <v>743</v>
      </c>
      <c r="CI1133" s="2" t="s">
        <v>731</v>
      </c>
      <c r="CJ1133" s="2" t="s">
        <v>397</v>
      </c>
      <c r="CK1133" s="2" t="s">
        <v>169</v>
      </c>
      <c r="CL1133" s="2" t="s">
        <v>710</v>
      </c>
      <c r="CM1133" s="2" t="s">
        <v>171</v>
      </c>
      <c r="CN1133" s="2">
        <v>0</v>
      </c>
      <c r="CO1133" s="2" t="s">
        <v>212</v>
      </c>
      <c r="CP1133" s="2" t="s">
        <v>712</v>
      </c>
      <c r="CQ1133" s="2" t="s">
        <v>174</v>
      </c>
      <c r="CR1133" s="2" t="s">
        <v>667</v>
      </c>
      <c r="CS1133" s="2" t="s">
        <v>713</v>
      </c>
      <c r="CT1133" s="2" t="s">
        <v>171</v>
      </c>
      <c r="CU1133" s="2" t="s">
        <v>235</v>
      </c>
      <c r="CV1133" s="2" t="s">
        <v>171</v>
      </c>
      <c r="CW1133" s="2" t="s">
        <v>714</v>
      </c>
      <c r="CX1133" s="2" t="s">
        <v>146</v>
      </c>
      <c r="CY1133" s="2" t="s">
        <v>733</v>
      </c>
      <c r="CZ1133" s="2" t="s">
        <v>180</v>
      </c>
      <c r="DA1133" s="2" t="s">
        <v>181</v>
      </c>
      <c r="DB1133" s="2" t="s">
        <v>181</v>
      </c>
      <c r="DC1133" s="2" t="s">
        <v>260</v>
      </c>
      <c r="DD1133" s="2" t="s">
        <v>715</v>
      </c>
      <c r="DE1133" s="2" t="s">
        <v>744</v>
      </c>
      <c r="DF1133" s="2" t="s">
        <v>182</v>
      </c>
      <c r="DH1133" s="2" t="s">
        <v>182</v>
      </c>
      <c r="DJ1133" s="2" t="s">
        <v>182</v>
      </c>
      <c r="DL1133" s="2" t="s">
        <v>182</v>
      </c>
      <c r="DN1133" s="2" t="s">
        <v>182</v>
      </c>
      <c r="DP1133" s="2" t="s">
        <v>182</v>
      </c>
      <c r="DR1133" s="2" t="s">
        <v>182</v>
      </c>
      <c r="DT1133" s="6">
        <v>-6157726</v>
      </c>
      <c r="DU1133" s="6"/>
      <c r="DV1133" s="6">
        <v>106910462</v>
      </c>
      <c r="DX1133" s="2" t="s">
        <v>3860</v>
      </c>
      <c r="DY1133" s="4">
        <v>43518</v>
      </c>
      <c r="DZ1133" s="2" t="s">
        <v>3860</v>
      </c>
      <c r="EA1133" s="3" t="s">
        <v>3861</v>
      </c>
    </row>
    <row r="1134" spans="1:133" ht="15.75" hidden="1" customHeight="1" x14ac:dyDescent="0.2">
      <c r="A1134" s="1">
        <v>43616.676201956019</v>
      </c>
      <c r="B1134" s="2" t="s">
        <v>8963</v>
      </c>
      <c r="C1134" s="2">
        <v>2302170127</v>
      </c>
      <c r="D1134" s="3" t="s">
        <v>4783</v>
      </c>
      <c r="E1134" s="2" t="s">
        <v>9496</v>
      </c>
      <c r="F1134" s="2" t="s">
        <v>9497</v>
      </c>
      <c r="H1134" s="2" t="s">
        <v>131</v>
      </c>
      <c r="I1134" s="2" t="s">
        <v>132</v>
      </c>
      <c r="J1134" s="2" t="s">
        <v>133</v>
      </c>
      <c r="K1134" s="2" t="s">
        <v>738</v>
      </c>
      <c r="M1134" s="4">
        <v>42795</v>
      </c>
      <c r="O1134" s="2" t="s">
        <v>135</v>
      </c>
      <c r="Q1134" s="2">
        <v>26000000</v>
      </c>
      <c r="Y1134" s="2" t="s">
        <v>136</v>
      </c>
      <c r="AK1134" s="2" t="s">
        <v>9498</v>
      </c>
      <c r="AP1134" s="2" t="s">
        <v>6630</v>
      </c>
      <c r="AQ1134" s="2" t="s">
        <v>3124</v>
      </c>
      <c r="AR1134" s="2" t="s">
        <v>511</v>
      </c>
      <c r="AS1134" s="2" t="s">
        <v>4787</v>
      </c>
      <c r="AT1134" s="2">
        <v>14460</v>
      </c>
      <c r="AU1134" s="2">
        <v>5</v>
      </c>
      <c r="AV1134" s="2" t="s">
        <v>43</v>
      </c>
      <c r="AW1134" s="2" t="s">
        <v>144</v>
      </c>
      <c r="AX1134" s="2" t="s">
        <v>145</v>
      </c>
      <c r="AY1134" s="2" t="s">
        <v>171</v>
      </c>
      <c r="AZ1134" s="2" t="s">
        <v>198</v>
      </c>
      <c r="BB1134" s="2" t="s">
        <v>9498</v>
      </c>
      <c r="BC1134" s="2">
        <v>0</v>
      </c>
      <c r="BD1134" s="2" t="s">
        <v>3984</v>
      </c>
      <c r="BE1134" s="9">
        <v>3.6</v>
      </c>
      <c r="BL1134" s="2" t="s">
        <v>153</v>
      </c>
      <c r="BM1134" s="2" t="s">
        <v>154</v>
      </c>
      <c r="BP1134" s="2" t="s">
        <v>201</v>
      </c>
      <c r="BQ1134" s="2">
        <v>853</v>
      </c>
      <c r="BR1134" s="2">
        <v>34</v>
      </c>
      <c r="BS1134" s="2" t="s">
        <v>157</v>
      </c>
      <c r="BT1134" s="2" t="s">
        <v>753</v>
      </c>
      <c r="BU1134" s="2" t="s">
        <v>753</v>
      </c>
      <c r="BV1134" s="2" t="s">
        <v>753</v>
      </c>
      <c r="BW1134" s="2" t="s">
        <v>67</v>
      </c>
      <c r="BX1134" s="2" t="s">
        <v>3127</v>
      </c>
      <c r="BY1134" s="2" t="s">
        <v>707</v>
      </c>
      <c r="CA1134" s="4">
        <v>42795</v>
      </c>
      <c r="CB1134" s="2" t="s">
        <v>160</v>
      </c>
      <c r="CC1134" s="2" t="s">
        <v>248</v>
      </c>
      <c r="CD1134" s="2" t="s">
        <v>162</v>
      </c>
      <c r="CE1134" s="2" t="s">
        <v>163</v>
      </c>
      <c r="CF1134" s="2" t="s">
        <v>164</v>
      </c>
      <c r="CG1134" s="2" t="s">
        <v>729</v>
      </c>
      <c r="CH1134" s="2" t="s">
        <v>1108</v>
      </c>
      <c r="CI1134" s="2" t="s">
        <v>731</v>
      </c>
      <c r="CJ1134" s="2" t="s">
        <v>397</v>
      </c>
      <c r="CK1134" s="2" t="s">
        <v>169</v>
      </c>
      <c r="CL1134" s="2" t="s">
        <v>919</v>
      </c>
      <c r="CM1134" s="2" t="s">
        <v>171</v>
      </c>
      <c r="CN1134" s="2">
        <v>0</v>
      </c>
      <c r="CO1134" s="2" t="s">
        <v>212</v>
      </c>
      <c r="CP1134" s="2" t="s">
        <v>3601</v>
      </c>
      <c r="CQ1134" s="2" t="s">
        <v>174</v>
      </c>
      <c r="CR1134" s="2" t="s">
        <v>667</v>
      </c>
      <c r="CS1134" s="2" t="s">
        <v>810</v>
      </c>
      <c r="CT1134" s="2" t="s">
        <v>171</v>
      </c>
      <c r="CU1134" s="2" t="s">
        <v>235</v>
      </c>
      <c r="CV1134" s="2" t="s">
        <v>211</v>
      </c>
      <c r="CW1134" s="2" t="s">
        <v>714</v>
      </c>
      <c r="CX1134" s="2" t="s">
        <v>146</v>
      </c>
      <c r="CY1134" s="2" t="s">
        <v>733</v>
      </c>
      <c r="DA1134" s="2" t="s">
        <v>181</v>
      </c>
      <c r="DB1134" s="2" t="s">
        <v>181</v>
      </c>
      <c r="DC1134" s="2" t="s">
        <v>260</v>
      </c>
      <c r="DD1134" s="2" t="s">
        <v>715</v>
      </c>
      <c r="DE1134" s="2" t="s">
        <v>744</v>
      </c>
      <c r="DF1134" s="2" t="s">
        <v>182</v>
      </c>
      <c r="DH1134" s="2" t="s">
        <v>182</v>
      </c>
      <c r="DJ1134" s="2" t="s">
        <v>182</v>
      </c>
      <c r="DL1134" s="2" t="s">
        <v>182</v>
      </c>
      <c r="DN1134" s="2" t="s">
        <v>182</v>
      </c>
      <c r="DP1134" s="2" t="s">
        <v>182</v>
      </c>
      <c r="DR1134" s="2" t="s">
        <v>182</v>
      </c>
      <c r="DT1134" s="6">
        <v>106893568</v>
      </c>
      <c r="DU1134" s="6"/>
      <c r="DV1134" s="6">
        <v>-6164709</v>
      </c>
      <c r="DX1134" s="2" t="s">
        <v>9499</v>
      </c>
      <c r="DY1134" s="4">
        <v>42795</v>
      </c>
      <c r="DZ1134" s="2" t="s">
        <v>9499</v>
      </c>
      <c r="EA1134" s="2">
        <v>818686618</v>
      </c>
    </row>
    <row r="1135" spans="1:133" ht="15.75" hidden="1" customHeight="1" x14ac:dyDescent="0.2">
      <c r="A1135" s="1">
        <v>43616.678769583334</v>
      </c>
      <c r="B1135" s="2" t="s">
        <v>9363</v>
      </c>
      <c r="C1135" s="2">
        <v>2302170186</v>
      </c>
      <c r="D1135" s="3" t="s">
        <v>3264</v>
      </c>
      <c r="E1135" s="2" t="s">
        <v>9500</v>
      </c>
      <c r="H1135" s="2" t="s">
        <v>131</v>
      </c>
      <c r="I1135" s="2" t="s">
        <v>132</v>
      </c>
      <c r="J1135" s="2" t="s">
        <v>133</v>
      </c>
      <c r="K1135" s="2" t="s">
        <v>738</v>
      </c>
      <c r="M1135" s="4">
        <v>42802</v>
      </c>
      <c r="O1135" s="2" t="s">
        <v>135</v>
      </c>
      <c r="Q1135" s="2">
        <v>12528000000</v>
      </c>
      <c r="R1135" s="2">
        <v>12000000</v>
      </c>
      <c r="Y1135" s="2" t="s">
        <v>377</v>
      </c>
      <c r="AB1135" s="2" t="s">
        <v>132</v>
      </c>
      <c r="AE1135" s="2" t="s">
        <v>132</v>
      </c>
      <c r="AF1135" s="2" t="s">
        <v>132</v>
      </c>
      <c r="AH1135" s="2">
        <v>2016</v>
      </c>
      <c r="AI1135" s="11">
        <v>9265500000</v>
      </c>
      <c r="AJ1135" s="11">
        <v>8875000</v>
      </c>
      <c r="AK1135" s="2" t="s">
        <v>6573</v>
      </c>
      <c r="AP1135" s="2" t="s">
        <v>6570</v>
      </c>
      <c r="AQ1135" s="2" t="s">
        <v>540</v>
      </c>
      <c r="AR1135" s="2" t="s">
        <v>141</v>
      </c>
      <c r="AS1135" s="2" t="s">
        <v>142</v>
      </c>
      <c r="AU1135" s="2">
        <v>8.6</v>
      </c>
      <c r="AV1135" s="2" t="s">
        <v>44</v>
      </c>
      <c r="AW1135" s="2" t="s">
        <v>144</v>
      </c>
      <c r="AX1135" s="2" t="s">
        <v>145</v>
      </c>
      <c r="AY1135" s="2" t="s">
        <v>171</v>
      </c>
      <c r="AZ1135" s="2" t="s">
        <v>198</v>
      </c>
      <c r="BA1135" s="2" t="s">
        <v>9501</v>
      </c>
      <c r="BB1135" s="2" t="s">
        <v>9502</v>
      </c>
      <c r="BC1135" s="2">
        <v>0</v>
      </c>
      <c r="BD1135" s="2" t="s">
        <v>6311</v>
      </c>
      <c r="BE1135" s="9">
        <v>2.46</v>
      </c>
      <c r="BF1135" s="2" t="s">
        <v>132</v>
      </c>
      <c r="BK1135" s="2" t="s">
        <v>152</v>
      </c>
      <c r="BL1135" s="2" t="s">
        <v>153</v>
      </c>
      <c r="BM1135" s="2" t="s">
        <v>308</v>
      </c>
      <c r="BP1135" s="2" t="s">
        <v>155</v>
      </c>
      <c r="BQ1135" s="2">
        <v>1044</v>
      </c>
      <c r="BR1135" s="2">
        <v>12</v>
      </c>
      <c r="BS1135" s="2" t="s">
        <v>9503</v>
      </c>
      <c r="BT1135" s="2" t="s">
        <v>156</v>
      </c>
      <c r="BU1135" s="2" t="s">
        <v>156</v>
      </c>
      <c r="BV1135" s="2" t="s">
        <v>156</v>
      </c>
      <c r="BW1135" s="2" t="s">
        <v>67</v>
      </c>
      <c r="BX1135" s="2" t="s">
        <v>158</v>
      </c>
      <c r="CB1135" s="2" t="s">
        <v>204</v>
      </c>
      <c r="CC1135" s="2" t="s">
        <v>161</v>
      </c>
      <c r="CD1135" s="2" t="s">
        <v>162</v>
      </c>
      <c r="CE1135" s="2" t="s">
        <v>1362</v>
      </c>
      <c r="CF1135" s="2" t="s">
        <v>4255</v>
      </c>
      <c r="CG1135" s="2" t="s">
        <v>729</v>
      </c>
      <c r="CI1135" s="2" t="s">
        <v>311</v>
      </c>
      <c r="CK1135" s="2" t="s">
        <v>231</v>
      </c>
      <c r="CL1135" s="2" t="s">
        <v>854</v>
      </c>
      <c r="CM1135" s="2" t="s">
        <v>177</v>
      </c>
      <c r="CN1135" s="2">
        <v>0</v>
      </c>
      <c r="CP1135" s="2" t="s">
        <v>316</v>
      </c>
      <c r="CR1135" s="2" t="s">
        <v>234</v>
      </c>
      <c r="CS1135" s="2" t="s">
        <v>215</v>
      </c>
      <c r="CT1135" s="2" t="s">
        <v>171</v>
      </c>
      <c r="CU1135" s="2" t="s">
        <v>235</v>
      </c>
      <c r="CV1135" s="2" t="s">
        <v>171</v>
      </c>
      <c r="CW1135" s="2" t="s">
        <v>179</v>
      </c>
      <c r="CX1135" s="2" t="s">
        <v>171</v>
      </c>
      <c r="CY1135" s="2" t="s">
        <v>146</v>
      </c>
      <c r="CZ1135" s="2" t="s">
        <v>180</v>
      </c>
      <c r="DA1135" s="2" t="s">
        <v>181</v>
      </c>
      <c r="DB1135" s="2" t="s">
        <v>181</v>
      </c>
      <c r="DC1135" s="2" t="s">
        <v>132</v>
      </c>
      <c r="DZ1135" s="2" t="s">
        <v>283</v>
      </c>
      <c r="EA1135" s="3" t="s">
        <v>6315</v>
      </c>
      <c r="EB1135" s="5" t="s">
        <v>9504</v>
      </c>
    </row>
    <row r="1136" spans="1:133" ht="15.75" hidden="1" customHeight="1" x14ac:dyDescent="0.2">
      <c r="A1136" s="1">
        <v>43616.679717523148</v>
      </c>
      <c r="B1136" s="2" t="s">
        <v>9447</v>
      </c>
      <c r="C1136" s="2">
        <v>2302170018</v>
      </c>
      <c r="D1136" s="3" t="s">
        <v>3264</v>
      </c>
      <c r="E1136" s="2" t="s">
        <v>9505</v>
      </c>
      <c r="F1136" s="2" t="s">
        <v>2999</v>
      </c>
      <c r="H1136" s="2" t="s">
        <v>131</v>
      </c>
      <c r="I1136" s="2" t="s">
        <v>132</v>
      </c>
      <c r="J1136" s="2" t="s">
        <v>133</v>
      </c>
      <c r="K1136" s="2" t="s">
        <v>191</v>
      </c>
      <c r="M1136" s="4">
        <v>42804</v>
      </c>
      <c r="P1136" s="9">
        <v>1140000000</v>
      </c>
      <c r="Q1136" s="2">
        <v>6000000</v>
      </c>
      <c r="Y1136" s="2" t="s">
        <v>377</v>
      </c>
      <c r="Z1136" s="2">
        <v>30</v>
      </c>
      <c r="AA1136" s="2">
        <v>20</v>
      </c>
      <c r="AB1136" s="2" t="s">
        <v>132</v>
      </c>
      <c r="AD1136" s="2" t="s">
        <v>137</v>
      </c>
      <c r="AE1136" s="2" t="s">
        <v>132</v>
      </c>
      <c r="AF1136" s="2" t="s">
        <v>132</v>
      </c>
      <c r="AG1136" s="2" t="s">
        <v>2236</v>
      </c>
      <c r="AH1136" s="2">
        <v>2016</v>
      </c>
      <c r="AJ1136" s="11">
        <v>2508000</v>
      </c>
      <c r="AK1136" s="2" t="s">
        <v>2554</v>
      </c>
      <c r="AM1136" s="3" t="s">
        <v>3000</v>
      </c>
      <c r="AO1136" s="3" t="s">
        <v>3001</v>
      </c>
      <c r="AP1136" s="2" t="s">
        <v>794</v>
      </c>
      <c r="AQ1136" s="2" t="s">
        <v>609</v>
      </c>
      <c r="AR1136" s="2" t="s">
        <v>610</v>
      </c>
      <c r="AS1136" s="2" t="s">
        <v>142</v>
      </c>
      <c r="AT1136" s="2">
        <v>13960</v>
      </c>
      <c r="AU1136" s="2">
        <v>7</v>
      </c>
      <c r="AV1136" s="2" t="s">
        <v>245</v>
      </c>
      <c r="AW1136" s="2" t="s">
        <v>144</v>
      </c>
      <c r="AX1136" s="2" t="s">
        <v>795</v>
      </c>
      <c r="AY1136" s="2" t="s">
        <v>171</v>
      </c>
      <c r="AZ1136" s="2" t="s">
        <v>198</v>
      </c>
      <c r="BB1136" s="2" t="s">
        <v>655</v>
      </c>
      <c r="BC1136" s="2">
        <v>1500</v>
      </c>
      <c r="BD1136" s="2" t="s">
        <v>798</v>
      </c>
      <c r="BE1136" s="9">
        <v>2.2000000000000002</v>
      </c>
      <c r="BF1136" s="2" t="s">
        <v>132</v>
      </c>
      <c r="BK1136" s="2" t="s">
        <v>152</v>
      </c>
      <c r="BL1136" s="2" t="s">
        <v>153</v>
      </c>
      <c r="BM1136" s="2" t="s">
        <v>154</v>
      </c>
      <c r="BN1136" s="2" t="s">
        <v>576</v>
      </c>
      <c r="BO1136" s="2" t="s">
        <v>3002</v>
      </c>
      <c r="BP1136" s="2" t="s">
        <v>201</v>
      </c>
      <c r="BQ1136" s="2">
        <v>190</v>
      </c>
      <c r="BR1136" s="2">
        <v>12.65</v>
      </c>
      <c r="BS1136" s="2" t="s">
        <v>3003</v>
      </c>
      <c r="BT1136" s="2" t="s">
        <v>2559</v>
      </c>
      <c r="BU1136" s="2" t="s">
        <v>2559</v>
      </c>
      <c r="BV1136" s="2" t="s">
        <v>3004</v>
      </c>
      <c r="BX1136" s="2" t="s">
        <v>158</v>
      </c>
      <c r="BY1136" s="2" t="s">
        <v>159</v>
      </c>
      <c r="CB1136" s="2" t="s">
        <v>160</v>
      </c>
      <c r="CC1136" s="2" t="s">
        <v>248</v>
      </c>
      <c r="CD1136" s="2" t="s">
        <v>249</v>
      </c>
      <c r="CE1136" s="2" t="s">
        <v>163</v>
      </c>
      <c r="CF1136" s="2" t="s">
        <v>279</v>
      </c>
      <c r="CG1136" s="2" t="s">
        <v>804</v>
      </c>
      <c r="CH1136" s="2" t="s">
        <v>3005</v>
      </c>
      <c r="CI1136" s="2" t="s">
        <v>311</v>
      </c>
      <c r="CJ1136" s="2" t="s">
        <v>2775</v>
      </c>
      <c r="CK1136" s="2" t="s">
        <v>425</v>
      </c>
      <c r="CL1136" s="2" t="s">
        <v>1719</v>
      </c>
      <c r="CM1136" s="2" t="s">
        <v>171</v>
      </c>
      <c r="CN1136" s="2">
        <v>36</v>
      </c>
      <c r="CO1136" s="2" t="s">
        <v>3006</v>
      </c>
      <c r="CP1136" s="2" t="s">
        <v>809</v>
      </c>
      <c r="CQ1136" s="2" t="s">
        <v>214</v>
      </c>
      <c r="CR1136" s="2" t="s">
        <v>175</v>
      </c>
      <c r="CS1136" s="2" t="s">
        <v>3007</v>
      </c>
      <c r="CT1136" s="2" t="s">
        <v>171</v>
      </c>
      <c r="CU1136" s="2" t="s">
        <v>428</v>
      </c>
      <c r="CV1136" s="2" t="s">
        <v>171</v>
      </c>
      <c r="CW1136" s="2" t="s">
        <v>872</v>
      </c>
      <c r="CX1136" s="2" t="s">
        <v>146</v>
      </c>
      <c r="CY1136" s="2" t="s">
        <v>146</v>
      </c>
      <c r="CZ1136" s="2" t="s">
        <v>180</v>
      </c>
      <c r="DA1136" s="2" t="s">
        <v>181</v>
      </c>
      <c r="DB1136" s="2" t="s">
        <v>181</v>
      </c>
      <c r="DC1136" s="2" t="s">
        <v>132</v>
      </c>
      <c r="DE1136" s="2" t="s">
        <v>901</v>
      </c>
      <c r="DF1136" s="2" t="s">
        <v>182</v>
      </c>
      <c r="DH1136" s="2" t="s">
        <v>182</v>
      </c>
      <c r="DJ1136" s="2" t="s">
        <v>182</v>
      </c>
      <c r="DL1136" s="2" t="s">
        <v>182</v>
      </c>
      <c r="DN1136" s="2" t="s">
        <v>182</v>
      </c>
      <c r="DP1136" s="2" t="s">
        <v>182</v>
      </c>
      <c r="DR1136" s="2" t="s">
        <v>182</v>
      </c>
      <c r="DT1136" s="2" t="s">
        <v>9506</v>
      </c>
      <c r="DU1136" s="2"/>
      <c r="DV1136" s="2" t="s">
        <v>9507</v>
      </c>
      <c r="DX1136" s="2" t="s">
        <v>2565</v>
      </c>
      <c r="DY1136" s="4">
        <v>42804</v>
      </c>
      <c r="DZ1136" s="2" t="s">
        <v>2565</v>
      </c>
      <c r="EA1136" s="3" t="s">
        <v>2566</v>
      </c>
      <c r="EC1136" s="5" t="s">
        <v>9508</v>
      </c>
    </row>
    <row r="1137" spans="1:133" ht="15.75" hidden="1" customHeight="1" x14ac:dyDescent="0.2">
      <c r="A1137" s="1">
        <v>43616.681267199077</v>
      </c>
      <c r="B1137" s="2" t="s">
        <v>3310</v>
      </c>
      <c r="C1137" s="2">
        <v>2302170067</v>
      </c>
      <c r="D1137" s="2" t="s">
        <v>3311</v>
      </c>
      <c r="E1137" s="2" t="s">
        <v>9509</v>
      </c>
      <c r="F1137" s="2" t="s">
        <v>6148</v>
      </c>
      <c r="H1137" s="2" t="s">
        <v>131</v>
      </c>
      <c r="I1137" s="2" t="s">
        <v>132</v>
      </c>
      <c r="J1137" s="2" t="s">
        <v>133</v>
      </c>
      <c r="K1137" s="2" t="s">
        <v>738</v>
      </c>
      <c r="M1137" s="4">
        <v>42795</v>
      </c>
      <c r="O1137" s="2" t="s">
        <v>135</v>
      </c>
      <c r="Q1137" s="2">
        <v>23500000</v>
      </c>
      <c r="Y1137" s="2" t="s">
        <v>136</v>
      </c>
      <c r="AK1137" s="2" t="s">
        <v>6149</v>
      </c>
      <c r="AP1137" s="2" t="s">
        <v>3754</v>
      </c>
      <c r="AQ1137" s="2" t="s">
        <v>3124</v>
      </c>
      <c r="AR1137" s="2" t="s">
        <v>511</v>
      </c>
      <c r="AS1137" s="2" t="s">
        <v>142</v>
      </c>
      <c r="AU1137" s="2">
        <v>5</v>
      </c>
      <c r="AV1137" s="2" t="s">
        <v>43</v>
      </c>
      <c r="AW1137" s="2" t="s">
        <v>144</v>
      </c>
      <c r="AX1137" s="2" t="s">
        <v>145</v>
      </c>
      <c r="AY1137" s="2" t="s">
        <v>171</v>
      </c>
      <c r="AZ1137" s="2" t="s">
        <v>198</v>
      </c>
      <c r="BB1137" s="2" t="s">
        <v>6149</v>
      </c>
      <c r="BC1137" s="2">
        <v>0</v>
      </c>
      <c r="BD1137" s="2" t="s">
        <v>3125</v>
      </c>
      <c r="BE1137" s="9">
        <v>2.5</v>
      </c>
      <c r="BL1137" s="2" t="s">
        <v>153</v>
      </c>
      <c r="BM1137" s="2" t="s">
        <v>154</v>
      </c>
      <c r="BP1137" s="2" t="s">
        <v>201</v>
      </c>
      <c r="BQ1137" s="2">
        <v>112</v>
      </c>
      <c r="BR1137" s="2">
        <v>6</v>
      </c>
      <c r="BS1137" s="2" t="s">
        <v>36</v>
      </c>
      <c r="BT1137" s="2" t="s">
        <v>727</v>
      </c>
      <c r="BU1137" s="2" t="s">
        <v>727</v>
      </c>
      <c r="BV1137" s="2" t="s">
        <v>727</v>
      </c>
      <c r="BW1137" s="2" t="s">
        <v>67</v>
      </c>
      <c r="BX1137" s="2" t="s">
        <v>3127</v>
      </c>
      <c r="BY1137" s="2" t="s">
        <v>707</v>
      </c>
      <c r="CA1137" s="4">
        <v>42795</v>
      </c>
      <c r="CB1137" s="2" t="s">
        <v>160</v>
      </c>
      <c r="CC1137" s="2" t="s">
        <v>248</v>
      </c>
      <c r="CD1137" s="2" t="s">
        <v>162</v>
      </c>
      <c r="CE1137" s="2" t="s">
        <v>163</v>
      </c>
      <c r="CF1137" s="2" t="s">
        <v>396</v>
      </c>
      <c r="CG1137" s="2" t="s">
        <v>729</v>
      </c>
      <c r="CJ1137" s="2" t="s">
        <v>397</v>
      </c>
      <c r="CK1137" s="2" t="s">
        <v>169</v>
      </c>
      <c r="CL1137" s="2" t="s">
        <v>710</v>
      </c>
      <c r="CM1137" s="2" t="s">
        <v>171</v>
      </c>
      <c r="CN1137" s="2">
        <v>0</v>
      </c>
      <c r="CO1137" s="2" t="s">
        <v>212</v>
      </c>
      <c r="CP1137" s="2" t="s">
        <v>712</v>
      </c>
      <c r="CQ1137" s="2" t="s">
        <v>174</v>
      </c>
      <c r="CR1137" s="2" t="s">
        <v>667</v>
      </c>
      <c r="CS1137" s="2" t="s">
        <v>713</v>
      </c>
      <c r="CT1137" s="2" t="s">
        <v>171</v>
      </c>
      <c r="CU1137" s="2" t="s">
        <v>235</v>
      </c>
      <c r="CV1137" s="2" t="s">
        <v>171</v>
      </c>
      <c r="CW1137" s="2" t="s">
        <v>714</v>
      </c>
      <c r="CX1137" s="2" t="s">
        <v>146</v>
      </c>
      <c r="CY1137" s="2" t="s">
        <v>733</v>
      </c>
      <c r="DA1137" s="2" t="s">
        <v>181</v>
      </c>
      <c r="DB1137" s="2" t="s">
        <v>181</v>
      </c>
      <c r="DC1137" s="2" t="s">
        <v>260</v>
      </c>
      <c r="DD1137" s="2" t="s">
        <v>715</v>
      </c>
      <c r="DE1137" s="2" t="s">
        <v>744</v>
      </c>
      <c r="DF1137" s="2" t="s">
        <v>182</v>
      </c>
      <c r="DH1137" s="2" t="s">
        <v>182</v>
      </c>
      <c r="DJ1137" s="2" t="s">
        <v>182</v>
      </c>
      <c r="DL1137" s="2" t="s">
        <v>182</v>
      </c>
      <c r="DN1137" s="2" t="s">
        <v>182</v>
      </c>
      <c r="DP1137" s="2" t="s">
        <v>182</v>
      </c>
      <c r="DR1137" s="2" t="s">
        <v>182</v>
      </c>
      <c r="DT1137" s="6">
        <v>106913946</v>
      </c>
      <c r="DU1137" s="6"/>
      <c r="DV1137" s="6">
        <v>-6173538</v>
      </c>
      <c r="DX1137" s="2" t="s">
        <v>4815</v>
      </c>
      <c r="DY1137" s="4">
        <v>42795</v>
      </c>
      <c r="DZ1137" s="2" t="s">
        <v>4815</v>
      </c>
      <c r="EA1137" s="2">
        <v>8568387879</v>
      </c>
    </row>
    <row r="1138" spans="1:133" ht="15.75" hidden="1" customHeight="1" x14ac:dyDescent="0.2">
      <c r="A1138" s="1">
        <v>43616.682087534718</v>
      </c>
      <c r="B1138" s="2" t="s">
        <v>9419</v>
      </c>
      <c r="C1138" s="2">
        <v>2302170132</v>
      </c>
      <c r="D1138" s="3" t="s">
        <v>4783</v>
      </c>
      <c r="E1138" s="2" t="s">
        <v>9420</v>
      </c>
      <c r="F1138" s="2" t="s">
        <v>9421</v>
      </c>
      <c r="H1138" s="2" t="s">
        <v>131</v>
      </c>
      <c r="I1138" s="2" t="s">
        <v>132</v>
      </c>
      <c r="J1138" s="2" t="s">
        <v>133</v>
      </c>
      <c r="K1138" s="2" t="s">
        <v>738</v>
      </c>
      <c r="M1138" s="4">
        <v>42788</v>
      </c>
      <c r="O1138" s="2" t="s">
        <v>135</v>
      </c>
      <c r="Q1138" s="2">
        <v>21000000</v>
      </c>
      <c r="Y1138" s="2" t="s">
        <v>136</v>
      </c>
      <c r="AH1138" s="2">
        <v>2016</v>
      </c>
      <c r="AJ1138" s="11">
        <v>21063000</v>
      </c>
      <c r="AK1138" s="2" t="s">
        <v>3859</v>
      </c>
      <c r="AP1138" s="2" t="s">
        <v>3123</v>
      </c>
      <c r="AQ1138" s="2" t="s">
        <v>3124</v>
      </c>
      <c r="AR1138" s="2" t="s">
        <v>511</v>
      </c>
      <c r="AS1138" s="2" t="s">
        <v>142</v>
      </c>
      <c r="AU1138" s="2">
        <v>5</v>
      </c>
      <c r="AV1138" s="2" t="s">
        <v>43</v>
      </c>
      <c r="AW1138" s="2" t="s">
        <v>144</v>
      </c>
      <c r="AX1138" s="2" t="s">
        <v>145</v>
      </c>
      <c r="AY1138" s="2" t="s">
        <v>171</v>
      </c>
      <c r="AZ1138" s="2" t="s">
        <v>198</v>
      </c>
      <c r="BB1138" s="2" t="s">
        <v>3859</v>
      </c>
      <c r="BC1138" s="2">
        <v>0</v>
      </c>
      <c r="BD1138" s="2" t="s">
        <v>3125</v>
      </c>
      <c r="BE1138" s="9">
        <v>0.3</v>
      </c>
      <c r="BL1138" s="2" t="s">
        <v>153</v>
      </c>
      <c r="BM1138" s="2" t="s">
        <v>154</v>
      </c>
      <c r="BP1138" s="2" t="s">
        <v>201</v>
      </c>
      <c r="BQ1138" s="2">
        <v>237</v>
      </c>
      <c r="BR1138" s="2">
        <v>12</v>
      </c>
      <c r="BS1138" s="2" t="s">
        <v>157</v>
      </c>
      <c r="BT1138" s="2" t="s">
        <v>753</v>
      </c>
      <c r="BU1138" s="2" t="s">
        <v>753</v>
      </c>
      <c r="BV1138" s="2" t="s">
        <v>753</v>
      </c>
      <c r="BW1138" s="2" t="s">
        <v>67</v>
      </c>
      <c r="BX1138" s="2" t="s">
        <v>3127</v>
      </c>
      <c r="BY1138" s="2" t="s">
        <v>707</v>
      </c>
      <c r="CA1138" s="4">
        <v>42788</v>
      </c>
      <c r="CB1138" s="2" t="s">
        <v>160</v>
      </c>
      <c r="CC1138" s="2" t="s">
        <v>248</v>
      </c>
      <c r="CD1138" s="2" t="s">
        <v>162</v>
      </c>
      <c r="CE1138" s="2" t="s">
        <v>163</v>
      </c>
      <c r="CF1138" s="2" t="s">
        <v>164</v>
      </c>
      <c r="CG1138" s="2" t="s">
        <v>729</v>
      </c>
      <c r="CH1138" s="2" t="s">
        <v>743</v>
      </c>
      <c r="CI1138" s="2" t="s">
        <v>731</v>
      </c>
      <c r="CJ1138" s="2" t="s">
        <v>397</v>
      </c>
      <c r="CK1138" s="2" t="s">
        <v>169</v>
      </c>
      <c r="CL1138" s="2" t="s">
        <v>710</v>
      </c>
      <c r="CM1138" s="2" t="s">
        <v>171</v>
      </c>
      <c r="CN1138" s="2">
        <v>0</v>
      </c>
      <c r="CO1138" s="2" t="s">
        <v>212</v>
      </c>
      <c r="CP1138" s="2" t="s">
        <v>712</v>
      </c>
      <c r="CQ1138" s="2" t="s">
        <v>174</v>
      </c>
      <c r="CR1138" s="2" t="s">
        <v>667</v>
      </c>
      <c r="CS1138" s="2" t="s">
        <v>713</v>
      </c>
      <c r="CT1138" s="2" t="s">
        <v>171</v>
      </c>
      <c r="CU1138" s="2" t="s">
        <v>235</v>
      </c>
      <c r="CV1138" s="2" t="s">
        <v>171</v>
      </c>
      <c r="CW1138" s="2" t="s">
        <v>714</v>
      </c>
      <c r="CY1138" s="2" t="s">
        <v>733</v>
      </c>
      <c r="CZ1138" s="2" t="s">
        <v>180</v>
      </c>
      <c r="DA1138" s="2" t="s">
        <v>181</v>
      </c>
      <c r="DB1138" s="2" t="s">
        <v>181</v>
      </c>
      <c r="DC1138" s="2" t="s">
        <v>260</v>
      </c>
      <c r="DD1138" s="2" t="s">
        <v>715</v>
      </c>
      <c r="DE1138" s="2" t="s">
        <v>744</v>
      </c>
      <c r="DT1138" s="6">
        <v>-6157726</v>
      </c>
      <c r="DU1138" s="6"/>
      <c r="DV1138" s="6">
        <v>106910462</v>
      </c>
      <c r="DX1138" s="2" t="s">
        <v>3860</v>
      </c>
      <c r="DY1138" s="4">
        <v>42788</v>
      </c>
      <c r="DZ1138" s="2" t="s">
        <v>3860</v>
      </c>
      <c r="EA1138" s="3" t="s">
        <v>3861</v>
      </c>
    </row>
    <row r="1139" spans="1:133" ht="15.75" hidden="1" customHeight="1" x14ac:dyDescent="0.2">
      <c r="A1139" s="1">
        <v>43616.683858483797</v>
      </c>
      <c r="B1139" s="2" t="s">
        <v>9479</v>
      </c>
      <c r="C1139" s="2">
        <v>2302180114</v>
      </c>
      <c r="D1139" s="2" t="s">
        <v>9480</v>
      </c>
      <c r="E1139" s="2">
        <v>24</v>
      </c>
      <c r="H1139" s="2" t="s">
        <v>131</v>
      </c>
      <c r="I1139" s="2" t="s">
        <v>132</v>
      </c>
      <c r="J1139" s="2" t="s">
        <v>1130</v>
      </c>
      <c r="K1139" s="2" t="s">
        <v>191</v>
      </c>
      <c r="M1139" s="4">
        <v>43011</v>
      </c>
      <c r="P1139" s="9">
        <v>68820200000</v>
      </c>
      <c r="Q1139" s="6">
        <v>12200000</v>
      </c>
      <c r="Y1139" s="2" t="s">
        <v>136</v>
      </c>
      <c r="AB1139" s="2" t="s">
        <v>132</v>
      </c>
      <c r="AH1139" s="2">
        <v>2016</v>
      </c>
      <c r="AI1139" s="11" t="s">
        <v>8831</v>
      </c>
      <c r="AJ1139" s="11">
        <v>8145000</v>
      </c>
      <c r="AK1139" s="2" t="s">
        <v>4333</v>
      </c>
      <c r="AP1139" s="2" t="s">
        <v>4334</v>
      </c>
      <c r="AQ1139" s="2" t="s">
        <v>3865</v>
      </c>
      <c r="AR1139" s="2" t="s">
        <v>976</v>
      </c>
      <c r="AS1139" s="2" t="s">
        <v>594</v>
      </c>
      <c r="AU1139" s="2">
        <v>4</v>
      </c>
      <c r="AV1139" s="2" t="s">
        <v>245</v>
      </c>
      <c r="AW1139" s="2" t="s">
        <v>144</v>
      </c>
      <c r="AX1139" s="2" t="s">
        <v>145</v>
      </c>
      <c r="AY1139" s="2" t="s">
        <v>171</v>
      </c>
      <c r="AZ1139" s="2" t="s">
        <v>198</v>
      </c>
      <c r="BB1139" s="2" t="s">
        <v>3866</v>
      </c>
      <c r="BC1139" s="2">
        <v>1200</v>
      </c>
      <c r="BD1139" s="2" t="s">
        <v>4336</v>
      </c>
      <c r="BE1139" s="9">
        <v>1.1000000000000001</v>
      </c>
      <c r="BF1139" s="2" t="s">
        <v>132</v>
      </c>
      <c r="BK1139" s="2" t="s">
        <v>152</v>
      </c>
      <c r="BL1139" s="2" t="s">
        <v>153</v>
      </c>
      <c r="BM1139" s="2" t="s">
        <v>154</v>
      </c>
      <c r="BP1139" s="2" t="s">
        <v>201</v>
      </c>
      <c r="BQ1139" s="2">
        <v>5641</v>
      </c>
      <c r="BR1139" s="2">
        <v>173</v>
      </c>
      <c r="BS1139" s="2" t="s">
        <v>4337</v>
      </c>
      <c r="BT1139" s="2" t="s">
        <v>850</v>
      </c>
      <c r="BU1139" s="2" t="s">
        <v>850</v>
      </c>
      <c r="BV1139" s="2" t="s">
        <v>850</v>
      </c>
      <c r="BW1139" s="2" t="s">
        <v>67</v>
      </c>
      <c r="BX1139" s="2" t="s">
        <v>158</v>
      </c>
      <c r="BY1139" s="2" t="s">
        <v>159</v>
      </c>
      <c r="CB1139" s="2" t="s">
        <v>160</v>
      </c>
      <c r="CC1139" s="2" t="s">
        <v>161</v>
      </c>
      <c r="CD1139" s="2" t="s">
        <v>162</v>
      </c>
      <c r="CE1139" s="2" t="s">
        <v>163</v>
      </c>
      <c r="CF1139" s="2" t="s">
        <v>9510</v>
      </c>
      <c r="CG1139" s="2" t="s">
        <v>729</v>
      </c>
      <c r="CH1139" s="2" t="s">
        <v>2774</v>
      </c>
      <c r="CI1139" s="2" t="s">
        <v>294</v>
      </c>
      <c r="CJ1139" s="2" t="s">
        <v>526</v>
      </c>
      <c r="CL1139" s="2" t="s">
        <v>710</v>
      </c>
      <c r="CM1139" s="2" t="s">
        <v>177</v>
      </c>
      <c r="CN1139" s="2">
        <v>404</v>
      </c>
      <c r="CS1139" s="2" t="s">
        <v>215</v>
      </c>
      <c r="CT1139" s="2" t="s">
        <v>171</v>
      </c>
      <c r="CU1139" s="2" t="s">
        <v>1139</v>
      </c>
      <c r="CV1139" s="2" t="s">
        <v>171</v>
      </c>
      <c r="CW1139" s="2" t="s">
        <v>179</v>
      </c>
      <c r="CX1139" s="2" t="s">
        <v>171</v>
      </c>
      <c r="CY1139" s="2" t="s">
        <v>733</v>
      </c>
      <c r="DC1139" s="2" t="s">
        <v>132</v>
      </c>
      <c r="DT1139" s="6">
        <v>-6192870</v>
      </c>
      <c r="DU1139" s="6"/>
      <c r="DV1139" s="6">
        <v>106788312</v>
      </c>
      <c r="DX1139" s="2" t="s">
        <v>1538</v>
      </c>
      <c r="DY1139" s="4">
        <v>43011</v>
      </c>
      <c r="DZ1139" s="2" t="s">
        <v>9511</v>
      </c>
      <c r="EA1139" s="3" t="s">
        <v>9512</v>
      </c>
      <c r="EB1139" s="5" t="s">
        <v>9513</v>
      </c>
    </row>
    <row r="1140" spans="1:133" ht="15.75" hidden="1" customHeight="1" x14ac:dyDescent="0.2">
      <c r="A1140" s="1">
        <v>43616.68614607639</v>
      </c>
      <c r="B1140" s="2" t="s">
        <v>9369</v>
      </c>
      <c r="C1140" s="2">
        <v>2302160002</v>
      </c>
      <c r="D1140" s="3" t="s">
        <v>937</v>
      </c>
      <c r="E1140" s="2" t="s">
        <v>9514</v>
      </c>
      <c r="F1140" s="2" t="s">
        <v>9515</v>
      </c>
      <c r="H1140" s="2" t="s">
        <v>131</v>
      </c>
      <c r="I1140" s="2" t="s">
        <v>132</v>
      </c>
      <c r="J1140" s="2" t="s">
        <v>133</v>
      </c>
      <c r="K1140" s="2" t="s">
        <v>191</v>
      </c>
      <c r="P1140" s="9">
        <v>11400000000</v>
      </c>
      <c r="Q1140" s="2">
        <v>19000000</v>
      </c>
      <c r="Y1140" s="2" t="s">
        <v>9516</v>
      </c>
      <c r="AB1140" s="2" t="s">
        <v>132</v>
      </c>
      <c r="AD1140" s="2" t="s">
        <v>137</v>
      </c>
      <c r="AE1140" s="2" t="s">
        <v>132</v>
      </c>
      <c r="AF1140" s="2" t="s">
        <v>132</v>
      </c>
      <c r="AH1140" s="2">
        <v>2017</v>
      </c>
      <c r="AK1140" s="2" t="s">
        <v>9517</v>
      </c>
      <c r="AP1140" s="2" t="s">
        <v>9518</v>
      </c>
      <c r="AQ1140" s="2" t="s">
        <v>9519</v>
      </c>
      <c r="AR1140" s="2" t="s">
        <v>1300</v>
      </c>
      <c r="AS1140" s="2" t="s">
        <v>594</v>
      </c>
      <c r="AU1140" s="2">
        <v>6</v>
      </c>
      <c r="AV1140" s="2" t="s">
        <v>44</v>
      </c>
      <c r="AW1140" s="2" t="s">
        <v>144</v>
      </c>
      <c r="AX1140" s="2" t="s">
        <v>145</v>
      </c>
      <c r="AY1140" s="2" t="s">
        <v>171</v>
      </c>
      <c r="AZ1140" s="2" t="s">
        <v>198</v>
      </c>
      <c r="BB1140" s="2" t="s">
        <v>9520</v>
      </c>
      <c r="BC1140" s="2">
        <v>0</v>
      </c>
      <c r="BD1140" s="2" t="s">
        <v>9521</v>
      </c>
      <c r="BE1140" s="9">
        <v>2.7</v>
      </c>
      <c r="BF1140" s="2" t="s">
        <v>265</v>
      </c>
      <c r="BG1140" s="2" t="s">
        <v>9522</v>
      </c>
      <c r="BH1140" s="3" t="s">
        <v>1117</v>
      </c>
      <c r="BI1140" s="2" t="s">
        <v>9292</v>
      </c>
      <c r="BJ1140" s="3" t="s">
        <v>5047</v>
      </c>
      <c r="BK1140" s="2" t="s">
        <v>152</v>
      </c>
      <c r="BL1140" s="2" t="s">
        <v>200</v>
      </c>
      <c r="BM1140" s="2" t="s">
        <v>154</v>
      </c>
      <c r="BP1140" s="2" t="s">
        <v>201</v>
      </c>
      <c r="BQ1140" s="2">
        <v>600</v>
      </c>
      <c r="BR1140" s="2">
        <v>20</v>
      </c>
      <c r="BS1140" s="2" t="s">
        <v>9520</v>
      </c>
      <c r="BT1140" s="2" t="s">
        <v>984</v>
      </c>
      <c r="BU1140" s="2" t="s">
        <v>949</v>
      </c>
      <c r="BV1140" s="2" t="s">
        <v>949</v>
      </c>
      <c r="BW1140" s="2" t="s">
        <v>67</v>
      </c>
      <c r="BX1140" s="2" t="s">
        <v>203</v>
      </c>
      <c r="CB1140" s="2" t="s">
        <v>160</v>
      </c>
      <c r="CC1140" s="2" t="s">
        <v>161</v>
      </c>
      <c r="CD1140" s="2" t="s">
        <v>249</v>
      </c>
      <c r="CE1140" s="2" t="s">
        <v>163</v>
      </c>
      <c r="CF1140" s="2" t="s">
        <v>1440</v>
      </c>
      <c r="CG1140" s="2" t="s">
        <v>382</v>
      </c>
      <c r="CH1140" s="2" t="s">
        <v>952</v>
      </c>
      <c r="CI1140" s="2" t="s">
        <v>167</v>
      </c>
      <c r="CJ1140" s="2" t="s">
        <v>953</v>
      </c>
      <c r="CK1140" s="2" t="s">
        <v>253</v>
      </c>
      <c r="CL1140" s="2" t="s">
        <v>314</v>
      </c>
      <c r="CM1140" s="2" t="s">
        <v>211</v>
      </c>
      <c r="CN1140" s="2">
        <v>0</v>
      </c>
      <c r="CO1140" s="2" t="s">
        <v>830</v>
      </c>
      <c r="CP1140" s="2" t="s">
        <v>954</v>
      </c>
      <c r="CR1140" s="2" t="s">
        <v>234</v>
      </c>
      <c r="CT1140" s="2" t="s">
        <v>171</v>
      </c>
      <c r="CU1140" s="2" t="s">
        <v>235</v>
      </c>
      <c r="CV1140" s="2" t="s">
        <v>211</v>
      </c>
      <c r="CW1140" s="2" t="s">
        <v>179</v>
      </c>
      <c r="CX1140" s="2" t="s">
        <v>146</v>
      </c>
      <c r="CY1140" s="2" t="s">
        <v>627</v>
      </c>
      <c r="CZ1140" s="2" t="s">
        <v>180</v>
      </c>
      <c r="DA1140" s="2" t="s">
        <v>181</v>
      </c>
      <c r="DB1140" s="2" t="s">
        <v>181</v>
      </c>
      <c r="DC1140" s="2" t="s">
        <v>132</v>
      </c>
      <c r="DF1140" s="2" t="s">
        <v>182</v>
      </c>
      <c r="DH1140" s="2" t="s">
        <v>182</v>
      </c>
      <c r="DJ1140" s="2" t="s">
        <v>182</v>
      </c>
      <c r="DL1140" s="2" t="s">
        <v>260</v>
      </c>
      <c r="DM1140" s="2">
        <v>500</v>
      </c>
      <c r="DT1140" s="6">
        <v>106869507</v>
      </c>
      <c r="DU1140" s="6"/>
      <c r="DV1140" s="6">
        <v>-6187412</v>
      </c>
      <c r="DZ1140" s="2" t="s">
        <v>9523</v>
      </c>
      <c r="EA1140" s="3" t="s">
        <v>9524</v>
      </c>
    </row>
    <row r="1141" spans="1:133" ht="15.75" hidden="1" customHeight="1" x14ac:dyDescent="0.2">
      <c r="A1141" s="1">
        <v>43616.690645648152</v>
      </c>
      <c r="B1141" s="2" t="s">
        <v>9525</v>
      </c>
      <c r="C1141" s="2">
        <v>2302180097</v>
      </c>
      <c r="D1141" s="3" t="s">
        <v>2959</v>
      </c>
      <c r="E1141" s="2" t="s">
        <v>9526</v>
      </c>
      <c r="F1141" s="2" t="s">
        <v>2667</v>
      </c>
      <c r="H1141" s="2" t="s">
        <v>131</v>
      </c>
      <c r="I1141" s="2" t="s">
        <v>132</v>
      </c>
      <c r="J1141" s="2" t="s">
        <v>133</v>
      </c>
      <c r="K1141" s="2" t="s">
        <v>738</v>
      </c>
      <c r="M1141" s="4">
        <v>42886</v>
      </c>
      <c r="P1141" s="9">
        <v>22025500000</v>
      </c>
      <c r="Q1141" s="2">
        <v>15500000</v>
      </c>
      <c r="Y1141" s="2" t="s">
        <v>136</v>
      </c>
      <c r="AD1141" s="2" t="s">
        <v>137</v>
      </c>
      <c r="AE1141" s="2" t="s">
        <v>132</v>
      </c>
      <c r="AF1141" s="2" t="s">
        <v>132</v>
      </c>
      <c r="AH1141" s="2">
        <v>2016</v>
      </c>
      <c r="AI1141" s="11">
        <v>4795875000</v>
      </c>
      <c r="AJ1141" s="11">
        <v>3375000</v>
      </c>
      <c r="AK1141" s="2" t="s">
        <v>9527</v>
      </c>
      <c r="AM1141" s="3" t="s">
        <v>9528</v>
      </c>
      <c r="AP1141" s="2" t="s">
        <v>3285</v>
      </c>
      <c r="AQ1141" s="2" t="s">
        <v>1931</v>
      </c>
      <c r="AR1141" s="2" t="s">
        <v>9529</v>
      </c>
      <c r="AS1141" s="2" t="s">
        <v>1252</v>
      </c>
      <c r="AU1141" s="2" t="s">
        <v>9530</v>
      </c>
      <c r="AV1141" s="2" t="s">
        <v>143</v>
      </c>
      <c r="AW1141" s="2" t="s">
        <v>144</v>
      </c>
      <c r="AX1141" s="2" t="s">
        <v>145</v>
      </c>
      <c r="AY1141" s="2" t="s">
        <v>171</v>
      </c>
      <c r="AZ1141" s="2" t="s">
        <v>198</v>
      </c>
      <c r="BB1141" s="2" t="s">
        <v>9531</v>
      </c>
      <c r="BC1141" s="2">
        <v>0</v>
      </c>
      <c r="BD1141" s="2" t="s">
        <v>1934</v>
      </c>
      <c r="BE1141" s="9">
        <v>4.2</v>
      </c>
      <c r="BF1141" s="2" t="s">
        <v>265</v>
      </c>
      <c r="BG1141" s="2" t="s">
        <v>9532</v>
      </c>
      <c r="BH1141" s="3" t="s">
        <v>9533</v>
      </c>
      <c r="BI1141" s="2" t="s">
        <v>1938</v>
      </c>
      <c r="BJ1141" s="3" t="s">
        <v>5125</v>
      </c>
      <c r="BK1141" s="2" t="s">
        <v>152</v>
      </c>
      <c r="BL1141" s="2" t="s">
        <v>200</v>
      </c>
      <c r="BM1141" s="2" t="s">
        <v>154</v>
      </c>
      <c r="BP1141" s="2" t="s">
        <v>201</v>
      </c>
      <c r="BQ1141" s="2">
        <v>1421</v>
      </c>
      <c r="BR1141" s="2">
        <v>29</v>
      </c>
      <c r="BS1141" s="2" t="s">
        <v>9534</v>
      </c>
      <c r="BT1141" s="2" t="s">
        <v>800</v>
      </c>
      <c r="BU1141" s="2" t="s">
        <v>9535</v>
      </c>
      <c r="BV1141" s="2" t="s">
        <v>9535</v>
      </c>
      <c r="BW1141" s="2" t="s">
        <v>67</v>
      </c>
      <c r="BX1141" s="2" t="s">
        <v>203</v>
      </c>
      <c r="BY1141" s="2" t="s">
        <v>159</v>
      </c>
      <c r="CB1141" s="2" t="s">
        <v>160</v>
      </c>
      <c r="CC1141" s="2" t="s">
        <v>248</v>
      </c>
      <c r="CD1141" s="2" t="s">
        <v>162</v>
      </c>
      <c r="CE1141" s="2" t="s">
        <v>163</v>
      </c>
      <c r="CF1141" s="2" t="s">
        <v>292</v>
      </c>
      <c r="CG1141" s="2" t="s">
        <v>382</v>
      </c>
      <c r="CH1141" s="2" t="s">
        <v>1326</v>
      </c>
      <c r="CI1141" s="2" t="s">
        <v>167</v>
      </c>
      <c r="CJ1141" s="2" t="s">
        <v>953</v>
      </c>
      <c r="CK1141" s="2" t="s">
        <v>253</v>
      </c>
      <c r="CL1141" s="2" t="s">
        <v>314</v>
      </c>
      <c r="CM1141" s="2" t="s">
        <v>211</v>
      </c>
      <c r="CN1141" s="2">
        <v>0</v>
      </c>
      <c r="CP1141" s="2" t="s">
        <v>1308</v>
      </c>
      <c r="CQ1141" s="2" t="s">
        <v>174</v>
      </c>
      <c r="CR1141" s="2" t="s">
        <v>234</v>
      </c>
      <c r="CT1141" s="2" t="s">
        <v>177</v>
      </c>
      <c r="CU1141" s="2" t="s">
        <v>235</v>
      </c>
      <c r="CV1141" s="2" t="s">
        <v>211</v>
      </c>
      <c r="CW1141" s="2" t="s">
        <v>179</v>
      </c>
      <c r="CX1141" s="2" t="s">
        <v>171</v>
      </c>
      <c r="CY1141" s="2" t="s">
        <v>733</v>
      </c>
      <c r="DA1141" s="2" t="s">
        <v>181</v>
      </c>
      <c r="DB1141" s="2" t="s">
        <v>181</v>
      </c>
      <c r="DC1141" s="2" t="s">
        <v>132</v>
      </c>
      <c r="DF1141" s="2" t="s">
        <v>182</v>
      </c>
      <c r="DH1141" s="2" t="s">
        <v>182</v>
      </c>
      <c r="DJ1141" s="2" t="s">
        <v>182</v>
      </c>
      <c r="DL1141" s="2" t="s">
        <v>260</v>
      </c>
      <c r="DM1141" s="2">
        <v>2</v>
      </c>
      <c r="DT1141" s="2" t="s">
        <v>9536</v>
      </c>
      <c r="DU1141" s="2"/>
      <c r="DV1141" s="2" t="s">
        <v>9537</v>
      </c>
      <c r="DZ1141" s="2" t="s">
        <v>2712</v>
      </c>
      <c r="EA1141" s="3" t="s">
        <v>5129</v>
      </c>
    </row>
    <row r="1142" spans="1:133" ht="15.75" hidden="1" customHeight="1" x14ac:dyDescent="0.2">
      <c r="A1142" s="1">
        <v>43616.691721863426</v>
      </c>
      <c r="B1142" s="2" t="s">
        <v>9538</v>
      </c>
      <c r="C1142" s="2">
        <v>2302180051</v>
      </c>
      <c r="D1142" s="3" t="s">
        <v>816</v>
      </c>
      <c r="E1142" s="2" t="s">
        <v>9539</v>
      </c>
      <c r="H1142" s="2" t="s">
        <v>131</v>
      </c>
      <c r="I1142" s="2" t="s">
        <v>132</v>
      </c>
      <c r="J1142" s="2" t="s">
        <v>1130</v>
      </c>
      <c r="K1142" s="2" t="s">
        <v>302</v>
      </c>
      <c r="M1142" s="4">
        <v>42804</v>
      </c>
      <c r="N1142" s="2" t="s">
        <v>2884</v>
      </c>
      <c r="O1142" s="2" t="s">
        <v>135</v>
      </c>
      <c r="P1142" s="9">
        <v>48000000000</v>
      </c>
      <c r="Q1142" s="2">
        <v>19683000</v>
      </c>
      <c r="X1142" s="2" t="s">
        <v>193</v>
      </c>
      <c r="Y1142" s="2" t="s">
        <v>377</v>
      </c>
      <c r="AB1142" s="2" t="s">
        <v>132</v>
      </c>
      <c r="AH1142" s="2">
        <v>2017</v>
      </c>
      <c r="AI1142" s="11">
        <v>36252000000</v>
      </c>
      <c r="AJ1142" s="11">
        <v>15105000</v>
      </c>
      <c r="AK1142" s="2" t="s">
        <v>7469</v>
      </c>
      <c r="AL1142" s="2">
        <v>40</v>
      </c>
      <c r="AP1142" s="2" t="s">
        <v>5917</v>
      </c>
      <c r="AQ1142" s="2" t="s">
        <v>2186</v>
      </c>
      <c r="AR1142" s="2" t="s">
        <v>2681</v>
      </c>
      <c r="AS1142" s="2" t="s">
        <v>142</v>
      </c>
      <c r="AT1142" s="2">
        <v>11250</v>
      </c>
      <c r="AU1142" s="2">
        <v>10</v>
      </c>
      <c r="AV1142" s="2" t="s">
        <v>44</v>
      </c>
      <c r="AW1142" s="2" t="s">
        <v>776</v>
      </c>
      <c r="AX1142" s="2" t="s">
        <v>145</v>
      </c>
      <c r="AY1142" s="2" t="s">
        <v>171</v>
      </c>
      <c r="AZ1142" s="2" t="s">
        <v>198</v>
      </c>
      <c r="BA1142" s="2" t="s">
        <v>2187</v>
      </c>
      <c r="BB1142" s="2" t="s">
        <v>4563</v>
      </c>
      <c r="BC1142" s="2">
        <v>0</v>
      </c>
      <c r="BD1142" s="2" t="s">
        <v>2188</v>
      </c>
      <c r="BE1142" s="9">
        <v>1.2</v>
      </c>
      <c r="BK1142" s="2" t="s">
        <v>152</v>
      </c>
      <c r="BL1142" s="2" t="s">
        <v>290</v>
      </c>
      <c r="BM1142" s="2" t="s">
        <v>154</v>
      </c>
      <c r="BN1142" s="2" t="s">
        <v>2355</v>
      </c>
      <c r="BO1142" s="2" t="s">
        <v>9540</v>
      </c>
      <c r="BP1142" s="2" t="s">
        <v>201</v>
      </c>
      <c r="BQ1142" s="2">
        <v>2400</v>
      </c>
      <c r="BR1142" s="2">
        <v>10</v>
      </c>
      <c r="BS1142" s="2" t="s">
        <v>4563</v>
      </c>
      <c r="BT1142" s="2" t="s">
        <v>2135</v>
      </c>
      <c r="BU1142" s="2" t="s">
        <v>2135</v>
      </c>
      <c r="BV1142" s="2" t="s">
        <v>2135</v>
      </c>
      <c r="BW1142" s="2" t="s">
        <v>67</v>
      </c>
      <c r="BX1142" s="2" t="s">
        <v>203</v>
      </c>
      <c r="BY1142" s="2" t="s">
        <v>1918</v>
      </c>
      <c r="CB1142" s="2" t="s">
        <v>160</v>
      </c>
      <c r="CC1142" s="2" t="s">
        <v>161</v>
      </c>
      <c r="CD1142" s="2" t="s">
        <v>249</v>
      </c>
      <c r="CE1142" s="2" t="s">
        <v>163</v>
      </c>
      <c r="CF1142" s="2" t="s">
        <v>279</v>
      </c>
      <c r="CG1142" s="2" t="s">
        <v>2855</v>
      </c>
      <c r="CH1142" s="2" t="s">
        <v>9541</v>
      </c>
      <c r="CI1142" s="2" t="s">
        <v>2193</v>
      </c>
      <c r="CJ1142" s="2" t="s">
        <v>2194</v>
      </c>
      <c r="CK1142" s="2" t="s">
        <v>253</v>
      </c>
      <c r="CL1142" s="2" t="s">
        <v>170</v>
      </c>
      <c r="CM1142" s="2" t="s">
        <v>211</v>
      </c>
      <c r="CN1142" s="2">
        <v>0</v>
      </c>
      <c r="CO1142" s="2" t="s">
        <v>898</v>
      </c>
      <c r="CP1142" s="2" t="s">
        <v>1920</v>
      </c>
      <c r="CQ1142" s="2" t="s">
        <v>214</v>
      </c>
      <c r="CR1142" s="2" t="s">
        <v>175</v>
      </c>
      <c r="CS1142" s="2" t="s">
        <v>713</v>
      </c>
      <c r="CT1142" s="2" t="s">
        <v>171</v>
      </c>
      <c r="CU1142" s="2" t="s">
        <v>235</v>
      </c>
      <c r="CV1142" s="2" t="s">
        <v>171</v>
      </c>
      <c r="CW1142" s="2" t="s">
        <v>714</v>
      </c>
      <c r="CX1142" s="2" t="s">
        <v>146</v>
      </c>
      <c r="CY1142" s="2" t="s">
        <v>146</v>
      </c>
      <c r="CZ1142" s="2" t="s">
        <v>180</v>
      </c>
      <c r="DA1142" s="2" t="s">
        <v>181</v>
      </c>
      <c r="DB1142" s="2" t="s">
        <v>181</v>
      </c>
      <c r="DC1142" s="2" t="s">
        <v>132</v>
      </c>
      <c r="DF1142" s="2" t="s">
        <v>182</v>
      </c>
      <c r="DH1142" s="2" t="s">
        <v>182</v>
      </c>
      <c r="DJ1142" s="2" t="s">
        <v>182</v>
      </c>
      <c r="DL1142" s="2" t="s">
        <v>182</v>
      </c>
      <c r="DN1142" s="2" t="s">
        <v>182</v>
      </c>
      <c r="DP1142" s="2" t="s">
        <v>182</v>
      </c>
      <c r="DR1142" s="2" t="s">
        <v>182</v>
      </c>
      <c r="DT1142" s="6">
        <v>-6142780</v>
      </c>
      <c r="DU1142" s="6"/>
      <c r="DV1142" s="6">
        <v>106795674</v>
      </c>
      <c r="DX1142" s="2" t="s">
        <v>9542</v>
      </c>
      <c r="DY1142" s="4">
        <v>42804</v>
      </c>
      <c r="DZ1142" s="2" t="s">
        <v>9543</v>
      </c>
      <c r="EA1142" s="3" t="s">
        <v>5921</v>
      </c>
      <c r="EC1142" s="2" t="s">
        <v>9544</v>
      </c>
    </row>
    <row r="1143" spans="1:133" ht="15.75" hidden="1" customHeight="1" x14ac:dyDescent="0.2">
      <c r="A1143" s="1">
        <v>43616.694016215275</v>
      </c>
      <c r="B1143" s="2" t="s">
        <v>9479</v>
      </c>
      <c r="C1143" s="2">
        <v>2302180114</v>
      </c>
      <c r="D1143" s="2" t="s">
        <v>9480</v>
      </c>
      <c r="E1143" s="2" t="s">
        <v>9545</v>
      </c>
      <c r="F1143" s="2" t="s">
        <v>9546</v>
      </c>
      <c r="H1143" s="2" t="s">
        <v>131</v>
      </c>
      <c r="I1143" s="2" t="s">
        <v>132</v>
      </c>
      <c r="J1143" s="2" t="s">
        <v>133</v>
      </c>
      <c r="K1143" s="2" t="s">
        <v>132</v>
      </c>
      <c r="M1143" s="4">
        <v>42889</v>
      </c>
      <c r="P1143" s="9">
        <v>5000000000</v>
      </c>
      <c r="Q1143" s="2">
        <v>2631579</v>
      </c>
      <c r="Y1143" s="2" t="s">
        <v>136</v>
      </c>
      <c r="AB1143" s="2" t="s">
        <v>132</v>
      </c>
      <c r="AD1143" s="2" t="s">
        <v>137</v>
      </c>
      <c r="AE1143" s="2" t="s">
        <v>132</v>
      </c>
      <c r="AF1143" s="2" t="s">
        <v>132</v>
      </c>
      <c r="AG1143" s="2" t="s">
        <v>888</v>
      </c>
      <c r="AH1143" s="2">
        <v>2016</v>
      </c>
      <c r="AJ1143" s="11">
        <v>1862000</v>
      </c>
      <c r="AK1143" s="2" t="s">
        <v>7390</v>
      </c>
      <c r="AL1143" s="2">
        <v>39</v>
      </c>
      <c r="AM1143" s="3" t="s">
        <v>9547</v>
      </c>
      <c r="AP1143" s="2" t="s">
        <v>9548</v>
      </c>
      <c r="AQ1143" s="2" t="s">
        <v>609</v>
      </c>
      <c r="AR1143" s="2" t="s">
        <v>610</v>
      </c>
      <c r="AS1143" s="2" t="s">
        <v>142</v>
      </c>
      <c r="AT1143" s="2">
        <v>13910</v>
      </c>
      <c r="AU1143" s="2">
        <v>6</v>
      </c>
      <c r="AV1143" s="2" t="s">
        <v>43</v>
      </c>
      <c r="AW1143" s="2" t="s">
        <v>144</v>
      </c>
      <c r="AX1143" s="2" t="s">
        <v>145</v>
      </c>
      <c r="AY1143" s="2" t="s">
        <v>171</v>
      </c>
      <c r="AZ1143" s="2" t="s">
        <v>198</v>
      </c>
      <c r="BB1143" s="2" t="s">
        <v>9549</v>
      </c>
      <c r="BC1143" s="2">
        <v>1</v>
      </c>
      <c r="BD1143" s="2" t="s">
        <v>2623</v>
      </c>
      <c r="BE1143" s="9">
        <v>1.2</v>
      </c>
      <c r="BF1143" s="2" t="s">
        <v>132</v>
      </c>
      <c r="BK1143" s="2" t="s">
        <v>152</v>
      </c>
      <c r="BL1143" s="2" t="s">
        <v>153</v>
      </c>
      <c r="BM1143" s="2" t="s">
        <v>154</v>
      </c>
      <c r="BN1143" s="2" t="s">
        <v>576</v>
      </c>
      <c r="BO1143" s="2" t="s">
        <v>849</v>
      </c>
      <c r="BP1143" s="2" t="s">
        <v>201</v>
      </c>
      <c r="BQ1143" s="2">
        <v>1900</v>
      </c>
      <c r="BR1143" s="2">
        <v>30</v>
      </c>
      <c r="BS1143" s="2" t="s">
        <v>367</v>
      </c>
      <c r="BT1143" s="2" t="s">
        <v>896</v>
      </c>
      <c r="BU1143" s="2" t="s">
        <v>2625</v>
      </c>
      <c r="BV1143" s="2" t="s">
        <v>2625</v>
      </c>
      <c r="BW1143" s="2" t="s">
        <v>68</v>
      </c>
      <c r="BX1143" s="2" t="s">
        <v>9550</v>
      </c>
      <c r="BY1143" s="2" t="s">
        <v>159</v>
      </c>
      <c r="CB1143" s="2" t="s">
        <v>160</v>
      </c>
      <c r="CC1143" s="2" t="s">
        <v>161</v>
      </c>
      <c r="CD1143" s="2" t="s">
        <v>249</v>
      </c>
      <c r="CE1143" s="2" t="s">
        <v>163</v>
      </c>
      <c r="CF1143" s="2" t="s">
        <v>396</v>
      </c>
      <c r="CG1143" s="2" t="s">
        <v>5572</v>
      </c>
      <c r="CH1143" s="2" t="s">
        <v>9551</v>
      </c>
      <c r="CI1143" s="2" t="s">
        <v>311</v>
      </c>
      <c r="CJ1143" s="2" t="s">
        <v>806</v>
      </c>
      <c r="CK1143" s="2" t="s">
        <v>425</v>
      </c>
      <c r="CL1143" s="2" t="s">
        <v>2245</v>
      </c>
      <c r="CM1143" s="2" t="s">
        <v>171</v>
      </c>
      <c r="CN1143" s="2">
        <v>1</v>
      </c>
      <c r="CO1143" s="2" t="s">
        <v>1720</v>
      </c>
      <c r="CP1143" s="2" t="s">
        <v>7136</v>
      </c>
      <c r="CQ1143" s="2" t="s">
        <v>214</v>
      </c>
      <c r="CR1143" s="2" t="s">
        <v>175</v>
      </c>
      <c r="CS1143" s="2" t="s">
        <v>713</v>
      </c>
      <c r="CT1143" s="2" t="s">
        <v>171</v>
      </c>
      <c r="CU1143" s="2" t="s">
        <v>900</v>
      </c>
      <c r="CV1143" s="2" t="s">
        <v>177</v>
      </c>
      <c r="CW1143" s="2" t="s">
        <v>872</v>
      </c>
      <c r="CX1143" s="2" t="s">
        <v>146</v>
      </c>
      <c r="CY1143" s="2" t="s">
        <v>146</v>
      </c>
      <c r="CZ1143" s="2" t="s">
        <v>180</v>
      </c>
      <c r="DA1143" s="2" t="s">
        <v>181</v>
      </c>
      <c r="DB1143" s="2" t="s">
        <v>181</v>
      </c>
      <c r="DC1143" s="2" t="s">
        <v>132</v>
      </c>
      <c r="DF1143" s="2" t="s">
        <v>182</v>
      </c>
      <c r="DH1143" s="2" t="s">
        <v>182</v>
      </c>
      <c r="DJ1143" s="2" t="s">
        <v>182</v>
      </c>
      <c r="DL1143" s="2" t="s">
        <v>182</v>
      </c>
      <c r="DN1143" s="2" t="s">
        <v>182</v>
      </c>
      <c r="DP1143" s="2" t="s">
        <v>182</v>
      </c>
      <c r="DR1143" s="2" t="s">
        <v>182</v>
      </c>
      <c r="DT1143" s="2" t="s">
        <v>9552</v>
      </c>
      <c r="DU1143" s="2"/>
      <c r="DV1143" s="2" t="s">
        <v>9553</v>
      </c>
      <c r="DX1143" s="2" t="s">
        <v>9554</v>
      </c>
      <c r="DY1143" s="4">
        <v>42889</v>
      </c>
      <c r="DZ1143" s="2" t="s">
        <v>9555</v>
      </c>
      <c r="EA1143" s="3" t="s">
        <v>9556</v>
      </c>
    </row>
    <row r="1144" spans="1:133" ht="15.75" hidden="1" customHeight="1" x14ac:dyDescent="0.2">
      <c r="A1144" s="1">
        <v>43616.697013865742</v>
      </c>
      <c r="B1144" s="2" t="s">
        <v>9557</v>
      </c>
      <c r="C1144" s="2">
        <v>2302170055</v>
      </c>
      <c r="D1144" s="3" t="s">
        <v>4250</v>
      </c>
      <c r="E1144" s="2" t="s">
        <v>9558</v>
      </c>
      <c r="F1144" s="3" t="s">
        <v>6443</v>
      </c>
      <c r="H1144" s="2" t="s">
        <v>131</v>
      </c>
      <c r="I1144" s="2" t="s">
        <v>132</v>
      </c>
      <c r="J1144" s="2" t="s">
        <v>133</v>
      </c>
      <c r="K1144" s="2" t="s">
        <v>191</v>
      </c>
      <c r="M1144" s="4">
        <v>42623</v>
      </c>
      <c r="P1144" s="9">
        <v>52162500000</v>
      </c>
      <c r="Q1144" s="2">
        <v>32500000</v>
      </c>
      <c r="Y1144" s="2" t="s">
        <v>377</v>
      </c>
      <c r="AD1144" s="2" t="s">
        <v>137</v>
      </c>
      <c r="AE1144" s="2" t="s">
        <v>132</v>
      </c>
      <c r="AF1144" s="2" t="s">
        <v>132</v>
      </c>
      <c r="AH1144" s="2">
        <v>2017</v>
      </c>
      <c r="AI1144" s="11">
        <v>24243525000000</v>
      </c>
      <c r="AJ1144" s="11">
        <v>15105000000</v>
      </c>
      <c r="AK1144" s="2" t="s">
        <v>9559</v>
      </c>
      <c r="AP1144" s="2" t="s">
        <v>9560</v>
      </c>
      <c r="AQ1144" s="2" t="s">
        <v>1105</v>
      </c>
      <c r="AR1144" s="2" t="s">
        <v>610</v>
      </c>
      <c r="AS1144" s="2" t="s">
        <v>142</v>
      </c>
      <c r="AU1144" s="2">
        <v>20</v>
      </c>
      <c r="AV1144" s="2" t="s">
        <v>44</v>
      </c>
      <c r="AW1144" s="2" t="s">
        <v>776</v>
      </c>
      <c r="AX1144" s="2" t="s">
        <v>145</v>
      </c>
      <c r="AY1144" s="2" t="s">
        <v>171</v>
      </c>
      <c r="AZ1144" s="2" t="s">
        <v>198</v>
      </c>
      <c r="BA1144" s="2" t="s">
        <v>9561</v>
      </c>
      <c r="BB1144" s="2" t="s">
        <v>9562</v>
      </c>
      <c r="BC1144" s="2">
        <v>1</v>
      </c>
      <c r="BD1144" s="2" t="s">
        <v>9563</v>
      </c>
      <c r="BE1144" s="9">
        <v>5.0000000000000001E-3</v>
      </c>
      <c r="BF1144" s="2" t="s">
        <v>265</v>
      </c>
      <c r="BG1144" s="2" t="s">
        <v>3491</v>
      </c>
      <c r="BH1144" s="2">
        <v>0.5</v>
      </c>
      <c r="BI1144" s="2" t="s">
        <v>9564</v>
      </c>
      <c r="BJ1144" s="2" t="s">
        <v>615</v>
      </c>
      <c r="BK1144" s="2" t="s">
        <v>307</v>
      </c>
      <c r="BL1144" s="2" t="s">
        <v>153</v>
      </c>
      <c r="BM1144" s="2" t="s">
        <v>154</v>
      </c>
      <c r="BP1144" s="2" t="s">
        <v>201</v>
      </c>
      <c r="BQ1144" s="2">
        <v>1605</v>
      </c>
      <c r="BR1144" s="2">
        <v>15</v>
      </c>
      <c r="BS1144" s="2" t="s">
        <v>9563</v>
      </c>
      <c r="BT1144" s="2" t="s">
        <v>9565</v>
      </c>
      <c r="BU1144" s="2" t="s">
        <v>9566</v>
      </c>
      <c r="BV1144" s="2" t="s">
        <v>9567</v>
      </c>
      <c r="BW1144" s="2" t="s">
        <v>70</v>
      </c>
      <c r="BX1144" s="2" t="s">
        <v>3127</v>
      </c>
      <c r="CB1144" s="2" t="s">
        <v>204</v>
      </c>
      <c r="CC1144" s="2" t="s">
        <v>161</v>
      </c>
      <c r="CD1144" s="2" t="s">
        <v>249</v>
      </c>
      <c r="CE1144" s="2" t="s">
        <v>163</v>
      </c>
      <c r="CF1144" s="2" t="s">
        <v>3873</v>
      </c>
      <c r="CG1144" s="2" t="s">
        <v>2205</v>
      </c>
      <c r="CH1144" s="2" t="s">
        <v>2318</v>
      </c>
      <c r="CI1144" s="2" t="s">
        <v>1049</v>
      </c>
      <c r="CJ1144" s="2" t="s">
        <v>769</v>
      </c>
      <c r="CK1144" s="2" t="s">
        <v>253</v>
      </c>
      <c r="CL1144" s="2" t="s">
        <v>426</v>
      </c>
      <c r="CM1144" s="2" t="s">
        <v>211</v>
      </c>
      <c r="CN1144" s="2">
        <v>5</v>
      </c>
      <c r="CP1144" s="2" t="s">
        <v>9568</v>
      </c>
      <c r="CQ1144" s="2" t="s">
        <v>625</v>
      </c>
      <c r="CR1144" s="2" t="s">
        <v>234</v>
      </c>
      <c r="CS1144" s="2" t="s">
        <v>215</v>
      </c>
      <c r="CT1144" s="2" t="s">
        <v>177</v>
      </c>
      <c r="CU1144" s="2" t="s">
        <v>235</v>
      </c>
      <c r="CV1144" s="2" t="s">
        <v>177</v>
      </c>
      <c r="CW1144" s="2" t="s">
        <v>179</v>
      </c>
      <c r="CX1144" s="2" t="s">
        <v>171</v>
      </c>
      <c r="CY1144" s="2" t="s">
        <v>627</v>
      </c>
      <c r="CZ1144" s="2" t="s">
        <v>180</v>
      </c>
      <c r="DB1144" s="2" t="s">
        <v>181</v>
      </c>
      <c r="DC1144" s="2" t="s">
        <v>132</v>
      </c>
      <c r="DF1144" s="2" t="s">
        <v>182</v>
      </c>
      <c r="DH1144" s="2" t="s">
        <v>182</v>
      </c>
      <c r="DJ1144" s="2" t="s">
        <v>182</v>
      </c>
      <c r="DL1144" s="2" t="s">
        <v>260</v>
      </c>
      <c r="DT1144" s="2" t="s">
        <v>9569</v>
      </c>
      <c r="DU1144" s="2"/>
      <c r="DV1144" s="2" t="s">
        <v>9570</v>
      </c>
      <c r="DZ1144" s="2" t="s">
        <v>9571</v>
      </c>
      <c r="EB1144" s="5" t="s">
        <v>643</v>
      </c>
    </row>
    <row r="1145" spans="1:133" ht="15.75" hidden="1" customHeight="1" x14ac:dyDescent="0.2">
      <c r="A1145" s="1">
        <v>43616.698367210643</v>
      </c>
      <c r="B1145" s="2" t="s">
        <v>9572</v>
      </c>
      <c r="C1145" s="2">
        <v>2302180089</v>
      </c>
      <c r="D1145" s="3" t="s">
        <v>3761</v>
      </c>
      <c r="E1145" s="2" t="s">
        <v>9573</v>
      </c>
      <c r="F1145" s="2">
        <v>201703</v>
      </c>
      <c r="H1145" s="2" t="s">
        <v>131</v>
      </c>
      <c r="I1145" s="2" t="s">
        <v>132</v>
      </c>
      <c r="K1145" s="2" t="s">
        <v>191</v>
      </c>
      <c r="N1145" s="2" t="s">
        <v>135</v>
      </c>
      <c r="P1145" s="9">
        <v>24192000000</v>
      </c>
      <c r="Q1145" s="2">
        <v>18000000</v>
      </c>
      <c r="Y1145" s="2" t="s">
        <v>136</v>
      </c>
      <c r="AB1145" s="2" t="s">
        <v>132</v>
      </c>
      <c r="AD1145" s="2" t="s">
        <v>137</v>
      </c>
      <c r="AF1145" s="2" t="s">
        <v>132</v>
      </c>
      <c r="AG1145" s="2" t="s">
        <v>840</v>
      </c>
      <c r="AH1145" s="2">
        <v>2016</v>
      </c>
      <c r="AK1145" s="2" t="s">
        <v>6812</v>
      </c>
      <c r="AP1145" s="2" t="s">
        <v>3014</v>
      </c>
      <c r="AQ1145" s="2" t="s">
        <v>1763</v>
      </c>
      <c r="AR1145" s="2" t="s">
        <v>943</v>
      </c>
      <c r="AS1145" s="2" t="s">
        <v>594</v>
      </c>
      <c r="AT1145" s="2">
        <v>12440</v>
      </c>
      <c r="AU1145" s="2">
        <v>10</v>
      </c>
      <c r="AV1145" s="2" t="s">
        <v>44</v>
      </c>
      <c r="AW1145" s="2" t="s">
        <v>144</v>
      </c>
      <c r="AX1145" s="2" t="s">
        <v>145</v>
      </c>
      <c r="AY1145" s="2" t="s">
        <v>171</v>
      </c>
      <c r="AZ1145" s="2" t="s">
        <v>198</v>
      </c>
      <c r="BA1145" s="2" t="s">
        <v>8467</v>
      </c>
      <c r="BB1145" s="2" t="s">
        <v>6812</v>
      </c>
      <c r="BC1145" s="2">
        <v>0</v>
      </c>
      <c r="BD1145" s="2" t="s">
        <v>3016</v>
      </c>
      <c r="BE1145" s="9">
        <v>1.3</v>
      </c>
      <c r="BF1145" s="2" t="s">
        <v>265</v>
      </c>
      <c r="BG1145" s="2" t="s">
        <v>1766</v>
      </c>
      <c r="BH1145" s="2">
        <v>2.2999999999999998</v>
      </c>
      <c r="BK1145" s="2" t="s">
        <v>152</v>
      </c>
      <c r="BL1145" s="2" t="s">
        <v>153</v>
      </c>
      <c r="BM1145" s="2" t="s">
        <v>154</v>
      </c>
      <c r="BP1145" s="2" t="s">
        <v>2327</v>
      </c>
      <c r="BQ1145" s="2" t="s">
        <v>9574</v>
      </c>
      <c r="BR1145" s="6">
        <v>1344</v>
      </c>
      <c r="BS1145" s="2" t="s">
        <v>6812</v>
      </c>
      <c r="BT1145" s="2" t="s">
        <v>3017</v>
      </c>
      <c r="BU1145" s="2" t="s">
        <v>9575</v>
      </c>
      <c r="BV1145" s="2" t="s">
        <v>3017</v>
      </c>
      <c r="BW1145" s="2" t="s">
        <v>67</v>
      </c>
      <c r="BX1145" s="2" t="s">
        <v>203</v>
      </c>
      <c r="BY1145" s="2" t="s">
        <v>159</v>
      </c>
      <c r="CB1145" s="2" t="s">
        <v>204</v>
      </c>
      <c r="CC1145" s="2" t="s">
        <v>161</v>
      </c>
      <c r="CD1145" s="2" t="s">
        <v>162</v>
      </c>
      <c r="CE1145" s="2" t="s">
        <v>163</v>
      </c>
      <c r="CF1145" s="2" t="s">
        <v>396</v>
      </c>
      <c r="CG1145" s="2" t="s">
        <v>1456</v>
      </c>
      <c r="CH1145" s="2" t="s">
        <v>1613</v>
      </c>
      <c r="CI1145" s="2" t="s">
        <v>1614</v>
      </c>
      <c r="CJ1145" s="2" t="s">
        <v>1678</v>
      </c>
      <c r="CK1145" s="2" t="s">
        <v>169</v>
      </c>
      <c r="CL1145" s="2" t="s">
        <v>1498</v>
      </c>
      <c r="CM1145" s="2" t="s">
        <v>171</v>
      </c>
      <c r="CN1145" s="2">
        <v>0</v>
      </c>
      <c r="CO1145" s="2" t="s">
        <v>1616</v>
      </c>
      <c r="CP1145" s="2" t="s">
        <v>2468</v>
      </c>
      <c r="CQ1145" s="2" t="s">
        <v>214</v>
      </c>
      <c r="CR1145" s="2" t="s">
        <v>234</v>
      </c>
      <c r="CS1145" s="2" t="s">
        <v>215</v>
      </c>
      <c r="CT1145" s="2" t="s">
        <v>171</v>
      </c>
      <c r="CU1145" s="2" t="s">
        <v>626</v>
      </c>
      <c r="CV1145" s="2" t="s">
        <v>171</v>
      </c>
      <c r="CW1145" s="2" t="s">
        <v>179</v>
      </c>
      <c r="CX1145" s="2" t="s">
        <v>171</v>
      </c>
      <c r="CY1145" s="2" t="s">
        <v>146</v>
      </c>
      <c r="CZ1145" s="2" t="s">
        <v>180</v>
      </c>
      <c r="DA1145" s="2" t="s">
        <v>181</v>
      </c>
      <c r="DB1145" s="2" t="s">
        <v>181</v>
      </c>
      <c r="DC1145" s="2" t="s">
        <v>132</v>
      </c>
      <c r="DH1145" s="2" t="s">
        <v>182</v>
      </c>
      <c r="DJ1145" s="2" t="s">
        <v>182</v>
      </c>
      <c r="DL1145" s="2" t="s">
        <v>182</v>
      </c>
      <c r="DN1145" s="2" t="s">
        <v>182</v>
      </c>
      <c r="DP1145" s="2" t="s">
        <v>182</v>
      </c>
      <c r="DR1145" s="2" t="s">
        <v>182</v>
      </c>
      <c r="DT1145" s="6">
        <v>-6300368</v>
      </c>
      <c r="DU1145" s="6"/>
      <c r="DV1145" s="6">
        <v>106776271</v>
      </c>
      <c r="EA1145" s="3" t="s">
        <v>9576</v>
      </c>
    </row>
    <row r="1146" spans="1:133" ht="15.75" hidden="1" customHeight="1" x14ac:dyDescent="0.2">
      <c r="A1146" s="1">
        <v>43616.699130972222</v>
      </c>
      <c r="B1146" s="2" t="s">
        <v>9577</v>
      </c>
      <c r="C1146" s="2">
        <v>2302170169</v>
      </c>
      <c r="D1146" s="3" t="s">
        <v>3264</v>
      </c>
      <c r="E1146" s="2" t="s">
        <v>9578</v>
      </c>
      <c r="F1146" s="2" t="s">
        <v>9579</v>
      </c>
      <c r="H1146" s="2" t="s">
        <v>131</v>
      </c>
      <c r="I1146" s="2" t="s">
        <v>132</v>
      </c>
      <c r="J1146" s="2" t="s">
        <v>133</v>
      </c>
      <c r="K1146" s="2" t="s">
        <v>132</v>
      </c>
      <c r="M1146" s="4">
        <v>42795</v>
      </c>
      <c r="O1146" s="2" t="s">
        <v>192</v>
      </c>
      <c r="P1146" s="9">
        <v>33600000000</v>
      </c>
      <c r="Q1146" s="2">
        <v>70000000</v>
      </c>
      <c r="X1146" s="2" t="s">
        <v>193</v>
      </c>
      <c r="Y1146" s="2" t="s">
        <v>136</v>
      </c>
      <c r="AB1146" s="2" t="s">
        <v>132</v>
      </c>
      <c r="AD1146" s="2" t="s">
        <v>137</v>
      </c>
      <c r="AE1146" s="2" t="s">
        <v>132</v>
      </c>
      <c r="AK1146" s="2" t="s">
        <v>9580</v>
      </c>
      <c r="AP1146" s="2" t="s">
        <v>379</v>
      </c>
      <c r="AQ1146" s="2" t="s">
        <v>380</v>
      </c>
      <c r="AR1146" s="2" t="s">
        <v>288</v>
      </c>
      <c r="AS1146" s="2" t="s">
        <v>142</v>
      </c>
      <c r="AU1146" s="2">
        <v>6</v>
      </c>
      <c r="AV1146" s="2" t="s">
        <v>245</v>
      </c>
      <c r="AW1146" s="2" t="s">
        <v>776</v>
      </c>
      <c r="AX1146" s="2" t="s">
        <v>145</v>
      </c>
      <c r="AY1146" s="2" t="s">
        <v>171</v>
      </c>
      <c r="AZ1146" s="2" t="s">
        <v>198</v>
      </c>
      <c r="BB1146" s="2" t="s">
        <v>9581</v>
      </c>
      <c r="BC1146" s="2">
        <v>230</v>
      </c>
      <c r="BD1146" s="2" t="s">
        <v>684</v>
      </c>
      <c r="BE1146" s="9">
        <v>0.43</v>
      </c>
      <c r="BK1146" s="2" t="s">
        <v>152</v>
      </c>
      <c r="BL1146" s="2" t="s">
        <v>290</v>
      </c>
      <c r="BM1146" s="2" t="s">
        <v>154</v>
      </c>
      <c r="BN1146" s="2" t="s">
        <v>331</v>
      </c>
      <c r="BO1146" s="2" t="s">
        <v>332</v>
      </c>
      <c r="BP1146" s="2" t="s">
        <v>201</v>
      </c>
      <c r="BQ1146" s="2">
        <v>480</v>
      </c>
      <c r="BR1146" s="2">
        <v>10</v>
      </c>
      <c r="BS1146" s="2" t="s">
        <v>156</v>
      </c>
      <c r="BT1146" s="2" t="s">
        <v>156</v>
      </c>
      <c r="BU1146" s="2" t="s">
        <v>9582</v>
      </c>
      <c r="BV1146" s="2" t="s">
        <v>156</v>
      </c>
      <c r="BW1146" s="2" t="s">
        <v>70</v>
      </c>
      <c r="BX1146" s="2" t="s">
        <v>158</v>
      </c>
      <c r="BY1146" s="2" t="s">
        <v>159</v>
      </c>
      <c r="CB1146" s="2" t="s">
        <v>160</v>
      </c>
      <c r="CC1146" s="2" t="s">
        <v>248</v>
      </c>
      <c r="CD1146" s="2" t="s">
        <v>249</v>
      </c>
      <c r="CE1146" s="2" t="s">
        <v>163</v>
      </c>
      <c r="CF1146" s="2" t="s">
        <v>164</v>
      </c>
      <c r="CG1146" s="2" t="s">
        <v>651</v>
      </c>
      <c r="CH1146" s="2" t="s">
        <v>652</v>
      </c>
      <c r="CI1146" s="2" t="s">
        <v>311</v>
      </c>
      <c r="CJ1146" s="2" t="s">
        <v>335</v>
      </c>
      <c r="CK1146" s="2" t="s">
        <v>253</v>
      </c>
      <c r="CL1146" s="2" t="s">
        <v>356</v>
      </c>
      <c r="CM1146" s="2" t="s">
        <v>171</v>
      </c>
      <c r="CN1146" s="2">
        <v>100</v>
      </c>
      <c r="CO1146" s="2" t="s">
        <v>337</v>
      </c>
      <c r="CP1146" s="2" t="s">
        <v>338</v>
      </c>
      <c r="CQ1146" s="2" t="s">
        <v>214</v>
      </c>
      <c r="CR1146" s="2" t="s">
        <v>175</v>
      </c>
      <c r="CS1146" s="2" t="s">
        <v>258</v>
      </c>
      <c r="CT1146" s="2" t="s">
        <v>171</v>
      </c>
      <c r="CU1146" s="2" t="s">
        <v>259</v>
      </c>
      <c r="CV1146" s="2" t="s">
        <v>171</v>
      </c>
      <c r="CW1146" s="2" t="s">
        <v>179</v>
      </c>
      <c r="CX1146" s="2" t="s">
        <v>146</v>
      </c>
      <c r="CY1146" s="2" t="s">
        <v>146</v>
      </c>
      <c r="CZ1146" s="2" t="s">
        <v>180</v>
      </c>
      <c r="DA1146" s="2" t="s">
        <v>181</v>
      </c>
      <c r="DB1146" s="2" t="s">
        <v>181</v>
      </c>
      <c r="DC1146" s="2" t="s">
        <v>132</v>
      </c>
      <c r="DF1146" s="2" t="s">
        <v>182</v>
      </c>
      <c r="DH1146" s="2" t="s">
        <v>182</v>
      </c>
      <c r="DJ1146" s="2" t="s">
        <v>182</v>
      </c>
      <c r="DL1146" s="2" t="s">
        <v>182</v>
      </c>
      <c r="DN1146" s="2" t="s">
        <v>182</v>
      </c>
      <c r="DP1146" s="2" t="s">
        <v>182</v>
      </c>
      <c r="DR1146" s="2" t="s">
        <v>182</v>
      </c>
      <c r="DT1146" s="6">
        <v>-6191799</v>
      </c>
      <c r="DU1146" s="6"/>
      <c r="DV1146" s="6">
        <v>106825182</v>
      </c>
      <c r="DW1146" s="2" t="s">
        <v>398</v>
      </c>
      <c r="DY1146" s="4">
        <v>42795</v>
      </c>
      <c r="DZ1146" s="2" t="s">
        <v>491</v>
      </c>
      <c r="EC1146" s="2" t="s">
        <v>9583</v>
      </c>
    </row>
    <row r="1147" spans="1:133" ht="15.75" hidden="1" customHeight="1" x14ac:dyDescent="0.2">
      <c r="A1147" s="1">
        <v>43616.700481770837</v>
      </c>
      <c r="B1147" s="2" t="s">
        <v>8550</v>
      </c>
      <c r="C1147" s="2">
        <v>2302180071</v>
      </c>
      <c r="D1147" s="3" t="s">
        <v>3761</v>
      </c>
      <c r="E1147" s="2" t="s">
        <v>9584</v>
      </c>
      <c r="G1147" s="2" t="s">
        <v>589</v>
      </c>
      <c r="H1147" s="2" t="s">
        <v>131</v>
      </c>
      <c r="I1147" s="2" t="s">
        <v>132</v>
      </c>
      <c r="J1147" s="2" t="s">
        <v>133</v>
      </c>
      <c r="K1147" s="2" t="s">
        <v>302</v>
      </c>
      <c r="M1147" s="4">
        <v>42801</v>
      </c>
      <c r="O1147" s="2" t="s">
        <v>135</v>
      </c>
      <c r="P1147" s="9">
        <v>8100000000</v>
      </c>
      <c r="Q1147" s="2">
        <v>6000000</v>
      </c>
      <c r="Y1147" s="2" t="s">
        <v>136</v>
      </c>
      <c r="AB1147" s="2" t="s">
        <v>132</v>
      </c>
      <c r="AD1147" s="2" t="s">
        <v>137</v>
      </c>
      <c r="AE1147" s="2" t="s">
        <v>132</v>
      </c>
      <c r="AF1147" s="2" t="s">
        <v>132</v>
      </c>
      <c r="AH1147" s="2">
        <v>2016</v>
      </c>
      <c r="AJ1147" s="11" t="s">
        <v>9585</v>
      </c>
      <c r="AK1147" s="2" t="s">
        <v>2041</v>
      </c>
      <c r="AP1147" s="2" t="s">
        <v>9586</v>
      </c>
      <c r="AQ1147" s="2" t="s">
        <v>1998</v>
      </c>
      <c r="AR1147" s="2" t="s">
        <v>141</v>
      </c>
      <c r="AS1147" s="2" t="s">
        <v>142</v>
      </c>
      <c r="AU1147" s="2">
        <v>6</v>
      </c>
      <c r="AV1147" s="2" t="s">
        <v>143</v>
      </c>
      <c r="AW1147" s="2" t="s">
        <v>144</v>
      </c>
      <c r="AX1147" s="2" t="s">
        <v>145</v>
      </c>
      <c r="AY1147" s="2" t="s">
        <v>146</v>
      </c>
      <c r="AZ1147" s="2" t="s">
        <v>147</v>
      </c>
      <c r="BA1147" s="2" t="s">
        <v>2043</v>
      </c>
      <c r="BB1147" s="2" t="s">
        <v>9587</v>
      </c>
      <c r="BC1147" s="2">
        <v>0</v>
      </c>
      <c r="BD1147" s="2" t="s">
        <v>2045</v>
      </c>
      <c r="BE1147" s="9">
        <v>2.8</v>
      </c>
      <c r="BF1147" s="2" t="s">
        <v>265</v>
      </c>
      <c r="BG1147" s="2" t="s">
        <v>2046</v>
      </c>
      <c r="BH1147" s="2">
        <v>7</v>
      </c>
      <c r="BK1147" s="2" t="s">
        <v>152</v>
      </c>
      <c r="BL1147" s="2" t="s">
        <v>153</v>
      </c>
      <c r="BM1147" s="2" t="s">
        <v>154</v>
      </c>
      <c r="BP1147" s="2" t="s">
        <v>201</v>
      </c>
      <c r="BQ1147" s="2">
        <v>1350</v>
      </c>
      <c r="BR1147" s="2">
        <v>26</v>
      </c>
      <c r="BS1147" s="2" t="s">
        <v>2041</v>
      </c>
      <c r="BT1147" s="2" t="s">
        <v>156</v>
      </c>
      <c r="BU1147" s="2" t="s">
        <v>156</v>
      </c>
      <c r="BV1147" s="2" t="s">
        <v>156</v>
      </c>
      <c r="BW1147" s="2" t="s">
        <v>67</v>
      </c>
      <c r="BX1147" s="2" t="s">
        <v>3275</v>
      </c>
      <c r="BY1147" s="2" t="s">
        <v>159</v>
      </c>
      <c r="CB1147" s="2" t="s">
        <v>160</v>
      </c>
      <c r="CC1147" s="2" t="s">
        <v>161</v>
      </c>
      <c r="CD1147" s="2" t="s">
        <v>162</v>
      </c>
      <c r="CE1147" s="2" t="s">
        <v>163</v>
      </c>
      <c r="CF1147" s="2" t="s">
        <v>368</v>
      </c>
      <c r="CG1147" s="2" t="s">
        <v>500</v>
      </c>
      <c r="CH1147" s="2" t="s">
        <v>9588</v>
      </c>
      <c r="CI1147" s="2" t="s">
        <v>167</v>
      </c>
      <c r="CJ1147" s="2" t="s">
        <v>769</v>
      </c>
      <c r="CK1147" s="2" t="s">
        <v>231</v>
      </c>
      <c r="CL1147" s="2" t="s">
        <v>170</v>
      </c>
      <c r="CM1147" s="2" t="s">
        <v>177</v>
      </c>
      <c r="CN1147" s="2">
        <v>1</v>
      </c>
      <c r="CO1147" s="2" t="s">
        <v>808</v>
      </c>
      <c r="CP1147" s="2" t="s">
        <v>712</v>
      </c>
      <c r="CQ1147" s="2" t="s">
        <v>214</v>
      </c>
      <c r="CR1147" s="2" t="s">
        <v>175</v>
      </c>
      <c r="CS1147" s="2" t="s">
        <v>713</v>
      </c>
      <c r="CT1147" s="2" t="s">
        <v>171</v>
      </c>
      <c r="CU1147" s="2" t="s">
        <v>235</v>
      </c>
      <c r="CV1147" s="2" t="s">
        <v>171</v>
      </c>
      <c r="CW1147" s="2" t="s">
        <v>179</v>
      </c>
      <c r="CX1147" s="2" t="s">
        <v>171</v>
      </c>
      <c r="CY1147" s="2" t="s">
        <v>146</v>
      </c>
      <c r="CZ1147" s="2" t="s">
        <v>581</v>
      </c>
      <c r="DA1147" s="2" t="s">
        <v>181</v>
      </c>
      <c r="DB1147" s="2" t="s">
        <v>181</v>
      </c>
      <c r="DC1147" s="2" t="s">
        <v>132</v>
      </c>
      <c r="DF1147" s="2" t="s">
        <v>182</v>
      </c>
      <c r="DH1147" s="2" t="s">
        <v>182</v>
      </c>
      <c r="DJ1147" s="2" t="s">
        <v>182</v>
      </c>
      <c r="DL1147" s="2" t="s">
        <v>182</v>
      </c>
      <c r="DN1147" s="2" t="s">
        <v>182</v>
      </c>
      <c r="DP1147" s="2" t="s">
        <v>182</v>
      </c>
      <c r="DR1147" s="2" t="s">
        <v>182</v>
      </c>
      <c r="DT1147" s="2" t="s">
        <v>11328</v>
      </c>
      <c r="DU1147" s="2"/>
      <c r="DV1147" s="2" t="s">
        <v>11323</v>
      </c>
      <c r="DZ1147" s="2" t="s">
        <v>185</v>
      </c>
      <c r="EA1147" s="3" t="s">
        <v>9591</v>
      </c>
      <c r="EB1147" s="5" t="s">
        <v>9592</v>
      </c>
    </row>
    <row r="1148" spans="1:133" ht="15.75" hidden="1" customHeight="1" x14ac:dyDescent="0.2">
      <c r="A1148" s="1">
        <v>43616.701865601848</v>
      </c>
      <c r="B1148" s="2" t="s">
        <v>9593</v>
      </c>
      <c r="C1148" s="2">
        <v>2302180176</v>
      </c>
      <c r="D1148" s="2" t="s">
        <v>9594</v>
      </c>
      <c r="E1148" s="2" t="s">
        <v>9595</v>
      </c>
      <c r="H1148" s="2" t="s">
        <v>131</v>
      </c>
      <c r="I1148" s="2" t="s">
        <v>132</v>
      </c>
      <c r="J1148" s="2" t="s">
        <v>133</v>
      </c>
      <c r="K1148" s="2" t="s">
        <v>191</v>
      </c>
      <c r="M1148" s="4">
        <v>42794</v>
      </c>
      <c r="P1148" s="9">
        <v>3500000000</v>
      </c>
      <c r="Q1148" s="2">
        <v>46773000</v>
      </c>
      <c r="X1148" s="2" t="s">
        <v>193</v>
      </c>
      <c r="Y1148" s="2" t="s">
        <v>377</v>
      </c>
      <c r="AB1148" s="2" t="s">
        <v>132</v>
      </c>
      <c r="AD1148" s="2" t="s">
        <v>137</v>
      </c>
      <c r="AE1148" s="2" t="s">
        <v>1248</v>
      </c>
      <c r="AF1148" s="2" t="s">
        <v>132</v>
      </c>
      <c r="AH1148" s="2">
        <v>2016</v>
      </c>
      <c r="AI1148" s="11">
        <v>887985000000</v>
      </c>
      <c r="AJ1148" s="11">
        <v>14095000</v>
      </c>
      <c r="AK1148" s="2" t="s">
        <v>9596</v>
      </c>
      <c r="AL1148" s="2">
        <v>17</v>
      </c>
      <c r="AP1148" s="2" t="s">
        <v>5740</v>
      </c>
      <c r="AQ1148" s="2" t="s">
        <v>5741</v>
      </c>
      <c r="AR1148" s="2" t="s">
        <v>976</v>
      </c>
      <c r="AS1148" s="2" t="s">
        <v>594</v>
      </c>
      <c r="AT1148" s="2">
        <v>11460</v>
      </c>
      <c r="AU1148" s="2">
        <v>8</v>
      </c>
      <c r="AV1148" s="2" t="s">
        <v>271</v>
      </c>
      <c r="AW1148" s="2" t="s">
        <v>144</v>
      </c>
      <c r="AX1148" s="2" t="s">
        <v>863</v>
      </c>
      <c r="AY1148" s="2" t="s">
        <v>171</v>
      </c>
      <c r="AZ1148" s="2" t="s">
        <v>198</v>
      </c>
      <c r="BB1148" s="2" t="s">
        <v>9597</v>
      </c>
      <c r="BC1148" s="2">
        <v>220</v>
      </c>
      <c r="BD1148" s="2" t="s">
        <v>978</v>
      </c>
      <c r="BE1148" s="9">
        <v>5.0999999999999996</v>
      </c>
      <c r="BL1148" s="2" t="s">
        <v>290</v>
      </c>
      <c r="BN1148" s="2" t="s">
        <v>595</v>
      </c>
      <c r="BP1148" s="2" t="s">
        <v>201</v>
      </c>
      <c r="BQ1148" s="2">
        <v>63</v>
      </c>
      <c r="BR1148" s="2">
        <v>3</v>
      </c>
      <c r="BS1148" s="2" t="s">
        <v>1223</v>
      </c>
      <c r="BT1148" s="2" t="s">
        <v>9598</v>
      </c>
      <c r="BU1148" s="2" t="s">
        <v>9599</v>
      </c>
      <c r="BV1148" s="2" t="s">
        <v>9600</v>
      </c>
      <c r="BW1148" s="2" t="s">
        <v>68</v>
      </c>
      <c r="BX1148" s="2" t="s">
        <v>158</v>
      </c>
      <c r="CA1148" s="4">
        <v>43524</v>
      </c>
      <c r="CB1148" s="2" t="s">
        <v>160</v>
      </c>
      <c r="CC1148" s="2" t="s">
        <v>161</v>
      </c>
      <c r="CD1148" s="2" t="s">
        <v>249</v>
      </c>
      <c r="CE1148" s="2" t="s">
        <v>163</v>
      </c>
      <c r="CF1148" s="2" t="s">
        <v>396</v>
      </c>
      <c r="CG1148" s="2" t="s">
        <v>1406</v>
      </c>
      <c r="CH1148" s="2" t="s">
        <v>2298</v>
      </c>
      <c r="CI1148" s="2" t="s">
        <v>208</v>
      </c>
      <c r="CJ1148" s="2" t="s">
        <v>828</v>
      </c>
      <c r="CK1148" s="2" t="s">
        <v>253</v>
      </c>
      <c r="CL1148" s="2" t="s">
        <v>919</v>
      </c>
      <c r="CM1148" s="2" t="s">
        <v>171</v>
      </c>
      <c r="CN1148" s="2">
        <v>0</v>
      </c>
      <c r="CO1148" s="2" t="s">
        <v>830</v>
      </c>
      <c r="CP1148" s="2" t="s">
        <v>7856</v>
      </c>
      <c r="CQ1148" s="2" t="s">
        <v>174</v>
      </c>
      <c r="CR1148" s="2" t="s">
        <v>667</v>
      </c>
      <c r="CS1148" s="2" t="s">
        <v>713</v>
      </c>
      <c r="CT1148" s="2" t="s">
        <v>171</v>
      </c>
      <c r="CU1148" s="2" t="s">
        <v>216</v>
      </c>
      <c r="CV1148" s="2" t="s">
        <v>171</v>
      </c>
      <c r="CX1148" s="2" t="s">
        <v>171</v>
      </c>
      <c r="CY1148" s="2" t="s">
        <v>627</v>
      </c>
      <c r="CZ1148" s="2" t="s">
        <v>180</v>
      </c>
      <c r="DA1148" s="2" t="s">
        <v>181</v>
      </c>
      <c r="DB1148" s="2" t="s">
        <v>181</v>
      </c>
      <c r="DC1148" s="2" t="s">
        <v>132</v>
      </c>
      <c r="DF1148" s="2" t="s">
        <v>182</v>
      </c>
      <c r="DH1148" s="2" t="s">
        <v>182</v>
      </c>
      <c r="DJ1148" s="2" t="s">
        <v>182</v>
      </c>
      <c r="DL1148" s="2" t="s">
        <v>182</v>
      </c>
      <c r="DN1148" s="2" t="s">
        <v>182</v>
      </c>
      <c r="DP1148" s="2" t="s">
        <v>182</v>
      </c>
      <c r="DR1148" s="2" t="s">
        <v>182</v>
      </c>
      <c r="DT1148" s="2">
        <v>-6.1551020000000003</v>
      </c>
      <c r="DU1148" s="2"/>
      <c r="DV1148" s="2">
        <v>106.191632</v>
      </c>
      <c r="DX1148" s="2" t="s">
        <v>9601</v>
      </c>
      <c r="DY1148" s="4">
        <v>43524</v>
      </c>
      <c r="DZ1148" s="2" t="s">
        <v>9602</v>
      </c>
      <c r="EA1148" s="3" t="s">
        <v>9603</v>
      </c>
      <c r="EC1148" s="2" t="s">
        <v>9604</v>
      </c>
    </row>
    <row r="1149" spans="1:133" ht="15.75" hidden="1" customHeight="1" x14ac:dyDescent="0.2">
      <c r="A1149" s="1">
        <v>43616.703309293982</v>
      </c>
      <c r="B1149" s="2" t="s">
        <v>9525</v>
      </c>
      <c r="C1149" s="2">
        <v>2302180097</v>
      </c>
      <c r="D1149" s="3" t="s">
        <v>2959</v>
      </c>
      <c r="E1149" s="2" t="s">
        <v>9605</v>
      </c>
      <c r="F1149" s="2" t="s">
        <v>2667</v>
      </c>
      <c r="H1149" s="2" t="s">
        <v>131</v>
      </c>
      <c r="I1149" s="2" t="s">
        <v>132</v>
      </c>
      <c r="J1149" s="2" t="s">
        <v>133</v>
      </c>
      <c r="K1149" s="2" t="s">
        <v>738</v>
      </c>
      <c r="M1149" s="4">
        <v>42886</v>
      </c>
      <c r="P1149" s="9">
        <v>11250000000</v>
      </c>
      <c r="Q1149" s="2">
        <v>15000000</v>
      </c>
      <c r="Y1149" s="2" t="s">
        <v>377</v>
      </c>
      <c r="AA1149" s="2">
        <v>10</v>
      </c>
      <c r="AB1149" s="2" t="s">
        <v>132</v>
      </c>
      <c r="AD1149" s="2" t="s">
        <v>137</v>
      </c>
      <c r="AE1149" s="2" t="s">
        <v>132</v>
      </c>
      <c r="AF1149" s="2" t="s">
        <v>132</v>
      </c>
      <c r="AH1149" s="2">
        <v>2016</v>
      </c>
      <c r="AI1149" s="11">
        <v>4322250000</v>
      </c>
      <c r="AJ1149" s="11">
        <v>5763000</v>
      </c>
      <c r="AK1149" s="2" t="s">
        <v>9606</v>
      </c>
      <c r="AL1149" s="2">
        <v>8</v>
      </c>
      <c r="AO1149" s="2" t="s">
        <v>9606</v>
      </c>
      <c r="AP1149" s="2" t="s">
        <v>9607</v>
      </c>
      <c r="AQ1149" s="2" t="s">
        <v>1931</v>
      </c>
      <c r="AR1149" s="2" t="s">
        <v>5338</v>
      </c>
      <c r="AS1149" s="2" t="s">
        <v>1252</v>
      </c>
      <c r="AU1149" s="2">
        <v>6</v>
      </c>
      <c r="AV1149" s="2" t="s">
        <v>245</v>
      </c>
      <c r="AW1149" s="2" t="s">
        <v>144</v>
      </c>
      <c r="AX1149" s="2" t="s">
        <v>145</v>
      </c>
      <c r="AY1149" s="2" t="s">
        <v>171</v>
      </c>
      <c r="AZ1149" s="2" t="s">
        <v>198</v>
      </c>
      <c r="BB1149" s="2" t="s">
        <v>9608</v>
      </c>
      <c r="BC1149" s="2">
        <v>350</v>
      </c>
      <c r="BD1149" s="2" t="s">
        <v>1934</v>
      </c>
      <c r="BE1149" s="9">
        <v>1.7</v>
      </c>
      <c r="BF1149" s="2" t="s">
        <v>265</v>
      </c>
      <c r="BG1149" s="2" t="s">
        <v>1936</v>
      </c>
      <c r="BH1149" s="3" t="s">
        <v>799</v>
      </c>
      <c r="BI1149" s="2" t="s">
        <v>1938</v>
      </c>
      <c r="BJ1149" s="3" t="s">
        <v>1649</v>
      </c>
      <c r="BK1149" s="2" t="s">
        <v>152</v>
      </c>
      <c r="BL1149" s="2" t="s">
        <v>200</v>
      </c>
      <c r="BM1149" s="2" t="s">
        <v>154</v>
      </c>
      <c r="BP1149" s="2" t="s">
        <v>201</v>
      </c>
      <c r="BQ1149" s="2">
        <v>750</v>
      </c>
      <c r="BR1149" s="2">
        <v>25</v>
      </c>
      <c r="BS1149" s="2" t="s">
        <v>7391</v>
      </c>
      <c r="BT1149" s="2" t="s">
        <v>9609</v>
      </c>
      <c r="BU1149" s="2" t="s">
        <v>576</v>
      </c>
      <c r="BV1149" s="2" t="s">
        <v>7391</v>
      </c>
      <c r="BW1149" s="2" t="s">
        <v>70</v>
      </c>
      <c r="BX1149" s="2" t="s">
        <v>3467</v>
      </c>
      <c r="CB1149" s="2" t="s">
        <v>160</v>
      </c>
      <c r="CC1149" s="2" t="s">
        <v>248</v>
      </c>
      <c r="CD1149" s="2" t="s">
        <v>249</v>
      </c>
      <c r="CE1149" s="2" t="s">
        <v>163</v>
      </c>
      <c r="CF1149" s="2" t="s">
        <v>164</v>
      </c>
      <c r="CG1149" s="2" t="s">
        <v>382</v>
      </c>
      <c r="CH1149" s="2" t="s">
        <v>952</v>
      </c>
      <c r="CI1149" s="2" t="s">
        <v>167</v>
      </c>
      <c r="CJ1149" s="2" t="s">
        <v>953</v>
      </c>
      <c r="CK1149" s="2" t="s">
        <v>253</v>
      </c>
      <c r="CL1149" s="2" t="s">
        <v>3921</v>
      </c>
      <c r="CM1149" s="2" t="s">
        <v>211</v>
      </c>
      <c r="CN1149" s="2">
        <v>350</v>
      </c>
      <c r="CP1149" s="2" t="s">
        <v>1443</v>
      </c>
      <c r="CQ1149" s="2" t="s">
        <v>174</v>
      </c>
      <c r="CR1149" s="2" t="s">
        <v>234</v>
      </c>
      <c r="CS1149" s="2" t="s">
        <v>810</v>
      </c>
      <c r="CT1149" s="2" t="s">
        <v>171</v>
      </c>
      <c r="CU1149" s="2" t="s">
        <v>235</v>
      </c>
      <c r="CV1149" s="2" t="s">
        <v>211</v>
      </c>
      <c r="CW1149" s="2" t="s">
        <v>179</v>
      </c>
      <c r="CX1149" s="2" t="s">
        <v>171</v>
      </c>
      <c r="CY1149" s="2" t="s">
        <v>733</v>
      </c>
      <c r="DA1149" s="2" t="s">
        <v>181</v>
      </c>
      <c r="DB1149" s="2" t="s">
        <v>181</v>
      </c>
      <c r="DC1149" s="2" t="s">
        <v>132</v>
      </c>
      <c r="DH1149" s="2" t="s">
        <v>182</v>
      </c>
      <c r="DJ1149" s="2" t="s">
        <v>182</v>
      </c>
      <c r="DL1149" s="2" t="s">
        <v>182</v>
      </c>
      <c r="DM1149" s="3" t="s">
        <v>1933</v>
      </c>
      <c r="DT1149" s="2" t="s">
        <v>9610</v>
      </c>
      <c r="DU1149" s="2"/>
      <c r="DV1149" s="2" t="s">
        <v>9611</v>
      </c>
      <c r="DZ1149" s="2" t="s">
        <v>9612</v>
      </c>
      <c r="EA1149" s="3" t="s">
        <v>9613</v>
      </c>
    </row>
    <row r="1150" spans="1:133" ht="15.75" hidden="1" customHeight="1" x14ac:dyDescent="0.2">
      <c r="A1150" s="1">
        <v>43616.703914641199</v>
      </c>
      <c r="B1150" s="2" t="s">
        <v>3184</v>
      </c>
      <c r="C1150" s="2">
        <v>2302180064</v>
      </c>
      <c r="D1150" s="3" t="s">
        <v>129</v>
      </c>
      <c r="E1150" s="2" t="s">
        <v>9614</v>
      </c>
      <c r="H1150" s="2" t="s">
        <v>131</v>
      </c>
      <c r="I1150" s="2" t="s">
        <v>132</v>
      </c>
      <c r="J1150" s="2" t="s">
        <v>133</v>
      </c>
      <c r="K1150" s="2" t="s">
        <v>302</v>
      </c>
      <c r="M1150" s="4">
        <v>42789</v>
      </c>
      <c r="O1150" s="2" t="s">
        <v>135</v>
      </c>
      <c r="P1150" s="9">
        <v>111000000000</v>
      </c>
      <c r="Q1150" s="2">
        <v>30000000</v>
      </c>
      <c r="Y1150" s="2" t="s">
        <v>136</v>
      </c>
      <c r="AB1150" s="2" t="s">
        <v>132</v>
      </c>
      <c r="AD1150" s="2" t="s">
        <v>137</v>
      </c>
      <c r="AE1150" s="2" t="s">
        <v>132</v>
      </c>
      <c r="AF1150" s="2" t="s">
        <v>132</v>
      </c>
      <c r="AK1150" s="2" t="s">
        <v>7619</v>
      </c>
      <c r="AP1150" s="2" t="s">
        <v>494</v>
      </c>
      <c r="AQ1150" s="2" t="s">
        <v>140</v>
      </c>
      <c r="AR1150" s="2" t="s">
        <v>141</v>
      </c>
      <c r="AS1150" s="2" t="s">
        <v>142</v>
      </c>
      <c r="AU1150" s="2">
        <v>4</v>
      </c>
      <c r="AV1150" s="2" t="s">
        <v>143</v>
      </c>
      <c r="AW1150" s="2" t="s">
        <v>144</v>
      </c>
      <c r="AX1150" s="2" t="s">
        <v>145</v>
      </c>
      <c r="AY1150" s="2" t="s">
        <v>146</v>
      </c>
      <c r="AZ1150" s="2" t="s">
        <v>147</v>
      </c>
      <c r="BA1150" s="2" t="s">
        <v>9615</v>
      </c>
      <c r="BB1150" s="2" t="s">
        <v>4826</v>
      </c>
      <c r="BC1150" s="2">
        <v>0</v>
      </c>
      <c r="BD1150" s="2" t="s">
        <v>9615</v>
      </c>
      <c r="BE1150" s="9">
        <v>1.5</v>
      </c>
      <c r="BF1150" s="2" t="s">
        <v>265</v>
      </c>
      <c r="BG1150" s="2" t="s">
        <v>151</v>
      </c>
      <c r="BH1150" s="2">
        <v>3</v>
      </c>
      <c r="BK1150" s="2" t="s">
        <v>152</v>
      </c>
      <c r="BL1150" s="2" t="s">
        <v>153</v>
      </c>
      <c r="BM1150" s="2" t="s">
        <v>154</v>
      </c>
      <c r="BP1150" s="2" t="s">
        <v>155</v>
      </c>
      <c r="BQ1150" s="2">
        <v>3700</v>
      </c>
      <c r="BR1150" s="2">
        <v>43.13</v>
      </c>
      <c r="BS1150" s="2" t="s">
        <v>411</v>
      </c>
      <c r="BT1150" s="2" t="s">
        <v>411</v>
      </c>
      <c r="BU1150" s="2" t="s">
        <v>4826</v>
      </c>
      <c r="BV1150" s="2" t="s">
        <v>411</v>
      </c>
      <c r="BW1150" s="2" t="s">
        <v>69</v>
      </c>
      <c r="BX1150" s="2" t="s">
        <v>4829</v>
      </c>
      <c r="BY1150" s="2" t="s">
        <v>159</v>
      </c>
      <c r="CB1150" s="2" t="s">
        <v>160</v>
      </c>
      <c r="CC1150" s="2" t="s">
        <v>161</v>
      </c>
      <c r="CD1150" s="2" t="s">
        <v>162</v>
      </c>
      <c r="CE1150" s="2" t="s">
        <v>163</v>
      </c>
      <c r="CF1150" s="2" t="s">
        <v>164</v>
      </c>
      <c r="CG1150" s="2" t="s">
        <v>500</v>
      </c>
      <c r="CH1150" s="2" t="s">
        <v>7974</v>
      </c>
      <c r="CI1150" s="2" t="s">
        <v>167</v>
      </c>
      <c r="CJ1150" s="2" t="s">
        <v>230</v>
      </c>
      <c r="CK1150" s="2" t="s">
        <v>313</v>
      </c>
      <c r="CL1150" s="2" t="s">
        <v>170</v>
      </c>
      <c r="CM1150" s="2" t="s">
        <v>171</v>
      </c>
      <c r="CN1150" s="2">
        <v>1</v>
      </c>
      <c r="CO1150" s="2" t="s">
        <v>502</v>
      </c>
      <c r="CP1150" s="2" t="s">
        <v>173</v>
      </c>
      <c r="CQ1150" s="2" t="s">
        <v>174</v>
      </c>
      <c r="CR1150" s="2" t="s">
        <v>234</v>
      </c>
      <c r="CS1150" s="2" t="s">
        <v>215</v>
      </c>
      <c r="CT1150" s="2" t="s">
        <v>171</v>
      </c>
      <c r="CU1150" s="2" t="s">
        <v>235</v>
      </c>
      <c r="CV1150" s="2" t="s">
        <v>171</v>
      </c>
      <c r="CW1150" s="2" t="s">
        <v>179</v>
      </c>
      <c r="CX1150" s="2" t="s">
        <v>146</v>
      </c>
      <c r="CY1150" s="2" t="s">
        <v>146</v>
      </c>
      <c r="CZ1150" s="2" t="s">
        <v>180</v>
      </c>
      <c r="DA1150" s="2" t="s">
        <v>181</v>
      </c>
      <c r="DB1150" s="2" t="s">
        <v>181</v>
      </c>
      <c r="DC1150" s="2" t="s">
        <v>132</v>
      </c>
      <c r="DF1150" s="2" t="s">
        <v>182</v>
      </c>
      <c r="DH1150" s="2" t="s">
        <v>182</v>
      </c>
      <c r="DJ1150" s="2" t="s">
        <v>182</v>
      </c>
      <c r="DL1150" s="2" t="s">
        <v>182</v>
      </c>
      <c r="DN1150" s="2" t="s">
        <v>182</v>
      </c>
      <c r="DP1150" s="2" t="s">
        <v>182</v>
      </c>
      <c r="DR1150" s="2" t="s">
        <v>182</v>
      </c>
      <c r="DT1150" s="2" t="s">
        <v>9616</v>
      </c>
      <c r="DU1150" s="2"/>
      <c r="DV1150" s="2" t="s">
        <v>9617</v>
      </c>
    </row>
    <row r="1151" spans="1:133" ht="15.75" hidden="1" customHeight="1" x14ac:dyDescent="0.2">
      <c r="A1151" s="1">
        <v>43616.703953252319</v>
      </c>
      <c r="B1151" s="2" t="s">
        <v>8592</v>
      </c>
      <c r="C1151" s="2">
        <v>2302180105</v>
      </c>
      <c r="D1151" s="2">
        <v>205</v>
      </c>
      <c r="E1151" s="2" t="s">
        <v>9618</v>
      </c>
      <c r="F1151" s="2">
        <v>20170700</v>
      </c>
      <c r="H1151" s="2" t="s">
        <v>131</v>
      </c>
      <c r="I1151" s="2" t="s">
        <v>132</v>
      </c>
      <c r="J1151" s="2" t="s">
        <v>133</v>
      </c>
      <c r="K1151" s="2" t="s">
        <v>738</v>
      </c>
      <c r="M1151" s="4">
        <v>42736</v>
      </c>
      <c r="P1151" s="9">
        <v>82500000000</v>
      </c>
      <c r="Q1151" s="2">
        <v>27500000</v>
      </c>
      <c r="Y1151" s="2" t="s">
        <v>136</v>
      </c>
      <c r="AB1151" s="2" t="s">
        <v>132</v>
      </c>
      <c r="AD1151" s="2" t="s">
        <v>137</v>
      </c>
      <c r="AE1151" s="2" t="s">
        <v>132</v>
      </c>
      <c r="AF1151" s="2" t="s">
        <v>132</v>
      </c>
      <c r="AH1151" s="2">
        <v>2016</v>
      </c>
      <c r="AI1151" s="11">
        <v>36429000000</v>
      </c>
      <c r="AJ1151" s="11">
        <v>12143000</v>
      </c>
      <c r="AK1151" s="2" t="s">
        <v>8637</v>
      </c>
      <c r="AL1151" s="2">
        <v>26</v>
      </c>
      <c r="AP1151" s="2" t="s">
        <v>2269</v>
      </c>
      <c r="AQ1151" s="2" t="s">
        <v>1299</v>
      </c>
      <c r="AR1151" s="2" t="s">
        <v>976</v>
      </c>
      <c r="AS1151" s="2" t="s">
        <v>594</v>
      </c>
      <c r="AU1151" s="2">
        <v>10</v>
      </c>
      <c r="AV1151" s="2" t="s">
        <v>43</v>
      </c>
      <c r="AW1151" s="2" t="s">
        <v>144</v>
      </c>
      <c r="AX1151" s="2" t="s">
        <v>145</v>
      </c>
      <c r="AY1151" s="2" t="s">
        <v>171</v>
      </c>
      <c r="AZ1151" s="2" t="s">
        <v>198</v>
      </c>
      <c r="BB1151" s="2" t="s">
        <v>8637</v>
      </c>
      <c r="BC1151" s="2">
        <v>0</v>
      </c>
      <c r="BD1151" s="2" t="s">
        <v>1302</v>
      </c>
      <c r="BE1151" s="9">
        <v>1.5</v>
      </c>
      <c r="BF1151" s="2" t="s">
        <v>265</v>
      </c>
      <c r="BG1151" s="2" t="s">
        <v>1303</v>
      </c>
      <c r="BH1151" s="3" t="s">
        <v>1804</v>
      </c>
      <c r="BI1151" s="2" t="s">
        <v>2271</v>
      </c>
      <c r="BJ1151" s="3" t="s">
        <v>1937</v>
      </c>
      <c r="BK1151" s="2" t="s">
        <v>152</v>
      </c>
      <c r="BL1151" s="2" t="s">
        <v>200</v>
      </c>
      <c r="BM1151" s="2" t="s">
        <v>154</v>
      </c>
      <c r="BP1151" s="2" t="s">
        <v>201</v>
      </c>
      <c r="BQ1151" s="2">
        <v>3000</v>
      </c>
      <c r="BR1151" s="2">
        <v>50</v>
      </c>
      <c r="BS1151" s="2" t="s">
        <v>8637</v>
      </c>
      <c r="BT1151" s="2" t="s">
        <v>984</v>
      </c>
      <c r="BU1151" s="2" t="s">
        <v>3853</v>
      </c>
      <c r="BV1151" s="2" t="s">
        <v>3853</v>
      </c>
      <c r="BW1151" s="2" t="s">
        <v>67</v>
      </c>
      <c r="BX1151" s="2" t="s">
        <v>203</v>
      </c>
      <c r="BY1151" s="2" t="s">
        <v>159</v>
      </c>
      <c r="CB1151" s="2" t="s">
        <v>160</v>
      </c>
      <c r="CC1151" s="2" t="s">
        <v>161</v>
      </c>
      <c r="CE1151" s="2" t="s">
        <v>163</v>
      </c>
      <c r="CF1151" s="2" t="s">
        <v>396</v>
      </c>
      <c r="CG1151" s="2" t="s">
        <v>382</v>
      </c>
      <c r="CH1151" s="2" t="s">
        <v>1326</v>
      </c>
      <c r="CI1151" s="2" t="s">
        <v>167</v>
      </c>
      <c r="CJ1151" s="2" t="s">
        <v>953</v>
      </c>
      <c r="CK1151" s="2" t="s">
        <v>253</v>
      </c>
      <c r="CL1151" s="2" t="s">
        <v>314</v>
      </c>
      <c r="CM1151" s="2" t="s">
        <v>211</v>
      </c>
      <c r="CN1151" s="2">
        <v>0</v>
      </c>
      <c r="CP1151" s="2" t="s">
        <v>1308</v>
      </c>
      <c r="CQ1151" s="2" t="s">
        <v>174</v>
      </c>
      <c r="CR1151" s="2" t="s">
        <v>234</v>
      </c>
      <c r="CT1151" s="2" t="s">
        <v>177</v>
      </c>
      <c r="CU1151" s="2" t="s">
        <v>235</v>
      </c>
      <c r="CV1151" s="2" t="s">
        <v>211</v>
      </c>
      <c r="CW1151" s="2" t="s">
        <v>179</v>
      </c>
      <c r="CX1151" s="2" t="s">
        <v>171</v>
      </c>
      <c r="CY1151" s="2" t="s">
        <v>733</v>
      </c>
      <c r="DA1151" s="2" t="s">
        <v>181</v>
      </c>
      <c r="DB1151" s="2" t="s">
        <v>181</v>
      </c>
      <c r="DC1151" s="2" t="s">
        <v>132</v>
      </c>
      <c r="DF1151" s="2" t="s">
        <v>182</v>
      </c>
      <c r="DH1151" s="2" t="s">
        <v>182</v>
      </c>
      <c r="DJ1151" s="2" t="s">
        <v>182</v>
      </c>
      <c r="DL1151" s="2" t="s">
        <v>260</v>
      </c>
      <c r="DM1151" s="2" t="s">
        <v>9619</v>
      </c>
      <c r="DT1151" s="2" t="s">
        <v>9620</v>
      </c>
      <c r="DU1151" s="2"/>
      <c r="DV1151" s="2" t="s">
        <v>9621</v>
      </c>
      <c r="DZ1151" s="2" t="s">
        <v>9622</v>
      </c>
      <c r="EA1151" s="3" t="s">
        <v>9623</v>
      </c>
      <c r="EC1151" s="5" t="s">
        <v>9624</v>
      </c>
    </row>
    <row r="1152" spans="1:133" ht="15.75" customHeight="1" x14ac:dyDescent="0.2">
      <c r="A1152" s="1">
        <v>43616.704951597218</v>
      </c>
      <c r="B1152" s="2" t="s">
        <v>7735</v>
      </c>
      <c r="C1152" s="2">
        <v>2302180170</v>
      </c>
      <c r="D1152" s="3" t="s">
        <v>129</v>
      </c>
      <c r="E1152" s="2" t="s">
        <v>9625</v>
      </c>
      <c r="F1152" s="2">
        <v>201703</v>
      </c>
      <c r="H1152" s="2" t="s">
        <v>131</v>
      </c>
      <c r="I1152" s="2" t="s">
        <v>132</v>
      </c>
      <c r="K1152" s="2" t="s">
        <v>738</v>
      </c>
      <c r="N1152" s="2" t="s">
        <v>135</v>
      </c>
      <c r="P1152" s="9">
        <v>12720000000</v>
      </c>
      <c r="Q1152" s="2">
        <v>30000000</v>
      </c>
      <c r="Y1152" s="2" t="s">
        <v>377</v>
      </c>
      <c r="Z1152" s="2">
        <v>30</v>
      </c>
      <c r="AB1152" s="2" t="s">
        <v>132</v>
      </c>
      <c r="AD1152" s="2" t="s">
        <v>137</v>
      </c>
      <c r="AF1152" s="2" t="s">
        <v>132</v>
      </c>
      <c r="AG1152" s="2" t="s">
        <v>791</v>
      </c>
      <c r="AH1152" s="2">
        <v>2016</v>
      </c>
      <c r="AK1152" s="2" t="s">
        <v>2875</v>
      </c>
      <c r="AP1152" s="2" t="s">
        <v>1752</v>
      </c>
      <c r="AQ1152" s="2" t="s">
        <v>274</v>
      </c>
      <c r="AR1152" s="2" t="s">
        <v>141</v>
      </c>
      <c r="AS1152" s="2" t="s">
        <v>142</v>
      </c>
      <c r="AT1152" s="2">
        <v>12430</v>
      </c>
      <c r="AU1152" s="2">
        <v>6</v>
      </c>
      <c r="AV1152" s="2" t="s">
        <v>245</v>
      </c>
      <c r="AW1152" s="2" t="s">
        <v>144</v>
      </c>
      <c r="AX1152" s="2" t="s">
        <v>145</v>
      </c>
      <c r="AY1152" s="2" t="s">
        <v>171</v>
      </c>
      <c r="AZ1152" s="2" t="s">
        <v>198</v>
      </c>
      <c r="BB1152" s="2" t="s">
        <v>2509</v>
      </c>
      <c r="BC1152" s="2">
        <v>600</v>
      </c>
      <c r="BD1152" s="2" t="s">
        <v>1609</v>
      </c>
      <c r="BE1152" s="9">
        <v>0.6</v>
      </c>
      <c r="BF1152" s="2" t="s">
        <v>265</v>
      </c>
      <c r="BG1152" s="2" t="s">
        <v>1610</v>
      </c>
      <c r="BH1152" s="2">
        <v>0.8</v>
      </c>
      <c r="BK1152" s="2" t="s">
        <v>152</v>
      </c>
      <c r="BL1152" s="2" t="s">
        <v>153</v>
      </c>
      <c r="BM1152" s="2" t="s">
        <v>154</v>
      </c>
      <c r="BP1152" s="2" t="s">
        <v>201</v>
      </c>
      <c r="BQ1152" s="2">
        <v>424</v>
      </c>
      <c r="BR1152" s="2">
        <v>16</v>
      </c>
      <c r="BS1152" s="2" t="s">
        <v>1675</v>
      </c>
      <c r="BT1152" s="2" t="s">
        <v>2875</v>
      </c>
      <c r="BU1152" s="2" t="s">
        <v>1675</v>
      </c>
      <c r="BV1152" s="2" t="s">
        <v>1675</v>
      </c>
      <c r="BW1152" s="2" t="s">
        <v>68</v>
      </c>
      <c r="BX1152" s="2" t="s">
        <v>158</v>
      </c>
      <c r="BY1152" s="2" t="s">
        <v>159</v>
      </c>
      <c r="CB1152" s="2" t="s">
        <v>204</v>
      </c>
      <c r="CC1152" s="2" t="s">
        <v>161</v>
      </c>
      <c r="CD1152" s="2" t="s">
        <v>162</v>
      </c>
      <c r="CE1152" s="2" t="s">
        <v>163</v>
      </c>
      <c r="CF1152" s="2" t="s">
        <v>205</v>
      </c>
      <c r="CG1152" s="2" t="s">
        <v>1456</v>
      </c>
      <c r="CH1152" s="2" t="s">
        <v>1677</v>
      </c>
      <c r="CI1152" s="2" t="s">
        <v>1614</v>
      </c>
      <c r="CJ1152" s="2" t="s">
        <v>1678</v>
      </c>
      <c r="CK1152" s="2" t="s">
        <v>169</v>
      </c>
      <c r="CL1152" s="2" t="s">
        <v>854</v>
      </c>
      <c r="CM1152" s="2" t="s">
        <v>171</v>
      </c>
      <c r="CN1152" s="2">
        <v>0</v>
      </c>
      <c r="CO1152" s="2" t="s">
        <v>1616</v>
      </c>
      <c r="CP1152" s="2" t="s">
        <v>2468</v>
      </c>
      <c r="CQ1152" s="2" t="s">
        <v>214</v>
      </c>
      <c r="CR1152" s="2" t="s">
        <v>234</v>
      </c>
      <c r="CS1152" s="2" t="s">
        <v>215</v>
      </c>
      <c r="CT1152" s="2" t="s">
        <v>171</v>
      </c>
      <c r="CU1152" s="2" t="s">
        <v>626</v>
      </c>
      <c r="CV1152" s="2" t="s">
        <v>171</v>
      </c>
      <c r="CW1152" s="2" t="s">
        <v>179</v>
      </c>
      <c r="CX1152" s="2" t="s">
        <v>171</v>
      </c>
      <c r="CY1152" s="2" t="s">
        <v>146</v>
      </c>
      <c r="CZ1152" s="2" t="s">
        <v>180</v>
      </c>
      <c r="DA1152" s="2" t="s">
        <v>181</v>
      </c>
      <c r="DB1152" s="2" t="s">
        <v>181</v>
      </c>
      <c r="DC1152" s="2" t="s">
        <v>132</v>
      </c>
      <c r="DF1152" s="2" t="s">
        <v>182</v>
      </c>
      <c r="DH1152" s="2" t="s">
        <v>182</v>
      </c>
      <c r="DJ1152" s="2" t="s">
        <v>182</v>
      </c>
      <c r="DL1152" s="2" t="s">
        <v>182</v>
      </c>
      <c r="DN1152" s="2" t="s">
        <v>182</v>
      </c>
      <c r="DP1152" s="2" t="s">
        <v>182</v>
      </c>
      <c r="DR1152" s="2" t="s">
        <v>182</v>
      </c>
      <c r="DT1152" s="6">
        <v>106805030</v>
      </c>
      <c r="DU1152" s="6"/>
      <c r="DV1152" s="6">
        <v>-6287259</v>
      </c>
      <c r="EA1152" s="3" t="s">
        <v>9626</v>
      </c>
      <c r="EC1152" s="5" t="s">
        <v>9627</v>
      </c>
    </row>
    <row r="1153" spans="1:133" ht="15.75" hidden="1" customHeight="1" x14ac:dyDescent="0.2">
      <c r="A1153" s="1">
        <v>43616.708092789355</v>
      </c>
      <c r="B1153" s="2" t="s">
        <v>9628</v>
      </c>
      <c r="C1153" s="2">
        <v>2302170014</v>
      </c>
      <c r="D1153" s="3" t="s">
        <v>9629</v>
      </c>
      <c r="E1153" s="2" t="s">
        <v>9630</v>
      </c>
      <c r="F1153" s="2" t="s">
        <v>9631</v>
      </c>
      <c r="H1153" s="2" t="s">
        <v>131</v>
      </c>
      <c r="I1153" s="2" t="s">
        <v>132</v>
      </c>
      <c r="J1153" s="2" t="s">
        <v>133</v>
      </c>
      <c r="K1153" s="2" t="s">
        <v>132</v>
      </c>
      <c r="M1153" s="4">
        <v>42795</v>
      </c>
      <c r="O1153" s="2" t="s">
        <v>192</v>
      </c>
      <c r="P1153" s="9">
        <v>3250000000</v>
      </c>
      <c r="Q1153" s="2">
        <v>10833333</v>
      </c>
      <c r="X1153" s="2" t="s">
        <v>193</v>
      </c>
      <c r="Y1153" s="2" t="s">
        <v>136</v>
      </c>
      <c r="AB1153" s="2" t="s">
        <v>132</v>
      </c>
      <c r="AD1153" s="2" t="s">
        <v>137</v>
      </c>
      <c r="AE1153" s="2" t="s">
        <v>132</v>
      </c>
      <c r="AH1153" s="2">
        <v>2017</v>
      </c>
      <c r="AI1153" s="11">
        <v>2041500000</v>
      </c>
      <c r="AJ1153" s="11">
        <v>6805000</v>
      </c>
      <c r="AK1153" s="2" t="s">
        <v>9632</v>
      </c>
      <c r="AQ1153" s="2" t="s">
        <v>6844</v>
      </c>
      <c r="AR1153" s="2" t="s">
        <v>288</v>
      </c>
      <c r="AS1153" s="2" t="s">
        <v>142</v>
      </c>
      <c r="AU1153" s="2">
        <v>6</v>
      </c>
      <c r="AV1153" s="2" t="s">
        <v>245</v>
      </c>
      <c r="AW1153" s="2" t="s">
        <v>144</v>
      </c>
      <c r="AX1153" s="2" t="s">
        <v>145</v>
      </c>
      <c r="AY1153" s="2" t="s">
        <v>171</v>
      </c>
      <c r="AZ1153" s="2" t="s">
        <v>198</v>
      </c>
      <c r="BB1153" s="2" t="s">
        <v>4272</v>
      </c>
      <c r="BC1153" s="2">
        <v>200</v>
      </c>
      <c r="BD1153" s="2" t="s">
        <v>330</v>
      </c>
      <c r="BE1153" s="9">
        <v>2</v>
      </c>
      <c r="BF1153" s="2" t="s">
        <v>132</v>
      </c>
      <c r="BK1153" s="2" t="s">
        <v>152</v>
      </c>
      <c r="BL1153" s="2" t="s">
        <v>290</v>
      </c>
      <c r="BM1153" s="2" t="s">
        <v>154</v>
      </c>
      <c r="BN1153" s="2" t="s">
        <v>3939</v>
      </c>
      <c r="BO1153" s="2" t="s">
        <v>332</v>
      </c>
      <c r="BP1153" s="2" t="s">
        <v>201</v>
      </c>
      <c r="BQ1153" s="2">
        <v>300</v>
      </c>
      <c r="BR1153" s="2">
        <v>10</v>
      </c>
      <c r="BS1153" s="2" t="s">
        <v>156</v>
      </c>
      <c r="BT1153" s="2" t="s">
        <v>156</v>
      </c>
      <c r="BU1153" s="2" t="s">
        <v>9633</v>
      </c>
      <c r="BV1153" s="2" t="s">
        <v>156</v>
      </c>
      <c r="BW1153" s="2" t="s">
        <v>70</v>
      </c>
      <c r="BX1153" s="2" t="s">
        <v>158</v>
      </c>
      <c r="BY1153" s="2" t="s">
        <v>159</v>
      </c>
      <c r="CB1153" s="2" t="s">
        <v>160</v>
      </c>
      <c r="CC1153" s="2" t="s">
        <v>248</v>
      </c>
      <c r="CD1153" s="2" t="s">
        <v>249</v>
      </c>
      <c r="CE1153" s="2" t="s">
        <v>163</v>
      </c>
      <c r="CF1153" s="2" t="s">
        <v>396</v>
      </c>
      <c r="CG1153" s="2" t="s">
        <v>1034</v>
      </c>
      <c r="CH1153" s="2" t="s">
        <v>652</v>
      </c>
      <c r="CI1153" s="2" t="s">
        <v>311</v>
      </c>
      <c r="CJ1153" s="2" t="s">
        <v>335</v>
      </c>
      <c r="CK1153" s="2" t="s">
        <v>253</v>
      </c>
      <c r="CL1153" s="2" t="s">
        <v>356</v>
      </c>
      <c r="CM1153" s="2" t="s">
        <v>171</v>
      </c>
      <c r="CN1153" s="2">
        <v>100</v>
      </c>
      <c r="CO1153" s="2" t="s">
        <v>337</v>
      </c>
      <c r="CP1153" s="2" t="s">
        <v>338</v>
      </c>
      <c r="CQ1153" s="2" t="s">
        <v>214</v>
      </c>
      <c r="CR1153" s="2" t="s">
        <v>175</v>
      </c>
      <c r="CS1153" s="2" t="s">
        <v>258</v>
      </c>
      <c r="CT1153" s="2" t="s">
        <v>171</v>
      </c>
      <c r="CU1153" s="2" t="s">
        <v>259</v>
      </c>
      <c r="CV1153" s="2" t="s">
        <v>171</v>
      </c>
      <c r="CW1153" s="2" t="s">
        <v>179</v>
      </c>
      <c r="CX1153" s="2" t="s">
        <v>146</v>
      </c>
      <c r="CY1153" s="2" t="s">
        <v>146</v>
      </c>
      <c r="CZ1153" s="2" t="s">
        <v>180</v>
      </c>
      <c r="DA1153" s="2" t="s">
        <v>181</v>
      </c>
      <c r="DB1153" s="2" t="s">
        <v>181</v>
      </c>
      <c r="DC1153" s="2" t="s">
        <v>132</v>
      </c>
      <c r="DF1153" s="2" t="s">
        <v>182</v>
      </c>
      <c r="DT1153" s="6">
        <v>-6165060</v>
      </c>
      <c r="DU1153" s="6"/>
      <c r="DV1153" s="6">
        <v>106843525</v>
      </c>
      <c r="DW1153" s="2" t="s">
        <v>398</v>
      </c>
      <c r="DY1153" s="4">
        <v>42795</v>
      </c>
      <c r="DZ1153" s="2" t="s">
        <v>491</v>
      </c>
    </row>
    <row r="1154" spans="1:133" ht="15.75" hidden="1" customHeight="1" x14ac:dyDescent="0.2">
      <c r="A1154" s="1">
        <v>43616.708383969904</v>
      </c>
      <c r="B1154" s="2" t="s">
        <v>9572</v>
      </c>
      <c r="C1154" s="2">
        <v>2302180089</v>
      </c>
      <c r="D1154" s="3" t="s">
        <v>3761</v>
      </c>
      <c r="E1154" s="2" t="s">
        <v>9634</v>
      </c>
      <c r="F1154" s="2">
        <v>20170700</v>
      </c>
      <c r="H1154" s="2" t="s">
        <v>131</v>
      </c>
      <c r="I1154" s="2" t="s">
        <v>132</v>
      </c>
      <c r="J1154" s="2" t="s">
        <v>133</v>
      </c>
      <c r="K1154" s="2" t="s">
        <v>191</v>
      </c>
      <c r="P1154" s="9">
        <v>2875000000</v>
      </c>
      <c r="Q1154" s="2">
        <v>11500000</v>
      </c>
      <c r="Y1154" s="2" t="s">
        <v>136</v>
      </c>
      <c r="AB1154" s="2" t="s">
        <v>132</v>
      </c>
      <c r="AD1154" s="2" t="s">
        <v>137</v>
      </c>
      <c r="AE1154" s="2" t="s">
        <v>132</v>
      </c>
      <c r="AF1154" s="2" t="s">
        <v>132</v>
      </c>
      <c r="AH1154" s="2">
        <v>2016</v>
      </c>
      <c r="AI1154" s="11">
        <v>1905750000</v>
      </c>
      <c r="AJ1154" s="11">
        <v>7623000</v>
      </c>
      <c r="AK1154" s="2" t="s">
        <v>9635</v>
      </c>
      <c r="AL1154" s="2">
        <v>29</v>
      </c>
      <c r="AO1154" s="2" t="s">
        <v>2694</v>
      </c>
      <c r="AP1154" s="2" t="s">
        <v>2695</v>
      </c>
      <c r="AQ1154" s="2" t="s">
        <v>1299</v>
      </c>
      <c r="AR1154" s="2" t="s">
        <v>976</v>
      </c>
      <c r="AS1154" s="2" t="s">
        <v>594</v>
      </c>
      <c r="AU1154" s="2">
        <v>6</v>
      </c>
      <c r="AV1154" s="2" t="s">
        <v>43</v>
      </c>
      <c r="AW1154" s="2" t="s">
        <v>144</v>
      </c>
      <c r="AX1154" s="2" t="s">
        <v>795</v>
      </c>
      <c r="AY1154" s="2" t="s">
        <v>171</v>
      </c>
      <c r="AZ1154" s="2" t="s">
        <v>198</v>
      </c>
      <c r="BB1154" s="2" t="s">
        <v>2696</v>
      </c>
      <c r="BC1154" s="2">
        <v>550</v>
      </c>
      <c r="BD1154" s="2" t="s">
        <v>2383</v>
      </c>
      <c r="BE1154" s="9">
        <v>7.9</v>
      </c>
      <c r="BF1154" s="2" t="s">
        <v>265</v>
      </c>
      <c r="BG1154" s="2" t="s">
        <v>1303</v>
      </c>
      <c r="BH1154" s="2">
        <v>5.5</v>
      </c>
      <c r="BI1154" s="2" t="s">
        <v>2271</v>
      </c>
      <c r="BJ1154" s="3" t="s">
        <v>4073</v>
      </c>
      <c r="BK1154" s="2" t="s">
        <v>152</v>
      </c>
      <c r="BL1154" s="2" t="s">
        <v>200</v>
      </c>
      <c r="BM1154" s="2" t="s">
        <v>154</v>
      </c>
      <c r="BP1154" s="2" t="s">
        <v>201</v>
      </c>
      <c r="BQ1154" s="2">
        <v>250</v>
      </c>
      <c r="BR1154" s="2">
        <v>10</v>
      </c>
      <c r="BS1154" s="2" t="s">
        <v>6891</v>
      </c>
      <c r="BT1154" s="2" t="s">
        <v>984</v>
      </c>
      <c r="BU1154" s="2" t="s">
        <v>6892</v>
      </c>
      <c r="BV1154" s="2" t="s">
        <v>984</v>
      </c>
      <c r="BW1154" s="2" t="s">
        <v>67</v>
      </c>
      <c r="BX1154" s="2" t="s">
        <v>158</v>
      </c>
      <c r="BY1154" s="2" t="s">
        <v>159</v>
      </c>
      <c r="CB1154" s="2" t="s">
        <v>204</v>
      </c>
      <c r="CC1154" s="2" t="s">
        <v>248</v>
      </c>
      <c r="CD1154" s="2" t="s">
        <v>249</v>
      </c>
      <c r="CE1154" s="2" t="s">
        <v>163</v>
      </c>
      <c r="CF1154" s="2" t="s">
        <v>396</v>
      </c>
      <c r="CG1154" s="2" t="s">
        <v>293</v>
      </c>
      <c r="CH1154" s="2" t="s">
        <v>952</v>
      </c>
      <c r="CI1154" s="2" t="s">
        <v>167</v>
      </c>
      <c r="CJ1154" s="2" t="s">
        <v>953</v>
      </c>
      <c r="CK1154" s="2" t="s">
        <v>253</v>
      </c>
      <c r="CL1154" s="2" t="s">
        <v>314</v>
      </c>
      <c r="CM1154" s="2" t="s">
        <v>211</v>
      </c>
      <c r="CN1154" s="2">
        <v>550</v>
      </c>
      <c r="CO1154" s="2" t="s">
        <v>1307</v>
      </c>
      <c r="CP1154" s="2" t="s">
        <v>1308</v>
      </c>
      <c r="CR1154" s="2" t="s">
        <v>234</v>
      </c>
      <c r="CS1154" s="2" t="s">
        <v>810</v>
      </c>
      <c r="CT1154" s="2" t="s">
        <v>171</v>
      </c>
      <c r="CU1154" s="2" t="s">
        <v>2344</v>
      </c>
      <c r="CV1154" s="2" t="s">
        <v>171</v>
      </c>
      <c r="CW1154" s="2" t="s">
        <v>179</v>
      </c>
      <c r="CX1154" s="2" t="s">
        <v>171</v>
      </c>
      <c r="CY1154" s="2" t="s">
        <v>733</v>
      </c>
      <c r="DA1154" s="2" t="s">
        <v>181</v>
      </c>
      <c r="DB1154" s="2" t="s">
        <v>181</v>
      </c>
      <c r="DC1154" s="2" t="s">
        <v>132</v>
      </c>
      <c r="DF1154" s="2" t="s">
        <v>182</v>
      </c>
      <c r="DH1154" s="2" t="s">
        <v>182</v>
      </c>
      <c r="DJ1154" s="2" t="s">
        <v>182</v>
      </c>
      <c r="DT1154" s="2" t="s">
        <v>9636</v>
      </c>
      <c r="DU1154" s="2"/>
      <c r="DV1154" s="2" t="s">
        <v>9637</v>
      </c>
      <c r="DZ1154" s="2" t="s">
        <v>2701</v>
      </c>
      <c r="EA1154" s="3" t="s">
        <v>2702</v>
      </c>
    </row>
    <row r="1155" spans="1:133" ht="15.75" hidden="1" customHeight="1" x14ac:dyDescent="0.2">
      <c r="A1155" s="1">
        <v>43616.708898969911</v>
      </c>
      <c r="B1155" s="2" t="s">
        <v>9638</v>
      </c>
      <c r="C1155" s="2">
        <v>2302170096</v>
      </c>
      <c r="D1155" s="3" t="s">
        <v>4783</v>
      </c>
      <c r="E1155" s="2" t="s">
        <v>9639</v>
      </c>
      <c r="F1155" s="2" t="s">
        <v>9640</v>
      </c>
      <c r="G1155" s="2" t="s">
        <v>589</v>
      </c>
      <c r="Q1155" s="2">
        <v>65000000</v>
      </c>
      <c r="AK1155" s="2" t="s">
        <v>9641</v>
      </c>
      <c r="AP1155" s="2" t="s">
        <v>6630</v>
      </c>
      <c r="AQ1155" s="2" t="s">
        <v>3124</v>
      </c>
      <c r="AS1155" s="2" t="s">
        <v>142</v>
      </c>
      <c r="AU1155" s="2">
        <v>5</v>
      </c>
      <c r="AV1155" s="2" t="s">
        <v>43</v>
      </c>
      <c r="AW1155" s="2" t="s">
        <v>144</v>
      </c>
      <c r="AX1155" s="2" t="s">
        <v>145</v>
      </c>
      <c r="AY1155" s="2" t="s">
        <v>171</v>
      </c>
      <c r="AZ1155" s="2" t="s">
        <v>198</v>
      </c>
      <c r="BB1155" s="2" t="s">
        <v>8967</v>
      </c>
      <c r="BC1155" s="2">
        <v>0</v>
      </c>
      <c r="BD1155" s="2" t="s">
        <v>3984</v>
      </c>
      <c r="BE1155" s="9">
        <v>0.5</v>
      </c>
      <c r="BL1155" s="2" t="s">
        <v>153</v>
      </c>
      <c r="BM1155" s="2" t="s">
        <v>154</v>
      </c>
      <c r="BP1155" s="2" t="s">
        <v>201</v>
      </c>
      <c r="BQ1155" s="2">
        <v>1250</v>
      </c>
      <c r="BR1155" s="2">
        <v>25</v>
      </c>
      <c r="BS1155" s="2" t="s">
        <v>1348</v>
      </c>
      <c r="BT1155" s="2" t="s">
        <v>4133</v>
      </c>
      <c r="BU1155" s="2" t="s">
        <v>157</v>
      </c>
      <c r="BV1155" s="2" t="s">
        <v>157</v>
      </c>
      <c r="BW1155" s="2" t="s">
        <v>68</v>
      </c>
      <c r="BX1155" s="2" t="s">
        <v>158</v>
      </c>
      <c r="BY1155" s="2" t="s">
        <v>707</v>
      </c>
      <c r="CA1155" s="4">
        <v>42795</v>
      </c>
      <c r="CB1155" s="2" t="s">
        <v>160</v>
      </c>
      <c r="CC1155" s="2" t="s">
        <v>248</v>
      </c>
      <c r="CD1155" s="2" t="s">
        <v>249</v>
      </c>
      <c r="CE1155" s="2" t="s">
        <v>163</v>
      </c>
      <c r="CF1155" s="2" t="s">
        <v>164</v>
      </c>
      <c r="CG1155" s="2" t="s">
        <v>729</v>
      </c>
      <c r="CH1155" s="2" t="s">
        <v>9642</v>
      </c>
      <c r="CI1155" s="2" t="s">
        <v>2857</v>
      </c>
      <c r="CJ1155" s="2" t="s">
        <v>397</v>
      </c>
      <c r="CK1155" s="2" t="s">
        <v>169</v>
      </c>
      <c r="CL1155" s="2" t="s">
        <v>1336</v>
      </c>
      <c r="CM1155" s="2" t="s">
        <v>211</v>
      </c>
      <c r="CN1155" s="2">
        <v>0</v>
      </c>
      <c r="CO1155" s="2" t="s">
        <v>212</v>
      </c>
      <c r="CP1155" s="2" t="s">
        <v>712</v>
      </c>
      <c r="CQ1155" s="2" t="s">
        <v>174</v>
      </c>
      <c r="CR1155" s="2" t="s">
        <v>667</v>
      </c>
      <c r="CS1155" s="2" t="s">
        <v>810</v>
      </c>
      <c r="CT1155" s="2" t="s">
        <v>171</v>
      </c>
      <c r="CU1155" s="2" t="s">
        <v>235</v>
      </c>
      <c r="CV1155" s="2" t="s">
        <v>171</v>
      </c>
      <c r="CW1155" s="2" t="s">
        <v>714</v>
      </c>
      <c r="CX1155" s="2" t="s">
        <v>146</v>
      </c>
      <c r="CY1155" s="2" t="s">
        <v>733</v>
      </c>
      <c r="DA1155" s="2" t="s">
        <v>181</v>
      </c>
      <c r="DB1155" s="2" t="s">
        <v>181</v>
      </c>
      <c r="DC1155" s="2" t="s">
        <v>132</v>
      </c>
      <c r="DF1155" s="2" t="s">
        <v>182</v>
      </c>
      <c r="DH1155" s="2" t="s">
        <v>182</v>
      </c>
      <c r="DJ1155" s="2" t="s">
        <v>182</v>
      </c>
      <c r="DL1155" s="2" t="s">
        <v>182</v>
      </c>
      <c r="DN1155" s="2" t="s">
        <v>182</v>
      </c>
      <c r="DP1155" s="2" t="s">
        <v>182</v>
      </c>
      <c r="DR1155" s="2" t="s">
        <v>182</v>
      </c>
      <c r="DT1155" s="6">
        <v>-6147416</v>
      </c>
      <c r="DU1155" s="6"/>
      <c r="DV1155" s="6">
        <v>106895468</v>
      </c>
      <c r="DX1155" s="2" t="s">
        <v>9643</v>
      </c>
      <c r="DY1155" s="4">
        <v>42795</v>
      </c>
      <c r="DZ1155" s="2" t="s">
        <v>9643</v>
      </c>
      <c r="EA1155" s="3" t="s">
        <v>9644</v>
      </c>
      <c r="EC1155" s="5" t="s">
        <v>9645</v>
      </c>
    </row>
    <row r="1156" spans="1:133" ht="15.75" hidden="1" customHeight="1" x14ac:dyDescent="0.2">
      <c r="A1156" s="1">
        <v>43616.71185871528</v>
      </c>
      <c r="B1156" s="2" t="s">
        <v>9646</v>
      </c>
      <c r="C1156" s="2">
        <v>2302180161</v>
      </c>
      <c r="D1156" s="3" t="s">
        <v>2959</v>
      </c>
      <c r="E1156" s="2" t="s">
        <v>9647</v>
      </c>
      <c r="F1156" s="2">
        <v>20170700</v>
      </c>
      <c r="H1156" s="2" t="s">
        <v>131</v>
      </c>
      <c r="I1156" s="2" t="s">
        <v>132</v>
      </c>
      <c r="J1156" s="2" t="s">
        <v>133</v>
      </c>
      <c r="K1156" s="2" t="s">
        <v>191</v>
      </c>
      <c r="M1156" s="4">
        <v>42787</v>
      </c>
      <c r="P1156" s="9">
        <v>1750000000</v>
      </c>
      <c r="Q1156" s="2">
        <v>7000000</v>
      </c>
      <c r="Y1156" s="2" t="s">
        <v>8027</v>
      </c>
      <c r="AA1156" s="2">
        <v>10</v>
      </c>
      <c r="AB1156" s="2" t="s">
        <v>132</v>
      </c>
      <c r="AD1156" s="2" t="s">
        <v>137</v>
      </c>
      <c r="AE1156" s="2" t="s">
        <v>132</v>
      </c>
      <c r="AF1156" s="2" t="s">
        <v>132</v>
      </c>
      <c r="AH1156" s="2">
        <v>2016</v>
      </c>
      <c r="AI1156" s="11">
        <v>775000000</v>
      </c>
      <c r="AJ1156" s="11">
        <v>3100000</v>
      </c>
      <c r="AK1156" s="2" t="s">
        <v>9648</v>
      </c>
      <c r="AL1156" s="2">
        <v>6</v>
      </c>
      <c r="AO1156" s="2" t="s">
        <v>5015</v>
      </c>
      <c r="AP1156" s="2" t="s">
        <v>2269</v>
      </c>
      <c r="AQ1156" s="2" t="s">
        <v>1299</v>
      </c>
      <c r="AR1156" s="2" t="s">
        <v>976</v>
      </c>
      <c r="AS1156" s="2" t="s">
        <v>594</v>
      </c>
      <c r="AU1156" s="2">
        <v>4</v>
      </c>
      <c r="AV1156" s="2" t="s">
        <v>245</v>
      </c>
      <c r="AW1156" s="2" t="s">
        <v>144</v>
      </c>
      <c r="AX1156" s="2" t="s">
        <v>863</v>
      </c>
      <c r="AY1156" s="2" t="s">
        <v>171</v>
      </c>
      <c r="AZ1156" s="2" t="s">
        <v>198</v>
      </c>
      <c r="BB1156" s="2" t="s">
        <v>9649</v>
      </c>
      <c r="BC1156" s="2">
        <v>650</v>
      </c>
      <c r="BD1156" s="2" t="s">
        <v>6329</v>
      </c>
      <c r="BE1156" s="9">
        <v>2.2999999999999998</v>
      </c>
      <c r="BF1156" s="2" t="s">
        <v>265</v>
      </c>
      <c r="BG1156" s="2" t="s">
        <v>1303</v>
      </c>
      <c r="BH1156" s="2">
        <v>3.9</v>
      </c>
      <c r="BI1156" s="2" t="s">
        <v>2271</v>
      </c>
      <c r="BJ1156" s="3" t="s">
        <v>635</v>
      </c>
      <c r="BK1156" s="2" t="s">
        <v>152</v>
      </c>
      <c r="BL1156" s="2" t="s">
        <v>200</v>
      </c>
      <c r="BM1156" s="2" t="s">
        <v>154</v>
      </c>
      <c r="BP1156" s="2" t="s">
        <v>201</v>
      </c>
      <c r="BQ1156" s="2">
        <v>250</v>
      </c>
      <c r="BR1156" s="2">
        <v>10</v>
      </c>
      <c r="BS1156" s="2" t="s">
        <v>36</v>
      </c>
      <c r="BT1156" s="2" t="s">
        <v>984</v>
      </c>
      <c r="BU1156" s="2" t="s">
        <v>153</v>
      </c>
      <c r="BV1156" s="2" t="s">
        <v>153</v>
      </c>
      <c r="BW1156" s="2" t="s">
        <v>68</v>
      </c>
      <c r="BX1156" s="2" t="s">
        <v>158</v>
      </c>
      <c r="BY1156" s="2" t="s">
        <v>159</v>
      </c>
      <c r="CB1156" s="2" t="s">
        <v>160</v>
      </c>
      <c r="CC1156" s="2" t="s">
        <v>248</v>
      </c>
      <c r="CD1156" s="2" t="s">
        <v>249</v>
      </c>
      <c r="CE1156" s="2" t="s">
        <v>163</v>
      </c>
      <c r="CF1156" s="2" t="s">
        <v>1525</v>
      </c>
      <c r="CG1156" s="2" t="s">
        <v>228</v>
      </c>
      <c r="CH1156" s="2" t="s">
        <v>3674</v>
      </c>
      <c r="CI1156" s="2" t="s">
        <v>167</v>
      </c>
      <c r="CJ1156" s="2" t="s">
        <v>9650</v>
      </c>
      <c r="CK1156" s="2" t="s">
        <v>253</v>
      </c>
      <c r="CL1156" s="2" t="s">
        <v>314</v>
      </c>
      <c r="CM1156" s="2" t="s">
        <v>177</v>
      </c>
      <c r="CN1156" s="2">
        <v>650</v>
      </c>
      <c r="CP1156" s="2" t="s">
        <v>1308</v>
      </c>
      <c r="CR1156" s="2" t="s">
        <v>234</v>
      </c>
      <c r="CS1156" s="2" t="s">
        <v>810</v>
      </c>
      <c r="CT1156" s="2" t="s">
        <v>171</v>
      </c>
      <c r="CU1156" s="2" t="s">
        <v>626</v>
      </c>
      <c r="CV1156" s="2" t="s">
        <v>171</v>
      </c>
      <c r="CW1156" s="2" t="s">
        <v>179</v>
      </c>
      <c r="CX1156" s="2" t="s">
        <v>171</v>
      </c>
      <c r="CY1156" s="2" t="s">
        <v>733</v>
      </c>
      <c r="DA1156" s="2" t="s">
        <v>181</v>
      </c>
      <c r="DB1156" s="2" t="s">
        <v>181</v>
      </c>
      <c r="DC1156" s="2" t="s">
        <v>132</v>
      </c>
      <c r="DF1156" s="2" t="s">
        <v>182</v>
      </c>
      <c r="DH1156" s="2" t="s">
        <v>182</v>
      </c>
      <c r="DJ1156" s="2" t="s">
        <v>182</v>
      </c>
      <c r="DL1156" s="2" t="s">
        <v>260</v>
      </c>
      <c r="DM1156" s="2" t="s">
        <v>8031</v>
      </c>
      <c r="DT1156" s="2" t="s">
        <v>9651</v>
      </c>
      <c r="DU1156" s="2"/>
      <c r="DV1156" s="2" t="s">
        <v>9652</v>
      </c>
      <c r="DZ1156" s="2" t="s">
        <v>8034</v>
      </c>
      <c r="EA1156" s="3" t="s">
        <v>8599</v>
      </c>
    </row>
    <row r="1157" spans="1:133" ht="15.75" hidden="1" customHeight="1" x14ac:dyDescent="0.2">
      <c r="A1157" s="1">
        <v>43616.716244016206</v>
      </c>
      <c r="B1157" s="2" t="s">
        <v>9653</v>
      </c>
      <c r="C1157" s="2">
        <v>2302170041</v>
      </c>
      <c r="D1157" s="3" t="s">
        <v>3264</v>
      </c>
      <c r="E1157" s="2" t="s">
        <v>9654</v>
      </c>
      <c r="F1157" s="2" t="s">
        <v>1082</v>
      </c>
      <c r="H1157" s="2" t="s">
        <v>131</v>
      </c>
      <c r="I1157" s="2" t="s">
        <v>132</v>
      </c>
      <c r="J1157" s="2" t="s">
        <v>133</v>
      </c>
      <c r="K1157" s="2" t="s">
        <v>191</v>
      </c>
      <c r="M1157" s="4">
        <v>42807</v>
      </c>
      <c r="O1157" s="2" t="s">
        <v>135</v>
      </c>
      <c r="P1157" s="9">
        <v>13000000000</v>
      </c>
      <c r="Q1157" s="2" t="s">
        <v>9655</v>
      </c>
      <c r="Y1157" s="2" t="s">
        <v>136</v>
      </c>
      <c r="AB1157" s="2" t="s">
        <v>132</v>
      </c>
      <c r="AD1157" s="2" t="s">
        <v>137</v>
      </c>
      <c r="AE1157" s="2" t="s">
        <v>132</v>
      </c>
      <c r="AF1157" s="2" t="s">
        <v>132</v>
      </c>
      <c r="AH1157" s="2">
        <v>2016</v>
      </c>
      <c r="AI1157" s="11">
        <v>2756250000</v>
      </c>
      <c r="AJ1157" s="11">
        <v>13125000</v>
      </c>
      <c r="AK1157" s="2" t="s">
        <v>9656</v>
      </c>
      <c r="AP1157" s="2" t="s">
        <v>9657</v>
      </c>
      <c r="AQ1157" s="2" t="s">
        <v>2098</v>
      </c>
      <c r="AR1157" s="2" t="s">
        <v>141</v>
      </c>
      <c r="AS1157" s="2" t="s">
        <v>142</v>
      </c>
      <c r="AU1157" s="2">
        <v>5</v>
      </c>
      <c r="AV1157" s="2" t="s">
        <v>245</v>
      </c>
      <c r="AW1157" s="2" t="s">
        <v>144</v>
      </c>
      <c r="AX1157" s="2" t="s">
        <v>145</v>
      </c>
      <c r="AY1157" s="2" t="s">
        <v>171</v>
      </c>
      <c r="AZ1157" s="2" t="s">
        <v>362</v>
      </c>
      <c r="BA1157" s="2" t="s">
        <v>9658</v>
      </c>
      <c r="BB1157" s="2" t="s">
        <v>9659</v>
      </c>
      <c r="BC1157" s="2">
        <v>171</v>
      </c>
      <c r="BD1157" s="2" t="s">
        <v>151</v>
      </c>
      <c r="BE1157" s="9">
        <v>1.52</v>
      </c>
      <c r="BF1157" s="2" t="s">
        <v>132</v>
      </c>
      <c r="BK1157" s="2" t="s">
        <v>152</v>
      </c>
      <c r="BL1157" s="2" t="s">
        <v>153</v>
      </c>
      <c r="BM1157" s="2" t="s">
        <v>154</v>
      </c>
      <c r="BP1157" s="2" t="s">
        <v>155</v>
      </c>
      <c r="BQ1157" s="2">
        <v>210</v>
      </c>
      <c r="BR1157" s="2">
        <v>15</v>
      </c>
      <c r="BS1157" s="2" t="s">
        <v>367</v>
      </c>
      <c r="BT1157" s="2" t="s">
        <v>9660</v>
      </c>
      <c r="BU1157" s="2" t="s">
        <v>367</v>
      </c>
      <c r="BV1157" s="2" t="s">
        <v>9661</v>
      </c>
      <c r="BW1157" s="2" t="s">
        <v>68</v>
      </c>
      <c r="BX1157" s="2" t="s">
        <v>203</v>
      </c>
      <c r="CB1157" s="2" t="s">
        <v>160</v>
      </c>
      <c r="CD1157" s="2" t="s">
        <v>249</v>
      </c>
      <c r="CE1157" s="2" t="s">
        <v>163</v>
      </c>
      <c r="CG1157" s="2" t="s">
        <v>1651</v>
      </c>
      <c r="CH1157" s="2" t="s">
        <v>229</v>
      </c>
      <c r="CI1157" s="2" t="s">
        <v>167</v>
      </c>
      <c r="CJ1157" s="2" t="s">
        <v>966</v>
      </c>
      <c r="CK1157" s="2" t="s">
        <v>169</v>
      </c>
      <c r="CL1157" s="2" t="s">
        <v>371</v>
      </c>
      <c r="CM1157" s="2" t="s">
        <v>177</v>
      </c>
      <c r="CN1157" s="2">
        <v>171</v>
      </c>
      <c r="CP1157" s="2" t="s">
        <v>2109</v>
      </c>
      <c r="CQ1157" s="2" t="s">
        <v>174</v>
      </c>
      <c r="CR1157" s="2" t="s">
        <v>234</v>
      </c>
      <c r="CS1157" s="2" t="s">
        <v>810</v>
      </c>
      <c r="CT1157" s="2" t="s">
        <v>171</v>
      </c>
      <c r="CU1157" s="2" t="s">
        <v>235</v>
      </c>
      <c r="CV1157" s="2" t="s">
        <v>171</v>
      </c>
      <c r="CW1157" s="2" t="s">
        <v>179</v>
      </c>
      <c r="CX1157" s="2" t="s">
        <v>146</v>
      </c>
      <c r="CY1157" s="2" t="s">
        <v>146</v>
      </c>
      <c r="CZ1157" s="2" t="s">
        <v>180</v>
      </c>
      <c r="DA1157" s="2" t="s">
        <v>181</v>
      </c>
      <c r="DB1157" s="2" t="s">
        <v>181</v>
      </c>
      <c r="DC1157" s="2" t="s">
        <v>132</v>
      </c>
      <c r="DH1157" s="2" t="s">
        <v>182</v>
      </c>
      <c r="DJ1157" s="2" t="s">
        <v>182</v>
      </c>
      <c r="DL1157" s="2" t="s">
        <v>182</v>
      </c>
      <c r="DN1157" s="2" t="s">
        <v>182</v>
      </c>
      <c r="DP1157" s="2" t="s">
        <v>182</v>
      </c>
      <c r="DR1157" s="2" t="s">
        <v>182</v>
      </c>
      <c r="DT1157" s="2" t="s">
        <v>9662</v>
      </c>
      <c r="DU1157" s="2"/>
      <c r="DV1157" s="2" t="s">
        <v>9663</v>
      </c>
      <c r="DZ1157" s="2" t="s">
        <v>2111</v>
      </c>
      <c r="EA1157" s="3" t="s">
        <v>9664</v>
      </c>
      <c r="EC1157" s="5" t="s">
        <v>9665</v>
      </c>
    </row>
    <row r="1158" spans="1:133" ht="15.75" hidden="1" customHeight="1" x14ac:dyDescent="0.2">
      <c r="A1158" s="1">
        <v>43616.718095682867</v>
      </c>
      <c r="B1158" s="2" t="s">
        <v>9666</v>
      </c>
      <c r="C1158" s="2">
        <v>2302180051</v>
      </c>
      <c r="D1158" s="3" t="s">
        <v>816</v>
      </c>
      <c r="E1158" s="2" t="s">
        <v>9667</v>
      </c>
      <c r="G1158" s="2" t="s">
        <v>589</v>
      </c>
      <c r="H1158" s="2" t="s">
        <v>131</v>
      </c>
      <c r="I1158" s="2" t="s">
        <v>132</v>
      </c>
      <c r="J1158" s="2" t="s">
        <v>133</v>
      </c>
      <c r="M1158" s="4">
        <v>42802</v>
      </c>
      <c r="P1158" s="9">
        <v>73800000000</v>
      </c>
      <c r="Q1158" s="2">
        <v>18000000</v>
      </c>
      <c r="Y1158" s="2" t="s">
        <v>136</v>
      </c>
      <c r="AB1158" s="2" t="s">
        <v>132</v>
      </c>
      <c r="AD1158" s="2" t="s">
        <v>137</v>
      </c>
      <c r="AE1158" s="2" t="s">
        <v>132</v>
      </c>
      <c r="AF1158" s="2" t="s">
        <v>132</v>
      </c>
      <c r="AH1158" s="2">
        <v>2016</v>
      </c>
      <c r="AI1158" s="11">
        <v>3509352000</v>
      </c>
      <c r="AJ1158" s="11">
        <v>6963000</v>
      </c>
      <c r="AK1158" s="2" t="s">
        <v>1289</v>
      </c>
      <c r="AL1158" s="2">
        <v>39</v>
      </c>
      <c r="AP1158" s="2" t="s">
        <v>1250</v>
      </c>
      <c r="AQ1158" s="2" t="s">
        <v>821</v>
      </c>
      <c r="AR1158" s="2" t="s">
        <v>822</v>
      </c>
      <c r="AS1158" s="2" t="s">
        <v>142</v>
      </c>
      <c r="AT1158" s="2">
        <v>11520</v>
      </c>
      <c r="AU1158" s="2">
        <v>15</v>
      </c>
      <c r="AV1158" s="2" t="s">
        <v>271</v>
      </c>
      <c r="AW1158" s="2" t="s">
        <v>144</v>
      </c>
      <c r="AX1158" s="2" t="s">
        <v>145</v>
      </c>
      <c r="AY1158" s="2" t="s">
        <v>171</v>
      </c>
      <c r="AZ1158" s="2" t="s">
        <v>198</v>
      </c>
      <c r="BB1158" s="2" t="s">
        <v>1290</v>
      </c>
      <c r="BC1158" s="2">
        <v>0</v>
      </c>
      <c r="BD1158" s="2" t="s">
        <v>1938</v>
      </c>
      <c r="BE1158" s="9">
        <v>20</v>
      </c>
      <c r="BK1158" s="2" t="s">
        <v>307</v>
      </c>
      <c r="BL1158" s="2" t="s">
        <v>153</v>
      </c>
      <c r="BP1158" s="2" t="s">
        <v>201</v>
      </c>
      <c r="BQ1158" s="2">
        <v>4100</v>
      </c>
      <c r="BS1158" s="2" t="s">
        <v>1290</v>
      </c>
      <c r="BT1158" s="2" t="s">
        <v>156</v>
      </c>
      <c r="BU1158" s="2" t="s">
        <v>156</v>
      </c>
      <c r="BV1158" s="2" t="s">
        <v>1291</v>
      </c>
      <c r="BW1158" s="2" t="s">
        <v>67</v>
      </c>
      <c r="BX1158" s="2" t="s">
        <v>158</v>
      </c>
      <c r="BY1158" s="2" t="s">
        <v>159</v>
      </c>
      <c r="CB1158" s="2" t="s">
        <v>160</v>
      </c>
      <c r="CC1158" s="2" t="s">
        <v>161</v>
      </c>
      <c r="CD1158" s="2" t="s">
        <v>162</v>
      </c>
      <c r="CE1158" s="2" t="s">
        <v>163</v>
      </c>
      <c r="CF1158" s="2" t="s">
        <v>279</v>
      </c>
      <c r="CG1158" s="2" t="s">
        <v>729</v>
      </c>
      <c r="CH1158" s="2" t="s">
        <v>1256</v>
      </c>
      <c r="CI1158" s="2" t="s">
        <v>167</v>
      </c>
      <c r="CJ1158" s="2" t="s">
        <v>828</v>
      </c>
      <c r="CK1158" s="2" t="s">
        <v>253</v>
      </c>
      <c r="CL1158" s="2" t="s">
        <v>170</v>
      </c>
      <c r="CM1158" s="2" t="s">
        <v>171</v>
      </c>
      <c r="CN1158" s="2">
        <v>0</v>
      </c>
      <c r="CO1158" s="2" t="s">
        <v>830</v>
      </c>
      <c r="CP1158" s="2" t="s">
        <v>1257</v>
      </c>
      <c r="CR1158" s="2" t="s">
        <v>234</v>
      </c>
      <c r="CS1158" s="2" t="s">
        <v>713</v>
      </c>
      <c r="CT1158" s="2" t="s">
        <v>177</v>
      </c>
      <c r="CU1158" s="2" t="s">
        <v>216</v>
      </c>
      <c r="CV1158" s="2" t="s">
        <v>177</v>
      </c>
      <c r="CW1158" s="2" t="s">
        <v>179</v>
      </c>
      <c r="CX1158" s="2" t="s">
        <v>146</v>
      </c>
      <c r="CY1158" s="2" t="s">
        <v>627</v>
      </c>
      <c r="CZ1158" s="2" t="s">
        <v>180</v>
      </c>
      <c r="DA1158" s="2" t="s">
        <v>181</v>
      </c>
      <c r="DB1158" s="2" t="s">
        <v>181</v>
      </c>
      <c r="DT1158" s="6">
        <v>-6174233</v>
      </c>
      <c r="DU1158" s="6"/>
      <c r="DV1158" s="6">
        <v>106759322</v>
      </c>
      <c r="DX1158" s="2" t="s">
        <v>9668</v>
      </c>
      <c r="DY1158" s="4">
        <v>42802</v>
      </c>
      <c r="DZ1158" s="2" t="s">
        <v>9669</v>
      </c>
      <c r="EA1158" s="3" t="s">
        <v>1294</v>
      </c>
    </row>
    <row r="1159" spans="1:133" ht="15.75" hidden="1" customHeight="1" x14ac:dyDescent="0.2">
      <c r="A1159" s="1">
        <v>43616.718223368051</v>
      </c>
      <c r="B1159" s="2" t="s">
        <v>9670</v>
      </c>
      <c r="C1159" s="2">
        <v>2302170189</v>
      </c>
      <c r="D1159" s="3" t="s">
        <v>5135</v>
      </c>
      <c r="E1159" s="2" t="s">
        <v>9671</v>
      </c>
      <c r="F1159" s="2" t="s">
        <v>9672</v>
      </c>
      <c r="H1159" s="2" t="s">
        <v>131</v>
      </c>
      <c r="I1159" s="2" t="s">
        <v>132</v>
      </c>
      <c r="J1159" s="2" t="s">
        <v>414</v>
      </c>
      <c r="K1159" s="2" t="s">
        <v>738</v>
      </c>
      <c r="M1159" s="4">
        <v>42804</v>
      </c>
      <c r="O1159" s="2" t="s">
        <v>135</v>
      </c>
      <c r="P1159" s="9">
        <v>7000000000</v>
      </c>
      <c r="Q1159" s="2">
        <v>17587940</v>
      </c>
      <c r="Y1159" s="2" t="s">
        <v>136</v>
      </c>
      <c r="AB1159" s="2" t="s">
        <v>132</v>
      </c>
      <c r="AD1159" s="2" t="s">
        <v>137</v>
      </c>
      <c r="AE1159" s="2" t="s">
        <v>138</v>
      </c>
      <c r="AF1159" s="2" t="s">
        <v>132</v>
      </c>
      <c r="AH1159" s="2">
        <v>2016</v>
      </c>
      <c r="AJ1159" s="11">
        <v>7623000</v>
      </c>
      <c r="AK1159" s="2" t="s">
        <v>9673</v>
      </c>
      <c r="AL1159" s="2">
        <v>31</v>
      </c>
      <c r="AP1159" s="2" t="s">
        <v>416</v>
      </c>
      <c r="AQ1159" s="2" t="s">
        <v>352</v>
      </c>
      <c r="AR1159" s="2" t="s">
        <v>288</v>
      </c>
      <c r="AS1159" s="2" t="s">
        <v>142</v>
      </c>
      <c r="AT1159" s="2">
        <v>10230</v>
      </c>
      <c r="AU1159" s="2">
        <v>8</v>
      </c>
      <c r="AV1159" s="2" t="s">
        <v>245</v>
      </c>
      <c r="AW1159" s="2" t="s">
        <v>144</v>
      </c>
      <c r="AX1159" s="2" t="s">
        <v>145</v>
      </c>
      <c r="AY1159" s="2" t="s">
        <v>171</v>
      </c>
      <c r="AZ1159" s="2" t="s">
        <v>198</v>
      </c>
      <c r="BB1159" s="2" t="s">
        <v>9674</v>
      </c>
      <c r="BC1159" s="2">
        <v>20</v>
      </c>
      <c r="BD1159" s="2" t="s">
        <v>9675</v>
      </c>
      <c r="BE1159" s="9">
        <v>2</v>
      </c>
      <c r="BF1159" s="2" t="s">
        <v>265</v>
      </c>
      <c r="BG1159" s="2" t="s">
        <v>1189</v>
      </c>
      <c r="BH1159" s="2">
        <v>5</v>
      </c>
      <c r="BK1159" s="2" t="s">
        <v>152</v>
      </c>
      <c r="BL1159" s="2" t="s">
        <v>290</v>
      </c>
      <c r="BN1159" s="2" t="s">
        <v>9676</v>
      </c>
      <c r="BP1159" s="2" t="s">
        <v>201</v>
      </c>
      <c r="BQ1159" s="2">
        <v>398</v>
      </c>
      <c r="BS1159" s="2" t="s">
        <v>411</v>
      </c>
      <c r="BT1159" s="2" t="s">
        <v>411</v>
      </c>
      <c r="BU1159" s="2" t="s">
        <v>411</v>
      </c>
      <c r="BV1159" s="2" t="s">
        <v>9677</v>
      </c>
      <c r="BW1159" s="2" t="s">
        <v>70</v>
      </c>
      <c r="BX1159" s="2" t="s">
        <v>158</v>
      </c>
      <c r="BY1159" s="2" t="s">
        <v>159</v>
      </c>
      <c r="CB1159" s="2" t="s">
        <v>160</v>
      </c>
      <c r="CC1159" s="2" t="s">
        <v>161</v>
      </c>
      <c r="CD1159" s="2" t="s">
        <v>249</v>
      </c>
      <c r="CE1159" s="2" t="s">
        <v>163</v>
      </c>
      <c r="CF1159" s="2" t="s">
        <v>164</v>
      </c>
      <c r="CG1159" s="2" t="s">
        <v>422</v>
      </c>
      <c r="CH1159" s="2" t="s">
        <v>423</v>
      </c>
      <c r="CI1159" s="2" t="s">
        <v>167</v>
      </c>
      <c r="CJ1159" s="2" t="s">
        <v>424</v>
      </c>
      <c r="CK1159" s="2" t="s">
        <v>425</v>
      </c>
      <c r="CL1159" s="2" t="s">
        <v>426</v>
      </c>
      <c r="CM1159" s="2" t="s">
        <v>171</v>
      </c>
      <c r="CN1159" s="2">
        <v>20</v>
      </c>
      <c r="CO1159" s="2" t="s">
        <v>212</v>
      </c>
      <c r="CP1159" s="2" t="s">
        <v>1150</v>
      </c>
      <c r="CQ1159" s="2" t="s">
        <v>214</v>
      </c>
      <c r="CR1159" s="2" t="s">
        <v>175</v>
      </c>
      <c r="CS1159" s="2" t="s">
        <v>215</v>
      </c>
      <c r="CT1159" s="2" t="s">
        <v>171</v>
      </c>
      <c r="CU1159" s="2" t="s">
        <v>428</v>
      </c>
      <c r="CV1159" s="2" t="s">
        <v>171</v>
      </c>
      <c r="CW1159" s="2" t="s">
        <v>179</v>
      </c>
      <c r="CX1159" s="2" t="s">
        <v>146</v>
      </c>
      <c r="CY1159" s="2" t="s">
        <v>146</v>
      </c>
      <c r="CZ1159" s="2" t="s">
        <v>462</v>
      </c>
      <c r="DA1159" s="2" t="s">
        <v>181</v>
      </c>
      <c r="DB1159" s="2" t="s">
        <v>429</v>
      </c>
      <c r="DC1159" s="2" t="s">
        <v>132</v>
      </c>
      <c r="DF1159" s="2" t="s">
        <v>182</v>
      </c>
      <c r="DH1159" s="2" t="s">
        <v>182</v>
      </c>
      <c r="DJ1159" s="2" t="s">
        <v>182</v>
      </c>
      <c r="DL1159" s="2" t="s">
        <v>260</v>
      </c>
      <c r="DN1159" s="2" t="s">
        <v>182</v>
      </c>
      <c r="DP1159" s="2" t="s">
        <v>182</v>
      </c>
      <c r="DR1159" s="2" t="s">
        <v>182</v>
      </c>
      <c r="DT1159" s="2" t="s">
        <v>9678</v>
      </c>
      <c r="DU1159" s="2"/>
      <c r="DV1159" s="2" t="s">
        <v>9679</v>
      </c>
      <c r="DW1159" s="2" t="s">
        <v>9680</v>
      </c>
      <c r="DY1159" s="4">
        <v>42810</v>
      </c>
      <c r="DZ1159" s="2" t="s">
        <v>9681</v>
      </c>
      <c r="EA1159" s="3" t="s">
        <v>9682</v>
      </c>
      <c r="EB1159" s="5" t="s">
        <v>9683</v>
      </c>
    </row>
    <row r="1160" spans="1:133" ht="15.75" hidden="1" customHeight="1" x14ac:dyDescent="0.2">
      <c r="A1160" s="1">
        <v>43616.721526620371</v>
      </c>
      <c r="B1160" s="2" t="s">
        <v>9684</v>
      </c>
      <c r="C1160" s="2">
        <v>2302180176</v>
      </c>
      <c r="D1160" s="3" t="s">
        <v>1726</v>
      </c>
      <c r="E1160" s="2" t="s">
        <v>9685</v>
      </c>
      <c r="G1160" s="2" t="s">
        <v>9686</v>
      </c>
      <c r="H1160" s="2" t="s">
        <v>131</v>
      </c>
      <c r="I1160" s="2" t="s">
        <v>132</v>
      </c>
      <c r="J1160" s="2" t="s">
        <v>1130</v>
      </c>
      <c r="K1160" s="2" t="s">
        <v>132</v>
      </c>
      <c r="M1160" s="4">
        <v>42794</v>
      </c>
      <c r="N1160" s="2" t="s">
        <v>135</v>
      </c>
      <c r="O1160" s="2" t="s">
        <v>135</v>
      </c>
      <c r="P1160" s="9">
        <v>12000000000</v>
      </c>
      <c r="Q1160" s="2">
        <v>13187885</v>
      </c>
      <c r="Y1160" s="2" t="s">
        <v>136</v>
      </c>
      <c r="AB1160" s="2" t="s">
        <v>132</v>
      </c>
      <c r="AH1160" s="2">
        <v>2017</v>
      </c>
      <c r="AI1160" s="11">
        <v>2667600000</v>
      </c>
      <c r="AJ1160" s="11">
        <v>2425000</v>
      </c>
      <c r="AK1160" s="2" t="s">
        <v>9687</v>
      </c>
      <c r="AL1160" s="2">
        <v>57</v>
      </c>
      <c r="AP1160" s="2" t="s">
        <v>6122</v>
      </c>
      <c r="AQ1160" s="2" t="s">
        <v>1520</v>
      </c>
      <c r="AR1160" s="2" t="s">
        <v>976</v>
      </c>
      <c r="AS1160" s="2" t="s">
        <v>594</v>
      </c>
      <c r="AT1160" s="2">
        <v>11750</v>
      </c>
      <c r="AV1160" s="2" t="s">
        <v>43</v>
      </c>
      <c r="AW1160" s="2" t="s">
        <v>197</v>
      </c>
      <c r="AX1160" s="2" t="s">
        <v>145</v>
      </c>
      <c r="AY1160" s="2" t="s">
        <v>171</v>
      </c>
      <c r="AZ1160" s="2" t="s">
        <v>198</v>
      </c>
      <c r="BA1160" s="2" t="s">
        <v>6123</v>
      </c>
      <c r="BB1160" s="2" t="s">
        <v>6124</v>
      </c>
      <c r="BC1160" s="2">
        <v>80</v>
      </c>
      <c r="BD1160" s="2" t="s">
        <v>7303</v>
      </c>
      <c r="BE1160" s="9">
        <v>1</v>
      </c>
      <c r="BL1160" s="2" t="s">
        <v>290</v>
      </c>
      <c r="BM1160" s="2" t="s">
        <v>154</v>
      </c>
      <c r="BN1160" s="2" t="s">
        <v>9688</v>
      </c>
      <c r="BP1160" s="2" t="s">
        <v>201</v>
      </c>
      <c r="BQ1160" s="2">
        <v>912</v>
      </c>
      <c r="BS1160" s="2" t="s">
        <v>1628</v>
      </c>
      <c r="BT1160" s="2" t="s">
        <v>1628</v>
      </c>
      <c r="BU1160" s="2" t="s">
        <v>9689</v>
      </c>
      <c r="BV1160" s="2" t="s">
        <v>1628</v>
      </c>
      <c r="BW1160" s="2" t="s">
        <v>69</v>
      </c>
      <c r="BX1160" s="2" t="s">
        <v>158</v>
      </c>
      <c r="BY1160" s="2" t="s">
        <v>1918</v>
      </c>
      <c r="CB1160" s="2" t="s">
        <v>204</v>
      </c>
      <c r="CC1160" s="2" t="s">
        <v>161</v>
      </c>
      <c r="CD1160" s="2" t="s">
        <v>249</v>
      </c>
      <c r="CE1160" s="2" t="s">
        <v>163</v>
      </c>
      <c r="CF1160" s="2" t="s">
        <v>396</v>
      </c>
      <c r="CG1160" s="2" t="s">
        <v>2614</v>
      </c>
      <c r="CH1160" s="2" t="s">
        <v>2615</v>
      </c>
      <c r="CI1160" s="2" t="s">
        <v>208</v>
      </c>
      <c r="CJ1160" s="2" t="s">
        <v>621</v>
      </c>
      <c r="CK1160" s="2" t="s">
        <v>425</v>
      </c>
      <c r="CL1160" s="2" t="s">
        <v>2616</v>
      </c>
      <c r="CM1160" s="2" t="s">
        <v>171</v>
      </c>
      <c r="CN1160" s="2">
        <v>6</v>
      </c>
      <c r="CO1160" s="2" t="s">
        <v>920</v>
      </c>
      <c r="CP1160" s="2" t="s">
        <v>1920</v>
      </c>
      <c r="CQ1160" s="2" t="s">
        <v>174</v>
      </c>
      <c r="CR1160" s="2" t="s">
        <v>175</v>
      </c>
      <c r="CS1160" s="2" t="s">
        <v>713</v>
      </c>
      <c r="CT1160" s="2" t="s">
        <v>171</v>
      </c>
      <c r="CU1160" s="2" t="s">
        <v>235</v>
      </c>
      <c r="CV1160" s="2" t="s">
        <v>171</v>
      </c>
      <c r="CW1160" s="2" t="s">
        <v>714</v>
      </c>
      <c r="CX1160" s="2" t="s">
        <v>171</v>
      </c>
      <c r="CY1160" s="2" t="s">
        <v>146</v>
      </c>
      <c r="CZ1160" s="2" t="s">
        <v>180</v>
      </c>
      <c r="DA1160" s="2" t="s">
        <v>181</v>
      </c>
      <c r="DB1160" s="2" t="s">
        <v>181</v>
      </c>
      <c r="DC1160" s="2" t="s">
        <v>132</v>
      </c>
      <c r="DF1160" s="2" t="s">
        <v>182</v>
      </c>
      <c r="DH1160" s="2" t="s">
        <v>182</v>
      </c>
      <c r="DJ1160" s="2" t="s">
        <v>182</v>
      </c>
      <c r="DL1160" s="2" t="s">
        <v>182</v>
      </c>
      <c r="DN1160" s="2" t="s">
        <v>182</v>
      </c>
      <c r="DP1160" s="2" t="s">
        <v>182</v>
      </c>
      <c r="DR1160" s="2" t="s">
        <v>182</v>
      </c>
      <c r="DT1160" s="2">
        <v>-6.1623109999999999</v>
      </c>
      <c r="DU1160" s="2"/>
      <c r="DV1160" s="2">
        <v>106.72408299999999</v>
      </c>
      <c r="DX1160" s="2" t="s">
        <v>9690</v>
      </c>
      <c r="DY1160" s="4">
        <v>42944</v>
      </c>
      <c r="DZ1160" s="2" t="s">
        <v>9691</v>
      </c>
      <c r="EA1160" s="3" t="s">
        <v>9692</v>
      </c>
    </row>
    <row r="1161" spans="1:133" ht="15.75" hidden="1" customHeight="1" x14ac:dyDescent="0.2">
      <c r="A1161" s="1">
        <v>43616.722270486112</v>
      </c>
      <c r="B1161" s="2" t="s">
        <v>9693</v>
      </c>
      <c r="C1161" s="2">
        <v>2302170072</v>
      </c>
      <c r="D1161" s="3" t="s">
        <v>4250</v>
      </c>
      <c r="E1161" s="2" t="s">
        <v>9694</v>
      </c>
      <c r="H1161" s="2" t="s">
        <v>131</v>
      </c>
      <c r="I1161" s="2" t="s">
        <v>132</v>
      </c>
      <c r="K1161" s="2" t="s">
        <v>738</v>
      </c>
      <c r="N1161" s="2" t="s">
        <v>1604</v>
      </c>
      <c r="P1161" s="9">
        <v>8960000000</v>
      </c>
      <c r="Q1161" s="2">
        <v>35000000</v>
      </c>
      <c r="Y1161" s="2" t="s">
        <v>136</v>
      </c>
      <c r="AB1161" s="2" t="s">
        <v>132</v>
      </c>
      <c r="AD1161" s="2" t="s">
        <v>137</v>
      </c>
      <c r="AF1161" s="2" t="s">
        <v>132</v>
      </c>
      <c r="AG1161" s="2" t="s">
        <v>888</v>
      </c>
      <c r="AH1161" s="2">
        <v>2016</v>
      </c>
      <c r="AK1161" s="2" t="s">
        <v>1764</v>
      </c>
      <c r="AQ1161" s="2" t="s">
        <v>1763</v>
      </c>
      <c r="AR1161" s="2" t="s">
        <v>8767</v>
      </c>
      <c r="AS1161" s="2" t="s">
        <v>594</v>
      </c>
      <c r="AT1161" s="2">
        <v>12430</v>
      </c>
      <c r="AU1161" s="2">
        <v>12</v>
      </c>
      <c r="AV1161" s="2" t="s">
        <v>44</v>
      </c>
      <c r="AW1161" s="2" t="s">
        <v>197</v>
      </c>
      <c r="AX1161" s="2" t="s">
        <v>145</v>
      </c>
      <c r="AY1161" s="2" t="s">
        <v>171</v>
      </c>
      <c r="AZ1161" s="2" t="s">
        <v>198</v>
      </c>
      <c r="BA1161" s="2" t="s">
        <v>9695</v>
      </c>
      <c r="BB1161" s="2" t="s">
        <v>1764</v>
      </c>
      <c r="BC1161" s="2">
        <v>0</v>
      </c>
      <c r="BD1161" s="2" t="s">
        <v>1765</v>
      </c>
      <c r="BE1161" s="9">
        <v>0.4</v>
      </c>
      <c r="BF1161" s="2" t="s">
        <v>265</v>
      </c>
      <c r="BG1161" s="2" t="s">
        <v>1766</v>
      </c>
      <c r="BH1161" s="2" t="s">
        <v>9697</v>
      </c>
      <c r="BK1161" s="2" t="s">
        <v>152</v>
      </c>
      <c r="BL1161" s="2" t="s">
        <v>153</v>
      </c>
      <c r="BM1161" s="2" t="s">
        <v>154</v>
      </c>
      <c r="BP1161" s="2" t="s">
        <v>201</v>
      </c>
      <c r="BQ1161" s="2" t="s">
        <v>9698</v>
      </c>
      <c r="BR1161" s="2" t="s">
        <v>9699</v>
      </c>
      <c r="BS1161" s="2" t="s">
        <v>3017</v>
      </c>
      <c r="BT1161" s="2" t="s">
        <v>3017</v>
      </c>
      <c r="BU1161" s="2" t="s">
        <v>1764</v>
      </c>
      <c r="BV1161" s="2" t="s">
        <v>3017</v>
      </c>
      <c r="BW1161" s="2" t="s">
        <v>69</v>
      </c>
      <c r="BY1161" s="2" t="s">
        <v>159</v>
      </c>
      <c r="CB1161" s="2" t="s">
        <v>204</v>
      </c>
      <c r="CC1161" s="2" t="s">
        <v>161</v>
      </c>
      <c r="CD1161" s="2" t="s">
        <v>162</v>
      </c>
      <c r="CE1161" s="2" t="s">
        <v>163</v>
      </c>
      <c r="CF1161" s="2" t="s">
        <v>396</v>
      </c>
      <c r="CG1161" s="2" t="s">
        <v>1456</v>
      </c>
      <c r="CH1161" s="2" t="s">
        <v>9700</v>
      </c>
      <c r="CI1161" s="2" t="s">
        <v>1614</v>
      </c>
      <c r="CJ1161" s="2" t="s">
        <v>1678</v>
      </c>
      <c r="CK1161" s="2" t="s">
        <v>169</v>
      </c>
      <c r="CL1161" s="2" t="s">
        <v>9701</v>
      </c>
      <c r="CM1161" s="2" t="s">
        <v>211</v>
      </c>
      <c r="CN1161" s="2" t="s">
        <v>9696</v>
      </c>
      <c r="CO1161" s="2" t="s">
        <v>1616</v>
      </c>
      <c r="CP1161" s="2" t="s">
        <v>9702</v>
      </c>
      <c r="CQ1161" s="2" t="s">
        <v>174</v>
      </c>
      <c r="CR1161" s="2" t="s">
        <v>234</v>
      </c>
      <c r="CS1161" s="2" t="s">
        <v>215</v>
      </c>
      <c r="CT1161" s="2" t="s">
        <v>171</v>
      </c>
      <c r="CU1161" s="2" t="s">
        <v>626</v>
      </c>
      <c r="CV1161" s="2" t="s">
        <v>171</v>
      </c>
      <c r="CW1161" s="2" t="s">
        <v>179</v>
      </c>
      <c r="CX1161" s="2" t="s">
        <v>171</v>
      </c>
      <c r="CY1161" s="2" t="s">
        <v>146</v>
      </c>
      <c r="CZ1161" s="2" t="s">
        <v>180</v>
      </c>
      <c r="DA1161" s="2" t="s">
        <v>181</v>
      </c>
      <c r="DB1161" s="2" t="s">
        <v>181</v>
      </c>
      <c r="DC1161" s="2" t="s">
        <v>132</v>
      </c>
      <c r="DF1161" s="2" t="s">
        <v>182</v>
      </c>
      <c r="DH1161" s="2" t="s">
        <v>182</v>
      </c>
      <c r="DJ1161" s="2" t="s">
        <v>182</v>
      </c>
      <c r="DL1161" s="2" t="s">
        <v>182</v>
      </c>
      <c r="DN1161" s="2" t="s">
        <v>182</v>
      </c>
      <c r="DP1161" s="2" t="s">
        <v>182</v>
      </c>
      <c r="DR1161" s="2" t="s">
        <v>182</v>
      </c>
      <c r="DT1161" s="6">
        <v>-6295928</v>
      </c>
      <c r="DU1161" s="6"/>
      <c r="DV1161" s="6">
        <v>106794842</v>
      </c>
      <c r="EA1161" s="3" t="s">
        <v>9703</v>
      </c>
    </row>
    <row r="1162" spans="1:133" ht="15.75" hidden="1" customHeight="1" x14ac:dyDescent="0.2">
      <c r="A1162" s="1">
        <v>43616.724914953702</v>
      </c>
      <c r="B1162" s="2" t="s">
        <v>9704</v>
      </c>
      <c r="C1162" s="2">
        <v>2302180134</v>
      </c>
      <c r="D1162" s="3" t="s">
        <v>2959</v>
      </c>
      <c r="E1162" s="2" t="s">
        <v>9705</v>
      </c>
      <c r="H1162" s="2" t="s">
        <v>131</v>
      </c>
      <c r="I1162" s="2" t="s">
        <v>132</v>
      </c>
      <c r="J1162" s="2" t="s">
        <v>133</v>
      </c>
      <c r="K1162" s="2" t="s">
        <v>132</v>
      </c>
      <c r="M1162" s="4">
        <v>42807</v>
      </c>
      <c r="O1162" s="2" t="s">
        <v>135</v>
      </c>
      <c r="P1162" s="9">
        <v>5300000000</v>
      </c>
      <c r="Q1162" s="2">
        <v>21200000</v>
      </c>
      <c r="Y1162" s="2" t="s">
        <v>136</v>
      </c>
      <c r="AB1162" s="2" t="s">
        <v>132</v>
      </c>
      <c r="AD1162" s="2" t="s">
        <v>137</v>
      </c>
      <c r="AE1162" s="2" t="s">
        <v>132</v>
      </c>
      <c r="AF1162" s="2" t="s">
        <v>132</v>
      </c>
      <c r="AH1162" s="2">
        <v>2016</v>
      </c>
      <c r="AI1162" s="11">
        <v>3776250000</v>
      </c>
      <c r="AJ1162" s="11">
        <v>15105000</v>
      </c>
      <c r="AK1162" s="2" t="s">
        <v>9706</v>
      </c>
      <c r="AP1162" s="2" t="s">
        <v>4178</v>
      </c>
      <c r="AQ1162" s="2" t="s">
        <v>2098</v>
      </c>
      <c r="AR1162" s="2" t="s">
        <v>9707</v>
      </c>
      <c r="AS1162" s="2" t="s">
        <v>142</v>
      </c>
      <c r="AU1162" s="2">
        <v>6</v>
      </c>
      <c r="AV1162" s="2" t="s">
        <v>44</v>
      </c>
      <c r="AW1162" s="2" t="s">
        <v>144</v>
      </c>
      <c r="AX1162" s="2" t="s">
        <v>145</v>
      </c>
      <c r="AY1162" s="2" t="s">
        <v>146</v>
      </c>
      <c r="AZ1162" s="2" t="s">
        <v>362</v>
      </c>
      <c r="BA1162" s="2" t="s">
        <v>9708</v>
      </c>
      <c r="BB1162" s="2" t="s">
        <v>9035</v>
      </c>
      <c r="BC1162" s="2">
        <v>300</v>
      </c>
      <c r="BD1162" s="2" t="s">
        <v>9036</v>
      </c>
      <c r="BE1162" s="9">
        <v>0.77</v>
      </c>
      <c r="BF1162" s="2" t="s">
        <v>132</v>
      </c>
      <c r="BK1162" s="2" t="s">
        <v>152</v>
      </c>
      <c r="BL1162" s="2" t="s">
        <v>153</v>
      </c>
      <c r="BM1162" s="2" t="s">
        <v>154</v>
      </c>
      <c r="BP1162" s="2" t="s">
        <v>201</v>
      </c>
      <c r="BQ1162" s="2">
        <v>250</v>
      </c>
      <c r="BR1162" s="2">
        <v>11</v>
      </c>
      <c r="BS1162" s="2" t="s">
        <v>2340</v>
      </c>
      <c r="BT1162" s="2" t="s">
        <v>2340</v>
      </c>
      <c r="BU1162" s="2" t="s">
        <v>9709</v>
      </c>
      <c r="BV1162" s="2" t="s">
        <v>2340</v>
      </c>
      <c r="BW1162" s="2" t="s">
        <v>69</v>
      </c>
      <c r="BX1162" s="2" t="s">
        <v>203</v>
      </c>
      <c r="CB1162" s="2" t="s">
        <v>160</v>
      </c>
      <c r="CD1162" s="2" t="s">
        <v>249</v>
      </c>
      <c r="CE1162" s="2" t="s">
        <v>163</v>
      </c>
      <c r="CF1162" s="2" t="s">
        <v>164</v>
      </c>
      <c r="CG1162" s="2" t="s">
        <v>685</v>
      </c>
      <c r="CH1162" s="2" t="s">
        <v>9710</v>
      </c>
      <c r="CI1162" s="2" t="s">
        <v>294</v>
      </c>
      <c r="CL1162" s="2" t="s">
        <v>371</v>
      </c>
      <c r="CM1162" s="2" t="s">
        <v>177</v>
      </c>
      <c r="CN1162" s="2">
        <v>300</v>
      </c>
      <c r="CP1162" s="2" t="s">
        <v>2109</v>
      </c>
      <c r="CQ1162" s="2" t="s">
        <v>174</v>
      </c>
      <c r="CR1162" s="2" t="s">
        <v>234</v>
      </c>
      <c r="CS1162" s="2" t="s">
        <v>810</v>
      </c>
      <c r="CT1162" s="2" t="s">
        <v>171</v>
      </c>
      <c r="CU1162" s="2" t="s">
        <v>235</v>
      </c>
      <c r="CV1162" s="2" t="s">
        <v>171</v>
      </c>
      <c r="CW1162" s="2" t="s">
        <v>179</v>
      </c>
      <c r="CX1162" s="2" t="s">
        <v>146</v>
      </c>
      <c r="CY1162" s="2" t="s">
        <v>146</v>
      </c>
      <c r="CZ1162" s="2" t="s">
        <v>180</v>
      </c>
      <c r="DA1162" s="2" t="s">
        <v>181</v>
      </c>
      <c r="DB1162" s="2" t="s">
        <v>181</v>
      </c>
      <c r="DH1162" s="2" t="s">
        <v>182</v>
      </c>
      <c r="DJ1162" s="2" t="s">
        <v>182</v>
      </c>
      <c r="DL1162" s="2" t="s">
        <v>182</v>
      </c>
      <c r="DN1162" s="2" t="s">
        <v>182</v>
      </c>
      <c r="DP1162" s="2" t="s">
        <v>182</v>
      </c>
      <c r="DR1162" s="2" t="s">
        <v>182</v>
      </c>
      <c r="DT1162" s="2" t="s">
        <v>9711</v>
      </c>
      <c r="DU1162" s="2"/>
      <c r="DV1162" s="2" t="s">
        <v>9712</v>
      </c>
      <c r="DZ1162" s="2" t="s">
        <v>2111</v>
      </c>
      <c r="EA1162" s="3" t="s">
        <v>9713</v>
      </c>
    </row>
    <row r="1163" spans="1:133" ht="15.75" hidden="1" customHeight="1" x14ac:dyDescent="0.2">
      <c r="A1163" s="1">
        <v>43616.724990347226</v>
      </c>
      <c r="B1163" s="2" t="s">
        <v>9714</v>
      </c>
      <c r="C1163" s="2">
        <v>2302170144</v>
      </c>
      <c r="D1163" s="3" t="s">
        <v>587</v>
      </c>
      <c r="E1163" s="2">
        <v>189</v>
      </c>
      <c r="F1163" s="2" t="s">
        <v>1530</v>
      </c>
      <c r="H1163" s="2" t="s">
        <v>131</v>
      </c>
      <c r="I1163" s="2" t="s">
        <v>132</v>
      </c>
      <c r="J1163" s="2" t="s">
        <v>133</v>
      </c>
      <c r="K1163" s="2" t="s">
        <v>191</v>
      </c>
      <c r="M1163" s="4">
        <v>42795</v>
      </c>
      <c r="O1163" s="2" t="s">
        <v>192</v>
      </c>
      <c r="P1163" s="9">
        <v>41301500000</v>
      </c>
      <c r="Q1163" s="2">
        <v>21500000</v>
      </c>
      <c r="X1163" s="2" t="s">
        <v>193</v>
      </c>
      <c r="Y1163" s="2" t="s">
        <v>377</v>
      </c>
      <c r="AB1163" s="2" t="s">
        <v>132</v>
      </c>
      <c r="AH1163" s="2">
        <v>2017</v>
      </c>
      <c r="AJ1163" s="11">
        <v>18375000</v>
      </c>
      <c r="AK1163" s="2" t="s">
        <v>8985</v>
      </c>
      <c r="AP1163" s="2" t="s">
        <v>510</v>
      </c>
      <c r="AQ1163" s="2" t="s">
        <v>196</v>
      </c>
      <c r="AR1163" s="2" t="s">
        <v>288</v>
      </c>
      <c r="AS1163" s="2" t="s">
        <v>142</v>
      </c>
      <c r="AU1163" s="2">
        <v>8</v>
      </c>
      <c r="AV1163" s="2" t="s">
        <v>43</v>
      </c>
      <c r="AW1163" s="2" t="s">
        <v>197</v>
      </c>
      <c r="AX1163" s="2" t="s">
        <v>145</v>
      </c>
      <c r="AY1163" s="2" t="s">
        <v>171</v>
      </c>
      <c r="AZ1163" s="2" t="s">
        <v>198</v>
      </c>
      <c r="BB1163" s="2" t="s">
        <v>8985</v>
      </c>
      <c r="BC1163" s="2">
        <v>10</v>
      </c>
      <c r="BD1163" s="2" t="s">
        <v>513</v>
      </c>
      <c r="BE1163" s="9">
        <v>1</v>
      </c>
      <c r="BF1163" s="2" t="s">
        <v>132</v>
      </c>
      <c r="BK1163" s="2" t="s">
        <v>152</v>
      </c>
      <c r="BL1163" s="2" t="s">
        <v>153</v>
      </c>
      <c r="BM1163" s="2" t="s">
        <v>154</v>
      </c>
      <c r="BP1163" s="2" t="s">
        <v>201</v>
      </c>
      <c r="BQ1163" s="2">
        <v>1921</v>
      </c>
      <c r="BR1163" s="2">
        <v>40</v>
      </c>
      <c r="BS1163" s="2" t="s">
        <v>156</v>
      </c>
      <c r="BT1163" s="2" t="s">
        <v>156</v>
      </c>
      <c r="BU1163" s="2" t="s">
        <v>156</v>
      </c>
      <c r="BV1163" s="2" t="s">
        <v>156</v>
      </c>
      <c r="BW1163" s="2" t="s">
        <v>67</v>
      </c>
      <c r="BX1163" s="2" t="s">
        <v>158</v>
      </c>
      <c r="BY1163" s="2" t="s">
        <v>159</v>
      </c>
      <c r="CB1163" s="2" t="s">
        <v>160</v>
      </c>
      <c r="CC1163" s="2" t="s">
        <v>248</v>
      </c>
      <c r="CD1163" s="2" t="s">
        <v>249</v>
      </c>
      <c r="CE1163" s="2" t="s">
        <v>163</v>
      </c>
      <c r="CF1163" s="2" t="s">
        <v>396</v>
      </c>
      <c r="CG1163" s="2" t="s">
        <v>382</v>
      </c>
      <c r="CH1163" s="2" t="s">
        <v>207</v>
      </c>
      <c r="CI1163" s="2" t="s">
        <v>208</v>
      </c>
      <c r="CJ1163" s="2" t="s">
        <v>295</v>
      </c>
      <c r="CK1163" s="2" t="s">
        <v>253</v>
      </c>
      <c r="CL1163" s="2" t="s">
        <v>383</v>
      </c>
      <c r="CM1163" s="2" t="s">
        <v>171</v>
      </c>
      <c r="CO1163" s="2" t="s">
        <v>212</v>
      </c>
      <c r="CP1163" s="2" t="s">
        <v>384</v>
      </c>
      <c r="CQ1163" s="2" t="s">
        <v>214</v>
      </c>
      <c r="CR1163" s="2" t="s">
        <v>175</v>
      </c>
      <c r="CS1163" s="2" t="s">
        <v>215</v>
      </c>
      <c r="CT1163" s="2" t="s">
        <v>171</v>
      </c>
      <c r="CU1163" s="2" t="s">
        <v>216</v>
      </c>
      <c r="CV1163" s="2" t="s">
        <v>171</v>
      </c>
      <c r="CW1163" s="2" t="s">
        <v>179</v>
      </c>
      <c r="CX1163" s="2" t="s">
        <v>146</v>
      </c>
      <c r="CY1163" s="2" t="s">
        <v>146</v>
      </c>
      <c r="CZ1163" s="2" t="s">
        <v>180</v>
      </c>
      <c r="DA1163" s="2" t="s">
        <v>181</v>
      </c>
      <c r="DB1163" s="2" t="s">
        <v>181</v>
      </c>
      <c r="DC1163" s="2" t="s">
        <v>132</v>
      </c>
      <c r="DF1163" s="2" t="s">
        <v>182</v>
      </c>
      <c r="DT1163" s="6">
        <v>-6161872</v>
      </c>
      <c r="DU1163" s="6"/>
      <c r="DV1163" s="6">
        <v>106819209</v>
      </c>
      <c r="DW1163" s="2" t="s">
        <v>398</v>
      </c>
      <c r="DX1163" s="2" t="s">
        <v>218</v>
      </c>
      <c r="DY1163" s="4">
        <v>42795</v>
      </c>
      <c r="DZ1163" s="2" t="s">
        <v>8986</v>
      </c>
      <c r="EA1163" s="3" t="s">
        <v>1540</v>
      </c>
      <c r="EB1163" s="3" t="s">
        <v>8302</v>
      </c>
    </row>
    <row r="1164" spans="1:133" ht="15.75" hidden="1" customHeight="1" x14ac:dyDescent="0.2">
      <c r="A1164" s="1">
        <v>43616.726572337968</v>
      </c>
      <c r="B1164" s="2" t="s">
        <v>8592</v>
      </c>
      <c r="C1164" s="2">
        <v>2302180105</v>
      </c>
      <c r="D1164" s="2">
        <v>205</v>
      </c>
      <c r="E1164" s="2" t="s">
        <v>9715</v>
      </c>
      <c r="F1164" s="2">
        <v>20170700</v>
      </c>
      <c r="H1164" s="2" t="s">
        <v>131</v>
      </c>
      <c r="I1164" s="2" t="s">
        <v>132</v>
      </c>
      <c r="J1164" s="2" t="s">
        <v>133</v>
      </c>
      <c r="K1164" s="2" t="s">
        <v>191</v>
      </c>
      <c r="M1164" s="4">
        <v>42736</v>
      </c>
      <c r="P1164" s="9">
        <v>1725000000</v>
      </c>
      <c r="Q1164" s="2">
        <v>11500000</v>
      </c>
      <c r="Y1164" s="2" t="s">
        <v>377</v>
      </c>
      <c r="AB1164" s="2" t="s">
        <v>132</v>
      </c>
      <c r="AD1164" s="2" t="s">
        <v>137</v>
      </c>
      <c r="AE1164" s="2" t="s">
        <v>132</v>
      </c>
      <c r="AF1164" s="2" t="s">
        <v>132</v>
      </c>
      <c r="AH1164" s="2">
        <v>2016</v>
      </c>
      <c r="AI1164" s="11">
        <v>1020750000</v>
      </c>
      <c r="AJ1164" s="11">
        <v>6805000</v>
      </c>
      <c r="AK1164" s="2" t="s">
        <v>9716</v>
      </c>
      <c r="AL1164" s="2">
        <v>66</v>
      </c>
      <c r="AO1164" s="2" t="s">
        <v>9717</v>
      </c>
      <c r="AP1164" s="2" t="s">
        <v>2695</v>
      </c>
      <c r="AQ1164" s="2" t="s">
        <v>1299</v>
      </c>
      <c r="AR1164" s="2" t="s">
        <v>976</v>
      </c>
      <c r="AS1164" s="2" t="s">
        <v>594</v>
      </c>
      <c r="AU1164" s="2">
        <v>6</v>
      </c>
      <c r="AV1164" s="2" t="s">
        <v>43</v>
      </c>
      <c r="AW1164" s="2" t="s">
        <v>144</v>
      </c>
      <c r="AX1164" s="2" t="s">
        <v>145</v>
      </c>
      <c r="AY1164" s="2" t="s">
        <v>171</v>
      </c>
      <c r="AZ1164" s="2" t="s">
        <v>198</v>
      </c>
      <c r="BB1164" s="2" t="s">
        <v>8637</v>
      </c>
      <c r="BC1164" s="2">
        <v>1100</v>
      </c>
      <c r="BD1164" s="2" t="s">
        <v>1302</v>
      </c>
      <c r="BE1164" s="9">
        <v>8</v>
      </c>
      <c r="BF1164" s="2" t="s">
        <v>265</v>
      </c>
      <c r="BG1164" s="2" t="s">
        <v>1303</v>
      </c>
      <c r="BH1164" s="3" t="s">
        <v>948</v>
      </c>
      <c r="BI1164" s="2" t="s">
        <v>2271</v>
      </c>
      <c r="BJ1164" s="3" t="s">
        <v>4073</v>
      </c>
      <c r="BK1164" s="2" t="s">
        <v>152</v>
      </c>
      <c r="BL1164" s="2" t="s">
        <v>200</v>
      </c>
      <c r="BM1164" s="2" t="s">
        <v>154</v>
      </c>
      <c r="BP1164" s="2" t="s">
        <v>201</v>
      </c>
      <c r="BQ1164" s="2">
        <v>150</v>
      </c>
      <c r="BR1164" s="2">
        <v>10</v>
      </c>
      <c r="BS1164" s="2" t="s">
        <v>153</v>
      </c>
      <c r="BT1164" s="2" t="s">
        <v>9718</v>
      </c>
      <c r="BU1164" s="2" t="s">
        <v>984</v>
      </c>
      <c r="BV1164" s="2" t="s">
        <v>9719</v>
      </c>
      <c r="BW1164" s="2" t="s">
        <v>70</v>
      </c>
      <c r="BX1164" s="2" t="s">
        <v>158</v>
      </c>
      <c r="BY1164" s="2" t="s">
        <v>159</v>
      </c>
      <c r="CB1164" s="2" t="s">
        <v>204</v>
      </c>
      <c r="CC1164" s="2" t="s">
        <v>248</v>
      </c>
      <c r="CD1164" s="2" t="s">
        <v>162</v>
      </c>
      <c r="CE1164" s="2" t="s">
        <v>163</v>
      </c>
      <c r="CF1164" s="2" t="s">
        <v>396</v>
      </c>
      <c r="CG1164" s="2" t="s">
        <v>382</v>
      </c>
      <c r="CH1164" s="2" t="s">
        <v>9720</v>
      </c>
      <c r="CI1164" s="2" t="s">
        <v>167</v>
      </c>
      <c r="CJ1164" s="2" t="s">
        <v>953</v>
      </c>
      <c r="CK1164" s="2" t="s">
        <v>253</v>
      </c>
      <c r="CL1164" s="2" t="s">
        <v>314</v>
      </c>
      <c r="CM1164" s="2" t="s">
        <v>211</v>
      </c>
      <c r="CN1164" s="2">
        <v>1100</v>
      </c>
      <c r="CP1164" s="2" t="s">
        <v>1308</v>
      </c>
      <c r="CQ1164" s="2" t="s">
        <v>174</v>
      </c>
      <c r="CR1164" s="2" t="s">
        <v>234</v>
      </c>
      <c r="CT1164" s="2" t="s">
        <v>177</v>
      </c>
      <c r="CU1164" s="2" t="s">
        <v>235</v>
      </c>
      <c r="CV1164" s="2" t="s">
        <v>211</v>
      </c>
      <c r="CW1164" s="2" t="s">
        <v>179</v>
      </c>
      <c r="CX1164" s="2" t="s">
        <v>171</v>
      </c>
      <c r="DA1164" s="2" t="s">
        <v>181</v>
      </c>
      <c r="DB1164" s="2" t="s">
        <v>181</v>
      </c>
      <c r="DC1164" s="2" t="s">
        <v>132</v>
      </c>
      <c r="DF1164" s="2" t="s">
        <v>182</v>
      </c>
      <c r="DH1164" s="2" t="s">
        <v>182</v>
      </c>
      <c r="DJ1164" s="2" t="s">
        <v>182</v>
      </c>
      <c r="DL1164" s="2" t="s">
        <v>260</v>
      </c>
      <c r="DM1164" s="2">
        <v>1500</v>
      </c>
      <c r="DT1164" s="2" t="s">
        <v>2645</v>
      </c>
      <c r="DU1164" s="2"/>
      <c r="DV1164" s="2" t="s">
        <v>9721</v>
      </c>
      <c r="DZ1164" s="2" t="s">
        <v>9722</v>
      </c>
      <c r="EA1164" s="3" t="s">
        <v>9723</v>
      </c>
      <c r="EC1164" s="5" t="s">
        <v>9724</v>
      </c>
    </row>
    <row r="1165" spans="1:133" ht="15.75" hidden="1" customHeight="1" x14ac:dyDescent="0.2">
      <c r="A1165" s="1">
        <v>43616.726972280092</v>
      </c>
      <c r="B1165" s="2" t="s">
        <v>9725</v>
      </c>
      <c r="C1165" s="2">
        <v>2302170146</v>
      </c>
      <c r="D1165" s="3" t="s">
        <v>587</v>
      </c>
      <c r="E1165" s="2" t="s">
        <v>9726</v>
      </c>
      <c r="F1165" s="2" t="s">
        <v>508</v>
      </c>
      <c r="H1165" s="2" t="s">
        <v>131</v>
      </c>
      <c r="I1165" s="2" t="s">
        <v>132</v>
      </c>
      <c r="J1165" s="2" t="s">
        <v>133</v>
      </c>
      <c r="K1165" s="2" t="s">
        <v>191</v>
      </c>
      <c r="M1165" s="4">
        <v>42795</v>
      </c>
      <c r="O1165" s="2" t="s">
        <v>192</v>
      </c>
      <c r="P1165" s="9">
        <v>6140000000</v>
      </c>
      <c r="Q1165" s="2">
        <v>20466667</v>
      </c>
      <c r="X1165" s="2" t="s">
        <v>193</v>
      </c>
      <c r="Y1165" s="2" t="s">
        <v>136</v>
      </c>
      <c r="AB1165" s="2" t="s">
        <v>132</v>
      </c>
      <c r="AH1165" s="2">
        <v>2017</v>
      </c>
      <c r="AJ1165" s="11">
        <v>13125000</v>
      </c>
      <c r="AK1165" s="2" t="s">
        <v>9727</v>
      </c>
      <c r="AP1165" s="2" t="s">
        <v>510</v>
      </c>
      <c r="AQ1165" s="2" t="s">
        <v>196</v>
      </c>
      <c r="AR1165" s="2" t="s">
        <v>288</v>
      </c>
      <c r="AS1165" s="2" t="s">
        <v>142</v>
      </c>
      <c r="AU1165" s="2">
        <v>3</v>
      </c>
      <c r="AV1165" s="2" t="s">
        <v>43</v>
      </c>
      <c r="AW1165" s="2" t="s">
        <v>144</v>
      </c>
      <c r="AX1165" s="2" t="s">
        <v>145</v>
      </c>
      <c r="AY1165" s="2" t="s">
        <v>171</v>
      </c>
      <c r="AZ1165" s="2" t="s">
        <v>198</v>
      </c>
      <c r="BB1165" s="2" t="s">
        <v>9728</v>
      </c>
      <c r="BC1165" s="2">
        <v>350</v>
      </c>
      <c r="BD1165" s="2" t="s">
        <v>513</v>
      </c>
      <c r="BE1165" s="9">
        <v>1.4</v>
      </c>
      <c r="BF1165" s="2" t="s">
        <v>265</v>
      </c>
      <c r="BK1165" s="2" t="s">
        <v>152</v>
      </c>
      <c r="BL1165" s="2" t="s">
        <v>290</v>
      </c>
      <c r="BM1165" s="2" t="s">
        <v>154</v>
      </c>
      <c r="BN1165" s="2" t="s">
        <v>410</v>
      </c>
      <c r="BP1165" s="2" t="s">
        <v>201</v>
      </c>
      <c r="BQ1165" s="2">
        <v>300</v>
      </c>
      <c r="BR1165" s="2">
        <v>10</v>
      </c>
      <c r="BS1165" s="2" t="s">
        <v>411</v>
      </c>
      <c r="BT1165" s="2" t="s">
        <v>411</v>
      </c>
      <c r="BU1165" s="2" t="s">
        <v>411</v>
      </c>
      <c r="BV1165" s="2" t="s">
        <v>411</v>
      </c>
      <c r="BW1165" s="2" t="s">
        <v>70</v>
      </c>
      <c r="BX1165" s="2" t="s">
        <v>158</v>
      </c>
      <c r="BY1165" s="2" t="s">
        <v>159</v>
      </c>
      <c r="CB1165" s="2" t="s">
        <v>160</v>
      </c>
      <c r="CC1165" s="2" t="s">
        <v>248</v>
      </c>
      <c r="CD1165" s="2" t="s">
        <v>249</v>
      </c>
      <c r="CE1165" s="2" t="s">
        <v>163</v>
      </c>
      <c r="CG1165" s="2" t="s">
        <v>228</v>
      </c>
      <c r="CH1165" s="2" t="s">
        <v>207</v>
      </c>
      <c r="CI1165" s="2" t="s">
        <v>208</v>
      </c>
      <c r="CJ1165" s="2" t="s">
        <v>295</v>
      </c>
      <c r="CK1165" s="2" t="s">
        <v>253</v>
      </c>
      <c r="CL1165" s="2" t="s">
        <v>404</v>
      </c>
      <c r="CM1165" s="2" t="s">
        <v>171</v>
      </c>
      <c r="CO1165" s="2" t="s">
        <v>212</v>
      </c>
      <c r="CP1165" s="2" t="s">
        <v>384</v>
      </c>
      <c r="CQ1165" s="2" t="s">
        <v>174</v>
      </c>
      <c r="CR1165" s="2" t="s">
        <v>234</v>
      </c>
      <c r="CS1165" s="2" t="s">
        <v>215</v>
      </c>
      <c r="CT1165" s="2" t="s">
        <v>171</v>
      </c>
      <c r="CU1165" s="2" t="s">
        <v>216</v>
      </c>
      <c r="CV1165" s="2" t="s">
        <v>171</v>
      </c>
      <c r="CW1165" s="2" t="s">
        <v>179</v>
      </c>
      <c r="CX1165" s="2" t="s">
        <v>146</v>
      </c>
      <c r="CY1165" s="2" t="s">
        <v>146</v>
      </c>
      <c r="CZ1165" s="2" t="s">
        <v>180</v>
      </c>
      <c r="DA1165" s="2" t="s">
        <v>181</v>
      </c>
      <c r="DB1165" s="2" t="s">
        <v>181</v>
      </c>
      <c r="DC1165" s="2" t="s">
        <v>132</v>
      </c>
      <c r="DF1165" s="2" t="s">
        <v>182</v>
      </c>
      <c r="DH1165" s="2" t="s">
        <v>182</v>
      </c>
      <c r="DJ1165" s="2" t="s">
        <v>182</v>
      </c>
      <c r="DL1165" s="2" t="s">
        <v>182</v>
      </c>
      <c r="DN1165" s="2" t="s">
        <v>182</v>
      </c>
      <c r="DP1165" s="2" t="s">
        <v>182</v>
      </c>
      <c r="DR1165" s="2" t="s">
        <v>182</v>
      </c>
      <c r="DT1165" s="6">
        <v>-61645483</v>
      </c>
      <c r="DU1165" s="6"/>
      <c r="DV1165" s="6">
        <v>106811846</v>
      </c>
      <c r="DW1165" s="2" t="s">
        <v>217</v>
      </c>
      <c r="DX1165" s="2" t="s">
        <v>299</v>
      </c>
      <c r="DY1165" s="4">
        <v>42795</v>
      </c>
      <c r="DZ1165" s="2" t="s">
        <v>299</v>
      </c>
    </row>
    <row r="1166" spans="1:133" ht="15.75" customHeight="1" x14ac:dyDescent="0.2">
      <c r="A1166" s="1">
        <v>43616.731660520833</v>
      </c>
      <c r="B1166" s="2" t="s">
        <v>9670</v>
      </c>
      <c r="C1166" s="2">
        <v>2302170189</v>
      </c>
      <c r="D1166" s="3" t="s">
        <v>5135</v>
      </c>
      <c r="E1166" s="2" t="s">
        <v>9729</v>
      </c>
      <c r="H1166" s="2" t="s">
        <v>131</v>
      </c>
      <c r="I1166" s="2" t="s">
        <v>132</v>
      </c>
      <c r="J1166" s="2" t="s">
        <v>133</v>
      </c>
      <c r="K1166" s="2" t="s">
        <v>132</v>
      </c>
      <c r="M1166" s="4">
        <v>42802</v>
      </c>
      <c r="O1166" s="2" t="s">
        <v>135</v>
      </c>
      <c r="P1166" s="9">
        <v>2249000000</v>
      </c>
      <c r="Q1166" s="2">
        <v>13000000</v>
      </c>
      <c r="Y1166" s="2" t="s">
        <v>136</v>
      </c>
      <c r="AB1166" s="2" t="s">
        <v>132</v>
      </c>
      <c r="AD1166" s="2" t="s">
        <v>137</v>
      </c>
      <c r="AE1166" s="2" t="s">
        <v>132</v>
      </c>
      <c r="AF1166" s="2" t="s">
        <v>132</v>
      </c>
      <c r="AH1166" s="2">
        <v>2016</v>
      </c>
      <c r="AI1166" s="11">
        <v>553600000</v>
      </c>
      <c r="AJ1166" s="11">
        <v>3200000</v>
      </c>
      <c r="AK1166" s="2" t="s">
        <v>538</v>
      </c>
      <c r="AP1166" s="2" t="s">
        <v>539</v>
      </c>
      <c r="AQ1166" s="2" t="s">
        <v>9730</v>
      </c>
      <c r="AR1166" s="2" t="s">
        <v>471</v>
      </c>
      <c r="AS1166" s="2" t="s">
        <v>142</v>
      </c>
      <c r="AU1166" s="2">
        <v>7</v>
      </c>
      <c r="AV1166" s="2" t="s">
        <v>245</v>
      </c>
      <c r="AW1166" s="2" t="s">
        <v>144</v>
      </c>
      <c r="AX1166" s="2" t="s">
        <v>145</v>
      </c>
      <c r="AY1166" s="2" t="s">
        <v>146</v>
      </c>
      <c r="AZ1166" s="2" t="s">
        <v>198</v>
      </c>
      <c r="BA1166" s="2" t="s">
        <v>9731</v>
      </c>
      <c r="BB1166" s="2" t="s">
        <v>9732</v>
      </c>
      <c r="BC1166" s="2">
        <v>53</v>
      </c>
      <c r="BD1166" s="2" t="s">
        <v>9733</v>
      </c>
      <c r="BE1166" s="9">
        <v>0.74</v>
      </c>
      <c r="BF1166" s="2" t="s">
        <v>132</v>
      </c>
      <c r="BK1166" s="2" t="s">
        <v>152</v>
      </c>
      <c r="BL1166" s="2" t="s">
        <v>153</v>
      </c>
      <c r="BM1166" s="2" t="s">
        <v>308</v>
      </c>
      <c r="BP1166" s="2" t="s">
        <v>201</v>
      </c>
      <c r="BQ1166" s="2">
        <v>173</v>
      </c>
      <c r="BR1166" s="3" t="s">
        <v>545</v>
      </c>
      <c r="BS1166" s="2" t="s">
        <v>411</v>
      </c>
      <c r="BT1166" s="2" t="s">
        <v>9734</v>
      </c>
      <c r="BU1166" s="2" t="s">
        <v>411</v>
      </c>
      <c r="BV1166" s="2" t="s">
        <v>411</v>
      </c>
      <c r="BW1166" s="2" t="s">
        <v>68</v>
      </c>
      <c r="BX1166" s="2" t="s">
        <v>158</v>
      </c>
      <c r="CB1166" s="2" t="s">
        <v>160</v>
      </c>
      <c r="CC1166" s="2" t="s">
        <v>161</v>
      </c>
      <c r="CD1166" s="2" t="s">
        <v>162</v>
      </c>
      <c r="CE1166" s="2" t="s">
        <v>163</v>
      </c>
      <c r="CF1166" s="2" t="s">
        <v>164</v>
      </c>
      <c r="CG1166" s="2" t="s">
        <v>549</v>
      </c>
      <c r="CH1166" s="2" t="s">
        <v>550</v>
      </c>
      <c r="CI1166" s="2" t="s">
        <v>311</v>
      </c>
      <c r="CJ1166" s="2" t="s">
        <v>9735</v>
      </c>
      <c r="CK1166" s="2" t="s">
        <v>253</v>
      </c>
      <c r="CL1166" s="2" t="s">
        <v>170</v>
      </c>
      <c r="CM1166" s="2" t="s">
        <v>171</v>
      </c>
      <c r="CN1166" s="2">
        <v>53</v>
      </c>
      <c r="CP1166" s="2" t="s">
        <v>551</v>
      </c>
      <c r="CR1166" s="2" t="s">
        <v>234</v>
      </c>
      <c r="CS1166" s="2" t="s">
        <v>215</v>
      </c>
      <c r="CT1166" s="2" t="s">
        <v>171</v>
      </c>
      <c r="CU1166" s="2" t="s">
        <v>235</v>
      </c>
      <c r="CV1166" s="2" t="s">
        <v>171</v>
      </c>
      <c r="CW1166" s="2" t="s">
        <v>179</v>
      </c>
      <c r="CX1166" s="2" t="s">
        <v>171</v>
      </c>
      <c r="CY1166" s="2" t="s">
        <v>146</v>
      </c>
      <c r="CZ1166" s="2" t="s">
        <v>552</v>
      </c>
      <c r="DA1166" s="2" t="s">
        <v>181</v>
      </c>
      <c r="DB1166" s="2" t="s">
        <v>181</v>
      </c>
      <c r="DC1166" s="2" t="s">
        <v>132</v>
      </c>
      <c r="DH1166" s="2" t="s">
        <v>182</v>
      </c>
      <c r="DJ1166" s="2" t="s">
        <v>182</v>
      </c>
      <c r="DL1166" s="2" t="s">
        <v>182</v>
      </c>
      <c r="DN1166" s="2" t="s">
        <v>182</v>
      </c>
      <c r="DP1166" s="2" t="s">
        <v>182</v>
      </c>
      <c r="DR1166" s="2" t="s">
        <v>182</v>
      </c>
      <c r="DT1166" s="2" t="s">
        <v>9736</v>
      </c>
      <c r="DU1166" s="2"/>
      <c r="DV1166" s="2" t="s">
        <v>9737</v>
      </c>
      <c r="DZ1166" s="2" t="s">
        <v>2732</v>
      </c>
      <c r="EA1166" s="3" t="s">
        <v>556</v>
      </c>
      <c r="EB1166" s="5" t="s">
        <v>9738</v>
      </c>
    </row>
    <row r="1167" spans="1:133" ht="15.75" hidden="1" customHeight="1" x14ac:dyDescent="0.2">
      <c r="A1167" s="1">
        <v>43616.732758564816</v>
      </c>
      <c r="B1167" s="2" t="s">
        <v>9739</v>
      </c>
      <c r="C1167" s="2">
        <v>2302160016</v>
      </c>
      <c r="D1167" s="3" t="s">
        <v>937</v>
      </c>
      <c r="E1167" s="2" t="s">
        <v>9740</v>
      </c>
      <c r="F1167" s="2" t="s">
        <v>9741</v>
      </c>
      <c r="G1167" s="2" t="s">
        <v>589</v>
      </c>
      <c r="H1167" s="2" t="s">
        <v>131</v>
      </c>
      <c r="I1167" s="2" t="s">
        <v>265</v>
      </c>
      <c r="J1167" s="2" t="s">
        <v>133</v>
      </c>
      <c r="K1167" s="2" t="s">
        <v>132</v>
      </c>
      <c r="M1167" s="4">
        <v>43155</v>
      </c>
      <c r="O1167" s="2" t="s">
        <v>135</v>
      </c>
      <c r="P1167" s="9">
        <v>3900000000</v>
      </c>
      <c r="Q1167" s="2">
        <v>21666666</v>
      </c>
      <c r="Y1167" s="2" t="s">
        <v>136</v>
      </c>
      <c r="AK1167" s="2" t="s">
        <v>9742</v>
      </c>
      <c r="AL1167" s="2">
        <v>11</v>
      </c>
      <c r="AN1167" s="2" t="s">
        <v>9743</v>
      </c>
      <c r="AP1167" s="2" t="s">
        <v>3123</v>
      </c>
      <c r="AQ1167" s="2" t="s">
        <v>3124</v>
      </c>
      <c r="AR1167" s="2" t="s">
        <v>511</v>
      </c>
      <c r="AS1167" s="2" t="s">
        <v>142</v>
      </c>
      <c r="AT1167" s="2">
        <v>14240</v>
      </c>
      <c r="AU1167" s="2">
        <v>9</v>
      </c>
      <c r="AV1167" s="2" t="s">
        <v>245</v>
      </c>
      <c r="AW1167" s="2" t="s">
        <v>144</v>
      </c>
      <c r="AX1167" s="2" t="s">
        <v>145</v>
      </c>
      <c r="AY1167" s="2" t="s">
        <v>171</v>
      </c>
      <c r="AZ1167" s="2" t="s">
        <v>198</v>
      </c>
      <c r="BC1167" s="2">
        <v>0</v>
      </c>
      <c r="BD1167" s="2" t="s">
        <v>9744</v>
      </c>
      <c r="BE1167" s="9">
        <v>1</v>
      </c>
      <c r="BF1167" s="2" t="s">
        <v>132</v>
      </c>
      <c r="BL1167" s="2" t="s">
        <v>200</v>
      </c>
      <c r="BM1167" s="2" t="s">
        <v>154</v>
      </c>
      <c r="BP1167" s="2" t="s">
        <v>201</v>
      </c>
      <c r="BQ1167" s="2">
        <v>180</v>
      </c>
      <c r="BR1167" s="2">
        <v>20</v>
      </c>
      <c r="BS1167" s="2" t="s">
        <v>331</v>
      </c>
      <c r="BT1167" s="2" t="s">
        <v>157</v>
      </c>
      <c r="BU1167" s="2" t="s">
        <v>331</v>
      </c>
      <c r="BV1167" s="2" t="s">
        <v>331</v>
      </c>
      <c r="BW1167" s="2" t="s">
        <v>68</v>
      </c>
      <c r="BX1167" s="2" t="s">
        <v>3275</v>
      </c>
      <c r="CB1167" s="2" t="s">
        <v>160</v>
      </c>
      <c r="CG1167" s="2" t="s">
        <v>293</v>
      </c>
      <c r="CH1167" s="2" t="s">
        <v>9745</v>
      </c>
      <c r="CI1167" s="2" t="s">
        <v>294</v>
      </c>
      <c r="CJ1167" s="2" t="s">
        <v>397</v>
      </c>
      <c r="CL1167" s="2" t="s">
        <v>5199</v>
      </c>
      <c r="CM1167" s="2" t="s">
        <v>211</v>
      </c>
      <c r="CN1167" s="2">
        <v>50</v>
      </c>
      <c r="CP1167" s="2" t="s">
        <v>3601</v>
      </c>
      <c r="CR1167" s="2" t="s">
        <v>175</v>
      </c>
      <c r="CT1167" s="2" t="s">
        <v>171</v>
      </c>
      <c r="CU1167" s="2" t="s">
        <v>1139</v>
      </c>
      <c r="CV1167" s="2" t="s">
        <v>171</v>
      </c>
      <c r="CW1167" s="2" t="s">
        <v>179</v>
      </c>
      <c r="CX1167" s="2" t="s">
        <v>146</v>
      </c>
      <c r="CY1167" s="2" t="s">
        <v>146</v>
      </c>
      <c r="CZ1167" s="2" t="s">
        <v>180</v>
      </c>
      <c r="DA1167" s="2" t="s">
        <v>181</v>
      </c>
      <c r="DB1167" s="2" t="s">
        <v>181</v>
      </c>
      <c r="DH1167" s="2" t="s">
        <v>182</v>
      </c>
      <c r="DJ1167" s="2" t="s">
        <v>182</v>
      </c>
      <c r="DL1167" s="2" t="s">
        <v>182</v>
      </c>
      <c r="DN1167" s="2" t="s">
        <v>182</v>
      </c>
      <c r="DP1167" s="2" t="s">
        <v>182</v>
      </c>
      <c r="DR1167" s="2" t="s">
        <v>182</v>
      </c>
      <c r="DT1167" s="2" t="s">
        <v>9746</v>
      </c>
      <c r="DU1167" s="2"/>
      <c r="DV1167" s="2" t="s">
        <v>9747</v>
      </c>
      <c r="EA1167" s="3" t="s">
        <v>9748</v>
      </c>
      <c r="EB1167" s="5" t="s">
        <v>5174</v>
      </c>
    </row>
    <row r="1168" spans="1:133" ht="15.75" hidden="1" customHeight="1" x14ac:dyDescent="0.2">
      <c r="A1168" s="1">
        <v>43616.732978495369</v>
      </c>
      <c r="B1168" s="2" t="s">
        <v>9217</v>
      </c>
      <c r="C1168" s="2">
        <v>2302180134</v>
      </c>
      <c r="D1168" s="3" t="s">
        <v>2959</v>
      </c>
      <c r="E1168" s="2" t="s">
        <v>9749</v>
      </c>
      <c r="H1168" s="2" t="s">
        <v>131</v>
      </c>
      <c r="I1168" s="2" t="s">
        <v>132</v>
      </c>
      <c r="J1168" s="2" t="s">
        <v>133</v>
      </c>
      <c r="K1168" s="2" t="s">
        <v>191</v>
      </c>
      <c r="M1168" s="4">
        <v>42807</v>
      </c>
      <c r="O1168" s="2" t="s">
        <v>135</v>
      </c>
      <c r="P1168" s="9">
        <v>10000000000</v>
      </c>
      <c r="Q1168" s="2" t="s">
        <v>9750</v>
      </c>
      <c r="Y1168" s="2" t="s">
        <v>136</v>
      </c>
      <c r="AB1168" s="2" t="s">
        <v>132</v>
      </c>
      <c r="AD1168" s="2" t="s">
        <v>137</v>
      </c>
      <c r="AE1168" s="2" t="s">
        <v>132</v>
      </c>
      <c r="AF1168" s="2" t="s">
        <v>132</v>
      </c>
      <c r="AH1168" s="2">
        <v>2016</v>
      </c>
      <c r="AI1168" s="11">
        <v>5207990000</v>
      </c>
      <c r="AJ1168" s="11">
        <v>17245000</v>
      </c>
      <c r="AK1168" s="2" t="s">
        <v>9033</v>
      </c>
      <c r="AL1168" s="2">
        <v>52</v>
      </c>
      <c r="AP1168" s="2" t="s">
        <v>9751</v>
      </c>
      <c r="AQ1168" s="2" t="s">
        <v>2098</v>
      </c>
      <c r="AR1168" s="2" t="s">
        <v>141</v>
      </c>
      <c r="AS1168" s="2" t="s">
        <v>142</v>
      </c>
      <c r="AU1168" s="2">
        <v>8</v>
      </c>
      <c r="AV1168" s="2" t="s">
        <v>44</v>
      </c>
      <c r="AW1168" s="2" t="s">
        <v>144</v>
      </c>
      <c r="AX1168" s="2" t="s">
        <v>145</v>
      </c>
      <c r="AY1168" s="2" t="s">
        <v>171</v>
      </c>
      <c r="AZ1168" s="2" t="s">
        <v>362</v>
      </c>
      <c r="BA1168" s="2" t="s">
        <v>9034</v>
      </c>
      <c r="BB1168" s="2" t="s">
        <v>9035</v>
      </c>
      <c r="BC1168" s="2">
        <v>333</v>
      </c>
      <c r="BD1168" s="2" t="s">
        <v>9036</v>
      </c>
      <c r="BE1168" s="9">
        <v>0.7</v>
      </c>
      <c r="BF1168" s="2" t="s">
        <v>132</v>
      </c>
      <c r="BK1168" s="2" t="s">
        <v>152</v>
      </c>
      <c r="BL1168" s="2" t="s">
        <v>153</v>
      </c>
      <c r="BM1168" s="2" t="s">
        <v>154</v>
      </c>
      <c r="BP1168" s="2" t="s">
        <v>155</v>
      </c>
      <c r="BQ1168" s="2">
        <v>302</v>
      </c>
      <c r="BR1168" s="2">
        <v>10</v>
      </c>
      <c r="BS1168" s="2" t="s">
        <v>367</v>
      </c>
      <c r="BT1168" s="2" t="s">
        <v>367</v>
      </c>
      <c r="BU1168" s="2" t="s">
        <v>9752</v>
      </c>
      <c r="BV1168" s="2" t="s">
        <v>367</v>
      </c>
      <c r="BW1168" s="2" t="s">
        <v>69</v>
      </c>
      <c r="BX1168" s="2" t="s">
        <v>203</v>
      </c>
      <c r="CB1168" s="2" t="s">
        <v>160</v>
      </c>
      <c r="CD1168" s="2" t="s">
        <v>1205</v>
      </c>
      <c r="CE1168" s="2" t="s">
        <v>163</v>
      </c>
      <c r="CF1168" s="2" t="s">
        <v>164</v>
      </c>
      <c r="CG1168" s="2" t="s">
        <v>685</v>
      </c>
      <c r="CH1168" s="2" t="s">
        <v>4266</v>
      </c>
      <c r="CI1168" s="2" t="s">
        <v>294</v>
      </c>
      <c r="CL1168" s="2" t="s">
        <v>371</v>
      </c>
      <c r="CM1168" s="2" t="s">
        <v>177</v>
      </c>
      <c r="CN1168" s="2">
        <v>333</v>
      </c>
      <c r="CP1168" s="2" t="s">
        <v>316</v>
      </c>
      <c r="CQ1168" s="2" t="s">
        <v>174</v>
      </c>
      <c r="CR1168" s="2" t="s">
        <v>234</v>
      </c>
      <c r="CT1168" s="2" t="s">
        <v>171</v>
      </c>
      <c r="CU1168" s="2" t="s">
        <v>235</v>
      </c>
      <c r="CV1168" s="2" t="s">
        <v>171</v>
      </c>
      <c r="CW1168" s="2" t="s">
        <v>179</v>
      </c>
      <c r="CX1168" s="2" t="s">
        <v>146</v>
      </c>
      <c r="CY1168" s="2" t="s">
        <v>146</v>
      </c>
      <c r="CZ1168" s="2" t="s">
        <v>180</v>
      </c>
      <c r="DA1168" s="2" t="s">
        <v>181</v>
      </c>
      <c r="DB1168" s="2" t="s">
        <v>181</v>
      </c>
      <c r="DC1168" s="2" t="s">
        <v>132</v>
      </c>
      <c r="DH1168" s="2" t="s">
        <v>182</v>
      </c>
      <c r="DJ1168" s="2" t="s">
        <v>182</v>
      </c>
      <c r="DL1168" s="2" t="s">
        <v>182</v>
      </c>
      <c r="DN1168" s="2" t="s">
        <v>182</v>
      </c>
      <c r="DP1168" s="2" t="s">
        <v>182</v>
      </c>
      <c r="DR1168" s="2" t="s">
        <v>182</v>
      </c>
      <c r="DT1168" s="2" t="s">
        <v>9753</v>
      </c>
      <c r="DU1168" s="2"/>
      <c r="DV1168" s="2" t="s">
        <v>9754</v>
      </c>
      <c r="DZ1168" s="2" t="s">
        <v>2111</v>
      </c>
      <c r="EA1168" s="3" t="s">
        <v>3052</v>
      </c>
    </row>
    <row r="1169" spans="1:133" ht="15.75" hidden="1" customHeight="1" x14ac:dyDescent="0.2">
      <c r="A1169" s="1">
        <v>43616.733105543986</v>
      </c>
      <c r="B1169" s="2" t="s">
        <v>9755</v>
      </c>
      <c r="C1169" s="2">
        <v>2302170055</v>
      </c>
      <c r="D1169" s="3" t="s">
        <v>4250</v>
      </c>
      <c r="E1169" s="2" t="s">
        <v>9756</v>
      </c>
      <c r="F1169" s="2">
        <v>20170700</v>
      </c>
      <c r="H1169" s="2" t="s">
        <v>131</v>
      </c>
      <c r="I1169" s="2" t="s">
        <v>132</v>
      </c>
      <c r="J1169" s="2" t="s">
        <v>133</v>
      </c>
      <c r="K1169" s="2" t="s">
        <v>191</v>
      </c>
      <c r="M1169" s="4">
        <v>42736</v>
      </c>
      <c r="P1169" s="9">
        <v>4000000000</v>
      </c>
      <c r="Q1169" s="2">
        <v>16000000</v>
      </c>
      <c r="Y1169" s="2" t="s">
        <v>377</v>
      </c>
      <c r="Z1169" s="2">
        <v>20</v>
      </c>
      <c r="AA1169" s="2">
        <v>10</v>
      </c>
      <c r="AB1169" s="2" t="s">
        <v>132</v>
      </c>
      <c r="AE1169" s="2" t="s">
        <v>132</v>
      </c>
      <c r="AF1169" s="2" t="s">
        <v>132</v>
      </c>
      <c r="AH1169" s="2">
        <v>2016</v>
      </c>
      <c r="AI1169" s="11">
        <v>2613750000</v>
      </c>
      <c r="AJ1169" s="11">
        <v>10455000</v>
      </c>
      <c r="AK1169" s="2" t="s">
        <v>9757</v>
      </c>
      <c r="AL1169" s="2">
        <v>7</v>
      </c>
      <c r="AO1169" s="2" t="s">
        <v>9758</v>
      </c>
      <c r="AP1169" s="2" t="s">
        <v>9759</v>
      </c>
      <c r="AQ1169" s="2" t="s">
        <v>7760</v>
      </c>
      <c r="AR1169" s="2" t="s">
        <v>1045</v>
      </c>
      <c r="AS1169" s="2" t="s">
        <v>570</v>
      </c>
      <c r="AU1169" s="2">
        <v>8</v>
      </c>
      <c r="AV1169" s="2" t="s">
        <v>245</v>
      </c>
      <c r="AW1169" s="2" t="s">
        <v>197</v>
      </c>
      <c r="AX1169" s="2" t="s">
        <v>145</v>
      </c>
      <c r="AY1169" s="2" t="s">
        <v>171</v>
      </c>
      <c r="AZ1169" s="2" t="s">
        <v>198</v>
      </c>
      <c r="BB1169" s="2" t="s">
        <v>9760</v>
      </c>
      <c r="BC1169" s="2">
        <v>1000</v>
      </c>
      <c r="BD1169" s="2" t="s">
        <v>7780</v>
      </c>
      <c r="BE1169" s="9">
        <v>2.1</v>
      </c>
      <c r="BF1169" s="2" t="s">
        <v>265</v>
      </c>
      <c r="BG1169" s="2" t="s">
        <v>7763</v>
      </c>
      <c r="BH1169" s="3" t="s">
        <v>1279</v>
      </c>
      <c r="BI1169" s="2" t="s">
        <v>7764</v>
      </c>
      <c r="BJ1169" s="3" t="s">
        <v>1305</v>
      </c>
      <c r="BK1169" s="2" t="s">
        <v>152</v>
      </c>
      <c r="BL1169" s="2" t="s">
        <v>200</v>
      </c>
      <c r="BM1169" s="2" t="s">
        <v>154</v>
      </c>
      <c r="BP1169" s="2" t="s">
        <v>201</v>
      </c>
      <c r="BQ1169" s="2">
        <v>250</v>
      </c>
      <c r="BR1169" s="2">
        <v>10</v>
      </c>
      <c r="BS1169" s="2" t="s">
        <v>2765</v>
      </c>
      <c r="BT1169" s="2" t="s">
        <v>9757</v>
      </c>
      <c r="BU1169" s="2" t="s">
        <v>2765</v>
      </c>
      <c r="BV1169" s="2" t="s">
        <v>2765</v>
      </c>
      <c r="BW1169" s="2" t="s">
        <v>68</v>
      </c>
      <c r="BX1169" s="2" t="s">
        <v>158</v>
      </c>
      <c r="CB1169" s="2" t="s">
        <v>204</v>
      </c>
      <c r="CC1169" s="2" t="s">
        <v>248</v>
      </c>
      <c r="CD1169" s="2" t="s">
        <v>249</v>
      </c>
      <c r="CE1169" s="2" t="s">
        <v>163</v>
      </c>
      <c r="CF1169" s="2" t="s">
        <v>9761</v>
      </c>
      <c r="CG1169" s="2" t="s">
        <v>382</v>
      </c>
      <c r="CH1169" s="2" t="s">
        <v>952</v>
      </c>
      <c r="CI1169" s="2" t="s">
        <v>167</v>
      </c>
      <c r="CJ1169" s="2" t="s">
        <v>953</v>
      </c>
      <c r="CK1169" s="2" t="s">
        <v>253</v>
      </c>
      <c r="CL1169" s="2" t="s">
        <v>314</v>
      </c>
      <c r="CM1169" s="2" t="s">
        <v>211</v>
      </c>
      <c r="CN1169" s="2">
        <v>600</v>
      </c>
      <c r="CO1169" s="2" t="s">
        <v>1307</v>
      </c>
      <c r="CP1169" s="2" t="s">
        <v>1308</v>
      </c>
      <c r="CR1169" s="2" t="s">
        <v>234</v>
      </c>
      <c r="CS1169" s="2" t="s">
        <v>810</v>
      </c>
      <c r="CT1169" s="2" t="s">
        <v>211</v>
      </c>
      <c r="CU1169" s="2" t="s">
        <v>235</v>
      </c>
      <c r="CV1169" s="2" t="s">
        <v>211</v>
      </c>
      <c r="CW1169" s="2" t="s">
        <v>179</v>
      </c>
      <c r="CX1169" s="2" t="s">
        <v>171</v>
      </c>
      <c r="CY1169" s="2" t="s">
        <v>733</v>
      </c>
      <c r="DA1169" s="2" t="s">
        <v>181</v>
      </c>
      <c r="DB1169" s="2" t="s">
        <v>181</v>
      </c>
      <c r="DC1169" s="2" t="s">
        <v>132</v>
      </c>
      <c r="DF1169" s="2" t="s">
        <v>182</v>
      </c>
      <c r="DH1169" s="2" t="s">
        <v>182</v>
      </c>
      <c r="DJ1169" s="2" t="s">
        <v>182</v>
      </c>
      <c r="DL1169" s="2" t="s">
        <v>260</v>
      </c>
      <c r="DM1169" s="2">
        <v>1000</v>
      </c>
      <c r="DZ1169" s="2" t="s">
        <v>9762</v>
      </c>
      <c r="EA1169" s="3" t="s">
        <v>3290</v>
      </c>
    </row>
    <row r="1170" spans="1:133" ht="15.75" hidden="1" customHeight="1" x14ac:dyDescent="0.2">
      <c r="A1170" s="1">
        <v>43616.733332268515</v>
      </c>
      <c r="B1170" s="2" t="s">
        <v>8753</v>
      </c>
      <c r="C1170" s="2">
        <v>2302180020</v>
      </c>
      <c r="D1170" s="3" t="s">
        <v>1726</v>
      </c>
      <c r="E1170" s="2" t="s">
        <v>9763</v>
      </c>
      <c r="H1170" s="2" t="s">
        <v>131</v>
      </c>
      <c r="I1170" s="2" t="s">
        <v>132</v>
      </c>
      <c r="J1170" s="2" t="s">
        <v>1130</v>
      </c>
      <c r="K1170" s="2" t="s">
        <v>302</v>
      </c>
      <c r="L1170" s="4">
        <v>42800</v>
      </c>
      <c r="M1170" s="4">
        <v>42800</v>
      </c>
      <c r="N1170" s="2" t="s">
        <v>135</v>
      </c>
      <c r="O1170" s="2" t="s">
        <v>135</v>
      </c>
      <c r="P1170" s="9">
        <v>1900000000</v>
      </c>
      <c r="Q1170" s="2">
        <v>10072000</v>
      </c>
      <c r="X1170" s="2" t="s">
        <v>193</v>
      </c>
      <c r="Y1170" s="2" t="s">
        <v>136</v>
      </c>
      <c r="AB1170" s="2" t="s">
        <v>132</v>
      </c>
      <c r="AH1170" s="2">
        <v>2017</v>
      </c>
      <c r="AI1170" s="11">
        <v>802990000</v>
      </c>
      <c r="AJ1170" s="11">
        <v>6805000</v>
      </c>
      <c r="AK1170" s="2" t="s">
        <v>9764</v>
      </c>
      <c r="AL1170" s="2">
        <v>9</v>
      </c>
      <c r="AP1170" s="2" t="s">
        <v>2186</v>
      </c>
      <c r="AQ1170" s="2" t="s">
        <v>2186</v>
      </c>
      <c r="AR1170" s="2" t="s">
        <v>822</v>
      </c>
      <c r="AS1170" s="2" t="s">
        <v>142</v>
      </c>
      <c r="AT1170" s="2">
        <v>11220</v>
      </c>
      <c r="AU1170" s="2">
        <v>5</v>
      </c>
      <c r="AV1170" s="2" t="s">
        <v>245</v>
      </c>
      <c r="AW1170" s="2" t="s">
        <v>144</v>
      </c>
      <c r="AX1170" s="2" t="s">
        <v>145</v>
      </c>
      <c r="AY1170" s="2" t="s">
        <v>171</v>
      </c>
      <c r="AZ1170" s="2" t="s">
        <v>198</v>
      </c>
      <c r="BA1170" s="2" t="s">
        <v>9765</v>
      </c>
      <c r="BB1170" s="2" t="s">
        <v>9766</v>
      </c>
      <c r="BC1170" s="2">
        <v>1000</v>
      </c>
      <c r="BD1170" s="2" t="s">
        <v>9767</v>
      </c>
      <c r="BE1170" s="9">
        <v>2</v>
      </c>
      <c r="BK1170" s="2" t="s">
        <v>152</v>
      </c>
      <c r="BL1170" s="2" t="s">
        <v>290</v>
      </c>
      <c r="BM1170" s="2" t="s">
        <v>154</v>
      </c>
      <c r="BN1170" s="2" t="s">
        <v>331</v>
      </c>
      <c r="BO1170" s="2" t="s">
        <v>9768</v>
      </c>
      <c r="BP1170" s="2" t="s">
        <v>201</v>
      </c>
      <c r="BQ1170" s="2">
        <v>118</v>
      </c>
      <c r="BR1170" s="2">
        <v>5</v>
      </c>
      <c r="BS1170" s="2" t="s">
        <v>9769</v>
      </c>
      <c r="BT1170" s="2" t="s">
        <v>2135</v>
      </c>
      <c r="BU1170" s="2" t="s">
        <v>2135</v>
      </c>
      <c r="BV1170" s="2" t="s">
        <v>2135</v>
      </c>
      <c r="BW1170" s="2" t="s">
        <v>67</v>
      </c>
      <c r="BX1170" s="2" t="s">
        <v>158</v>
      </c>
      <c r="BY1170" s="2" t="s">
        <v>1918</v>
      </c>
      <c r="CB1170" s="2" t="s">
        <v>160</v>
      </c>
      <c r="CC1170" s="2" t="s">
        <v>161</v>
      </c>
      <c r="CD1170" s="2" t="s">
        <v>249</v>
      </c>
      <c r="CE1170" s="2" t="s">
        <v>163</v>
      </c>
      <c r="CF1170" s="2" t="s">
        <v>164</v>
      </c>
      <c r="CG1170" s="2" t="s">
        <v>729</v>
      </c>
      <c r="CH1170" s="2" t="s">
        <v>1163</v>
      </c>
      <c r="CI1170" s="2" t="s">
        <v>294</v>
      </c>
      <c r="CJ1170" s="2" t="s">
        <v>424</v>
      </c>
      <c r="CK1170" s="2" t="s">
        <v>253</v>
      </c>
      <c r="CL1170" s="2" t="s">
        <v>170</v>
      </c>
      <c r="CM1170" s="2" t="s">
        <v>171</v>
      </c>
      <c r="CN1170" s="2">
        <v>0</v>
      </c>
      <c r="CO1170" s="2" t="s">
        <v>711</v>
      </c>
      <c r="CP1170" s="2" t="s">
        <v>1181</v>
      </c>
      <c r="CQ1170" s="2" t="s">
        <v>174</v>
      </c>
      <c r="CR1170" s="2" t="s">
        <v>234</v>
      </c>
      <c r="CS1170" s="2" t="s">
        <v>713</v>
      </c>
      <c r="CT1170" s="2" t="s">
        <v>171</v>
      </c>
      <c r="CU1170" s="2" t="s">
        <v>235</v>
      </c>
      <c r="CV1170" s="2" t="s">
        <v>171</v>
      </c>
      <c r="CW1170" s="2" t="s">
        <v>714</v>
      </c>
      <c r="CX1170" s="2" t="s">
        <v>171</v>
      </c>
      <c r="CY1170" s="2" t="s">
        <v>146</v>
      </c>
      <c r="CZ1170" s="2" t="s">
        <v>180</v>
      </c>
      <c r="DA1170" s="2" t="s">
        <v>181</v>
      </c>
      <c r="DB1170" s="2" t="s">
        <v>181</v>
      </c>
      <c r="DC1170" s="2" t="s">
        <v>132</v>
      </c>
      <c r="DF1170" s="2" t="s">
        <v>182</v>
      </c>
      <c r="DH1170" s="2" t="s">
        <v>182</v>
      </c>
      <c r="DJ1170" s="2" t="s">
        <v>182</v>
      </c>
      <c r="DL1170" s="2" t="s">
        <v>182</v>
      </c>
      <c r="DN1170" s="2" t="s">
        <v>182</v>
      </c>
      <c r="DP1170" s="2" t="s">
        <v>182</v>
      </c>
      <c r="DR1170" s="2" t="s">
        <v>182</v>
      </c>
      <c r="DT1170" s="6">
        <v>106807972</v>
      </c>
      <c r="DU1170" s="6"/>
      <c r="DV1170" s="6">
        <v>-6146370</v>
      </c>
      <c r="DX1170" s="2" t="s">
        <v>2140</v>
      </c>
      <c r="DY1170" s="4">
        <v>42800</v>
      </c>
      <c r="DZ1170" s="2" t="s">
        <v>9770</v>
      </c>
      <c r="EA1170" s="3" t="s">
        <v>9771</v>
      </c>
    </row>
    <row r="1171" spans="1:133" ht="15.75" hidden="1" customHeight="1" x14ac:dyDescent="0.2">
      <c r="A1171" s="1">
        <v>43616.73678284722</v>
      </c>
      <c r="B1171" s="2" t="s">
        <v>9772</v>
      </c>
      <c r="C1171" s="2">
        <v>2302170072</v>
      </c>
      <c r="D1171" s="3" t="s">
        <v>4250</v>
      </c>
      <c r="E1171" s="2" t="s">
        <v>9773</v>
      </c>
      <c r="H1171" s="2" t="s">
        <v>131</v>
      </c>
      <c r="I1171" s="2" t="s">
        <v>132</v>
      </c>
      <c r="K1171" s="2" t="s">
        <v>132</v>
      </c>
      <c r="N1171" s="2" t="s">
        <v>135</v>
      </c>
      <c r="P1171" s="9">
        <v>54824000000</v>
      </c>
      <c r="Q1171" s="2">
        <v>28000000</v>
      </c>
      <c r="Y1171" s="2" t="s">
        <v>136</v>
      </c>
      <c r="AB1171" s="2" t="s">
        <v>132</v>
      </c>
      <c r="AD1171" s="2" t="s">
        <v>137</v>
      </c>
      <c r="AF1171" s="2" t="s">
        <v>132</v>
      </c>
      <c r="AG1171" s="2" t="s">
        <v>888</v>
      </c>
      <c r="AH1171" s="2">
        <v>2016</v>
      </c>
      <c r="AK1171" s="2" t="s">
        <v>9774</v>
      </c>
      <c r="AP1171" s="2" t="s">
        <v>1762</v>
      </c>
      <c r="AQ1171" s="2" t="s">
        <v>9775</v>
      </c>
      <c r="AR1171" s="2" t="s">
        <v>943</v>
      </c>
      <c r="AS1171" s="2" t="s">
        <v>594</v>
      </c>
      <c r="AT1171" s="2">
        <v>12410</v>
      </c>
      <c r="AU1171" s="2" t="s">
        <v>9699</v>
      </c>
      <c r="AV1171" s="2" t="s">
        <v>43</v>
      </c>
      <c r="AW1171" s="2" t="s">
        <v>144</v>
      </c>
      <c r="AX1171" s="2" t="s">
        <v>145</v>
      </c>
      <c r="AY1171" s="2" t="s">
        <v>171</v>
      </c>
      <c r="AZ1171" s="2" t="s">
        <v>198</v>
      </c>
      <c r="BA1171" s="2" t="s">
        <v>9776</v>
      </c>
      <c r="BB1171" s="2" t="s">
        <v>9777</v>
      </c>
      <c r="BC1171" s="2">
        <v>300</v>
      </c>
      <c r="BD1171" s="2" t="s">
        <v>1765</v>
      </c>
      <c r="BE1171" s="9">
        <v>0.9</v>
      </c>
      <c r="BF1171" s="2" t="s">
        <v>265</v>
      </c>
      <c r="BG1171" s="2" t="s">
        <v>1766</v>
      </c>
      <c r="BH1171" s="2">
        <v>1.92</v>
      </c>
      <c r="BK1171" s="2" t="s">
        <v>152</v>
      </c>
      <c r="BL1171" s="2" t="s">
        <v>153</v>
      </c>
      <c r="BM1171" s="2" t="s">
        <v>154</v>
      </c>
      <c r="BP1171" s="2" t="s">
        <v>201</v>
      </c>
      <c r="BQ1171" s="2" t="s">
        <v>9778</v>
      </c>
      <c r="BR1171" s="2" t="s">
        <v>9779</v>
      </c>
      <c r="BS1171" s="2" t="s">
        <v>3017</v>
      </c>
      <c r="BT1171" s="2" t="s">
        <v>9774</v>
      </c>
      <c r="BU1171" s="2" t="s">
        <v>3017</v>
      </c>
      <c r="BV1171" s="2" t="s">
        <v>3017</v>
      </c>
      <c r="BW1171" s="2" t="s">
        <v>70</v>
      </c>
      <c r="BX1171" s="2" t="s">
        <v>1149</v>
      </c>
      <c r="BY1171" s="2" t="s">
        <v>159</v>
      </c>
      <c r="CB1171" s="2" t="s">
        <v>204</v>
      </c>
      <c r="CC1171" s="2" t="s">
        <v>161</v>
      </c>
      <c r="CD1171" s="2" t="s">
        <v>162</v>
      </c>
      <c r="CE1171" s="2" t="s">
        <v>163</v>
      </c>
      <c r="CF1171" s="2" t="s">
        <v>396</v>
      </c>
      <c r="CG1171" s="2" t="s">
        <v>1456</v>
      </c>
      <c r="CH1171" s="2" t="s">
        <v>1677</v>
      </c>
      <c r="CI1171" s="2" t="s">
        <v>1614</v>
      </c>
      <c r="CJ1171" s="2" t="s">
        <v>1678</v>
      </c>
      <c r="CK1171" s="2" t="s">
        <v>169</v>
      </c>
      <c r="CL1171" s="2" t="s">
        <v>807</v>
      </c>
      <c r="CM1171" s="2" t="s">
        <v>171</v>
      </c>
      <c r="CN1171" s="2" t="s">
        <v>9696</v>
      </c>
      <c r="CO1171" s="2" t="s">
        <v>1616</v>
      </c>
      <c r="CP1171" s="2" t="s">
        <v>2468</v>
      </c>
      <c r="CQ1171" s="2" t="s">
        <v>214</v>
      </c>
      <c r="CR1171" s="2" t="s">
        <v>234</v>
      </c>
      <c r="CS1171" s="2" t="s">
        <v>215</v>
      </c>
      <c r="CT1171" s="2" t="s">
        <v>171</v>
      </c>
      <c r="CU1171" s="2" t="s">
        <v>626</v>
      </c>
      <c r="CV1171" s="2" t="s">
        <v>171</v>
      </c>
      <c r="CW1171" s="2" t="s">
        <v>179</v>
      </c>
      <c r="CX1171" s="2" t="s">
        <v>171</v>
      </c>
      <c r="CY1171" s="2" t="s">
        <v>146</v>
      </c>
      <c r="CZ1171" s="2" t="s">
        <v>180</v>
      </c>
      <c r="DA1171" s="2" t="s">
        <v>181</v>
      </c>
      <c r="DB1171" s="2" t="s">
        <v>181</v>
      </c>
      <c r="DC1171" s="2" t="s">
        <v>132</v>
      </c>
      <c r="DF1171" s="2" t="s">
        <v>182</v>
      </c>
      <c r="DH1171" s="2" t="s">
        <v>182</v>
      </c>
      <c r="DJ1171" s="2" t="s">
        <v>182</v>
      </c>
      <c r="DL1171" s="2" t="s">
        <v>182</v>
      </c>
      <c r="DN1171" s="2" t="s">
        <v>182</v>
      </c>
      <c r="DP1171" s="2" t="s">
        <v>182</v>
      </c>
      <c r="DR1171" s="2" t="s">
        <v>182</v>
      </c>
      <c r="DT1171" s="6">
        <v>-6277697</v>
      </c>
      <c r="DU1171" s="6"/>
      <c r="DV1171" s="6">
        <v>106805278</v>
      </c>
      <c r="EA1171" s="3" t="s">
        <v>9780</v>
      </c>
    </row>
    <row r="1172" spans="1:133" ht="15.75" hidden="1" customHeight="1" x14ac:dyDescent="0.2">
      <c r="A1172" s="1">
        <v>43616.737543368057</v>
      </c>
      <c r="B1172" s="2" t="s">
        <v>9714</v>
      </c>
      <c r="C1172" s="2">
        <v>2302170144</v>
      </c>
      <c r="D1172" s="3" t="s">
        <v>587</v>
      </c>
      <c r="E1172" s="2" t="s">
        <v>9781</v>
      </c>
      <c r="F1172" s="2" t="s">
        <v>7702</v>
      </c>
      <c r="H1172" s="2" t="s">
        <v>131</v>
      </c>
      <c r="I1172" s="2" t="s">
        <v>132</v>
      </c>
      <c r="J1172" s="2" t="s">
        <v>414</v>
      </c>
      <c r="K1172" s="2" t="s">
        <v>302</v>
      </c>
      <c r="M1172" s="4">
        <v>43158</v>
      </c>
      <c r="P1172" s="9">
        <v>630000000000</v>
      </c>
      <c r="Q1172" s="2">
        <v>45000000</v>
      </c>
      <c r="Y1172" s="2" t="s">
        <v>136</v>
      </c>
      <c r="AD1172" s="2" t="s">
        <v>137</v>
      </c>
      <c r="AE1172" s="2" t="s">
        <v>132</v>
      </c>
      <c r="AF1172" s="2" t="s">
        <v>132</v>
      </c>
      <c r="AG1172" s="2" t="s">
        <v>888</v>
      </c>
      <c r="AK1172" s="2" t="s">
        <v>1950</v>
      </c>
      <c r="AP1172" s="2" t="s">
        <v>9782</v>
      </c>
      <c r="AQ1172" s="2" t="s">
        <v>196</v>
      </c>
      <c r="AR1172" s="2" t="s">
        <v>288</v>
      </c>
      <c r="AS1172" s="2" t="s">
        <v>142</v>
      </c>
      <c r="AU1172" s="2">
        <v>8</v>
      </c>
      <c r="AV1172" s="2" t="s">
        <v>43</v>
      </c>
      <c r="AW1172" s="2" t="s">
        <v>197</v>
      </c>
      <c r="AX1172" s="2" t="s">
        <v>145</v>
      </c>
      <c r="AY1172" s="2" t="s">
        <v>171</v>
      </c>
      <c r="AZ1172" s="2" t="s">
        <v>198</v>
      </c>
      <c r="BB1172" s="2" t="s">
        <v>1950</v>
      </c>
      <c r="BC1172" s="2">
        <v>0</v>
      </c>
      <c r="BD1172" s="2" t="s">
        <v>9783</v>
      </c>
      <c r="BE1172" s="9">
        <v>0.15</v>
      </c>
      <c r="BF1172" s="2" t="s">
        <v>265</v>
      </c>
      <c r="BG1172" s="2" t="s">
        <v>9784</v>
      </c>
      <c r="BH1172" s="2" t="s">
        <v>7705</v>
      </c>
      <c r="BI1172" s="2" t="s">
        <v>9785</v>
      </c>
      <c r="BJ1172" s="2" t="s">
        <v>7707</v>
      </c>
      <c r="BK1172" s="2" t="s">
        <v>152</v>
      </c>
      <c r="BL1172" s="2" t="s">
        <v>153</v>
      </c>
      <c r="BM1172" s="2" t="s">
        <v>154</v>
      </c>
      <c r="BP1172" s="2" t="s">
        <v>201</v>
      </c>
      <c r="BQ1172" s="2">
        <v>14000</v>
      </c>
      <c r="BS1172" s="2" t="s">
        <v>9786</v>
      </c>
      <c r="BT1172" s="2" t="s">
        <v>9787</v>
      </c>
      <c r="BU1172" s="2" t="s">
        <v>202</v>
      </c>
      <c r="BV1172" s="2" t="s">
        <v>1950</v>
      </c>
      <c r="BW1172" s="2" t="s">
        <v>70</v>
      </c>
      <c r="BX1172" s="2" t="s">
        <v>203</v>
      </c>
      <c r="CB1172" s="2" t="s">
        <v>160</v>
      </c>
      <c r="CC1172" s="2" t="s">
        <v>161</v>
      </c>
      <c r="CD1172" s="2" t="s">
        <v>249</v>
      </c>
      <c r="CE1172" s="2" t="s">
        <v>163</v>
      </c>
      <c r="CF1172" s="2" t="s">
        <v>396</v>
      </c>
      <c r="CG1172" s="2" t="s">
        <v>7710</v>
      </c>
      <c r="CH1172" s="2" t="s">
        <v>5486</v>
      </c>
      <c r="CI1172" s="2" t="s">
        <v>208</v>
      </c>
      <c r="CJ1172" s="2" t="s">
        <v>397</v>
      </c>
      <c r="CL1172" s="2" t="s">
        <v>829</v>
      </c>
      <c r="CM1172" s="2" t="s">
        <v>211</v>
      </c>
      <c r="CP1172" s="2" t="s">
        <v>7711</v>
      </c>
      <c r="CR1172" s="2" t="s">
        <v>234</v>
      </c>
      <c r="CX1172" s="2" t="s">
        <v>146</v>
      </c>
      <c r="CY1172" s="2" t="s">
        <v>146</v>
      </c>
      <c r="CZ1172" s="2" t="s">
        <v>180</v>
      </c>
      <c r="DA1172" s="2" t="s">
        <v>181</v>
      </c>
      <c r="DB1172" s="2" t="s">
        <v>181</v>
      </c>
      <c r="DL1172" s="2" t="s">
        <v>260</v>
      </c>
      <c r="DM1172" s="2">
        <v>440</v>
      </c>
      <c r="DT1172" s="6">
        <v>-6153006</v>
      </c>
      <c r="DU1172" s="6"/>
      <c r="DV1172" s="6">
        <v>106817826</v>
      </c>
      <c r="DY1172" s="4">
        <v>43171</v>
      </c>
      <c r="EA1172" s="3" t="s">
        <v>7713</v>
      </c>
    </row>
    <row r="1173" spans="1:133" ht="15.75" hidden="1" customHeight="1" x14ac:dyDescent="0.2">
      <c r="A1173" s="1">
        <v>43616.737639004627</v>
      </c>
      <c r="B1173" s="2" t="s">
        <v>9725</v>
      </c>
      <c r="C1173" s="2">
        <v>2302170146</v>
      </c>
      <c r="D1173" s="3" t="s">
        <v>587</v>
      </c>
      <c r="E1173" s="2" t="s">
        <v>9788</v>
      </c>
      <c r="F1173" s="2">
        <v>2017030107010210</v>
      </c>
      <c r="H1173" s="2" t="s">
        <v>131</v>
      </c>
      <c r="I1173" s="2" t="s">
        <v>132</v>
      </c>
      <c r="J1173" s="2" t="s">
        <v>133</v>
      </c>
      <c r="K1173" s="2" t="s">
        <v>191</v>
      </c>
      <c r="M1173" s="4">
        <v>42795</v>
      </c>
      <c r="O1173" s="2" t="s">
        <v>192</v>
      </c>
      <c r="P1173" s="9">
        <v>150000000000</v>
      </c>
      <c r="Q1173" s="2">
        <v>46153846</v>
      </c>
      <c r="X1173" s="2" t="s">
        <v>193</v>
      </c>
      <c r="Y1173" s="2" t="s">
        <v>377</v>
      </c>
      <c r="AB1173" s="2" t="s">
        <v>132</v>
      </c>
      <c r="AH1173" s="2">
        <v>2017</v>
      </c>
      <c r="AJ1173" s="11">
        <v>30345000</v>
      </c>
      <c r="AK1173" s="2" t="s">
        <v>9789</v>
      </c>
      <c r="AP1173" s="2" t="s">
        <v>510</v>
      </c>
      <c r="AQ1173" s="2" t="s">
        <v>196</v>
      </c>
      <c r="AR1173" s="2" t="s">
        <v>288</v>
      </c>
      <c r="AS1173" s="2" t="s">
        <v>142</v>
      </c>
      <c r="AU1173" s="2">
        <v>3</v>
      </c>
      <c r="AV1173" s="2" t="s">
        <v>43</v>
      </c>
      <c r="AW1173" s="2" t="s">
        <v>144</v>
      </c>
      <c r="AX1173" s="2" t="s">
        <v>145</v>
      </c>
      <c r="AY1173" s="2" t="s">
        <v>171</v>
      </c>
      <c r="AZ1173" s="2" t="s">
        <v>198</v>
      </c>
      <c r="BB1173" s="2" t="s">
        <v>9789</v>
      </c>
      <c r="BC1173" s="2">
        <v>2</v>
      </c>
      <c r="BD1173" s="2" t="s">
        <v>513</v>
      </c>
      <c r="BE1173" s="9">
        <v>1</v>
      </c>
      <c r="BF1173" s="2" t="s">
        <v>132</v>
      </c>
      <c r="BK1173" s="2" t="s">
        <v>152</v>
      </c>
      <c r="BL1173" s="2" t="s">
        <v>200</v>
      </c>
      <c r="BM1173" s="2" t="s">
        <v>154</v>
      </c>
      <c r="BP1173" s="2" t="s">
        <v>201</v>
      </c>
      <c r="BQ1173" s="2">
        <v>3250</v>
      </c>
      <c r="BR1173" s="2">
        <v>50</v>
      </c>
      <c r="BS1173" s="2" t="s">
        <v>411</v>
      </c>
      <c r="BT1173" s="2" t="s">
        <v>411</v>
      </c>
      <c r="BU1173" s="2" t="s">
        <v>411</v>
      </c>
      <c r="BV1173" s="2" t="s">
        <v>411</v>
      </c>
      <c r="BW1173" s="2" t="s">
        <v>70</v>
      </c>
      <c r="BX1173" s="2" t="s">
        <v>158</v>
      </c>
      <c r="BY1173" s="2" t="s">
        <v>159</v>
      </c>
      <c r="CB1173" s="2" t="s">
        <v>160</v>
      </c>
      <c r="CC1173" s="2" t="s">
        <v>248</v>
      </c>
      <c r="CD1173" s="2" t="s">
        <v>249</v>
      </c>
      <c r="CE1173" s="2" t="s">
        <v>163</v>
      </c>
      <c r="CF1173" s="2" t="s">
        <v>164</v>
      </c>
      <c r="CG1173" s="2" t="s">
        <v>382</v>
      </c>
      <c r="CH1173" s="2" t="s">
        <v>207</v>
      </c>
      <c r="CI1173" s="2" t="s">
        <v>208</v>
      </c>
      <c r="CJ1173" s="2" t="s">
        <v>295</v>
      </c>
      <c r="CK1173" s="2" t="s">
        <v>253</v>
      </c>
      <c r="CL1173" s="2" t="s">
        <v>383</v>
      </c>
      <c r="CM1173" s="2" t="s">
        <v>171</v>
      </c>
      <c r="CO1173" s="2" t="s">
        <v>212</v>
      </c>
      <c r="CP1173" s="2" t="s">
        <v>384</v>
      </c>
      <c r="CQ1173" s="2" t="s">
        <v>214</v>
      </c>
      <c r="CR1173" s="2" t="s">
        <v>175</v>
      </c>
      <c r="CS1173" s="2" t="s">
        <v>215</v>
      </c>
      <c r="CT1173" s="2" t="s">
        <v>171</v>
      </c>
      <c r="CU1173" s="2" t="s">
        <v>216</v>
      </c>
      <c r="CV1173" s="2" t="s">
        <v>171</v>
      </c>
      <c r="CW1173" s="2" t="s">
        <v>179</v>
      </c>
      <c r="CX1173" s="2" t="s">
        <v>146</v>
      </c>
      <c r="CY1173" s="2" t="s">
        <v>146</v>
      </c>
      <c r="CZ1173" s="2" t="s">
        <v>180</v>
      </c>
      <c r="DA1173" s="2" t="s">
        <v>181</v>
      </c>
      <c r="DB1173" s="2" t="s">
        <v>181</v>
      </c>
      <c r="DC1173" s="2" t="s">
        <v>132</v>
      </c>
      <c r="DF1173" s="2" t="s">
        <v>182</v>
      </c>
      <c r="DH1173" s="2" t="s">
        <v>182</v>
      </c>
      <c r="DJ1173" s="2" t="s">
        <v>182</v>
      </c>
      <c r="DL1173" s="2" t="s">
        <v>182</v>
      </c>
      <c r="DN1173" s="2" t="s">
        <v>182</v>
      </c>
      <c r="DP1173" s="2" t="s">
        <v>182</v>
      </c>
      <c r="DR1173" s="2" t="s">
        <v>182</v>
      </c>
      <c r="DT1173" s="6">
        <v>-61618716</v>
      </c>
      <c r="DU1173" s="6"/>
      <c r="DV1173" s="6">
        <v>1068129087</v>
      </c>
      <c r="DW1173" s="2" t="s">
        <v>398</v>
      </c>
      <c r="DX1173" s="2" t="s">
        <v>299</v>
      </c>
      <c r="DY1173" s="4">
        <v>42795</v>
      </c>
      <c r="DZ1173" s="2" t="s">
        <v>299</v>
      </c>
      <c r="EA1173" s="3" t="s">
        <v>535</v>
      </c>
    </row>
    <row r="1174" spans="1:133" ht="15.75" hidden="1" customHeight="1" x14ac:dyDescent="0.2">
      <c r="A1174" s="1">
        <v>43616.737890717588</v>
      </c>
      <c r="B1174" s="2" t="s">
        <v>9790</v>
      </c>
      <c r="C1174" s="2">
        <v>2302180150</v>
      </c>
      <c r="D1174" s="3" t="s">
        <v>2959</v>
      </c>
      <c r="E1174" s="2" t="s">
        <v>9791</v>
      </c>
      <c r="F1174" s="2" t="s">
        <v>2667</v>
      </c>
      <c r="H1174" s="2" t="s">
        <v>131</v>
      </c>
      <c r="I1174" s="2" t="s">
        <v>132</v>
      </c>
      <c r="J1174" s="2" t="s">
        <v>133</v>
      </c>
      <c r="K1174" s="2" t="s">
        <v>191</v>
      </c>
      <c r="M1174" s="4">
        <v>42795</v>
      </c>
      <c r="P1174" s="9">
        <v>17250000000</v>
      </c>
      <c r="Q1174" s="2">
        <v>30000000</v>
      </c>
      <c r="Y1174" s="2" t="s">
        <v>1315</v>
      </c>
      <c r="AB1174" s="2" t="s">
        <v>132</v>
      </c>
      <c r="AD1174" s="2" t="s">
        <v>137</v>
      </c>
      <c r="AE1174" s="2" t="s">
        <v>132</v>
      </c>
      <c r="AF1174" s="2" t="s">
        <v>132</v>
      </c>
      <c r="AH1174" s="2">
        <v>2016</v>
      </c>
      <c r="AI1174" s="11">
        <v>7552625000</v>
      </c>
      <c r="AJ1174" s="11">
        <v>13135000</v>
      </c>
      <c r="AK1174" s="2" t="s">
        <v>9792</v>
      </c>
      <c r="AL1174" s="2">
        <v>52</v>
      </c>
      <c r="AP1174" s="2" t="s">
        <v>7504</v>
      </c>
      <c r="AQ1174" s="2" t="s">
        <v>1931</v>
      </c>
      <c r="AR1174" s="2" t="s">
        <v>822</v>
      </c>
      <c r="AS1174" s="2" t="s">
        <v>594</v>
      </c>
      <c r="AU1174" s="2">
        <v>8</v>
      </c>
      <c r="AV1174" s="2" t="s">
        <v>245</v>
      </c>
      <c r="AW1174" s="2" t="s">
        <v>144</v>
      </c>
      <c r="AX1174" s="2" t="s">
        <v>145</v>
      </c>
      <c r="AY1174" s="2" t="s">
        <v>171</v>
      </c>
      <c r="AZ1174" s="2" t="s">
        <v>198</v>
      </c>
      <c r="BB1174" s="2" t="s">
        <v>9792</v>
      </c>
      <c r="BC1174" s="2">
        <v>0</v>
      </c>
      <c r="BD1174" s="2" t="s">
        <v>1936</v>
      </c>
      <c r="BE1174" s="9">
        <v>0.75</v>
      </c>
      <c r="BF1174" s="2" t="s">
        <v>265</v>
      </c>
      <c r="BG1174" s="2" t="s">
        <v>6698</v>
      </c>
      <c r="BH1174" s="2">
        <v>4.7</v>
      </c>
      <c r="BI1174" s="2" t="s">
        <v>1938</v>
      </c>
      <c r="BJ1174" s="3" t="s">
        <v>5047</v>
      </c>
      <c r="BK1174" s="2" t="s">
        <v>152</v>
      </c>
      <c r="BL1174" s="2" t="s">
        <v>200</v>
      </c>
      <c r="BM1174" s="2" t="s">
        <v>154</v>
      </c>
      <c r="BP1174" s="2" t="s">
        <v>201</v>
      </c>
      <c r="BQ1174" s="2">
        <v>575</v>
      </c>
      <c r="BR1174" s="2">
        <v>23</v>
      </c>
      <c r="BS1174" s="2" t="s">
        <v>9792</v>
      </c>
      <c r="BT1174" s="2" t="s">
        <v>1941</v>
      </c>
      <c r="BU1174" s="2" t="s">
        <v>1941</v>
      </c>
      <c r="BV1174" s="2" t="s">
        <v>1941</v>
      </c>
      <c r="BW1174" s="2" t="s">
        <v>67</v>
      </c>
      <c r="BX1174" s="2" t="s">
        <v>203</v>
      </c>
      <c r="BY1174" s="2" t="s">
        <v>159</v>
      </c>
      <c r="CB1174" s="2" t="s">
        <v>160</v>
      </c>
      <c r="CC1174" s="2" t="s">
        <v>248</v>
      </c>
      <c r="CD1174" s="2" t="s">
        <v>162</v>
      </c>
      <c r="CE1174" s="2" t="s">
        <v>163</v>
      </c>
      <c r="CF1174" s="2" t="s">
        <v>279</v>
      </c>
      <c r="CG1174" s="2" t="s">
        <v>382</v>
      </c>
      <c r="CH1174" s="2" t="s">
        <v>1326</v>
      </c>
      <c r="CI1174" s="2" t="s">
        <v>208</v>
      </c>
      <c r="CJ1174" s="2" t="s">
        <v>953</v>
      </c>
      <c r="CK1174" s="2" t="s">
        <v>253</v>
      </c>
      <c r="CL1174" s="2" t="s">
        <v>170</v>
      </c>
      <c r="CM1174" s="2" t="s">
        <v>211</v>
      </c>
      <c r="CN1174" s="2">
        <v>0</v>
      </c>
      <c r="CP1174" s="2" t="s">
        <v>1308</v>
      </c>
      <c r="CQ1174" s="2" t="s">
        <v>174</v>
      </c>
      <c r="CR1174" s="2" t="s">
        <v>234</v>
      </c>
      <c r="CS1174" s="2" t="s">
        <v>810</v>
      </c>
      <c r="CT1174" s="2" t="s">
        <v>211</v>
      </c>
      <c r="CU1174" s="2" t="s">
        <v>235</v>
      </c>
      <c r="CV1174" s="2" t="s">
        <v>211</v>
      </c>
      <c r="CW1174" s="2" t="s">
        <v>179</v>
      </c>
      <c r="CX1174" s="2" t="s">
        <v>171</v>
      </c>
      <c r="CY1174" s="2" t="s">
        <v>627</v>
      </c>
      <c r="CZ1174" s="2" t="s">
        <v>180</v>
      </c>
      <c r="DA1174" s="2" t="s">
        <v>181</v>
      </c>
      <c r="DB1174" s="2" t="s">
        <v>181</v>
      </c>
      <c r="DC1174" s="2" t="s">
        <v>132</v>
      </c>
      <c r="DF1174" s="2" t="s">
        <v>182</v>
      </c>
      <c r="DH1174" s="2" t="s">
        <v>182</v>
      </c>
      <c r="DJ1174" s="2" t="s">
        <v>182</v>
      </c>
      <c r="DL1174" s="2" t="s">
        <v>260</v>
      </c>
      <c r="DM1174" s="2">
        <v>1600</v>
      </c>
      <c r="DT1174" s="2" t="s">
        <v>9793</v>
      </c>
      <c r="DU1174" s="2"/>
      <c r="DZ1174" s="2" t="s">
        <v>9794</v>
      </c>
      <c r="EA1174" s="3" t="s">
        <v>9795</v>
      </c>
      <c r="EC1174" s="5" t="s">
        <v>9796</v>
      </c>
    </row>
    <row r="1175" spans="1:133" ht="15.75" hidden="1" customHeight="1" x14ac:dyDescent="0.2">
      <c r="A1175" s="1">
        <v>43616.740488668976</v>
      </c>
      <c r="B1175" s="2" t="s">
        <v>9797</v>
      </c>
      <c r="C1175" s="2">
        <v>2302180217</v>
      </c>
      <c r="D1175" s="3" t="s">
        <v>2959</v>
      </c>
      <c r="E1175" s="2" t="s">
        <v>9798</v>
      </c>
      <c r="H1175" s="2" t="s">
        <v>131</v>
      </c>
      <c r="I1175" s="2" t="s">
        <v>132</v>
      </c>
      <c r="J1175" s="2" t="s">
        <v>133</v>
      </c>
      <c r="K1175" s="2" t="s">
        <v>738</v>
      </c>
      <c r="M1175" s="4">
        <v>42794</v>
      </c>
      <c r="N1175" s="2" t="s">
        <v>135</v>
      </c>
      <c r="O1175" s="2" t="s">
        <v>135</v>
      </c>
      <c r="P1175" s="9">
        <v>268800000000</v>
      </c>
      <c r="Q1175" s="2">
        <v>35000000</v>
      </c>
      <c r="Y1175" s="2" t="s">
        <v>377</v>
      </c>
      <c r="AB1175" s="2" t="s">
        <v>132</v>
      </c>
      <c r="AD1175" s="2" t="s">
        <v>137</v>
      </c>
      <c r="AE1175" s="2" t="s">
        <v>132</v>
      </c>
      <c r="AF1175" s="2" t="s">
        <v>132</v>
      </c>
      <c r="AH1175" s="2">
        <v>2016</v>
      </c>
      <c r="AI1175" s="11">
        <v>224432640000</v>
      </c>
      <c r="AJ1175" s="11">
        <v>29223000</v>
      </c>
      <c r="AK1175" s="2" t="s">
        <v>9799</v>
      </c>
      <c r="AQ1175" s="2" t="s">
        <v>761</v>
      </c>
      <c r="AS1175" s="2" t="s">
        <v>594</v>
      </c>
      <c r="AT1175" s="2">
        <v>12810</v>
      </c>
      <c r="AU1175" s="2">
        <v>20</v>
      </c>
      <c r="AV1175" s="2" t="s">
        <v>271</v>
      </c>
      <c r="AW1175" s="2" t="s">
        <v>197</v>
      </c>
      <c r="AX1175" s="2" t="s">
        <v>145</v>
      </c>
      <c r="AY1175" s="2" t="s">
        <v>171</v>
      </c>
      <c r="AZ1175" s="2" t="s">
        <v>198</v>
      </c>
      <c r="BA1175" s="2" t="s">
        <v>761</v>
      </c>
      <c r="BB1175" s="2" t="s">
        <v>764</v>
      </c>
      <c r="BC1175" s="2">
        <v>1</v>
      </c>
      <c r="BD1175" s="2" t="s">
        <v>763</v>
      </c>
      <c r="BE1175" s="9">
        <v>3</v>
      </c>
      <c r="BF1175" s="2" t="s">
        <v>265</v>
      </c>
      <c r="BG1175" s="2" t="s">
        <v>9800</v>
      </c>
      <c r="BH1175" s="2">
        <v>0</v>
      </c>
      <c r="BK1175" s="2" t="s">
        <v>307</v>
      </c>
      <c r="BL1175" s="2" t="s">
        <v>153</v>
      </c>
      <c r="BM1175" s="2" t="s">
        <v>154</v>
      </c>
      <c r="BP1175" s="2" t="s">
        <v>201</v>
      </c>
      <c r="BQ1175" s="2">
        <v>7680</v>
      </c>
      <c r="BR1175" s="2">
        <v>60</v>
      </c>
      <c r="BS1175" s="2" t="s">
        <v>9801</v>
      </c>
      <c r="BT1175" s="2" t="s">
        <v>9802</v>
      </c>
      <c r="BU1175" s="2" t="s">
        <v>9801</v>
      </c>
      <c r="BV1175" s="2" t="s">
        <v>9801</v>
      </c>
      <c r="BW1175" s="2" t="s">
        <v>68</v>
      </c>
      <c r="BX1175" s="2" t="s">
        <v>754</v>
      </c>
      <c r="BY1175" s="2" t="s">
        <v>159</v>
      </c>
      <c r="CB1175" s="2" t="s">
        <v>204</v>
      </c>
      <c r="CC1175" s="2" t="s">
        <v>161</v>
      </c>
      <c r="CD1175" s="2" t="s">
        <v>162</v>
      </c>
      <c r="CE1175" s="2" t="s">
        <v>163</v>
      </c>
      <c r="CF1175" s="2" t="s">
        <v>9803</v>
      </c>
      <c r="CG1175" s="2" t="s">
        <v>768</v>
      </c>
      <c r="CH1175" s="2" t="s">
        <v>166</v>
      </c>
      <c r="CI1175" s="2" t="s">
        <v>167</v>
      </c>
      <c r="CJ1175" s="2" t="s">
        <v>769</v>
      </c>
      <c r="CK1175" s="2" t="s">
        <v>313</v>
      </c>
      <c r="CL1175" s="2" t="s">
        <v>1050</v>
      </c>
      <c r="CM1175" s="2" t="s">
        <v>171</v>
      </c>
      <c r="CN1175" s="2">
        <v>1</v>
      </c>
      <c r="CO1175" s="2" t="s">
        <v>2122</v>
      </c>
      <c r="CP1175" s="2" t="s">
        <v>770</v>
      </c>
      <c r="CQ1175" s="2" t="s">
        <v>214</v>
      </c>
      <c r="CR1175" s="2" t="s">
        <v>667</v>
      </c>
      <c r="CS1175" s="2" t="s">
        <v>713</v>
      </c>
      <c r="CT1175" s="2" t="s">
        <v>171</v>
      </c>
      <c r="CU1175" s="2" t="s">
        <v>771</v>
      </c>
      <c r="CV1175" s="2" t="s">
        <v>171</v>
      </c>
      <c r="CW1175" s="2" t="s">
        <v>179</v>
      </c>
      <c r="CX1175" s="2" t="s">
        <v>146</v>
      </c>
      <c r="CY1175" s="2" t="s">
        <v>146</v>
      </c>
      <c r="CZ1175" s="2" t="s">
        <v>180</v>
      </c>
      <c r="DA1175" s="2" t="s">
        <v>782</v>
      </c>
      <c r="DB1175" s="2" t="s">
        <v>782</v>
      </c>
      <c r="DF1175" s="2" t="s">
        <v>182</v>
      </c>
      <c r="DH1175" s="2" t="s">
        <v>182</v>
      </c>
      <c r="DJ1175" s="2" t="s">
        <v>182</v>
      </c>
      <c r="DL1175" s="2" t="s">
        <v>260</v>
      </c>
      <c r="DM1175" s="2">
        <v>2</v>
      </c>
      <c r="DN1175" s="2" t="s">
        <v>182</v>
      </c>
      <c r="DP1175" s="2" t="s">
        <v>260</v>
      </c>
      <c r="DQ1175" s="2">
        <v>100</v>
      </c>
      <c r="DR1175" s="2" t="s">
        <v>182</v>
      </c>
      <c r="DT1175" s="2" t="s">
        <v>9804</v>
      </c>
      <c r="DU1175" s="2"/>
      <c r="DV1175" s="2" t="s">
        <v>9805</v>
      </c>
      <c r="DZ1175" s="2" t="s">
        <v>9806</v>
      </c>
      <c r="EA1175" s="3" t="s">
        <v>9807</v>
      </c>
      <c r="EB1175" s="5" t="s">
        <v>9808</v>
      </c>
    </row>
    <row r="1176" spans="1:133" ht="15.75" hidden="1" customHeight="1" x14ac:dyDescent="0.2">
      <c r="A1176" s="1">
        <v>43616.74735247685</v>
      </c>
      <c r="B1176" s="2" t="s">
        <v>9790</v>
      </c>
      <c r="C1176" s="2">
        <v>2302180150</v>
      </c>
      <c r="D1176" s="3" t="s">
        <v>2959</v>
      </c>
      <c r="E1176" s="2" t="s">
        <v>9809</v>
      </c>
      <c r="F1176" s="2" t="s">
        <v>2667</v>
      </c>
      <c r="H1176" s="2" t="s">
        <v>131</v>
      </c>
      <c r="I1176" s="2" t="s">
        <v>132</v>
      </c>
      <c r="J1176" s="2" t="s">
        <v>133</v>
      </c>
      <c r="K1176" s="2" t="s">
        <v>191</v>
      </c>
      <c r="M1176" s="4">
        <v>43525</v>
      </c>
      <c r="P1176" s="9">
        <v>5000000000</v>
      </c>
      <c r="Q1176" s="2">
        <v>25000000</v>
      </c>
      <c r="Y1176" s="2" t="s">
        <v>1315</v>
      </c>
      <c r="AB1176" s="2" t="s">
        <v>132</v>
      </c>
      <c r="AD1176" s="2" t="s">
        <v>137</v>
      </c>
      <c r="AE1176" s="2" t="s">
        <v>132</v>
      </c>
      <c r="AF1176" s="2" t="s">
        <v>132</v>
      </c>
      <c r="AH1176" s="2">
        <v>2016</v>
      </c>
      <c r="AI1176" s="11">
        <v>3030400000</v>
      </c>
      <c r="AJ1176" s="11">
        <v>15152000</v>
      </c>
      <c r="AK1176" s="2" t="s">
        <v>9810</v>
      </c>
      <c r="AL1176" s="2">
        <v>40</v>
      </c>
      <c r="AO1176" s="2" t="s">
        <v>7503</v>
      </c>
      <c r="AP1176" s="2" t="s">
        <v>7504</v>
      </c>
      <c r="AQ1176" s="2" t="s">
        <v>1931</v>
      </c>
      <c r="AR1176" s="2" t="s">
        <v>822</v>
      </c>
      <c r="AS1176" s="2" t="s">
        <v>142</v>
      </c>
      <c r="AU1176" s="2">
        <v>8</v>
      </c>
      <c r="AV1176" s="2" t="s">
        <v>245</v>
      </c>
      <c r="AW1176" s="2" t="s">
        <v>197</v>
      </c>
      <c r="AX1176" s="2" t="s">
        <v>145</v>
      </c>
      <c r="AY1176" s="2" t="s">
        <v>171</v>
      </c>
      <c r="AZ1176" s="2" t="s">
        <v>198</v>
      </c>
      <c r="BB1176" s="2" t="s">
        <v>9811</v>
      </c>
      <c r="BC1176" s="2">
        <v>0</v>
      </c>
      <c r="BD1176" s="2" t="s">
        <v>1936</v>
      </c>
      <c r="BE1176" s="9">
        <v>0.7</v>
      </c>
      <c r="BF1176" s="2" t="s">
        <v>265</v>
      </c>
      <c r="BG1176" s="2" t="s">
        <v>6698</v>
      </c>
      <c r="BH1176" s="3" t="s">
        <v>1522</v>
      </c>
      <c r="BI1176" s="2" t="s">
        <v>1938</v>
      </c>
      <c r="BJ1176" s="3" t="s">
        <v>1935</v>
      </c>
      <c r="BK1176" s="2" t="s">
        <v>152</v>
      </c>
      <c r="BL1176" s="2" t="s">
        <v>200</v>
      </c>
      <c r="BM1176" s="2" t="s">
        <v>154</v>
      </c>
      <c r="BP1176" s="2" t="s">
        <v>201</v>
      </c>
      <c r="BQ1176" s="2">
        <v>200</v>
      </c>
      <c r="BR1176" s="2">
        <v>10</v>
      </c>
      <c r="BS1176" s="2" t="s">
        <v>1941</v>
      </c>
      <c r="BT1176" s="2" t="s">
        <v>1941</v>
      </c>
      <c r="BU1176" s="2" t="s">
        <v>1941</v>
      </c>
      <c r="BV1176" s="2" t="s">
        <v>9812</v>
      </c>
      <c r="BW1176" s="2" t="s">
        <v>70</v>
      </c>
      <c r="BX1176" s="2" t="s">
        <v>158</v>
      </c>
      <c r="BY1176" s="2" t="s">
        <v>159</v>
      </c>
      <c r="CB1176" s="2" t="s">
        <v>204</v>
      </c>
      <c r="CC1176" s="2" t="s">
        <v>248</v>
      </c>
      <c r="CD1176" s="2" t="s">
        <v>162</v>
      </c>
      <c r="CE1176" s="2" t="s">
        <v>163</v>
      </c>
      <c r="CF1176" s="2" t="s">
        <v>368</v>
      </c>
      <c r="CG1176" s="2" t="s">
        <v>382</v>
      </c>
      <c r="CH1176" s="2" t="s">
        <v>1326</v>
      </c>
      <c r="CI1176" s="2" t="s">
        <v>208</v>
      </c>
      <c r="CJ1176" s="2" t="s">
        <v>953</v>
      </c>
      <c r="CK1176" s="2" t="s">
        <v>253</v>
      </c>
      <c r="CL1176" s="2" t="s">
        <v>170</v>
      </c>
      <c r="CM1176" s="2" t="s">
        <v>211</v>
      </c>
      <c r="CN1176" s="2">
        <v>0</v>
      </c>
      <c r="CP1176" s="2" t="s">
        <v>1308</v>
      </c>
      <c r="CQ1176" s="2" t="s">
        <v>174</v>
      </c>
      <c r="CR1176" s="2" t="s">
        <v>234</v>
      </c>
      <c r="CS1176" s="2" t="s">
        <v>810</v>
      </c>
      <c r="CT1176" s="2" t="s">
        <v>211</v>
      </c>
      <c r="CU1176" s="2" t="s">
        <v>235</v>
      </c>
      <c r="CV1176" s="2" t="s">
        <v>211</v>
      </c>
      <c r="CW1176" s="2" t="s">
        <v>179</v>
      </c>
      <c r="CX1176" s="2" t="s">
        <v>171</v>
      </c>
      <c r="CY1176" s="2" t="s">
        <v>627</v>
      </c>
      <c r="CZ1176" s="2" t="s">
        <v>180</v>
      </c>
      <c r="DA1176" s="2" t="s">
        <v>181</v>
      </c>
      <c r="DB1176" s="2" t="s">
        <v>181</v>
      </c>
      <c r="DC1176" s="2" t="s">
        <v>132</v>
      </c>
      <c r="DF1176" s="2" t="s">
        <v>182</v>
      </c>
      <c r="DH1176" s="2" t="s">
        <v>182</v>
      </c>
      <c r="DJ1176" s="2" t="s">
        <v>182</v>
      </c>
      <c r="DL1176" s="2" t="s">
        <v>260</v>
      </c>
      <c r="DM1176" s="2">
        <v>1300</v>
      </c>
      <c r="DT1176" s="2" t="s">
        <v>9813</v>
      </c>
      <c r="DU1176" s="2"/>
      <c r="DV1176" s="2" t="s">
        <v>9814</v>
      </c>
      <c r="DZ1176" s="2" t="s">
        <v>9238</v>
      </c>
      <c r="EA1176" s="3" t="s">
        <v>9239</v>
      </c>
      <c r="EC1176" s="5" t="s">
        <v>9815</v>
      </c>
    </row>
    <row r="1177" spans="1:133" ht="15.75" hidden="1" customHeight="1" x14ac:dyDescent="0.2">
      <c r="A1177" s="1">
        <v>43616.749944606483</v>
      </c>
      <c r="B1177" s="2" t="s">
        <v>9684</v>
      </c>
      <c r="C1177" s="2">
        <v>2302180176</v>
      </c>
      <c r="D1177" s="3" t="s">
        <v>1726</v>
      </c>
      <c r="E1177" s="2" t="s">
        <v>9816</v>
      </c>
      <c r="H1177" s="2" t="s">
        <v>131</v>
      </c>
      <c r="I1177" s="2" t="s">
        <v>132</v>
      </c>
      <c r="J1177" s="2" t="s">
        <v>1130</v>
      </c>
      <c r="K1177" s="2" t="s">
        <v>132</v>
      </c>
      <c r="M1177" s="4">
        <v>43524</v>
      </c>
      <c r="O1177" s="2" t="s">
        <v>135</v>
      </c>
      <c r="P1177" s="9">
        <v>6000000000</v>
      </c>
      <c r="Q1177" s="2">
        <v>10000000</v>
      </c>
      <c r="Y1177" s="2" t="s">
        <v>136</v>
      </c>
      <c r="AB1177" s="2" t="s">
        <v>132</v>
      </c>
      <c r="AH1177" s="2">
        <v>2017</v>
      </c>
      <c r="AI1177" s="11">
        <v>1430016000</v>
      </c>
      <c r="AJ1177" s="11">
        <v>2352000</v>
      </c>
      <c r="AK1177" s="2" t="s">
        <v>6121</v>
      </c>
      <c r="AL1177" s="2">
        <v>25</v>
      </c>
      <c r="AP1177" s="2" t="s">
        <v>6122</v>
      </c>
      <c r="AQ1177" s="2" t="s">
        <v>1520</v>
      </c>
      <c r="AR1177" s="2" t="s">
        <v>976</v>
      </c>
      <c r="AS1177" s="2" t="s">
        <v>594</v>
      </c>
      <c r="AT1177" s="2">
        <v>11750</v>
      </c>
      <c r="AV1177" s="2" t="s">
        <v>43</v>
      </c>
      <c r="AW1177" s="2" t="s">
        <v>144</v>
      </c>
      <c r="AX1177" s="2" t="s">
        <v>145</v>
      </c>
      <c r="AY1177" s="2" t="s">
        <v>171</v>
      </c>
      <c r="AZ1177" s="2" t="s">
        <v>198</v>
      </c>
      <c r="BA1177" s="2" t="s">
        <v>6123</v>
      </c>
      <c r="BB1177" s="2" t="s">
        <v>6124</v>
      </c>
      <c r="BC1177" s="2">
        <v>700</v>
      </c>
      <c r="BD1177" s="2" t="s">
        <v>7303</v>
      </c>
      <c r="BE1177" s="9">
        <v>1</v>
      </c>
      <c r="BK1177" s="2" t="s">
        <v>152</v>
      </c>
      <c r="BL1177" s="2" t="s">
        <v>153</v>
      </c>
      <c r="BM1177" s="2" t="s">
        <v>154</v>
      </c>
      <c r="BP1177" s="2" t="s">
        <v>201</v>
      </c>
      <c r="BQ1177" s="2">
        <v>408</v>
      </c>
      <c r="BS1177" s="2" t="s">
        <v>1628</v>
      </c>
      <c r="BT1177" s="2" t="s">
        <v>1628</v>
      </c>
      <c r="BU1177" s="2" t="s">
        <v>1628</v>
      </c>
      <c r="BV1177" s="2" t="s">
        <v>6126</v>
      </c>
      <c r="BW1177" s="2" t="s">
        <v>70</v>
      </c>
      <c r="BX1177" s="2" t="s">
        <v>158</v>
      </c>
      <c r="BY1177" s="2" t="s">
        <v>1918</v>
      </c>
      <c r="CB1177" s="2" t="s">
        <v>204</v>
      </c>
      <c r="CC1177" s="2" t="s">
        <v>161</v>
      </c>
      <c r="CD1177" s="2" t="s">
        <v>249</v>
      </c>
      <c r="CE1177" s="2" t="s">
        <v>163</v>
      </c>
      <c r="CF1177" s="2" t="s">
        <v>396</v>
      </c>
      <c r="CG1177" s="2" t="s">
        <v>2614</v>
      </c>
      <c r="CH1177" s="2" t="s">
        <v>2615</v>
      </c>
      <c r="CI1177" s="2" t="s">
        <v>167</v>
      </c>
      <c r="CJ1177" s="2" t="s">
        <v>621</v>
      </c>
      <c r="CK1177" s="2" t="s">
        <v>425</v>
      </c>
      <c r="CL1177" s="2" t="s">
        <v>2616</v>
      </c>
      <c r="CM1177" s="2" t="s">
        <v>171</v>
      </c>
      <c r="CN1177" s="2">
        <v>0</v>
      </c>
      <c r="CO1177" s="2" t="s">
        <v>920</v>
      </c>
      <c r="CP1177" s="2" t="s">
        <v>1920</v>
      </c>
      <c r="CQ1177" s="2" t="s">
        <v>174</v>
      </c>
      <c r="CR1177" s="2" t="s">
        <v>175</v>
      </c>
      <c r="CS1177" s="2" t="s">
        <v>713</v>
      </c>
      <c r="CT1177" s="2" t="s">
        <v>171</v>
      </c>
      <c r="CU1177" s="2" t="s">
        <v>235</v>
      </c>
      <c r="CV1177" s="2" t="s">
        <v>171</v>
      </c>
      <c r="CW1177" s="2" t="s">
        <v>714</v>
      </c>
      <c r="CX1177" s="2" t="s">
        <v>171</v>
      </c>
      <c r="CY1177" s="2" t="s">
        <v>146</v>
      </c>
      <c r="CZ1177" s="2" t="s">
        <v>180</v>
      </c>
      <c r="DA1177" s="2" t="s">
        <v>181</v>
      </c>
      <c r="DB1177" s="2" t="s">
        <v>181</v>
      </c>
      <c r="DC1177" s="2" t="s">
        <v>132</v>
      </c>
      <c r="DF1177" s="2" t="s">
        <v>182</v>
      </c>
      <c r="DH1177" s="2" t="s">
        <v>182</v>
      </c>
      <c r="DJ1177" s="2" t="s">
        <v>182</v>
      </c>
      <c r="DL1177" s="2" t="s">
        <v>182</v>
      </c>
      <c r="DN1177" s="2" t="s">
        <v>182</v>
      </c>
      <c r="DP1177" s="2" t="s">
        <v>182</v>
      </c>
      <c r="DR1177" s="2" t="s">
        <v>182</v>
      </c>
      <c r="DT1177" s="2">
        <v>-6.1882510000000002</v>
      </c>
      <c r="DU1177" s="2"/>
      <c r="DV1177" s="2">
        <v>106.72063199999999</v>
      </c>
      <c r="DX1177" s="2" t="s">
        <v>2858</v>
      </c>
      <c r="DY1177" s="4">
        <v>43524</v>
      </c>
      <c r="DZ1177" s="2" t="s">
        <v>9817</v>
      </c>
      <c r="EA1177" s="3" t="s">
        <v>9818</v>
      </c>
    </row>
    <row r="1178" spans="1:133" ht="15.75" hidden="1" customHeight="1" x14ac:dyDescent="0.2">
      <c r="A1178" s="1">
        <v>43616.750610347226</v>
      </c>
      <c r="B1178" s="2" t="s">
        <v>9739</v>
      </c>
      <c r="C1178" s="2">
        <v>2302160016</v>
      </c>
      <c r="D1178" s="3" t="s">
        <v>937</v>
      </c>
      <c r="E1178" s="2" t="s">
        <v>9819</v>
      </c>
      <c r="F1178" s="2" t="s">
        <v>5273</v>
      </c>
      <c r="G1178" s="2" t="s">
        <v>589</v>
      </c>
      <c r="H1178" s="2" t="s">
        <v>131</v>
      </c>
      <c r="I1178" s="2" t="s">
        <v>265</v>
      </c>
      <c r="J1178" s="2" t="s">
        <v>133</v>
      </c>
      <c r="K1178" s="2" t="s">
        <v>302</v>
      </c>
      <c r="M1178" s="4">
        <v>43122</v>
      </c>
      <c r="P1178" s="9">
        <v>32500000000</v>
      </c>
      <c r="Q1178" s="2">
        <v>6500000</v>
      </c>
      <c r="Y1178" s="2" t="s">
        <v>136</v>
      </c>
      <c r="AD1178" s="2" t="s">
        <v>137</v>
      </c>
      <c r="AE1178" s="2" t="s">
        <v>132</v>
      </c>
      <c r="AF1178" s="2" t="s">
        <v>1490</v>
      </c>
      <c r="AK1178" s="2" t="s">
        <v>5274</v>
      </c>
      <c r="AP1178" s="2" t="s">
        <v>9820</v>
      </c>
      <c r="AQ1178" s="2" t="s">
        <v>609</v>
      </c>
      <c r="AR1178" s="2" t="s">
        <v>610</v>
      </c>
      <c r="AS1178" s="2" t="s">
        <v>142</v>
      </c>
      <c r="AU1178" s="2">
        <v>12</v>
      </c>
      <c r="AW1178" s="2" t="s">
        <v>144</v>
      </c>
      <c r="AX1178" s="2" t="s">
        <v>145</v>
      </c>
      <c r="AY1178" s="2" t="s">
        <v>171</v>
      </c>
      <c r="AZ1178" s="2" t="s">
        <v>198</v>
      </c>
      <c r="BB1178" s="2" t="s">
        <v>2622</v>
      </c>
      <c r="BC1178" s="2">
        <v>2000</v>
      </c>
      <c r="BD1178" s="2" t="s">
        <v>9821</v>
      </c>
      <c r="BE1178" s="9">
        <v>1.5</v>
      </c>
      <c r="BF1178" s="2" t="s">
        <v>265</v>
      </c>
      <c r="BG1178" s="2" t="s">
        <v>9822</v>
      </c>
      <c r="BH1178" s="2">
        <v>1</v>
      </c>
      <c r="BK1178" s="2" t="s">
        <v>152</v>
      </c>
      <c r="BL1178" s="2" t="s">
        <v>3569</v>
      </c>
      <c r="BM1178" s="2" t="s">
        <v>308</v>
      </c>
      <c r="BP1178" s="2" t="s">
        <v>201</v>
      </c>
      <c r="BQ1178" s="2">
        <v>5000</v>
      </c>
      <c r="BS1178" s="2" t="s">
        <v>617</v>
      </c>
      <c r="BT1178" s="2" t="s">
        <v>617</v>
      </c>
      <c r="BU1178" s="2" t="s">
        <v>157</v>
      </c>
      <c r="BV1178" s="2" t="s">
        <v>617</v>
      </c>
      <c r="BW1178" s="2" t="s">
        <v>67</v>
      </c>
      <c r="BX1178" s="2" t="s">
        <v>3793</v>
      </c>
      <c r="CB1178" s="2" t="s">
        <v>160</v>
      </c>
      <c r="CC1178" s="2" t="s">
        <v>248</v>
      </c>
      <c r="CE1178" s="2" t="s">
        <v>163</v>
      </c>
      <c r="CF1178" s="2" t="s">
        <v>8176</v>
      </c>
      <c r="CG1178" s="2" t="s">
        <v>5280</v>
      </c>
      <c r="CH1178" s="2" t="s">
        <v>620</v>
      </c>
      <c r="CI1178" s="2" t="s">
        <v>208</v>
      </c>
      <c r="CJ1178" s="2" t="s">
        <v>966</v>
      </c>
      <c r="CL1178" s="2" t="s">
        <v>404</v>
      </c>
      <c r="CM1178" s="2" t="s">
        <v>623</v>
      </c>
      <c r="CN1178" s="2">
        <v>2000</v>
      </c>
      <c r="CP1178" s="2" t="s">
        <v>666</v>
      </c>
      <c r="CQ1178" s="2" t="s">
        <v>625</v>
      </c>
      <c r="CR1178" s="2" t="s">
        <v>175</v>
      </c>
      <c r="CT1178" s="2" t="s">
        <v>177</v>
      </c>
      <c r="CU1178" s="2" t="s">
        <v>626</v>
      </c>
      <c r="CV1178" s="2" t="s">
        <v>177</v>
      </c>
      <c r="CX1178" s="2" t="s">
        <v>146</v>
      </c>
      <c r="CY1178" s="2" t="s">
        <v>627</v>
      </c>
      <c r="CZ1178" s="2" t="s">
        <v>180</v>
      </c>
      <c r="DA1178" s="2" t="s">
        <v>181</v>
      </c>
      <c r="DB1178" s="2" t="s">
        <v>181</v>
      </c>
      <c r="DC1178" s="2" t="s">
        <v>132</v>
      </c>
      <c r="DH1178" s="2" t="s">
        <v>182</v>
      </c>
      <c r="DJ1178" s="2" t="s">
        <v>182</v>
      </c>
      <c r="DL1178" s="2" t="s">
        <v>260</v>
      </c>
      <c r="DM1178" s="2">
        <v>200</v>
      </c>
      <c r="DN1178" s="2" t="s">
        <v>182</v>
      </c>
      <c r="DP1178" s="2" t="s">
        <v>182</v>
      </c>
      <c r="DR1178" s="2" t="s">
        <v>182</v>
      </c>
      <c r="DT1178" s="6">
        <v>106959903</v>
      </c>
      <c r="DU1178" s="6"/>
      <c r="DV1178" s="6">
        <v>-6203981</v>
      </c>
      <c r="EA1178" s="3" t="s">
        <v>670</v>
      </c>
      <c r="EB1178" s="5" t="s">
        <v>5174</v>
      </c>
    </row>
    <row r="1179" spans="1:133" ht="15.75" hidden="1" customHeight="1" x14ac:dyDescent="0.2">
      <c r="A1179" s="1">
        <v>43616.750710300927</v>
      </c>
      <c r="B1179" s="2" t="s">
        <v>9823</v>
      </c>
      <c r="C1179" s="2">
        <v>2302170007</v>
      </c>
      <c r="D1179" s="3" t="s">
        <v>3264</v>
      </c>
      <c r="E1179" s="2" t="s">
        <v>9824</v>
      </c>
      <c r="H1179" s="2" t="s">
        <v>131</v>
      </c>
      <c r="I1179" s="2" t="s">
        <v>132</v>
      </c>
      <c r="J1179" s="2" t="s">
        <v>414</v>
      </c>
      <c r="K1179" s="2" t="s">
        <v>738</v>
      </c>
      <c r="M1179" s="4">
        <v>42804</v>
      </c>
      <c r="O1179" s="2" t="s">
        <v>135</v>
      </c>
      <c r="P1179" s="9">
        <v>25000000000</v>
      </c>
      <c r="Q1179" s="2">
        <v>35310734</v>
      </c>
      <c r="Y1179" s="2" t="s">
        <v>136</v>
      </c>
      <c r="AB1179" s="2" t="s">
        <v>132</v>
      </c>
      <c r="AE1179" s="2" t="s">
        <v>138</v>
      </c>
      <c r="AF1179" s="2" t="s">
        <v>132</v>
      </c>
      <c r="AH1179" s="2">
        <v>2016</v>
      </c>
      <c r="AJ1179" s="11">
        <v>4723000</v>
      </c>
      <c r="AK1179" s="2" t="s">
        <v>9825</v>
      </c>
      <c r="AP1179" s="2" t="s">
        <v>9826</v>
      </c>
      <c r="AQ1179" s="2" t="s">
        <v>352</v>
      </c>
      <c r="AR1179" s="2" t="s">
        <v>288</v>
      </c>
      <c r="AS1179" s="2" t="s">
        <v>142</v>
      </c>
      <c r="AT1179" s="2">
        <v>10230</v>
      </c>
      <c r="AU1179" s="2">
        <v>10</v>
      </c>
      <c r="AV1179" s="2" t="s">
        <v>43</v>
      </c>
      <c r="AW1179" s="2" t="s">
        <v>144</v>
      </c>
      <c r="AX1179" s="2" t="s">
        <v>145</v>
      </c>
      <c r="AY1179" s="2" t="s">
        <v>171</v>
      </c>
      <c r="AZ1179" s="2" t="s">
        <v>198</v>
      </c>
      <c r="BB1179" s="2" t="s">
        <v>9827</v>
      </c>
      <c r="BC1179" s="2">
        <v>100</v>
      </c>
      <c r="BD1179" s="2" t="s">
        <v>419</v>
      </c>
      <c r="BE1179" s="9">
        <v>2</v>
      </c>
      <c r="BF1179" s="2" t="s">
        <v>265</v>
      </c>
      <c r="BG1179" s="2" t="s">
        <v>9828</v>
      </c>
      <c r="BH1179" s="2">
        <v>3</v>
      </c>
      <c r="BK1179" s="2" t="s">
        <v>152</v>
      </c>
      <c r="BL1179" s="2" t="s">
        <v>153</v>
      </c>
      <c r="BP1179" s="2" t="s">
        <v>201</v>
      </c>
      <c r="BQ1179" s="2">
        <v>708</v>
      </c>
      <c r="BR1179" s="2">
        <v>10</v>
      </c>
      <c r="BS1179" s="2" t="s">
        <v>156</v>
      </c>
      <c r="BT1179" s="2" t="s">
        <v>156</v>
      </c>
      <c r="BU1179" s="2" t="s">
        <v>156</v>
      </c>
      <c r="BV1179" s="2" t="s">
        <v>9825</v>
      </c>
      <c r="BW1179" s="2" t="s">
        <v>70</v>
      </c>
      <c r="BX1179" s="2" t="s">
        <v>158</v>
      </c>
      <c r="BY1179" s="2" t="s">
        <v>159</v>
      </c>
      <c r="CB1179" s="2" t="s">
        <v>160</v>
      </c>
      <c r="CC1179" s="2" t="s">
        <v>161</v>
      </c>
      <c r="CD1179" s="2" t="s">
        <v>249</v>
      </c>
      <c r="CE1179" s="2" t="s">
        <v>163</v>
      </c>
      <c r="CF1179" s="2" t="s">
        <v>368</v>
      </c>
      <c r="CG1179" s="2" t="s">
        <v>422</v>
      </c>
      <c r="CH1179" s="2" t="s">
        <v>423</v>
      </c>
      <c r="CI1179" s="2" t="s">
        <v>167</v>
      </c>
      <c r="CJ1179" s="2" t="s">
        <v>424</v>
      </c>
      <c r="CK1179" s="2" t="s">
        <v>425</v>
      </c>
      <c r="CL1179" s="2" t="s">
        <v>426</v>
      </c>
      <c r="CM1179" s="2" t="s">
        <v>171</v>
      </c>
      <c r="CN1179" s="2">
        <v>100</v>
      </c>
      <c r="CO1179" s="2" t="s">
        <v>212</v>
      </c>
      <c r="CP1179" s="2" t="s">
        <v>1150</v>
      </c>
      <c r="CQ1179" s="2" t="s">
        <v>214</v>
      </c>
      <c r="CR1179" s="2" t="s">
        <v>175</v>
      </c>
      <c r="CS1179" s="2" t="s">
        <v>215</v>
      </c>
      <c r="CT1179" s="2" t="s">
        <v>171</v>
      </c>
      <c r="CU1179" s="2" t="s">
        <v>235</v>
      </c>
      <c r="CV1179" s="2" t="s">
        <v>171</v>
      </c>
      <c r="CW1179" s="2" t="s">
        <v>179</v>
      </c>
      <c r="CX1179" s="2" t="s">
        <v>146</v>
      </c>
      <c r="CY1179" s="2" t="s">
        <v>146</v>
      </c>
      <c r="CZ1179" s="2" t="s">
        <v>462</v>
      </c>
      <c r="DA1179" s="2" t="s">
        <v>181</v>
      </c>
      <c r="DB1179" s="2" t="s">
        <v>429</v>
      </c>
      <c r="DC1179" s="2" t="s">
        <v>132</v>
      </c>
      <c r="DF1179" s="2" t="s">
        <v>182</v>
      </c>
      <c r="DH1179" s="2" t="s">
        <v>182</v>
      </c>
      <c r="DJ1179" s="2" t="s">
        <v>182</v>
      </c>
      <c r="DL1179" s="2" t="s">
        <v>260</v>
      </c>
      <c r="DN1179" s="2" t="s">
        <v>182</v>
      </c>
      <c r="DP1179" s="2" t="s">
        <v>182</v>
      </c>
      <c r="DR1179" s="2" t="s">
        <v>182</v>
      </c>
      <c r="DT1179" s="2" t="s">
        <v>9829</v>
      </c>
      <c r="DU1179" s="2"/>
      <c r="DW1179" s="2" t="s">
        <v>298</v>
      </c>
      <c r="DY1179" s="4">
        <v>42810</v>
      </c>
      <c r="DZ1179" s="2" t="s">
        <v>465</v>
      </c>
      <c r="EA1179" s="3" t="s">
        <v>466</v>
      </c>
      <c r="EB1179" s="5" t="s">
        <v>9830</v>
      </c>
    </row>
    <row r="1180" spans="1:133" ht="15.75" hidden="1" customHeight="1" x14ac:dyDescent="0.2">
      <c r="A1180" s="1">
        <v>43616.751493055555</v>
      </c>
      <c r="B1180" s="2" t="s">
        <v>9725</v>
      </c>
      <c r="C1180" s="2">
        <v>2302170146</v>
      </c>
      <c r="D1180" s="3" t="s">
        <v>587</v>
      </c>
      <c r="E1180" s="2" t="s">
        <v>9831</v>
      </c>
      <c r="F1180" s="2" t="s">
        <v>1144</v>
      </c>
      <c r="H1180" s="2" t="s">
        <v>131</v>
      </c>
      <c r="I1180" s="2" t="s">
        <v>132</v>
      </c>
      <c r="J1180" s="2" t="s">
        <v>414</v>
      </c>
      <c r="K1180" s="2" t="s">
        <v>738</v>
      </c>
      <c r="M1180" s="4">
        <v>42804</v>
      </c>
      <c r="O1180" s="2" t="s">
        <v>135</v>
      </c>
      <c r="P1180" s="9">
        <v>6500000000</v>
      </c>
      <c r="Q1180" s="2">
        <v>31100478</v>
      </c>
      <c r="Y1180" s="2" t="s">
        <v>8027</v>
      </c>
      <c r="AB1180" s="2" t="s">
        <v>132</v>
      </c>
      <c r="AE1180" s="2" t="s">
        <v>138</v>
      </c>
      <c r="AH1180" s="2">
        <v>2016</v>
      </c>
      <c r="AJ1180" s="11">
        <v>25995000</v>
      </c>
      <c r="AK1180" s="2" t="s">
        <v>9832</v>
      </c>
      <c r="AL1180" s="2">
        <v>69</v>
      </c>
      <c r="AP1180" s="2" t="s">
        <v>1146</v>
      </c>
      <c r="AQ1180" s="2" t="s">
        <v>196</v>
      </c>
      <c r="AR1180" s="2" t="s">
        <v>288</v>
      </c>
      <c r="AS1180" s="2" t="s">
        <v>142</v>
      </c>
      <c r="AT1180" s="2">
        <v>10230</v>
      </c>
      <c r="AU1180" s="2">
        <v>20</v>
      </c>
      <c r="AV1180" s="2" t="s">
        <v>43</v>
      </c>
      <c r="AW1180" s="2" t="s">
        <v>776</v>
      </c>
      <c r="AX1180" s="2" t="s">
        <v>145</v>
      </c>
      <c r="AY1180" s="2" t="s">
        <v>171</v>
      </c>
      <c r="AZ1180" s="2" t="s">
        <v>198</v>
      </c>
      <c r="BB1180" s="2" t="s">
        <v>9832</v>
      </c>
      <c r="BC1180" s="2">
        <v>2</v>
      </c>
      <c r="BD1180" s="2" t="s">
        <v>1147</v>
      </c>
      <c r="BE1180" s="9">
        <v>5</v>
      </c>
      <c r="BF1180" s="2" t="s">
        <v>265</v>
      </c>
      <c r="BG1180" s="2" t="s">
        <v>419</v>
      </c>
      <c r="BH1180" s="2">
        <v>8</v>
      </c>
      <c r="BK1180" s="2" t="s">
        <v>152</v>
      </c>
      <c r="BL1180" s="2" t="s">
        <v>290</v>
      </c>
      <c r="BN1180" s="2" t="s">
        <v>1148</v>
      </c>
      <c r="BP1180" s="2" t="s">
        <v>201</v>
      </c>
      <c r="BQ1180" s="2">
        <v>209</v>
      </c>
      <c r="BR1180" s="2">
        <v>10</v>
      </c>
      <c r="BS1180" s="2" t="s">
        <v>411</v>
      </c>
      <c r="BT1180" s="2" t="s">
        <v>411</v>
      </c>
      <c r="BU1180" s="2" t="s">
        <v>411</v>
      </c>
      <c r="BV1180" s="2" t="s">
        <v>9832</v>
      </c>
      <c r="BW1180" s="2" t="s">
        <v>70</v>
      </c>
      <c r="BX1180" s="2" t="s">
        <v>5470</v>
      </c>
      <c r="BY1180" s="2" t="s">
        <v>159</v>
      </c>
      <c r="CB1180" s="2" t="s">
        <v>160</v>
      </c>
      <c r="CC1180" s="2" t="s">
        <v>248</v>
      </c>
      <c r="CE1180" s="2" t="s">
        <v>9118</v>
      </c>
      <c r="CF1180" s="2" t="s">
        <v>164</v>
      </c>
      <c r="CG1180" s="2" t="s">
        <v>8359</v>
      </c>
      <c r="CH1180" s="2" t="s">
        <v>423</v>
      </c>
      <c r="CI1180" s="2" t="s">
        <v>167</v>
      </c>
      <c r="CJ1180" s="2" t="s">
        <v>3101</v>
      </c>
      <c r="CK1180" s="2" t="s">
        <v>425</v>
      </c>
      <c r="CL1180" s="2" t="s">
        <v>426</v>
      </c>
      <c r="CM1180" s="2" t="s">
        <v>171</v>
      </c>
      <c r="CN1180" s="2">
        <v>2</v>
      </c>
      <c r="CO1180" s="2" t="s">
        <v>212</v>
      </c>
      <c r="CP1180" s="2" t="s">
        <v>9833</v>
      </c>
      <c r="CQ1180" s="2" t="s">
        <v>214</v>
      </c>
      <c r="CR1180" s="2" t="s">
        <v>175</v>
      </c>
      <c r="CS1180" s="2" t="s">
        <v>215</v>
      </c>
      <c r="CT1180" s="2" t="s">
        <v>171</v>
      </c>
      <c r="CU1180" s="2" t="s">
        <v>428</v>
      </c>
      <c r="CV1180" s="2" t="s">
        <v>171</v>
      </c>
      <c r="CW1180" s="2" t="s">
        <v>179</v>
      </c>
      <c r="CX1180" s="2" t="s">
        <v>146</v>
      </c>
      <c r="CY1180" s="2" t="s">
        <v>146</v>
      </c>
      <c r="CZ1180" s="2" t="s">
        <v>6082</v>
      </c>
      <c r="DA1180" s="2" t="s">
        <v>181</v>
      </c>
      <c r="DB1180" s="2" t="s">
        <v>782</v>
      </c>
      <c r="DC1180" s="2" t="s">
        <v>132</v>
      </c>
      <c r="DF1180" s="2" t="s">
        <v>182</v>
      </c>
      <c r="DH1180" s="2" t="s">
        <v>182</v>
      </c>
      <c r="DJ1180" s="2" t="s">
        <v>182</v>
      </c>
      <c r="DL1180" s="2" t="s">
        <v>260</v>
      </c>
      <c r="DN1180" s="2" t="s">
        <v>182</v>
      </c>
      <c r="DP1180" s="2" t="s">
        <v>182</v>
      </c>
      <c r="DR1180" s="2" t="s">
        <v>182</v>
      </c>
      <c r="DT1180" s="2" t="s">
        <v>9834</v>
      </c>
      <c r="DU1180" s="2"/>
      <c r="DV1180" s="2" t="s">
        <v>9835</v>
      </c>
      <c r="DW1180" s="2" t="s">
        <v>217</v>
      </c>
      <c r="DY1180" s="4">
        <v>42810</v>
      </c>
      <c r="DZ1180" s="2" t="s">
        <v>1153</v>
      </c>
      <c r="EA1180" s="3" t="s">
        <v>1154</v>
      </c>
      <c r="EB1180" s="2" t="s">
        <v>9836</v>
      </c>
    </row>
    <row r="1181" spans="1:133" ht="15.75" hidden="1" customHeight="1" x14ac:dyDescent="0.2">
      <c r="A1181" s="1">
        <v>43616.75237105324</v>
      </c>
      <c r="B1181" s="2" t="s">
        <v>9837</v>
      </c>
      <c r="C1181" s="2">
        <v>2302160001</v>
      </c>
      <c r="D1181" s="2" t="s">
        <v>9838</v>
      </c>
      <c r="E1181" s="2">
        <v>9</v>
      </c>
      <c r="F1181" s="2" t="s">
        <v>9839</v>
      </c>
      <c r="G1181" s="2" t="s">
        <v>589</v>
      </c>
      <c r="H1181" s="2" t="s">
        <v>131</v>
      </c>
      <c r="I1181" s="2" t="s">
        <v>265</v>
      </c>
      <c r="J1181" s="2" t="s">
        <v>133</v>
      </c>
      <c r="K1181" s="2" t="s">
        <v>302</v>
      </c>
      <c r="M1181" s="4">
        <v>43142</v>
      </c>
      <c r="P1181" s="9">
        <v>101530000000</v>
      </c>
      <c r="Q1181" s="2">
        <v>10000000</v>
      </c>
      <c r="Y1181" s="2" t="s">
        <v>136</v>
      </c>
      <c r="AB1181" s="2" t="s">
        <v>132</v>
      </c>
      <c r="AD1181" s="2" t="s">
        <v>137</v>
      </c>
      <c r="AE1181" s="2" t="s">
        <v>132</v>
      </c>
      <c r="AF1181" s="2" t="s">
        <v>132</v>
      </c>
      <c r="AK1181" s="2" t="s">
        <v>9840</v>
      </c>
      <c r="AP1181" s="2" t="s">
        <v>656</v>
      </c>
      <c r="AQ1181" s="2" t="s">
        <v>657</v>
      </c>
      <c r="AR1181" s="2" t="s">
        <v>658</v>
      </c>
      <c r="AS1181" s="2" t="s">
        <v>594</v>
      </c>
      <c r="AU1181" s="2">
        <v>12</v>
      </c>
      <c r="AV1181" s="2" t="s">
        <v>44</v>
      </c>
      <c r="AW1181" s="2" t="s">
        <v>197</v>
      </c>
      <c r="AX1181" s="2" t="s">
        <v>145</v>
      </c>
      <c r="AY1181" s="2" t="s">
        <v>171</v>
      </c>
      <c r="AZ1181" s="2" t="s">
        <v>198</v>
      </c>
      <c r="BB1181" s="2" t="s">
        <v>5276</v>
      </c>
      <c r="BC1181" s="2">
        <v>0</v>
      </c>
      <c r="BD1181" s="2" t="s">
        <v>659</v>
      </c>
      <c r="BE1181" s="9">
        <v>0.25</v>
      </c>
      <c r="BF1181" s="2" t="s">
        <v>265</v>
      </c>
      <c r="BG1181" s="2" t="s">
        <v>9841</v>
      </c>
      <c r="BH1181" s="2" t="s">
        <v>662</v>
      </c>
      <c r="BK1181" s="2" t="s">
        <v>152</v>
      </c>
      <c r="BL1181" s="2" t="s">
        <v>200</v>
      </c>
      <c r="BM1181" s="2" t="s">
        <v>154</v>
      </c>
      <c r="BP1181" s="2" t="s">
        <v>201</v>
      </c>
      <c r="BQ1181" s="2">
        <v>10153</v>
      </c>
      <c r="BR1181" s="2" t="s">
        <v>9842</v>
      </c>
      <c r="BS1181" s="2" t="s">
        <v>180</v>
      </c>
      <c r="BT1181" s="2" t="s">
        <v>663</v>
      </c>
      <c r="BU1181" s="2" t="s">
        <v>663</v>
      </c>
      <c r="BV1181" s="2" t="s">
        <v>664</v>
      </c>
      <c r="BW1181" s="2" t="s">
        <v>67</v>
      </c>
      <c r="BX1181" s="2" t="s">
        <v>3793</v>
      </c>
      <c r="CB1181" s="2" t="s">
        <v>204</v>
      </c>
      <c r="CE1181" s="2" t="s">
        <v>163</v>
      </c>
      <c r="CF1181" s="2" t="s">
        <v>396</v>
      </c>
      <c r="CG1181" s="2" t="s">
        <v>440</v>
      </c>
      <c r="CH1181" s="2" t="s">
        <v>620</v>
      </c>
      <c r="CI1181" s="2" t="s">
        <v>208</v>
      </c>
      <c r="CJ1181" s="2" t="s">
        <v>397</v>
      </c>
      <c r="CL1181" s="2" t="s">
        <v>665</v>
      </c>
      <c r="CM1181" s="2" t="s">
        <v>211</v>
      </c>
      <c r="CN1181" s="2">
        <v>50</v>
      </c>
      <c r="CP1181" s="2" t="s">
        <v>8920</v>
      </c>
      <c r="CQ1181" s="2" t="s">
        <v>625</v>
      </c>
      <c r="CR1181" s="2" t="s">
        <v>667</v>
      </c>
      <c r="CT1181" s="2" t="s">
        <v>177</v>
      </c>
      <c r="CU1181" s="2" t="s">
        <v>235</v>
      </c>
      <c r="CV1181" s="2" t="s">
        <v>177</v>
      </c>
      <c r="CX1181" s="2" t="s">
        <v>668</v>
      </c>
      <c r="CY1181" s="2" t="s">
        <v>627</v>
      </c>
      <c r="CZ1181" s="2" t="s">
        <v>669</v>
      </c>
      <c r="DA1181" s="2" t="s">
        <v>181</v>
      </c>
      <c r="DB1181" s="2" t="s">
        <v>181</v>
      </c>
      <c r="DC1181" s="2" t="s">
        <v>132</v>
      </c>
      <c r="DH1181" s="2" t="s">
        <v>182</v>
      </c>
      <c r="DJ1181" s="2" t="s">
        <v>182</v>
      </c>
      <c r="DL1181" s="2" t="s">
        <v>260</v>
      </c>
      <c r="DM1181" s="2">
        <v>200</v>
      </c>
      <c r="DN1181" s="2" t="s">
        <v>182</v>
      </c>
      <c r="DP1181" s="2" t="s">
        <v>182</v>
      </c>
      <c r="DR1181" s="2" t="s">
        <v>182</v>
      </c>
      <c r="DT1181" s="6">
        <v>106936730</v>
      </c>
      <c r="DU1181" s="6"/>
      <c r="DV1181" s="6">
        <v>-6182689</v>
      </c>
      <c r="EA1181" s="3" t="s">
        <v>670</v>
      </c>
      <c r="EB1181" s="5" t="s">
        <v>9843</v>
      </c>
    </row>
    <row r="1182" spans="1:133" ht="15.75" hidden="1" customHeight="1" x14ac:dyDescent="0.2">
      <c r="A1182" s="1">
        <v>43616.754986608794</v>
      </c>
      <c r="B1182" s="2" t="s">
        <v>9844</v>
      </c>
      <c r="C1182" s="2">
        <v>2302180200</v>
      </c>
      <c r="D1182" s="3" t="s">
        <v>2959</v>
      </c>
      <c r="E1182" s="2" t="s">
        <v>9845</v>
      </c>
      <c r="F1182" s="2" t="s">
        <v>5924</v>
      </c>
      <c r="H1182" s="2" t="s">
        <v>131</v>
      </c>
      <c r="I1182" s="2" t="s">
        <v>132</v>
      </c>
      <c r="J1182" s="2" t="s">
        <v>133</v>
      </c>
      <c r="K1182" s="2" t="s">
        <v>738</v>
      </c>
      <c r="P1182" s="9">
        <v>1386000000</v>
      </c>
      <c r="Q1182" s="2">
        <v>11000000</v>
      </c>
      <c r="Y1182" s="2" t="s">
        <v>377</v>
      </c>
      <c r="AB1182" s="2" t="s">
        <v>132</v>
      </c>
      <c r="AD1182" s="2" t="s">
        <v>137</v>
      </c>
      <c r="AE1182" s="2" t="s">
        <v>132</v>
      </c>
      <c r="AF1182" s="2" t="s">
        <v>132</v>
      </c>
      <c r="AH1182" s="2">
        <v>2016</v>
      </c>
      <c r="AI1182" s="11">
        <v>857430000</v>
      </c>
      <c r="AJ1182" s="11">
        <v>6805000</v>
      </c>
      <c r="AK1182" s="2" t="s">
        <v>9846</v>
      </c>
      <c r="AL1182" s="2">
        <v>27</v>
      </c>
      <c r="AO1182" s="2" t="s">
        <v>9717</v>
      </c>
      <c r="AP1182" s="2" t="s">
        <v>2695</v>
      </c>
      <c r="AQ1182" s="2" t="s">
        <v>1299</v>
      </c>
      <c r="AR1182" s="2" t="s">
        <v>976</v>
      </c>
      <c r="AS1182" s="2" t="s">
        <v>594</v>
      </c>
      <c r="AU1182" s="2">
        <v>6</v>
      </c>
      <c r="AV1182" s="2" t="s">
        <v>43</v>
      </c>
      <c r="AW1182" s="2" t="s">
        <v>144</v>
      </c>
      <c r="AX1182" s="2" t="s">
        <v>145</v>
      </c>
      <c r="AY1182" s="2" t="s">
        <v>171</v>
      </c>
      <c r="AZ1182" s="2" t="s">
        <v>198</v>
      </c>
      <c r="BB1182" s="2" t="s">
        <v>3851</v>
      </c>
      <c r="BC1182" s="2">
        <v>1100</v>
      </c>
      <c r="BD1182" s="2" t="s">
        <v>1302</v>
      </c>
      <c r="BE1182" s="9">
        <v>8</v>
      </c>
      <c r="BF1182" s="2" t="s">
        <v>265</v>
      </c>
      <c r="BG1182" s="2" t="s">
        <v>1303</v>
      </c>
      <c r="BH1182" s="3" t="s">
        <v>948</v>
      </c>
      <c r="BI1182" s="2" t="s">
        <v>2271</v>
      </c>
      <c r="BJ1182" s="3" t="s">
        <v>4073</v>
      </c>
      <c r="BK1182" s="2" t="s">
        <v>152</v>
      </c>
      <c r="BL1182" s="2" t="s">
        <v>200</v>
      </c>
      <c r="BM1182" s="2" t="s">
        <v>154</v>
      </c>
      <c r="BP1182" s="2" t="s">
        <v>201</v>
      </c>
      <c r="BQ1182" s="2">
        <v>126</v>
      </c>
      <c r="BR1182" s="2">
        <v>9</v>
      </c>
      <c r="BS1182" s="2" t="s">
        <v>984</v>
      </c>
      <c r="BT1182" s="2" t="s">
        <v>984</v>
      </c>
      <c r="BU1182" s="2" t="s">
        <v>9846</v>
      </c>
      <c r="BV1182" s="2" t="s">
        <v>984</v>
      </c>
      <c r="BW1182" s="2" t="s">
        <v>69</v>
      </c>
      <c r="BX1182" s="2" t="s">
        <v>158</v>
      </c>
      <c r="BY1182" s="2" t="s">
        <v>159</v>
      </c>
      <c r="CB1182" s="2" t="s">
        <v>204</v>
      </c>
      <c r="CC1182" s="2" t="s">
        <v>248</v>
      </c>
      <c r="CD1182" s="2" t="s">
        <v>162</v>
      </c>
      <c r="CE1182" s="2" t="s">
        <v>163</v>
      </c>
      <c r="CF1182" s="2" t="s">
        <v>396</v>
      </c>
      <c r="CG1182" s="2" t="s">
        <v>382</v>
      </c>
      <c r="CH1182" s="2" t="s">
        <v>1326</v>
      </c>
      <c r="CI1182" s="2" t="s">
        <v>167</v>
      </c>
      <c r="CJ1182" s="2" t="s">
        <v>953</v>
      </c>
      <c r="CK1182" s="2" t="s">
        <v>253</v>
      </c>
      <c r="CL1182" s="2" t="s">
        <v>314</v>
      </c>
      <c r="CM1182" s="2" t="s">
        <v>211</v>
      </c>
      <c r="CN1182" s="2">
        <v>1100</v>
      </c>
      <c r="CP1182" s="2" t="s">
        <v>1308</v>
      </c>
      <c r="CQ1182" s="2" t="s">
        <v>174</v>
      </c>
      <c r="CR1182" s="2" t="s">
        <v>234</v>
      </c>
      <c r="CT1182" s="2" t="s">
        <v>177</v>
      </c>
      <c r="CU1182" s="2" t="s">
        <v>235</v>
      </c>
      <c r="CV1182" s="2" t="s">
        <v>211</v>
      </c>
      <c r="CW1182" s="2" t="s">
        <v>179</v>
      </c>
      <c r="CX1182" s="2" t="s">
        <v>171</v>
      </c>
      <c r="CY1182" s="2" t="s">
        <v>733</v>
      </c>
      <c r="DA1182" s="2" t="s">
        <v>181</v>
      </c>
      <c r="DB1182" s="2" t="s">
        <v>181</v>
      </c>
      <c r="DC1182" s="2" t="s">
        <v>132</v>
      </c>
      <c r="DF1182" s="2" t="s">
        <v>182</v>
      </c>
      <c r="DH1182" s="2" t="s">
        <v>182</v>
      </c>
      <c r="DJ1182" s="2" t="s">
        <v>182</v>
      </c>
      <c r="DL1182" s="2" t="s">
        <v>260</v>
      </c>
      <c r="DM1182" s="2">
        <v>1500</v>
      </c>
      <c r="DT1182" s="2" t="s">
        <v>9847</v>
      </c>
      <c r="DU1182" s="2"/>
      <c r="DV1182" s="2" t="s">
        <v>9848</v>
      </c>
      <c r="DZ1182" s="2" t="s">
        <v>9849</v>
      </c>
      <c r="EA1182" s="3" t="s">
        <v>7851</v>
      </c>
    </row>
    <row r="1183" spans="1:133" ht="15.75" hidden="1" customHeight="1" x14ac:dyDescent="0.2">
      <c r="A1183" s="1">
        <v>43616.762624606483</v>
      </c>
      <c r="B1183" s="2" t="s">
        <v>9837</v>
      </c>
      <c r="C1183" s="2">
        <v>2302160001</v>
      </c>
      <c r="D1183" s="2" t="s">
        <v>9838</v>
      </c>
      <c r="E1183" s="2">
        <v>10</v>
      </c>
      <c r="F1183" s="2">
        <v>2018030507000010</v>
      </c>
      <c r="H1183" s="2" t="s">
        <v>131</v>
      </c>
      <c r="I1183" s="2" t="s">
        <v>132</v>
      </c>
      <c r="J1183" s="2" t="s">
        <v>133</v>
      </c>
      <c r="K1183" s="2" t="s">
        <v>302</v>
      </c>
      <c r="M1183" s="4">
        <v>43154</v>
      </c>
      <c r="Q1183" s="2">
        <v>15000000</v>
      </c>
      <c r="Y1183" s="2" t="s">
        <v>136</v>
      </c>
      <c r="AB1183" s="2" t="s">
        <v>132</v>
      </c>
      <c r="AD1183" s="2" t="s">
        <v>137</v>
      </c>
      <c r="AF1183" s="2" t="s">
        <v>1490</v>
      </c>
      <c r="AK1183" s="2" t="s">
        <v>9850</v>
      </c>
      <c r="AP1183" s="2" t="s">
        <v>1417</v>
      </c>
      <c r="AQ1183" s="2" t="s">
        <v>1417</v>
      </c>
      <c r="AR1183" s="2" t="s">
        <v>610</v>
      </c>
      <c r="AS1183" s="2" t="s">
        <v>142</v>
      </c>
      <c r="AU1183" s="2">
        <v>6</v>
      </c>
      <c r="AV1183" s="2" t="s">
        <v>43</v>
      </c>
      <c r="AW1183" s="2" t="s">
        <v>776</v>
      </c>
      <c r="AX1183" s="2" t="s">
        <v>145</v>
      </c>
      <c r="AY1183" s="2" t="s">
        <v>171</v>
      </c>
      <c r="BB1183" s="2" t="s">
        <v>2556</v>
      </c>
      <c r="BC1183" s="2">
        <v>0</v>
      </c>
      <c r="BD1183" s="2" t="s">
        <v>9851</v>
      </c>
      <c r="BE1183" s="9">
        <v>4.4000000000000004</v>
      </c>
      <c r="BF1183" s="2" t="s">
        <v>265</v>
      </c>
      <c r="BG1183" s="2" t="s">
        <v>9852</v>
      </c>
      <c r="BH1183" s="2">
        <v>10</v>
      </c>
      <c r="BK1183" s="2" t="s">
        <v>152</v>
      </c>
      <c r="BL1183" s="2" t="s">
        <v>200</v>
      </c>
      <c r="BM1183" s="2" t="s">
        <v>154</v>
      </c>
      <c r="BP1183" s="2" t="s">
        <v>155</v>
      </c>
      <c r="BQ1183" s="2">
        <v>55000</v>
      </c>
      <c r="BR1183" s="2" t="s">
        <v>9853</v>
      </c>
      <c r="BS1183" s="2" t="s">
        <v>595</v>
      </c>
      <c r="BT1183" s="2" t="s">
        <v>595</v>
      </c>
      <c r="BV1183" s="2" t="s">
        <v>36</v>
      </c>
      <c r="BW1183" s="2" t="s">
        <v>70</v>
      </c>
      <c r="BX1183" s="2" t="s">
        <v>754</v>
      </c>
      <c r="CB1183" s="2" t="s">
        <v>160</v>
      </c>
      <c r="CC1183" s="2" t="s">
        <v>161</v>
      </c>
      <c r="CD1183" s="2" t="s">
        <v>162</v>
      </c>
      <c r="CE1183" s="2" t="s">
        <v>163</v>
      </c>
      <c r="CF1183" s="2" t="s">
        <v>396</v>
      </c>
      <c r="CG1183" s="2" t="s">
        <v>708</v>
      </c>
      <c r="CH1183" s="2" t="s">
        <v>2244</v>
      </c>
      <c r="CI1183" s="2" t="s">
        <v>311</v>
      </c>
      <c r="CJ1183" s="2" t="s">
        <v>2651</v>
      </c>
      <c r="CK1183" s="2" t="s">
        <v>169</v>
      </c>
      <c r="CL1183" s="2" t="s">
        <v>2935</v>
      </c>
      <c r="CM1183" s="2" t="s">
        <v>171</v>
      </c>
      <c r="CN1183" s="2">
        <v>0</v>
      </c>
      <c r="CO1183" s="2" t="s">
        <v>212</v>
      </c>
      <c r="CP1183" s="2" t="s">
        <v>3102</v>
      </c>
      <c r="CQ1183" s="2" t="s">
        <v>625</v>
      </c>
      <c r="CR1183" s="2" t="s">
        <v>234</v>
      </c>
      <c r="CS1183" s="2" t="s">
        <v>713</v>
      </c>
      <c r="CT1183" s="2" t="s">
        <v>171</v>
      </c>
      <c r="CU1183" s="2" t="s">
        <v>1139</v>
      </c>
      <c r="CV1183" s="2" t="s">
        <v>171</v>
      </c>
      <c r="CW1183" s="2" t="s">
        <v>179</v>
      </c>
      <c r="CX1183" s="2" t="s">
        <v>146</v>
      </c>
      <c r="CY1183" s="2" t="s">
        <v>146</v>
      </c>
      <c r="CZ1183" s="2" t="s">
        <v>180</v>
      </c>
      <c r="DA1183" s="2" t="s">
        <v>181</v>
      </c>
      <c r="DB1183" s="2" t="s">
        <v>181</v>
      </c>
      <c r="DT1183" s="6">
        <v>106904739</v>
      </c>
      <c r="DU1183" s="6"/>
      <c r="DV1183" s="6">
        <v>-6199166</v>
      </c>
      <c r="DW1183" s="2" t="s">
        <v>9854</v>
      </c>
      <c r="EA1183" s="2">
        <v>6282310886454</v>
      </c>
      <c r="EB1183" s="5" t="s">
        <v>9855</v>
      </c>
    </row>
    <row r="1184" spans="1:133" ht="15.75" hidden="1" customHeight="1" x14ac:dyDescent="0.2">
      <c r="A1184" s="1">
        <v>43616.762968159717</v>
      </c>
      <c r="B1184" s="2" t="s">
        <v>9856</v>
      </c>
      <c r="C1184" s="2">
        <v>2302170112</v>
      </c>
      <c r="D1184" s="3" t="s">
        <v>5135</v>
      </c>
      <c r="E1184" s="2">
        <v>136</v>
      </c>
      <c r="F1184" s="2" t="s">
        <v>681</v>
      </c>
      <c r="H1184" s="2" t="s">
        <v>131</v>
      </c>
      <c r="I1184" s="2" t="s">
        <v>132</v>
      </c>
      <c r="J1184" s="2" t="s">
        <v>133</v>
      </c>
      <c r="K1184" s="2" t="s">
        <v>132</v>
      </c>
      <c r="M1184" s="4">
        <v>42795</v>
      </c>
      <c r="O1184" s="2" t="s">
        <v>192</v>
      </c>
      <c r="P1184" s="9">
        <v>55760000000</v>
      </c>
      <c r="Q1184" s="2">
        <v>82000000</v>
      </c>
      <c r="X1184" s="2" t="s">
        <v>193</v>
      </c>
      <c r="Y1184" s="2" t="s">
        <v>377</v>
      </c>
      <c r="AB1184" s="2" t="s">
        <v>132</v>
      </c>
      <c r="AD1184" s="2" t="s">
        <v>137</v>
      </c>
      <c r="AE1184" s="2" t="s">
        <v>132</v>
      </c>
      <c r="AH1184" s="2">
        <v>2017</v>
      </c>
      <c r="AI1184" s="11">
        <v>13290600000</v>
      </c>
      <c r="AJ1184" s="11">
        <v>19545000</v>
      </c>
      <c r="AK1184" s="2" t="s">
        <v>9857</v>
      </c>
      <c r="AQ1184" s="2" t="s">
        <v>380</v>
      </c>
      <c r="AR1184" s="2" t="s">
        <v>288</v>
      </c>
      <c r="AS1184" s="2" t="s">
        <v>142</v>
      </c>
      <c r="AU1184" s="2">
        <v>10</v>
      </c>
      <c r="AV1184" s="2" t="s">
        <v>43</v>
      </c>
      <c r="AW1184" s="2" t="s">
        <v>144</v>
      </c>
      <c r="AX1184" s="2" t="s">
        <v>145</v>
      </c>
      <c r="AY1184" s="2" t="s">
        <v>171</v>
      </c>
      <c r="AZ1184" s="2" t="s">
        <v>198</v>
      </c>
      <c r="BB1184" s="2" t="s">
        <v>683</v>
      </c>
      <c r="BC1184" s="2">
        <v>116</v>
      </c>
      <c r="BD1184" s="2" t="s">
        <v>684</v>
      </c>
      <c r="BE1184" s="9">
        <v>1.5</v>
      </c>
      <c r="BF1184" s="2" t="s">
        <v>132</v>
      </c>
      <c r="BK1184" s="2" t="s">
        <v>152</v>
      </c>
      <c r="BL1184" s="2" t="s">
        <v>290</v>
      </c>
      <c r="BM1184" s="2" t="s">
        <v>154</v>
      </c>
      <c r="BN1184" s="2" t="s">
        <v>331</v>
      </c>
      <c r="BO1184" s="2" t="s">
        <v>332</v>
      </c>
      <c r="BP1184" s="2" t="s">
        <v>201</v>
      </c>
      <c r="BQ1184" s="2">
        <v>680</v>
      </c>
      <c r="BR1184" s="2">
        <v>20</v>
      </c>
      <c r="BS1184" s="2" t="s">
        <v>156</v>
      </c>
      <c r="BT1184" s="2" t="s">
        <v>156</v>
      </c>
      <c r="BU1184" s="2" t="s">
        <v>156</v>
      </c>
      <c r="BV1184" s="2" t="s">
        <v>156</v>
      </c>
      <c r="BW1184" s="2" t="s">
        <v>67</v>
      </c>
      <c r="BX1184" s="2" t="s">
        <v>158</v>
      </c>
      <c r="BY1184" s="2" t="s">
        <v>159</v>
      </c>
      <c r="CB1184" s="2" t="s">
        <v>160</v>
      </c>
      <c r="CC1184" s="2" t="s">
        <v>248</v>
      </c>
      <c r="CD1184" s="2" t="s">
        <v>249</v>
      </c>
      <c r="CE1184" s="2" t="s">
        <v>163</v>
      </c>
      <c r="CF1184" s="2" t="s">
        <v>164</v>
      </c>
      <c r="CG1184" s="2" t="s">
        <v>9858</v>
      </c>
      <c r="CH1184" s="2" t="s">
        <v>652</v>
      </c>
      <c r="CI1184" s="2" t="s">
        <v>311</v>
      </c>
      <c r="CJ1184" s="2" t="s">
        <v>335</v>
      </c>
      <c r="CK1184" s="2" t="s">
        <v>253</v>
      </c>
      <c r="CL1184" s="2" t="s">
        <v>356</v>
      </c>
      <c r="CM1184" s="2" t="s">
        <v>171</v>
      </c>
      <c r="CN1184" s="2">
        <v>100</v>
      </c>
      <c r="CO1184" s="2" t="s">
        <v>337</v>
      </c>
      <c r="CP1184" s="2" t="s">
        <v>338</v>
      </c>
      <c r="CQ1184" s="2" t="s">
        <v>214</v>
      </c>
      <c r="CR1184" s="2" t="s">
        <v>175</v>
      </c>
      <c r="CS1184" s="2" t="s">
        <v>258</v>
      </c>
      <c r="CT1184" s="2" t="s">
        <v>171</v>
      </c>
      <c r="CU1184" s="2" t="s">
        <v>259</v>
      </c>
      <c r="CV1184" s="2" t="s">
        <v>171</v>
      </c>
      <c r="CW1184" s="2" t="s">
        <v>179</v>
      </c>
      <c r="CX1184" s="2" t="s">
        <v>146</v>
      </c>
      <c r="CY1184" s="2" t="s">
        <v>146</v>
      </c>
      <c r="CZ1184" s="2" t="s">
        <v>180</v>
      </c>
      <c r="DA1184" s="2" t="s">
        <v>181</v>
      </c>
      <c r="DB1184" s="2" t="s">
        <v>181</v>
      </c>
      <c r="DC1184" s="2" t="s">
        <v>132</v>
      </c>
      <c r="DF1184" s="2" t="s">
        <v>182</v>
      </c>
      <c r="DH1184" s="2" t="s">
        <v>182</v>
      </c>
      <c r="DJ1184" s="2" t="s">
        <v>182</v>
      </c>
      <c r="DL1184" s="2" t="s">
        <v>182</v>
      </c>
      <c r="DN1184" s="2" t="s">
        <v>182</v>
      </c>
      <c r="DP1184" s="2" t="s">
        <v>182</v>
      </c>
      <c r="DR1184" s="2" t="s">
        <v>182</v>
      </c>
      <c r="DT1184" s="6">
        <v>106833841</v>
      </c>
      <c r="DU1184" s="6"/>
      <c r="DV1184" s="6">
        <v>-6202466</v>
      </c>
      <c r="DY1184" s="4">
        <v>42795</v>
      </c>
      <c r="DZ1184" s="2" t="s">
        <v>9859</v>
      </c>
    </row>
    <row r="1185" spans="1:133" ht="15.75" hidden="1" customHeight="1" x14ac:dyDescent="0.2">
      <c r="A1185" s="1">
        <v>43616.764248344909</v>
      </c>
      <c r="B1185" s="2" t="s">
        <v>9739</v>
      </c>
      <c r="C1185" s="2">
        <v>2302160016</v>
      </c>
      <c r="D1185" s="3" t="s">
        <v>937</v>
      </c>
      <c r="E1185" s="2" t="s">
        <v>9860</v>
      </c>
      <c r="F1185" s="2" t="s">
        <v>604</v>
      </c>
      <c r="G1185" s="2" t="s">
        <v>589</v>
      </c>
      <c r="H1185" s="2" t="s">
        <v>131</v>
      </c>
      <c r="I1185" s="2" t="s">
        <v>265</v>
      </c>
      <c r="J1185" s="2" t="s">
        <v>133</v>
      </c>
      <c r="K1185" s="2" t="s">
        <v>302</v>
      </c>
      <c r="M1185" s="4">
        <v>43119</v>
      </c>
      <c r="P1185" s="9">
        <v>475000000</v>
      </c>
      <c r="Q1185" s="2">
        <v>3800000</v>
      </c>
      <c r="Y1185" s="2" t="s">
        <v>605</v>
      </c>
      <c r="AD1185" s="2" t="s">
        <v>137</v>
      </c>
      <c r="AE1185" s="2" t="s">
        <v>132</v>
      </c>
      <c r="AF1185" s="2" t="s">
        <v>132</v>
      </c>
      <c r="AK1185" s="2" t="s">
        <v>9861</v>
      </c>
      <c r="AM1185" s="3" t="s">
        <v>607</v>
      </c>
      <c r="AP1185" s="2" t="s">
        <v>608</v>
      </c>
      <c r="AQ1185" s="2" t="s">
        <v>609</v>
      </c>
      <c r="AR1185" s="2" t="s">
        <v>610</v>
      </c>
      <c r="AS1185" s="2" t="s">
        <v>142</v>
      </c>
      <c r="AU1185" s="2">
        <v>3</v>
      </c>
      <c r="AV1185" s="2" t="s">
        <v>245</v>
      </c>
      <c r="AW1185" s="2" t="s">
        <v>144</v>
      </c>
      <c r="AX1185" s="2" t="s">
        <v>145</v>
      </c>
      <c r="AY1185" s="2" t="s">
        <v>171</v>
      </c>
      <c r="AZ1185" s="2" t="s">
        <v>198</v>
      </c>
      <c r="BA1185" s="2" t="s">
        <v>3351</v>
      </c>
      <c r="BB1185" s="2" t="s">
        <v>9549</v>
      </c>
      <c r="BC1185" s="2">
        <v>200</v>
      </c>
      <c r="BD1185" s="2" t="s">
        <v>614</v>
      </c>
      <c r="BE1185" s="9">
        <v>0.5</v>
      </c>
      <c r="BF1185" s="2" t="s">
        <v>265</v>
      </c>
      <c r="BG1185" s="2" t="s">
        <v>9862</v>
      </c>
      <c r="BH1185" s="2">
        <v>1</v>
      </c>
      <c r="BK1185" s="2" t="s">
        <v>152</v>
      </c>
      <c r="BL1185" s="2" t="s">
        <v>200</v>
      </c>
      <c r="BM1185" s="2" t="s">
        <v>154</v>
      </c>
      <c r="BP1185" s="2" t="s">
        <v>201</v>
      </c>
      <c r="BQ1185" s="2">
        <v>125</v>
      </c>
      <c r="BR1185" s="2">
        <v>10</v>
      </c>
      <c r="BS1185" s="2" t="s">
        <v>157</v>
      </c>
      <c r="BT1185" s="2" t="s">
        <v>617</v>
      </c>
      <c r="BU1185" s="2" t="s">
        <v>617</v>
      </c>
      <c r="BV1185" s="2" t="s">
        <v>617</v>
      </c>
      <c r="BW1185" s="2" t="s">
        <v>67</v>
      </c>
      <c r="BX1185" s="2" t="s">
        <v>3355</v>
      </c>
      <c r="CB1185" s="2" t="s">
        <v>160</v>
      </c>
      <c r="CC1185" s="2" t="s">
        <v>248</v>
      </c>
      <c r="CE1185" s="2" t="s">
        <v>163</v>
      </c>
      <c r="CF1185" s="2" t="s">
        <v>164</v>
      </c>
      <c r="CG1185" s="2" t="s">
        <v>619</v>
      </c>
      <c r="CH1185" s="2" t="s">
        <v>620</v>
      </c>
      <c r="CI1185" s="2" t="s">
        <v>294</v>
      </c>
      <c r="CJ1185" s="2" t="s">
        <v>621</v>
      </c>
      <c r="CL1185" s="2" t="s">
        <v>622</v>
      </c>
      <c r="CM1185" s="2" t="s">
        <v>623</v>
      </c>
      <c r="CN1185" s="2">
        <v>3000</v>
      </c>
      <c r="CP1185" s="2" t="s">
        <v>9863</v>
      </c>
      <c r="CQ1185" s="2" t="s">
        <v>625</v>
      </c>
      <c r="CR1185" s="2" t="s">
        <v>175</v>
      </c>
      <c r="CS1185" s="2" t="s">
        <v>215</v>
      </c>
      <c r="CT1185" s="2" t="s">
        <v>177</v>
      </c>
      <c r="CU1185" s="2" t="s">
        <v>626</v>
      </c>
      <c r="CV1185" s="2" t="s">
        <v>177</v>
      </c>
      <c r="CW1185" s="2" t="s">
        <v>179</v>
      </c>
      <c r="CX1185" s="2" t="s">
        <v>146</v>
      </c>
      <c r="CY1185" s="2" t="s">
        <v>627</v>
      </c>
      <c r="CZ1185" s="2" t="s">
        <v>180</v>
      </c>
      <c r="DA1185" s="2" t="s">
        <v>181</v>
      </c>
      <c r="DB1185" s="2" t="s">
        <v>181</v>
      </c>
      <c r="DC1185" s="2" t="s">
        <v>132</v>
      </c>
      <c r="DF1185" s="2" t="s">
        <v>182</v>
      </c>
      <c r="DH1185" s="2" t="s">
        <v>182</v>
      </c>
      <c r="DL1185" s="2" t="s">
        <v>260</v>
      </c>
      <c r="DM1185" s="2">
        <v>1500</v>
      </c>
      <c r="DN1185" s="2" t="s">
        <v>182</v>
      </c>
      <c r="DP1185" s="2" t="s">
        <v>182</v>
      </c>
      <c r="DR1185" s="2" t="s">
        <v>182</v>
      </c>
      <c r="DT1185" s="2">
        <v>106.95140600000001</v>
      </c>
      <c r="DU1185" s="2"/>
      <c r="DV1185" s="2">
        <v>-6.1681990000000004</v>
      </c>
      <c r="EA1185" s="3" t="s">
        <v>9864</v>
      </c>
      <c r="EB1185" s="5" t="s">
        <v>5174</v>
      </c>
    </row>
    <row r="1186" spans="1:133" ht="15.75" hidden="1" customHeight="1" x14ac:dyDescent="0.2">
      <c r="A1186" s="1">
        <v>43616.765096979172</v>
      </c>
      <c r="B1186" s="2" t="s">
        <v>9865</v>
      </c>
      <c r="C1186" s="2">
        <v>2302180161</v>
      </c>
      <c r="D1186" s="3" t="s">
        <v>2959</v>
      </c>
      <c r="E1186" s="2" t="s">
        <v>9866</v>
      </c>
      <c r="F1186" s="2">
        <v>20170700</v>
      </c>
      <c r="H1186" s="2" t="s">
        <v>131</v>
      </c>
      <c r="I1186" s="2" t="s">
        <v>132</v>
      </c>
      <c r="J1186" s="2" t="s">
        <v>133</v>
      </c>
      <c r="K1186" s="2" t="s">
        <v>191</v>
      </c>
      <c r="L1186" s="4">
        <v>42787</v>
      </c>
      <c r="M1186" s="4">
        <v>42787</v>
      </c>
      <c r="N1186" s="2" t="s">
        <v>192</v>
      </c>
      <c r="P1186" s="9">
        <v>1750000000</v>
      </c>
      <c r="Q1186" s="2">
        <v>7000000</v>
      </c>
      <c r="Y1186" s="2" t="s">
        <v>377</v>
      </c>
      <c r="Z1186" s="2">
        <v>10</v>
      </c>
      <c r="AB1186" s="2" t="s">
        <v>132</v>
      </c>
      <c r="AD1186" s="2" t="s">
        <v>137</v>
      </c>
      <c r="AE1186" s="2" t="s">
        <v>132</v>
      </c>
      <c r="AF1186" s="2" t="s">
        <v>132</v>
      </c>
      <c r="AH1186" s="2">
        <v>2016</v>
      </c>
      <c r="AI1186" s="11">
        <v>775000000</v>
      </c>
      <c r="AJ1186" s="11">
        <v>3100000</v>
      </c>
      <c r="AK1186" s="2" t="s">
        <v>9867</v>
      </c>
      <c r="AL1186" s="2">
        <v>15</v>
      </c>
      <c r="AO1186" s="2" t="s">
        <v>5015</v>
      </c>
      <c r="AP1186" s="2" t="s">
        <v>2269</v>
      </c>
      <c r="AQ1186" s="2" t="s">
        <v>1299</v>
      </c>
      <c r="AR1186" s="2" t="s">
        <v>976</v>
      </c>
      <c r="AS1186" s="2" t="s">
        <v>594</v>
      </c>
      <c r="AU1186" s="2">
        <v>4</v>
      </c>
      <c r="AV1186" s="2" t="s">
        <v>245</v>
      </c>
      <c r="AW1186" s="2" t="s">
        <v>144</v>
      </c>
      <c r="AX1186" s="2" t="s">
        <v>863</v>
      </c>
      <c r="AY1186" s="2" t="s">
        <v>171</v>
      </c>
      <c r="AZ1186" s="2" t="s">
        <v>198</v>
      </c>
      <c r="BB1186" s="2" t="s">
        <v>9649</v>
      </c>
      <c r="BC1186" s="2">
        <v>650</v>
      </c>
      <c r="BD1186" s="2" t="s">
        <v>6329</v>
      </c>
      <c r="BE1186" s="9">
        <v>2.2999999999999998</v>
      </c>
      <c r="BF1186" s="2" t="s">
        <v>265</v>
      </c>
      <c r="BG1186" s="2" t="s">
        <v>1303</v>
      </c>
      <c r="BH1186" s="2" t="s">
        <v>9869</v>
      </c>
      <c r="BI1186" s="2" t="s">
        <v>2271</v>
      </c>
      <c r="BJ1186" s="3" t="s">
        <v>635</v>
      </c>
      <c r="BK1186" s="2" t="s">
        <v>152</v>
      </c>
      <c r="BL1186" s="2" t="s">
        <v>200</v>
      </c>
      <c r="BM1186" s="2" t="s">
        <v>154</v>
      </c>
      <c r="BP1186" s="2" t="s">
        <v>201</v>
      </c>
      <c r="BQ1186" s="2">
        <v>250</v>
      </c>
      <c r="BR1186" s="2">
        <v>10</v>
      </c>
      <c r="BS1186" s="2" t="s">
        <v>153</v>
      </c>
      <c r="BT1186" s="2" t="s">
        <v>9870</v>
      </c>
      <c r="BU1186" s="2" t="s">
        <v>153</v>
      </c>
      <c r="BV1186" s="2" t="s">
        <v>153</v>
      </c>
      <c r="BW1186" s="2" t="s">
        <v>68</v>
      </c>
      <c r="BX1186" s="2" t="s">
        <v>158</v>
      </c>
      <c r="BY1186" s="2" t="s">
        <v>159</v>
      </c>
      <c r="CB1186" s="2" t="s">
        <v>160</v>
      </c>
      <c r="CC1186" s="2" t="s">
        <v>248</v>
      </c>
      <c r="CD1186" s="2" t="s">
        <v>249</v>
      </c>
      <c r="CE1186" s="2" t="s">
        <v>163</v>
      </c>
      <c r="CF1186" s="2" t="s">
        <v>396</v>
      </c>
      <c r="CG1186" s="2" t="s">
        <v>382</v>
      </c>
      <c r="CH1186" s="2" t="s">
        <v>3674</v>
      </c>
      <c r="CI1186" s="2" t="s">
        <v>167</v>
      </c>
      <c r="CJ1186" s="2" t="s">
        <v>9871</v>
      </c>
      <c r="CK1186" s="2" t="s">
        <v>253</v>
      </c>
      <c r="CL1186" s="2" t="s">
        <v>314</v>
      </c>
      <c r="CM1186" s="2" t="s">
        <v>171</v>
      </c>
      <c r="CN1186" s="2" t="s">
        <v>9868</v>
      </c>
      <c r="CP1186" s="2" t="s">
        <v>1308</v>
      </c>
      <c r="CR1186" s="2" t="s">
        <v>234</v>
      </c>
      <c r="CS1186" s="2" t="s">
        <v>810</v>
      </c>
      <c r="CT1186" s="2" t="s">
        <v>171</v>
      </c>
      <c r="CU1186" s="2" t="s">
        <v>626</v>
      </c>
      <c r="CV1186" s="2" t="s">
        <v>171</v>
      </c>
      <c r="CW1186" s="2" t="s">
        <v>179</v>
      </c>
      <c r="CX1186" s="2" t="s">
        <v>171</v>
      </c>
      <c r="CY1186" s="2" t="s">
        <v>733</v>
      </c>
      <c r="DA1186" s="2" t="s">
        <v>181</v>
      </c>
      <c r="DB1186" s="2" t="s">
        <v>181</v>
      </c>
      <c r="DC1186" s="2" t="s">
        <v>132</v>
      </c>
      <c r="DF1186" s="2" t="s">
        <v>182</v>
      </c>
      <c r="DH1186" s="2" t="s">
        <v>182</v>
      </c>
      <c r="DJ1186" s="2" t="s">
        <v>182</v>
      </c>
      <c r="DL1186" s="2" t="s">
        <v>260</v>
      </c>
      <c r="DM1186" s="2" t="s">
        <v>8031</v>
      </c>
      <c r="DT1186" s="2" t="s">
        <v>9872</v>
      </c>
      <c r="DU1186" s="2"/>
      <c r="DV1186" s="2" t="s">
        <v>9873</v>
      </c>
      <c r="DX1186" s="2" t="s">
        <v>9874</v>
      </c>
      <c r="EA1186" s="3" t="s">
        <v>9875</v>
      </c>
    </row>
    <row r="1187" spans="1:133" ht="15.75" hidden="1" customHeight="1" x14ac:dyDescent="0.2">
      <c r="A1187" s="1">
        <v>43616.770254895833</v>
      </c>
      <c r="B1187" s="2" t="s">
        <v>9856</v>
      </c>
      <c r="C1187" s="2">
        <v>2302170112</v>
      </c>
      <c r="D1187" s="3" t="s">
        <v>5135</v>
      </c>
      <c r="E1187" s="2">
        <v>188</v>
      </c>
      <c r="F1187" s="2" t="s">
        <v>691</v>
      </c>
      <c r="H1187" s="2" t="s">
        <v>131</v>
      </c>
      <c r="I1187" s="2" t="s">
        <v>132</v>
      </c>
      <c r="J1187" s="2" t="s">
        <v>133</v>
      </c>
      <c r="K1187" s="2" t="s">
        <v>191</v>
      </c>
      <c r="L1187" s="4">
        <v>42795</v>
      </c>
      <c r="M1187" s="4">
        <v>42795</v>
      </c>
      <c r="O1187" s="2" t="s">
        <v>192</v>
      </c>
      <c r="P1187" s="9">
        <v>125000000000</v>
      </c>
      <c r="Q1187" s="2">
        <v>25000000</v>
      </c>
      <c r="X1187" s="2" t="s">
        <v>193</v>
      </c>
      <c r="Y1187" s="2" t="s">
        <v>136</v>
      </c>
      <c r="AB1187" s="2" t="s">
        <v>132</v>
      </c>
      <c r="AD1187" s="2" t="s">
        <v>137</v>
      </c>
      <c r="AE1187" s="2" t="s">
        <v>132</v>
      </c>
      <c r="AH1187" s="2">
        <v>2017</v>
      </c>
      <c r="AJ1187" s="11">
        <v>15363000</v>
      </c>
      <c r="AK1187" s="2" t="s">
        <v>9876</v>
      </c>
      <c r="AP1187" s="2" t="s">
        <v>9877</v>
      </c>
      <c r="AQ1187" s="2" t="s">
        <v>328</v>
      </c>
      <c r="AR1187" s="2" t="s">
        <v>288</v>
      </c>
      <c r="AS1187" s="2" t="s">
        <v>142</v>
      </c>
      <c r="AU1187" s="2">
        <v>3</v>
      </c>
      <c r="AV1187" s="2" t="s">
        <v>43</v>
      </c>
      <c r="AW1187" s="2" t="s">
        <v>197</v>
      </c>
      <c r="AX1187" s="2" t="s">
        <v>145</v>
      </c>
      <c r="AY1187" s="2" t="s">
        <v>171</v>
      </c>
      <c r="AZ1187" s="2" t="s">
        <v>198</v>
      </c>
      <c r="BB1187" s="2" t="s">
        <v>438</v>
      </c>
      <c r="BC1187" s="2">
        <v>150</v>
      </c>
      <c r="BD1187" s="2" t="s">
        <v>381</v>
      </c>
      <c r="BE1187" s="9">
        <v>3</v>
      </c>
      <c r="BF1187" s="2" t="s">
        <v>132</v>
      </c>
      <c r="BK1187" s="2" t="s">
        <v>152</v>
      </c>
      <c r="BL1187" s="2" t="s">
        <v>200</v>
      </c>
      <c r="BM1187" s="2" t="s">
        <v>154</v>
      </c>
      <c r="BP1187" s="2" t="s">
        <v>201</v>
      </c>
      <c r="BQ1187" s="2">
        <v>5000</v>
      </c>
      <c r="BR1187" s="2">
        <v>50</v>
      </c>
      <c r="BS1187" s="2" t="s">
        <v>156</v>
      </c>
      <c r="BT1187" s="2" t="s">
        <v>156</v>
      </c>
      <c r="BU1187" s="2" t="s">
        <v>156</v>
      </c>
      <c r="BV1187" s="2" t="s">
        <v>156</v>
      </c>
      <c r="BW1187" s="2" t="s">
        <v>67</v>
      </c>
      <c r="BX1187" s="2" t="s">
        <v>158</v>
      </c>
      <c r="BY1187" s="2" t="s">
        <v>159</v>
      </c>
      <c r="CB1187" s="2" t="s">
        <v>160</v>
      </c>
      <c r="CC1187" s="2" t="s">
        <v>248</v>
      </c>
      <c r="CD1187" s="2" t="s">
        <v>249</v>
      </c>
      <c r="CE1187" s="2" t="s">
        <v>163</v>
      </c>
      <c r="CF1187" s="2" t="s">
        <v>2921</v>
      </c>
      <c r="CG1187" s="2" t="s">
        <v>382</v>
      </c>
      <c r="CH1187" s="2" t="s">
        <v>207</v>
      </c>
      <c r="CI1187" s="2" t="s">
        <v>208</v>
      </c>
      <c r="CJ1187" s="2" t="s">
        <v>295</v>
      </c>
      <c r="CK1187" s="2" t="s">
        <v>253</v>
      </c>
      <c r="CL1187" s="2" t="s">
        <v>383</v>
      </c>
      <c r="CM1187" s="2" t="s">
        <v>171</v>
      </c>
      <c r="CN1187" s="2" t="s">
        <v>1082</v>
      </c>
      <c r="CO1187" s="2" t="s">
        <v>212</v>
      </c>
      <c r="CP1187" s="2" t="s">
        <v>384</v>
      </c>
      <c r="CQ1187" s="2" t="s">
        <v>214</v>
      </c>
      <c r="CR1187" s="2" t="s">
        <v>175</v>
      </c>
      <c r="CS1187" s="2" t="s">
        <v>215</v>
      </c>
      <c r="CT1187" s="2" t="s">
        <v>171</v>
      </c>
      <c r="CU1187" s="2" t="s">
        <v>216</v>
      </c>
      <c r="CV1187" s="2" t="s">
        <v>171</v>
      </c>
      <c r="CW1187" s="2" t="s">
        <v>179</v>
      </c>
      <c r="CX1187" s="2" t="s">
        <v>146</v>
      </c>
      <c r="CY1187" s="2" t="s">
        <v>146</v>
      </c>
      <c r="CZ1187" s="2" t="s">
        <v>180</v>
      </c>
      <c r="DA1187" s="2" t="s">
        <v>181</v>
      </c>
      <c r="DB1187" s="2" t="s">
        <v>181</v>
      </c>
      <c r="DC1187" s="2" t="s">
        <v>132</v>
      </c>
      <c r="DT1187" s="6">
        <v>10684731</v>
      </c>
      <c r="DU1187" s="6"/>
      <c r="DV1187" s="6">
        <v>-6160567</v>
      </c>
      <c r="DX1187" s="2" t="s">
        <v>218</v>
      </c>
      <c r="DY1187" s="4">
        <v>42795</v>
      </c>
      <c r="DZ1187" s="2" t="s">
        <v>9878</v>
      </c>
      <c r="EA1187" s="3" t="s">
        <v>9879</v>
      </c>
      <c r="EB1187" s="5" t="s">
        <v>4833</v>
      </c>
    </row>
    <row r="1188" spans="1:133" ht="15.75" hidden="1" customHeight="1" x14ac:dyDescent="0.2">
      <c r="A1188" s="1">
        <v>43616.771871122684</v>
      </c>
      <c r="B1188" s="2" t="s">
        <v>9837</v>
      </c>
      <c r="C1188" s="2">
        <v>2302160001</v>
      </c>
      <c r="D1188" s="2" t="s">
        <v>9838</v>
      </c>
      <c r="E1188" s="2">
        <v>11</v>
      </c>
      <c r="F1188" s="2" t="s">
        <v>3060</v>
      </c>
      <c r="H1188" s="2" t="s">
        <v>131</v>
      </c>
      <c r="I1188" s="2" t="s">
        <v>265</v>
      </c>
      <c r="J1188" s="2" t="s">
        <v>133</v>
      </c>
      <c r="K1188" s="2" t="s">
        <v>302</v>
      </c>
      <c r="M1188" s="4">
        <v>43158</v>
      </c>
      <c r="Q1188" s="2">
        <v>5500000</v>
      </c>
      <c r="Y1188" s="2" t="s">
        <v>136</v>
      </c>
      <c r="AF1188" s="2" t="s">
        <v>1490</v>
      </c>
      <c r="AK1188" s="2" t="s">
        <v>9880</v>
      </c>
      <c r="AP1188" s="2" t="s">
        <v>2336</v>
      </c>
      <c r="AQ1188" s="2" t="s">
        <v>3062</v>
      </c>
      <c r="AR1188" s="2" t="s">
        <v>610</v>
      </c>
      <c r="AS1188" s="2" t="s">
        <v>142</v>
      </c>
      <c r="AU1188" s="2">
        <v>5</v>
      </c>
      <c r="AV1188" s="2" t="s">
        <v>245</v>
      </c>
      <c r="AW1188" s="2" t="s">
        <v>144</v>
      </c>
      <c r="AX1188" s="2" t="s">
        <v>145</v>
      </c>
      <c r="AY1188" s="2" t="s">
        <v>171</v>
      </c>
      <c r="AZ1188" s="2" t="s">
        <v>198</v>
      </c>
      <c r="BB1188" s="2" t="s">
        <v>1474</v>
      </c>
      <c r="BC1188" s="2">
        <v>1000</v>
      </c>
      <c r="BD1188" s="2" t="s">
        <v>3063</v>
      </c>
      <c r="BE1188" s="9">
        <v>1.68</v>
      </c>
      <c r="BF1188" s="2" t="s">
        <v>265</v>
      </c>
      <c r="BG1188" s="2" t="s">
        <v>3064</v>
      </c>
      <c r="BH1188" s="2">
        <v>11</v>
      </c>
      <c r="BK1188" s="2" t="s">
        <v>152</v>
      </c>
      <c r="BL1188" s="2" t="s">
        <v>2773</v>
      </c>
      <c r="BM1188" s="2" t="s">
        <v>154</v>
      </c>
      <c r="BP1188" s="2" t="s">
        <v>201</v>
      </c>
      <c r="BQ1188" s="2">
        <v>472</v>
      </c>
      <c r="BS1188" s="2" t="s">
        <v>331</v>
      </c>
      <c r="BT1188" s="2" t="s">
        <v>331</v>
      </c>
      <c r="BU1188" s="2" t="s">
        <v>3065</v>
      </c>
      <c r="BW1188" s="2" t="s">
        <v>69</v>
      </c>
      <c r="BX1188" s="2" t="s">
        <v>158</v>
      </c>
      <c r="CB1188" s="2" t="s">
        <v>160</v>
      </c>
      <c r="CC1188" s="2" t="s">
        <v>161</v>
      </c>
      <c r="CE1188" s="2" t="s">
        <v>163</v>
      </c>
      <c r="CF1188" s="2" t="s">
        <v>396</v>
      </c>
      <c r="CG1188" s="2" t="s">
        <v>369</v>
      </c>
      <c r="CH1188" s="2" t="s">
        <v>1206</v>
      </c>
      <c r="CI1188" s="2" t="s">
        <v>311</v>
      </c>
      <c r="CJ1188" s="2" t="s">
        <v>397</v>
      </c>
      <c r="CK1188" s="2" t="s">
        <v>169</v>
      </c>
      <c r="CL1188" s="2" t="s">
        <v>3066</v>
      </c>
      <c r="CM1188" s="2" t="s">
        <v>171</v>
      </c>
      <c r="CN1188" s="2">
        <v>100</v>
      </c>
      <c r="CO1188" s="2" t="s">
        <v>3067</v>
      </c>
      <c r="CP1188" s="2" t="s">
        <v>8508</v>
      </c>
      <c r="CR1188" s="2" t="s">
        <v>234</v>
      </c>
      <c r="CS1188" s="2" t="s">
        <v>713</v>
      </c>
      <c r="CT1188" s="2" t="s">
        <v>177</v>
      </c>
      <c r="CU1188" s="2" t="s">
        <v>626</v>
      </c>
      <c r="CV1188" s="2" t="s">
        <v>177</v>
      </c>
      <c r="CW1188" s="2" t="s">
        <v>179</v>
      </c>
      <c r="CX1188" s="2" t="s">
        <v>146</v>
      </c>
      <c r="CY1188" s="2" t="s">
        <v>146</v>
      </c>
      <c r="CZ1188" s="2" t="s">
        <v>180</v>
      </c>
      <c r="DA1188" s="2" t="s">
        <v>181</v>
      </c>
      <c r="DB1188" s="2" t="s">
        <v>181</v>
      </c>
      <c r="DT1188" s="6">
        <v>106860942</v>
      </c>
      <c r="DU1188" s="6"/>
      <c r="DV1188" s="6">
        <v>-6342030</v>
      </c>
      <c r="DW1188" s="2" t="s">
        <v>9881</v>
      </c>
      <c r="EA1188" s="2">
        <v>6285695353200</v>
      </c>
      <c r="EB1188" s="5" t="s">
        <v>9882</v>
      </c>
    </row>
    <row r="1189" spans="1:133" ht="15.75" hidden="1" customHeight="1" x14ac:dyDescent="0.2">
      <c r="A1189" s="1">
        <v>43616.778595763884</v>
      </c>
      <c r="B1189" s="2" t="s">
        <v>9883</v>
      </c>
      <c r="C1189" s="2">
        <v>2302170135</v>
      </c>
      <c r="D1189" s="3" t="s">
        <v>587</v>
      </c>
      <c r="E1189" s="2" t="s">
        <v>9884</v>
      </c>
      <c r="F1189" s="2" t="s">
        <v>4764</v>
      </c>
      <c r="H1189" s="2" t="s">
        <v>131</v>
      </c>
      <c r="I1189" s="2" t="s">
        <v>132</v>
      </c>
      <c r="J1189" s="2" t="s">
        <v>414</v>
      </c>
      <c r="K1189" s="2" t="s">
        <v>302</v>
      </c>
      <c r="M1189" s="4">
        <v>43157</v>
      </c>
      <c r="P1189" s="9">
        <v>48000000000</v>
      </c>
      <c r="Q1189" s="2" t="s">
        <v>4765</v>
      </c>
      <c r="Y1189" s="2" t="s">
        <v>136</v>
      </c>
      <c r="AE1189" s="2" t="s">
        <v>132</v>
      </c>
      <c r="AK1189" s="2" t="s">
        <v>4766</v>
      </c>
      <c r="AP1189" s="2" t="s">
        <v>4767</v>
      </c>
      <c r="AQ1189" s="2" t="s">
        <v>380</v>
      </c>
      <c r="AR1189" s="2" t="s">
        <v>288</v>
      </c>
      <c r="AS1189" s="2" t="s">
        <v>142</v>
      </c>
      <c r="AU1189" s="2">
        <v>4</v>
      </c>
      <c r="AV1189" s="2" t="s">
        <v>143</v>
      </c>
      <c r="AX1189" s="2" t="s">
        <v>145</v>
      </c>
      <c r="AY1189" s="2" t="s">
        <v>171</v>
      </c>
      <c r="AZ1189" s="2" t="s">
        <v>198</v>
      </c>
      <c r="BC1189" s="2">
        <v>0</v>
      </c>
      <c r="BD1189" s="2" t="s">
        <v>4768</v>
      </c>
      <c r="BE1189" s="9">
        <v>1</v>
      </c>
      <c r="BF1189" s="2" t="s">
        <v>265</v>
      </c>
      <c r="BG1189" s="2" t="s">
        <v>4770</v>
      </c>
      <c r="BH1189" s="2">
        <v>0</v>
      </c>
      <c r="BK1189" s="2" t="s">
        <v>152</v>
      </c>
      <c r="BL1189" s="2" t="s">
        <v>153</v>
      </c>
      <c r="BM1189" s="2" t="s">
        <v>154</v>
      </c>
      <c r="BP1189" s="2" t="s">
        <v>201</v>
      </c>
      <c r="BQ1189" s="2">
        <v>1080</v>
      </c>
      <c r="BS1189" s="2" t="s">
        <v>753</v>
      </c>
      <c r="BT1189" s="2" t="s">
        <v>157</v>
      </c>
      <c r="BU1189" s="2" t="s">
        <v>753</v>
      </c>
      <c r="BV1189" s="2" t="s">
        <v>753</v>
      </c>
      <c r="BW1189" s="2" t="s">
        <v>68</v>
      </c>
      <c r="BX1189" s="2" t="s">
        <v>158</v>
      </c>
      <c r="CB1189" s="2" t="s">
        <v>160</v>
      </c>
      <c r="CC1189" s="2" t="s">
        <v>161</v>
      </c>
      <c r="CD1189" s="2" t="s">
        <v>249</v>
      </c>
      <c r="CE1189" s="2" t="s">
        <v>163</v>
      </c>
      <c r="CF1189" s="2" t="s">
        <v>279</v>
      </c>
      <c r="CG1189" s="2" t="s">
        <v>804</v>
      </c>
      <c r="CH1189" s="2" t="s">
        <v>2842</v>
      </c>
      <c r="CI1189" s="2" t="s">
        <v>294</v>
      </c>
      <c r="CJ1189" s="2" t="s">
        <v>4771</v>
      </c>
      <c r="CL1189" s="2" t="s">
        <v>4772</v>
      </c>
      <c r="CM1189" s="2" t="s">
        <v>211</v>
      </c>
      <c r="DY1189" s="4">
        <v>43158</v>
      </c>
      <c r="DZ1189" s="2" t="s">
        <v>9885</v>
      </c>
      <c r="EA1189" s="3" t="s">
        <v>4773</v>
      </c>
      <c r="EB1189" s="5" t="s">
        <v>9886</v>
      </c>
    </row>
    <row r="1190" spans="1:133" ht="15.75" hidden="1" customHeight="1" x14ac:dyDescent="0.2">
      <c r="A1190" s="1">
        <v>43616.779317893517</v>
      </c>
      <c r="B1190" s="2" t="s">
        <v>9887</v>
      </c>
      <c r="C1190" s="2">
        <v>2302180200</v>
      </c>
      <c r="D1190" s="3" t="s">
        <v>2959</v>
      </c>
      <c r="E1190" s="2" t="s">
        <v>9888</v>
      </c>
      <c r="F1190" s="2" t="s">
        <v>5924</v>
      </c>
      <c r="H1190" s="2" t="s">
        <v>131</v>
      </c>
      <c r="I1190" s="2" t="s">
        <v>132</v>
      </c>
      <c r="J1190" s="2" t="s">
        <v>133</v>
      </c>
      <c r="K1190" s="2" t="s">
        <v>191</v>
      </c>
      <c r="P1190" s="9">
        <v>1242000000</v>
      </c>
      <c r="Q1190" s="2">
        <v>11500000</v>
      </c>
      <c r="Y1190" s="2" t="s">
        <v>377</v>
      </c>
      <c r="AB1190" s="2" t="s">
        <v>132</v>
      </c>
      <c r="AD1190" s="2" t="s">
        <v>137</v>
      </c>
      <c r="AE1190" s="2" t="s">
        <v>132</v>
      </c>
      <c r="AF1190" s="2" t="s">
        <v>132</v>
      </c>
      <c r="AH1190" s="2">
        <v>2016</v>
      </c>
      <c r="AI1190" s="11">
        <v>734940000</v>
      </c>
      <c r="AJ1190" s="11">
        <v>6805000</v>
      </c>
      <c r="AK1190" s="2" t="s">
        <v>9889</v>
      </c>
      <c r="AL1190" s="2">
        <v>20</v>
      </c>
      <c r="AO1190" s="2" t="s">
        <v>9717</v>
      </c>
      <c r="AP1190" s="2" t="s">
        <v>2695</v>
      </c>
      <c r="AQ1190" s="2" t="s">
        <v>1299</v>
      </c>
      <c r="AR1190" s="2" t="s">
        <v>976</v>
      </c>
      <c r="AS1190" s="2" t="s">
        <v>594</v>
      </c>
      <c r="AU1190" s="2">
        <v>6</v>
      </c>
      <c r="AV1190" s="2" t="s">
        <v>43</v>
      </c>
      <c r="AW1190" s="2" t="s">
        <v>197</v>
      </c>
      <c r="AX1190" s="2" t="s">
        <v>145</v>
      </c>
      <c r="AY1190" s="2" t="s">
        <v>171</v>
      </c>
      <c r="AZ1190" s="2" t="s">
        <v>198</v>
      </c>
      <c r="BB1190" s="2" t="s">
        <v>3851</v>
      </c>
      <c r="BC1190" s="2">
        <v>1100</v>
      </c>
      <c r="BD1190" s="2" t="s">
        <v>1302</v>
      </c>
      <c r="BE1190" s="9">
        <v>8</v>
      </c>
      <c r="BF1190" s="2" t="s">
        <v>265</v>
      </c>
      <c r="BG1190" s="2" t="s">
        <v>1303</v>
      </c>
      <c r="BH1190" s="3" t="s">
        <v>948</v>
      </c>
      <c r="BI1190" s="2" t="s">
        <v>2271</v>
      </c>
      <c r="BJ1190" s="3" t="s">
        <v>4073</v>
      </c>
      <c r="BK1190" s="2" t="s">
        <v>152</v>
      </c>
      <c r="BL1190" s="2" t="s">
        <v>200</v>
      </c>
      <c r="BM1190" s="2" t="s">
        <v>154</v>
      </c>
      <c r="BP1190" s="2" t="s">
        <v>201</v>
      </c>
      <c r="BQ1190" s="2">
        <v>108</v>
      </c>
      <c r="BR1190" s="2">
        <v>9</v>
      </c>
      <c r="BS1190" s="2" t="s">
        <v>984</v>
      </c>
      <c r="BT1190" s="2" t="s">
        <v>9890</v>
      </c>
      <c r="BU1190" s="2" t="s">
        <v>153</v>
      </c>
      <c r="BV1190" s="2" t="s">
        <v>153</v>
      </c>
      <c r="BX1190" s="2" t="s">
        <v>158</v>
      </c>
      <c r="BY1190" s="2" t="s">
        <v>159</v>
      </c>
      <c r="CB1190" s="2" t="s">
        <v>204</v>
      </c>
      <c r="CC1190" s="2" t="s">
        <v>248</v>
      </c>
      <c r="CD1190" s="2" t="s">
        <v>162</v>
      </c>
      <c r="CE1190" s="2" t="s">
        <v>163</v>
      </c>
      <c r="CF1190" s="2" t="s">
        <v>396</v>
      </c>
      <c r="CG1190" s="2" t="s">
        <v>382</v>
      </c>
      <c r="CH1190" s="2" t="s">
        <v>1326</v>
      </c>
      <c r="CI1190" s="2" t="s">
        <v>167</v>
      </c>
      <c r="CJ1190" s="2" t="s">
        <v>953</v>
      </c>
      <c r="CK1190" s="2" t="s">
        <v>253</v>
      </c>
      <c r="CL1190" s="2" t="s">
        <v>314</v>
      </c>
      <c r="CM1190" s="2" t="s">
        <v>211</v>
      </c>
      <c r="CN1190" s="2">
        <v>1100</v>
      </c>
      <c r="CP1190" s="2" t="s">
        <v>1308</v>
      </c>
      <c r="CQ1190" s="2" t="s">
        <v>174</v>
      </c>
      <c r="CR1190" s="2" t="s">
        <v>234</v>
      </c>
      <c r="CT1190" s="2" t="s">
        <v>177</v>
      </c>
      <c r="CU1190" s="2" t="s">
        <v>235</v>
      </c>
      <c r="CV1190" s="2" t="s">
        <v>211</v>
      </c>
      <c r="CW1190" s="2" t="s">
        <v>179</v>
      </c>
      <c r="CX1190" s="2" t="s">
        <v>171</v>
      </c>
      <c r="CY1190" s="2" t="s">
        <v>733</v>
      </c>
      <c r="DA1190" s="2" t="s">
        <v>181</v>
      </c>
      <c r="DB1190" s="2" t="s">
        <v>181</v>
      </c>
      <c r="DC1190" s="2" t="s">
        <v>132</v>
      </c>
      <c r="DF1190" s="2" t="s">
        <v>182</v>
      </c>
      <c r="DH1190" s="2" t="s">
        <v>182</v>
      </c>
      <c r="DJ1190" s="2" t="s">
        <v>182</v>
      </c>
      <c r="DL1190" s="2" t="s">
        <v>260</v>
      </c>
      <c r="DM1190" s="2">
        <v>1500</v>
      </c>
      <c r="DT1190" s="2" t="s">
        <v>9891</v>
      </c>
      <c r="DU1190" s="2"/>
      <c r="DV1190" s="2" t="s">
        <v>9892</v>
      </c>
      <c r="DZ1190" s="2" t="s">
        <v>9893</v>
      </c>
      <c r="EA1190" s="3" t="s">
        <v>7851</v>
      </c>
    </row>
    <row r="1191" spans="1:133" ht="15.75" hidden="1" customHeight="1" x14ac:dyDescent="0.2">
      <c r="A1191" s="1">
        <v>43616.780388518513</v>
      </c>
      <c r="B1191" s="2" t="s">
        <v>9837</v>
      </c>
      <c r="C1191" s="2">
        <v>2302160001</v>
      </c>
      <c r="D1191" s="2" t="s">
        <v>9838</v>
      </c>
      <c r="E1191" s="2">
        <v>12</v>
      </c>
      <c r="F1191" s="2" t="s">
        <v>3094</v>
      </c>
      <c r="H1191" s="2" t="s">
        <v>131</v>
      </c>
      <c r="I1191" s="2" t="s">
        <v>132</v>
      </c>
      <c r="J1191" s="2" t="s">
        <v>133</v>
      </c>
      <c r="K1191" s="2" t="s">
        <v>302</v>
      </c>
      <c r="M1191" s="4">
        <v>43130</v>
      </c>
      <c r="Q1191" s="2">
        <v>22000000</v>
      </c>
      <c r="Y1191" s="2" t="s">
        <v>136</v>
      </c>
      <c r="AF1191" s="2" t="s">
        <v>1490</v>
      </c>
      <c r="AK1191" s="2" t="s">
        <v>9894</v>
      </c>
      <c r="AP1191" s="2" t="s">
        <v>862</v>
      </c>
      <c r="AQ1191" s="2" t="s">
        <v>862</v>
      </c>
      <c r="AR1191" s="2" t="s">
        <v>610</v>
      </c>
      <c r="AS1191" s="2" t="s">
        <v>142</v>
      </c>
      <c r="AU1191" s="2">
        <v>6</v>
      </c>
      <c r="AW1191" s="2" t="s">
        <v>197</v>
      </c>
      <c r="AX1191" s="2" t="s">
        <v>145</v>
      </c>
      <c r="AY1191" s="2" t="s">
        <v>171</v>
      </c>
      <c r="AZ1191" s="2" t="s">
        <v>198</v>
      </c>
      <c r="BB1191" s="2" t="s">
        <v>9895</v>
      </c>
      <c r="BC1191" s="2">
        <v>0</v>
      </c>
      <c r="BD1191" s="2" t="s">
        <v>9896</v>
      </c>
      <c r="BE1191" s="9">
        <v>4.9000000000000004</v>
      </c>
      <c r="BK1191" s="2" t="s">
        <v>152</v>
      </c>
      <c r="BL1191" s="2" t="s">
        <v>200</v>
      </c>
      <c r="BM1191" s="2" t="s">
        <v>154</v>
      </c>
      <c r="BN1191" s="2" t="s">
        <v>9897</v>
      </c>
      <c r="BP1191" s="2" t="s">
        <v>201</v>
      </c>
      <c r="BQ1191" s="2">
        <v>150</v>
      </c>
      <c r="BS1191" s="2" t="s">
        <v>331</v>
      </c>
      <c r="BT1191" s="2" t="s">
        <v>331</v>
      </c>
      <c r="BU1191" s="2" t="s">
        <v>157</v>
      </c>
      <c r="BW1191" s="2" t="s">
        <v>69</v>
      </c>
      <c r="BX1191" s="2" t="s">
        <v>203</v>
      </c>
      <c r="CC1191" s="2" t="s">
        <v>161</v>
      </c>
      <c r="CE1191" s="2" t="s">
        <v>163</v>
      </c>
      <c r="CF1191" s="2" t="s">
        <v>396</v>
      </c>
      <c r="CG1191" s="2" t="s">
        <v>804</v>
      </c>
      <c r="CH1191" s="2" t="s">
        <v>3100</v>
      </c>
      <c r="CI1191" s="2" t="s">
        <v>731</v>
      </c>
      <c r="CJ1191" s="2" t="s">
        <v>3101</v>
      </c>
      <c r="CL1191" s="2" t="s">
        <v>807</v>
      </c>
      <c r="CM1191" s="2" t="s">
        <v>171</v>
      </c>
      <c r="CN1191" s="2">
        <v>0</v>
      </c>
      <c r="CO1191" s="2" t="s">
        <v>212</v>
      </c>
      <c r="CP1191" s="2" t="s">
        <v>1500</v>
      </c>
      <c r="CR1191" s="2" t="s">
        <v>234</v>
      </c>
      <c r="CT1191" s="2" t="s">
        <v>177</v>
      </c>
      <c r="CU1191" s="2" t="s">
        <v>1139</v>
      </c>
      <c r="CW1191" s="2" t="s">
        <v>179</v>
      </c>
      <c r="CX1191" s="2" t="s">
        <v>146</v>
      </c>
      <c r="CY1191" s="2" t="s">
        <v>627</v>
      </c>
      <c r="CZ1191" s="2" t="s">
        <v>180</v>
      </c>
      <c r="DA1191" s="2" t="s">
        <v>181</v>
      </c>
      <c r="DB1191" s="2" t="s">
        <v>181</v>
      </c>
      <c r="EA1191" s="2">
        <v>6282111200545</v>
      </c>
      <c r="EB1191" s="5" t="s">
        <v>9898</v>
      </c>
    </row>
    <row r="1192" spans="1:133" ht="15.75" hidden="1" customHeight="1" x14ac:dyDescent="0.2">
      <c r="A1192" s="1">
        <v>43616.781940092595</v>
      </c>
      <c r="B1192" s="2" t="s">
        <v>9899</v>
      </c>
      <c r="C1192" s="2">
        <v>2302170021</v>
      </c>
      <c r="D1192" s="3" t="s">
        <v>697</v>
      </c>
      <c r="E1192" s="2" t="s">
        <v>9900</v>
      </c>
      <c r="F1192" s="2" t="s">
        <v>9901</v>
      </c>
      <c r="H1192" s="2" t="s">
        <v>131</v>
      </c>
      <c r="I1192" s="2" t="s">
        <v>132</v>
      </c>
      <c r="J1192" s="2" t="s">
        <v>133</v>
      </c>
      <c r="K1192" s="2" t="s">
        <v>738</v>
      </c>
      <c r="O1192" s="2" t="s">
        <v>135</v>
      </c>
      <c r="Q1192" s="2">
        <v>23000000</v>
      </c>
      <c r="Y1192" s="2" t="s">
        <v>1315</v>
      </c>
      <c r="AK1192" s="2" t="s">
        <v>7516</v>
      </c>
      <c r="AP1192" s="2" t="s">
        <v>3156</v>
      </c>
      <c r="AQ1192" s="2" t="s">
        <v>4063</v>
      </c>
      <c r="AR1192" s="2" t="s">
        <v>511</v>
      </c>
      <c r="AS1192" s="2" t="s">
        <v>3756</v>
      </c>
      <c r="AT1192" s="2">
        <v>14460</v>
      </c>
      <c r="AU1192" s="2">
        <v>5</v>
      </c>
      <c r="AV1192" s="2" t="s">
        <v>43</v>
      </c>
      <c r="AW1192" s="2" t="s">
        <v>144</v>
      </c>
      <c r="AX1192" s="2" t="s">
        <v>145</v>
      </c>
      <c r="AY1192" s="2" t="s">
        <v>171</v>
      </c>
      <c r="BB1192" s="2" t="s">
        <v>7516</v>
      </c>
      <c r="BC1192" s="2">
        <v>0</v>
      </c>
      <c r="BD1192" s="2" t="s">
        <v>5321</v>
      </c>
      <c r="BE1192" s="9">
        <v>2.5</v>
      </c>
      <c r="BL1192" s="2" t="s">
        <v>153</v>
      </c>
      <c r="BM1192" s="2" t="s">
        <v>154</v>
      </c>
      <c r="BP1192" s="2" t="s">
        <v>201</v>
      </c>
      <c r="BQ1192" s="2">
        <v>940</v>
      </c>
      <c r="BR1192" s="2">
        <v>40</v>
      </c>
      <c r="BS1192" s="2" t="s">
        <v>36</v>
      </c>
      <c r="BT1192" s="2" t="s">
        <v>727</v>
      </c>
      <c r="BU1192" s="2" t="s">
        <v>727</v>
      </c>
      <c r="BV1192" s="2" t="s">
        <v>727</v>
      </c>
      <c r="BW1192" s="2" t="s">
        <v>67</v>
      </c>
      <c r="BX1192" s="2" t="s">
        <v>754</v>
      </c>
      <c r="BY1192" s="2" t="s">
        <v>707</v>
      </c>
      <c r="CA1192" s="4">
        <v>42795</v>
      </c>
      <c r="CB1192" s="2" t="s">
        <v>160</v>
      </c>
      <c r="CC1192" s="2" t="s">
        <v>248</v>
      </c>
      <c r="CD1192" s="2" t="s">
        <v>162</v>
      </c>
      <c r="CE1192" s="2" t="s">
        <v>163</v>
      </c>
      <c r="CF1192" s="2" t="s">
        <v>396</v>
      </c>
      <c r="CG1192" s="2" t="s">
        <v>804</v>
      </c>
      <c r="CH1192" s="2" t="s">
        <v>1108</v>
      </c>
      <c r="CI1192" s="2" t="s">
        <v>3987</v>
      </c>
      <c r="CJ1192" s="2" t="s">
        <v>397</v>
      </c>
      <c r="CK1192" s="2" t="s">
        <v>169</v>
      </c>
      <c r="CL1192" s="2" t="s">
        <v>919</v>
      </c>
      <c r="CM1192" s="2" t="s">
        <v>171</v>
      </c>
      <c r="CN1192" s="2">
        <v>0</v>
      </c>
      <c r="CO1192" s="2" t="s">
        <v>212</v>
      </c>
      <c r="CP1192" s="2" t="s">
        <v>712</v>
      </c>
      <c r="CQ1192" s="2" t="s">
        <v>174</v>
      </c>
      <c r="CR1192" s="2" t="s">
        <v>667</v>
      </c>
      <c r="CS1192" s="2" t="s">
        <v>968</v>
      </c>
      <c r="CT1192" s="2" t="s">
        <v>171</v>
      </c>
      <c r="CU1192" s="2" t="s">
        <v>235</v>
      </c>
      <c r="CV1192" s="2" t="s">
        <v>211</v>
      </c>
      <c r="CW1192" s="2" t="s">
        <v>714</v>
      </c>
      <c r="CX1192" s="2" t="s">
        <v>146</v>
      </c>
      <c r="CY1192" s="2" t="s">
        <v>733</v>
      </c>
      <c r="CZ1192" s="2" t="s">
        <v>180</v>
      </c>
      <c r="DA1192" s="2" t="s">
        <v>181</v>
      </c>
      <c r="DB1192" s="2" t="s">
        <v>181</v>
      </c>
      <c r="DC1192" s="2" t="s">
        <v>260</v>
      </c>
      <c r="DD1192" s="2" t="s">
        <v>715</v>
      </c>
      <c r="DE1192" s="2" t="s">
        <v>744</v>
      </c>
      <c r="DF1192" s="2" t="s">
        <v>182</v>
      </c>
      <c r="DH1192" s="2" t="s">
        <v>182</v>
      </c>
      <c r="DJ1192" s="2" t="s">
        <v>182</v>
      </c>
      <c r="DL1192" s="2" t="s">
        <v>182</v>
      </c>
      <c r="DN1192" s="2" t="s">
        <v>182</v>
      </c>
      <c r="DP1192" s="2" t="s">
        <v>182</v>
      </c>
      <c r="DR1192" s="2" t="s">
        <v>182</v>
      </c>
      <c r="DV1192" s="2" t="s">
        <v>9902</v>
      </c>
      <c r="DX1192" s="2" t="s">
        <v>9903</v>
      </c>
      <c r="DY1192" s="4">
        <v>42795</v>
      </c>
      <c r="DZ1192" s="2" t="s">
        <v>9903</v>
      </c>
      <c r="EA1192" s="3" t="s">
        <v>4805</v>
      </c>
    </row>
    <row r="1193" spans="1:133" ht="15.75" hidden="1" customHeight="1" x14ac:dyDescent="0.2">
      <c r="A1193" s="1">
        <v>43616.786385671294</v>
      </c>
      <c r="B1193" s="2" t="s">
        <v>9883</v>
      </c>
      <c r="C1193" s="2">
        <v>2302170135</v>
      </c>
      <c r="D1193" s="3" t="s">
        <v>587</v>
      </c>
      <c r="E1193" s="2" t="s">
        <v>9904</v>
      </c>
      <c r="F1193" s="2" t="s">
        <v>9905</v>
      </c>
      <c r="H1193" s="2" t="s">
        <v>131</v>
      </c>
      <c r="I1193" s="2" t="s">
        <v>132</v>
      </c>
      <c r="J1193" s="2" t="s">
        <v>133</v>
      </c>
      <c r="K1193" s="2" t="s">
        <v>302</v>
      </c>
      <c r="M1193" s="4">
        <v>43154</v>
      </c>
      <c r="P1193" s="9">
        <v>22950000000</v>
      </c>
      <c r="Q1193" s="2">
        <v>27000000</v>
      </c>
      <c r="Y1193" s="2" t="s">
        <v>9906</v>
      </c>
      <c r="AD1193" s="2" t="s">
        <v>137</v>
      </c>
      <c r="AE1193" s="2" t="s">
        <v>132</v>
      </c>
      <c r="AF1193" s="2" t="s">
        <v>132</v>
      </c>
      <c r="AK1193" s="2" t="s">
        <v>9907</v>
      </c>
      <c r="AP1193" s="2" t="s">
        <v>328</v>
      </c>
      <c r="AQ1193" s="2" t="s">
        <v>328</v>
      </c>
      <c r="AR1193" s="2" t="s">
        <v>288</v>
      </c>
      <c r="AS1193" s="2" t="s">
        <v>142</v>
      </c>
      <c r="AU1193" s="2">
        <v>12</v>
      </c>
      <c r="AV1193" s="2" t="s">
        <v>245</v>
      </c>
      <c r="AW1193" s="2" t="s">
        <v>197</v>
      </c>
      <c r="AX1193" s="2" t="s">
        <v>795</v>
      </c>
      <c r="AY1193" s="2" t="s">
        <v>171</v>
      </c>
      <c r="AZ1193" s="2" t="s">
        <v>198</v>
      </c>
      <c r="BB1193" s="2" t="s">
        <v>9908</v>
      </c>
      <c r="BC1193" s="2">
        <v>282</v>
      </c>
      <c r="BD1193" s="2" t="s">
        <v>9909</v>
      </c>
      <c r="BE1193" s="9">
        <v>350</v>
      </c>
      <c r="BF1193" s="2" t="s">
        <v>265</v>
      </c>
      <c r="BG1193" s="2" t="s">
        <v>9910</v>
      </c>
      <c r="BH1193" s="2" t="s">
        <v>4033</v>
      </c>
      <c r="BK1193" s="2" t="s">
        <v>9911</v>
      </c>
      <c r="BL1193" s="2" t="s">
        <v>200</v>
      </c>
      <c r="BM1193" s="2" t="s">
        <v>154</v>
      </c>
      <c r="BP1193" s="2" t="s">
        <v>201</v>
      </c>
      <c r="BQ1193" s="2">
        <v>850</v>
      </c>
      <c r="BS1193" s="2" t="s">
        <v>753</v>
      </c>
      <c r="BT1193" s="2" t="s">
        <v>9912</v>
      </c>
      <c r="BU1193" s="2" t="s">
        <v>9913</v>
      </c>
      <c r="BV1193" s="2" t="s">
        <v>9912</v>
      </c>
      <c r="BW1193" s="2" t="s">
        <v>69</v>
      </c>
      <c r="BX1193" s="2" t="s">
        <v>203</v>
      </c>
      <c r="CB1193" s="2" t="s">
        <v>160</v>
      </c>
      <c r="CC1193" s="2" t="s">
        <v>248</v>
      </c>
      <c r="CE1193" s="2" t="s">
        <v>163</v>
      </c>
      <c r="CF1193" s="2" t="s">
        <v>164</v>
      </c>
      <c r="CG1193" s="2" t="s">
        <v>3318</v>
      </c>
      <c r="CH1193" s="2" t="s">
        <v>1108</v>
      </c>
      <c r="CI1193" s="2" t="s">
        <v>294</v>
      </c>
      <c r="CJ1193" s="2" t="s">
        <v>312</v>
      </c>
      <c r="CL1193" s="2" t="s">
        <v>807</v>
      </c>
      <c r="CM1193" s="2" t="s">
        <v>171</v>
      </c>
      <c r="CP1193" s="2" t="s">
        <v>9914</v>
      </c>
      <c r="CR1193" s="2" t="s">
        <v>175</v>
      </c>
      <c r="CV1193" s="2" t="s">
        <v>171</v>
      </c>
      <c r="CX1193" s="2" t="s">
        <v>146</v>
      </c>
      <c r="CY1193" s="2" t="s">
        <v>146</v>
      </c>
      <c r="CZ1193" s="2" t="s">
        <v>180</v>
      </c>
      <c r="DA1193" s="2" t="s">
        <v>181</v>
      </c>
      <c r="DB1193" s="2" t="s">
        <v>181</v>
      </c>
      <c r="DC1193" s="2" t="s">
        <v>132</v>
      </c>
      <c r="DH1193" s="2" t="s">
        <v>182</v>
      </c>
      <c r="DJ1193" s="2" t="s">
        <v>182</v>
      </c>
      <c r="DL1193" s="2" t="s">
        <v>182</v>
      </c>
      <c r="DN1193" s="2" t="s">
        <v>182</v>
      </c>
      <c r="DP1193" s="2" t="s">
        <v>182</v>
      </c>
      <c r="DR1193" s="2" t="s">
        <v>182</v>
      </c>
      <c r="DT1193" s="6">
        <v>-6155377</v>
      </c>
      <c r="DU1193" s="6"/>
      <c r="DV1193" s="6">
        <v>106840444</v>
      </c>
      <c r="DY1193" s="4">
        <v>43160</v>
      </c>
      <c r="DZ1193" s="2" t="s">
        <v>9915</v>
      </c>
      <c r="EA1193" s="3" t="s">
        <v>9916</v>
      </c>
      <c r="EB1193" s="5" t="s">
        <v>9917</v>
      </c>
    </row>
    <row r="1194" spans="1:133" ht="15.75" hidden="1" customHeight="1" x14ac:dyDescent="0.2">
      <c r="A1194" s="1">
        <v>43616.786419340278</v>
      </c>
      <c r="B1194" s="2" t="s">
        <v>9074</v>
      </c>
      <c r="C1194" s="2">
        <v>2302170094</v>
      </c>
      <c r="D1194" s="3" t="s">
        <v>4783</v>
      </c>
      <c r="E1194" s="2" t="s">
        <v>9918</v>
      </c>
      <c r="F1194" s="2" t="s">
        <v>5853</v>
      </c>
      <c r="H1194" s="2" t="s">
        <v>131</v>
      </c>
      <c r="I1194" s="2" t="s">
        <v>132</v>
      </c>
      <c r="J1194" s="2" t="s">
        <v>133</v>
      </c>
      <c r="K1194" s="2" t="s">
        <v>738</v>
      </c>
      <c r="M1194" s="4">
        <v>42795</v>
      </c>
      <c r="O1194" s="2" t="s">
        <v>135</v>
      </c>
      <c r="Q1194" s="2">
        <v>6000000</v>
      </c>
      <c r="Y1194" s="2" t="s">
        <v>136</v>
      </c>
      <c r="AK1194" s="2" t="s">
        <v>9919</v>
      </c>
      <c r="AP1194" s="2" t="s">
        <v>9920</v>
      </c>
      <c r="AQ1194" s="2" t="s">
        <v>4016</v>
      </c>
      <c r="AR1194" s="2" t="s">
        <v>4017</v>
      </c>
      <c r="AS1194" s="2" t="s">
        <v>570</v>
      </c>
      <c r="AU1194" s="2">
        <v>5</v>
      </c>
      <c r="AV1194" s="2" t="s">
        <v>43</v>
      </c>
      <c r="AW1194" s="2" t="s">
        <v>144</v>
      </c>
      <c r="AX1194" s="2" t="s">
        <v>145</v>
      </c>
      <c r="AY1194" s="2" t="s">
        <v>171</v>
      </c>
      <c r="AZ1194" s="2" t="s">
        <v>198</v>
      </c>
      <c r="BB1194" s="2" t="s">
        <v>9919</v>
      </c>
      <c r="BC1194" s="2">
        <v>0</v>
      </c>
      <c r="BD1194" s="2" t="s">
        <v>7213</v>
      </c>
      <c r="BE1194" s="9">
        <v>4.2</v>
      </c>
      <c r="BL1194" s="2" t="s">
        <v>153</v>
      </c>
      <c r="BM1194" s="2" t="s">
        <v>154</v>
      </c>
      <c r="BP1194" s="2" t="s">
        <v>201</v>
      </c>
      <c r="BQ1194" s="6">
        <v>16000</v>
      </c>
      <c r="BR1194" s="2">
        <v>160</v>
      </c>
      <c r="BS1194" s="2" t="s">
        <v>1003</v>
      </c>
      <c r="BT1194" s="2" t="s">
        <v>3835</v>
      </c>
      <c r="BU1194" s="2" t="s">
        <v>3835</v>
      </c>
      <c r="BV1194" s="2" t="s">
        <v>3835</v>
      </c>
      <c r="BW1194" s="2" t="s">
        <v>67</v>
      </c>
      <c r="BX1194" s="2" t="s">
        <v>3127</v>
      </c>
      <c r="BY1194" s="2" t="s">
        <v>707</v>
      </c>
      <c r="CA1194" s="4">
        <v>42795</v>
      </c>
      <c r="CB1194" s="2" t="s">
        <v>160</v>
      </c>
      <c r="CC1194" s="2" t="s">
        <v>248</v>
      </c>
      <c r="CD1194" s="2" t="s">
        <v>162</v>
      </c>
      <c r="CE1194" s="2" t="s">
        <v>163</v>
      </c>
      <c r="CF1194" s="2" t="s">
        <v>368</v>
      </c>
      <c r="CG1194" s="2" t="s">
        <v>729</v>
      </c>
      <c r="CH1194" s="2" t="s">
        <v>709</v>
      </c>
      <c r="CI1194" s="2" t="s">
        <v>731</v>
      </c>
      <c r="CJ1194" s="2" t="s">
        <v>397</v>
      </c>
      <c r="CL1194" s="2" t="s">
        <v>710</v>
      </c>
      <c r="CM1194" s="2" t="s">
        <v>171</v>
      </c>
      <c r="CN1194" s="2">
        <v>0</v>
      </c>
      <c r="CO1194" s="2" t="s">
        <v>711</v>
      </c>
      <c r="CP1194" s="2" t="s">
        <v>712</v>
      </c>
      <c r="CQ1194" s="2" t="s">
        <v>174</v>
      </c>
      <c r="CR1194" s="2" t="s">
        <v>667</v>
      </c>
      <c r="CS1194" s="2" t="s">
        <v>713</v>
      </c>
      <c r="CT1194" s="2" t="s">
        <v>171</v>
      </c>
      <c r="CU1194" s="2" t="s">
        <v>216</v>
      </c>
      <c r="CV1194" s="2" t="s">
        <v>177</v>
      </c>
      <c r="CW1194" s="2" t="s">
        <v>714</v>
      </c>
      <c r="CX1194" s="2" t="s">
        <v>146</v>
      </c>
      <c r="CY1194" s="2" t="s">
        <v>146</v>
      </c>
      <c r="CZ1194" s="2" t="s">
        <v>180</v>
      </c>
      <c r="DA1194" s="2" t="s">
        <v>181</v>
      </c>
      <c r="DB1194" s="2" t="s">
        <v>181</v>
      </c>
      <c r="DC1194" s="2" t="s">
        <v>260</v>
      </c>
      <c r="DD1194" s="2" t="s">
        <v>715</v>
      </c>
      <c r="DE1194" s="2" t="s">
        <v>744</v>
      </c>
      <c r="DF1194" s="2" t="s">
        <v>182</v>
      </c>
      <c r="DH1194" s="2" t="s">
        <v>182</v>
      </c>
      <c r="DJ1194" s="2" t="s">
        <v>182</v>
      </c>
      <c r="DL1194" s="2" t="s">
        <v>182</v>
      </c>
      <c r="DN1194" s="2" t="s">
        <v>182</v>
      </c>
      <c r="DP1194" s="2" t="s">
        <v>182</v>
      </c>
      <c r="DR1194" s="2" t="s">
        <v>182</v>
      </c>
      <c r="DT1194" s="6">
        <v>-61213977</v>
      </c>
      <c r="DU1194" s="6"/>
      <c r="DV1194" s="6">
        <v>106927639</v>
      </c>
      <c r="DX1194" s="2" t="s">
        <v>9921</v>
      </c>
      <c r="DY1194" s="4">
        <v>42795</v>
      </c>
      <c r="DZ1194" s="2" t="s">
        <v>9921</v>
      </c>
      <c r="EA1194" s="2">
        <v>62217183491</v>
      </c>
      <c r="EC1194" s="5" t="s">
        <v>9922</v>
      </c>
    </row>
    <row r="1195" spans="1:133" ht="15.75" hidden="1" customHeight="1" x14ac:dyDescent="0.2">
      <c r="A1195" s="1">
        <v>43616.788995694442</v>
      </c>
      <c r="B1195" s="2" t="s">
        <v>9837</v>
      </c>
      <c r="C1195" s="2">
        <v>2302160001</v>
      </c>
      <c r="D1195" s="2" t="s">
        <v>9838</v>
      </c>
      <c r="E1195" s="2">
        <v>9</v>
      </c>
      <c r="F1195" s="2" t="s">
        <v>654</v>
      </c>
      <c r="G1195" s="2" t="s">
        <v>589</v>
      </c>
      <c r="H1195" s="2" t="s">
        <v>131</v>
      </c>
      <c r="I1195" s="2" t="s">
        <v>265</v>
      </c>
      <c r="J1195" s="2" t="s">
        <v>133</v>
      </c>
      <c r="K1195" s="2" t="s">
        <v>302</v>
      </c>
      <c r="M1195" s="4">
        <v>43142</v>
      </c>
      <c r="P1195" s="9">
        <v>101530000000</v>
      </c>
      <c r="Q1195" s="2">
        <v>10000000</v>
      </c>
      <c r="Y1195" s="2" t="s">
        <v>136</v>
      </c>
      <c r="AB1195" s="2" t="s">
        <v>132</v>
      </c>
      <c r="AD1195" s="2" t="s">
        <v>137</v>
      </c>
      <c r="AE1195" s="2" t="s">
        <v>132</v>
      </c>
      <c r="AG1195" s="2" t="s">
        <v>888</v>
      </c>
      <c r="AK1195" s="2" t="s">
        <v>9840</v>
      </c>
      <c r="AP1195" s="2" t="s">
        <v>656</v>
      </c>
      <c r="AQ1195" s="2" t="s">
        <v>657</v>
      </c>
      <c r="AR1195" s="2" t="s">
        <v>658</v>
      </c>
      <c r="AS1195" s="2" t="s">
        <v>594</v>
      </c>
      <c r="AU1195" s="2">
        <v>12</v>
      </c>
      <c r="AV1195" s="2" t="s">
        <v>44</v>
      </c>
      <c r="AW1195" s="2" t="s">
        <v>197</v>
      </c>
      <c r="AX1195" s="2" t="s">
        <v>145</v>
      </c>
      <c r="AY1195" s="2" t="s">
        <v>171</v>
      </c>
      <c r="AZ1195" s="2" t="s">
        <v>198</v>
      </c>
      <c r="BB1195" s="2" t="s">
        <v>5276</v>
      </c>
      <c r="BC1195" s="2">
        <v>0</v>
      </c>
      <c r="BD1195" s="2" t="s">
        <v>659</v>
      </c>
      <c r="BE1195" s="9">
        <v>0.25</v>
      </c>
      <c r="BF1195" s="2" t="s">
        <v>265</v>
      </c>
      <c r="BG1195" s="2" t="s">
        <v>9841</v>
      </c>
      <c r="BH1195" s="2" t="s">
        <v>662</v>
      </c>
      <c r="BK1195" s="2" t="s">
        <v>152</v>
      </c>
      <c r="BL1195" s="2" t="s">
        <v>200</v>
      </c>
      <c r="BM1195" s="2" t="s">
        <v>154</v>
      </c>
      <c r="BP1195" s="2" t="s">
        <v>201</v>
      </c>
      <c r="BQ1195" s="2">
        <v>10153</v>
      </c>
      <c r="BR1195" s="2" t="s">
        <v>9842</v>
      </c>
      <c r="BS1195" s="2" t="s">
        <v>180</v>
      </c>
      <c r="BT1195" s="2" t="s">
        <v>663</v>
      </c>
      <c r="BU1195" s="2" t="s">
        <v>663</v>
      </c>
      <c r="BV1195" s="2" t="s">
        <v>664</v>
      </c>
      <c r="BW1195" s="2" t="s">
        <v>67</v>
      </c>
      <c r="BX1195" s="2" t="s">
        <v>3793</v>
      </c>
      <c r="CB1195" s="2" t="s">
        <v>204</v>
      </c>
      <c r="CE1195" s="2" t="s">
        <v>163</v>
      </c>
      <c r="CF1195" s="2" t="s">
        <v>396</v>
      </c>
      <c r="CG1195" s="2" t="s">
        <v>440</v>
      </c>
      <c r="CH1195" s="2" t="s">
        <v>620</v>
      </c>
      <c r="CI1195" s="2" t="s">
        <v>208</v>
      </c>
      <c r="CJ1195" s="2" t="s">
        <v>397</v>
      </c>
      <c r="CL1195" s="2" t="s">
        <v>665</v>
      </c>
      <c r="CM1195" s="2" t="s">
        <v>211</v>
      </c>
      <c r="CN1195" s="2">
        <v>50</v>
      </c>
      <c r="CP1195" s="2" t="s">
        <v>4646</v>
      </c>
      <c r="CQ1195" s="2" t="s">
        <v>625</v>
      </c>
      <c r="CR1195" s="2" t="s">
        <v>667</v>
      </c>
      <c r="CT1195" s="2" t="s">
        <v>177</v>
      </c>
      <c r="CU1195" s="2" t="s">
        <v>235</v>
      </c>
      <c r="CV1195" s="2" t="s">
        <v>177</v>
      </c>
      <c r="CX1195" s="2" t="s">
        <v>668</v>
      </c>
      <c r="CY1195" s="2" t="s">
        <v>627</v>
      </c>
      <c r="CZ1195" s="2" t="s">
        <v>669</v>
      </c>
      <c r="DA1195" s="2" t="s">
        <v>181</v>
      </c>
      <c r="DB1195" s="2" t="s">
        <v>181</v>
      </c>
      <c r="DC1195" s="2" t="s">
        <v>132</v>
      </c>
      <c r="DH1195" s="2" t="s">
        <v>182</v>
      </c>
      <c r="DJ1195" s="2" t="s">
        <v>182</v>
      </c>
      <c r="DL1195" s="2" t="s">
        <v>260</v>
      </c>
      <c r="DM1195" s="2">
        <v>200</v>
      </c>
      <c r="DN1195" s="2" t="s">
        <v>182</v>
      </c>
      <c r="DP1195" s="2" t="s">
        <v>182</v>
      </c>
      <c r="DR1195" s="2" t="s">
        <v>182</v>
      </c>
      <c r="DT1195" s="6">
        <v>106936730</v>
      </c>
      <c r="DU1195" s="6"/>
      <c r="DV1195" s="6">
        <v>-6182689</v>
      </c>
      <c r="EA1195" s="3" t="s">
        <v>670</v>
      </c>
      <c r="EB1195" s="5" t="s">
        <v>9843</v>
      </c>
    </row>
    <row r="1196" spans="1:133" ht="15.75" hidden="1" customHeight="1" x14ac:dyDescent="0.2">
      <c r="A1196" s="1">
        <v>43616.789327407409</v>
      </c>
      <c r="B1196" s="2" t="s">
        <v>9887</v>
      </c>
      <c r="C1196" s="2">
        <v>2302180200</v>
      </c>
      <c r="D1196" s="3" t="s">
        <v>2959</v>
      </c>
      <c r="E1196" s="2" t="s">
        <v>9923</v>
      </c>
      <c r="F1196" s="2" t="s">
        <v>5924</v>
      </c>
      <c r="H1196" s="2" t="s">
        <v>131</v>
      </c>
      <c r="I1196" s="2" t="s">
        <v>132</v>
      </c>
      <c r="J1196" s="2" t="s">
        <v>133</v>
      </c>
      <c r="K1196" s="2" t="s">
        <v>191</v>
      </c>
      <c r="P1196" s="9">
        <v>1242000000</v>
      </c>
      <c r="Q1196" s="2">
        <v>11500000</v>
      </c>
      <c r="Y1196" s="2" t="s">
        <v>377</v>
      </c>
      <c r="AB1196" s="2" t="s">
        <v>132</v>
      </c>
      <c r="AD1196" s="2" t="s">
        <v>137</v>
      </c>
      <c r="AE1196" s="2" t="s">
        <v>132</v>
      </c>
      <c r="AF1196" s="2" t="s">
        <v>132</v>
      </c>
      <c r="AH1196" s="2">
        <v>2018</v>
      </c>
      <c r="AI1196" s="11">
        <v>734940000</v>
      </c>
      <c r="AJ1196" s="11">
        <v>6805000</v>
      </c>
      <c r="AK1196" s="2" t="s">
        <v>9889</v>
      </c>
      <c r="AL1196" s="2">
        <v>5</v>
      </c>
      <c r="AO1196" s="2" t="s">
        <v>9717</v>
      </c>
      <c r="AP1196" s="2" t="s">
        <v>2695</v>
      </c>
      <c r="AQ1196" s="2" t="s">
        <v>1299</v>
      </c>
      <c r="AR1196" s="2" t="s">
        <v>976</v>
      </c>
      <c r="AS1196" s="2" t="s">
        <v>594</v>
      </c>
      <c r="AU1196" s="2">
        <v>6</v>
      </c>
      <c r="AV1196" s="2" t="s">
        <v>43</v>
      </c>
      <c r="AW1196" s="2" t="s">
        <v>197</v>
      </c>
      <c r="AX1196" s="2" t="s">
        <v>145</v>
      </c>
      <c r="AY1196" s="2" t="s">
        <v>171</v>
      </c>
      <c r="AZ1196" s="2" t="s">
        <v>198</v>
      </c>
      <c r="BB1196" s="2" t="s">
        <v>3851</v>
      </c>
      <c r="BC1196" s="2">
        <v>1100</v>
      </c>
      <c r="BD1196" s="2" t="s">
        <v>1302</v>
      </c>
      <c r="BE1196" s="9">
        <v>8</v>
      </c>
      <c r="BF1196" s="2" t="s">
        <v>265</v>
      </c>
      <c r="BG1196" s="2" t="s">
        <v>1303</v>
      </c>
      <c r="BH1196" s="3" t="s">
        <v>948</v>
      </c>
      <c r="BI1196" s="2" t="s">
        <v>2271</v>
      </c>
      <c r="BJ1196" s="3" t="s">
        <v>4073</v>
      </c>
      <c r="BK1196" s="2" t="s">
        <v>152</v>
      </c>
      <c r="BL1196" s="2" t="s">
        <v>200</v>
      </c>
      <c r="BM1196" s="2" t="s">
        <v>154</v>
      </c>
      <c r="BP1196" s="2" t="s">
        <v>201</v>
      </c>
      <c r="BQ1196" s="2">
        <v>106</v>
      </c>
      <c r="BR1196" s="2">
        <v>9</v>
      </c>
      <c r="BS1196" s="2" t="s">
        <v>9890</v>
      </c>
      <c r="BT1196" s="2" t="s">
        <v>984</v>
      </c>
      <c r="BU1196" s="2" t="s">
        <v>153</v>
      </c>
      <c r="BV1196" s="2" t="s">
        <v>984</v>
      </c>
      <c r="BW1196" s="2" t="s">
        <v>67</v>
      </c>
      <c r="BX1196" s="2" t="s">
        <v>158</v>
      </c>
      <c r="BY1196" s="2" t="s">
        <v>159</v>
      </c>
      <c r="CB1196" s="2" t="s">
        <v>204</v>
      </c>
      <c r="CC1196" s="2" t="s">
        <v>248</v>
      </c>
      <c r="CD1196" s="2" t="s">
        <v>162</v>
      </c>
      <c r="CE1196" s="2" t="s">
        <v>163</v>
      </c>
      <c r="CF1196" s="2" t="s">
        <v>396</v>
      </c>
      <c r="CG1196" s="2" t="s">
        <v>382</v>
      </c>
      <c r="CH1196" s="2" t="s">
        <v>1326</v>
      </c>
      <c r="CI1196" s="2" t="s">
        <v>167</v>
      </c>
      <c r="CJ1196" s="2" t="s">
        <v>953</v>
      </c>
      <c r="CK1196" s="2" t="s">
        <v>253</v>
      </c>
      <c r="CL1196" s="2" t="s">
        <v>314</v>
      </c>
      <c r="CM1196" s="2" t="s">
        <v>211</v>
      </c>
      <c r="CN1196" s="2">
        <v>1100</v>
      </c>
      <c r="CP1196" s="2" t="s">
        <v>1308</v>
      </c>
      <c r="CQ1196" s="2" t="s">
        <v>174</v>
      </c>
      <c r="CR1196" s="2" t="s">
        <v>234</v>
      </c>
      <c r="CT1196" s="2" t="s">
        <v>177</v>
      </c>
      <c r="CU1196" s="2" t="s">
        <v>235</v>
      </c>
      <c r="CV1196" s="2" t="s">
        <v>211</v>
      </c>
      <c r="CW1196" s="2" t="s">
        <v>179</v>
      </c>
      <c r="CX1196" s="2" t="s">
        <v>171</v>
      </c>
      <c r="CY1196" s="2" t="s">
        <v>733</v>
      </c>
      <c r="DA1196" s="2" t="s">
        <v>181</v>
      </c>
      <c r="DB1196" s="2" t="s">
        <v>181</v>
      </c>
      <c r="DC1196" s="2" t="s">
        <v>132</v>
      </c>
      <c r="DF1196" s="2" t="s">
        <v>182</v>
      </c>
      <c r="DH1196" s="2" t="s">
        <v>182</v>
      </c>
      <c r="DJ1196" s="2" t="s">
        <v>182</v>
      </c>
      <c r="DL1196" s="2" t="s">
        <v>260</v>
      </c>
      <c r="DM1196" s="2">
        <v>1600</v>
      </c>
      <c r="DT1196" s="2" t="s">
        <v>9924</v>
      </c>
      <c r="DU1196" s="2"/>
      <c r="DV1196" s="2" t="s">
        <v>9925</v>
      </c>
      <c r="DZ1196" s="2" t="s">
        <v>9849</v>
      </c>
      <c r="EA1196" s="3" t="s">
        <v>7851</v>
      </c>
    </row>
    <row r="1197" spans="1:133" ht="15.75" hidden="1" customHeight="1" x14ac:dyDescent="0.2">
      <c r="A1197" s="1">
        <v>43616.795071805551</v>
      </c>
      <c r="B1197" s="2" t="s">
        <v>9926</v>
      </c>
      <c r="C1197" s="2">
        <v>2302170021</v>
      </c>
      <c r="D1197" s="3" t="s">
        <v>697</v>
      </c>
      <c r="E1197" s="2" t="s">
        <v>9927</v>
      </c>
      <c r="F1197" s="2" t="s">
        <v>9928</v>
      </c>
      <c r="H1197" s="2" t="s">
        <v>131</v>
      </c>
      <c r="I1197" s="2" t="s">
        <v>132</v>
      </c>
      <c r="J1197" s="2" t="s">
        <v>133</v>
      </c>
      <c r="K1197" s="2" t="s">
        <v>302</v>
      </c>
      <c r="M1197" s="4">
        <v>42816</v>
      </c>
      <c r="N1197" s="2" t="s">
        <v>135</v>
      </c>
      <c r="Q1197" s="2">
        <v>57000000</v>
      </c>
      <c r="Y1197" s="2" t="s">
        <v>377</v>
      </c>
      <c r="AB1197" s="2" t="s">
        <v>132</v>
      </c>
      <c r="AE1197" s="2" t="s">
        <v>138</v>
      </c>
      <c r="AF1197" s="2" t="s">
        <v>132</v>
      </c>
      <c r="AH1197" s="2">
        <v>2016</v>
      </c>
      <c r="AJ1197" s="11">
        <v>35463000</v>
      </c>
      <c r="AK1197" s="2" t="s">
        <v>9929</v>
      </c>
      <c r="AP1197" s="2" t="s">
        <v>4838</v>
      </c>
      <c r="AQ1197" s="2" t="s">
        <v>741</v>
      </c>
      <c r="AR1197" s="2" t="s">
        <v>593</v>
      </c>
      <c r="AS1197" s="2" t="s">
        <v>8426</v>
      </c>
      <c r="AU1197" s="2">
        <v>5</v>
      </c>
      <c r="AV1197" s="2" t="s">
        <v>43</v>
      </c>
      <c r="AW1197" s="2" t="s">
        <v>144</v>
      </c>
      <c r="AX1197" s="2" t="s">
        <v>145</v>
      </c>
      <c r="AY1197" s="2" t="s">
        <v>171</v>
      </c>
      <c r="AZ1197" s="2" t="s">
        <v>198</v>
      </c>
      <c r="BB1197" s="2" t="s">
        <v>9930</v>
      </c>
      <c r="BC1197" s="2">
        <v>0</v>
      </c>
      <c r="BD1197" s="2" t="s">
        <v>4839</v>
      </c>
      <c r="BE1197" s="9">
        <v>0.2</v>
      </c>
      <c r="BL1197" s="2" t="s">
        <v>153</v>
      </c>
      <c r="BM1197" s="2" t="s">
        <v>308</v>
      </c>
      <c r="BP1197" s="2" t="s">
        <v>201</v>
      </c>
      <c r="BQ1197" s="2">
        <v>500</v>
      </c>
      <c r="BR1197" s="2">
        <v>25</v>
      </c>
      <c r="BS1197" s="2" t="s">
        <v>36</v>
      </c>
      <c r="BT1197" s="2" t="s">
        <v>727</v>
      </c>
      <c r="BU1197" s="2" t="s">
        <v>727</v>
      </c>
      <c r="BV1197" s="2" t="s">
        <v>727</v>
      </c>
      <c r="BW1197" s="2" t="s">
        <v>67</v>
      </c>
      <c r="BX1197" s="2" t="s">
        <v>158</v>
      </c>
      <c r="BY1197" s="2" t="s">
        <v>707</v>
      </c>
      <c r="CA1197" s="4">
        <v>42795</v>
      </c>
      <c r="CB1197" s="2" t="s">
        <v>160</v>
      </c>
      <c r="CC1197" s="2" t="s">
        <v>248</v>
      </c>
      <c r="CD1197" s="2" t="s">
        <v>249</v>
      </c>
      <c r="CE1197" s="2" t="s">
        <v>163</v>
      </c>
      <c r="CF1197" s="2" t="s">
        <v>396</v>
      </c>
      <c r="CG1197" s="2" t="s">
        <v>4729</v>
      </c>
      <c r="CH1197" s="2" t="s">
        <v>743</v>
      </c>
      <c r="CI1197" s="2" t="s">
        <v>731</v>
      </c>
      <c r="CJ1197" s="2" t="s">
        <v>397</v>
      </c>
      <c r="CK1197" s="2" t="s">
        <v>169</v>
      </c>
      <c r="CL1197" s="2" t="s">
        <v>170</v>
      </c>
      <c r="CM1197" s="2" t="s">
        <v>171</v>
      </c>
      <c r="CN1197" s="2">
        <v>0</v>
      </c>
      <c r="CO1197" s="2" t="s">
        <v>212</v>
      </c>
      <c r="CP1197" s="2" t="s">
        <v>712</v>
      </c>
      <c r="CQ1197" s="2" t="s">
        <v>174</v>
      </c>
      <c r="CR1197" s="2" t="s">
        <v>667</v>
      </c>
      <c r="CS1197" s="2" t="s">
        <v>3837</v>
      </c>
      <c r="CT1197" s="2" t="s">
        <v>211</v>
      </c>
      <c r="CU1197" s="2" t="s">
        <v>235</v>
      </c>
      <c r="CV1197" s="2" t="s">
        <v>211</v>
      </c>
      <c r="CW1197" s="2" t="s">
        <v>714</v>
      </c>
      <c r="CX1197" s="2" t="s">
        <v>146</v>
      </c>
      <c r="CY1197" s="2" t="s">
        <v>733</v>
      </c>
      <c r="DA1197" s="2" t="s">
        <v>181</v>
      </c>
      <c r="DB1197" s="2" t="s">
        <v>181</v>
      </c>
      <c r="DC1197" s="2" t="s">
        <v>132</v>
      </c>
      <c r="DE1197" s="2" t="s">
        <v>744</v>
      </c>
      <c r="DF1197" s="2" t="s">
        <v>182</v>
      </c>
      <c r="DH1197" s="2" t="s">
        <v>182</v>
      </c>
      <c r="DJ1197" s="2" t="s">
        <v>182</v>
      </c>
      <c r="DL1197" s="2" t="s">
        <v>182</v>
      </c>
      <c r="DN1197" s="2" t="s">
        <v>182</v>
      </c>
      <c r="DP1197" s="2" t="s">
        <v>182</v>
      </c>
      <c r="DR1197" s="2" t="s">
        <v>182</v>
      </c>
      <c r="DT1197" s="6">
        <v>-6145807</v>
      </c>
      <c r="DU1197" s="6"/>
      <c r="DV1197" s="6">
        <v>106895293</v>
      </c>
      <c r="DY1197" s="4">
        <v>42795</v>
      </c>
      <c r="DZ1197" s="5" t="s">
        <v>9931</v>
      </c>
    </row>
    <row r="1198" spans="1:133" ht="15.75" hidden="1" customHeight="1" x14ac:dyDescent="0.2">
      <c r="A1198" s="1">
        <v>43616.798965555558</v>
      </c>
      <c r="B1198" s="2" t="s">
        <v>9932</v>
      </c>
      <c r="C1198" s="2">
        <v>2302170119</v>
      </c>
      <c r="D1198" s="3" t="s">
        <v>4783</v>
      </c>
      <c r="E1198" s="2" t="s">
        <v>9933</v>
      </c>
      <c r="F1198" s="2" t="s">
        <v>9934</v>
      </c>
      <c r="H1198" s="2" t="s">
        <v>131</v>
      </c>
      <c r="I1198" s="2" t="s">
        <v>132</v>
      </c>
      <c r="J1198" s="2" t="s">
        <v>133</v>
      </c>
      <c r="K1198" s="2" t="s">
        <v>738</v>
      </c>
      <c r="Y1198" s="2" t="s">
        <v>136</v>
      </c>
      <c r="AK1198" s="2" t="s">
        <v>9935</v>
      </c>
      <c r="AP1198" s="2" t="s">
        <v>3155</v>
      </c>
      <c r="AQ1198" s="2" t="s">
        <v>3156</v>
      </c>
      <c r="AR1198" s="2" t="s">
        <v>511</v>
      </c>
      <c r="AS1198" s="2" t="s">
        <v>142</v>
      </c>
      <c r="AU1198" s="2">
        <v>5</v>
      </c>
      <c r="AV1198" s="2" t="s">
        <v>43</v>
      </c>
      <c r="AW1198" s="2" t="s">
        <v>144</v>
      </c>
      <c r="AX1198" s="2" t="s">
        <v>145</v>
      </c>
      <c r="AY1198" s="2" t="s">
        <v>171</v>
      </c>
      <c r="AZ1198" s="2" t="s">
        <v>198</v>
      </c>
      <c r="BB1198" s="2" t="s">
        <v>9935</v>
      </c>
      <c r="BC1198" s="2">
        <v>0</v>
      </c>
      <c r="BD1198" s="2" t="s">
        <v>3158</v>
      </c>
      <c r="BE1198" s="9">
        <v>1.8</v>
      </c>
      <c r="BL1198" s="2" t="s">
        <v>153</v>
      </c>
      <c r="BM1198" s="2" t="s">
        <v>154</v>
      </c>
      <c r="BP1198" s="2" t="s">
        <v>291</v>
      </c>
      <c r="BQ1198" s="2">
        <v>630</v>
      </c>
      <c r="BR1198" s="2">
        <v>25</v>
      </c>
      <c r="BS1198" s="2" t="s">
        <v>157</v>
      </c>
      <c r="BT1198" s="2" t="s">
        <v>753</v>
      </c>
      <c r="BU1198" s="2" t="s">
        <v>753</v>
      </c>
      <c r="BV1198" s="2" t="s">
        <v>753</v>
      </c>
      <c r="BW1198" s="2" t="s">
        <v>67</v>
      </c>
      <c r="BX1198" s="2" t="s">
        <v>754</v>
      </c>
      <c r="BY1198" s="2" t="s">
        <v>707</v>
      </c>
      <c r="CA1198" s="4">
        <v>42795</v>
      </c>
      <c r="CB1198" s="2" t="s">
        <v>160</v>
      </c>
      <c r="CC1198" s="2" t="s">
        <v>248</v>
      </c>
      <c r="CD1198" s="2" t="s">
        <v>162</v>
      </c>
      <c r="CE1198" s="2" t="s">
        <v>163</v>
      </c>
      <c r="CF1198" s="2" t="s">
        <v>164</v>
      </c>
      <c r="CG1198" s="2" t="s">
        <v>729</v>
      </c>
      <c r="CH1198" s="2" t="s">
        <v>743</v>
      </c>
      <c r="CI1198" s="2" t="s">
        <v>294</v>
      </c>
      <c r="CJ1198" s="2" t="s">
        <v>397</v>
      </c>
      <c r="CK1198" s="2" t="s">
        <v>169</v>
      </c>
      <c r="CL1198" s="2" t="s">
        <v>710</v>
      </c>
      <c r="CM1198" s="2" t="s">
        <v>171</v>
      </c>
      <c r="CN1198" s="2">
        <v>0</v>
      </c>
      <c r="CO1198" s="2" t="s">
        <v>1499</v>
      </c>
      <c r="CP1198" s="2" t="s">
        <v>712</v>
      </c>
      <c r="CQ1198" s="2" t="s">
        <v>174</v>
      </c>
      <c r="CR1198" s="2" t="s">
        <v>667</v>
      </c>
      <c r="CS1198" s="2" t="s">
        <v>810</v>
      </c>
      <c r="CT1198" s="2" t="s">
        <v>171</v>
      </c>
      <c r="CU1198" s="2" t="s">
        <v>235</v>
      </c>
      <c r="CV1198" s="2" t="s">
        <v>211</v>
      </c>
      <c r="CW1198" s="2" t="s">
        <v>714</v>
      </c>
      <c r="CX1198" s="2" t="s">
        <v>146</v>
      </c>
      <c r="CY1198" s="2" t="s">
        <v>733</v>
      </c>
      <c r="CZ1198" s="2" t="s">
        <v>180</v>
      </c>
      <c r="DA1198" s="2" t="s">
        <v>181</v>
      </c>
      <c r="DB1198" s="2" t="s">
        <v>181</v>
      </c>
      <c r="DC1198" s="2" t="s">
        <v>260</v>
      </c>
      <c r="DD1198" s="2" t="s">
        <v>715</v>
      </c>
      <c r="DE1198" s="2" t="s">
        <v>744</v>
      </c>
      <c r="DF1198" s="2" t="s">
        <v>182</v>
      </c>
      <c r="DH1198" s="2" t="s">
        <v>182</v>
      </c>
      <c r="DJ1198" s="2" t="s">
        <v>182</v>
      </c>
      <c r="DL1198" s="2" t="s">
        <v>182</v>
      </c>
      <c r="DN1198" s="2" t="s">
        <v>182</v>
      </c>
      <c r="DP1198" s="2" t="s">
        <v>182</v>
      </c>
      <c r="DR1198" s="2" t="s">
        <v>182</v>
      </c>
      <c r="DT1198" s="6">
        <v>1067405805</v>
      </c>
      <c r="DU1198" s="6"/>
      <c r="DV1198" s="6">
        <v>-6107492</v>
      </c>
      <c r="DX1198" s="2" t="s">
        <v>9936</v>
      </c>
      <c r="DY1198" s="4">
        <v>42795</v>
      </c>
      <c r="DZ1198" s="2" t="s">
        <v>9936</v>
      </c>
      <c r="EA1198" s="3" t="s">
        <v>5189</v>
      </c>
    </row>
    <row r="1199" spans="1:133" ht="15.75" hidden="1" customHeight="1" x14ac:dyDescent="0.2">
      <c r="A1199" s="1">
        <v>43616.801068993052</v>
      </c>
      <c r="B1199" s="2" t="s">
        <v>9926</v>
      </c>
      <c r="C1199" s="2">
        <v>2302170021</v>
      </c>
      <c r="D1199" s="3" t="s">
        <v>697</v>
      </c>
      <c r="E1199" s="2" t="s">
        <v>9937</v>
      </c>
      <c r="F1199" s="2" t="s">
        <v>9938</v>
      </c>
      <c r="H1199" s="2" t="s">
        <v>131</v>
      </c>
      <c r="I1199" s="2" t="s">
        <v>132</v>
      </c>
      <c r="J1199" s="2" t="s">
        <v>133</v>
      </c>
      <c r="K1199" s="2" t="s">
        <v>738</v>
      </c>
      <c r="O1199" s="2" t="s">
        <v>135</v>
      </c>
      <c r="Q1199" s="2">
        <v>26000000</v>
      </c>
      <c r="Y1199" s="2" t="s">
        <v>136</v>
      </c>
      <c r="AK1199" s="2" t="s">
        <v>9939</v>
      </c>
      <c r="AP1199" s="2" t="s">
        <v>3564</v>
      </c>
      <c r="AQ1199" s="2" t="s">
        <v>723</v>
      </c>
      <c r="AR1199" s="2" t="s">
        <v>593</v>
      </c>
      <c r="AS1199" s="2" t="s">
        <v>8426</v>
      </c>
      <c r="AU1199" s="2">
        <v>5</v>
      </c>
      <c r="AV1199" s="2" t="s">
        <v>43</v>
      </c>
      <c r="AW1199" s="2" t="s">
        <v>144</v>
      </c>
      <c r="AX1199" s="2" t="s">
        <v>145</v>
      </c>
      <c r="AY1199" s="2" t="s">
        <v>171</v>
      </c>
      <c r="BB1199" s="2" t="s">
        <v>9939</v>
      </c>
      <c r="BC1199" s="2">
        <v>0</v>
      </c>
      <c r="BD1199" s="2" t="s">
        <v>9940</v>
      </c>
      <c r="BE1199" s="9">
        <v>1.6</v>
      </c>
      <c r="BL1199" s="2" t="s">
        <v>153</v>
      </c>
      <c r="BM1199" s="2" t="s">
        <v>154</v>
      </c>
      <c r="BP1199" s="2" t="s">
        <v>201</v>
      </c>
      <c r="BQ1199" s="2">
        <v>9058</v>
      </c>
      <c r="BR1199" s="2">
        <v>180</v>
      </c>
      <c r="BS1199" s="2" t="s">
        <v>36</v>
      </c>
      <c r="BT1199" s="2" t="s">
        <v>727</v>
      </c>
      <c r="BU1199" s="2" t="s">
        <v>727</v>
      </c>
      <c r="BV1199" s="2" t="s">
        <v>727</v>
      </c>
      <c r="BW1199" s="2" t="s">
        <v>67</v>
      </c>
      <c r="BX1199" s="2" t="s">
        <v>754</v>
      </c>
      <c r="BY1199" s="2" t="s">
        <v>707</v>
      </c>
      <c r="CA1199" s="4">
        <v>42795</v>
      </c>
      <c r="CB1199" s="2" t="s">
        <v>160</v>
      </c>
      <c r="CC1199" s="2" t="s">
        <v>248</v>
      </c>
      <c r="CD1199" s="2" t="s">
        <v>162</v>
      </c>
      <c r="CE1199" s="2" t="s">
        <v>163</v>
      </c>
      <c r="CF1199" s="2" t="s">
        <v>396</v>
      </c>
      <c r="CG1199" s="2" t="s">
        <v>729</v>
      </c>
      <c r="CH1199" s="2" t="s">
        <v>743</v>
      </c>
      <c r="CI1199" s="2" t="s">
        <v>731</v>
      </c>
      <c r="CJ1199" s="2" t="s">
        <v>397</v>
      </c>
      <c r="CK1199" s="2" t="s">
        <v>169</v>
      </c>
      <c r="CL1199" s="2" t="s">
        <v>710</v>
      </c>
      <c r="CM1199" s="2" t="s">
        <v>171</v>
      </c>
      <c r="CN1199" s="2">
        <v>0</v>
      </c>
      <c r="CP1199" s="2" t="s">
        <v>712</v>
      </c>
      <c r="CS1199" s="2" t="s">
        <v>810</v>
      </c>
      <c r="CT1199" s="2" t="s">
        <v>171</v>
      </c>
      <c r="CU1199" s="2" t="s">
        <v>235</v>
      </c>
      <c r="CV1199" s="2" t="s">
        <v>211</v>
      </c>
      <c r="CW1199" s="2" t="s">
        <v>179</v>
      </c>
      <c r="CX1199" s="2" t="s">
        <v>146</v>
      </c>
      <c r="CY1199" s="2" t="s">
        <v>733</v>
      </c>
      <c r="CZ1199" s="2" t="s">
        <v>180</v>
      </c>
      <c r="DA1199" s="2" t="s">
        <v>181</v>
      </c>
      <c r="DB1199" s="2" t="s">
        <v>181</v>
      </c>
      <c r="DC1199" s="2" t="s">
        <v>260</v>
      </c>
      <c r="DD1199" s="2" t="s">
        <v>715</v>
      </c>
      <c r="DE1199" s="2" t="s">
        <v>744</v>
      </c>
      <c r="DF1199" s="2" t="s">
        <v>182</v>
      </c>
      <c r="DH1199" s="2" t="s">
        <v>182</v>
      </c>
      <c r="DJ1199" s="2" t="s">
        <v>182</v>
      </c>
      <c r="DL1199" s="2" t="s">
        <v>182</v>
      </c>
      <c r="DN1199" s="2" t="s">
        <v>182</v>
      </c>
      <c r="DP1199" s="2" t="s">
        <v>182</v>
      </c>
      <c r="DR1199" s="2" t="s">
        <v>182</v>
      </c>
      <c r="DT1199" s="6">
        <v>-6151281</v>
      </c>
      <c r="DU1199" s="6"/>
      <c r="DV1199" s="6">
        <v>106886838</v>
      </c>
      <c r="DX1199" s="2" t="s">
        <v>9941</v>
      </c>
      <c r="DY1199" s="4">
        <v>42795</v>
      </c>
      <c r="DZ1199" s="2" t="s">
        <v>9941</v>
      </c>
      <c r="EA1199" s="3" t="s">
        <v>4084</v>
      </c>
    </row>
    <row r="1200" spans="1:133" ht="15.75" hidden="1" customHeight="1" x14ac:dyDescent="0.2">
      <c r="A1200" s="1">
        <v>43616.801672951391</v>
      </c>
      <c r="B1200" s="2" t="s">
        <v>9942</v>
      </c>
      <c r="C1200" s="2">
        <v>2302180217</v>
      </c>
      <c r="D1200" s="3" t="s">
        <v>2959</v>
      </c>
      <c r="E1200" s="2" t="s">
        <v>9943</v>
      </c>
      <c r="H1200" s="2" t="s">
        <v>131</v>
      </c>
      <c r="I1200" s="2" t="s">
        <v>132</v>
      </c>
      <c r="J1200" s="2" t="s">
        <v>133</v>
      </c>
      <c r="K1200" s="2" t="s">
        <v>738</v>
      </c>
      <c r="M1200" s="4">
        <v>42794</v>
      </c>
      <c r="N1200" s="2" t="s">
        <v>135</v>
      </c>
      <c r="O1200" s="2" t="s">
        <v>135</v>
      </c>
      <c r="P1200" s="9">
        <v>900000000</v>
      </c>
      <c r="Q1200" s="2">
        <v>10000000</v>
      </c>
      <c r="Y1200" s="2" t="s">
        <v>194</v>
      </c>
      <c r="AB1200" s="2" t="s">
        <v>132</v>
      </c>
      <c r="AD1200" s="2" t="s">
        <v>137</v>
      </c>
      <c r="AE1200" s="2" t="s">
        <v>132</v>
      </c>
      <c r="AF1200" s="2" t="s">
        <v>132</v>
      </c>
      <c r="AH1200" s="2">
        <v>2016</v>
      </c>
      <c r="AI1200" s="11">
        <v>237600000</v>
      </c>
      <c r="AJ1200" s="11">
        <v>2640000</v>
      </c>
      <c r="AK1200" s="2" t="s">
        <v>9944</v>
      </c>
      <c r="AP1200" s="2" t="s">
        <v>9945</v>
      </c>
      <c r="AQ1200" s="2" t="s">
        <v>761</v>
      </c>
      <c r="AR1200" s="2" t="s">
        <v>943</v>
      </c>
      <c r="AS1200" s="2" t="s">
        <v>594</v>
      </c>
      <c r="AT1200" s="2">
        <v>12860</v>
      </c>
      <c r="AU1200" s="2">
        <v>5</v>
      </c>
      <c r="AV1200" s="2" t="s">
        <v>143</v>
      </c>
      <c r="AW1200" s="2" t="s">
        <v>144</v>
      </c>
      <c r="AX1200" s="2" t="s">
        <v>145</v>
      </c>
      <c r="AY1200" s="2" t="s">
        <v>171</v>
      </c>
      <c r="AZ1200" s="2" t="s">
        <v>147</v>
      </c>
      <c r="BA1200" s="2" t="s">
        <v>761</v>
      </c>
      <c r="BB1200" s="2" t="s">
        <v>762</v>
      </c>
      <c r="BC1200" s="2">
        <v>50</v>
      </c>
      <c r="BD1200" s="2" t="s">
        <v>763</v>
      </c>
      <c r="BE1200" s="9">
        <v>10</v>
      </c>
      <c r="BF1200" s="2" t="s">
        <v>265</v>
      </c>
      <c r="BG1200" s="2" t="s">
        <v>9802</v>
      </c>
      <c r="BH1200" s="2">
        <v>4</v>
      </c>
      <c r="BK1200" s="2" t="s">
        <v>307</v>
      </c>
      <c r="BL1200" s="2" t="s">
        <v>153</v>
      </c>
      <c r="BM1200" s="2" t="s">
        <v>154</v>
      </c>
      <c r="BP1200" s="2" t="s">
        <v>201</v>
      </c>
      <c r="BQ1200" s="2">
        <v>90</v>
      </c>
      <c r="BR1200" s="2">
        <v>9</v>
      </c>
      <c r="BS1200" s="2" t="s">
        <v>9801</v>
      </c>
      <c r="BT1200" s="2" t="s">
        <v>9946</v>
      </c>
      <c r="BU1200" s="2" t="s">
        <v>9801</v>
      </c>
      <c r="BV1200" s="2" t="s">
        <v>9801</v>
      </c>
      <c r="BW1200" s="2" t="s">
        <v>68</v>
      </c>
      <c r="BX1200" s="2" t="s">
        <v>158</v>
      </c>
      <c r="BY1200" s="2" t="s">
        <v>159</v>
      </c>
      <c r="CB1200" s="2" t="s">
        <v>160</v>
      </c>
      <c r="CC1200" s="2" t="s">
        <v>161</v>
      </c>
      <c r="CD1200" s="2" t="s">
        <v>162</v>
      </c>
      <c r="CE1200" s="2" t="s">
        <v>163</v>
      </c>
      <c r="CF1200" s="2" t="s">
        <v>396</v>
      </c>
      <c r="CG1200" s="2" t="s">
        <v>768</v>
      </c>
      <c r="CH1200" s="2" t="s">
        <v>166</v>
      </c>
      <c r="CI1200" s="2" t="s">
        <v>167</v>
      </c>
      <c r="CJ1200" s="2" t="s">
        <v>769</v>
      </c>
      <c r="CK1200" s="2" t="s">
        <v>313</v>
      </c>
      <c r="CL1200" s="2" t="s">
        <v>170</v>
      </c>
      <c r="CM1200" s="2" t="s">
        <v>171</v>
      </c>
      <c r="CN1200" s="2">
        <v>50</v>
      </c>
      <c r="CO1200" s="2" t="s">
        <v>711</v>
      </c>
      <c r="CP1200" s="2" t="s">
        <v>770</v>
      </c>
      <c r="CQ1200" s="2" t="s">
        <v>214</v>
      </c>
      <c r="CR1200" s="2" t="s">
        <v>667</v>
      </c>
      <c r="CS1200" s="2" t="s">
        <v>215</v>
      </c>
      <c r="CT1200" s="2" t="s">
        <v>171</v>
      </c>
      <c r="CU1200" s="2" t="s">
        <v>771</v>
      </c>
      <c r="CV1200" s="2" t="s">
        <v>171</v>
      </c>
      <c r="CW1200" s="2" t="s">
        <v>179</v>
      </c>
      <c r="CX1200" s="2" t="s">
        <v>171</v>
      </c>
      <c r="CY1200" s="2" t="s">
        <v>146</v>
      </c>
      <c r="CZ1200" s="2" t="s">
        <v>180</v>
      </c>
      <c r="DA1200" s="2" t="s">
        <v>782</v>
      </c>
      <c r="DB1200" s="2" t="s">
        <v>782</v>
      </c>
      <c r="DF1200" s="2" t="s">
        <v>182</v>
      </c>
      <c r="DH1200" s="2" t="s">
        <v>182</v>
      </c>
      <c r="DJ1200" s="2" t="s">
        <v>182</v>
      </c>
      <c r="DL1200" s="2" t="s">
        <v>182</v>
      </c>
      <c r="DN1200" s="2" t="s">
        <v>182</v>
      </c>
      <c r="DP1200" s="2" t="s">
        <v>182</v>
      </c>
      <c r="DR1200" s="2" t="s">
        <v>182</v>
      </c>
      <c r="DT1200" s="2" t="s">
        <v>9947</v>
      </c>
      <c r="DU1200" s="2"/>
      <c r="DV1200" s="2" t="s">
        <v>9948</v>
      </c>
      <c r="DZ1200" s="2" t="s">
        <v>9949</v>
      </c>
      <c r="EA1200" s="3" t="s">
        <v>9950</v>
      </c>
      <c r="EB1200" s="5" t="s">
        <v>557</v>
      </c>
    </row>
    <row r="1201" spans="1:133" ht="15.75" hidden="1" customHeight="1" x14ac:dyDescent="0.2">
      <c r="A1201" s="1">
        <v>43616.802647708333</v>
      </c>
      <c r="B1201" s="2" t="s">
        <v>9951</v>
      </c>
      <c r="C1201" s="2">
        <v>2302170090</v>
      </c>
      <c r="D1201" s="3" t="s">
        <v>4250</v>
      </c>
      <c r="E1201" s="2" t="s">
        <v>9952</v>
      </c>
      <c r="F1201" s="2" t="s">
        <v>2667</v>
      </c>
      <c r="H1201" s="2" t="s">
        <v>131</v>
      </c>
      <c r="I1201" s="2" t="s">
        <v>132</v>
      </c>
      <c r="J1201" s="2" t="s">
        <v>133</v>
      </c>
      <c r="K1201" s="2" t="s">
        <v>191</v>
      </c>
      <c r="M1201" s="4">
        <v>42825</v>
      </c>
      <c r="P1201" s="9">
        <v>7080000000</v>
      </c>
      <c r="Q1201" s="2">
        <v>25000000</v>
      </c>
      <c r="Y1201" s="2" t="s">
        <v>1315</v>
      </c>
      <c r="AB1201" s="2" t="s">
        <v>132</v>
      </c>
      <c r="AD1201" s="2" t="s">
        <v>137</v>
      </c>
      <c r="AE1201" s="2" t="s">
        <v>132</v>
      </c>
      <c r="AH1201" s="2">
        <v>2016</v>
      </c>
      <c r="AI1201" s="11">
        <v>4291046400</v>
      </c>
      <c r="AJ1201" s="11">
        <v>15152000</v>
      </c>
      <c r="AK1201" s="2" t="s">
        <v>9953</v>
      </c>
      <c r="AL1201" s="2">
        <v>9</v>
      </c>
      <c r="AO1201" s="2" t="s">
        <v>1317</v>
      </c>
      <c r="AP1201" s="2" t="s">
        <v>2736</v>
      </c>
      <c r="AQ1201" s="2" t="s">
        <v>1299</v>
      </c>
      <c r="AR1201" s="2" t="s">
        <v>976</v>
      </c>
      <c r="AS1201" s="2" t="s">
        <v>594</v>
      </c>
      <c r="AU1201" s="2">
        <v>8</v>
      </c>
      <c r="AV1201" s="2" t="s">
        <v>245</v>
      </c>
      <c r="AW1201" s="2" t="s">
        <v>197</v>
      </c>
      <c r="AX1201" s="2" t="s">
        <v>145</v>
      </c>
      <c r="AY1201" s="2" t="s">
        <v>171</v>
      </c>
      <c r="AZ1201" s="2" t="s">
        <v>198</v>
      </c>
      <c r="BB1201" s="2" t="s">
        <v>9954</v>
      </c>
      <c r="BC1201" s="2">
        <v>0</v>
      </c>
      <c r="BD1201" s="2" t="s">
        <v>1303</v>
      </c>
      <c r="BE1201" s="9">
        <v>0.7</v>
      </c>
      <c r="BF1201" s="2" t="s">
        <v>265</v>
      </c>
      <c r="BG1201" s="2" t="s">
        <v>2383</v>
      </c>
      <c r="BH1201" s="3" t="s">
        <v>1522</v>
      </c>
      <c r="BI1201" s="2" t="s">
        <v>2271</v>
      </c>
      <c r="BJ1201" s="3" t="s">
        <v>1935</v>
      </c>
      <c r="BK1201" s="2" t="s">
        <v>152</v>
      </c>
      <c r="BL1201" s="2" t="s">
        <v>200</v>
      </c>
      <c r="BM1201" s="2" t="s">
        <v>154</v>
      </c>
      <c r="BP1201" s="2" t="s">
        <v>201</v>
      </c>
      <c r="BQ1201" s="2" t="s">
        <v>9955</v>
      </c>
      <c r="BR1201" s="2">
        <v>16</v>
      </c>
      <c r="BS1201" s="2" t="s">
        <v>984</v>
      </c>
      <c r="BT1201" s="2" t="s">
        <v>984</v>
      </c>
      <c r="BU1201" s="2" t="s">
        <v>9956</v>
      </c>
      <c r="BV1201" s="2" t="s">
        <v>984</v>
      </c>
      <c r="BW1201" s="2" t="s">
        <v>69</v>
      </c>
      <c r="BX1201" s="2" t="s">
        <v>158</v>
      </c>
      <c r="BY1201" s="2" t="s">
        <v>159</v>
      </c>
      <c r="CB1201" s="2" t="s">
        <v>204</v>
      </c>
      <c r="CC1201" s="2" t="s">
        <v>248</v>
      </c>
      <c r="CD1201" s="2" t="s">
        <v>162</v>
      </c>
      <c r="CE1201" s="2" t="s">
        <v>163</v>
      </c>
      <c r="CF1201" s="2" t="s">
        <v>396</v>
      </c>
      <c r="CG1201" s="2" t="s">
        <v>382</v>
      </c>
      <c r="CH1201" s="2" t="s">
        <v>1326</v>
      </c>
      <c r="CI1201" s="2" t="s">
        <v>208</v>
      </c>
      <c r="CJ1201" s="2" t="s">
        <v>953</v>
      </c>
      <c r="CK1201" s="2" t="s">
        <v>253</v>
      </c>
      <c r="CL1201" s="2" t="s">
        <v>170</v>
      </c>
      <c r="CM1201" s="2" t="s">
        <v>211</v>
      </c>
      <c r="CN1201" s="2">
        <v>0</v>
      </c>
      <c r="CP1201" s="2" t="s">
        <v>1308</v>
      </c>
      <c r="CQ1201" s="2" t="s">
        <v>174</v>
      </c>
      <c r="CR1201" s="2" t="s">
        <v>234</v>
      </c>
      <c r="CS1201" s="2" t="s">
        <v>810</v>
      </c>
      <c r="CT1201" s="2" t="s">
        <v>211</v>
      </c>
      <c r="CU1201" s="2" t="s">
        <v>235</v>
      </c>
      <c r="CV1201" s="2" t="s">
        <v>211</v>
      </c>
      <c r="CW1201" s="2" t="s">
        <v>179</v>
      </c>
      <c r="CX1201" s="2" t="s">
        <v>171</v>
      </c>
      <c r="CY1201" s="2" t="s">
        <v>627</v>
      </c>
      <c r="CZ1201" s="2" t="s">
        <v>180</v>
      </c>
      <c r="DA1201" s="2" t="s">
        <v>181</v>
      </c>
      <c r="DB1201" s="2" t="s">
        <v>181</v>
      </c>
      <c r="DC1201" s="2" t="s">
        <v>132</v>
      </c>
      <c r="DF1201" s="2" t="s">
        <v>182</v>
      </c>
      <c r="DH1201" s="2" t="s">
        <v>182</v>
      </c>
      <c r="DJ1201" s="2" t="s">
        <v>182</v>
      </c>
      <c r="DL1201" s="2" t="s">
        <v>260</v>
      </c>
      <c r="DM1201" s="2">
        <v>1300</v>
      </c>
      <c r="DT1201" s="2" t="s">
        <v>9957</v>
      </c>
      <c r="DU1201" s="2"/>
      <c r="DV1201" s="2" t="s">
        <v>9958</v>
      </c>
      <c r="DZ1201" s="2" t="s">
        <v>9959</v>
      </c>
      <c r="EA1201" s="3" t="s">
        <v>9239</v>
      </c>
    </row>
    <row r="1202" spans="1:133" ht="15.75" hidden="1" customHeight="1" x14ac:dyDescent="0.2">
      <c r="A1202" s="1">
        <v>43616.803246689815</v>
      </c>
      <c r="B1202" s="2" t="s">
        <v>9960</v>
      </c>
      <c r="C1202" s="2">
        <v>2302170079</v>
      </c>
      <c r="D1202" s="3" t="s">
        <v>5135</v>
      </c>
      <c r="E1202" s="2" t="s">
        <v>9961</v>
      </c>
      <c r="F1202" s="2" t="s">
        <v>9962</v>
      </c>
      <c r="H1202" s="2" t="s">
        <v>131</v>
      </c>
      <c r="J1202" s="2" t="s">
        <v>133</v>
      </c>
      <c r="K1202" s="2" t="s">
        <v>191</v>
      </c>
      <c r="M1202" s="4">
        <v>42800</v>
      </c>
      <c r="O1202" s="2" t="s">
        <v>192</v>
      </c>
      <c r="P1202" s="9">
        <v>21300000000</v>
      </c>
      <c r="Q1202" s="2">
        <v>30000000</v>
      </c>
      <c r="X1202" s="2" t="s">
        <v>193</v>
      </c>
      <c r="Y1202" s="2" t="s">
        <v>136</v>
      </c>
      <c r="AB1202" s="2" t="s">
        <v>132</v>
      </c>
      <c r="AD1202" s="2" t="s">
        <v>137</v>
      </c>
      <c r="AE1202" s="2" t="s">
        <v>132</v>
      </c>
      <c r="AH1202" s="2">
        <v>2017</v>
      </c>
      <c r="AI1202" s="11">
        <v>13046250000</v>
      </c>
      <c r="AJ1202" s="11">
        <v>18375000</v>
      </c>
      <c r="AK1202" s="2" t="s">
        <v>9963</v>
      </c>
      <c r="AQ1202" s="2" t="s">
        <v>196</v>
      </c>
      <c r="AV1202" s="2" t="s">
        <v>43</v>
      </c>
      <c r="AW1202" s="2" t="s">
        <v>197</v>
      </c>
      <c r="AX1202" s="2" t="s">
        <v>145</v>
      </c>
      <c r="AY1202" s="2" t="s">
        <v>171</v>
      </c>
      <c r="AZ1202" s="2" t="s">
        <v>198</v>
      </c>
      <c r="BC1202" s="2">
        <v>0</v>
      </c>
      <c r="BD1202" s="2" t="s">
        <v>3814</v>
      </c>
      <c r="BE1202" s="9">
        <v>2</v>
      </c>
      <c r="BF1202" s="2" t="s">
        <v>132</v>
      </c>
      <c r="BK1202" s="2" t="s">
        <v>152</v>
      </c>
      <c r="BL1202" s="2" t="s">
        <v>200</v>
      </c>
      <c r="BM1202" s="2" t="s">
        <v>154</v>
      </c>
      <c r="BN1202" s="2" t="s">
        <v>5089</v>
      </c>
      <c r="BP1202" s="2" t="s">
        <v>201</v>
      </c>
      <c r="BQ1202" s="2">
        <v>710</v>
      </c>
      <c r="BR1202" s="2">
        <v>8</v>
      </c>
      <c r="BS1202" s="2" t="s">
        <v>1675</v>
      </c>
      <c r="BT1202" s="2" t="s">
        <v>1675</v>
      </c>
      <c r="BU1202" s="2" t="s">
        <v>1675</v>
      </c>
      <c r="BV1202" s="2" t="s">
        <v>1675</v>
      </c>
      <c r="BW1202" s="2" t="s">
        <v>69</v>
      </c>
      <c r="BX1202" s="2" t="s">
        <v>158</v>
      </c>
      <c r="BY1202" s="2" t="s">
        <v>159</v>
      </c>
      <c r="CB1202" s="2" t="s">
        <v>160</v>
      </c>
      <c r="CC1202" s="2" t="s">
        <v>161</v>
      </c>
      <c r="CE1202" s="2" t="s">
        <v>163</v>
      </c>
      <c r="CF1202" s="2" t="s">
        <v>396</v>
      </c>
      <c r="CG1202" s="2" t="s">
        <v>804</v>
      </c>
      <c r="CH1202" s="2" t="s">
        <v>207</v>
      </c>
      <c r="CI1202" s="2" t="s">
        <v>208</v>
      </c>
      <c r="CJ1202" s="2" t="s">
        <v>209</v>
      </c>
      <c r="CK1202" s="2" t="s">
        <v>253</v>
      </c>
      <c r="CL1202" s="2" t="s">
        <v>3815</v>
      </c>
      <c r="CM1202" s="2" t="s">
        <v>171</v>
      </c>
      <c r="CN1202" s="2">
        <v>200</v>
      </c>
      <c r="CO1202" s="2" t="s">
        <v>212</v>
      </c>
      <c r="CP1202" s="2" t="s">
        <v>213</v>
      </c>
      <c r="CQ1202" s="2" t="s">
        <v>214</v>
      </c>
      <c r="CR1202" s="2" t="s">
        <v>234</v>
      </c>
      <c r="CS1202" s="2" t="s">
        <v>215</v>
      </c>
      <c r="CT1202" s="2" t="s">
        <v>171</v>
      </c>
      <c r="CU1202" s="2" t="s">
        <v>216</v>
      </c>
      <c r="CV1202" s="2" t="s">
        <v>171</v>
      </c>
      <c r="CW1202" s="2" t="s">
        <v>179</v>
      </c>
      <c r="CX1202" s="2" t="s">
        <v>146</v>
      </c>
      <c r="CY1202" s="2" t="s">
        <v>146</v>
      </c>
      <c r="CZ1202" s="2" t="s">
        <v>180</v>
      </c>
      <c r="DA1202" s="2" t="s">
        <v>181</v>
      </c>
      <c r="DB1202" s="2" t="s">
        <v>181</v>
      </c>
      <c r="DC1202" s="2" t="s">
        <v>132</v>
      </c>
      <c r="DF1202" s="2" t="s">
        <v>182</v>
      </c>
      <c r="DH1202" s="2" t="s">
        <v>182</v>
      </c>
      <c r="DJ1202" s="2" t="s">
        <v>182</v>
      </c>
      <c r="DL1202" s="2" t="s">
        <v>182</v>
      </c>
      <c r="DN1202" s="2" t="s">
        <v>182</v>
      </c>
      <c r="DP1202" s="2" t="s">
        <v>182</v>
      </c>
      <c r="DR1202" s="2" t="s">
        <v>182</v>
      </c>
      <c r="DW1202" s="2" t="s">
        <v>217</v>
      </c>
      <c r="DX1202" s="2" t="s">
        <v>9964</v>
      </c>
      <c r="DZ1202" s="2" t="s">
        <v>218</v>
      </c>
    </row>
    <row r="1203" spans="1:133" ht="15.75" hidden="1" customHeight="1" x14ac:dyDescent="0.2">
      <c r="A1203" s="1">
        <v>43616.807462650468</v>
      </c>
      <c r="B1203" s="2" t="s">
        <v>9965</v>
      </c>
      <c r="C1203" s="2">
        <v>2302180108</v>
      </c>
      <c r="D1203" s="3" t="s">
        <v>1726</v>
      </c>
      <c r="E1203" s="2" t="s">
        <v>9966</v>
      </c>
      <c r="F1203" s="2" t="s">
        <v>6679</v>
      </c>
      <c r="H1203" s="2" t="s">
        <v>131</v>
      </c>
      <c r="I1203" s="2" t="s">
        <v>132</v>
      </c>
      <c r="J1203" s="2" t="s">
        <v>133</v>
      </c>
      <c r="K1203" s="2" t="s">
        <v>302</v>
      </c>
      <c r="M1203" s="4">
        <v>42795</v>
      </c>
      <c r="O1203" s="2" t="s">
        <v>135</v>
      </c>
      <c r="P1203" s="9">
        <v>4000000000</v>
      </c>
      <c r="Q1203" s="2">
        <v>8810572</v>
      </c>
      <c r="Y1203" s="2" t="s">
        <v>136</v>
      </c>
      <c r="AB1203" s="2" t="s">
        <v>132</v>
      </c>
      <c r="AD1203" s="2" t="s">
        <v>137</v>
      </c>
      <c r="AE1203" s="2" t="s">
        <v>132</v>
      </c>
      <c r="AF1203" s="2" t="s">
        <v>132</v>
      </c>
      <c r="AG1203" s="2" t="s">
        <v>888</v>
      </c>
      <c r="AH1203" s="2">
        <v>2016</v>
      </c>
      <c r="AJ1203" s="11">
        <v>2508000</v>
      </c>
      <c r="AK1203" s="2" t="s">
        <v>6680</v>
      </c>
      <c r="AL1203" s="2">
        <v>5</v>
      </c>
      <c r="AP1203" s="2" t="s">
        <v>5556</v>
      </c>
      <c r="AQ1203" s="2" t="s">
        <v>2217</v>
      </c>
      <c r="AR1203" s="2" t="s">
        <v>658</v>
      </c>
      <c r="AS1203" s="2" t="s">
        <v>594</v>
      </c>
      <c r="AT1203" s="2">
        <v>13120</v>
      </c>
      <c r="AU1203" s="2">
        <v>6</v>
      </c>
      <c r="AV1203" s="2" t="s">
        <v>43</v>
      </c>
      <c r="AW1203" s="2" t="s">
        <v>144</v>
      </c>
      <c r="AX1203" s="2" t="s">
        <v>145</v>
      </c>
      <c r="AY1203" s="2" t="s">
        <v>146</v>
      </c>
      <c r="AZ1203" s="2" t="s">
        <v>198</v>
      </c>
      <c r="BB1203" s="2" t="s">
        <v>6681</v>
      </c>
      <c r="BC1203" s="2">
        <v>76</v>
      </c>
      <c r="BD1203" s="2" t="s">
        <v>2220</v>
      </c>
      <c r="BE1203" s="9">
        <v>4.3</v>
      </c>
      <c r="BF1203" s="2" t="s">
        <v>132</v>
      </c>
      <c r="BK1203" s="2" t="s">
        <v>152</v>
      </c>
      <c r="BL1203" s="2" t="s">
        <v>153</v>
      </c>
      <c r="BM1203" s="2" t="s">
        <v>154</v>
      </c>
      <c r="BN1203" s="2" t="s">
        <v>153</v>
      </c>
      <c r="BO1203" s="2" t="s">
        <v>1969</v>
      </c>
      <c r="BP1203" s="2" t="s">
        <v>201</v>
      </c>
      <c r="BQ1203" s="2">
        <v>454</v>
      </c>
      <c r="BR1203" s="2">
        <v>13</v>
      </c>
      <c r="BS1203" s="2" t="s">
        <v>1223</v>
      </c>
      <c r="BT1203" s="2" t="s">
        <v>1223</v>
      </c>
      <c r="BU1203" s="2" t="s">
        <v>1223</v>
      </c>
      <c r="BV1203" s="2" t="s">
        <v>9967</v>
      </c>
      <c r="BW1203" s="2" t="s">
        <v>70</v>
      </c>
      <c r="BX1203" s="2" t="s">
        <v>158</v>
      </c>
      <c r="BY1203" s="2" t="s">
        <v>159</v>
      </c>
      <c r="CB1203" s="2" t="s">
        <v>160</v>
      </c>
      <c r="CD1203" s="2" t="s">
        <v>249</v>
      </c>
      <c r="CE1203" s="2" t="s">
        <v>163</v>
      </c>
      <c r="CF1203" s="2" t="s">
        <v>396</v>
      </c>
      <c r="CG1203" s="2" t="s">
        <v>1121</v>
      </c>
      <c r="CH1203" s="2" t="s">
        <v>2521</v>
      </c>
      <c r="CI1203" s="2" t="s">
        <v>311</v>
      </c>
      <c r="CJ1203" s="2" t="s">
        <v>1809</v>
      </c>
      <c r="CK1203" s="2" t="s">
        <v>253</v>
      </c>
      <c r="CL1203" s="2" t="s">
        <v>1336</v>
      </c>
      <c r="CM1203" s="2" t="s">
        <v>171</v>
      </c>
      <c r="CN1203" s="2">
        <v>3</v>
      </c>
      <c r="CO1203" s="2" t="s">
        <v>6683</v>
      </c>
      <c r="CP1203" s="2" t="s">
        <v>6684</v>
      </c>
      <c r="CQ1203" s="2" t="s">
        <v>214</v>
      </c>
      <c r="CR1203" s="2" t="s">
        <v>667</v>
      </c>
      <c r="CS1203" s="2" t="s">
        <v>215</v>
      </c>
      <c r="CT1203" s="2" t="s">
        <v>171</v>
      </c>
      <c r="CU1203" s="2" t="s">
        <v>1785</v>
      </c>
      <c r="CV1203" s="2" t="s">
        <v>171</v>
      </c>
      <c r="CW1203" s="2" t="s">
        <v>714</v>
      </c>
      <c r="CX1203" s="2" t="s">
        <v>146</v>
      </c>
      <c r="CY1203" s="2" t="s">
        <v>146</v>
      </c>
      <c r="CZ1203" s="2" t="s">
        <v>180</v>
      </c>
      <c r="DA1203" s="2" t="s">
        <v>181</v>
      </c>
      <c r="DB1203" s="2" t="s">
        <v>181</v>
      </c>
      <c r="DC1203" s="2" t="s">
        <v>132</v>
      </c>
      <c r="DF1203" s="2" t="s">
        <v>182</v>
      </c>
      <c r="DH1203" s="2" t="s">
        <v>182</v>
      </c>
      <c r="DJ1203" s="2" t="s">
        <v>182</v>
      </c>
      <c r="DL1203" s="2" t="s">
        <v>182</v>
      </c>
      <c r="DN1203" s="2" t="s">
        <v>182</v>
      </c>
      <c r="DP1203" s="2" t="s">
        <v>182</v>
      </c>
      <c r="DR1203" s="2" t="s">
        <v>182</v>
      </c>
      <c r="DT1203" s="6">
        <v>106865746</v>
      </c>
      <c r="DU1203" s="6"/>
      <c r="DV1203" s="6">
        <v>-6205990</v>
      </c>
      <c r="DY1203" s="4">
        <v>42795</v>
      </c>
      <c r="DZ1203" s="2" t="s">
        <v>9968</v>
      </c>
      <c r="EA1203" s="3" t="s">
        <v>6685</v>
      </c>
    </row>
    <row r="1204" spans="1:133" ht="15.75" hidden="1" customHeight="1" x14ac:dyDescent="0.2">
      <c r="A1204" s="1">
        <v>43616.808375034721</v>
      </c>
      <c r="B1204" s="2" t="s">
        <v>9969</v>
      </c>
      <c r="C1204" s="2">
        <v>2302170045</v>
      </c>
      <c r="D1204" s="3" t="s">
        <v>8809</v>
      </c>
      <c r="E1204" s="2">
        <v>1</v>
      </c>
      <c r="F1204" s="2" t="s">
        <v>5102</v>
      </c>
      <c r="G1204" s="2" t="s">
        <v>589</v>
      </c>
      <c r="H1204" s="2" t="s">
        <v>131</v>
      </c>
      <c r="I1204" s="2" t="s">
        <v>132</v>
      </c>
      <c r="J1204" s="2" t="s">
        <v>133</v>
      </c>
      <c r="K1204" s="2" t="s">
        <v>302</v>
      </c>
      <c r="M1204" s="4">
        <v>43103</v>
      </c>
      <c r="O1204" s="2" t="s">
        <v>135</v>
      </c>
      <c r="P1204" s="9">
        <v>85000000</v>
      </c>
      <c r="Q1204" s="2" t="s">
        <v>9970</v>
      </c>
      <c r="Y1204" s="2" t="s">
        <v>136</v>
      </c>
      <c r="AK1204" s="2" t="s">
        <v>3926</v>
      </c>
      <c r="AL1204" s="2">
        <v>85</v>
      </c>
      <c r="AM1204" s="2" t="s">
        <v>5105</v>
      </c>
      <c r="AP1204" s="2" t="s">
        <v>5106</v>
      </c>
      <c r="AQ1204" s="2" t="s">
        <v>5106</v>
      </c>
      <c r="AR1204" s="2" t="s">
        <v>511</v>
      </c>
      <c r="AS1204" s="2" t="s">
        <v>142</v>
      </c>
      <c r="AT1204" s="2" t="s">
        <v>5107</v>
      </c>
      <c r="AU1204" s="2">
        <v>15</v>
      </c>
      <c r="AW1204" s="2" t="s">
        <v>776</v>
      </c>
      <c r="AX1204" s="2" t="s">
        <v>145</v>
      </c>
      <c r="AY1204" s="2" t="s">
        <v>171</v>
      </c>
      <c r="AZ1204" s="2" t="s">
        <v>198</v>
      </c>
      <c r="BC1204" s="2">
        <v>0</v>
      </c>
      <c r="BE1204" s="9">
        <v>0</v>
      </c>
      <c r="BM1204" s="2" t="s">
        <v>308</v>
      </c>
      <c r="BQ1204" s="2">
        <v>4096</v>
      </c>
      <c r="BS1204" s="2" t="s">
        <v>331</v>
      </c>
      <c r="BT1204" s="2" t="s">
        <v>157</v>
      </c>
      <c r="BU1204" s="2" t="s">
        <v>331</v>
      </c>
      <c r="BV1204" s="2" t="s">
        <v>331</v>
      </c>
      <c r="BW1204" s="2" t="s">
        <v>68</v>
      </c>
      <c r="CG1204" s="2" t="s">
        <v>1034</v>
      </c>
      <c r="CH1204" s="2" t="s">
        <v>5108</v>
      </c>
      <c r="CJ1204" s="2" t="s">
        <v>295</v>
      </c>
      <c r="CL1204" s="2" t="s">
        <v>1821</v>
      </c>
      <c r="CP1204" s="2" t="s">
        <v>599</v>
      </c>
      <c r="CR1204" s="2" t="s">
        <v>234</v>
      </c>
      <c r="CT1204" s="2" t="s">
        <v>171</v>
      </c>
      <c r="CU1204" s="2" t="s">
        <v>1139</v>
      </c>
      <c r="CV1204" s="2" t="s">
        <v>171</v>
      </c>
      <c r="CW1204" s="2" t="s">
        <v>179</v>
      </c>
      <c r="CX1204" s="2" t="s">
        <v>146</v>
      </c>
      <c r="CY1204" s="2" t="s">
        <v>146</v>
      </c>
      <c r="CZ1204" s="2" t="s">
        <v>180</v>
      </c>
      <c r="DA1204" s="2" t="s">
        <v>181</v>
      </c>
      <c r="DB1204" s="2" t="s">
        <v>181</v>
      </c>
      <c r="DF1204" s="2" t="s">
        <v>182</v>
      </c>
      <c r="DH1204" s="2" t="s">
        <v>182</v>
      </c>
      <c r="DJ1204" s="2" t="s">
        <v>182</v>
      </c>
      <c r="DL1204" s="2" t="s">
        <v>182</v>
      </c>
      <c r="DN1204" s="2" t="s">
        <v>182</v>
      </c>
      <c r="DP1204" s="2" t="s">
        <v>182</v>
      </c>
      <c r="DR1204" s="2" t="s">
        <v>182</v>
      </c>
      <c r="DT1204" s="2" t="s">
        <v>9971</v>
      </c>
      <c r="DU1204" s="2"/>
      <c r="DV1204" s="2" t="s">
        <v>9972</v>
      </c>
      <c r="EA1204" s="3" t="s">
        <v>5111</v>
      </c>
      <c r="EB1204" s="5" t="s">
        <v>9973</v>
      </c>
    </row>
    <row r="1205" spans="1:133" ht="15.75" hidden="1" customHeight="1" x14ac:dyDescent="0.2">
      <c r="A1205" s="1">
        <v>43616.808570092588</v>
      </c>
      <c r="B1205" s="2" t="s">
        <v>9974</v>
      </c>
      <c r="C1205" s="2">
        <v>2302180102</v>
      </c>
      <c r="D1205" s="3" t="s">
        <v>816</v>
      </c>
      <c r="E1205" s="2" t="s">
        <v>9975</v>
      </c>
      <c r="F1205" s="2">
        <v>2017051007050170</v>
      </c>
      <c r="H1205" s="2" t="s">
        <v>131</v>
      </c>
      <c r="I1205" s="2" t="s">
        <v>132</v>
      </c>
      <c r="J1205" s="2" t="s">
        <v>133</v>
      </c>
      <c r="K1205" s="2" t="s">
        <v>302</v>
      </c>
      <c r="M1205" s="4">
        <v>42797</v>
      </c>
      <c r="P1205" s="9">
        <v>393600000</v>
      </c>
      <c r="Q1205" s="2">
        <v>4100000</v>
      </c>
      <c r="Y1205" s="2" t="s">
        <v>136</v>
      </c>
      <c r="AB1205" s="2" t="s">
        <v>132</v>
      </c>
      <c r="AD1205" s="2" t="s">
        <v>137</v>
      </c>
      <c r="AE1205" s="2" t="s">
        <v>132</v>
      </c>
      <c r="AF1205" s="2" t="s">
        <v>132</v>
      </c>
      <c r="AG1205" s="2" t="s">
        <v>840</v>
      </c>
      <c r="AH1205" s="2">
        <v>2016</v>
      </c>
      <c r="AJ1205" s="11">
        <v>3745000</v>
      </c>
      <c r="AK1205" s="2" t="s">
        <v>9976</v>
      </c>
      <c r="AL1205" s="2">
        <v>33</v>
      </c>
      <c r="AM1205" s="3" t="s">
        <v>9977</v>
      </c>
      <c r="AP1205" s="2" t="s">
        <v>1827</v>
      </c>
      <c r="AQ1205" s="2" t="s">
        <v>891</v>
      </c>
      <c r="AR1205" s="2" t="s">
        <v>610</v>
      </c>
      <c r="AS1205" s="2" t="s">
        <v>142</v>
      </c>
      <c r="AT1205" s="2">
        <v>13540</v>
      </c>
      <c r="AU1205" s="2">
        <v>4.5</v>
      </c>
      <c r="AV1205" s="2" t="s">
        <v>143</v>
      </c>
      <c r="AW1205" s="2" t="s">
        <v>144</v>
      </c>
      <c r="AX1205" s="2" t="s">
        <v>145</v>
      </c>
      <c r="AY1205" s="2" t="s">
        <v>146</v>
      </c>
      <c r="AZ1205" s="2" t="s">
        <v>198</v>
      </c>
      <c r="BB1205" s="2" t="s">
        <v>9978</v>
      </c>
      <c r="BC1205" s="2">
        <v>25</v>
      </c>
      <c r="BD1205" s="2" t="s">
        <v>893</v>
      </c>
      <c r="BE1205" s="9">
        <v>3</v>
      </c>
      <c r="BF1205" s="2" t="s">
        <v>132</v>
      </c>
      <c r="BK1205" s="2" t="s">
        <v>152</v>
      </c>
      <c r="BL1205" s="2" t="s">
        <v>153</v>
      </c>
      <c r="BM1205" s="2" t="s">
        <v>154</v>
      </c>
      <c r="BN1205" s="2" t="s">
        <v>576</v>
      </c>
      <c r="BO1205" s="2" t="s">
        <v>866</v>
      </c>
      <c r="BP1205" s="2" t="s">
        <v>201</v>
      </c>
      <c r="BQ1205" s="2">
        <v>96</v>
      </c>
      <c r="BR1205" s="2">
        <v>8</v>
      </c>
      <c r="BS1205" s="2" t="s">
        <v>367</v>
      </c>
      <c r="BT1205" s="2" t="s">
        <v>367</v>
      </c>
      <c r="BU1205" s="2" t="s">
        <v>367</v>
      </c>
      <c r="BV1205" s="2" t="s">
        <v>1903</v>
      </c>
      <c r="BW1205" s="2" t="s">
        <v>70</v>
      </c>
      <c r="BX1205" s="2" t="s">
        <v>158</v>
      </c>
      <c r="BY1205" s="2" t="s">
        <v>159</v>
      </c>
      <c r="CB1205" s="2" t="s">
        <v>160</v>
      </c>
      <c r="CC1205" s="2" t="s">
        <v>161</v>
      </c>
      <c r="CD1205" s="2" t="s">
        <v>249</v>
      </c>
      <c r="CE1205" s="2" t="s">
        <v>163</v>
      </c>
      <c r="CF1205" s="2" t="s">
        <v>368</v>
      </c>
      <c r="CG1205" s="2" t="s">
        <v>1121</v>
      </c>
      <c r="CH1205" s="2" t="s">
        <v>423</v>
      </c>
      <c r="CI1205" s="2" t="s">
        <v>311</v>
      </c>
      <c r="CJ1205" s="2" t="s">
        <v>9979</v>
      </c>
      <c r="CK1205" s="2" t="s">
        <v>253</v>
      </c>
      <c r="CL1205" s="2" t="s">
        <v>170</v>
      </c>
      <c r="CM1205" s="2" t="s">
        <v>177</v>
      </c>
      <c r="CN1205" s="2">
        <v>25</v>
      </c>
      <c r="CO1205" s="2" t="s">
        <v>3742</v>
      </c>
      <c r="CP1205" s="2" t="s">
        <v>6142</v>
      </c>
      <c r="CQ1205" s="2" t="s">
        <v>174</v>
      </c>
      <c r="CR1205" s="2" t="s">
        <v>667</v>
      </c>
      <c r="CS1205" s="2" t="s">
        <v>215</v>
      </c>
      <c r="CT1205" s="2" t="s">
        <v>177</v>
      </c>
      <c r="CU1205" s="2" t="s">
        <v>2372</v>
      </c>
      <c r="CV1205" s="2" t="s">
        <v>177</v>
      </c>
      <c r="CW1205" s="2" t="s">
        <v>714</v>
      </c>
      <c r="CX1205" s="2" t="s">
        <v>146</v>
      </c>
      <c r="CY1205" s="2" t="s">
        <v>733</v>
      </c>
      <c r="DA1205" s="2" t="s">
        <v>181</v>
      </c>
      <c r="DB1205" s="2" t="s">
        <v>181</v>
      </c>
      <c r="DC1205" s="2" t="s">
        <v>132</v>
      </c>
      <c r="DF1205" s="2" t="s">
        <v>182</v>
      </c>
      <c r="DH1205" s="2" t="s">
        <v>182</v>
      </c>
      <c r="DJ1205" s="2" t="s">
        <v>182</v>
      </c>
      <c r="DL1205" s="2" t="s">
        <v>182</v>
      </c>
      <c r="DN1205" s="2" t="s">
        <v>182</v>
      </c>
      <c r="DP1205" s="2" t="s">
        <v>182</v>
      </c>
      <c r="DR1205" s="2" t="s">
        <v>182</v>
      </c>
      <c r="DT1205" s="2" t="s">
        <v>9980</v>
      </c>
      <c r="DU1205" s="2"/>
      <c r="DV1205" s="2" t="s">
        <v>9981</v>
      </c>
      <c r="DY1205" s="4">
        <v>42797</v>
      </c>
      <c r="DZ1205" s="2" t="s">
        <v>9982</v>
      </c>
      <c r="EA1205" s="3" t="s">
        <v>9983</v>
      </c>
    </row>
    <row r="1206" spans="1:133" ht="15.75" hidden="1" customHeight="1" x14ac:dyDescent="0.2">
      <c r="A1206" s="1">
        <v>43616.810620763892</v>
      </c>
      <c r="B1206" s="2" t="s">
        <v>9984</v>
      </c>
      <c r="C1206" s="2">
        <v>2302170100</v>
      </c>
      <c r="D1206" s="3" t="s">
        <v>3264</v>
      </c>
      <c r="E1206" s="2" t="s">
        <v>9985</v>
      </c>
      <c r="F1206" s="2" t="s">
        <v>9986</v>
      </c>
      <c r="H1206" s="2" t="s">
        <v>131</v>
      </c>
      <c r="I1206" s="2" t="s">
        <v>132</v>
      </c>
      <c r="J1206" s="2" t="s">
        <v>133</v>
      </c>
      <c r="K1206" s="2" t="s">
        <v>132</v>
      </c>
      <c r="M1206" s="4">
        <v>42795</v>
      </c>
      <c r="O1206" s="2" t="s">
        <v>192</v>
      </c>
      <c r="P1206" s="9">
        <v>1000000000</v>
      </c>
      <c r="Q1206" s="2">
        <v>9433962</v>
      </c>
      <c r="Y1206" s="2" t="s">
        <v>377</v>
      </c>
      <c r="AB1206" s="2" t="s">
        <v>132</v>
      </c>
      <c r="AK1206" s="2" t="s">
        <v>9987</v>
      </c>
      <c r="AP1206" s="2" t="s">
        <v>327</v>
      </c>
      <c r="AQ1206" s="2" t="s">
        <v>328</v>
      </c>
      <c r="AR1206" s="2" t="s">
        <v>288</v>
      </c>
      <c r="AS1206" s="2" t="s">
        <v>142</v>
      </c>
      <c r="AX1206" s="2" t="s">
        <v>145</v>
      </c>
      <c r="AY1206" s="2" t="s">
        <v>171</v>
      </c>
      <c r="AZ1206" s="2" t="s">
        <v>198</v>
      </c>
      <c r="BC1206" s="2">
        <v>0</v>
      </c>
      <c r="BD1206" s="2" t="s">
        <v>289</v>
      </c>
      <c r="BE1206" s="9">
        <v>4</v>
      </c>
      <c r="BK1206" s="2" t="s">
        <v>152</v>
      </c>
      <c r="BL1206" s="2" t="s">
        <v>200</v>
      </c>
      <c r="BM1206" s="2" t="s">
        <v>154</v>
      </c>
      <c r="BP1206" s="2" t="s">
        <v>201</v>
      </c>
      <c r="BQ1206" s="2">
        <v>106</v>
      </c>
      <c r="BR1206" s="2">
        <v>10</v>
      </c>
      <c r="BX1206" s="2" t="s">
        <v>158</v>
      </c>
      <c r="CB1206" s="2" t="s">
        <v>160</v>
      </c>
      <c r="CC1206" s="2" t="s">
        <v>248</v>
      </c>
      <c r="CE1206" s="2" t="s">
        <v>163</v>
      </c>
      <c r="CK1206" s="2" t="s">
        <v>169</v>
      </c>
    </row>
    <row r="1207" spans="1:133" ht="15.75" hidden="1" customHeight="1" x14ac:dyDescent="0.2">
      <c r="A1207" s="1">
        <v>43616.812847939815</v>
      </c>
      <c r="B1207" s="2" t="s">
        <v>9951</v>
      </c>
      <c r="C1207" s="2">
        <v>2302170090</v>
      </c>
      <c r="D1207" s="3" t="s">
        <v>4250</v>
      </c>
      <c r="E1207" s="2" t="s">
        <v>9988</v>
      </c>
      <c r="F1207" s="2" t="s">
        <v>2667</v>
      </c>
      <c r="H1207" s="2" t="s">
        <v>131</v>
      </c>
      <c r="I1207" s="2" t="s">
        <v>132</v>
      </c>
      <c r="J1207" s="2" t="s">
        <v>133</v>
      </c>
      <c r="K1207" s="2" t="s">
        <v>191</v>
      </c>
      <c r="M1207" s="4">
        <v>43555</v>
      </c>
      <c r="P1207" s="9">
        <v>9375000000</v>
      </c>
      <c r="Q1207" s="2">
        <v>25000000</v>
      </c>
      <c r="Y1207" s="2" t="s">
        <v>1315</v>
      </c>
      <c r="AB1207" s="2" t="s">
        <v>132</v>
      </c>
      <c r="AD1207" s="2" t="s">
        <v>137</v>
      </c>
      <c r="AE1207" s="2" t="s">
        <v>132</v>
      </c>
      <c r="AF1207" s="2" t="s">
        <v>132</v>
      </c>
      <c r="AH1207" s="2">
        <v>2016</v>
      </c>
      <c r="AI1207" s="11">
        <v>4921875000</v>
      </c>
      <c r="AJ1207" s="11">
        <v>13125000</v>
      </c>
      <c r="AK1207" s="2" t="s">
        <v>9989</v>
      </c>
      <c r="AL1207" s="2">
        <v>8</v>
      </c>
      <c r="AO1207" s="2" t="s">
        <v>2380</v>
      </c>
      <c r="AP1207" s="2" t="s">
        <v>2381</v>
      </c>
      <c r="AQ1207" s="2" t="s">
        <v>1299</v>
      </c>
      <c r="AR1207" s="2" t="s">
        <v>976</v>
      </c>
      <c r="AS1207" s="2" t="s">
        <v>594</v>
      </c>
      <c r="AU1207" s="2">
        <v>8</v>
      </c>
      <c r="AV1207" s="2" t="s">
        <v>245</v>
      </c>
      <c r="AW1207" s="2" t="s">
        <v>144</v>
      </c>
      <c r="AX1207" s="2" t="s">
        <v>145</v>
      </c>
      <c r="AY1207" s="2" t="s">
        <v>171</v>
      </c>
      <c r="AZ1207" s="2" t="s">
        <v>198</v>
      </c>
      <c r="BB1207" s="2" t="s">
        <v>7126</v>
      </c>
      <c r="BC1207" s="2">
        <v>75</v>
      </c>
      <c r="BD1207" s="2" t="s">
        <v>1303</v>
      </c>
      <c r="BE1207" s="9">
        <v>0.75</v>
      </c>
      <c r="BF1207" s="2" t="s">
        <v>265</v>
      </c>
      <c r="BG1207" s="2" t="s">
        <v>2383</v>
      </c>
      <c r="BH1207" s="3" t="s">
        <v>982</v>
      </c>
      <c r="BI1207" s="2" t="s">
        <v>2271</v>
      </c>
      <c r="BJ1207" s="3" t="s">
        <v>5047</v>
      </c>
      <c r="BK1207" s="2" t="s">
        <v>152</v>
      </c>
      <c r="BL1207" s="2" t="s">
        <v>200</v>
      </c>
      <c r="BM1207" s="2" t="s">
        <v>154</v>
      </c>
      <c r="BP1207" s="2" t="s">
        <v>201</v>
      </c>
      <c r="BQ1207" s="2">
        <v>375</v>
      </c>
      <c r="BR1207" s="2">
        <v>15</v>
      </c>
      <c r="BS1207" s="2" t="s">
        <v>984</v>
      </c>
      <c r="BT1207" s="2" t="s">
        <v>9990</v>
      </c>
      <c r="BU1207" s="2" t="s">
        <v>984</v>
      </c>
      <c r="BV1207" s="2" t="s">
        <v>984</v>
      </c>
      <c r="BW1207" s="2" t="s">
        <v>68</v>
      </c>
      <c r="BX1207" s="2" t="s">
        <v>158</v>
      </c>
      <c r="BY1207" s="2" t="s">
        <v>159</v>
      </c>
      <c r="CB1207" s="2" t="s">
        <v>160</v>
      </c>
      <c r="CC1207" s="2" t="s">
        <v>248</v>
      </c>
      <c r="CD1207" s="2" t="s">
        <v>162</v>
      </c>
      <c r="CE1207" s="2" t="s">
        <v>163</v>
      </c>
      <c r="CF1207" s="2" t="s">
        <v>396</v>
      </c>
      <c r="CG1207" s="2" t="s">
        <v>382</v>
      </c>
      <c r="CH1207" s="2" t="s">
        <v>1326</v>
      </c>
      <c r="CI1207" s="2" t="s">
        <v>208</v>
      </c>
      <c r="CJ1207" s="2" t="s">
        <v>953</v>
      </c>
      <c r="CK1207" s="2" t="s">
        <v>253</v>
      </c>
      <c r="CL1207" s="2" t="s">
        <v>170</v>
      </c>
      <c r="CM1207" s="2" t="s">
        <v>211</v>
      </c>
      <c r="CN1207" s="2">
        <v>75</v>
      </c>
      <c r="CP1207" s="2" t="s">
        <v>1308</v>
      </c>
      <c r="CQ1207" s="2" t="s">
        <v>174</v>
      </c>
      <c r="CR1207" s="2" t="s">
        <v>234</v>
      </c>
      <c r="CS1207" s="2" t="s">
        <v>810</v>
      </c>
      <c r="CT1207" s="2" t="s">
        <v>211</v>
      </c>
      <c r="CU1207" s="2" t="s">
        <v>235</v>
      </c>
      <c r="CV1207" s="2" t="s">
        <v>211</v>
      </c>
      <c r="CW1207" s="2" t="s">
        <v>179</v>
      </c>
      <c r="CX1207" s="2" t="s">
        <v>171</v>
      </c>
      <c r="CY1207" s="2" t="s">
        <v>733</v>
      </c>
      <c r="DA1207" s="2" t="s">
        <v>181</v>
      </c>
      <c r="DB1207" s="2" t="s">
        <v>181</v>
      </c>
      <c r="DC1207" s="2" t="s">
        <v>132</v>
      </c>
      <c r="DF1207" s="2" t="s">
        <v>182</v>
      </c>
      <c r="DH1207" s="2" t="s">
        <v>182</v>
      </c>
      <c r="DJ1207" s="2" t="s">
        <v>182</v>
      </c>
      <c r="DL1207" s="2" t="s">
        <v>260</v>
      </c>
      <c r="DM1207" s="2">
        <v>1600</v>
      </c>
      <c r="DT1207" s="2" t="s">
        <v>9991</v>
      </c>
      <c r="DU1207" s="2"/>
      <c r="DV1207" s="2" t="s">
        <v>9992</v>
      </c>
      <c r="DZ1207" s="2" t="s">
        <v>9993</v>
      </c>
      <c r="EA1207" s="3" t="s">
        <v>9994</v>
      </c>
    </row>
    <row r="1208" spans="1:133" ht="15.75" hidden="1" customHeight="1" x14ac:dyDescent="0.2">
      <c r="A1208" s="1">
        <v>43616.813499421296</v>
      </c>
      <c r="B1208" s="2" t="s">
        <v>9995</v>
      </c>
      <c r="C1208" s="2">
        <v>2302170046</v>
      </c>
      <c r="D1208" s="3" t="s">
        <v>3264</v>
      </c>
      <c r="E1208" s="2" t="s">
        <v>323</v>
      </c>
      <c r="F1208" s="2" t="s">
        <v>324</v>
      </c>
      <c r="H1208" s="2" t="s">
        <v>131</v>
      </c>
      <c r="I1208" s="2" t="s">
        <v>132</v>
      </c>
      <c r="J1208" s="2" t="s">
        <v>133</v>
      </c>
      <c r="K1208" s="2" t="s">
        <v>132</v>
      </c>
      <c r="M1208" s="4">
        <v>43525</v>
      </c>
      <c r="O1208" s="2" t="s">
        <v>192</v>
      </c>
      <c r="P1208" s="9">
        <v>1700000000</v>
      </c>
      <c r="Q1208" s="2">
        <v>12142857</v>
      </c>
      <c r="X1208" s="2" t="s">
        <v>193</v>
      </c>
      <c r="Y1208" s="2" t="s">
        <v>136</v>
      </c>
      <c r="AB1208" s="2" t="s">
        <v>132</v>
      </c>
      <c r="AD1208" s="2" t="s">
        <v>137</v>
      </c>
      <c r="AE1208" s="2" t="s">
        <v>132</v>
      </c>
      <c r="AH1208" s="2">
        <v>2017</v>
      </c>
      <c r="AI1208" s="11">
        <v>1268820000</v>
      </c>
      <c r="AJ1208" s="11">
        <v>9063000</v>
      </c>
      <c r="AK1208" s="2" t="s">
        <v>9996</v>
      </c>
      <c r="AP1208" s="2" t="s">
        <v>9997</v>
      </c>
      <c r="AQ1208" s="2" t="s">
        <v>7990</v>
      </c>
      <c r="AR1208" s="2" t="s">
        <v>1300</v>
      </c>
      <c r="AS1208" s="2" t="s">
        <v>594</v>
      </c>
      <c r="AU1208" s="2">
        <v>6</v>
      </c>
      <c r="AV1208" s="2" t="s">
        <v>143</v>
      </c>
      <c r="AW1208" s="2" t="s">
        <v>197</v>
      </c>
      <c r="AX1208" s="2" t="s">
        <v>145</v>
      </c>
      <c r="AY1208" s="2" t="s">
        <v>171</v>
      </c>
      <c r="AZ1208" s="2" t="s">
        <v>198</v>
      </c>
      <c r="BB1208" s="2" t="s">
        <v>9998</v>
      </c>
      <c r="BC1208" s="2">
        <v>150</v>
      </c>
      <c r="BD1208" s="2" t="s">
        <v>7992</v>
      </c>
      <c r="BE1208" s="9">
        <v>1.6</v>
      </c>
      <c r="BF1208" s="2" t="s">
        <v>132</v>
      </c>
      <c r="BK1208" s="2" t="s">
        <v>152</v>
      </c>
      <c r="BL1208" s="2" t="s">
        <v>290</v>
      </c>
      <c r="BM1208" s="2" t="s">
        <v>154</v>
      </c>
      <c r="BN1208" s="2" t="s">
        <v>595</v>
      </c>
      <c r="BO1208" s="2" t="s">
        <v>1819</v>
      </c>
      <c r="BP1208" s="2" t="s">
        <v>201</v>
      </c>
      <c r="BQ1208" s="2">
        <v>140</v>
      </c>
      <c r="BR1208" s="2">
        <v>10</v>
      </c>
      <c r="BS1208" s="2" t="s">
        <v>1223</v>
      </c>
      <c r="BT1208" s="2" t="s">
        <v>1223</v>
      </c>
      <c r="BU1208" s="2" t="s">
        <v>1223</v>
      </c>
      <c r="BV1208" s="2" t="s">
        <v>1223</v>
      </c>
      <c r="BW1208" s="2" t="s">
        <v>70</v>
      </c>
      <c r="BX1208" s="2" t="s">
        <v>158</v>
      </c>
      <c r="BY1208" s="2" t="s">
        <v>159</v>
      </c>
      <c r="CB1208" s="2" t="s">
        <v>160</v>
      </c>
      <c r="CC1208" s="2" t="s">
        <v>248</v>
      </c>
      <c r="CD1208" s="2" t="s">
        <v>249</v>
      </c>
      <c r="CE1208" s="2" t="s">
        <v>163</v>
      </c>
      <c r="CF1208" s="2" t="s">
        <v>396</v>
      </c>
      <c r="CG1208" s="2" t="s">
        <v>333</v>
      </c>
      <c r="CH1208" s="2" t="s">
        <v>334</v>
      </c>
      <c r="CI1208" s="2" t="s">
        <v>208</v>
      </c>
      <c r="CJ1208" s="2" t="s">
        <v>335</v>
      </c>
      <c r="CK1208" s="2" t="s">
        <v>253</v>
      </c>
      <c r="CL1208" s="2" t="s">
        <v>336</v>
      </c>
      <c r="CM1208" s="2" t="s">
        <v>171</v>
      </c>
      <c r="CN1208" s="2">
        <v>100</v>
      </c>
      <c r="CO1208" s="2" t="s">
        <v>337</v>
      </c>
      <c r="CP1208" s="2" t="s">
        <v>5711</v>
      </c>
      <c r="CQ1208" s="2" t="s">
        <v>214</v>
      </c>
      <c r="CR1208" s="2" t="s">
        <v>175</v>
      </c>
      <c r="CS1208" s="2" t="s">
        <v>215</v>
      </c>
      <c r="CT1208" s="2" t="s">
        <v>171</v>
      </c>
      <c r="CU1208" s="2" t="s">
        <v>216</v>
      </c>
      <c r="CV1208" s="2" t="s">
        <v>171</v>
      </c>
      <c r="CW1208" s="2" t="s">
        <v>179</v>
      </c>
      <c r="CX1208" s="2" t="s">
        <v>146</v>
      </c>
      <c r="CY1208" s="2" t="s">
        <v>146</v>
      </c>
      <c r="CZ1208" s="2" t="s">
        <v>180</v>
      </c>
      <c r="DA1208" s="2" t="s">
        <v>181</v>
      </c>
      <c r="DB1208" s="2" t="s">
        <v>181</v>
      </c>
      <c r="DC1208" s="2" t="s">
        <v>132</v>
      </c>
      <c r="DF1208" s="2" t="s">
        <v>182</v>
      </c>
      <c r="DH1208" s="2" t="s">
        <v>182</v>
      </c>
      <c r="DJ1208" s="2" t="s">
        <v>182</v>
      </c>
      <c r="DL1208" s="2" t="s">
        <v>182</v>
      </c>
      <c r="DN1208" s="2" t="s">
        <v>182</v>
      </c>
      <c r="DP1208" s="2" t="s">
        <v>182</v>
      </c>
      <c r="DR1208" s="2" t="s">
        <v>182</v>
      </c>
      <c r="DT1208" s="6">
        <v>106846185</v>
      </c>
      <c r="DU1208" s="6"/>
      <c r="DV1208" s="6">
        <v>-6160335</v>
      </c>
      <c r="DW1208" s="2" t="s">
        <v>132</v>
      </c>
      <c r="DY1208" s="4">
        <v>43525</v>
      </c>
      <c r="DZ1208" s="2" t="s">
        <v>5408</v>
      </c>
      <c r="EC1208" s="5" t="s">
        <v>9999</v>
      </c>
    </row>
    <row r="1209" spans="1:133" ht="15.75" hidden="1" customHeight="1" x14ac:dyDescent="0.2">
      <c r="A1209" s="1">
        <v>43616.814392592598</v>
      </c>
      <c r="B1209" s="2" t="s">
        <v>10000</v>
      </c>
      <c r="C1209" s="2">
        <v>2302170159</v>
      </c>
      <c r="D1209" s="2" t="s">
        <v>10001</v>
      </c>
      <c r="E1209" s="2" t="s">
        <v>10002</v>
      </c>
      <c r="H1209" s="2" t="s">
        <v>131</v>
      </c>
      <c r="I1209" s="2" t="s">
        <v>132</v>
      </c>
      <c r="J1209" s="2" t="s">
        <v>133</v>
      </c>
      <c r="K1209" s="2" t="s">
        <v>132</v>
      </c>
      <c r="M1209" s="4">
        <v>42795</v>
      </c>
      <c r="O1209" s="2" t="s">
        <v>192</v>
      </c>
      <c r="P1209" s="9">
        <v>60000000</v>
      </c>
      <c r="X1209" s="2" t="s">
        <v>193</v>
      </c>
      <c r="Y1209" s="2" t="s">
        <v>377</v>
      </c>
      <c r="AB1209" s="2" t="s">
        <v>132</v>
      </c>
      <c r="AD1209" s="2" t="s">
        <v>137</v>
      </c>
      <c r="AE1209" s="2" t="s">
        <v>132</v>
      </c>
      <c r="AH1209" s="2">
        <v>2017</v>
      </c>
      <c r="AI1209" s="11">
        <v>20921040000</v>
      </c>
      <c r="AJ1209" s="11">
        <v>20755000</v>
      </c>
      <c r="AK1209" s="2" t="s">
        <v>2080</v>
      </c>
      <c r="AQ1209" s="2" t="s">
        <v>380</v>
      </c>
      <c r="AR1209" s="2" t="s">
        <v>648</v>
      </c>
      <c r="AS1209" s="2" t="s">
        <v>142</v>
      </c>
      <c r="AV1209" s="2" t="s">
        <v>43</v>
      </c>
      <c r="AW1209" s="2" t="s">
        <v>144</v>
      </c>
      <c r="AX1209" s="2" t="s">
        <v>145</v>
      </c>
      <c r="AY1209" s="2" t="s">
        <v>171</v>
      </c>
      <c r="AZ1209" s="2" t="s">
        <v>198</v>
      </c>
      <c r="BB1209" s="2" t="s">
        <v>683</v>
      </c>
      <c r="BC1209" s="2">
        <v>116</v>
      </c>
      <c r="BD1209" s="2" t="s">
        <v>684</v>
      </c>
      <c r="BE1209" s="9">
        <v>1.5</v>
      </c>
      <c r="BF1209" s="2" t="s">
        <v>132</v>
      </c>
      <c r="BK1209" s="2" t="s">
        <v>152</v>
      </c>
      <c r="BL1209" s="2" t="s">
        <v>153</v>
      </c>
      <c r="BM1209" s="2" t="s">
        <v>154</v>
      </c>
      <c r="BP1209" s="2" t="s">
        <v>201</v>
      </c>
      <c r="BQ1209" s="2">
        <v>1008</v>
      </c>
      <c r="BR1209" s="2">
        <v>30</v>
      </c>
      <c r="BS1209" s="2" t="s">
        <v>156</v>
      </c>
      <c r="BT1209" s="2" t="s">
        <v>156</v>
      </c>
      <c r="BU1209" s="2" t="s">
        <v>156</v>
      </c>
      <c r="BV1209" s="2" t="s">
        <v>156</v>
      </c>
      <c r="BW1209" s="2" t="s">
        <v>67</v>
      </c>
      <c r="BX1209" s="2" t="s">
        <v>158</v>
      </c>
      <c r="BY1209" s="2" t="s">
        <v>159</v>
      </c>
      <c r="CB1209" s="2" t="s">
        <v>160</v>
      </c>
      <c r="CC1209" s="2" t="s">
        <v>248</v>
      </c>
      <c r="CD1209" s="2" t="s">
        <v>249</v>
      </c>
      <c r="CE1209" s="2" t="s">
        <v>163</v>
      </c>
      <c r="CF1209" s="2" t="s">
        <v>279</v>
      </c>
      <c r="CG1209" s="2" t="s">
        <v>7804</v>
      </c>
      <c r="CH1209" s="2" t="s">
        <v>10003</v>
      </c>
      <c r="CI1209" s="2" t="s">
        <v>311</v>
      </c>
      <c r="CJ1209" s="2" t="s">
        <v>10004</v>
      </c>
      <c r="CK1209" s="2" t="s">
        <v>253</v>
      </c>
      <c r="CL1209" s="2" t="s">
        <v>356</v>
      </c>
      <c r="CM1209" s="2" t="s">
        <v>171</v>
      </c>
      <c r="CN1209" s="2">
        <v>100</v>
      </c>
      <c r="CO1209" s="2" t="s">
        <v>337</v>
      </c>
      <c r="CP1209" s="2" t="s">
        <v>488</v>
      </c>
      <c r="CQ1209" s="2" t="s">
        <v>174</v>
      </c>
      <c r="CR1209" s="2" t="s">
        <v>175</v>
      </c>
      <c r="CS1209" s="2" t="s">
        <v>258</v>
      </c>
      <c r="CT1209" s="2" t="s">
        <v>171</v>
      </c>
      <c r="CU1209" s="2" t="s">
        <v>771</v>
      </c>
      <c r="CV1209" s="2" t="s">
        <v>171</v>
      </c>
      <c r="CW1209" s="2" t="s">
        <v>179</v>
      </c>
      <c r="CX1209" s="2" t="s">
        <v>146</v>
      </c>
      <c r="CY1209" s="2" t="s">
        <v>146</v>
      </c>
      <c r="CZ1209" s="2" t="s">
        <v>180</v>
      </c>
      <c r="DA1209" s="2" t="s">
        <v>181</v>
      </c>
      <c r="DB1209" s="2" t="s">
        <v>181</v>
      </c>
      <c r="DC1209" s="2" t="s">
        <v>132</v>
      </c>
      <c r="DF1209" s="2" t="s">
        <v>182</v>
      </c>
      <c r="DH1209" s="2" t="s">
        <v>182</v>
      </c>
      <c r="DJ1209" s="2" t="s">
        <v>182</v>
      </c>
      <c r="DL1209" s="2" t="s">
        <v>182</v>
      </c>
      <c r="DN1209" s="2" t="s">
        <v>182</v>
      </c>
      <c r="DP1209" s="2" t="s">
        <v>182</v>
      </c>
      <c r="DR1209" s="2" t="s">
        <v>182</v>
      </c>
      <c r="DT1209" s="6">
        <v>-6203380</v>
      </c>
      <c r="DU1209" s="6"/>
      <c r="DV1209" s="6">
        <v>106836592</v>
      </c>
      <c r="DY1209" s="4">
        <v>42795</v>
      </c>
      <c r="DZ1209" s="2" t="s">
        <v>6044</v>
      </c>
    </row>
    <row r="1210" spans="1:133" ht="15.75" hidden="1" customHeight="1" x14ac:dyDescent="0.2">
      <c r="A1210" s="1">
        <v>43616.815315474538</v>
      </c>
      <c r="B1210" s="2" t="s">
        <v>10005</v>
      </c>
      <c r="C1210" s="2">
        <v>2302180171</v>
      </c>
      <c r="D1210" s="2">
        <v>205</v>
      </c>
      <c r="E1210" s="2" t="s">
        <v>10006</v>
      </c>
      <c r="H1210" s="2" t="s">
        <v>131</v>
      </c>
      <c r="I1210" s="2" t="s">
        <v>132</v>
      </c>
      <c r="J1210" s="2" t="s">
        <v>133</v>
      </c>
      <c r="K1210" s="2" t="s">
        <v>132</v>
      </c>
      <c r="M1210" s="4">
        <v>42807</v>
      </c>
      <c r="O1210" s="2" t="s">
        <v>135</v>
      </c>
      <c r="P1210" s="9">
        <v>3500000000</v>
      </c>
      <c r="Q1210" s="2" t="s">
        <v>10007</v>
      </c>
      <c r="Y1210" s="2" t="s">
        <v>136</v>
      </c>
      <c r="AB1210" s="2" t="s">
        <v>132</v>
      </c>
      <c r="AD1210" s="2" t="s">
        <v>137</v>
      </c>
      <c r="AE1210" s="2" t="s">
        <v>132</v>
      </c>
      <c r="AF1210" s="2" t="s">
        <v>132</v>
      </c>
      <c r="AH1210" s="2">
        <v>2016</v>
      </c>
      <c r="AI1210" s="11">
        <v>897480000</v>
      </c>
      <c r="AJ1210" s="11">
        <v>4155000</v>
      </c>
      <c r="AK1210" s="2" t="s">
        <v>10008</v>
      </c>
      <c r="AP1210" s="2" t="s">
        <v>10009</v>
      </c>
      <c r="AQ1210" s="2" t="s">
        <v>361</v>
      </c>
      <c r="AR1210" s="2" t="s">
        <v>141</v>
      </c>
      <c r="AS1210" s="2" t="s">
        <v>142</v>
      </c>
      <c r="AU1210" s="2">
        <v>4</v>
      </c>
      <c r="AV1210" s="2" t="s">
        <v>245</v>
      </c>
      <c r="AW1210" s="2" t="s">
        <v>144</v>
      </c>
      <c r="AX1210" s="2" t="s">
        <v>145</v>
      </c>
      <c r="AY1210" s="2" t="s">
        <v>146</v>
      </c>
      <c r="AZ1210" s="2" t="s">
        <v>362</v>
      </c>
      <c r="BA1210" s="2" t="s">
        <v>10010</v>
      </c>
      <c r="BB1210" s="2" t="s">
        <v>10011</v>
      </c>
      <c r="BC1210" s="2">
        <v>400</v>
      </c>
      <c r="BD1210" s="2" t="s">
        <v>10012</v>
      </c>
      <c r="BE1210" s="9">
        <v>0.93</v>
      </c>
      <c r="BF1210" s="2" t="s">
        <v>265</v>
      </c>
      <c r="BG1210" s="2" t="s">
        <v>2101</v>
      </c>
      <c r="BH1210" s="2" t="s">
        <v>10013</v>
      </c>
      <c r="BK1210" s="2" t="s">
        <v>152</v>
      </c>
      <c r="BL1210" s="2" t="s">
        <v>153</v>
      </c>
      <c r="BM1210" s="2" t="s">
        <v>154</v>
      </c>
      <c r="BP1210" s="2" t="s">
        <v>201</v>
      </c>
      <c r="BQ1210" s="2">
        <v>216</v>
      </c>
      <c r="BR1210" s="2">
        <v>10</v>
      </c>
      <c r="BS1210" s="2" t="s">
        <v>2340</v>
      </c>
      <c r="BT1210" s="2" t="s">
        <v>10014</v>
      </c>
      <c r="BU1210" s="2" t="s">
        <v>2340</v>
      </c>
      <c r="BV1210" s="2" t="s">
        <v>10015</v>
      </c>
      <c r="BW1210" s="2" t="s">
        <v>68</v>
      </c>
      <c r="BX1210" s="2" t="s">
        <v>203</v>
      </c>
      <c r="CB1210" s="2" t="s">
        <v>160</v>
      </c>
      <c r="CD1210" s="2" t="s">
        <v>249</v>
      </c>
      <c r="CE1210" s="2" t="s">
        <v>163</v>
      </c>
      <c r="CF1210" s="2" t="s">
        <v>164</v>
      </c>
      <c r="CG1210" s="2" t="s">
        <v>804</v>
      </c>
      <c r="CH1210" s="2" t="s">
        <v>709</v>
      </c>
      <c r="CI1210" s="2" t="s">
        <v>294</v>
      </c>
      <c r="CJ1210" s="2" t="s">
        <v>10016</v>
      </c>
      <c r="CL1210" s="2" t="s">
        <v>665</v>
      </c>
      <c r="CM1210" s="2" t="s">
        <v>177</v>
      </c>
      <c r="CN1210" s="2">
        <v>425</v>
      </c>
      <c r="CP1210" s="2" t="s">
        <v>2109</v>
      </c>
      <c r="CR1210" s="2" t="s">
        <v>175</v>
      </c>
      <c r="CS1210" s="2" t="s">
        <v>810</v>
      </c>
      <c r="CT1210" s="2" t="s">
        <v>211</v>
      </c>
      <c r="CU1210" s="2" t="s">
        <v>235</v>
      </c>
      <c r="CV1210" s="2" t="s">
        <v>171</v>
      </c>
      <c r="CW1210" s="2" t="s">
        <v>179</v>
      </c>
      <c r="CX1210" s="2" t="s">
        <v>171</v>
      </c>
      <c r="CY1210" s="2" t="s">
        <v>146</v>
      </c>
      <c r="CZ1210" s="2" t="s">
        <v>180</v>
      </c>
      <c r="DA1210" s="2" t="s">
        <v>181</v>
      </c>
      <c r="DB1210" s="2" t="s">
        <v>181</v>
      </c>
      <c r="DC1210" s="2" t="s">
        <v>132</v>
      </c>
      <c r="DH1210" s="2" t="s">
        <v>182</v>
      </c>
      <c r="DJ1210" s="2" t="s">
        <v>182</v>
      </c>
      <c r="DL1210" s="2" t="s">
        <v>182</v>
      </c>
      <c r="DN1210" s="2" t="s">
        <v>182</v>
      </c>
      <c r="DP1210" s="2" t="s">
        <v>182</v>
      </c>
      <c r="DR1210" s="2" t="s">
        <v>182</v>
      </c>
      <c r="DT1210" s="2" t="s">
        <v>10017</v>
      </c>
      <c r="DU1210" s="2"/>
      <c r="DV1210" s="2" t="s">
        <v>10018</v>
      </c>
      <c r="DZ1210" s="2" t="s">
        <v>374</v>
      </c>
      <c r="EA1210" s="3" t="s">
        <v>10019</v>
      </c>
    </row>
    <row r="1211" spans="1:133" ht="15.75" customHeight="1" x14ac:dyDescent="0.2">
      <c r="A1211" s="1">
        <v>43616.816714039349</v>
      </c>
      <c r="B1211" s="2" t="s">
        <v>10020</v>
      </c>
      <c r="C1211" s="2">
        <v>2302170053</v>
      </c>
      <c r="D1211" s="3" t="s">
        <v>587</v>
      </c>
      <c r="E1211" s="2" t="s">
        <v>10021</v>
      </c>
      <c r="F1211" s="2" t="s">
        <v>5042</v>
      </c>
      <c r="H1211" s="2" t="s">
        <v>131</v>
      </c>
      <c r="I1211" s="2" t="s">
        <v>132</v>
      </c>
      <c r="J1211" s="2" t="s">
        <v>133</v>
      </c>
      <c r="K1211" s="2" t="s">
        <v>191</v>
      </c>
      <c r="O1211" s="2" t="s">
        <v>135</v>
      </c>
      <c r="P1211" s="9">
        <v>54999999900</v>
      </c>
      <c r="Q1211" s="2">
        <v>122222222</v>
      </c>
      <c r="Y1211" s="2" t="s">
        <v>136</v>
      </c>
      <c r="AB1211" s="2" t="s">
        <v>132</v>
      </c>
      <c r="AD1211" s="2" t="s">
        <v>137</v>
      </c>
      <c r="AE1211" s="2" t="s">
        <v>132</v>
      </c>
      <c r="AF1211" s="2" t="s">
        <v>132</v>
      </c>
      <c r="AH1211" s="2">
        <v>2017</v>
      </c>
      <c r="AK1211" s="2" t="s">
        <v>10022</v>
      </c>
      <c r="AL1211" s="2">
        <v>28</v>
      </c>
      <c r="AP1211" s="2" t="s">
        <v>10023</v>
      </c>
      <c r="AQ1211" s="2" t="s">
        <v>2098</v>
      </c>
      <c r="AR1211" s="2" t="s">
        <v>141</v>
      </c>
      <c r="AS1211" s="2" t="s">
        <v>142</v>
      </c>
      <c r="AU1211" s="2">
        <v>8</v>
      </c>
      <c r="AV1211" s="2" t="s">
        <v>43</v>
      </c>
      <c r="AW1211" s="2" t="s">
        <v>197</v>
      </c>
      <c r="AX1211" s="2" t="s">
        <v>145</v>
      </c>
      <c r="AY1211" s="2" t="s">
        <v>171</v>
      </c>
      <c r="AZ1211" s="2" t="s">
        <v>198</v>
      </c>
      <c r="BB1211" s="2" t="s">
        <v>10024</v>
      </c>
      <c r="BC1211" s="2">
        <v>0</v>
      </c>
      <c r="BD1211" s="2" t="s">
        <v>944</v>
      </c>
      <c r="BE1211" s="9">
        <v>0.5</v>
      </c>
      <c r="BF1211" s="2" t="s">
        <v>265</v>
      </c>
      <c r="BG1211" s="2" t="s">
        <v>6711</v>
      </c>
      <c r="BH1211" s="3" t="s">
        <v>5047</v>
      </c>
      <c r="BI1211" s="2" t="s">
        <v>6713</v>
      </c>
      <c r="BJ1211" s="3" t="s">
        <v>2933</v>
      </c>
      <c r="BK1211" s="2" t="s">
        <v>152</v>
      </c>
      <c r="BL1211" s="2" t="s">
        <v>200</v>
      </c>
      <c r="BM1211" s="2" t="s">
        <v>154</v>
      </c>
      <c r="BP1211" s="2" t="s">
        <v>201</v>
      </c>
      <c r="BQ1211" s="2">
        <v>450</v>
      </c>
      <c r="BR1211" s="2">
        <v>25</v>
      </c>
      <c r="BS1211" s="2" t="s">
        <v>10025</v>
      </c>
      <c r="BT1211" s="2" t="s">
        <v>10026</v>
      </c>
      <c r="BU1211" s="2" t="s">
        <v>1941</v>
      </c>
      <c r="BV1211" s="2" t="s">
        <v>1941</v>
      </c>
      <c r="BW1211" s="2" t="s">
        <v>67</v>
      </c>
      <c r="BX1211" s="2" t="s">
        <v>158</v>
      </c>
      <c r="BY1211" s="2" t="s">
        <v>159</v>
      </c>
      <c r="CB1211" s="2" t="s">
        <v>160</v>
      </c>
      <c r="CC1211" s="2" t="s">
        <v>161</v>
      </c>
      <c r="CD1211" s="2" t="s">
        <v>249</v>
      </c>
      <c r="CE1211" s="2" t="s">
        <v>5385</v>
      </c>
      <c r="CF1211" s="2" t="s">
        <v>279</v>
      </c>
      <c r="CG1211" s="2" t="s">
        <v>382</v>
      </c>
      <c r="CH1211" s="2" t="s">
        <v>3674</v>
      </c>
      <c r="CI1211" s="2" t="s">
        <v>294</v>
      </c>
      <c r="CJ1211" s="2" t="s">
        <v>3718</v>
      </c>
      <c r="CK1211" s="2" t="s">
        <v>253</v>
      </c>
      <c r="CL1211" s="2" t="s">
        <v>8812</v>
      </c>
      <c r="CM1211" s="2" t="s">
        <v>211</v>
      </c>
      <c r="CN1211" s="2">
        <v>0</v>
      </c>
      <c r="CO1211" s="2" t="s">
        <v>830</v>
      </c>
      <c r="CP1211" s="2" t="s">
        <v>1486</v>
      </c>
      <c r="CQ1211" s="2" t="s">
        <v>174</v>
      </c>
      <c r="CR1211" s="2" t="s">
        <v>175</v>
      </c>
      <c r="CS1211" s="2" t="s">
        <v>810</v>
      </c>
      <c r="CT1211" s="2" t="s">
        <v>211</v>
      </c>
      <c r="CU1211" s="2" t="s">
        <v>771</v>
      </c>
      <c r="CV1211" s="2" t="s">
        <v>211</v>
      </c>
      <c r="CW1211" s="2" t="s">
        <v>179</v>
      </c>
      <c r="CX1211" s="2" t="s">
        <v>171</v>
      </c>
      <c r="CY1211" s="2" t="s">
        <v>733</v>
      </c>
      <c r="DA1211" s="2" t="s">
        <v>181</v>
      </c>
      <c r="DB1211" s="2" t="s">
        <v>181</v>
      </c>
      <c r="DC1211" s="2" t="s">
        <v>132</v>
      </c>
      <c r="DF1211" s="2" t="s">
        <v>182</v>
      </c>
      <c r="DH1211" s="2" t="s">
        <v>182</v>
      </c>
      <c r="DJ1211" s="2" t="s">
        <v>182</v>
      </c>
      <c r="DL1211" s="2" t="s">
        <v>260</v>
      </c>
      <c r="DT1211" s="6">
        <v>-6230463</v>
      </c>
      <c r="DU1211" s="6"/>
      <c r="DV1211" s="6">
        <v>106806713</v>
      </c>
      <c r="DZ1211" s="2" t="s">
        <v>5051</v>
      </c>
      <c r="EA1211" s="3" t="s">
        <v>5052</v>
      </c>
    </row>
    <row r="1212" spans="1:133" ht="15.75" hidden="1" customHeight="1" x14ac:dyDescent="0.2">
      <c r="A1212" s="1">
        <v>43616.817772141207</v>
      </c>
      <c r="B1212" s="2" t="s">
        <v>9074</v>
      </c>
      <c r="C1212" s="2">
        <v>23012170094</v>
      </c>
      <c r="D1212" s="3" t="s">
        <v>4783</v>
      </c>
      <c r="E1212" s="2" t="s">
        <v>10027</v>
      </c>
      <c r="F1212" s="2" t="s">
        <v>10028</v>
      </c>
      <c r="H1212" s="2" t="s">
        <v>131</v>
      </c>
      <c r="I1212" s="2" t="s">
        <v>132</v>
      </c>
      <c r="J1212" s="2" t="s">
        <v>133</v>
      </c>
      <c r="K1212" s="2" t="s">
        <v>738</v>
      </c>
      <c r="M1212" s="4">
        <v>42795</v>
      </c>
      <c r="N1212" s="2" t="s">
        <v>135</v>
      </c>
      <c r="Q1212" s="2">
        <v>25000000</v>
      </c>
      <c r="Y1212" s="2" t="s">
        <v>136</v>
      </c>
      <c r="AK1212" s="2" t="s">
        <v>10029</v>
      </c>
      <c r="AP1212" s="2" t="s">
        <v>8741</v>
      </c>
      <c r="AQ1212" s="2" t="s">
        <v>8742</v>
      </c>
      <c r="AR1212" s="2" t="s">
        <v>4017</v>
      </c>
      <c r="AS1212" s="2" t="s">
        <v>570</v>
      </c>
      <c r="AT1212" s="2">
        <v>14460</v>
      </c>
      <c r="AU1212" s="2">
        <v>5</v>
      </c>
      <c r="AV1212" s="2" t="s">
        <v>43</v>
      </c>
      <c r="AW1212" s="2" t="s">
        <v>144</v>
      </c>
      <c r="AX1212" s="2" t="s">
        <v>145</v>
      </c>
      <c r="AY1212" s="2" t="s">
        <v>171</v>
      </c>
      <c r="AZ1212" s="2" t="s">
        <v>198</v>
      </c>
      <c r="BB1212" s="2" t="s">
        <v>10029</v>
      </c>
      <c r="BC1212" s="2">
        <v>0</v>
      </c>
      <c r="BD1212" s="2" t="s">
        <v>10030</v>
      </c>
      <c r="BE1212" s="9">
        <v>2</v>
      </c>
      <c r="BL1212" s="2" t="s">
        <v>153</v>
      </c>
      <c r="BM1212" s="2" t="s">
        <v>154</v>
      </c>
      <c r="BP1212" s="2" t="s">
        <v>201</v>
      </c>
      <c r="BQ1212" s="2">
        <v>600</v>
      </c>
      <c r="BR1212" s="2">
        <v>24</v>
      </c>
      <c r="BS1212" s="2" t="s">
        <v>1003</v>
      </c>
      <c r="BT1212" s="2" t="s">
        <v>3835</v>
      </c>
      <c r="BU1212" s="2" t="s">
        <v>3835</v>
      </c>
      <c r="BV1212" s="2" t="s">
        <v>3835</v>
      </c>
      <c r="BW1212" s="2" t="s">
        <v>67</v>
      </c>
      <c r="BX1212" s="2" t="s">
        <v>3127</v>
      </c>
      <c r="BY1212" s="2" t="s">
        <v>707</v>
      </c>
      <c r="CA1212" s="4">
        <v>42795</v>
      </c>
      <c r="CB1212" s="2" t="s">
        <v>160</v>
      </c>
      <c r="CC1212" s="2" t="s">
        <v>248</v>
      </c>
      <c r="CD1212" s="2" t="s">
        <v>162</v>
      </c>
      <c r="CE1212" s="2" t="s">
        <v>163</v>
      </c>
      <c r="CF1212" s="2" t="s">
        <v>368</v>
      </c>
      <c r="CG1212" s="2" t="s">
        <v>729</v>
      </c>
      <c r="CH1212" s="2" t="s">
        <v>1108</v>
      </c>
      <c r="CI1212" s="2" t="s">
        <v>731</v>
      </c>
      <c r="CJ1212" s="2" t="s">
        <v>397</v>
      </c>
      <c r="CK1212" s="2" t="s">
        <v>169</v>
      </c>
      <c r="CL1212" s="2" t="s">
        <v>919</v>
      </c>
      <c r="CM1212" s="2" t="s">
        <v>171</v>
      </c>
      <c r="CN1212" s="2">
        <v>0</v>
      </c>
      <c r="CO1212" s="2" t="s">
        <v>212</v>
      </c>
      <c r="CP1212" s="2" t="s">
        <v>3601</v>
      </c>
      <c r="CQ1212" s="2" t="s">
        <v>174</v>
      </c>
      <c r="CR1212" s="2" t="s">
        <v>667</v>
      </c>
      <c r="CS1212" s="2" t="s">
        <v>810</v>
      </c>
      <c r="CT1212" s="2" t="s">
        <v>171</v>
      </c>
      <c r="CU1212" s="2" t="s">
        <v>235</v>
      </c>
      <c r="CV1212" s="2" t="s">
        <v>211</v>
      </c>
      <c r="CW1212" s="2" t="s">
        <v>714</v>
      </c>
      <c r="CX1212" s="2" t="s">
        <v>146</v>
      </c>
      <c r="CY1212" s="2" t="s">
        <v>733</v>
      </c>
      <c r="DA1212" s="2" t="s">
        <v>181</v>
      </c>
      <c r="DB1212" s="2" t="s">
        <v>181</v>
      </c>
      <c r="DC1212" s="2" t="s">
        <v>260</v>
      </c>
      <c r="DD1212" s="2" t="s">
        <v>715</v>
      </c>
      <c r="DE1212" s="2" t="s">
        <v>744</v>
      </c>
      <c r="DF1212" s="2" t="s">
        <v>182</v>
      </c>
      <c r="DH1212" s="2" t="s">
        <v>182</v>
      </c>
      <c r="DJ1212" s="2" t="s">
        <v>182</v>
      </c>
      <c r="DL1212" s="2" t="s">
        <v>182</v>
      </c>
      <c r="DN1212" s="2" t="s">
        <v>182</v>
      </c>
      <c r="DP1212" s="2" t="s">
        <v>182</v>
      </c>
      <c r="DR1212" s="2" t="s">
        <v>182</v>
      </c>
      <c r="DT1212" s="6">
        <v>-6138727</v>
      </c>
      <c r="DU1212" s="6"/>
      <c r="DV1212" s="6">
        <v>106834149</v>
      </c>
      <c r="DX1212" s="2" t="s">
        <v>10031</v>
      </c>
      <c r="DY1212" s="4">
        <v>42795</v>
      </c>
      <c r="DZ1212" s="2" t="s">
        <v>10031</v>
      </c>
      <c r="EA1212" s="2">
        <v>6281287877555</v>
      </c>
      <c r="EC1212" s="5" t="s">
        <v>10032</v>
      </c>
    </row>
    <row r="1213" spans="1:133" ht="15.75" hidden="1" customHeight="1" x14ac:dyDescent="0.2">
      <c r="A1213" s="1">
        <v>43616.81841871528</v>
      </c>
      <c r="B1213" s="2" t="s">
        <v>8850</v>
      </c>
      <c r="C1213" s="2">
        <v>2302170024</v>
      </c>
      <c r="D1213" s="3" t="s">
        <v>587</v>
      </c>
      <c r="E1213" s="2" t="s">
        <v>10033</v>
      </c>
      <c r="F1213" s="2" t="s">
        <v>10034</v>
      </c>
      <c r="H1213" s="2" t="s">
        <v>131</v>
      </c>
      <c r="I1213" s="2" t="s">
        <v>132</v>
      </c>
      <c r="J1213" s="2" t="s">
        <v>133</v>
      </c>
      <c r="K1213" s="2" t="s">
        <v>738</v>
      </c>
      <c r="M1213" s="4">
        <v>42804</v>
      </c>
      <c r="O1213" s="2" t="s">
        <v>135</v>
      </c>
      <c r="Q1213" s="2">
        <v>20000000</v>
      </c>
      <c r="Y1213" s="2" t="s">
        <v>136</v>
      </c>
      <c r="AB1213" s="2" t="s">
        <v>132</v>
      </c>
      <c r="AE1213" s="2" t="s">
        <v>138</v>
      </c>
      <c r="AF1213" s="2" t="s">
        <v>132</v>
      </c>
      <c r="AH1213" s="2">
        <v>2016</v>
      </c>
      <c r="AJ1213" s="11">
        <v>8875000</v>
      </c>
      <c r="AK1213" s="2" t="s">
        <v>10035</v>
      </c>
      <c r="AP1213" s="2" t="s">
        <v>4063</v>
      </c>
      <c r="AQ1213" s="2" t="s">
        <v>3156</v>
      </c>
      <c r="AR1213" s="2" t="s">
        <v>511</v>
      </c>
      <c r="AS1213" s="2" t="s">
        <v>142</v>
      </c>
      <c r="AU1213" s="2">
        <v>4</v>
      </c>
      <c r="AV1213" s="2" t="s">
        <v>43</v>
      </c>
      <c r="AW1213" s="2" t="s">
        <v>197</v>
      </c>
      <c r="AX1213" s="2" t="s">
        <v>863</v>
      </c>
      <c r="AY1213" s="2" t="s">
        <v>171</v>
      </c>
      <c r="AZ1213" s="2" t="s">
        <v>198</v>
      </c>
      <c r="BB1213" s="2" t="s">
        <v>10036</v>
      </c>
      <c r="BC1213" s="2">
        <v>0</v>
      </c>
      <c r="BD1213" s="2" t="s">
        <v>5321</v>
      </c>
      <c r="BE1213" s="9">
        <v>1.6</v>
      </c>
      <c r="BL1213" s="2" t="s">
        <v>200</v>
      </c>
      <c r="BM1213" s="2" t="s">
        <v>154</v>
      </c>
      <c r="BP1213" s="2" t="s">
        <v>201</v>
      </c>
      <c r="BQ1213" s="2">
        <v>200</v>
      </c>
      <c r="BR1213" s="2">
        <v>10</v>
      </c>
      <c r="BS1213" s="2" t="s">
        <v>753</v>
      </c>
      <c r="BT1213" s="2" t="s">
        <v>3126</v>
      </c>
      <c r="BU1213" s="2" t="s">
        <v>5341</v>
      </c>
      <c r="BV1213" s="2" t="s">
        <v>753</v>
      </c>
      <c r="BW1213" s="2" t="s">
        <v>69</v>
      </c>
      <c r="BX1213" s="2" t="s">
        <v>1149</v>
      </c>
      <c r="BY1213" s="2" t="s">
        <v>707</v>
      </c>
      <c r="CB1213" s="2" t="s">
        <v>160</v>
      </c>
      <c r="CC1213" s="2" t="s">
        <v>248</v>
      </c>
      <c r="CD1213" s="2" t="s">
        <v>249</v>
      </c>
      <c r="CE1213" s="2" t="s">
        <v>163</v>
      </c>
      <c r="CF1213" s="2" t="s">
        <v>279</v>
      </c>
      <c r="CG1213" s="2" t="s">
        <v>3930</v>
      </c>
      <c r="CH1213" s="2" t="s">
        <v>743</v>
      </c>
      <c r="CI1213" s="2" t="s">
        <v>731</v>
      </c>
      <c r="CJ1213" s="2" t="s">
        <v>397</v>
      </c>
      <c r="CK1213" s="2" t="s">
        <v>169</v>
      </c>
      <c r="CL1213" s="2" t="s">
        <v>854</v>
      </c>
      <c r="CM1213" s="2" t="s">
        <v>171</v>
      </c>
      <c r="CN1213" s="2">
        <v>0</v>
      </c>
      <c r="CO1213" s="2" t="s">
        <v>212</v>
      </c>
      <c r="CP1213" s="2" t="s">
        <v>712</v>
      </c>
      <c r="CQ1213" s="2" t="s">
        <v>174</v>
      </c>
      <c r="CR1213" s="2" t="s">
        <v>667</v>
      </c>
      <c r="CS1213" s="2" t="s">
        <v>713</v>
      </c>
      <c r="CT1213" s="2" t="s">
        <v>171</v>
      </c>
      <c r="CU1213" s="2" t="s">
        <v>235</v>
      </c>
      <c r="CV1213" s="2" t="s">
        <v>171</v>
      </c>
      <c r="CW1213" s="2" t="s">
        <v>714</v>
      </c>
      <c r="CX1213" s="2" t="s">
        <v>146</v>
      </c>
      <c r="CY1213" s="2" t="s">
        <v>733</v>
      </c>
      <c r="DA1213" s="2" t="s">
        <v>181</v>
      </c>
      <c r="DB1213" s="2" t="s">
        <v>181</v>
      </c>
      <c r="DC1213" s="2" t="s">
        <v>260</v>
      </c>
      <c r="DD1213" s="2" t="s">
        <v>715</v>
      </c>
      <c r="DE1213" s="2" t="s">
        <v>744</v>
      </c>
      <c r="DF1213" s="2" t="s">
        <v>182</v>
      </c>
      <c r="DH1213" s="2" t="s">
        <v>182</v>
      </c>
      <c r="DJ1213" s="2" t="s">
        <v>182</v>
      </c>
      <c r="DL1213" s="2" t="s">
        <v>182</v>
      </c>
      <c r="DN1213" s="2" t="s">
        <v>182</v>
      </c>
      <c r="DP1213" s="2" t="s">
        <v>182</v>
      </c>
      <c r="DR1213" s="2" t="s">
        <v>182</v>
      </c>
      <c r="DT1213" s="6">
        <v>-6113564</v>
      </c>
      <c r="DU1213" s="6"/>
      <c r="DV1213" s="6">
        <v>106788524</v>
      </c>
    </row>
    <row r="1214" spans="1:133" ht="15.75" hidden="1" customHeight="1" x14ac:dyDescent="0.2">
      <c r="A1214" s="1">
        <v>43616.82251474537</v>
      </c>
      <c r="B1214" s="2" t="s">
        <v>9974</v>
      </c>
      <c r="C1214" s="2">
        <v>2302180102</v>
      </c>
      <c r="D1214" s="3" t="s">
        <v>816</v>
      </c>
      <c r="E1214" s="2" t="s">
        <v>10037</v>
      </c>
      <c r="F1214" s="2" t="s">
        <v>10038</v>
      </c>
      <c r="H1214" s="2" t="s">
        <v>131</v>
      </c>
      <c r="I1214" s="2" t="s">
        <v>132</v>
      </c>
      <c r="J1214" s="2" t="s">
        <v>133</v>
      </c>
      <c r="K1214" s="2" t="s">
        <v>191</v>
      </c>
      <c r="M1214" s="4">
        <v>42799</v>
      </c>
      <c r="P1214" s="9">
        <v>3360000000</v>
      </c>
      <c r="Q1214" s="2">
        <v>20000000</v>
      </c>
      <c r="Y1214" s="2" t="s">
        <v>136</v>
      </c>
      <c r="Z1214" s="2">
        <v>30</v>
      </c>
      <c r="AA1214" s="2">
        <v>20</v>
      </c>
      <c r="AB1214" s="2" t="s">
        <v>132</v>
      </c>
      <c r="AD1214" s="2" t="s">
        <v>992</v>
      </c>
      <c r="AE1214" s="2" t="s">
        <v>132</v>
      </c>
      <c r="AF1214" s="2" t="s">
        <v>132</v>
      </c>
      <c r="AG1214" s="2" t="s">
        <v>5378</v>
      </c>
      <c r="AH1214" s="2">
        <v>2016</v>
      </c>
      <c r="AJ1214" s="11">
        <v>7455000</v>
      </c>
      <c r="AK1214" s="2" t="s">
        <v>7485</v>
      </c>
      <c r="AP1214" s="2" t="s">
        <v>10039</v>
      </c>
      <c r="AQ1214" s="2" t="s">
        <v>10040</v>
      </c>
      <c r="AR1214" s="2" t="s">
        <v>3581</v>
      </c>
      <c r="AS1214" s="2" t="s">
        <v>142</v>
      </c>
      <c r="AU1214" s="2">
        <v>12</v>
      </c>
      <c r="AV1214" s="2" t="s">
        <v>245</v>
      </c>
      <c r="AW1214" s="2" t="s">
        <v>144</v>
      </c>
      <c r="AX1214" s="2" t="s">
        <v>145</v>
      </c>
      <c r="AY1214" s="2" t="s">
        <v>146</v>
      </c>
      <c r="AZ1214" s="2" t="s">
        <v>198</v>
      </c>
      <c r="BB1214" s="2" t="s">
        <v>10041</v>
      </c>
      <c r="BC1214" s="2">
        <v>80</v>
      </c>
      <c r="BD1214" s="2" t="s">
        <v>893</v>
      </c>
      <c r="BE1214" s="9">
        <v>1.7</v>
      </c>
      <c r="BF1214" s="2" t="s">
        <v>132</v>
      </c>
      <c r="BK1214" s="2" t="s">
        <v>152</v>
      </c>
      <c r="BL1214" s="2" t="s">
        <v>153</v>
      </c>
      <c r="BM1214" s="2" t="s">
        <v>154</v>
      </c>
      <c r="BP1214" s="2" t="s">
        <v>201</v>
      </c>
      <c r="BQ1214" s="2">
        <v>168</v>
      </c>
      <c r="BR1214" s="2">
        <v>2</v>
      </c>
      <c r="BS1214" s="2" t="s">
        <v>367</v>
      </c>
      <c r="BT1214" s="2" t="s">
        <v>367</v>
      </c>
      <c r="BU1214" s="2" t="s">
        <v>10042</v>
      </c>
      <c r="BV1214" s="2" t="s">
        <v>367</v>
      </c>
      <c r="BW1214" s="2" t="s">
        <v>69</v>
      </c>
      <c r="BX1214" s="2" t="s">
        <v>158</v>
      </c>
      <c r="BY1214" s="2" t="s">
        <v>159</v>
      </c>
      <c r="CB1214" s="2" t="s">
        <v>160</v>
      </c>
      <c r="CC1214" s="2" t="s">
        <v>161</v>
      </c>
      <c r="CD1214" s="2" t="s">
        <v>249</v>
      </c>
      <c r="CE1214" s="2" t="s">
        <v>163</v>
      </c>
      <c r="CF1214" s="2" t="s">
        <v>368</v>
      </c>
      <c r="CG1214" s="2" t="s">
        <v>422</v>
      </c>
      <c r="CH1214" s="2" t="s">
        <v>423</v>
      </c>
      <c r="CI1214" s="2" t="s">
        <v>294</v>
      </c>
      <c r="CJ1214" s="2" t="s">
        <v>10043</v>
      </c>
      <c r="CK1214" s="2" t="s">
        <v>253</v>
      </c>
      <c r="CL1214" s="2" t="s">
        <v>4037</v>
      </c>
      <c r="CM1214" s="2" t="s">
        <v>171</v>
      </c>
      <c r="CO1214" s="2" t="s">
        <v>255</v>
      </c>
      <c r="CP1214" s="2" t="s">
        <v>10044</v>
      </c>
      <c r="CQ1214" s="2" t="s">
        <v>174</v>
      </c>
      <c r="CR1214" s="2" t="s">
        <v>667</v>
      </c>
      <c r="CS1214" s="2" t="s">
        <v>215</v>
      </c>
      <c r="CT1214" s="2" t="s">
        <v>171</v>
      </c>
      <c r="CU1214" s="2" t="s">
        <v>235</v>
      </c>
      <c r="CV1214" s="2" t="s">
        <v>171</v>
      </c>
      <c r="CW1214" s="2" t="s">
        <v>714</v>
      </c>
      <c r="CX1214" s="2" t="s">
        <v>146</v>
      </c>
      <c r="CY1214" s="2" t="s">
        <v>146</v>
      </c>
      <c r="CZ1214" s="2" t="s">
        <v>180</v>
      </c>
      <c r="DA1214" s="2" t="s">
        <v>181</v>
      </c>
      <c r="DB1214" s="2" t="s">
        <v>181</v>
      </c>
      <c r="DC1214" s="2" t="s">
        <v>132</v>
      </c>
      <c r="DE1214" s="2" t="s">
        <v>901</v>
      </c>
      <c r="DF1214" s="2" t="s">
        <v>182</v>
      </c>
      <c r="DH1214" s="2" t="s">
        <v>260</v>
      </c>
      <c r="DJ1214" s="2" t="s">
        <v>182</v>
      </c>
      <c r="DL1214" s="2" t="s">
        <v>260</v>
      </c>
      <c r="DN1214" s="2" t="s">
        <v>182</v>
      </c>
      <c r="DP1214" s="2" t="s">
        <v>260</v>
      </c>
      <c r="DR1214" s="2" t="s">
        <v>182</v>
      </c>
      <c r="DT1214" s="2" t="s">
        <v>10045</v>
      </c>
      <c r="DU1214" s="2"/>
      <c r="DV1214" s="2" t="s">
        <v>10046</v>
      </c>
      <c r="DY1214" s="4">
        <v>42799</v>
      </c>
    </row>
    <row r="1215" spans="1:133" ht="15.75" customHeight="1" x14ac:dyDescent="0.2">
      <c r="A1215" s="1">
        <v>43616.823353414351</v>
      </c>
      <c r="B1215" s="2" t="s">
        <v>9984</v>
      </c>
      <c r="C1215" s="2">
        <v>2302170100</v>
      </c>
      <c r="D1215" s="3" t="s">
        <v>3264</v>
      </c>
      <c r="E1215" s="2" t="s">
        <v>10047</v>
      </c>
      <c r="H1215" s="2" t="s">
        <v>131</v>
      </c>
      <c r="I1215" s="2" t="s">
        <v>132</v>
      </c>
      <c r="J1215" s="2" t="s">
        <v>133</v>
      </c>
      <c r="K1215" s="2" t="s">
        <v>132</v>
      </c>
      <c r="M1215" s="4">
        <v>42789</v>
      </c>
      <c r="O1215" s="2" t="s">
        <v>135</v>
      </c>
      <c r="P1215" s="9">
        <v>57000000000</v>
      </c>
      <c r="Q1215" s="2">
        <v>3000000</v>
      </c>
      <c r="Y1215" s="2" t="s">
        <v>136</v>
      </c>
      <c r="AB1215" s="2" t="s">
        <v>132</v>
      </c>
      <c r="AD1215" s="2" t="s">
        <v>137</v>
      </c>
      <c r="AE1215" s="2" t="s">
        <v>132</v>
      </c>
      <c r="AF1215" s="2" t="s">
        <v>132</v>
      </c>
      <c r="AH1215" s="2">
        <v>2016</v>
      </c>
      <c r="AI1215" s="11">
        <v>251420000</v>
      </c>
      <c r="AJ1215" s="11">
        <v>1934000</v>
      </c>
      <c r="AK1215" s="2" t="s">
        <v>10048</v>
      </c>
      <c r="AP1215" s="2" t="s">
        <v>6210</v>
      </c>
      <c r="AQ1215" s="2" t="s">
        <v>269</v>
      </c>
      <c r="AR1215" s="2" t="s">
        <v>141</v>
      </c>
      <c r="AS1215" s="2" t="s">
        <v>142</v>
      </c>
      <c r="AU1215" s="2">
        <v>4</v>
      </c>
      <c r="AV1215" s="2" t="s">
        <v>143</v>
      </c>
      <c r="AW1215" s="2" t="s">
        <v>144</v>
      </c>
      <c r="AX1215" s="2" t="s">
        <v>1828</v>
      </c>
      <c r="AY1215" s="2" t="s">
        <v>146</v>
      </c>
      <c r="AZ1215" s="2" t="s">
        <v>147</v>
      </c>
      <c r="BA1215" s="2" t="s">
        <v>6211</v>
      </c>
      <c r="BB1215" s="2" t="s">
        <v>10049</v>
      </c>
      <c r="BC1215" s="2">
        <v>50</v>
      </c>
      <c r="BD1215" s="2" t="s">
        <v>522</v>
      </c>
      <c r="BE1215" s="9">
        <v>3</v>
      </c>
      <c r="BF1215" s="2" t="s">
        <v>132</v>
      </c>
      <c r="BK1215" s="2" t="s">
        <v>307</v>
      </c>
      <c r="BL1215" s="2" t="s">
        <v>153</v>
      </c>
      <c r="BM1215" s="2" t="s">
        <v>308</v>
      </c>
      <c r="BP1215" s="2" t="s">
        <v>201</v>
      </c>
      <c r="BQ1215" s="2">
        <v>130</v>
      </c>
      <c r="BR1215" s="2">
        <v>7</v>
      </c>
      <c r="BS1215" s="2" t="s">
        <v>156</v>
      </c>
      <c r="BT1215" s="2" t="s">
        <v>156</v>
      </c>
      <c r="BU1215" s="2" t="s">
        <v>10050</v>
      </c>
      <c r="BV1215" s="2" t="s">
        <v>156</v>
      </c>
      <c r="BW1215" s="2" t="s">
        <v>69</v>
      </c>
      <c r="BX1215" s="2" t="s">
        <v>158</v>
      </c>
      <c r="BY1215" s="2" t="s">
        <v>159</v>
      </c>
      <c r="CB1215" s="2" t="s">
        <v>204</v>
      </c>
      <c r="CC1215" s="2" t="s">
        <v>161</v>
      </c>
      <c r="CD1215" s="2" t="s">
        <v>162</v>
      </c>
      <c r="CE1215" s="2" t="s">
        <v>163</v>
      </c>
      <c r="CF1215" s="2" t="s">
        <v>205</v>
      </c>
      <c r="CG1215" s="2" t="s">
        <v>500</v>
      </c>
      <c r="CH1215" s="2" t="s">
        <v>5420</v>
      </c>
      <c r="CI1215" s="2" t="s">
        <v>167</v>
      </c>
      <c r="CJ1215" s="2" t="s">
        <v>230</v>
      </c>
      <c r="CK1215" s="2" t="s">
        <v>231</v>
      </c>
      <c r="CL1215" s="2" t="s">
        <v>170</v>
      </c>
      <c r="CM1215" s="2" t="s">
        <v>177</v>
      </c>
      <c r="CN1215" s="2">
        <v>50</v>
      </c>
      <c r="CO1215" s="2" t="s">
        <v>232</v>
      </c>
      <c r="CP1215" s="2" t="s">
        <v>233</v>
      </c>
      <c r="CQ1215" s="2" t="s">
        <v>174</v>
      </c>
      <c r="CR1215" s="2" t="s">
        <v>234</v>
      </c>
      <c r="CS1215" s="2" t="s">
        <v>215</v>
      </c>
      <c r="CT1215" s="2" t="s">
        <v>177</v>
      </c>
      <c r="CU1215" s="2" t="s">
        <v>235</v>
      </c>
      <c r="CV1215" s="2" t="s">
        <v>171</v>
      </c>
      <c r="CW1215" s="2" t="s">
        <v>179</v>
      </c>
      <c r="CX1215" s="2" t="s">
        <v>171</v>
      </c>
      <c r="CY1215" s="2" t="s">
        <v>146</v>
      </c>
      <c r="CZ1215" s="2" t="s">
        <v>180</v>
      </c>
      <c r="DA1215" s="2" t="s">
        <v>181</v>
      </c>
      <c r="DB1215" s="2" t="s">
        <v>181</v>
      </c>
      <c r="DC1215" s="2" t="s">
        <v>132</v>
      </c>
      <c r="DF1215" s="2" t="s">
        <v>182</v>
      </c>
      <c r="DH1215" s="2" t="s">
        <v>182</v>
      </c>
      <c r="DJ1215" s="2" t="s">
        <v>182</v>
      </c>
      <c r="DL1215" s="2" t="s">
        <v>182</v>
      </c>
      <c r="DN1215" s="2" t="s">
        <v>182</v>
      </c>
      <c r="DP1215" s="2" t="s">
        <v>182</v>
      </c>
      <c r="DR1215" s="2" t="s">
        <v>182</v>
      </c>
      <c r="DT1215" s="2" t="s">
        <v>10051</v>
      </c>
      <c r="DU1215" s="2"/>
      <c r="DV1215" s="2" t="s">
        <v>10052</v>
      </c>
      <c r="DZ1215" s="2" t="s">
        <v>10053</v>
      </c>
      <c r="EA1215" s="3" t="s">
        <v>10054</v>
      </c>
      <c r="EB1215" s="5" t="s">
        <v>10055</v>
      </c>
      <c r="EC1215" s="5" t="s">
        <v>10056</v>
      </c>
    </row>
    <row r="1216" spans="1:133" ht="15.75" hidden="1" customHeight="1" x14ac:dyDescent="0.2">
      <c r="A1216" s="1">
        <v>43616.827032106477</v>
      </c>
      <c r="B1216" s="2" t="s">
        <v>10057</v>
      </c>
      <c r="C1216" s="2">
        <v>2302170015</v>
      </c>
      <c r="D1216" s="3" t="s">
        <v>10058</v>
      </c>
      <c r="E1216" s="2" t="s">
        <v>10059</v>
      </c>
      <c r="H1216" s="2" t="s">
        <v>131</v>
      </c>
      <c r="I1216" s="2" t="s">
        <v>132</v>
      </c>
      <c r="J1216" s="2" t="s">
        <v>133</v>
      </c>
      <c r="K1216" s="2" t="s">
        <v>738</v>
      </c>
      <c r="M1216" s="4">
        <v>42802</v>
      </c>
      <c r="O1216" s="2" t="s">
        <v>135</v>
      </c>
      <c r="P1216" s="9">
        <v>731925000000</v>
      </c>
      <c r="Q1216" s="2">
        <v>15000000</v>
      </c>
      <c r="Y1216" s="2" t="s">
        <v>136</v>
      </c>
      <c r="AB1216" s="2" t="s">
        <v>132</v>
      </c>
      <c r="AD1216" s="2" t="s">
        <v>137</v>
      </c>
      <c r="AE1216" s="2" t="s">
        <v>132</v>
      </c>
      <c r="AF1216" s="2" t="s">
        <v>132</v>
      </c>
      <c r="AH1216" s="2">
        <v>2016</v>
      </c>
      <c r="AI1216" s="11">
        <v>156144000000</v>
      </c>
      <c r="AJ1216" s="11">
        <v>3200000</v>
      </c>
      <c r="AK1216" s="2" t="s">
        <v>6574</v>
      </c>
      <c r="AP1216" s="2" t="s">
        <v>539</v>
      </c>
      <c r="AQ1216" s="2" t="s">
        <v>540</v>
      </c>
      <c r="AR1216" s="2" t="s">
        <v>141</v>
      </c>
      <c r="AS1216" s="2" t="s">
        <v>142</v>
      </c>
      <c r="AU1216" s="2">
        <v>4</v>
      </c>
      <c r="AV1216" s="2" t="s">
        <v>245</v>
      </c>
      <c r="AW1216" s="2" t="s">
        <v>144</v>
      </c>
      <c r="AX1216" s="2" t="s">
        <v>145</v>
      </c>
      <c r="AY1216" s="2" t="s">
        <v>171</v>
      </c>
      <c r="AZ1216" s="2" t="s">
        <v>198</v>
      </c>
      <c r="BB1216" s="2" t="s">
        <v>10060</v>
      </c>
      <c r="BC1216" s="2">
        <v>59</v>
      </c>
      <c r="BD1216" s="2" t="s">
        <v>6572</v>
      </c>
      <c r="BE1216" s="9">
        <v>1.53</v>
      </c>
      <c r="BF1216" s="2" t="s">
        <v>132</v>
      </c>
      <c r="BK1216" s="2" t="s">
        <v>152</v>
      </c>
      <c r="BL1216" s="2" t="s">
        <v>153</v>
      </c>
      <c r="BM1216" s="2" t="s">
        <v>308</v>
      </c>
      <c r="BP1216" s="2" t="s">
        <v>201</v>
      </c>
      <c r="BQ1216" s="2">
        <v>48795</v>
      </c>
      <c r="BR1216" s="2">
        <v>155</v>
      </c>
      <c r="BS1216" s="2" t="s">
        <v>6574</v>
      </c>
      <c r="BT1216" s="2" t="s">
        <v>156</v>
      </c>
      <c r="BU1216" s="2" t="s">
        <v>10060</v>
      </c>
      <c r="BV1216" s="2" t="s">
        <v>1535</v>
      </c>
      <c r="BW1216" s="2" t="s">
        <v>67</v>
      </c>
      <c r="BX1216" s="2" t="s">
        <v>3275</v>
      </c>
      <c r="CB1216" s="2" t="s">
        <v>160</v>
      </c>
      <c r="CC1216" s="2" t="s">
        <v>161</v>
      </c>
      <c r="CD1216" s="2" t="s">
        <v>162</v>
      </c>
      <c r="CE1216" s="2" t="s">
        <v>163</v>
      </c>
      <c r="CF1216" s="2" t="s">
        <v>10061</v>
      </c>
      <c r="CG1216" s="2" t="s">
        <v>1162</v>
      </c>
      <c r="CI1216" s="2" t="s">
        <v>311</v>
      </c>
      <c r="CJ1216" s="2" t="s">
        <v>598</v>
      </c>
      <c r="CK1216" s="2" t="s">
        <v>231</v>
      </c>
      <c r="CL1216" s="2" t="s">
        <v>170</v>
      </c>
      <c r="CM1216" s="2" t="s">
        <v>177</v>
      </c>
      <c r="CN1216" s="2">
        <v>59</v>
      </c>
      <c r="CP1216" s="2" t="s">
        <v>316</v>
      </c>
      <c r="CR1216" s="2" t="s">
        <v>234</v>
      </c>
      <c r="CS1216" s="2" t="s">
        <v>215</v>
      </c>
      <c r="CT1216" s="2" t="s">
        <v>171</v>
      </c>
      <c r="CU1216" s="2" t="s">
        <v>235</v>
      </c>
      <c r="CV1216" s="2" t="s">
        <v>171</v>
      </c>
      <c r="CW1216" s="2" t="s">
        <v>179</v>
      </c>
      <c r="CX1216" s="2" t="s">
        <v>171</v>
      </c>
      <c r="CY1216" s="2" t="s">
        <v>146</v>
      </c>
      <c r="CZ1216" s="2" t="s">
        <v>180</v>
      </c>
      <c r="DA1216" s="2" t="s">
        <v>181</v>
      </c>
      <c r="DB1216" s="2" t="s">
        <v>181</v>
      </c>
      <c r="DC1216" s="2" t="s">
        <v>132</v>
      </c>
      <c r="DH1216" s="2" t="s">
        <v>260</v>
      </c>
      <c r="DI1216" s="2">
        <v>13</v>
      </c>
      <c r="DJ1216" s="2" t="s">
        <v>182</v>
      </c>
      <c r="DL1216" s="2" t="s">
        <v>182</v>
      </c>
      <c r="DN1216" s="2" t="s">
        <v>182</v>
      </c>
      <c r="DP1216" s="2" t="s">
        <v>182</v>
      </c>
      <c r="DR1216" s="2" t="s">
        <v>182</v>
      </c>
      <c r="DT1216" s="2" t="s">
        <v>10062</v>
      </c>
      <c r="DU1216" s="2"/>
      <c r="DZ1216" s="2" t="s">
        <v>10063</v>
      </c>
      <c r="EA1216" s="3" t="s">
        <v>10064</v>
      </c>
      <c r="EB1216" s="5" t="s">
        <v>10065</v>
      </c>
    </row>
    <row r="1217" spans="1:133" ht="15.75" hidden="1" customHeight="1" x14ac:dyDescent="0.2">
      <c r="A1217" s="1">
        <v>43616.828278368055</v>
      </c>
      <c r="B1217" s="2" t="s">
        <v>9969</v>
      </c>
      <c r="C1217" s="2">
        <v>2302170045</v>
      </c>
      <c r="D1217" s="3" t="s">
        <v>8809</v>
      </c>
      <c r="E1217" s="2">
        <v>5</v>
      </c>
      <c r="F1217" s="2" t="s">
        <v>9741</v>
      </c>
      <c r="G1217" s="2" t="s">
        <v>589</v>
      </c>
      <c r="H1217" s="2" t="s">
        <v>131</v>
      </c>
      <c r="I1217" s="2" t="s">
        <v>265</v>
      </c>
      <c r="J1217" s="2" t="s">
        <v>133</v>
      </c>
      <c r="K1217" s="2" t="s">
        <v>132</v>
      </c>
      <c r="M1217" s="4">
        <v>43155</v>
      </c>
      <c r="O1217" s="2" t="s">
        <v>135</v>
      </c>
      <c r="P1217" s="9">
        <v>3900000000</v>
      </c>
      <c r="Q1217" s="2" t="s">
        <v>10066</v>
      </c>
      <c r="Y1217" s="2" t="s">
        <v>136</v>
      </c>
      <c r="AK1217" s="2" t="s">
        <v>9742</v>
      </c>
      <c r="AL1217" s="2">
        <v>11</v>
      </c>
      <c r="AN1217" s="2" t="s">
        <v>9743</v>
      </c>
      <c r="AP1217" s="2" t="s">
        <v>3123</v>
      </c>
      <c r="AQ1217" s="2" t="s">
        <v>3124</v>
      </c>
      <c r="AR1217" s="2" t="s">
        <v>511</v>
      </c>
      <c r="AS1217" s="2" t="s">
        <v>142</v>
      </c>
      <c r="AT1217" s="2">
        <v>14240</v>
      </c>
      <c r="AU1217" s="3" t="s">
        <v>8972</v>
      </c>
      <c r="AV1217" s="2" t="s">
        <v>245</v>
      </c>
      <c r="AW1217" s="2" t="s">
        <v>144</v>
      </c>
      <c r="AX1217" s="2" t="s">
        <v>145</v>
      </c>
      <c r="AY1217" s="2" t="s">
        <v>171</v>
      </c>
      <c r="AZ1217" s="2" t="s">
        <v>198</v>
      </c>
      <c r="BC1217" s="2">
        <v>0</v>
      </c>
      <c r="BD1217" s="2" t="s">
        <v>9744</v>
      </c>
      <c r="BE1217" s="9">
        <v>1</v>
      </c>
      <c r="BF1217" s="2" t="s">
        <v>132</v>
      </c>
      <c r="BL1217" s="2" t="s">
        <v>200</v>
      </c>
      <c r="BM1217" s="2" t="s">
        <v>154</v>
      </c>
      <c r="BP1217" s="2" t="s">
        <v>201</v>
      </c>
      <c r="BQ1217" s="2">
        <v>180</v>
      </c>
      <c r="BR1217" s="2">
        <v>20</v>
      </c>
      <c r="BS1217" s="2" t="s">
        <v>331</v>
      </c>
      <c r="BT1217" s="2" t="s">
        <v>157</v>
      </c>
      <c r="BU1217" s="2" t="s">
        <v>331</v>
      </c>
      <c r="BV1217" s="2" t="s">
        <v>331</v>
      </c>
      <c r="BW1217" s="2" t="s">
        <v>68</v>
      </c>
      <c r="BX1217" s="2" t="s">
        <v>3275</v>
      </c>
      <c r="CB1217" s="2" t="s">
        <v>160</v>
      </c>
      <c r="CG1217" s="2" t="s">
        <v>293</v>
      </c>
      <c r="CH1217" s="2" t="s">
        <v>9745</v>
      </c>
      <c r="CI1217" s="2" t="s">
        <v>294</v>
      </c>
      <c r="CJ1217" s="2" t="s">
        <v>397</v>
      </c>
      <c r="CL1217" s="2" t="s">
        <v>5199</v>
      </c>
      <c r="CM1217" s="2" t="s">
        <v>211</v>
      </c>
      <c r="CN1217" s="2">
        <v>50</v>
      </c>
      <c r="CP1217" s="2" t="s">
        <v>712</v>
      </c>
      <c r="CR1217" s="2" t="s">
        <v>175</v>
      </c>
      <c r="CT1217" s="2" t="s">
        <v>171</v>
      </c>
      <c r="CU1217" s="2" t="s">
        <v>1139</v>
      </c>
      <c r="CV1217" s="2" t="s">
        <v>171</v>
      </c>
      <c r="CW1217" s="2" t="s">
        <v>179</v>
      </c>
      <c r="CX1217" s="2" t="s">
        <v>146</v>
      </c>
      <c r="CY1217" s="2" t="s">
        <v>146</v>
      </c>
      <c r="CZ1217" s="2" t="s">
        <v>180</v>
      </c>
      <c r="DA1217" s="2" t="s">
        <v>181</v>
      </c>
      <c r="DB1217" s="2" t="s">
        <v>181</v>
      </c>
      <c r="DF1217" s="2" t="s">
        <v>182</v>
      </c>
      <c r="DH1217" s="2" t="s">
        <v>182</v>
      </c>
      <c r="DJ1217" s="2" t="s">
        <v>182</v>
      </c>
      <c r="DL1217" s="2" t="s">
        <v>182</v>
      </c>
      <c r="DN1217" s="2" t="s">
        <v>182</v>
      </c>
      <c r="DP1217" s="2" t="s">
        <v>182</v>
      </c>
      <c r="DR1217" s="2" t="s">
        <v>182</v>
      </c>
      <c r="DT1217" s="2" t="s">
        <v>10067</v>
      </c>
      <c r="DU1217" s="2"/>
      <c r="DV1217" s="2" t="s">
        <v>10068</v>
      </c>
      <c r="EA1217" s="3" t="s">
        <v>9748</v>
      </c>
      <c r="EB1217" s="2" t="s">
        <v>10069</v>
      </c>
    </row>
    <row r="1218" spans="1:133" ht="15.75" hidden="1" customHeight="1" x14ac:dyDescent="0.2">
      <c r="A1218" s="1">
        <v>43616.829274108793</v>
      </c>
      <c r="B1218" s="2" t="s">
        <v>8850</v>
      </c>
      <c r="C1218" s="2">
        <v>2302170024</v>
      </c>
      <c r="D1218" s="3" t="s">
        <v>587</v>
      </c>
      <c r="E1218" s="2" t="s">
        <v>10070</v>
      </c>
      <c r="F1218" s="2" t="s">
        <v>5031</v>
      </c>
      <c r="H1218" s="2" t="s">
        <v>131</v>
      </c>
      <c r="I1218" s="2" t="s">
        <v>132</v>
      </c>
      <c r="J1218" s="2" t="s">
        <v>133</v>
      </c>
      <c r="K1218" s="2" t="s">
        <v>191</v>
      </c>
      <c r="P1218" s="9">
        <v>5500000000</v>
      </c>
      <c r="Q1218" s="2">
        <v>27500000</v>
      </c>
      <c r="Y1218" s="2" t="s">
        <v>1315</v>
      </c>
      <c r="AB1218" s="2" t="s">
        <v>132</v>
      </c>
      <c r="AD1218" s="2" t="s">
        <v>137</v>
      </c>
      <c r="AE1218" s="2" t="s">
        <v>132</v>
      </c>
      <c r="AF1218" s="2" t="s">
        <v>132</v>
      </c>
      <c r="AH1218" s="2">
        <v>2016</v>
      </c>
      <c r="AI1218" s="11">
        <v>2625000000</v>
      </c>
      <c r="AJ1218" s="11">
        <v>13125000</v>
      </c>
      <c r="AK1218" s="2" t="s">
        <v>10071</v>
      </c>
      <c r="AL1218" s="2">
        <v>8</v>
      </c>
      <c r="AO1218" s="2" t="s">
        <v>2760</v>
      </c>
      <c r="AP1218" s="2" t="s">
        <v>2761</v>
      </c>
      <c r="AQ1218" s="2" t="s">
        <v>1931</v>
      </c>
      <c r="AR1218" s="2" t="s">
        <v>822</v>
      </c>
      <c r="AS1218" s="2" t="s">
        <v>142</v>
      </c>
      <c r="AU1218" s="2">
        <v>8</v>
      </c>
      <c r="AV1218" s="2" t="s">
        <v>245</v>
      </c>
      <c r="AW1218" s="2" t="s">
        <v>197</v>
      </c>
      <c r="AX1218" s="2" t="s">
        <v>145</v>
      </c>
      <c r="AY1218" s="2" t="s">
        <v>171</v>
      </c>
      <c r="AZ1218" s="2" t="s">
        <v>198</v>
      </c>
      <c r="BB1218" s="2" t="s">
        <v>5512</v>
      </c>
      <c r="BC1218" s="2">
        <v>200</v>
      </c>
      <c r="BD1218" s="2" t="s">
        <v>1936</v>
      </c>
      <c r="BE1218" s="9">
        <v>1.4</v>
      </c>
      <c r="BF1218" s="2" t="s">
        <v>265</v>
      </c>
      <c r="BG1218" s="2" t="s">
        <v>2763</v>
      </c>
      <c r="BH1218" s="2">
        <v>4.5</v>
      </c>
      <c r="BI1218" s="2" t="s">
        <v>1938</v>
      </c>
      <c r="BJ1218" s="3" t="s">
        <v>1935</v>
      </c>
      <c r="BK1218" s="2" t="s">
        <v>152</v>
      </c>
      <c r="BL1218" s="2" t="s">
        <v>200</v>
      </c>
      <c r="BM1218" s="2" t="s">
        <v>154</v>
      </c>
      <c r="BP1218" s="2" t="s">
        <v>201</v>
      </c>
      <c r="BQ1218" s="2">
        <v>200</v>
      </c>
      <c r="BR1218" s="2">
        <v>10</v>
      </c>
      <c r="BS1218" s="2" t="s">
        <v>5454</v>
      </c>
      <c r="BT1218" s="2" t="s">
        <v>1941</v>
      </c>
      <c r="BU1218" s="2" t="s">
        <v>1941</v>
      </c>
      <c r="BV1218" s="2" t="s">
        <v>1941</v>
      </c>
      <c r="BW1218" s="2" t="s">
        <v>67</v>
      </c>
      <c r="BX1218" s="2" t="s">
        <v>158</v>
      </c>
      <c r="BY1218" s="2" t="s">
        <v>159</v>
      </c>
      <c r="CB1218" s="2" t="s">
        <v>160</v>
      </c>
      <c r="CC1218" s="2" t="s">
        <v>248</v>
      </c>
      <c r="CD1218" s="2" t="s">
        <v>162</v>
      </c>
      <c r="CE1218" s="2" t="s">
        <v>163</v>
      </c>
      <c r="CF1218" s="2" t="s">
        <v>279</v>
      </c>
      <c r="CG1218" s="2" t="s">
        <v>382</v>
      </c>
      <c r="CH1218" s="2" t="s">
        <v>1326</v>
      </c>
      <c r="CI1218" s="2" t="s">
        <v>208</v>
      </c>
      <c r="CJ1218" s="2" t="s">
        <v>953</v>
      </c>
      <c r="CK1218" s="2" t="s">
        <v>253</v>
      </c>
      <c r="CL1218" s="2" t="s">
        <v>170</v>
      </c>
      <c r="CM1218" s="2" t="s">
        <v>211</v>
      </c>
      <c r="CN1218" s="2">
        <v>200</v>
      </c>
      <c r="CP1218" s="2" t="s">
        <v>1308</v>
      </c>
      <c r="CQ1218" s="2" t="s">
        <v>174</v>
      </c>
      <c r="CR1218" s="2" t="s">
        <v>234</v>
      </c>
      <c r="CS1218" s="2" t="s">
        <v>810</v>
      </c>
      <c r="CT1218" s="2" t="s">
        <v>211</v>
      </c>
      <c r="CU1218" s="2" t="s">
        <v>235</v>
      </c>
      <c r="CV1218" s="2" t="s">
        <v>211</v>
      </c>
      <c r="CW1218" s="2" t="s">
        <v>179</v>
      </c>
      <c r="CX1218" s="2" t="s">
        <v>171</v>
      </c>
      <c r="CY1218" s="2" t="s">
        <v>733</v>
      </c>
      <c r="DA1218" s="2" t="s">
        <v>181</v>
      </c>
      <c r="DB1218" s="2" t="s">
        <v>181</v>
      </c>
      <c r="DC1218" s="2" t="s">
        <v>132</v>
      </c>
      <c r="DF1218" s="2" t="s">
        <v>182</v>
      </c>
      <c r="DH1218" s="2" t="s">
        <v>182</v>
      </c>
      <c r="DJ1218" s="2" t="s">
        <v>182</v>
      </c>
      <c r="DL1218" s="2" t="s">
        <v>260</v>
      </c>
      <c r="DM1218" s="2">
        <v>1600</v>
      </c>
      <c r="DN1218" s="2" t="s">
        <v>182</v>
      </c>
      <c r="DT1218" s="6">
        <v>-6172480</v>
      </c>
      <c r="DU1218" s="6"/>
      <c r="DV1218" s="6">
        <v>106743920</v>
      </c>
    </row>
    <row r="1219" spans="1:133" ht="15.75" hidden="1" customHeight="1" x14ac:dyDescent="0.2">
      <c r="A1219" s="1">
        <v>43616.833138240741</v>
      </c>
      <c r="B1219" s="2" t="s">
        <v>9984</v>
      </c>
      <c r="C1219" s="2">
        <v>2302170100</v>
      </c>
      <c r="D1219" s="3" t="s">
        <v>3264</v>
      </c>
      <c r="E1219" s="2" t="s">
        <v>10072</v>
      </c>
      <c r="F1219" s="2" t="s">
        <v>10073</v>
      </c>
      <c r="H1219" s="2" t="s">
        <v>131</v>
      </c>
      <c r="I1219" s="2" t="s">
        <v>132</v>
      </c>
      <c r="J1219" s="2" t="s">
        <v>133</v>
      </c>
      <c r="K1219" s="2" t="s">
        <v>191</v>
      </c>
      <c r="P1219" s="9">
        <v>7250000000</v>
      </c>
      <c r="Q1219" s="2">
        <v>29000000</v>
      </c>
      <c r="Y1219" s="2" t="s">
        <v>1315</v>
      </c>
      <c r="AB1219" s="2" t="s">
        <v>132</v>
      </c>
      <c r="AD1219" s="2" t="s">
        <v>137</v>
      </c>
      <c r="AE1219" s="2" t="s">
        <v>132</v>
      </c>
      <c r="AF1219" s="2" t="s">
        <v>132</v>
      </c>
      <c r="AH1219" s="2">
        <v>2016</v>
      </c>
      <c r="AI1219" s="11">
        <v>3281250000</v>
      </c>
      <c r="AJ1219" s="11">
        <v>13125000</v>
      </c>
      <c r="AK1219" s="2" t="s">
        <v>10074</v>
      </c>
      <c r="AL1219" s="2">
        <v>1</v>
      </c>
      <c r="AO1219" s="2" t="s">
        <v>7503</v>
      </c>
      <c r="AP1219" s="2" t="s">
        <v>7504</v>
      </c>
      <c r="AQ1219" s="2" t="s">
        <v>1931</v>
      </c>
      <c r="AR1219" s="2" t="s">
        <v>822</v>
      </c>
      <c r="AS1219" s="2" t="s">
        <v>142</v>
      </c>
      <c r="AV1219" s="2" t="s">
        <v>245</v>
      </c>
      <c r="AW1219" s="2" t="s">
        <v>144</v>
      </c>
      <c r="AX1219" s="2" t="s">
        <v>145</v>
      </c>
      <c r="AY1219" s="2" t="s">
        <v>171</v>
      </c>
      <c r="AZ1219" s="2" t="s">
        <v>198</v>
      </c>
      <c r="BB1219" s="2" t="s">
        <v>10075</v>
      </c>
      <c r="BC1219" s="2">
        <v>100</v>
      </c>
      <c r="BD1219" s="2" t="s">
        <v>10076</v>
      </c>
      <c r="BE1219" s="9">
        <v>2</v>
      </c>
      <c r="BF1219" s="2" t="s">
        <v>265</v>
      </c>
      <c r="BG1219" s="2" t="s">
        <v>10077</v>
      </c>
      <c r="BH1219" s="2">
        <v>2.5</v>
      </c>
      <c r="BI1219" s="2" t="s">
        <v>10078</v>
      </c>
      <c r="BJ1219" s="2">
        <v>2</v>
      </c>
      <c r="BK1219" s="2" t="s">
        <v>152</v>
      </c>
      <c r="BL1219" s="2" t="s">
        <v>200</v>
      </c>
      <c r="BM1219" s="2" t="s">
        <v>154</v>
      </c>
      <c r="BP1219" s="2" t="s">
        <v>201</v>
      </c>
      <c r="BQ1219" s="2">
        <v>250</v>
      </c>
      <c r="BR1219" s="2">
        <v>10</v>
      </c>
      <c r="BS1219" s="2" t="s">
        <v>1941</v>
      </c>
      <c r="BT1219" s="2" t="s">
        <v>10079</v>
      </c>
      <c r="BU1219" s="2" t="s">
        <v>1941</v>
      </c>
      <c r="BV1219" s="2" t="s">
        <v>10080</v>
      </c>
      <c r="BW1219" s="2" t="s">
        <v>68</v>
      </c>
      <c r="BX1219" s="2" t="s">
        <v>158</v>
      </c>
      <c r="BY1219" s="2" t="s">
        <v>159</v>
      </c>
      <c r="CB1219" s="2" t="s">
        <v>204</v>
      </c>
      <c r="CC1219" s="2" t="s">
        <v>248</v>
      </c>
      <c r="CD1219" s="2" t="s">
        <v>162</v>
      </c>
      <c r="CE1219" s="2" t="s">
        <v>163</v>
      </c>
      <c r="CF1219" s="2" t="s">
        <v>10081</v>
      </c>
      <c r="CG1219" s="2" t="s">
        <v>382</v>
      </c>
      <c r="CH1219" s="2" t="s">
        <v>10082</v>
      </c>
      <c r="CI1219" s="2" t="s">
        <v>208</v>
      </c>
      <c r="CJ1219" s="2" t="s">
        <v>953</v>
      </c>
      <c r="CK1219" s="2" t="s">
        <v>253</v>
      </c>
      <c r="CL1219" s="2" t="s">
        <v>314</v>
      </c>
      <c r="CM1219" s="2" t="s">
        <v>211</v>
      </c>
      <c r="CN1219" s="2">
        <v>100</v>
      </c>
      <c r="CP1219" s="2" t="s">
        <v>1443</v>
      </c>
      <c r="CQ1219" s="2" t="s">
        <v>174</v>
      </c>
      <c r="CR1219" s="2" t="s">
        <v>234</v>
      </c>
      <c r="CS1219" s="2" t="s">
        <v>1092</v>
      </c>
      <c r="CT1219" s="2" t="s">
        <v>211</v>
      </c>
      <c r="CU1219" s="2" t="s">
        <v>235</v>
      </c>
      <c r="CV1219" s="2" t="s">
        <v>211</v>
      </c>
      <c r="CW1219" s="2" t="s">
        <v>179</v>
      </c>
      <c r="CX1219" s="2" t="s">
        <v>171</v>
      </c>
      <c r="CY1219" s="2" t="s">
        <v>733</v>
      </c>
      <c r="DA1219" s="2" t="s">
        <v>181</v>
      </c>
      <c r="DB1219" s="2" t="s">
        <v>181</v>
      </c>
      <c r="DC1219" s="2" t="s">
        <v>132</v>
      </c>
      <c r="DF1219" s="2" t="s">
        <v>182</v>
      </c>
      <c r="DH1219" s="2" t="s">
        <v>182</v>
      </c>
      <c r="DL1219" s="2" t="s">
        <v>260</v>
      </c>
      <c r="DM1219" s="2">
        <v>500</v>
      </c>
      <c r="DT1219" s="2" t="s">
        <v>10083</v>
      </c>
      <c r="DU1219" s="2"/>
      <c r="DV1219" s="2" t="s">
        <v>10084</v>
      </c>
      <c r="DZ1219" s="2" t="s">
        <v>10085</v>
      </c>
      <c r="EA1219" s="3" t="s">
        <v>8354</v>
      </c>
    </row>
    <row r="1220" spans="1:133" ht="15.75" hidden="1" customHeight="1" x14ac:dyDescent="0.2">
      <c r="A1220" s="1">
        <v>43616.834676180559</v>
      </c>
      <c r="B1220" s="2" t="s">
        <v>10086</v>
      </c>
      <c r="C1220" s="2">
        <v>2302170117</v>
      </c>
      <c r="D1220" s="3" t="s">
        <v>697</v>
      </c>
      <c r="E1220" s="2" t="s">
        <v>10087</v>
      </c>
      <c r="F1220" s="2" t="s">
        <v>10088</v>
      </c>
      <c r="H1220" s="2" t="s">
        <v>131</v>
      </c>
      <c r="I1220" s="2" t="s">
        <v>132</v>
      </c>
      <c r="J1220" s="2" t="s">
        <v>133</v>
      </c>
      <c r="K1220" s="2" t="s">
        <v>738</v>
      </c>
      <c r="M1220" s="4">
        <v>43042</v>
      </c>
      <c r="O1220" s="2" t="s">
        <v>135</v>
      </c>
      <c r="Q1220" s="2">
        <v>6000000</v>
      </c>
      <c r="Y1220" s="2" t="s">
        <v>136</v>
      </c>
      <c r="AB1220" s="2" t="s">
        <v>132</v>
      </c>
      <c r="AK1220" s="2" t="s">
        <v>10089</v>
      </c>
      <c r="AP1220" s="2" t="s">
        <v>4015</v>
      </c>
      <c r="AQ1220" s="2" t="s">
        <v>4016</v>
      </c>
      <c r="AR1220" s="2" t="s">
        <v>511</v>
      </c>
      <c r="AS1220" s="2" t="s">
        <v>142</v>
      </c>
      <c r="AU1220" s="2">
        <v>5</v>
      </c>
      <c r="AV1220" s="2" t="s">
        <v>43</v>
      </c>
      <c r="AW1220" s="2" t="s">
        <v>144</v>
      </c>
      <c r="AX1220" s="2" t="s">
        <v>145</v>
      </c>
      <c r="AY1220" s="2" t="s">
        <v>171</v>
      </c>
      <c r="AZ1220" s="2" t="s">
        <v>198</v>
      </c>
      <c r="BB1220" s="2" t="s">
        <v>10089</v>
      </c>
      <c r="BC1220" s="2">
        <v>0</v>
      </c>
      <c r="BD1220" s="2" t="s">
        <v>10090</v>
      </c>
      <c r="BE1220" s="9">
        <v>3.4</v>
      </c>
      <c r="BF1220" s="2" t="s">
        <v>132</v>
      </c>
      <c r="BL1220" s="2" t="s">
        <v>153</v>
      </c>
      <c r="BM1220" s="2" t="s">
        <v>154</v>
      </c>
      <c r="BP1220" s="2" t="s">
        <v>201</v>
      </c>
      <c r="BQ1220" s="2">
        <v>17000</v>
      </c>
      <c r="BR1220" s="2">
        <v>170</v>
      </c>
      <c r="BS1220" s="2" t="s">
        <v>1003</v>
      </c>
      <c r="BT1220" s="2" t="s">
        <v>3835</v>
      </c>
      <c r="BU1220" s="2" t="s">
        <v>3835</v>
      </c>
      <c r="BV1220" s="2" t="s">
        <v>3835</v>
      </c>
      <c r="BW1220" s="2" t="s">
        <v>67</v>
      </c>
      <c r="BX1220" s="2" t="s">
        <v>3127</v>
      </c>
      <c r="BY1220" s="2" t="s">
        <v>707</v>
      </c>
      <c r="CA1220" s="4">
        <v>42738</v>
      </c>
      <c r="CB1220" s="2" t="s">
        <v>160</v>
      </c>
      <c r="CC1220" s="2" t="s">
        <v>248</v>
      </c>
      <c r="CD1220" s="2" t="s">
        <v>162</v>
      </c>
      <c r="CE1220" s="2" t="s">
        <v>163</v>
      </c>
      <c r="CF1220" s="2" t="s">
        <v>368</v>
      </c>
      <c r="CG1220" s="2" t="s">
        <v>729</v>
      </c>
      <c r="CH1220" s="2" t="s">
        <v>709</v>
      </c>
      <c r="CI1220" s="2" t="s">
        <v>731</v>
      </c>
      <c r="CJ1220" s="2" t="s">
        <v>397</v>
      </c>
      <c r="CL1220" s="2" t="s">
        <v>710</v>
      </c>
      <c r="CM1220" s="2" t="s">
        <v>171</v>
      </c>
      <c r="CN1220" s="2">
        <v>0</v>
      </c>
      <c r="CO1220" s="2" t="s">
        <v>711</v>
      </c>
      <c r="CP1220" s="2" t="s">
        <v>712</v>
      </c>
      <c r="CQ1220" s="2" t="s">
        <v>174</v>
      </c>
      <c r="CR1220" s="2" t="s">
        <v>667</v>
      </c>
      <c r="CS1220" s="2" t="s">
        <v>713</v>
      </c>
      <c r="CT1220" s="2" t="s">
        <v>171</v>
      </c>
      <c r="CU1220" s="2" t="s">
        <v>216</v>
      </c>
      <c r="CV1220" s="2" t="s">
        <v>177</v>
      </c>
      <c r="CW1220" s="2" t="s">
        <v>872</v>
      </c>
      <c r="CX1220" s="2" t="s">
        <v>146</v>
      </c>
      <c r="CY1220" s="2" t="s">
        <v>627</v>
      </c>
      <c r="CZ1220" s="2" t="s">
        <v>180</v>
      </c>
      <c r="DA1220" s="2" t="s">
        <v>181</v>
      </c>
      <c r="DB1220" s="2" t="s">
        <v>181</v>
      </c>
      <c r="DC1220" s="2" t="s">
        <v>260</v>
      </c>
      <c r="DD1220" s="2" t="s">
        <v>715</v>
      </c>
      <c r="DE1220" s="2" t="s">
        <v>744</v>
      </c>
      <c r="DF1220" s="2" t="s">
        <v>182</v>
      </c>
      <c r="DH1220" s="2" t="s">
        <v>182</v>
      </c>
      <c r="DJ1220" s="2" t="s">
        <v>182</v>
      </c>
      <c r="DL1220" s="2" t="s">
        <v>182</v>
      </c>
      <c r="DN1220" s="2" t="s">
        <v>182</v>
      </c>
      <c r="DP1220" s="2" t="s">
        <v>182</v>
      </c>
      <c r="DR1220" s="2" t="s">
        <v>182</v>
      </c>
      <c r="DT1220" s="6">
        <v>-6147140</v>
      </c>
      <c r="DU1220" s="6"/>
      <c r="DV1220" s="6">
        <v>106924006</v>
      </c>
      <c r="DX1220" s="2" t="s">
        <v>10091</v>
      </c>
      <c r="DY1220" s="4">
        <v>42738</v>
      </c>
      <c r="DZ1220" s="2" t="s">
        <v>10091</v>
      </c>
      <c r="EA1220" s="3" t="s">
        <v>10092</v>
      </c>
    </row>
    <row r="1221" spans="1:133" ht="15.75" customHeight="1" x14ac:dyDescent="0.2">
      <c r="A1221" s="1">
        <v>43616.835814432867</v>
      </c>
      <c r="B1221" s="2" t="s">
        <v>10057</v>
      </c>
      <c r="C1221" s="2">
        <v>2302170015</v>
      </c>
      <c r="D1221" s="3" t="s">
        <v>10058</v>
      </c>
      <c r="E1221" s="2" t="s">
        <v>10093</v>
      </c>
      <c r="H1221" s="2" t="s">
        <v>131</v>
      </c>
      <c r="I1221" s="2" t="s">
        <v>132</v>
      </c>
      <c r="J1221" s="2" t="s">
        <v>133</v>
      </c>
      <c r="K1221" s="2" t="s">
        <v>738</v>
      </c>
      <c r="M1221" s="4">
        <v>42802</v>
      </c>
      <c r="O1221" s="2" t="s">
        <v>135</v>
      </c>
      <c r="P1221" s="9">
        <v>13500000000</v>
      </c>
      <c r="Q1221" s="2">
        <v>10940000</v>
      </c>
      <c r="Y1221" s="2" t="s">
        <v>136</v>
      </c>
      <c r="AB1221" s="2" t="s">
        <v>132</v>
      </c>
      <c r="AD1221" s="2" t="s">
        <v>137</v>
      </c>
      <c r="AE1221" s="2" t="s">
        <v>132</v>
      </c>
      <c r="AF1221" s="2" t="s">
        <v>132</v>
      </c>
      <c r="AH1221" s="2">
        <v>2016</v>
      </c>
      <c r="AI1221" s="11">
        <v>4380700000</v>
      </c>
      <c r="AJ1221" s="11">
        <v>3550000</v>
      </c>
      <c r="AK1221" s="2" t="s">
        <v>10094</v>
      </c>
      <c r="AP1221" s="2" t="s">
        <v>10095</v>
      </c>
      <c r="AQ1221" s="2" t="s">
        <v>10096</v>
      </c>
      <c r="AR1221" s="2" t="s">
        <v>1382</v>
      </c>
      <c r="AS1221" s="2" t="s">
        <v>1252</v>
      </c>
      <c r="AU1221" s="2">
        <v>5.26</v>
      </c>
      <c r="AV1221" s="2" t="s">
        <v>245</v>
      </c>
      <c r="AW1221" s="2" t="s">
        <v>144</v>
      </c>
      <c r="AX1221" s="2" t="s">
        <v>145</v>
      </c>
      <c r="AY1221" s="2" t="s">
        <v>171</v>
      </c>
      <c r="AZ1221" s="2" t="s">
        <v>198</v>
      </c>
      <c r="BA1221" s="2" t="s">
        <v>10097</v>
      </c>
      <c r="BB1221" s="2" t="s">
        <v>5285</v>
      </c>
      <c r="BC1221" s="2">
        <v>71</v>
      </c>
      <c r="BD1221" s="2" t="s">
        <v>10098</v>
      </c>
      <c r="BE1221" s="9">
        <v>0.94</v>
      </c>
      <c r="BF1221" s="2" t="s">
        <v>132</v>
      </c>
      <c r="BK1221" s="2" t="s">
        <v>152</v>
      </c>
      <c r="BL1221" s="2" t="s">
        <v>153</v>
      </c>
      <c r="BM1221" s="2" t="s">
        <v>308</v>
      </c>
      <c r="BP1221" s="2" t="s">
        <v>201</v>
      </c>
      <c r="BQ1221" s="2">
        <v>1234</v>
      </c>
      <c r="BR1221" s="2">
        <v>18</v>
      </c>
      <c r="BS1221" s="2" t="s">
        <v>156</v>
      </c>
      <c r="BT1221" s="2" t="s">
        <v>10099</v>
      </c>
      <c r="BU1221" s="2" t="s">
        <v>156</v>
      </c>
      <c r="BV1221" s="2" t="s">
        <v>156</v>
      </c>
      <c r="BW1221" s="2" t="s">
        <v>68</v>
      </c>
      <c r="BX1221" s="2" t="s">
        <v>158</v>
      </c>
      <c r="CB1221" s="2" t="s">
        <v>160</v>
      </c>
      <c r="CC1221" s="2" t="s">
        <v>161</v>
      </c>
      <c r="CD1221" s="2" t="s">
        <v>162</v>
      </c>
      <c r="CE1221" s="2" t="s">
        <v>163</v>
      </c>
      <c r="CF1221" s="2" t="s">
        <v>164</v>
      </c>
      <c r="CG1221" s="2" t="s">
        <v>1162</v>
      </c>
      <c r="CI1221" s="2" t="s">
        <v>294</v>
      </c>
      <c r="CK1221" s="2" t="s">
        <v>253</v>
      </c>
      <c r="CL1221" s="2" t="s">
        <v>1336</v>
      </c>
      <c r="CM1221" s="2" t="s">
        <v>171</v>
      </c>
      <c r="CN1221" s="2">
        <v>71</v>
      </c>
      <c r="CP1221" s="2" t="s">
        <v>316</v>
      </c>
      <c r="CR1221" s="2" t="s">
        <v>234</v>
      </c>
      <c r="CS1221" s="2" t="s">
        <v>215</v>
      </c>
      <c r="CT1221" s="2" t="s">
        <v>171</v>
      </c>
      <c r="CU1221" s="2" t="s">
        <v>235</v>
      </c>
      <c r="CV1221" s="2" t="s">
        <v>171</v>
      </c>
      <c r="CW1221" s="2" t="s">
        <v>179</v>
      </c>
      <c r="CX1221" s="2" t="s">
        <v>171</v>
      </c>
      <c r="CY1221" s="2" t="s">
        <v>733</v>
      </c>
      <c r="CZ1221" s="2" t="s">
        <v>180</v>
      </c>
      <c r="DA1221" s="2" t="s">
        <v>181</v>
      </c>
      <c r="DB1221" s="2" t="s">
        <v>181</v>
      </c>
      <c r="DC1221" s="2" t="s">
        <v>132</v>
      </c>
      <c r="DH1221" s="2" t="s">
        <v>182</v>
      </c>
      <c r="DJ1221" s="2" t="s">
        <v>182</v>
      </c>
      <c r="DL1221" s="2" t="s">
        <v>260</v>
      </c>
      <c r="DN1221" s="2" t="s">
        <v>182</v>
      </c>
      <c r="DP1221" s="2" t="s">
        <v>182</v>
      </c>
      <c r="DR1221" s="2" t="s">
        <v>182</v>
      </c>
      <c r="DT1221" s="2" t="s">
        <v>10100</v>
      </c>
      <c r="DU1221" s="2"/>
      <c r="DZ1221" s="2" t="s">
        <v>6643</v>
      </c>
      <c r="EA1221" s="3" t="s">
        <v>10101</v>
      </c>
      <c r="EB1221" s="5" t="s">
        <v>10102</v>
      </c>
    </row>
    <row r="1222" spans="1:133" ht="15.75" hidden="1" customHeight="1" x14ac:dyDescent="0.2">
      <c r="A1222" s="1">
        <v>43616.840601145828</v>
      </c>
      <c r="B1222" s="2" t="s">
        <v>10103</v>
      </c>
      <c r="C1222" s="2">
        <v>2302170091</v>
      </c>
      <c r="D1222" s="3" t="s">
        <v>4250</v>
      </c>
      <c r="E1222" s="2" t="s">
        <v>10104</v>
      </c>
      <c r="F1222" s="2" t="s">
        <v>10105</v>
      </c>
      <c r="H1222" s="2" t="s">
        <v>131</v>
      </c>
      <c r="I1222" s="2" t="s">
        <v>132</v>
      </c>
      <c r="K1222" s="2" t="s">
        <v>132</v>
      </c>
      <c r="O1222" s="2" t="s">
        <v>192</v>
      </c>
      <c r="P1222" s="9">
        <v>111072000000</v>
      </c>
      <c r="Q1222" s="2">
        <v>12000000</v>
      </c>
      <c r="Y1222" s="2" t="s">
        <v>136</v>
      </c>
      <c r="AB1222" s="2" t="s">
        <v>132</v>
      </c>
      <c r="AE1222" s="2" t="s">
        <v>138</v>
      </c>
      <c r="AF1222" s="2" t="s">
        <v>132</v>
      </c>
      <c r="AG1222" s="2" t="s">
        <v>5378</v>
      </c>
      <c r="AH1222" s="2">
        <v>2016</v>
      </c>
      <c r="AK1222" s="2" t="s">
        <v>8418</v>
      </c>
      <c r="AP1222" s="2" t="s">
        <v>3187</v>
      </c>
      <c r="AQ1222" s="2" t="s">
        <v>274</v>
      </c>
      <c r="AR1222" s="2" t="s">
        <v>141</v>
      </c>
      <c r="AS1222" s="2" t="s">
        <v>142</v>
      </c>
      <c r="AT1222" s="2">
        <v>12440</v>
      </c>
      <c r="AV1222" s="2" t="s">
        <v>43</v>
      </c>
      <c r="AW1222" s="2" t="s">
        <v>197</v>
      </c>
      <c r="AX1222" s="2" t="s">
        <v>145</v>
      </c>
      <c r="AY1222" s="2" t="s">
        <v>171</v>
      </c>
      <c r="AZ1222" s="2" t="s">
        <v>198</v>
      </c>
      <c r="BA1222" s="2" t="s">
        <v>10106</v>
      </c>
      <c r="BB1222" s="2" t="s">
        <v>10107</v>
      </c>
      <c r="BC1222" s="2">
        <v>900</v>
      </c>
      <c r="BD1222" s="2" t="s">
        <v>1609</v>
      </c>
      <c r="BE1222" s="9">
        <v>2.41</v>
      </c>
      <c r="BF1222" s="2" t="s">
        <v>265</v>
      </c>
      <c r="BG1222" s="2" t="s">
        <v>3189</v>
      </c>
      <c r="BH1222" s="2">
        <v>2.5499999999999998</v>
      </c>
      <c r="BK1222" s="2" t="s">
        <v>152</v>
      </c>
      <c r="BL1222" s="2" t="s">
        <v>153</v>
      </c>
      <c r="BM1222" s="2" t="s">
        <v>154</v>
      </c>
      <c r="BP1222" s="2" t="s">
        <v>201</v>
      </c>
      <c r="BQ1222" s="2">
        <v>9526</v>
      </c>
      <c r="BR1222" s="2">
        <v>52</v>
      </c>
      <c r="BS1222" s="2" t="s">
        <v>2467</v>
      </c>
      <c r="BT1222" s="2" t="s">
        <v>2462</v>
      </c>
      <c r="BU1222" s="2" t="s">
        <v>2467</v>
      </c>
      <c r="BV1222" s="2" t="s">
        <v>2467</v>
      </c>
      <c r="BW1222" s="2" t="s">
        <v>68</v>
      </c>
      <c r="BX1222" s="2" t="s">
        <v>158</v>
      </c>
      <c r="BY1222" s="2" t="s">
        <v>159</v>
      </c>
      <c r="CB1222" s="2" t="s">
        <v>160</v>
      </c>
      <c r="CD1222" s="2" t="s">
        <v>162</v>
      </c>
      <c r="CE1222" s="2" t="s">
        <v>163</v>
      </c>
      <c r="CF1222" s="2" t="s">
        <v>164</v>
      </c>
      <c r="CG1222" s="2" t="s">
        <v>228</v>
      </c>
      <c r="CH1222" s="2" t="s">
        <v>10108</v>
      </c>
      <c r="CI1222" s="2" t="s">
        <v>311</v>
      </c>
      <c r="CJ1222" s="2" t="s">
        <v>1678</v>
      </c>
      <c r="CK1222" s="2" t="s">
        <v>169</v>
      </c>
      <c r="CL1222" s="2" t="s">
        <v>170</v>
      </c>
      <c r="CM1222" s="2" t="s">
        <v>171</v>
      </c>
      <c r="CN1222" s="2">
        <v>0</v>
      </c>
      <c r="CO1222" s="2" t="s">
        <v>1616</v>
      </c>
      <c r="CP1222" s="2" t="s">
        <v>1679</v>
      </c>
      <c r="CQ1222" s="2" t="s">
        <v>174</v>
      </c>
      <c r="CR1222" s="2" t="s">
        <v>234</v>
      </c>
      <c r="CS1222" s="2" t="s">
        <v>215</v>
      </c>
      <c r="CT1222" s="2" t="s">
        <v>171</v>
      </c>
      <c r="CU1222" s="2" t="s">
        <v>626</v>
      </c>
      <c r="CV1222" s="2" t="s">
        <v>171</v>
      </c>
      <c r="CW1222" s="2" t="s">
        <v>179</v>
      </c>
      <c r="CX1222" s="2" t="s">
        <v>171</v>
      </c>
      <c r="CY1222" s="2" t="s">
        <v>146</v>
      </c>
      <c r="CZ1222" s="2" t="s">
        <v>180</v>
      </c>
      <c r="DA1222" s="2" t="s">
        <v>181</v>
      </c>
      <c r="DB1222" s="2" t="s">
        <v>181</v>
      </c>
      <c r="DC1222" s="2" t="s">
        <v>132</v>
      </c>
      <c r="DE1222" s="2" t="s">
        <v>901</v>
      </c>
      <c r="DF1222" s="2" t="s">
        <v>182</v>
      </c>
      <c r="DH1222" s="2" t="s">
        <v>182</v>
      </c>
      <c r="DJ1222" s="2" t="s">
        <v>182</v>
      </c>
      <c r="DL1222" s="2" t="s">
        <v>182</v>
      </c>
      <c r="DN1222" s="2" t="s">
        <v>182</v>
      </c>
      <c r="DP1222" s="2" t="s">
        <v>182</v>
      </c>
      <c r="DR1222" s="2" t="s">
        <v>182</v>
      </c>
      <c r="DT1222" s="6">
        <v>-6310665</v>
      </c>
      <c r="DU1222" s="6"/>
      <c r="DV1222" s="6">
        <v>106783774</v>
      </c>
      <c r="EA1222" s="3" t="s">
        <v>10109</v>
      </c>
    </row>
    <row r="1223" spans="1:133" ht="15.75" hidden="1" customHeight="1" x14ac:dyDescent="0.2">
      <c r="A1223" s="1">
        <v>43616.840856134259</v>
      </c>
      <c r="B1223" s="2" t="s">
        <v>9974</v>
      </c>
      <c r="C1223" s="2">
        <v>2302180102</v>
      </c>
      <c r="D1223" s="3" t="s">
        <v>816</v>
      </c>
      <c r="E1223" s="2" t="s">
        <v>10110</v>
      </c>
      <c r="F1223" s="2">
        <v>2017051007050190</v>
      </c>
      <c r="H1223" s="2" t="s">
        <v>131</v>
      </c>
      <c r="I1223" s="2" t="s">
        <v>132</v>
      </c>
      <c r="J1223" s="2" t="s">
        <v>133</v>
      </c>
      <c r="K1223" s="2" t="s">
        <v>302</v>
      </c>
      <c r="M1223" s="4">
        <v>42797</v>
      </c>
      <c r="O1223" s="2" t="s">
        <v>135</v>
      </c>
      <c r="P1223" s="9">
        <v>3960000000</v>
      </c>
      <c r="Q1223" s="2">
        <v>3000000</v>
      </c>
      <c r="Y1223" s="2" t="s">
        <v>136</v>
      </c>
      <c r="AB1223" s="2" t="s">
        <v>132</v>
      </c>
      <c r="AD1223" s="2" t="s">
        <v>137</v>
      </c>
      <c r="AE1223" s="2" t="s">
        <v>132</v>
      </c>
      <c r="AF1223" s="2" t="s">
        <v>132</v>
      </c>
      <c r="AG1223" s="2" t="s">
        <v>5378</v>
      </c>
      <c r="AH1223" s="2">
        <v>2016</v>
      </c>
      <c r="AJ1223" s="11">
        <v>1274000</v>
      </c>
      <c r="AK1223" s="2" t="s">
        <v>10111</v>
      </c>
      <c r="AM1223" s="3" t="s">
        <v>3296</v>
      </c>
      <c r="AP1223" s="2" t="s">
        <v>8914</v>
      </c>
      <c r="AQ1223" s="2" t="s">
        <v>8914</v>
      </c>
      <c r="AR1223" s="2" t="s">
        <v>610</v>
      </c>
      <c r="AS1223" s="2" t="s">
        <v>142</v>
      </c>
      <c r="AT1223" s="2">
        <v>13570</v>
      </c>
      <c r="AU1223" s="2">
        <v>6</v>
      </c>
      <c r="AV1223" s="2" t="s">
        <v>44</v>
      </c>
      <c r="AW1223" s="2" t="s">
        <v>776</v>
      </c>
      <c r="AX1223" s="2" t="s">
        <v>1828</v>
      </c>
      <c r="AY1223" s="2" t="s">
        <v>999</v>
      </c>
      <c r="AZ1223" s="2" t="s">
        <v>362</v>
      </c>
      <c r="BB1223" s="2" t="s">
        <v>10112</v>
      </c>
      <c r="BC1223" s="2">
        <v>2</v>
      </c>
      <c r="BD1223" s="2" t="s">
        <v>893</v>
      </c>
      <c r="BE1223" s="9">
        <v>2</v>
      </c>
      <c r="BF1223" s="2" t="s">
        <v>132</v>
      </c>
      <c r="BK1223" s="2" t="s">
        <v>152</v>
      </c>
      <c r="BL1223" s="2" t="s">
        <v>153</v>
      </c>
      <c r="BM1223" s="2" t="s">
        <v>154</v>
      </c>
      <c r="BN1223" s="2" t="s">
        <v>10113</v>
      </c>
      <c r="BP1223" s="2" t="s">
        <v>201</v>
      </c>
      <c r="BQ1223" s="2">
        <v>1320</v>
      </c>
      <c r="BR1223" s="2">
        <v>20</v>
      </c>
      <c r="BS1223" s="2" t="s">
        <v>576</v>
      </c>
      <c r="BT1223" s="2" t="s">
        <v>576</v>
      </c>
      <c r="BU1223" s="2" t="s">
        <v>576</v>
      </c>
      <c r="BV1223" s="2" t="s">
        <v>10111</v>
      </c>
      <c r="BW1223" s="2" t="s">
        <v>70</v>
      </c>
      <c r="BX1223" s="2" t="s">
        <v>618</v>
      </c>
      <c r="BY1223" s="2" t="s">
        <v>159</v>
      </c>
      <c r="CB1223" s="2" t="s">
        <v>160</v>
      </c>
      <c r="CC1223" s="2" t="s">
        <v>248</v>
      </c>
      <c r="CD1223" s="2" t="s">
        <v>249</v>
      </c>
      <c r="CE1223" s="2" t="s">
        <v>163</v>
      </c>
      <c r="CF1223" s="2" t="s">
        <v>368</v>
      </c>
      <c r="CG1223" s="2" t="s">
        <v>781</v>
      </c>
      <c r="CH1223" s="2" t="s">
        <v>423</v>
      </c>
      <c r="CI1223" s="2" t="s">
        <v>167</v>
      </c>
      <c r="CJ1223" s="2" t="s">
        <v>1123</v>
      </c>
      <c r="CK1223" s="2" t="s">
        <v>253</v>
      </c>
      <c r="CL1223" s="2" t="s">
        <v>854</v>
      </c>
      <c r="CM1223" s="2" t="s">
        <v>177</v>
      </c>
      <c r="CN1223" s="2">
        <v>2</v>
      </c>
      <c r="CO1223" s="2" t="s">
        <v>7088</v>
      </c>
      <c r="CP1223" s="2" t="s">
        <v>4552</v>
      </c>
      <c r="CQ1223" s="2" t="s">
        <v>174</v>
      </c>
      <c r="CR1223" s="2" t="s">
        <v>667</v>
      </c>
      <c r="CS1223" s="2" t="s">
        <v>215</v>
      </c>
      <c r="CT1223" s="2" t="s">
        <v>171</v>
      </c>
      <c r="CU1223" s="2" t="s">
        <v>2372</v>
      </c>
      <c r="CV1223" s="2" t="s">
        <v>177</v>
      </c>
      <c r="CW1223" s="2" t="s">
        <v>714</v>
      </c>
      <c r="CX1223" s="2" t="s">
        <v>146</v>
      </c>
      <c r="CY1223" s="2" t="s">
        <v>627</v>
      </c>
      <c r="CZ1223" s="2" t="s">
        <v>180</v>
      </c>
      <c r="DA1223" s="2" t="s">
        <v>181</v>
      </c>
      <c r="DB1223" s="2" t="s">
        <v>181</v>
      </c>
      <c r="DC1223" s="2" t="s">
        <v>132</v>
      </c>
      <c r="DF1223" s="2" t="s">
        <v>182</v>
      </c>
      <c r="DH1223" s="2" t="s">
        <v>182</v>
      </c>
      <c r="DJ1223" s="2" t="s">
        <v>182</v>
      </c>
      <c r="DL1223" s="2" t="s">
        <v>182</v>
      </c>
      <c r="DN1223" s="2" t="s">
        <v>182</v>
      </c>
      <c r="DP1223" s="2" t="s">
        <v>182</v>
      </c>
      <c r="DR1223" s="2" t="s">
        <v>182</v>
      </c>
      <c r="DT1223" s="2" t="s">
        <v>10114</v>
      </c>
      <c r="DU1223" s="2"/>
      <c r="DV1223" s="2" t="s">
        <v>10115</v>
      </c>
      <c r="DY1223" s="4">
        <v>42797</v>
      </c>
      <c r="DZ1223" s="2" t="s">
        <v>10116</v>
      </c>
      <c r="EA1223" s="3" t="s">
        <v>10117</v>
      </c>
    </row>
    <row r="1224" spans="1:133" ht="15.75" hidden="1" customHeight="1" x14ac:dyDescent="0.2">
      <c r="A1224" s="1">
        <v>43616.842043842596</v>
      </c>
      <c r="B1224" s="2" t="s">
        <v>10118</v>
      </c>
      <c r="C1224" s="2">
        <v>2302170025</v>
      </c>
      <c r="D1224" s="3" t="s">
        <v>697</v>
      </c>
      <c r="E1224" s="2" t="s">
        <v>10119</v>
      </c>
      <c r="F1224" s="2" t="s">
        <v>10120</v>
      </c>
      <c r="H1224" s="2" t="s">
        <v>131</v>
      </c>
      <c r="I1224" s="2" t="s">
        <v>132</v>
      </c>
      <c r="J1224" s="2" t="s">
        <v>133</v>
      </c>
      <c r="K1224" s="2" t="s">
        <v>738</v>
      </c>
      <c r="O1224" s="2" t="s">
        <v>135</v>
      </c>
      <c r="Q1224" s="2">
        <v>5000000</v>
      </c>
      <c r="Y1224" s="2" t="s">
        <v>136</v>
      </c>
      <c r="AK1224" s="2" t="s">
        <v>10121</v>
      </c>
      <c r="AP1224" s="2" t="s">
        <v>752</v>
      </c>
      <c r="AQ1224" s="2" t="s">
        <v>752</v>
      </c>
      <c r="AR1224" s="2" t="s">
        <v>593</v>
      </c>
      <c r="AS1224" s="2" t="s">
        <v>4787</v>
      </c>
      <c r="AT1224" s="2">
        <v>14460</v>
      </c>
      <c r="AU1224" s="2">
        <v>5</v>
      </c>
      <c r="AV1224" s="2" t="s">
        <v>43</v>
      </c>
      <c r="AW1224" s="2" t="s">
        <v>144</v>
      </c>
      <c r="AX1224" s="2" t="s">
        <v>145</v>
      </c>
      <c r="AY1224" s="2" t="s">
        <v>171</v>
      </c>
      <c r="AZ1224" s="2" t="s">
        <v>198</v>
      </c>
      <c r="BB1224" s="2" t="s">
        <v>10121</v>
      </c>
      <c r="BC1224" s="2">
        <v>0</v>
      </c>
      <c r="BD1224" s="2" t="s">
        <v>4198</v>
      </c>
      <c r="BE1224" s="9">
        <v>17</v>
      </c>
      <c r="BL1224" s="2" t="s">
        <v>153</v>
      </c>
      <c r="BM1224" s="2" t="s">
        <v>154</v>
      </c>
      <c r="BP1224" s="2" t="s">
        <v>201</v>
      </c>
      <c r="BQ1224" s="2">
        <v>480</v>
      </c>
      <c r="BR1224" s="2">
        <v>24</v>
      </c>
      <c r="BS1224" s="2" t="s">
        <v>36</v>
      </c>
      <c r="BT1224" s="2" t="s">
        <v>727</v>
      </c>
      <c r="BU1224" s="2" t="s">
        <v>727</v>
      </c>
      <c r="BV1224" s="2" t="s">
        <v>727</v>
      </c>
      <c r="BW1224" s="2" t="s">
        <v>67</v>
      </c>
      <c r="BX1224" s="2" t="s">
        <v>3127</v>
      </c>
      <c r="BY1224" s="2" t="s">
        <v>707</v>
      </c>
      <c r="CA1224" s="4">
        <v>42795</v>
      </c>
      <c r="CB1224" s="2" t="s">
        <v>160</v>
      </c>
      <c r="CC1224" s="2" t="s">
        <v>248</v>
      </c>
      <c r="CD1224" s="2" t="s">
        <v>162</v>
      </c>
      <c r="CE1224" s="2" t="s">
        <v>163</v>
      </c>
      <c r="CF1224" s="2" t="s">
        <v>396</v>
      </c>
      <c r="CG1224" s="2" t="s">
        <v>729</v>
      </c>
      <c r="CH1224" s="2" t="s">
        <v>1108</v>
      </c>
      <c r="CI1224" s="2" t="s">
        <v>731</v>
      </c>
      <c r="CJ1224" s="2" t="s">
        <v>397</v>
      </c>
      <c r="CK1224" s="2" t="s">
        <v>169</v>
      </c>
      <c r="CL1224" s="2" t="s">
        <v>170</v>
      </c>
      <c r="CM1224" s="2" t="s">
        <v>171</v>
      </c>
      <c r="CN1224" s="2">
        <v>0</v>
      </c>
      <c r="CO1224" s="2" t="s">
        <v>711</v>
      </c>
      <c r="CP1224" s="2" t="s">
        <v>712</v>
      </c>
      <c r="CQ1224" s="2" t="s">
        <v>174</v>
      </c>
      <c r="CR1224" s="2" t="s">
        <v>667</v>
      </c>
      <c r="CS1224" s="2" t="s">
        <v>810</v>
      </c>
      <c r="CT1224" s="2" t="s">
        <v>171</v>
      </c>
      <c r="CU1224" s="2" t="s">
        <v>216</v>
      </c>
      <c r="CV1224" s="2" t="s">
        <v>177</v>
      </c>
      <c r="CW1224" s="2" t="s">
        <v>714</v>
      </c>
      <c r="CX1224" s="2" t="s">
        <v>146</v>
      </c>
      <c r="CY1224" s="2" t="s">
        <v>146</v>
      </c>
      <c r="CZ1224" s="2" t="s">
        <v>180</v>
      </c>
      <c r="DA1224" s="2" t="s">
        <v>181</v>
      </c>
      <c r="DB1224" s="2" t="s">
        <v>181</v>
      </c>
      <c r="DC1224" s="2" t="s">
        <v>260</v>
      </c>
      <c r="DD1224" s="2" t="s">
        <v>715</v>
      </c>
      <c r="DE1224" s="2" t="s">
        <v>901</v>
      </c>
      <c r="DF1224" s="2" t="s">
        <v>182</v>
      </c>
      <c r="DH1224" s="2" t="s">
        <v>182</v>
      </c>
      <c r="DJ1224" s="2" t="s">
        <v>182</v>
      </c>
      <c r="DL1224" s="2" t="s">
        <v>182</v>
      </c>
      <c r="DN1224" s="2" t="s">
        <v>182</v>
      </c>
      <c r="DP1224" s="2" t="s">
        <v>182</v>
      </c>
      <c r="DR1224" s="2" t="s">
        <v>182</v>
      </c>
      <c r="DT1224" s="6">
        <v>-6109237</v>
      </c>
      <c r="DU1224" s="6"/>
      <c r="DV1224" s="6">
        <v>106955760</v>
      </c>
      <c r="DX1224" s="2" t="s">
        <v>10122</v>
      </c>
      <c r="DY1224" s="4">
        <v>42795</v>
      </c>
      <c r="DZ1224" s="2" t="s">
        <v>10122</v>
      </c>
      <c r="EA1224" s="2">
        <v>83898944008</v>
      </c>
    </row>
    <row r="1225" spans="1:133" ht="15.75" hidden="1" customHeight="1" x14ac:dyDescent="0.2">
      <c r="A1225" s="1">
        <v>43616.843227638892</v>
      </c>
      <c r="B1225" s="2" t="s">
        <v>10123</v>
      </c>
      <c r="C1225" s="2">
        <v>2302170104</v>
      </c>
      <c r="D1225" s="3" t="s">
        <v>3264</v>
      </c>
      <c r="E1225" s="2" t="s">
        <v>10124</v>
      </c>
      <c r="F1225" s="2" t="s">
        <v>10125</v>
      </c>
      <c r="H1225" s="2" t="s">
        <v>131</v>
      </c>
      <c r="I1225" s="2" t="s">
        <v>132</v>
      </c>
      <c r="J1225" s="2" t="s">
        <v>133</v>
      </c>
      <c r="K1225" s="2" t="s">
        <v>191</v>
      </c>
      <c r="M1225" s="4">
        <v>42795</v>
      </c>
      <c r="O1225" s="2" t="s">
        <v>192</v>
      </c>
      <c r="P1225" s="9">
        <v>10380000000</v>
      </c>
      <c r="Q1225" s="2">
        <v>23066667</v>
      </c>
      <c r="X1225" s="2" t="s">
        <v>193</v>
      </c>
      <c r="Y1225" s="2" t="s">
        <v>136</v>
      </c>
      <c r="AB1225" s="2" t="s">
        <v>132</v>
      </c>
      <c r="AH1225" s="2">
        <v>2017</v>
      </c>
      <c r="AJ1225" s="11">
        <v>15363000</v>
      </c>
      <c r="AK1225" s="2" t="s">
        <v>10126</v>
      </c>
      <c r="AP1225" s="2" t="s">
        <v>4666</v>
      </c>
      <c r="AQ1225" s="2" t="s">
        <v>998</v>
      </c>
      <c r="AR1225" s="2" t="s">
        <v>407</v>
      </c>
      <c r="AS1225" s="2" t="s">
        <v>2682</v>
      </c>
      <c r="AU1225" s="2">
        <v>6</v>
      </c>
      <c r="AV1225" s="2" t="s">
        <v>43</v>
      </c>
      <c r="AW1225" s="2" t="s">
        <v>144</v>
      </c>
      <c r="AX1225" s="2" t="s">
        <v>145</v>
      </c>
      <c r="AY1225" s="2" t="s">
        <v>171</v>
      </c>
      <c r="AZ1225" s="2" t="s">
        <v>198</v>
      </c>
      <c r="BB1225" s="2" t="s">
        <v>10127</v>
      </c>
      <c r="BC1225" s="2">
        <v>2</v>
      </c>
      <c r="BD1225" s="2" t="s">
        <v>381</v>
      </c>
      <c r="BE1225" s="9">
        <v>0.85</v>
      </c>
      <c r="BF1225" s="2" t="s">
        <v>132</v>
      </c>
      <c r="BK1225" s="2" t="s">
        <v>152</v>
      </c>
      <c r="BL1225" s="2" t="s">
        <v>290</v>
      </c>
      <c r="BM1225" s="2" t="s">
        <v>154</v>
      </c>
      <c r="BN1225" s="2" t="s">
        <v>410</v>
      </c>
      <c r="BP1225" s="2" t="s">
        <v>201</v>
      </c>
      <c r="BQ1225" s="2">
        <v>450</v>
      </c>
      <c r="BR1225" s="2">
        <v>22</v>
      </c>
      <c r="BS1225" s="2" t="s">
        <v>411</v>
      </c>
      <c r="BT1225" s="2" t="s">
        <v>411</v>
      </c>
      <c r="BU1225" s="2" t="s">
        <v>411</v>
      </c>
      <c r="BV1225" s="2" t="s">
        <v>411</v>
      </c>
      <c r="BW1225" s="2" t="s">
        <v>70</v>
      </c>
      <c r="BX1225" s="2" t="s">
        <v>158</v>
      </c>
      <c r="BY1225" s="2" t="s">
        <v>159</v>
      </c>
      <c r="CB1225" s="2" t="s">
        <v>160</v>
      </c>
      <c r="CC1225" s="2" t="s">
        <v>248</v>
      </c>
      <c r="CD1225" s="2" t="s">
        <v>249</v>
      </c>
      <c r="CE1225" s="2" t="s">
        <v>163</v>
      </c>
      <c r="CF1225" s="2" t="s">
        <v>164</v>
      </c>
      <c r="CG1225" s="2" t="s">
        <v>382</v>
      </c>
      <c r="CH1225" s="2" t="s">
        <v>207</v>
      </c>
      <c r="CI1225" s="2" t="s">
        <v>208</v>
      </c>
      <c r="CJ1225" s="2" t="s">
        <v>295</v>
      </c>
      <c r="CK1225" s="2" t="s">
        <v>253</v>
      </c>
      <c r="CL1225" s="2" t="s">
        <v>383</v>
      </c>
      <c r="CM1225" s="2" t="s">
        <v>171</v>
      </c>
      <c r="CO1225" s="2" t="s">
        <v>212</v>
      </c>
      <c r="CP1225" s="2" t="s">
        <v>384</v>
      </c>
      <c r="CQ1225" s="2" t="s">
        <v>214</v>
      </c>
      <c r="CR1225" s="2" t="s">
        <v>175</v>
      </c>
      <c r="CS1225" s="2" t="s">
        <v>215</v>
      </c>
      <c r="CT1225" s="2" t="s">
        <v>171</v>
      </c>
      <c r="CU1225" s="2" t="s">
        <v>216</v>
      </c>
      <c r="CV1225" s="2" t="s">
        <v>171</v>
      </c>
      <c r="CW1225" s="2" t="s">
        <v>179</v>
      </c>
      <c r="CX1225" s="2" t="s">
        <v>146</v>
      </c>
      <c r="CY1225" s="2" t="s">
        <v>146</v>
      </c>
      <c r="CZ1225" s="2" t="s">
        <v>180</v>
      </c>
      <c r="DA1225" s="2" t="s">
        <v>181</v>
      </c>
      <c r="DB1225" s="2" t="s">
        <v>181</v>
      </c>
      <c r="DC1225" s="2" t="s">
        <v>132</v>
      </c>
      <c r="DF1225" s="2" t="s">
        <v>182</v>
      </c>
      <c r="DH1225" s="2" t="s">
        <v>182</v>
      </c>
      <c r="DJ1225" s="2" t="s">
        <v>182</v>
      </c>
      <c r="DL1225" s="2" t="s">
        <v>182</v>
      </c>
      <c r="DN1225" s="2" t="s">
        <v>182</v>
      </c>
      <c r="DP1225" s="2" t="s">
        <v>182</v>
      </c>
      <c r="DR1225" s="2" t="s">
        <v>182</v>
      </c>
      <c r="DT1225" s="6">
        <v>1068461392</v>
      </c>
      <c r="DU1225" s="6"/>
      <c r="DV1225" s="6">
        <v>-61923943</v>
      </c>
      <c r="DX1225" s="2" t="s">
        <v>385</v>
      </c>
      <c r="DY1225" s="4">
        <v>42795</v>
      </c>
      <c r="EB1225" s="5" t="s">
        <v>10128</v>
      </c>
    </row>
    <row r="1226" spans="1:133" ht="15.75" hidden="1" customHeight="1" x14ac:dyDescent="0.2">
      <c r="A1226" s="1">
        <v>43616.844678414353</v>
      </c>
      <c r="B1226" s="2" t="s">
        <v>10129</v>
      </c>
      <c r="C1226" s="2">
        <v>2302170179</v>
      </c>
      <c r="D1226" s="3" t="s">
        <v>4783</v>
      </c>
      <c r="E1226" s="2" t="s">
        <v>10130</v>
      </c>
      <c r="F1226" s="2" t="s">
        <v>10131</v>
      </c>
      <c r="H1226" s="2" t="s">
        <v>131</v>
      </c>
      <c r="I1226" s="2" t="s">
        <v>132</v>
      </c>
      <c r="J1226" s="2" t="s">
        <v>133</v>
      </c>
      <c r="K1226" s="2" t="s">
        <v>738</v>
      </c>
      <c r="M1226" s="4">
        <v>42800</v>
      </c>
      <c r="O1226" s="2" t="s">
        <v>135</v>
      </c>
      <c r="Q1226" s="2">
        <v>23000000</v>
      </c>
      <c r="Y1226" s="2" t="s">
        <v>136</v>
      </c>
      <c r="AH1226" s="2">
        <v>2016</v>
      </c>
      <c r="AJ1226" s="11">
        <v>15105000</v>
      </c>
      <c r="AK1226" s="2" t="s">
        <v>10132</v>
      </c>
      <c r="AP1226" s="2" t="s">
        <v>4081</v>
      </c>
      <c r="AQ1226" s="2" t="s">
        <v>3982</v>
      </c>
      <c r="AR1226" s="2" t="s">
        <v>511</v>
      </c>
      <c r="AS1226" s="2" t="s">
        <v>4787</v>
      </c>
      <c r="AT1226" s="2">
        <v>14350</v>
      </c>
      <c r="AU1226" s="2" t="s">
        <v>1179</v>
      </c>
      <c r="AV1226" s="2" t="s">
        <v>43</v>
      </c>
      <c r="AW1226" s="2" t="s">
        <v>144</v>
      </c>
      <c r="AX1226" s="2" t="s">
        <v>863</v>
      </c>
      <c r="AY1226" s="2" t="s">
        <v>171</v>
      </c>
      <c r="AZ1226" s="2" t="s">
        <v>198</v>
      </c>
      <c r="BB1226" s="2" t="s">
        <v>10133</v>
      </c>
      <c r="BC1226" s="2">
        <v>24</v>
      </c>
      <c r="BD1226" s="2" t="s">
        <v>10134</v>
      </c>
      <c r="BE1226" s="9">
        <v>0.5</v>
      </c>
      <c r="BL1226" s="2" t="s">
        <v>200</v>
      </c>
      <c r="BM1226" s="2" t="s">
        <v>154</v>
      </c>
      <c r="BP1226" s="2" t="s">
        <v>201</v>
      </c>
      <c r="BQ1226" s="2">
        <v>216</v>
      </c>
      <c r="BR1226" s="2">
        <v>10</v>
      </c>
      <c r="BX1226" s="2" t="s">
        <v>1149</v>
      </c>
      <c r="BY1226" s="2" t="s">
        <v>707</v>
      </c>
      <c r="CA1226" s="4">
        <v>42800</v>
      </c>
      <c r="CB1226" s="2" t="s">
        <v>160</v>
      </c>
      <c r="CC1226" s="2" t="s">
        <v>161</v>
      </c>
      <c r="CD1226" s="2" t="s">
        <v>249</v>
      </c>
      <c r="CE1226" s="2" t="s">
        <v>163</v>
      </c>
      <c r="CF1226" s="2" t="s">
        <v>368</v>
      </c>
      <c r="CG1226" s="2" t="s">
        <v>729</v>
      </c>
      <c r="CH1226" s="2" t="s">
        <v>709</v>
      </c>
      <c r="CI1226" s="2" t="s">
        <v>294</v>
      </c>
      <c r="CJ1226" s="2" t="s">
        <v>453</v>
      </c>
      <c r="CK1226" s="2" t="s">
        <v>169</v>
      </c>
      <c r="CL1226" s="2" t="s">
        <v>854</v>
      </c>
      <c r="CM1226" s="2" t="s">
        <v>171</v>
      </c>
      <c r="CN1226" s="2">
        <v>24</v>
      </c>
      <c r="CO1226" s="2" t="s">
        <v>711</v>
      </c>
      <c r="CP1226" s="2" t="s">
        <v>3601</v>
      </c>
      <c r="CQ1226" s="2" t="s">
        <v>174</v>
      </c>
      <c r="CR1226" s="2" t="s">
        <v>667</v>
      </c>
      <c r="CS1226" s="2" t="s">
        <v>810</v>
      </c>
      <c r="CT1226" s="2" t="s">
        <v>171</v>
      </c>
      <c r="CU1226" s="2" t="s">
        <v>1139</v>
      </c>
      <c r="CV1226" s="2" t="s">
        <v>171</v>
      </c>
      <c r="CW1226" s="2" t="s">
        <v>179</v>
      </c>
      <c r="CX1226" s="2" t="s">
        <v>146</v>
      </c>
      <c r="CY1226" s="2" t="s">
        <v>146</v>
      </c>
      <c r="CZ1226" s="2" t="s">
        <v>180</v>
      </c>
      <c r="DA1226" s="2" t="s">
        <v>181</v>
      </c>
      <c r="DB1226" s="2" t="s">
        <v>181</v>
      </c>
      <c r="DC1226" s="2" t="s">
        <v>260</v>
      </c>
      <c r="DD1226" s="2" t="s">
        <v>715</v>
      </c>
      <c r="DE1226" s="2" t="s">
        <v>744</v>
      </c>
      <c r="DF1226" s="2" t="s">
        <v>182</v>
      </c>
      <c r="DH1226" s="2" t="s">
        <v>182</v>
      </c>
      <c r="DJ1226" s="2" t="s">
        <v>182</v>
      </c>
      <c r="DL1226" s="2" t="s">
        <v>182</v>
      </c>
      <c r="DN1226" s="2" t="s">
        <v>182</v>
      </c>
      <c r="DP1226" s="2" t="s">
        <v>182</v>
      </c>
      <c r="DR1226" s="2" t="s">
        <v>182</v>
      </c>
      <c r="DT1226" s="6">
        <v>-6318653</v>
      </c>
      <c r="DU1226" s="6"/>
      <c r="DV1226" s="6">
        <v>10686316</v>
      </c>
      <c r="DX1226" s="2" t="s">
        <v>10135</v>
      </c>
      <c r="DY1226" s="4">
        <v>42800</v>
      </c>
      <c r="DZ1226" s="2" t="s">
        <v>10136</v>
      </c>
      <c r="EA1226" s="3" t="s">
        <v>10137</v>
      </c>
    </row>
    <row r="1227" spans="1:133" ht="15.75" hidden="1" customHeight="1" x14ac:dyDescent="0.2">
      <c r="A1227" s="1">
        <v>43616.844709479163</v>
      </c>
      <c r="B1227" s="2" t="s">
        <v>10138</v>
      </c>
      <c r="C1227" s="2">
        <v>2302170046</v>
      </c>
      <c r="D1227" s="3" t="s">
        <v>3264</v>
      </c>
      <c r="E1227" s="2" t="s">
        <v>10139</v>
      </c>
      <c r="F1227" s="2" t="s">
        <v>10140</v>
      </c>
      <c r="H1227" s="2" t="s">
        <v>131</v>
      </c>
      <c r="I1227" s="2" t="s">
        <v>132</v>
      </c>
      <c r="J1227" s="2" t="s">
        <v>414</v>
      </c>
      <c r="K1227" s="2" t="s">
        <v>738</v>
      </c>
      <c r="M1227" s="4">
        <v>43545</v>
      </c>
      <c r="O1227" s="2" t="s">
        <v>135</v>
      </c>
      <c r="P1227" s="9">
        <v>45000000000</v>
      </c>
      <c r="Q1227" s="2">
        <v>104166667</v>
      </c>
      <c r="X1227" s="2" t="s">
        <v>193</v>
      </c>
      <c r="Y1227" s="2" t="s">
        <v>136</v>
      </c>
      <c r="AB1227" s="2" t="s">
        <v>132</v>
      </c>
      <c r="AD1227" s="2" t="s">
        <v>137</v>
      </c>
      <c r="AE1227" s="2" t="s">
        <v>138</v>
      </c>
      <c r="AH1227" s="2">
        <v>2016</v>
      </c>
      <c r="AJ1227" s="11">
        <v>10663000</v>
      </c>
      <c r="AK1227" s="2" t="s">
        <v>10141</v>
      </c>
      <c r="AP1227" s="2" t="s">
        <v>2254</v>
      </c>
      <c r="AQ1227" s="2" t="s">
        <v>1699</v>
      </c>
      <c r="AR1227" s="2" t="s">
        <v>1300</v>
      </c>
      <c r="AS1227" s="2" t="s">
        <v>594</v>
      </c>
      <c r="AU1227" s="2">
        <v>5</v>
      </c>
      <c r="AV1227" s="2" t="s">
        <v>245</v>
      </c>
      <c r="AW1227" s="2" t="s">
        <v>144</v>
      </c>
      <c r="AX1227" s="2" t="s">
        <v>145</v>
      </c>
      <c r="AY1227" s="2" t="s">
        <v>171</v>
      </c>
      <c r="AZ1227" s="2" t="s">
        <v>147</v>
      </c>
      <c r="BA1227" s="2" t="s">
        <v>10142</v>
      </c>
      <c r="BB1227" s="2" t="s">
        <v>10143</v>
      </c>
      <c r="BC1227" s="2">
        <v>250</v>
      </c>
      <c r="BD1227" s="2" t="s">
        <v>2257</v>
      </c>
      <c r="BE1227" s="9">
        <v>1.8</v>
      </c>
      <c r="BF1227" s="2" t="s">
        <v>265</v>
      </c>
      <c r="BG1227" s="2" t="s">
        <v>2259</v>
      </c>
      <c r="BH1227" s="2">
        <v>2.8</v>
      </c>
      <c r="BK1227" s="2" t="s">
        <v>152</v>
      </c>
      <c r="BL1227" s="2" t="s">
        <v>290</v>
      </c>
      <c r="BN1227" s="2" t="s">
        <v>10144</v>
      </c>
      <c r="BO1227" s="2" t="s">
        <v>10145</v>
      </c>
      <c r="BP1227" s="2" t="s">
        <v>201</v>
      </c>
      <c r="BQ1227" s="2">
        <v>432</v>
      </c>
      <c r="BS1227" s="2" t="s">
        <v>9463</v>
      </c>
      <c r="BT1227" s="2" t="s">
        <v>10146</v>
      </c>
      <c r="BU1227" s="2" t="s">
        <v>1223</v>
      </c>
      <c r="BV1227" s="2" t="s">
        <v>1223</v>
      </c>
      <c r="BW1227" s="2" t="s">
        <v>68</v>
      </c>
      <c r="BX1227" s="2" t="s">
        <v>158</v>
      </c>
      <c r="BY1227" s="2" t="s">
        <v>159</v>
      </c>
      <c r="CB1227" s="2" t="s">
        <v>160</v>
      </c>
      <c r="CC1227" s="2" t="s">
        <v>161</v>
      </c>
      <c r="CD1227" s="2" t="s">
        <v>249</v>
      </c>
      <c r="CE1227" s="2" t="s">
        <v>163</v>
      </c>
      <c r="CF1227" s="2" t="s">
        <v>396</v>
      </c>
      <c r="CG1227" s="2" t="s">
        <v>422</v>
      </c>
      <c r="CH1227" s="2" t="s">
        <v>423</v>
      </c>
      <c r="CI1227" s="2" t="s">
        <v>167</v>
      </c>
      <c r="CJ1227" s="2" t="s">
        <v>424</v>
      </c>
      <c r="CK1227" s="2" t="s">
        <v>425</v>
      </c>
      <c r="CL1227" s="2" t="s">
        <v>426</v>
      </c>
      <c r="CM1227" s="2" t="s">
        <v>171</v>
      </c>
      <c r="CN1227" s="2">
        <v>2</v>
      </c>
      <c r="CO1227" s="2" t="s">
        <v>212</v>
      </c>
      <c r="CP1227" s="2" t="s">
        <v>1150</v>
      </c>
      <c r="CQ1227" s="2" t="s">
        <v>214</v>
      </c>
      <c r="CR1227" s="2" t="s">
        <v>175</v>
      </c>
      <c r="CS1227" s="2" t="s">
        <v>215</v>
      </c>
      <c r="CT1227" s="2" t="s">
        <v>171</v>
      </c>
      <c r="CU1227" s="2" t="s">
        <v>216</v>
      </c>
      <c r="CV1227" s="2" t="s">
        <v>171</v>
      </c>
      <c r="CW1227" s="2" t="s">
        <v>179</v>
      </c>
      <c r="CX1227" s="2" t="s">
        <v>146</v>
      </c>
      <c r="CY1227" s="2" t="s">
        <v>146</v>
      </c>
      <c r="CZ1227" s="2" t="s">
        <v>180</v>
      </c>
      <c r="DA1227" s="2" t="s">
        <v>181</v>
      </c>
      <c r="DB1227" s="2" t="s">
        <v>429</v>
      </c>
      <c r="DC1227" s="2" t="s">
        <v>132</v>
      </c>
      <c r="DF1227" s="2" t="s">
        <v>182</v>
      </c>
      <c r="DH1227" s="2" t="s">
        <v>182</v>
      </c>
      <c r="DJ1227" s="2" t="s">
        <v>182</v>
      </c>
      <c r="DL1227" s="2" t="s">
        <v>260</v>
      </c>
      <c r="DN1227" s="2" t="s">
        <v>182</v>
      </c>
      <c r="DP1227" s="2" t="s">
        <v>182</v>
      </c>
      <c r="DR1227" s="2" t="s">
        <v>182</v>
      </c>
      <c r="DT1227" s="2" t="s">
        <v>10147</v>
      </c>
      <c r="DU1227" s="2"/>
      <c r="DV1227" s="2" t="s">
        <v>10148</v>
      </c>
      <c r="DW1227" s="2" t="s">
        <v>398</v>
      </c>
      <c r="DY1227" s="4">
        <v>43553</v>
      </c>
      <c r="DZ1227" s="2" t="s">
        <v>10149</v>
      </c>
      <c r="EA1227" s="3" t="s">
        <v>10150</v>
      </c>
      <c r="EB1227" s="5" t="s">
        <v>10151</v>
      </c>
      <c r="EC1227" s="5" t="s">
        <v>10152</v>
      </c>
    </row>
    <row r="1228" spans="1:133" ht="15.75" hidden="1" customHeight="1" x14ac:dyDescent="0.2">
      <c r="A1228" s="1">
        <v>43616.845161412042</v>
      </c>
      <c r="B1228" s="2" t="s">
        <v>10057</v>
      </c>
      <c r="C1228" s="2">
        <v>2302170015</v>
      </c>
      <c r="D1228" s="3" t="s">
        <v>10058</v>
      </c>
      <c r="E1228" s="2" t="s">
        <v>10153</v>
      </c>
      <c r="H1228" s="2" t="s">
        <v>131</v>
      </c>
      <c r="I1228" s="2" t="s">
        <v>132</v>
      </c>
      <c r="J1228" s="2" t="s">
        <v>133</v>
      </c>
      <c r="K1228" s="2" t="s">
        <v>738</v>
      </c>
      <c r="M1228" s="4">
        <v>42802</v>
      </c>
      <c r="O1228" s="2" t="s">
        <v>135</v>
      </c>
      <c r="P1228" s="9">
        <v>32000000000</v>
      </c>
      <c r="Q1228" s="2">
        <v>50000000</v>
      </c>
      <c r="Y1228" s="2" t="s">
        <v>136</v>
      </c>
      <c r="AB1228" s="2" t="s">
        <v>132</v>
      </c>
      <c r="AD1228" s="2" t="s">
        <v>137</v>
      </c>
      <c r="AE1228" s="2" t="s">
        <v>132</v>
      </c>
      <c r="AF1228" s="2" t="s">
        <v>132</v>
      </c>
      <c r="AH1228" s="2">
        <v>2016</v>
      </c>
      <c r="AI1228" s="11">
        <v>8400000000</v>
      </c>
      <c r="AJ1228" s="11">
        <v>13125000</v>
      </c>
      <c r="AK1228" s="2" t="s">
        <v>10154</v>
      </c>
      <c r="AP1228" s="2" t="s">
        <v>5479</v>
      </c>
      <c r="AQ1228" s="2" t="s">
        <v>540</v>
      </c>
      <c r="AR1228" s="2" t="s">
        <v>141</v>
      </c>
      <c r="AS1228" s="2" t="s">
        <v>142</v>
      </c>
      <c r="AU1228" s="2">
        <v>16.5</v>
      </c>
      <c r="AV1228" s="2" t="s">
        <v>44</v>
      </c>
      <c r="AW1228" s="2" t="s">
        <v>197</v>
      </c>
      <c r="AX1228" s="2" t="s">
        <v>145</v>
      </c>
      <c r="AY1228" s="2" t="s">
        <v>171</v>
      </c>
      <c r="AZ1228" s="2" t="s">
        <v>198</v>
      </c>
      <c r="BA1228" s="2" t="s">
        <v>10155</v>
      </c>
      <c r="BB1228" s="2" t="s">
        <v>10154</v>
      </c>
      <c r="BC1228" s="2">
        <v>0</v>
      </c>
      <c r="BD1228" s="2" t="s">
        <v>6572</v>
      </c>
      <c r="BE1228" s="9">
        <v>0.6</v>
      </c>
      <c r="BF1228" s="2" t="s">
        <v>132</v>
      </c>
      <c r="BK1228" s="2" t="s">
        <v>152</v>
      </c>
      <c r="BL1228" s="2" t="s">
        <v>153</v>
      </c>
      <c r="BM1228" s="2" t="s">
        <v>308</v>
      </c>
      <c r="BP1228" s="2" t="s">
        <v>201</v>
      </c>
      <c r="BQ1228" s="2">
        <v>640</v>
      </c>
      <c r="BR1228" s="2">
        <v>24</v>
      </c>
      <c r="BS1228" s="2" t="s">
        <v>156</v>
      </c>
      <c r="BT1228" s="2" t="s">
        <v>10154</v>
      </c>
      <c r="BU1228" s="2" t="s">
        <v>156</v>
      </c>
      <c r="BV1228" s="2" t="s">
        <v>10156</v>
      </c>
      <c r="BW1228" s="2" t="s">
        <v>68</v>
      </c>
      <c r="BX1228" s="2" t="s">
        <v>3275</v>
      </c>
      <c r="CB1228" s="2" t="s">
        <v>204</v>
      </c>
      <c r="CC1228" s="2" t="s">
        <v>161</v>
      </c>
      <c r="CD1228" s="2" t="s">
        <v>162</v>
      </c>
      <c r="CE1228" s="2" t="s">
        <v>163</v>
      </c>
      <c r="CF1228" s="2" t="s">
        <v>164</v>
      </c>
      <c r="CG1228" s="2" t="s">
        <v>1741</v>
      </c>
      <c r="CH1228" s="2" t="s">
        <v>550</v>
      </c>
      <c r="CI1228" s="2" t="s">
        <v>311</v>
      </c>
      <c r="CJ1228" s="2" t="s">
        <v>598</v>
      </c>
      <c r="CK1228" s="2" t="s">
        <v>253</v>
      </c>
      <c r="CL1228" s="2" t="s">
        <v>1336</v>
      </c>
      <c r="CM1228" s="2" t="s">
        <v>211</v>
      </c>
      <c r="CN1228" s="2">
        <v>0</v>
      </c>
      <c r="CO1228" s="2" t="s">
        <v>6639</v>
      </c>
      <c r="CP1228" s="2" t="s">
        <v>316</v>
      </c>
      <c r="CR1228" s="2" t="s">
        <v>234</v>
      </c>
      <c r="CS1228" s="2" t="s">
        <v>215</v>
      </c>
      <c r="CT1228" s="2" t="s">
        <v>171</v>
      </c>
      <c r="CU1228" s="2" t="s">
        <v>235</v>
      </c>
      <c r="CV1228" s="2" t="s">
        <v>171</v>
      </c>
      <c r="CW1228" s="2" t="s">
        <v>179</v>
      </c>
      <c r="CX1228" s="2" t="s">
        <v>171</v>
      </c>
      <c r="CY1228" s="2" t="s">
        <v>146</v>
      </c>
      <c r="CZ1228" s="2" t="s">
        <v>581</v>
      </c>
      <c r="DA1228" s="2" t="s">
        <v>181</v>
      </c>
      <c r="DB1228" s="2" t="s">
        <v>181</v>
      </c>
      <c r="DC1228" s="2" t="s">
        <v>132</v>
      </c>
      <c r="DH1228" s="2" t="s">
        <v>182</v>
      </c>
      <c r="DJ1228" s="2" t="s">
        <v>182</v>
      </c>
      <c r="DL1228" s="2" t="s">
        <v>260</v>
      </c>
      <c r="DN1228" s="2" t="s">
        <v>182</v>
      </c>
      <c r="DP1228" s="2" t="s">
        <v>260</v>
      </c>
      <c r="DR1228" s="2" t="s">
        <v>182</v>
      </c>
      <c r="DT1228" s="2" t="s">
        <v>10157</v>
      </c>
      <c r="DU1228" s="2"/>
      <c r="DV1228" s="2" t="s">
        <v>10158</v>
      </c>
      <c r="DZ1228" s="2" t="s">
        <v>6643</v>
      </c>
      <c r="EA1228" s="3" t="s">
        <v>10159</v>
      </c>
      <c r="EB1228" s="5" t="s">
        <v>10160</v>
      </c>
    </row>
    <row r="1229" spans="1:133" ht="15.75" hidden="1" customHeight="1" x14ac:dyDescent="0.2">
      <c r="A1229" s="1">
        <v>43616.848484120375</v>
      </c>
      <c r="B1229" s="2" t="s">
        <v>10118</v>
      </c>
      <c r="C1229" s="2">
        <v>2302170025</v>
      </c>
      <c r="D1229" s="3" t="s">
        <v>697</v>
      </c>
      <c r="E1229" s="2" t="s">
        <v>10161</v>
      </c>
      <c r="F1229" s="2" t="s">
        <v>10162</v>
      </c>
      <c r="G1229" s="2" t="s">
        <v>589</v>
      </c>
      <c r="Q1229" s="2">
        <v>5000000</v>
      </c>
      <c r="Y1229" s="2" t="s">
        <v>136</v>
      </c>
      <c r="AK1229" s="2" t="s">
        <v>10163</v>
      </c>
      <c r="AP1229" s="2" t="s">
        <v>7174</v>
      </c>
      <c r="AQ1229" s="2" t="s">
        <v>752</v>
      </c>
      <c r="AR1229" s="2" t="s">
        <v>593</v>
      </c>
      <c r="AS1229" s="2" t="s">
        <v>4787</v>
      </c>
      <c r="AU1229" s="2">
        <v>5</v>
      </c>
      <c r="AV1229" s="2" t="s">
        <v>43</v>
      </c>
      <c r="AW1229" s="2" t="s">
        <v>144</v>
      </c>
      <c r="AX1229" s="2" t="s">
        <v>145</v>
      </c>
      <c r="AY1229" s="2" t="s">
        <v>171</v>
      </c>
      <c r="AZ1229" s="2" t="s">
        <v>198</v>
      </c>
      <c r="BC1229" s="2">
        <v>0</v>
      </c>
      <c r="BD1229" s="2" t="s">
        <v>4198</v>
      </c>
      <c r="BE1229" s="9">
        <v>9.9</v>
      </c>
      <c r="BL1229" s="2" t="s">
        <v>153</v>
      </c>
      <c r="BM1229" s="2" t="s">
        <v>154</v>
      </c>
      <c r="BP1229" s="2" t="s">
        <v>201</v>
      </c>
      <c r="BQ1229" s="2">
        <v>4000</v>
      </c>
      <c r="BR1229" s="2">
        <v>80</v>
      </c>
      <c r="BS1229" s="2" t="s">
        <v>727</v>
      </c>
      <c r="BT1229" s="2" t="s">
        <v>727</v>
      </c>
      <c r="BU1229" s="2" t="s">
        <v>727</v>
      </c>
      <c r="BV1229" s="2" t="s">
        <v>157</v>
      </c>
      <c r="BW1229" s="2" t="s">
        <v>70</v>
      </c>
      <c r="BX1229" s="2" t="s">
        <v>3127</v>
      </c>
      <c r="BY1229" s="2" t="s">
        <v>707</v>
      </c>
      <c r="CA1229" s="4">
        <v>42795</v>
      </c>
      <c r="CB1229" s="2" t="s">
        <v>160</v>
      </c>
      <c r="CC1229" s="2" t="s">
        <v>248</v>
      </c>
      <c r="CD1229" s="2" t="s">
        <v>249</v>
      </c>
      <c r="CE1229" s="2" t="s">
        <v>163</v>
      </c>
      <c r="CF1229" s="2" t="s">
        <v>396</v>
      </c>
      <c r="CG1229" s="2" t="s">
        <v>729</v>
      </c>
      <c r="CH1229" s="2" t="s">
        <v>709</v>
      </c>
      <c r="CI1229" s="2" t="s">
        <v>731</v>
      </c>
      <c r="CJ1229" s="2" t="s">
        <v>397</v>
      </c>
      <c r="CK1229" s="2" t="s">
        <v>169</v>
      </c>
      <c r="CL1229" s="2" t="s">
        <v>710</v>
      </c>
      <c r="CM1229" s="2" t="s">
        <v>171</v>
      </c>
      <c r="CN1229" s="2">
        <v>0</v>
      </c>
      <c r="CO1229" s="2" t="s">
        <v>711</v>
      </c>
      <c r="CP1229" s="2" t="s">
        <v>712</v>
      </c>
      <c r="CQ1229" s="2" t="s">
        <v>174</v>
      </c>
      <c r="CR1229" s="2" t="s">
        <v>667</v>
      </c>
      <c r="CS1229" s="2" t="s">
        <v>215</v>
      </c>
      <c r="CT1229" s="2" t="s">
        <v>177</v>
      </c>
      <c r="CU1229" s="2" t="s">
        <v>216</v>
      </c>
      <c r="CV1229" s="2" t="s">
        <v>177</v>
      </c>
      <c r="CW1229" s="2" t="s">
        <v>714</v>
      </c>
      <c r="CX1229" s="2" t="s">
        <v>146</v>
      </c>
      <c r="CY1229" s="2" t="s">
        <v>146</v>
      </c>
      <c r="CZ1229" s="2" t="s">
        <v>180</v>
      </c>
      <c r="DA1229" s="2" t="s">
        <v>181</v>
      </c>
      <c r="DB1229" s="2" t="s">
        <v>181</v>
      </c>
      <c r="DC1229" s="2" t="s">
        <v>132</v>
      </c>
      <c r="DE1229" s="2" t="s">
        <v>716</v>
      </c>
      <c r="DF1229" s="2" t="s">
        <v>182</v>
      </c>
      <c r="DH1229" s="2" t="s">
        <v>182</v>
      </c>
      <c r="DJ1229" s="2" t="s">
        <v>182</v>
      </c>
      <c r="DL1229" s="2" t="s">
        <v>182</v>
      </c>
      <c r="DN1229" s="2" t="s">
        <v>182</v>
      </c>
      <c r="DP1229" s="2" t="s">
        <v>182</v>
      </c>
      <c r="DR1229" s="2" t="s">
        <v>182</v>
      </c>
      <c r="DT1229" s="6">
        <v>-6133718</v>
      </c>
      <c r="DU1229" s="6"/>
      <c r="DV1229" s="6">
        <v>106954902</v>
      </c>
      <c r="DX1229" s="2" t="s">
        <v>10164</v>
      </c>
      <c r="DY1229" s="4">
        <v>42795</v>
      </c>
      <c r="DZ1229" s="2" t="s">
        <v>10164</v>
      </c>
      <c r="EA1229" s="3" t="s">
        <v>10165</v>
      </c>
    </row>
    <row r="1230" spans="1:133" ht="15.75" hidden="1" customHeight="1" x14ac:dyDescent="0.2">
      <c r="A1230" s="1">
        <v>43616.853360416666</v>
      </c>
      <c r="B1230" s="2" t="s">
        <v>10129</v>
      </c>
      <c r="C1230" s="2">
        <v>2302170179</v>
      </c>
      <c r="D1230" s="3" t="s">
        <v>4783</v>
      </c>
      <c r="E1230" s="2" t="s">
        <v>10166</v>
      </c>
      <c r="F1230" s="2" t="s">
        <v>10167</v>
      </c>
      <c r="H1230" s="2" t="s">
        <v>131</v>
      </c>
      <c r="I1230" s="2" t="s">
        <v>132</v>
      </c>
      <c r="J1230" s="2" t="s">
        <v>133</v>
      </c>
      <c r="K1230" s="2" t="s">
        <v>738</v>
      </c>
      <c r="M1230" s="4">
        <v>42795</v>
      </c>
      <c r="O1230" s="2" t="s">
        <v>135</v>
      </c>
      <c r="Q1230" s="2">
        <v>6000000</v>
      </c>
      <c r="Y1230" s="2" t="s">
        <v>437</v>
      </c>
      <c r="AH1230" s="2">
        <v>2016</v>
      </c>
      <c r="AJ1230" s="11">
        <v>1147000</v>
      </c>
      <c r="AK1230" s="2" t="s">
        <v>10168</v>
      </c>
      <c r="AP1230" s="2" t="s">
        <v>4797</v>
      </c>
      <c r="AQ1230" s="2" t="s">
        <v>4016</v>
      </c>
      <c r="AR1230" s="2" t="s">
        <v>4017</v>
      </c>
      <c r="AS1230" s="2" t="s">
        <v>9140</v>
      </c>
      <c r="AT1230" s="2">
        <v>14140</v>
      </c>
      <c r="AU1230" s="2" t="s">
        <v>10169</v>
      </c>
      <c r="AV1230" s="2" t="s">
        <v>43</v>
      </c>
      <c r="AW1230" s="2" t="s">
        <v>144</v>
      </c>
      <c r="AX1230" s="2" t="s">
        <v>863</v>
      </c>
      <c r="AY1230" s="2" t="s">
        <v>146</v>
      </c>
      <c r="AZ1230" s="2" t="s">
        <v>198</v>
      </c>
      <c r="BB1230" s="2" t="s">
        <v>10168</v>
      </c>
      <c r="BC1230" s="2">
        <v>2</v>
      </c>
      <c r="BD1230" s="2" t="s">
        <v>7213</v>
      </c>
      <c r="BE1230" s="9">
        <v>8.1999999999999993</v>
      </c>
      <c r="BL1230" s="2" t="s">
        <v>200</v>
      </c>
      <c r="BM1230" s="2" t="s">
        <v>154</v>
      </c>
      <c r="BP1230" s="2" t="s">
        <v>201</v>
      </c>
      <c r="BQ1230" s="2">
        <v>5000</v>
      </c>
      <c r="BR1230" s="2">
        <v>50</v>
      </c>
      <c r="BX1230" s="2" t="s">
        <v>1149</v>
      </c>
      <c r="BY1230" s="2" t="s">
        <v>707</v>
      </c>
      <c r="CA1230" s="4">
        <v>42795</v>
      </c>
      <c r="CB1230" s="2" t="s">
        <v>160</v>
      </c>
      <c r="CC1230" s="2" t="s">
        <v>161</v>
      </c>
      <c r="CD1230" s="2" t="s">
        <v>249</v>
      </c>
      <c r="CE1230" s="2" t="s">
        <v>163</v>
      </c>
      <c r="CF1230" s="2" t="s">
        <v>368</v>
      </c>
      <c r="CG1230" s="2" t="s">
        <v>729</v>
      </c>
      <c r="CH1230" s="2" t="s">
        <v>743</v>
      </c>
      <c r="CI1230" s="2" t="s">
        <v>2813</v>
      </c>
      <c r="CJ1230" s="2" t="s">
        <v>295</v>
      </c>
      <c r="CK1230" s="2" t="s">
        <v>169</v>
      </c>
      <c r="CL1230" s="2" t="s">
        <v>854</v>
      </c>
      <c r="CM1230" s="2" t="s">
        <v>171</v>
      </c>
      <c r="CN1230" s="2">
        <v>0</v>
      </c>
      <c r="CO1230" s="2" t="s">
        <v>212</v>
      </c>
      <c r="CP1230" s="2" t="s">
        <v>712</v>
      </c>
      <c r="CQ1230" s="2" t="s">
        <v>174</v>
      </c>
      <c r="CR1230" s="2" t="s">
        <v>667</v>
      </c>
      <c r="CS1230" s="2" t="s">
        <v>810</v>
      </c>
      <c r="CT1230" s="2" t="s">
        <v>171</v>
      </c>
      <c r="CU1230" s="2" t="s">
        <v>1139</v>
      </c>
      <c r="CV1230" s="2" t="s">
        <v>171</v>
      </c>
      <c r="CW1230" s="2" t="s">
        <v>714</v>
      </c>
      <c r="CX1230" s="2" t="s">
        <v>146</v>
      </c>
      <c r="CY1230" s="2" t="s">
        <v>146</v>
      </c>
      <c r="CZ1230" s="2" t="s">
        <v>180</v>
      </c>
      <c r="DA1230" s="2" t="s">
        <v>181</v>
      </c>
      <c r="DB1230" s="2" t="s">
        <v>181</v>
      </c>
      <c r="DC1230" s="2" t="s">
        <v>260</v>
      </c>
      <c r="DD1230" s="2" t="s">
        <v>715</v>
      </c>
      <c r="DE1230" s="2" t="s">
        <v>901</v>
      </c>
      <c r="DF1230" s="2" t="s">
        <v>182</v>
      </c>
      <c r="DH1230" s="2" t="s">
        <v>182</v>
      </c>
      <c r="DJ1230" s="2" t="s">
        <v>182</v>
      </c>
      <c r="DL1230" s="2" t="s">
        <v>182</v>
      </c>
      <c r="DN1230" s="2" t="s">
        <v>182</v>
      </c>
      <c r="DP1230" s="2" t="s">
        <v>182</v>
      </c>
      <c r="DR1230" s="2" t="s">
        <v>182</v>
      </c>
      <c r="DT1230" s="6">
        <v>-6158269</v>
      </c>
      <c r="DU1230" s="6"/>
      <c r="DV1230" s="6">
        <v>106952913</v>
      </c>
      <c r="DX1230" s="2" t="s">
        <v>10170</v>
      </c>
      <c r="DY1230" s="4">
        <v>42795</v>
      </c>
      <c r="DZ1230" s="2" t="s">
        <v>10171</v>
      </c>
      <c r="EA1230" s="3" t="s">
        <v>10172</v>
      </c>
    </row>
    <row r="1231" spans="1:133" ht="15.75" hidden="1" customHeight="1" x14ac:dyDescent="0.2">
      <c r="A1231" s="1">
        <v>43616.853469594906</v>
      </c>
      <c r="B1231" s="2" t="s">
        <v>10173</v>
      </c>
      <c r="C1231" s="2">
        <v>2302180059</v>
      </c>
      <c r="D1231" s="3" t="s">
        <v>2959</v>
      </c>
      <c r="E1231" s="2" t="s">
        <v>10174</v>
      </c>
      <c r="F1231" s="2" t="s">
        <v>10175</v>
      </c>
      <c r="H1231" s="2" t="s">
        <v>131</v>
      </c>
      <c r="I1231" s="2" t="s">
        <v>132</v>
      </c>
      <c r="J1231" s="2" t="s">
        <v>133</v>
      </c>
      <c r="K1231" s="2" t="s">
        <v>191</v>
      </c>
      <c r="M1231" s="4">
        <v>42809</v>
      </c>
      <c r="N1231" s="2" t="s">
        <v>135</v>
      </c>
      <c r="O1231" s="2" t="s">
        <v>192</v>
      </c>
      <c r="P1231" s="9">
        <v>12852000000</v>
      </c>
      <c r="Q1231" s="2">
        <v>17000000</v>
      </c>
      <c r="X1231" s="2" t="s">
        <v>193</v>
      </c>
      <c r="Y1231" s="2" t="s">
        <v>377</v>
      </c>
      <c r="AB1231" s="2" t="s">
        <v>132</v>
      </c>
      <c r="AD1231" s="2" t="s">
        <v>137</v>
      </c>
      <c r="AE1231" s="2" t="s">
        <v>132</v>
      </c>
      <c r="AF1231" s="2" t="s">
        <v>132</v>
      </c>
      <c r="AG1231" s="2" t="s">
        <v>10176</v>
      </c>
      <c r="AH1231" s="2">
        <v>2017</v>
      </c>
      <c r="AI1231" s="11">
        <v>5635980000</v>
      </c>
      <c r="AJ1231" s="11">
        <v>7455000</v>
      </c>
      <c r="AK1231" s="2" t="s">
        <v>8062</v>
      </c>
      <c r="AQ1231" s="2" t="s">
        <v>244</v>
      </c>
      <c r="AU1231" s="2">
        <v>4</v>
      </c>
      <c r="AV1231" s="2" t="s">
        <v>245</v>
      </c>
      <c r="AX1231" s="2" t="s">
        <v>145</v>
      </c>
      <c r="AY1231" s="2" t="s">
        <v>171</v>
      </c>
      <c r="AZ1231" s="2" t="s">
        <v>198</v>
      </c>
      <c r="BB1231" s="2" t="s">
        <v>3506</v>
      </c>
      <c r="BC1231" s="2">
        <v>350</v>
      </c>
      <c r="BD1231" s="2" t="s">
        <v>289</v>
      </c>
      <c r="BE1231" s="9">
        <v>1.5</v>
      </c>
      <c r="BK1231" s="2" t="s">
        <v>152</v>
      </c>
      <c r="BL1231" s="2" t="s">
        <v>200</v>
      </c>
      <c r="BM1231" s="2" t="s">
        <v>154</v>
      </c>
      <c r="BN1231" s="2" t="s">
        <v>10177</v>
      </c>
      <c r="BO1231" s="2" t="s">
        <v>2102</v>
      </c>
      <c r="BP1231" s="2" t="s">
        <v>201</v>
      </c>
      <c r="BQ1231" s="2">
        <v>756</v>
      </c>
      <c r="BR1231" s="2">
        <v>25</v>
      </c>
      <c r="BS1231" s="2" t="s">
        <v>156</v>
      </c>
      <c r="BT1231" s="2" t="s">
        <v>156</v>
      </c>
      <c r="BU1231" s="2" t="s">
        <v>156</v>
      </c>
      <c r="BV1231" s="2" t="s">
        <v>156</v>
      </c>
      <c r="BW1231" s="2" t="s">
        <v>67</v>
      </c>
      <c r="BX1231" s="2" t="s">
        <v>158</v>
      </c>
      <c r="CB1231" s="2" t="s">
        <v>160</v>
      </c>
      <c r="CC1231" s="2" t="s">
        <v>248</v>
      </c>
      <c r="CD1231" s="2" t="s">
        <v>249</v>
      </c>
      <c r="CE1231" s="2" t="s">
        <v>163</v>
      </c>
      <c r="CF1231" s="2" t="s">
        <v>368</v>
      </c>
      <c r="CG1231" s="2" t="s">
        <v>2963</v>
      </c>
      <c r="CH1231" s="2" t="s">
        <v>3507</v>
      </c>
      <c r="CI1231" s="2" t="s">
        <v>167</v>
      </c>
      <c r="CJ1231" s="2" t="s">
        <v>1351</v>
      </c>
      <c r="CK1231" s="2" t="s">
        <v>253</v>
      </c>
      <c r="CL1231" s="2" t="s">
        <v>254</v>
      </c>
      <c r="CM1231" s="2" t="s">
        <v>171</v>
      </c>
      <c r="CN1231" s="2">
        <v>100</v>
      </c>
      <c r="CO1231" s="2" t="s">
        <v>255</v>
      </c>
      <c r="CP1231" s="2" t="s">
        <v>256</v>
      </c>
      <c r="CQ1231" s="2" t="s">
        <v>214</v>
      </c>
      <c r="CR1231" s="2" t="s">
        <v>257</v>
      </c>
      <c r="CS1231" s="2" t="s">
        <v>258</v>
      </c>
      <c r="CT1231" s="2" t="s">
        <v>171</v>
      </c>
      <c r="CU1231" s="2" t="s">
        <v>259</v>
      </c>
      <c r="CV1231" s="2" t="s">
        <v>171</v>
      </c>
      <c r="CW1231" s="2" t="s">
        <v>179</v>
      </c>
      <c r="CX1231" s="2" t="s">
        <v>146</v>
      </c>
      <c r="CY1231" s="2" t="s">
        <v>146</v>
      </c>
      <c r="CZ1231" s="2" t="s">
        <v>180</v>
      </c>
      <c r="DA1231" s="2" t="s">
        <v>181</v>
      </c>
      <c r="DB1231" s="2" t="s">
        <v>181</v>
      </c>
      <c r="DC1231" s="2" t="s">
        <v>132</v>
      </c>
      <c r="DF1231" s="2" t="s">
        <v>182</v>
      </c>
      <c r="DH1231" s="2" t="s">
        <v>182</v>
      </c>
      <c r="DJ1231" s="2" t="s">
        <v>182</v>
      </c>
      <c r="DL1231" s="2" t="s">
        <v>260</v>
      </c>
      <c r="DN1231" s="2" t="s">
        <v>182</v>
      </c>
      <c r="DP1231" s="2" t="s">
        <v>182</v>
      </c>
      <c r="DR1231" s="2" t="s">
        <v>182</v>
      </c>
      <c r="DT1231" s="2" t="s">
        <v>10178</v>
      </c>
      <c r="DU1231" s="2"/>
      <c r="DX1231" s="2" t="s">
        <v>385</v>
      </c>
      <c r="DZ1231" s="2" t="s">
        <v>10179</v>
      </c>
    </row>
    <row r="1232" spans="1:133" ht="15.75" hidden="1" customHeight="1" x14ac:dyDescent="0.2">
      <c r="A1232" s="1">
        <v>43616.855235243056</v>
      </c>
      <c r="B1232" s="2" t="s">
        <v>10118</v>
      </c>
      <c r="C1232" s="2">
        <v>2302170025</v>
      </c>
      <c r="D1232" s="3" t="s">
        <v>697</v>
      </c>
      <c r="E1232" s="2" t="s">
        <v>10180</v>
      </c>
      <c r="F1232" s="2" t="s">
        <v>10181</v>
      </c>
      <c r="H1232" s="2" t="s">
        <v>131</v>
      </c>
      <c r="I1232" s="2" t="s">
        <v>132</v>
      </c>
      <c r="J1232" s="2" t="s">
        <v>133</v>
      </c>
      <c r="K1232" s="2" t="s">
        <v>738</v>
      </c>
      <c r="M1232" s="4">
        <v>42795</v>
      </c>
      <c r="O1232" s="2" t="s">
        <v>135</v>
      </c>
      <c r="Q1232" s="2">
        <v>23500000</v>
      </c>
      <c r="Y1232" s="2" t="s">
        <v>136</v>
      </c>
      <c r="AH1232" s="2">
        <v>2016</v>
      </c>
      <c r="AJ1232" s="11">
        <v>13125000</v>
      </c>
      <c r="AK1232" s="2" t="s">
        <v>8171</v>
      </c>
      <c r="AP1232" s="2" t="s">
        <v>4886</v>
      </c>
      <c r="AQ1232" s="2" t="s">
        <v>3591</v>
      </c>
      <c r="AR1232" s="2" t="s">
        <v>593</v>
      </c>
      <c r="AS1232" s="2" t="s">
        <v>4787</v>
      </c>
      <c r="AT1232" s="2">
        <v>14270</v>
      </c>
      <c r="AU1232" s="2">
        <v>5</v>
      </c>
      <c r="AV1232" s="2" t="s">
        <v>43</v>
      </c>
      <c r="AW1232" s="2" t="s">
        <v>144</v>
      </c>
      <c r="AX1232" s="2" t="s">
        <v>145</v>
      </c>
      <c r="AY1232" s="2" t="s">
        <v>171</v>
      </c>
      <c r="AZ1232" s="2" t="s">
        <v>198</v>
      </c>
      <c r="BB1232" s="2" t="s">
        <v>10182</v>
      </c>
      <c r="BC1232" s="2">
        <v>0</v>
      </c>
      <c r="BD1232" s="2" t="s">
        <v>3125</v>
      </c>
      <c r="BE1232" s="9">
        <v>3</v>
      </c>
      <c r="BL1232" s="2" t="s">
        <v>153</v>
      </c>
      <c r="BM1232" s="2" t="s">
        <v>154</v>
      </c>
      <c r="BP1232" s="2" t="s">
        <v>201</v>
      </c>
      <c r="BQ1232" s="2">
        <v>276</v>
      </c>
      <c r="BR1232" s="2">
        <v>14</v>
      </c>
      <c r="BS1232" s="2" t="s">
        <v>36</v>
      </c>
      <c r="BT1232" s="2" t="s">
        <v>727</v>
      </c>
      <c r="BU1232" s="2" t="s">
        <v>727</v>
      </c>
      <c r="BV1232" s="2" t="s">
        <v>727</v>
      </c>
      <c r="BW1232" s="2" t="s">
        <v>67</v>
      </c>
      <c r="BX1232" s="2" t="s">
        <v>3127</v>
      </c>
      <c r="BY1232" s="2" t="s">
        <v>707</v>
      </c>
      <c r="CA1232" s="4">
        <v>42795</v>
      </c>
      <c r="CB1232" s="2" t="s">
        <v>160</v>
      </c>
      <c r="CC1232" s="2" t="s">
        <v>248</v>
      </c>
      <c r="CD1232" s="2" t="s">
        <v>162</v>
      </c>
      <c r="CE1232" s="2" t="s">
        <v>163</v>
      </c>
      <c r="CF1232" s="2" t="s">
        <v>396</v>
      </c>
      <c r="CG1232" s="2" t="s">
        <v>729</v>
      </c>
      <c r="CH1232" s="2" t="s">
        <v>743</v>
      </c>
      <c r="CI1232" s="2" t="s">
        <v>731</v>
      </c>
      <c r="CJ1232" s="2" t="s">
        <v>397</v>
      </c>
      <c r="CL1232" s="2" t="s">
        <v>710</v>
      </c>
      <c r="CM1232" s="2" t="s">
        <v>171</v>
      </c>
      <c r="CN1232" s="2">
        <v>0</v>
      </c>
      <c r="CO1232" s="2" t="s">
        <v>212</v>
      </c>
      <c r="CP1232" s="2" t="s">
        <v>712</v>
      </c>
      <c r="CQ1232" s="2" t="s">
        <v>174</v>
      </c>
      <c r="CR1232" s="2" t="s">
        <v>667</v>
      </c>
      <c r="CS1232" s="2" t="s">
        <v>810</v>
      </c>
      <c r="CT1232" s="2" t="s">
        <v>171</v>
      </c>
      <c r="CU1232" s="2" t="s">
        <v>235</v>
      </c>
      <c r="CV1232" s="2" t="s">
        <v>211</v>
      </c>
      <c r="CW1232" s="2" t="s">
        <v>714</v>
      </c>
      <c r="CX1232" s="2" t="s">
        <v>146</v>
      </c>
      <c r="CY1232" s="2" t="s">
        <v>733</v>
      </c>
      <c r="CZ1232" s="2" t="s">
        <v>180</v>
      </c>
      <c r="DA1232" s="2" t="s">
        <v>181</v>
      </c>
      <c r="DB1232" s="2" t="s">
        <v>181</v>
      </c>
      <c r="DF1232" s="2" t="s">
        <v>182</v>
      </c>
      <c r="DL1232" s="2" t="s">
        <v>182</v>
      </c>
      <c r="DN1232" s="2" t="s">
        <v>182</v>
      </c>
      <c r="DP1232" s="2" t="s">
        <v>182</v>
      </c>
      <c r="DR1232" s="2" t="s">
        <v>182</v>
      </c>
      <c r="DT1232" s="6">
        <v>-6147217</v>
      </c>
      <c r="DU1232" s="6"/>
      <c r="DV1232" s="6">
        <v>106917529</v>
      </c>
      <c r="DX1232" s="2" t="s">
        <v>3860</v>
      </c>
      <c r="DY1232" s="4">
        <v>42795</v>
      </c>
      <c r="DZ1232" s="2" t="s">
        <v>3860</v>
      </c>
      <c r="EA1232" s="3" t="s">
        <v>3861</v>
      </c>
    </row>
    <row r="1233" spans="1:132" ht="15.75" hidden="1" customHeight="1" x14ac:dyDescent="0.2">
      <c r="A1233" s="1">
        <v>43616.858283229165</v>
      </c>
      <c r="B1233" s="2" t="s">
        <v>10086</v>
      </c>
      <c r="C1233" s="2">
        <v>2302170117</v>
      </c>
      <c r="D1233" s="3" t="s">
        <v>697</v>
      </c>
      <c r="E1233" s="2" t="s">
        <v>10183</v>
      </c>
      <c r="F1233" s="2" t="s">
        <v>10184</v>
      </c>
      <c r="H1233" s="2" t="s">
        <v>131</v>
      </c>
      <c r="I1233" s="2" t="s">
        <v>132</v>
      </c>
      <c r="J1233" s="2" t="s">
        <v>133</v>
      </c>
      <c r="K1233" s="2" t="s">
        <v>738</v>
      </c>
      <c r="M1233" s="4">
        <v>42797</v>
      </c>
      <c r="O1233" s="2" t="s">
        <v>135</v>
      </c>
      <c r="P1233" s="9">
        <v>4700000000</v>
      </c>
      <c r="Q1233" s="2">
        <v>24479166</v>
      </c>
      <c r="Y1233" s="2" t="s">
        <v>136</v>
      </c>
      <c r="AB1233" s="2" t="s">
        <v>132</v>
      </c>
      <c r="AH1233" s="2">
        <v>2016</v>
      </c>
      <c r="AJ1233" s="11">
        <v>6195000</v>
      </c>
      <c r="AK1233" s="2" t="s">
        <v>10185</v>
      </c>
      <c r="AL1233" s="2">
        <v>1</v>
      </c>
      <c r="AP1233" s="2" t="s">
        <v>4760</v>
      </c>
      <c r="AQ1233" s="2" t="s">
        <v>8742</v>
      </c>
      <c r="AR1233" s="2" t="s">
        <v>4017</v>
      </c>
      <c r="AS1233" s="2" t="s">
        <v>142</v>
      </c>
      <c r="AT1233" s="2">
        <v>14410</v>
      </c>
      <c r="AU1233" s="2">
        <v>5</v>
      </c>
      <c r="AV1233" s="2" t="s">
        <v>43</v>
      </c>
      <c r="AW1233" s="2" t="s">
        <v>144</v>
      </c>
      <c r="AX1233" s="2" t="s">
        <v>145</v>
      </c>
      <c r="AY1233" s="2" t="s">
        <v>171</v>
      </c>
      <c r="AZ1233" s="2" t="s">
        <v>198</v>
      </c>
      <c r="BB1233" s="2" t="s">
        <v>10185</v>
      </c>
      <c r="BC1233" s="2">
        <v>0</v>
      </c>
      <c r="BD1233" s="2" t="s">
        <v>10030</v>
      </c>
      <c r="BE1233" s="9">
        <v>3.5</v>
      </c>
      <c r="BF1233" s="2" t="s">
        <v>132</v>
      </c>
      <c r="BL1233" s="2" t="s">
        <v>290</v>
      </c>
      <c r="BN1233" s="2" t="s">
        <v>3835</v>
      </c>
      <c r="BO1233" s="2" t="s">
        <v>3714</v>
      </c>
      <c r="BP1233" s="2" t="s">
        <v>201</v>
      </c>
      <c r="BQ1233" s="2">
        <v>192</v>
      </c>
      <c r="BR1233" s="2">
        <v>10</v>
      </c>
      <c r="BS1233" s="2" t="s">
        <v>1003</v>
      </c>
      <c r="BT1233" s="2" t="s">
        <v>3835</v>
      </c>
      <c r="BU1233" s="2" t="s">
        <v>3835</v>
      </c>
      <c r="BV1233" s="2" t="s">
        <v>3835</v>
      </c>
      <c r="BW1233" s="2" t="s">
        <v>67</v>
      </c>
      <c r="BX1233" s="2" t="s">
        <v>1149</v>
      </c>
      <c r="BY1233" s="2" t="s">
        <v>707</v>
      </c>
      <c r="CA1233" s="4">
        <v>42797</v>
      </c>
      <c r="CB1233" s="2" t="s">
        <v>160</v>
      </c>
      <c r="CC1233" s="2" t="s">
        <v>161</v>
      </c>
      <c r="CD1233" s="2" t="s">
        <v>249</v>
      </c>
      <c r="CE1233" s="2" t="s">
        <v>163</v>
      </c>
      <c r="CF1233" s="2" t="s">
        <v>10186</v>
      </c>
      <c r="CG1233" s="2" t="s">
        <v>729</v>
      </c>
      <c r="CH1233" s="2" t="s">
        <v>743</v>
      </c>
      <c r="CI1233" s="2" t="s">
        <v>10187</v>
      </c>
      <c r="CJ1233" s="2" t="s">
        <v>397</v>
      </c>
      <c r="CK1233" s="2" t="s">
        <v>169</v>
      </c>
      <c r="CL1233" s="2" t="s">
        <v>710</v>
      </c>
      <c r="CM1233" s="2" t="s">
        <v>171</v>
      </c>
      <c r="CN1233" s="2">
        <v>0</v>
      </c>
      <c r="CO1233" s="2" t="s">
        <v>212</v>
      </c>
      <c r="CP1233" s="2" t="s">
        <v>712</v>
      </c>
      <c r="CQ1233" s="2" t="s">
        <v>174</v>
      </c>
      <c r="CR1233" s="2" t="s">
        <v>667</v>
      </c>
      <c r="CS1233" s="2" t="s">
        <v>713</v>
      </c>
      <c r="CT1233" s="2" t="s">
        <v>171</v>
      </c>
      <c r="CU1233" s="2" t="s">
        <v>1139</v>
      </c>
      <c r="CV1233" s="2" t="s">
        <v>171</v>
      </c>
      <c r="CW1233" s="2" t="s">
        <v>714</v>
      </c>
      <c r="CX1233" s="2" t="s">
        <v>146</v>
      </c>
      <c r="CY1233" s="2" t="s">
        <v>146</v>
      </c>
      <c r="CZ1233" s="2" t="s">
        <v>180</v>
      </c>
      <c r="DA1233" s="2" t="s">
        <v>181</v>
      </c>
      <c r="DB1233" s="2" t="s">
        <v>181</v>
      </c>
      <c r="DC1233" s="2" t="s">
        <v>260</v>
      </c>
      <c r="DD1233" s="2" t="s">
        <v>715</v>
      </c>
      <c r="DE1233" s="2" t="s">
        <v>716</v>
      </c>
      <c r="DF1233" s="2" t="s">
        <v>182</v>
      </c>
      <c r="DH1233" s="2" t="s">
        <v>182</v>
      </c>
      <c r="DJ1233" s="2" t="s">
        <v>182</v>
      </c>
      <c r="DL1233" s="2" t="s">
        <v>182</v>
      </c>
      <c r="DN1233" s="2" t="s">
        <v>182</v>
      </c>
      <c r="DP1233" s="2" t="s">
        <v>182</v>
      </c>
      <c r="DR1233" s="2" t="s">
        <v>182</v>
      </c>
      <c r="DT1233" s="6">
        <v>-6133664</v>
      </c>
      <c r="DU1233" s="6"/>
      <c r="DV1233" s="6">
        <v>106843841</v>
      </c>
      <c r="DX1233" s="2" t="s">
        <v>10188</v>
      </c>
      <c r="DY1233" s="4">
        <v>42797</v>
      </c>
      <c r="DZ1233" s="2" t="s">
        <v>10188</v>
      </c>
      <c r="EA1233" s="3" t="s">
        <v>10189</v>
      </c>
    </row>
    <row r="1234" spans="1:132" ht="15.75" hidden="1" customHeight="1" x14ac:dyDescent="0.2">
      <c r="A1234" s="1">
        <v>43616.859994930557</v>
      </c>
      <c r="B1234" s="2" t="s">
        <v>4454</v>
      </c>
      <c r="C1234" s="2">
        <v>2302180164</v>
      </c>
      <c r="D1234" s="3" t="s">
        <v>2023</v>
      </c>
      <c r="E1234" s="2" t="s">
        <v>10190</v>
      </c>
      <c r="F1234" s="2" t="s">
        <v>10191</v>
      </c>
      <c r="BC1234" s="2">
        <v>0</v>
      </c>
      <c r="BE1234" s="9">
        <v>0</v>
      </c>
    </row>
    <row r="1235" spans="1:132" ht="15.75" hidden="1" customHeight="1" x14ac:dyDescent="0.2">
      <c r="A1235" s="1">
        <v>43616.860365856483</v>
      </c>
      <c r="B1235" s="2" t="s">
        <v>10192</v>
      </c>
      <c r="C1235" s="2">
        <v>2302170134</v>
      </c>
      <c r="D1235" s="3" t="s">
        <v>4250</v>
      </c>
      <c r="E1235" s="2" t="s">
        <v>10193</v>
      </c>
      <c r="F1235" s="2" t="s">
        <v>2667</v>
      </c>
      <c r="H1235" s="2" t="s">
        <v>131</v>
      </c>
      <c r="I1235" s="2" t="s">
        <v>132</v>
      </c>
      <c r="J1235" s="2" t="s">
        <v>133</v>
      </c>
      <c r="K1235" s="2" t="s">
        <v>191</v>
      </c>
      <c r="P1235" s="9">
        <v>25200000000</v>
      </c>
      <c r="Q1235" s="2">
        <v>30000000</v>
      </c>
      <c r="Y1235" s="2" t="s">
        <v>136</v>
      </c>
      <c r="AB1235" s="2" t="s">
        <v>132</v>
      </c>
      <c r="AD1235" s="2" t="s">
        <v>137</v>
      </c>
      <c r="AE1235" s="2" t="s">
        <v>132</v>
      </c>
      <c r="AF1235" s="2" t="s">
        <v>132</v>
      </c>
      <c r="AH1235" s="2">
        <v>2017</v>
      </c>
      <c r="AI1235" s="11">
        <v>12688200000000</v>
      </c>
      <c r="AJ1235" s="11">
        <v>15105000000</v>
      </c>
      <c r="AK1235" s="2" t="s">
        <v>10194</v>
      </c>
      <c r="AP1235" s="2" t="s">
        <v>10195</v>
      </c>
      <c r="AQ1235" s="2" t="s">
        <v>2308</v>
      </c>
      <c r="AR1235" s="2" t="s">
        <v>658</v>
      </c>
      <c r="AS1235" s="2" t="s">
        <v>594</v>
      </c>
      <c r="AU1235" s="2">
        <v>10</v>
      </c>
      <c r="AV1235" s="2" t="s">
        <v>44</v>
      </c>
      <c r="AW1235" s="2" t="s">
        <v>776</v>
      </c>
      <c r="AX1235" s="2" t="s">
        <v>145</v>
      </c>
      <c r="AY1235" s="2" t="s">
        <v>171</v>
      </c>
      <c r="AZ1235" s="2" t="s">
        <v>198</v>
      </c>
      <c r="BA1235" s="2" t="s">
        <v>10196</v>
      </c>
      <c r="BB1235" s="2" t="s">
        <v>10197</v>
      </c>
      <c r="BC1235" s="2">
        <v>1</v>
      </c>
      <c r="BD1235" s="2" t="s">
        <v>10198</v>
      </c>
      <c r="BE1235" s="9">
        <v>300</v>
      </c>
      <c r="BF1235" s="2" t="s">
        <v>265</v>
      </c>
      <c r="BG1235" s="2" t="s">
        <v>10199</v>
      </c>
      <c r="BH1235" s="2">
        <v>750</v>
      </c>
      <c r="BI1235" s="2" t="s">
        <v>10200</v>
      </c>
      <c r="BJ1235" s="3" t="s">
        <v>980</v>
      </c>
      <c r="BK1235" s="2" t="s">
        <v>152</v>
      </c>
      <c r="BL1235" s="2" t="s">
        <v>153</v>
      </c>
      <c r="BM1235" s="2" t="s">
        <v>154</v>
      </c>
      <c r="BP1235" s="2" t="s">
        <v>201</v>
      </c>
      <c r="BQ1235" s="2">
        <v>840</v>
      </c>
      <c r="BR1235" s="2">
        <v>12</v>
      </c>
      <c r="BS1235" s="2" t="s">
        <v>10201</v>
      </c>
      <c r="BT1235" s="2" t="s">
        <v>10202</v>
      </c>
      <c r="BU1235" s="2" t="s">
        <v>10197</v>
      </c>
      <c r="BV1235" s="2" t="s">
        <v>984</v>
      </c>
      <c r="BW1235" s="2" t="s">
        <v>69</v>
      </c>
      <c r="BX1235" s="2" t="s">
        <v>3127</v>
      </c>
      <c r="CB1235" s="2" t="s">
        <v>204</v>
      </c>
      <c r="CC1235" s="2" t="s">
        <v>161</v>
      </c>
      <c r="CD1235" s="2" t="s">
        <v>249</v>
      </c>
      <c r="CE1235" s="2" t="s">
        <v>163</v>
      </c>
      <c r="CF1235" s="2" t="s">
        <v>5279</v>
      </c>
      <c r="CG1235" s="2" t="s">
        <v>10203</v>
      </c>
      <c r="CH1235" s="2" t="s">
        <v>2318</v>
      </c>
      <c r="CI1235" s="2" t="s">
        <v>1049</v>
      </c>
      <c r="CJ1235" s="2" t="s">
        <v>769</v>
      </c>
      <c r="CK1235" s="2" t="s">
        <v>253</v>
      </c>
      <c r="CL1235" s="2" t="s">
        <v>426</v>
      </c>
      <c r="CM1235" s="2" t="s">
        <v>211</v>
      </c>
      <c r="CN1235" s="2">
        <v>5</v>
      </c>
      <c r="CP1235" s="2" t="s">
        <v>9568</v>
      </c>
      <c r="CQ1235" s="2" t="s">
        <v>625</v>
      </c>
      <c r="CR1235" s="2" t="s">
        <v>234</v>
      </c>
      <c r="CS1235" s="2" t="s">
        <v>215</v>
      </c>
      <c r="CT1235" s="2" t="s">
        <v>177</v>
      </c>
      <c r="CU1235" s="2" t="s">
        <v>235</v>
      </c>
      <c r="CV1235" s="2" t="s">
        <v>177</v>
      </c>
      <c r="CW1235" s="2" t="s">
        <v>179</v>
      </c>
      <c r="CX1235" s="2" t="s">
        <v>171</v>
      </c>
      <c r="CY1235" s="2" t="s">
        <v>627</v>
      </c>
      <c r="CZ1235" s="2" t="s">
        <v>180</v>
      </c>
      <c r="DA1235" s="2" t="s">
        <v>181</v>
      </c>
      <c r="DB1235" s="2" t="s">
        <v>181</v>
      </c>
      <c r="DC1235" s="2" t="s">
        <v>132</v>
      </c>
      <c r="DF1235" s="2" t="s">
        <v>182</v>
      </c>
      <c r="DH1235" s="2" t="s">
        <v>182</v>
      </c>
      <c r="DJ1235" s="2" t="s">
        <v>182</v>
      </c>
      <c r="DL1235" s="2" t="s">
        <v>260</v>
      </c>
      <c r="DT1235" s="2" t="s">
        <v>10204</v>
      </c>
      <c r="DU1235" s="2"/>
      <c r="DV1235" s="2" t="s">
        <v>10205</v>
      </c>
      <c r="DZ1235" s="2" t="s">
        <v>10206</v>
      </c>
      <c r="EA1235" s="3" t="s">
        <v>10207</v>
      </c>
    </row>
    <row r="1236" spans="1:132" ht="15.75" hidden="1" customHeight="1" x14ac:dyDescent="0.2">
      <c r="A1236" s="1">
        <v>43616.860495034722</v>
      </c>
      <c r="B1236" s="2" t="s">
        <v>10005</v>
      </c>
      <c r="C1236" s="2">
        <v>2302180171</v>
      </c>
      <c r="D1236" s="2">
        <v>205</v>
      </c>
      <c r="E1236" s="2" t="s">
        <v>10208</v>
      </c>
      <c r="F1236" s="2" t="s">
        <v>1927</v>
      </c>
      <c r="H1236" s="2" t="s">
        <v>131</v>
      </c>
      <c r="I1236" s="2" t="s">
        <v>132</v>
      </c>
      <c r="J1236" s="2" t="s">
        <v>133</v>
      </c>
      <c r="K1236" s="2" t="s">
        <v>10209</v>
      </c>
      <c r="M1236" s="4">
        <v>43616</v>
      </c>
      <c r="P1236" s="9">
        <v>6510000000</v>
      </c>
      <c r="Q1236" s="2">
        <v>15500000</v>
      </c>
      <c r="Y1236" s="2" t="s">
        <v>377</v>
      </c>
      <c r="Z1236" s="2">
        <v>20</v>
      </c>
      <c r="AA1236" s="2">
        <v>10</v>
      </c>
      <c r="AB1236" s="2" t="s">
        <v>132</v>
      </c>
      <c r="AD1236" s="2" t="s">
        <v>137</v>
      </c>
      <c r="AE1236" s="2" t="s">
        <v>132</v>
      </c>
      <c r="AF1236" s="2" t="s">
        <v>132</v>
      </c>
      <c r="AH1236" s="2">
        <v>2016</v>
      </c>
      <c r="AI1236" s="11">
        <v>4391100000</v>
      </c>
      <c r="AJ1236" s="11">
        <v>10455000</v>
      </c>
      <c r="AK1236" s="2" t="s">
        <v>10210</v>
      </c>
      <c r="AL1236" s="2">
        <v>3</v>
      </c>
      <c r="AO1236" s="2" t="s">
        <v>3284</v>
      </c>
      <c r="AP1236" s="2" t="s">
        <v>3285</v>
      </c>
      <c r="AQ1236" s="2" t="s">
        <v>1931</v>
      </c>
      <c r="AR1236" s="2" t="s">
        <v>822</v>
      </c>
      <c r="AS1236" s="2" t="s">
        <v>142</v>
      </c>
      <c r="AU1236" s="2">
        <v>6</v>
      </c>
      <c r="AV1236" s="2" t="s">
        <v>245</v>
      </c>
      <c r="AW1236" s="2" t="s">
        <v>197</v>
      </c>
      <c r="AX1236" s="2" t="s">
        <v>145</v>
      </c>
      <c r="AY1236" s="2" t="s">
        <v>171</v>
      </c>
      <c r="AZ1236" s="2" t="s">
        <v>198</v>
      </c>
      <c r="BB1236" s="2" t="s">
        <v>10211</v>
      </c>
      <c r="BC1236" s="2">
        <v>1400</v>
      </c>
      <c r="BD1236" s="2" t="s">
        <v>10212</v>
      </c>
      <c r="BE1236" s="9">
        <v>3.1</v>
      </c>
      <c r="BF1236" s="2" t="s">
        <v>265</v>
      </c>
      <c r="BG1236" s="2" t="s">
        <v>1936</v>
      </c>
      <c r="BH1236" s="3" t="s">
        <v>1279</v>
      </c>
      <c r="BI1236" s="2" t="s">
        <v>1938</v>
      </c>
      <c r="BJ1236" s="3" t="s">
        <v>1305</v>
      </c>
      <c r="BK1236" s="2" t="s">
        <v>152</v>
      </c>
      <c r="BL1236" s="2" t="s">
        <v>200</v>
      </c>
      <c r="BM1236" s="2" t="s">
        <v>154</v>
      </c>
      <c r="BP1236" s="2" t="s">
        <v>201</v>
      </c>
      <c r="BQ1236" s="2">
        <v>420</v>
      </c>
      <c r="BR1236" s="2">
        <v>21</v>
      </c>
      <c r="BS1236" s="2" t="s">
        <v>10213</v>
      </c>
      <c r="BT1236" s="2" t="s">
        <v>800</v>
      </c>
      <c r="BU1236" s="2" t="s">
        <v>2789</v>
      </c>
      <c r="BV1236" s="2" t="s">
        <v>2789</v>
      </c>
      <c r="BW1236" s="2" t="s">
        <v>67</v>
      </c>
      <c r="BX1236" s="2" t="s">
        <v>158</v>
      </c>
      <c r="CB1236" s="2" t="s">
        <v>204</v>
      </c>
      <c r="CC1236" s="2" t="s">
        <v>248</v>
      </c>
      <c r="CD1236" s="2" t="s">
        <v>249</v>
      </c>
      <c r="CE1236" s="2" t="s">
        <v>163</v>
      </c>
      <c r="CF1236" s="2" t="s">
        <v>10214</v>
      </c>
      <c r="CG1236" s="2" t="s">
        <v>382</v>
      </c>
      <c r="CH1236" s="2" t="s">
        <v>952</v>
      </c>
      <c r="CI1236" s="2" t="s">
        <v>167</v>
      </c>
      <c r="CJ1236" s="2" t="s">
        <v>953</v>
      </c>
      <c r="CK1236" s="2" t="s">
        <v>253</v>
      </c>
      <c r="CL1236" s="2" t="s">
        <v>314</v>
      </c>
      <c r="CM1236" s="2" t="s">
        <v>211</v>
      </c>
      <c r="CN1236" s="2">
        <v>1400</v>
      </c>
      <c r="CO1236" s="2" t="s">
        <v>1307</v>
      </c>
      <c r="CP1236" s="2" t="s">
        <v>1308</v>
      </c>
      <c r="CR1236" s="2" t="s">
        <v>234</v>
      </c>
      <c r="CS1236" s="2" t="s">
        <v>810</v>
      </c>
      <c r="CT1236" s="2" t="s">
        <v>211</v>
      </c>
      <c r="CU1236" s="2" t="s">
        <v>235</v>
      </c>
      <c r="CV1236" s="2" t="s">
        <v>211</v>
      </c>
      <c r="CW1236" s="2" t="s">
        <v>179</v>
      </c>
      <c r="CX1236" s="2" t="s">
        <v>171</v>
      </c>
      <c r="CY1236" s="2" t="s">
        <v>733</v>
      </c>
      <c r="DA1236" s="2" t="s">
        <v>181</v>
      </c>
      <c r="DB1236" s="2" t="s">
        <v>181</v>
      </c>
      <c r="DC1236" s="2" t="s">
        <v>132</v>
      </c>
      <c r="DF1236" s="2" t="s">
        <v>182</v>
      </c>
      <c r="DH1236" s="2" t="s">
        <v>182</v>
      </c>
      <c r="DJ1236" s="2" t="s">
        <v>182</v>
      </c>
      <c r="DL1236" s="2" t="s">
        <v>260</v>
      </c>
      <c r="DM1236" s="2">
        <v>1000</v>
      </c>
      <c r="DT1236" s="2" t="s">
        <v>10215</v>
      </c>
      <c r="DU1236" s="2"/>
      <c r="DV1236" s="2" t="s">
        <v>10216</v>
      </c>
      <c r="DZ1236" s="2" t="s">
        <v>10217</v>
      </c>
      <c r="EA1236" s="3" t="s">
        <v>1313</v>
      </c>
    </row>
    <row r="1237" spans="1:132" ht="15.75" hidden="1" customHeight="1" x14ac:dyDescent="0.2">
      <c r="A1237" s="1">
        <v>43616.863171817131</v>
      </c>
      <c r="B1237" s="2" t="s">
        <v>10218</v>
      </c>
      <c r="C1237" s="2">
        <v>2302170091</v>
      </c>
      <c r="D1237" s="3" t="s">
        <v>4250</v>
      </c>
      <c r="E1237" s="2" t="s">
        <v>10219</v>
      </c>
      <c r="F1237" s="2" t="s">
        <v>10220</v>
      </c>
      <c r="H1237" s="2" t="s">
        <v>131</v>
      </c>
      <c r="I1237" s="2" t="s">
        <v>132</v>
      </c>
      <c r="J1237" s="2" t="s">
        <v>133</v>
      </c>
      <c r="K1237" s="2" t="s">
        <v>191</v>
      </c>
      <c r="P1237" s="9">
        <v>2375000000</v>
      </c>
      <c r="Q1237" s="2">
        <v>9500000</v>
      </c>
      <c r="Y1237" s="2" t="s">
        <v>136</v>
      </c>
      <c r="AB1237" s="2" t="s">
        <v>132</v>
      </c>
      <c r="AD1237" s="2" t="s">
        <v>137</v>
      </c>
      <c r="AE1237" s="2" t="s">
        <v>132</v>
      </c>
      <c r="AF1237" s="2" t="s">
        <v>132</v>
      </c>
      <c r="AH1237" s="2">
        <v>2016</v>
      </c>
      <c r="AI1237" s="11">
        <v>843750000</v>
      </c>
      <c r="AJ1237" s="11">
        <v>3375000</v>
      </c>
      <c r="AK1237" s="2" t="s">
        <v>10221</v>
      </c>
      <c r="AL1237" s="2">
        <v>20</v>
      </c>
      <c r="AO1237" s="2" t="s">
        <v>3510</v>
      </c>
      <c r="AP1237" s="2" t="s">
        <v>10222</v>
      </c>
      <c r="AQ1237" s="2" t="s">
        <v>1931</v>
      </c>
      <c r="AR1237" s="2" t="s">
        <v>822</v>
      </c>
      <c r="AS1237" s="2" t="s">
        <v>142</v>
      </c>
      <c r="AU1237" s="2">
        <v>4</v>
      </c>
      <c r="AV1237" s="2" t="s">
        <v>245</v>
      </c>
      <c r="AW1237" s="2" t="s">
        <v>144</v>
      </c>
      <c r="AX1237" s="2" t="s">
        <v>863</v>
      </c>
      <c r="AY1237" s="2" t="s">
        <v>171</v>
      </c>
      <c r="AZ1237" s="2" t="s">
        <v>198</v>
      </c>
      <c r="BB1237" s="2" t="s">
        <v>10223</v>
      </c>
      <c r="BC1237" s="2">
        <v>20</v>
      </c>
      <c r="BD1237" s="2" t="s">
        <v>2763</v>
      </c>
      <c r="BE1237" s="9">
        <v>6.8</v>
      </c>
      <c r="BF1237" s="2" t="s">
        <v>265</v>
      </c>
      <c r="BG1237" s="2" t="s">
        <v>1936</v>
      </c>
      <c r="BH1237" s="2">
        <v>4.4000000000000004</v>
      </c>
      <c r="BI1237" s="2" t="s">
        <v>1938</v>
      </c>
      <c r="BJ1237" s="3" t="s">
        <v>635</v>
      </c>
      <c r="BK1237" s="2" t="s">
        <v>152</v>
      </c>
      <c r="BL1237" s="2" t="s">
        <v>153</v>
      </c>
      <c r="BM1237" s="2" t="s">
        <v>154</v>
      </c>
      <c r="BP1237" s="2" t="s">
        <v>201</v>
      </c>
      <c r="BQ1237" s="2">
        <v>250</v>
      </c>
      <c r="BR1237" s="2">
        <v>10</v>
      </c>
      <c r="BS1237" s="2" t="s">
        <v>2789</v>
      </c>
      <c r="BT1237" s="2" t="s">
        <v>2789</v>
      </c>
      <c r="BU1237" s="2" t="s">
        <v>2789</v>
      </c>
      <c r="BV1237" s="2" t="s">
        <v>10224</v>
      </c>
      <c r="BW1237" s="2" t="s">
        <v>70</v>
      </c>
      <c r="BX1237" s="2" t="s">
        <v>158</v>
      </c>
      <c r="BY1237" s="2" t="s">
        <v>159</v>
      </c>
      <c r="CB1237" s="2" t="s">
        <v>160</v>
      </c>
      <c r="CC1237" s="2" t="s">
        <v>248</v>
      </c>
      <c r="CD1237" s="2" t="s">
        <v>249</v>
      </c>
      <c r="CE1237" s="2" t="s">
        <v>163</v>
      </c>
      <c r="CF1237" s="2" t="s">
        <v>10225</v>
      </c>
      <c r="CG1237" s="2" t="s">
        <v>382</v>
      </c>
      <c r="CH1237" s="2" t="s">
        <v>952</v>
      </c>
      <c r="CI1237" s="2" t="s">
        <v>311</v>
      </c>
      <c r="CJ1237" s="2" t="s">
        <v>953</v>
      </c>
      <c r="CK1237" s="2" t="s">
        <v>253</v>
      </c>
      <c r="CL1237" s="2" t="s">
        <v>314</v>
      </c>
      <c r="CM1237" s="2" t="s">
        <v>211</v>
      </c>
      <c r="CN1237" s="2">
        <v>700</v>
      </c>
      <c r="CP1237" s="2" t="s">
        <v>3894</v>
      </c>
      <c r="CR1237" s="2" t="s">
        <v>234</v>
      </c>
      <c r="CS1237" s="2" t="s">
        <v>810</v>
      </c>
      <c r="CT1237" s="2" t="s">
        <v>171</v>
      </c>
      <c r="CU1237" s="2" t="s">
        <v>771</v>
      </c>
      <c r="CV1237" s="2" t="s">
        <v>171</v>
      </c>
      <c r="CW1237" s="2" t="s">
        <v>179</v>
      </c>
      <c r="CX1237" s="2" t="s">
        <v>171</v>
      </c>
      <c r="CY1237" s="2" t="s">
        <v>733</v>
      </c>
      <c r="DA1237" s="2" t="s">
        <v>181</v>
      </c>
      <c r="DB1237" s="2" t="s">
        <v>181</v>
      </c>
      <c r="DC1237" s="2" t="s">
        <v>132</v>
      </c>
      <c r="DF1237" s="2" t="s">
        <v>182</v>
      </c>
      <c r="DH1237" s="2" t="s">
        <v>182</v>
      </c>
      <c r="DJ1237" s="2" t="s">
        <v>182</v>
      </c>
      <c r="DL1237" s="2" t="s">
        <v>260</v>
      </c>
      <c r="DT1237" s="2" t="s">
        <v>10226</v>
      </c>
      <c r="DU1237" s="2"/>
      <c r="DV1237" s="2" t="s">
        <v>10227</v>
      </c>
      <c r="DY1237" s="4">
        <v>42767</v>
      </c>
      <c r="DZ1237" s="2" t="s">
        <v>10228</v>
      </c>
      <c r="EA1237" s="3" t="s">
        <v>6626</v>
      </c>
    </row>
    <row r="1238" spans="1:132" ht="15.75" hidden="1" customHeight="1" x14ac:dyDescent="0.2">
      <c r="A1238" s="1">
        <v>43616.864472673609</v>
      </c>
      <c r="B1238" s="2" t="s">
        <v>10229</v>
      </c>
      <c r="C1238" s="2">
        <v>2302170148</v>
      </c>
      <c r="D1238" s="3" t="s">
        <v>5135</v>
      </c>
      <c r="E1238" s="2" t="s">
        <v>10230</v>
      </c>
      <c r="F1238" s="2">
        <v>210</v>
      </c>
      <c r="H1238" s="2" t="s">
        <v>131</v>
      </c>
      <c r="I1238" s="2" t="s">
        <v>132</v>
      </c>
      <c r="J1238" s="2" t="s">
        <v>133</v>
      </c>
      <c r="K1238" s="2" t="s">
        <v>191</v>
      </c>
      <c r="M1238" s="4">
        <v>42795</v>
      </c>
      <c r="O1238" s="2" t="s">
        <v>192</v>
      </c>
      <c r="P1238" s="9">
        <v>150000000000</v>
      </c>
      <c r="Q1238" s="2">
        <v>46153846</v>
      </c>
      <c r="X1238" s="2" t="s">
        <v>193</v>
      </c>
      <c r="Y1238" s="2" t="s">
        <v>377</v>
      </c>
      <c r="AB1238" s="2" t="s">
        <v>132</v>
      </c>
      <c r="AH1238" s="2">
        <v>2017</v>
      </c>
      <c r="AJ1238" s="11">
        <v>30345000</v>
      </c>
      <c r="AK1238" s="2" t="s">
        <v>534</v>
      </c>
      <c r="AP1238" s="2" t="s">
        <v>10231</v>
      </c>
      <c r="AQ1238" s="2" t="s">
        <v>196</v>
      </c>
      <c r="AR1238" s="2" t="s">
        <v>288</v>
      </c>
      <c r="AS1238" s="2" t="s">
        <v>9094</v>
      </c>
      <c r="AU1238" s="2">
        <v>3</v>
      </c>
      <c r="AV1238" s="2" t="s">
        <v>43</v>
      </c>
      <c r="AW1238" s="2" t="s">
        <v>144</v>
      </c>
      <c r="AX1238" s="2" t="s">
        <v>145</v>
      </c>
      <c r="AY1238" s="2" t="s">
        <v>171</v>
      </c>
      <c r="AZ1238" s="2" t="s">
        <v>198</v>
      </c>
      <c r="BB1238" s="2" t="s">
        <v>534</v>
      </c>
      <c r="BC1238" s="2">
        <v>2</v>
      </c>
      <c r="BD1238" s="2" t="s">
        <v>513</v>
      </c>
      <c r="BE1238" s="9">
        <v>1</v>
      </c>
      <c r="BF1238" s="2" t="s">
        <v>132</v>
      </c>
      <c r="BK1238" s="2" t="s">
        <v>152</v>
      </c>
      <c r="BL1238" s="2" t="s">
        <v>200</v>
      </c>
      <c r="BM1238" s="2" t="s">
        <v>154</v>
      </c>
      <c r="BP1238" s="2" t="s">
        <v>201</v>
      </c>
      <c r="BQ1238" s="2">
        <v>3250</v>
      </c>
      <c r="BR1238" s="2">
        <v>60</v>
      </c>
      <c r="BS1238" s="2" t="s">
        <v>156</v>
      </c>
      <c r="BT1238" s="2" t="s">
        <v>156</v>
      </c>
      <c r="BU1238" s="2" t="s">
        <v>156</v>
      </c>
      <c r="BV1238" s="2" t="s">
        <v>156</v>
      </c>
      <c r="BW1238" s="2" t="s">
        <v>70</v>
      </c>
      <c r="BX1238" s="2" t="s">
        <v>158</v>
      </c>
      <c r="BY1238" s="2" t="s">
        <v>159</v>
      </c>
      <c r="CB1238" s="2" t="s">
        <v>160</v>
      </c>
      <c r="CC1238" s="2" t="s">
        <v>248</v>
      </c>
      <c r="CD1238" s="2" t="s">
        <v>249</v>
      </c>
      <c r="CE1238" s="2" t="s">
        <v>163</v>
      </c>
      <c r="CF1238" s="2" t="s">
        <v>368</v>
      </c>
      <c r="CG1238" s="2" t="s">
        <v>382</v>
      </c>
      <c r="CH1238" s="2" t="s">
        <v>207</v>
      </c>
      <c r="CI1238" s="2" t="s">
        <v>208</v>
      </c>
      <c r="CJ1238" s="2" t="s">
        <v>295</v>
      </c>
      <c r="CK1238" s="2" t="s">
        <v>253</v>
      </c>
      <c r="CL1238" s="2" t="s">
        <v>383</v>
      </c>
      <c r="CM1238" s="2" t="s">
        <v>171</v>
      </c>
      <c r="CO1238" s="2" t="s">
        <v>212</v>
      </c>
      <c r="CP1238" s="2" t="s">
        <v>384</v>
      </c>
      <c r="CQ1238" s="2" t="s">
        <v>214</v>
      </c>
      <c r="CR1238" s="2" t="s">
        <v>175</v>
      </c>
      <c r="CS1238" s="2" t="s">
        <v>215</v>
      </c>
      <c r="CT1238" s="2" t="s">
        <v>171</v>
      </c>
      <c r="CU1238" s="2" t="s">
        <v>216</v>
      </c>
      <c r="CV1238" s="2" t="s">
        <v>171</v>
      </c>
      <c r="CW1238" s="2" t="s">
        <v>179</v>
      </c>
      <c r="CX1238" s="2" t="s">
        <v>146</v>
      </c>
      <c r="CY1238" s="2" t="s">
        <v>146</v>
      </c>
      <c r="CZ1238" s="2" t="s">
        <v>180</v>
      </c>
      <c r="DA1238" s="2" t="s">
        <v>181</v>
      </c>
      <c r="DB1238" s="2" t="s">
        <v>181</v>
      </c>
      <c r="DC1238" s="2" t="s">
        <v>132</v>
      </c>
      <c r="DF1238" s="2" t="s">
        <v>182</v>
      </c>
      <c r="DH1238" s="2" t="s">
        <v>182</v>
      </c>
      <c r="DJ1238" s="2" t="s">
        <v>182</v>
      </c>
      <c r="DL1238" s="2" t="s">
        <v>182</v>
      </c>
      <c r="DN1238" s="2" t="s">
        <v>182</v>
      </c>
      <c r="DP1238" s="2" t="s">
        <v>182</v>
      </c>
      <c r="DR1238" s="2" t="s">
        <v>182</v>
      </c>
      <c r="DT1238" s="6">
        <v>1068129087</v>
      </c>
      <c r="DU1238" s="6"/>
      <c r="DV1238" s="6">
        <v>-61618716</v>
      </c>
      <c r="DW1238" s="2" t="s">
        <v>398</v>
      </c>
      <c r="DX1238" s="2" t="s">
        <v>218</v>
      </c>
      <c r="DY1238" s="4">
        <v>42795</v>
      </c>
      <c r="DZ1238" s="2" t="s">
        <v>219</v>
      </c>
      <c r="EA1238" s="3" t="s">
        <v>535</v>
      </c>
      <c r="EB1238" s="5" t="s">
        <v>3108</v>
      </c>
    </row>
    <row r="1239" spans="1:132" ht="15.75" hidden="1" customHeight="1" x14ac:dyDescent="0.2">
      <c r="A1239" s="1">
        <v>43616.867036979165</v>
      </c>
      <c r="B1239" s="2" t="s">
        <v>9725</v>
      </c>
      <c r="C1239" s="2">
        <v>2302170146</v>
      </c>
      <c r="D1239" s="3" t="s">
        <v>587</v>
      </c>
      <c r="E1239" s="2" t="s">
        <v>10232</v>
      </c>
      <c r="F1239" s="2" t="s">
        <v>6480</v>
      </c>
      <c r="H1239" s="2" t="s">
        <v>131</v>
      </c>
      <c r="I1239" s="2" t="s">
        <v>132</v>
      </c>
      <c r="J1239" s="2" t="s">
        <v>414</v>
      </c>
      <c r="K1239" s="2" t="s">
        <v>738</v>
      </c>
      <c r="M1239" s="4">
        <v>42803</v>
      </c>
      <c r="O1239" s="2" t="s">
        <v>135</v>
      </c>
      <c r="P1239" s="9">
        <v>75000000000</v>
      </c>
      <c r="Q1239" s="2">
        <v>62500000</v>
      </c>
      <c r="X1239" s="2" t="s">
        <v>193</v>
      </c>
      <c r="Y1239" s="2" t="s">
        <v>377</v>
      </c>
      <c r="AB1239" s="2" t="s">
        <v>132</v>
      </c>
      <c r="AE1239" s="2" t="s">
        <v>138</v>
      </c>
      <c r="AF1239" s="2" t="s">
        <v>132</v>
      </c>
      <c r="AH1239" s="2">
        <v>2016</v>
      </c>
      <c r="AJ1239" s="11">
        <v>25995000</v>
      </c>
      <c r="AK1239" s="2" t="s">
        <v>6481</v>
      </c>
      <c r="AP1239" s="2" t="s">
        <v>1146</v>
      </c>
      <c r="AQ1239" s="2" t="s">
        <v>196</v>
      </c>
      <c r="AR1239" s="2" t="s">
        <v>288</v>
      </c>
      <c r="AS1239" s="2" t="s">
        <v>142</v>
      </c>
      <c r="AU1239" s="2">
        <v>8</v>
      </c>
      <c r="AV1239" s="2" t="s">
        <v>43</v>
      </c>
      <c r="AW1239" s="2" t="s">
        <v>144</v>
      </c>
      <c r="AX1239" s="2" t="s">
        <v>145</v>
      </c>
      <c r="AY1239" s="2" t="s">
        <v>171</v>
      </c>
      <c r="AZ1239" s="2" t="s">
        <v>198</v>
      </c>
      <c r="BB1239" s="2" t="s">
        <v>353</v>
      </c>
      <c r="BC1239" s="2">
        <v>50</v>
      </c>
      <c r="BD1239" s="2" t="s">
        <v>419</v>
      </c>
      <c r="BE1239" s="9">
        <v>2.2999999999999998</v>
      </c>
      <c r="BF1239" s="2" t="s">
        <v>265</v>
      </c>
      <c r="BG1239" s="2" t="s">
        <v>3766</v>
      </c>
      <c r="BH1239" s="2">
        <v>3.6</v>
      </c>
      <c r="BK1239" s="2" t="s">
        <v>152</v>
      </c>
      <c r="BL1239" s="2" t="s">
        <v>290</v>
      </c>
      <c r="BN1239" s="2" t="s">
        <v>10233</v>
      </c>
      <c r="BO1239" s="2" t="s">
        <v>6483</v>
      </c>
      <c r="BP1239" s="2" t="s">
        <v>201</v>
      </c>
      <c r="BQ1239" s="2">
        <v>1200</v>
      </c>
      <c r="BS1239" s="2" t="s">
        <v>6484</v>
      </c>
      <c r="BT1239" s="2" t="s">
        <v>411</v>
      </c>
      <c r="BU1239" s="2" t="s">
        <v>6485</v>
      </c>
      <c r="BV1239" s="2" t="s">
        <v>10234</v>
      </c>
      <c r="BW1239" s="2" t="s">
        <v>67</v>
      </c>
      <c r="BX1239" s="2" t="s">
        <v>5470</v>
      </c>
      <c r="BY1239" s="2" t="s">
        <v>159</v>
      </c>
      <c r="CB1239" s="2" t="s">
        <v>160</v>
      </c>
      <c r="CC1239" s="2" t="s">
        <v>161</v>
      </c>
      <c r="CD1239" s="2" t="s">
        <v>249</v>
      </c>
      <c r="CE1239" s="2" t="s">
        <v>163</v>
      </c>
      <c r="CF1239" s="2" t="s">
        <v>368</v>
      </c>
      <c r="CG1239" s="2" t="s">
        <v>422</v>
      </c>
      <c r="CH1239" s="2" t="s">
        <v>423</v>
      </c>
      <c r="CI1239" s="2" t="s">
        <v>167</v>
      </c>
      <c r="CJ1239" s="2" t="s">
        <v>10235</v>
      </c>
      <c r="CK1239" s="2" t="s">
        <v>425</v>
      </c>
      <c r="CL1239" s="2" t="s">
        <v>426</v>
      </c>
      <c r="CM1239" s="2" t="s">
        <v>171</v>
      </c>
      <c r="CN1239" s="2">
        <v>2</v>
      </c>
      <c r="CO1239" s="2" t="s">
        <v>212</v>
      </c>
      <c r="CP1239" s="2" t="s">
        <v>1150</v>
      </c>
      <c r="CQ1239" s="2" t="s">
        <v>214</v>
      </c>
      <c r="CR1239" s="2" t="s">
        <v>175</v>
      </c>
      <c r="CS1239" s="2" t="s">
        <v>215</v>
      </c>
      <c r="CT1239" s="2" t="s">
        <v>171</v>
      </c>
      <c r="CU1239" s="2" t="s">
        <v>216</v>
      </c>
      <c r="CV1239" s="2" t="s">
        <v>171</v>
      </c>
      <c r="CW1239" s="2" t="s">
        <v>179</v>
      </c>
      <c r="CX1239" s="2" t="s">
        <v>146</v>
      </c>
      <c r="CY1239" s="2" t="s">
        <v>146</v>
      </c>
      <c r="CZ1239" s="2" t="s">
        <v>6082</v>
      </c>
      <c r="DA1239" s="2" t="s">
        <v>181</v>
      </c>
      <c r="DB1239" s="2" t="s">
        <v>429</v>
      </c>
      <c r="DC1239" s="2" t="s">
        <v>132</v>
      </c>
      <c r="DF1239" s="2" t="s">
        <v>182</v>
      </c>
      <c r="DH1239" s="2" t="s">
        <v>182</v>
      </c>
      <c r="DJ1239" s="2" t="s">
        <v>182</v>
      </c>
      <c r="DL1239" s="2" t="s">
        <v>260</v>
      </c>
      <c r="DN1239" s="2" t="s">
        <v>182</v>
      </c>
      <c r="DP1239" s="2" t="s">
        <v>182</v>
      </c>
      <c r="DR1239" s="2" t="s">
        <v>182</v>
      </c>
      <c r="DT1239" s="2" t="s">
        <v>10236</v>
      </c>
      <c r="DU1239" s="2"/>
      <c r="DV1239" s="2" t="s">
        <v>10237</v>
      </c>
      <c r="DW1239" s="2" t="s">
        <v>398</v>
      </c>
      <c r="DY1239" s="4">
        <v>42823</v>
      </c>
      <c r="DZ1239" s="2" t="s">
        <v>6489</v>
      </c>
      <c r="EA1239" s="3" t="s">
        <v>6490</v>
      </c>
      <c r="EB1239" s="2" t="s">
        <v>10238</v>
      </c>
    </row>
    <row r="1240" spans="1:132" ht="15.75" hidden="1" customHeight="1" x14ac:dyDescent="0.2">
      <c r="A1240" s="1">
        <v>43616.867148715275</v>
      </c>
      <c r="B1240" s="2" t="s">
        <v>10239</v>
      </c>
      <c r="C1240" s="2">
        <v>2302180247</v>
      </c>
      <c r="D1240" s="3" t="s">
        <v>3761</v>
      </c>
      <c r="E1240" s="2" t="s">
        <v>10240</v>
      </c>
      <c r="H1240" s="2" t="s">
        <v>131</v>
      </c>
      <c r="I1240" s="2" t="s">
        <v>132</v>
      </c>
      <c r="J1240" s="2" t="s">
        <v>133</v>
      </c>
      <c r="K1240" s="2" t="s">
        <v>191</v>
      </c>
      <c r="M1240" s="4">
        <v>42807</v>
      </c>
      <c r="O1240" s="2" t="s">
        <v>135</v>
      </c>
      <c r="P1240" s="9">
        <v>5500000000</v>
      </c>
      <c r="Q1240" s="2">
        <v>45833333</v>
      </c>
      <c r="Y1240" s="2" t="s">
        <v>136</v>
      </c>
      <c r="AB1240" s="2" t="s">
        <v>132</v>
      </c>
      <c r="AD1240" s="2" t="s">
        <v>137</v>
      </c>
      <c r="AE1240" s="2" t="s">
        <v>132</v>
      </c>
      <c r="AF1240" s="2" t="s">
        <v>132</v>
      </c>
      <c r="AH1240" s="2">
        <v>2016</v>
      </c>
      <c r="AI1240" s="11">
        <v>1157400000</v>
      </c>
      <c r="AJ1240" s="11">
        <v>9645000</v>
      </c>
      <c r="AK1240" s="2" t="s">
        <v>10241</v>
      </c>
      <c r="AL1240" s="2">
        <v>9</v>
      </c>
      <c r="AP1240" s="2" t="s">
        <v>4178</v>
      </c>
      <c r="AQ1240" s="2" t="s">
        <v>2098</v>
      </c>
      <c r="AR1240" s="2" t="s">
        <v>141</v>
      </c>
      <c r="AS1240" s="2" t="s">
        <v>142</v>
      </c>
      <c r="AU1240" s="2">
        <v>3</v>
      </c>
      <c r="AV1240" s="2" t="s">
        <v>245</v>
      </c>
      <c r="AW1240" s="2" t="s">
        <v>144</v>
      </c>
      <c r="AX1240" s="2" t="s">
        <v>145</v>
      </c>
      <c r="AY1240" s="2" t="s">
        <v>146</v>
      </c>
      <c r="AZ1240" s="2" t="s">
        <v>362</v>
      </c>
      <c r="BA1240" s="2" t="s">
        <v>10242</v>
      </c>
      <c r="BB1240" s="2" t="s">
        <v>3776</v>
      </c>
      <c r="BC1240" s="2">
        <v>86</v>
      </c>
      <c r="BD1240" s="2" t="s">
        <v>151</v>
      </c>
      <c r="BE1240" s="9">
        <v>1.07</v>
      </c>
      <c r="BF1240" s="2" t="s">
        <v>132</v>
      </c>
      <c r="BK1240" s="2" t="s">
        <v>152</v>
      </c>
      <c r="BL1240" s="2" t="s">
        <v>153</v>
      </c>
      <c r="BM1240" s="2" t="s">
        <v>154</v>
      </c>
      <c r="BP1240" s="2" t="s">
        <v>155</v>
      </c>
      <c r="BQ1240" s="2">
        <v>120</v>
      </c>
      <c r="BR1240" s="2">
        <v>10</v>
      </c>
      <c r="BS1240" s="2" t="s">
        <v>10243</v>
      </c>
      <c r="BT1240" s="2" t="s">
        <v>367</v>
      </c>
      <c r="BU1240" s="2" t="s">
        <v>367</v>
      </c>
      <c r="BV1240" s="2" t="s">
        <v>367</v>
      </c>
      <c r="BW1240" s="2" t="s">
        <v>67</v>
      </c>
      <c r="BX1240" s="2" t="s">
        <v>203</v>
      </c>
      <c r="CB1240" s="2" t="s">
        <v>160</v>
      </c>
      <c r="CD1240" s="2" t="s">
        <v>249</v>
      </c>
      <c r="CE1240" s="2" t="s">
        <v>163</v>
      </c>
      <c r="CF1240" s="2" t="s">
        <v>396</v>
      </c>
      <c r="CG1240" s="2" t="s">
        <v>10244</v>
      </c>
      <c r="CH1240" s="2" t="s">
        <v>4266</v>
      </c>
      <c r="CI1240" s="2" t="s">
        <v>208</v>
      </c>
      <c r="CJ1240" s="2" t="s">
        <v>1036</v>
      </c>
      <c r="CL1240" s="2" t="s">
        <v>371</v>
      </c>
      <c r="CM1240" s="2" t="s">
        <v>177</v>
      </c>
      <c r="CN1240" s="2">
        <v>85</v>
      </c>
      <c r="CO1240" s="2" t="s">
        <v>3784</v>
      </c>
      <c r="CP1240" s="2" t="s">
        <v>2109</v>
      </c>
      <c r="CQ1240" s="2" t="s">
        <v>174</v>
      </c>
      <c r="CR1240" s="2" t="s">
        <v>234</v>
      </c>
      <c r="CS1240" s="2" t="s">
        <v>215</v>
      </c>
      <c r="CT1240" s="2" t="s">
        <v>171</v>
      </c>
      <c r="CU1240" s="2" t="s">
        <v>235</v>
      </c>
      <c r="CV1240" s="2" t="s">
        <v>171</v>
      </c>
      <c r="CW1240" s="2" t="s">
        <v>179</v>
      </c>
      <c r="CX1240" s="2" t="s">
        <v>146</v>
      </c>
      <c r="CY1240" s="2" t="s">
        <v>146</v>
      </c>
      <c r="CZ1240" s="2" t="s">
        <v>180</v>
      </c>
      <c r="DA1240" s="2" t="s">
        <v>181</v>
      </c>
      <c r="DB1240" s="2" t="s">
        <v>181</v>
      </c>
      <c r="DC1240" s="2" t="s">
        <v>132</v>
      </c>
      <c r="DH1240" s="2" t="s">
        <v>182</v>
      </c>
      <c r="DJ1240" s="2" t="s">
        <v>182</v>
      </c>
      <c r="DL1240" s="2" t="s">
        <v>182</v>
      </c>
      <c r="DN1240" s="2" t="s">
        <v>182</v>
      </c>
      <c r="DP1240" s="2" t="s">
        <v>182</v>
      </c>
      <c r="DR1240" s="2" t="s">
        <v>182</v>
      </c>
      <c r="DT1240" s="2" t="s">
        <v>10245</v>
      </c>
      <c r="DU1240" s="2"/>
      <c r="DZ1240" s="2" t="s">
        <v>2111</v>
      </c>
      <c r="EA1240" s="3" t="s">
        <v>3786</v>
      </c>
    </row>
    <row r="1241" spans="1:132" ht="15.75" hidden="1" customHeight="1" x14ac:dyDescent="0.2">
      <c r="A1241" s="1">
        <v>43616.867429097227</v>
      </c>
      <c r="B1241" s="2" t="s">
        <v>10246</v>
      </c>
      <c r="C1241" s="2">
        <v>2302170095</v>
      </c>
      <c r="D1241" s="3" t="s">
        <v>3264</v>
      </c>
      <c r="E1241" s="2" t="s">
        <v>10247</v>
      </c>
      <c r="F1241" s="2" t="s">
        <v>242</v>
      </c>
      <c r="H1241" s="2" t="s">
        <v>131</v>
      </c>
      <c r="I1241" s="2" t="s">
        <v>132</v>
      </c>
      <c r="J1241" s="2" t="s">
        <v>133</v>
      </c>
      <c r="K1241" s="2" t="s">
        <v>191</v>
      </c>
      <c r="M1241" s="4">
        <v>42809</v>
      </c>
      <c r="N1241" s="2" t="s">
        <v>135</v>
      </c>
      <c r="O1241" s="2" t="s">
        <v>192</v>
      </c>
      <c r="P1241" s="9">
        <v>7500000000</v>
      </c>
      <c r="Q1241" s="2">
        <v>16375546</v>
      </c>
      <c r="X1241" s="2" t="s">
        <v>193</v>
      </c>
      <c r="Y1241" s="2" t="s">
        <v>136</v>
      </c>
      <c r="AB1241" s="2" t="s">
        <v>132</v>
      </c>
      <c r="AE1241" s="2" t="s">
        <v>132</v>
      </c>
      <c r="AH1241" s="2">
        <v>2017</v>
      </c>
      <c r="AI1241" s="11">
        <v>3116690000</v>
      </c>
      <c r="AJ1241" s="11">
        <v>6805000</v>
      </c>
      <c r="AK1241" s="2" t="s">
        <v>243</v>
      </c>
      <c r="AQ1241" s="2" t="s">
        <v>244</v>
      </c>
      <c r="AU1241" s="2">
        <v>4</v>
      </c>
      <c r="AV1241" s="2" t="s">
        <v>245</v>
      </c>
      <c r="AX1241" s="2" t="s">
        <v>145</v>
      </c>
      <c r="AY1241" s="2" t="s">
        <v>171</v>
      </c>
      <c r="AZ1241" s="2" t="s">
        <v>198</v>
      </c>
      <c r="BB1241" s="2" t="s">
        <v>394</v>
      </c>
      <c r="BC1241" s="2">
        <v>500</v>
      </c>
      <c r="BD1241" s="2" t="s">
        <v>289</v>
      </c>
      <c r="BE1241" s="9">
        <v>3.3</v>
      </c>
      <c r="BF1241" s="2" t="s">
        <v>132</v>
      </c>
      <c r="BK1241" s="2" t="s">
        <v>152</v>
      </c>
      <c r="BL1241" s="2" t="s">
        <v>200</v>
      </c>
      <c r="BM1241" s="2" t="s">
        <v>154</v>
      </c>
      <c r="BP1241" s="2" t="s">
        <v>201</v>
      </c>
      <c r="BQ1241" s="2">
        <v>458</v>
      </c>
      <c r="BR1241" s="2">
        <v>20</v>
      </c>
      <c r="BS1241" s="2" t="s">
        <v>411</v>
      </c>
      <c r="BT1241" s="2" t="s">
        <v>411</v>
      </c>
      <c r="BU1241" s="2" t="s">
        <v>411</v>
      </c>
      <c r="BV1241" s="2" t="s">
        <v>411</v>
      </c>
      <c r="BW1241" s="2" t="s">
        <v>68</v>
      </c>
      <c r="BX1241" s="2" t="s">
        <v>158</v>
      </c>
      <c r="CB1241" s="2" t="s">
        <v>160</v>
      </c>
      <c r="CC1241" s="2" t="s">
        <v>248</v>
      </c>
      <c r="CD1241" s="2" t="s">
        <v>249</v>
      </c>
      <c r="CE1241" s="2" t="s">
        <v>163</v>
      </c>
      <c r="CF1241" s="2" t="s">
        <v>164</v>
      </c>
      <c r="CG1241" s="2" t="s">
        <v>2963</v>
      </c>
      <c r="CH1241" s="2" t="s">
        <v>251</v>
      </c>
      <c r="CI1241" s="2" t="s">
        <v>167</v>
      </c>
      <c r="CJ1241" s="2" t="s">
        <v>1351</v>
      </c>
      <c r="CK1241" s="2" t="s">
        <v>253</v>
      </c>
      <c r="CL1241" s="2" t="s">
        <v>254</v>
      </c>
      <c r="CM1241" s="2" t="s">
        <v>171</v>
      </c>
      <c r="CN1241" s="2">
        <v>100</v>
      </c>
      <c r="CO1241" s="2" t="s">
        <v>255</v>
      </c>
      <c r="CP1241" s="2" t="s">
        <v>256</v>
      </c>
      <c r="CQ1241" s="2" t="s">
        <v>214</v>
      </c>
      <c r="CR1241" s="2" t="s">
        <v>257</v>
      </c>
      <c r="CS1241" s="2" t="s">
        <v>258</v>
      </c>
      <c r="CT1241" s="2" t="s">
        <v>171</v>
      </c>
      <c r="CU1241" s="2" t="s">
        <v>259</v>
      </c>
      <c r="CV1241" s="2" t="s">
        <v>171</v>
      </c>
      <c r="CW1241" s="2" t="s">
        <v>179</v>
      </c>
      <c r="CX1241" s="2" t="s">
        <v>146</v>
      </c>
      <c r="CY1241" s="2" t="s">
        <v>146</v>
      </c>
      <c r="CZ1241" s="2" t="s">
        <v>180</v>
      </c>
      <c r="DA1241" s="2" t="s">
        <v>181</v>
      </c>
      <c r="DB1241" s="2" t="s">
        <v>181</v>
      </c>
      <c r="DC1241" s="2" t="s">
        <v>132</v>
      </c>
      <c r="DF1241" s="2" t="s">
        <v>182</v>
      </c>
      <c r="DL1241" s="2" t="s">
        <v>260</v>
      </c>
      <c r="DT1241" s="2" t="s">
        <v>10248</v>
      </c>
      <c r="DU1241" s="2"/>
      <c r="DV1241" s="2" t="s">
        <v>4662</v>
      </c>
      <c r="DX1241" s="2" t="s">
        <v>263</v>
      </c>
      <c r="DZ1241" s="2" t="s">
        <v>263</v>
      </c>
    </row>
    <row r="1242" spans="1:132" ht="15.75" hidden="1" customHeight="1" x14ac:dyDescent="0.2">
      <c r="A1242" s="1">
        <v>43616.867511249999</v>
      </c>
      <c r="B1242" s="2" t="s">
        <v>10246</v>
      </c>
      <c r="C1242" s="2">
        <v>2302170095</v>
      </c>
      <c r="D1242" s="3" t="s">
        <v>3264</v>
      </c>
      <c r="E1242" s="2" t="s">
        <v>10247</v>
      </c>
      <c r="F1242" s="2" t="s">
        <v>242</v>
      </c>
      <c r="H1242" s="2" t="s">
        <v>131</v>
      </c>
      <c r="I1242" s="2" t="s">
        <v>132</v>
      </c>
      <c r="J1242" s="2" t="s">
        <v>133</v>
      </c>
      <c r="K1242" s="2" t="s">
        <v>191</v>
      </c>
      <c r="M1242" s="4">
        <v>42809</v>
      </c>
      <c r="N1242" s="2" t="s">
        <v>135</v>
      </c>
      <c r="O1242" s="2" t="s">
        <v>192</v>
      </c>
      <c r="P1242" s="9">
        <v>7500000000</v>
      </c>
      <c r="Q1242" s="2">
        <v>16375546</v>
      </c>
      <c r="X1242" s="2" t="s">
        <v>193</v>
      </c>
      <c r="Y1242" s="2" t="s">
        <v>136</v>
      </c>
      <c r="AB1242" s="2" t="s">
        <v>132</v>
      </c>
      <c r="AE1242" s="2" t="s">
        <v>132</v>
      </c>
      <c r="AH1242" s="2">
        <v>2017</v>
      </c>
      <c r="AI1242" s="11">
        <v>3116690000</v>
      </c>
      <c r="AJ1242" s="11">
        <v>6805000</v>
      </c>
      <c r="AK1242" s="2" t="s">
        <v>243</v>
      </c>
      <c r="AQ1242" s="2" t="s">
        <v>244</v>
      </c>
      <c r="AU1242" s="2">
        <v>4</v>
      </c>
      <c r="AV1242" s="2" t="s">
        <v>245</v>
      </c>
      <c r="AX1242" s="2" t="s">
        <v>145</v>
      </c>
      <c r="AY1242" s="2" t="s">
        <v>171</v>
      </c>
      <c r="AZ1242" s="2" t="s">
        <v>198</v>
      </c>
      <c r="BB1242" s="2" t="s">
        <v>394</v>
      </c>
      <c r="BC1242" s="2">
        <v>500</v>
      </c>
      <c r="BD1242" s="2" t="s">
        <v>289</v>
      </c>
      <c r="BE1242" s="9">
        <v>3.3</v>
      </c>
      <c r="BF1242" s="2" t="s">
        <v>132</v>
      </c>
      <c r="BK1242" s="2" t="s">
        <v>152</v>
      </c>
      <c r="BL1242" s="2" t="s">
        <v>200</v>
      </c>
      <c r="BM1242" s="2" t="s">
        <v>154</v>
      </c>
      <c r="BP1242" s="2" t="s">
        <v>201</v>
      </c>
      <c r="BQ1242" s="2">
        <v>458</v>
      </c>
      <c r="BR1242" s="2">
        <v>20</v>
      </c>
      <c r="BS1242" s="2" t="s">
        <v>411</v>
      </c>
      <c r="BT1242" s="2" t="s">
        <v>411</v>
      </c>
      <c r="BU1242" s="2" t="s">
        <v>411</v>
      </c>
      <c r="BV1242" s="2" t="s">
        <v>411</v>
      </c>
      <c r="BW1242" s="2" t="s">
        <v>68</v>
      </c>
      <c r="BX1242" s="2" t="s">
        <v>158</v>
      </c>
      <c r="CB1242" s="2" t="s">
        <v>160</v>
      </c>
      <c r="CC1242" s="2" t="s">
        <v>248</v>
      </c>
      <c r="CD1242" s="2" t="s">
        <v>249</v>
      </c>
      <c r="CE1242" s="2" t="s">
        <v>163</v>
      </c>
      <c r="CF1242" s="2" t="s">
        <v>164</v>
      </c>
      <c r="CG1242" s="2" t="s">
        <v>2963</v>
      </c>
      <c r="CH1242" s="2" t="s">
        <v>251</v>
      </c>
      <c r="CI1242" s="2" t="s">
        <v>167</v>
      </c>
      <c r="CJ1242" s="2" t="s">
        <v>1351</v>
      </c>
      <c r="CK1242" s="2" t="s">
        <v>253</v>
      </c>
      <c r="CL1242" s="2" t="s">
        <v>254</v>
      </c>
      <c r="CM1242" s="2" t="s">
        <v>171</v>
      </c>
      <c r="CN1242" s="2">
        <v>100</v>
      </c>
      <c r="CO1242" s="2" t="s">
        <v>255</v>
      </c>
      <c r="CP1242" s="2" t="s">
        <v>256</v>
      </c>
      <c r="CQ1242" s="2" t="s">
        <v>214</v>
      </c>
      <c r="CR1242" s="2" t="s">
        <v>257</v>
      </c>
      <c r="CS1242" s="2" t="s">
        <v>258</v>
      </c>
      <c r="CT1242" s="2" t="s">
        <v>171</v>
      </c>
      <c r="CU1242" s="2" t="s">
        <v>259</v>
      </c>
      <c r="CV1242" s="2" t="s">
        <v>171</v>
      </c>
      <c r="CW1242" s="2" t="s">
        <v>179</v>
      </c>
      <c r="CX1242" s="2" t="s">
        <v>146</v>
      </c>
      <c r="CY1242" s="2" t="s">
        <v>146</v>
      </c>
      <c r="CZ1242" s="2" t="s">
        <v>180</v>
      </c>
      <c r="DA1242" s="2" t="s">
        <v>181</v>
      </c>
      <c r="DB1242" s="2" t="s">
        <v>181</v>
      </c>
      <c r="DC1242" s="2" t="s">
        <v>132</v>
      </c>
      <c r="DF1242" s="2" t="s">
        <v>182</v>
      </c>
      <c r="DL1242" s="2" t="s">
        <v>260</v>
      </c>
      <c r="DT1242" s="2" t="s">
        <v>10248</v>
      </c>
      <c r="DU1242" s="2"/>
      <c r="DV1242" s="2" t="s">
        <v>4662</v>
      </c>
      <c r="DX1242" s="2" t="s">
        <v>263</v>
      </c>
      <c r="DZ1242" s="2" t="s">
        <v>263</v>
      </c>
    </row>
    <row r="1243" spans="1:132" ht="15.75" hidden="1" customHeight="1" x14ac:dyDescent="0.2">
      <c r="A1243" s="1">
        <v>43616.867937719908</v>
      </c>
      <c r="B1243" s="2" t="s">
        <v>10249</v>
      </c>
      <c r="C1243" s="2">
        <v>2302170099</v>
      </c>
      <c r="D1243" s="2">
        <v>403</v>
      </c>
      <c r="E1243" s="2">
        <v>170</v>
      </c>
      <c r="F1243" s="2">
        <v>2017030107010170</v>
      </c>
      <c r="H1243" s="2" t="s">
        <v>131</v>
      </c>
      <c r="I1243" s="2" t="s">
        <v>132</v>
      </c>
      <c r="J1243" s="2" t="s">
        <v>133</v>
      </c>
      <c r="K1243" s="2" t="s">
        <v>191</v>
      </c>
      <c r="L1243" s="4" t="s">
        <v>4047</v>
      </c>
      <c r="M1243" s="4">
        <v>42795</v>
      </c>
      <c r="N1243" s="2" t="s">
        <v>135</v>
      </c>
      <c r="O1243" s="2" t="s">
        <v>192</v>
      </c>
      <c r="P1243" s="9">
        <v>10000000000</v>
      </c>
      <c r="Q1243" s="2">
        <v>25000000</v>
      </c>
      <c r="X1243" s="2" t="s">
        <v>193</v>
      </c>
      <c r="Y1243" s="2" t="s">
        <v>136</v>
      </c>
      <c r="AB1243" s="2" t="s">
        <v>132</v>
      </c>
      <c r="AE1243" s="2" t="s">
        <v>132</v>
      </c>
      <c r="AH1243" s="2">
        <v>2017</v>
      </c>
      <c r="AJ1243" s="11">
        <v>19545000</v>
      </c>
      <c r="AK1243" s="2" t="s">
        <v>350</v>
      </c>
      <c r="AP1243" s="2" t="s">
        <v>351</v>
      </c>
      <c r="AQ1243" s="2" t="s">
        <v>442</v>
      </c>
      <c r="AR1243" s="2" t="s">
        <v>407</v>
      </c>
      <c r="AS1243" s="2" t="s">
        <v>142</v>
      </c>
      <c r="AU1243" s="2">
        <v>3</v>
      </c>
      <c r="AV1243" s="2" t="s">
        <v>143</v>
      </c>
      <c r="AW1243" s="2" t="s">
        <v>197</v>
      </c>
      <c r="AX1243" s="2" t="s">
        <v>145</v>
      </c>
      <c r="AY1243" s="2" t="s">
        <v>171</v>
      </c>
      <c r="AZ1243" s="2" t="s">
        <v>198</v>
      </c>
      <c r="BB1243" s="2" t="s">
        <v>353</v>
      </c>
      <c r="BC1243" s="2">
        <v>300</v>
      </c>
      <c r="BD1243" s="2" t="s">
        <v>354</v>
      </c>
      <c r="BE1243" s="9">
        <v>1</v>
      </c>
      <c r="BF1243" s="2" t="s">
        <v>132</v>
      </c>
      <c r="BK1243" s="2" t="s">
        <v>152</v>
      </c>
      <c r="BL1243" s="2" t="s">
        <v>153</v>
      </c>
      <c r="BM1243" s="2" t="s">
        <v>154</v>
      </c>
      <c r="BP1243" s="2" t="s">
        <v>201</v>
      </c>
      <c r="BQ1243" s="2">
        <v>400</v>
      </c>
      <c r="BR1243" s="2">
        <v>10</v>
      </c>
      <c r="BS1243" s="2" t="s">
        <v>156</v>
      </c>
      <c r="BT1243" s="2" t="s">
        <v>156</v>
      </c>
      <c r="BU1243" s="2" t="s">
        <v>156</v>
      </c>
      <c r="BV1243" s="2" t="s">
        <v>156</v>
      </c>
      <c r="BW1243" s="2" t="s">
        <v>70</v>
      </c>
      <c r="BX1243" s="2" t="s">
        <v>158</v>
      </c>
      <c r="BY1243" s="2" t="s">
        <v>159</v>
      </c>
      <c r="CB1243" s="2" t="s">
        <v>160</v>
      </c>
      <c r="CC1243" s="2" t="s">
        <v>248</v>
      </c>
      <c r="CD1243" s="2" t="s">
        <v>249</v>
      </c>
      <c r="CE1243" s="2" t="s">
        <v>163</v>
      </c>
      <c r="CF1243" s="2" t="s">
        <v>164</v>
      </c>
      <c r="CG1243" s="2" t="s">
        <v>355</v>
      </c>
      <c r="CH1243" s="2" t="s">
        <v>207</v>
      </c>
      <c r="CI1243" s="2" t="s">
        <v>294</v>
      </c>
      <c r="CJ1243" s="2" t="s">
        <v>335</v>
      </c>
      <c r="CK1243" s="2" t="s">
        <v>253</v>
      </c>
      <c r="CL1243" s="2" t="s">
        <v>356</v>
      </c>
      <c r="CM1243" s="2" t="s">
        <v>171</v>
      </c>
      <c r="CN1243" s="2">
        <v>100</v>
      </c>
      <c r="CO1243" s="2" t="s">
        <v>337</v>
      </c>
      <c r="CP1243" s="2" t="s">
        <v>338</v>
      </c>
      <c r="CQ1243" s="2" t="s">
        <v>214</v>
      </c>
      <c r="CR1243" s="2" t="s">
        <v>234</v>
      </c>
      <c r="CS1243" s="2" t="s">
        <v>215</v>
      </c>
      <c r="CT1243" s="2" t="s">
        <v>171</v>
      </c>
      <c r="CU1243" s="2" t="s">
        <v>216</v>
      </c>
      <c r="CV1243" s="2" t="s">
        <v>171</v>
      </c>
      <c r="CW1243" s="2" t="s">
        <v>179</v>
      </c>
      <c r="CX1243" s="2" t="s">
        <v>146</v>
      </c>
      <c r="CY1243" s="2" t="s">
        <v>146</v>
      </c>
      <c r="CZ1243" s="2" t="s">
        <v>180</v>
      </c>
      <c r="DA1243" s="2" t="s">
        <v>181</v>
      </c>
      <c r="DB1243" s="2" t="s">
        <v>181</v>
      </c>
      <c r="DC1243" s="2" t="s">
        <v>132</v>
      </c>
      <c r="DF1243" s="2" t="s">
        <v>182</v>
      </c>
      <c r="DH1243" s="2" t="s">
        <v>182</v>
      </c>
      <c r="DJ1243" s="2" t="s">
        <v>182</v>
      </c>
      <c r="DL1243" s="2" t="s">
        <v>182</v>
      </c>
      <c r="DN1243" s="2" t="s">
        <v>182</v>
      </c>
      <c r="DP1243" s="2" t="s">
        <v>182</v>
      </c>
      <c r="DR1243" s="2" t="s">
        <v>182</v>
      </c>
      <c r="DT1243" s="6">
        <v>-6168478</v>
      </c>
      <c r="DU1243" s="6"/>
      <c r="DV1243" s="6">
        <v>106809677</v>
      </c>
      <c r="DZ1243" s="2" t="s">
        <v>491</v>
      </c>
      <c r="EB1243" s="5" t="s">
        <v>357</v>
      </c>
    </row>
    <row r="1244" spans="1:132" ht="15.75" hidden="1" customHeight="1" x14ac:dyDescent="0.2">
      <c r="A1244" s="1">
        <v>43616.872534513888</v>
      </c>
      <c r="B1244" s="2" t="s">
        <v>10250</v>
      </c>
      <c r="C1244" s="2">
        <v>2302170193</v>
      </c>
      <c r="D1244" s="3" t="s">
        <v>5135</v>
      </c>
      <c r="E1244" s="2" t="s">
        <v>10251</v>
      </c>
      <c r="F1244" s="2" t="s">
        <v>10252</v>
      </c>
      <c r="H1244" s="2" t="s">
        <v>131</v>
      </c>
      <c r="I1244" s="2" t="s">
        <v>132</v>
      </c>
      <c r="J1244" s="2" t="s">
        <v>133</v>
      </c>
      <c r="K1244" s="2" t="s">
        <v>132</v>
      </c>
      <c r="M1244" s="4">
        <v>42795</v>
      </c>
      <c r="O1244" s="2" t="s">
        <v>192</v>
      </c>
      <c r="P1244" s="9">
        <v>3500000000</v>
      </c>
      <c r="Q1244" s="2">
        <v>21875000</v>
      </c>
      <c r="X1244" s="2" t="s">
        <v>193</v>
      </c>
      <c r="Y1244" s="2" t="s">
        <v>136</v>
      </c>
      <c r="AB1244" s="2" t="s">
        <v>132</v>
      </c>
      <c r="AD1244" s="2" t="s">
        <v>137</v>
      </c>
      <c r="AE1244" s="2" t="s">
        <v>132</v>
      </c>
      <c r="AH1244" s="2">
        <v>2017</v>
      </c>
      <c r="AI1244" s="11">
        <v>922080000</v>
      </c>
      <c r="AJ1244" s="11">
        <v>5763000</v>
      </c>
      <c r="AK1244" s="2" t="s">
        <v>4791</v>
      </c>
      <c r="AP1244" s="2" t="s">
        <v>894</v>
      </c>
      <c r="AQ1244" s="2" t="s">
        <v>328</v>
      </c>
      <c r="AR1244" s="2" t="s">
        <v>288</v>
      </c>
      <c r="AS1244" s="2" t="s">
        <v>142</v>
      </c>
      <c r="AU1244" s="2">
        <v>6</v>
      </c>
      <c r="AV1244" s="2" t="s">
        <v>143</v>
      </c>
      <c r="AW1244" s="2" t="s">
        <v>144</v>
      </c>
      <c r="AX1244" s="2" t="s">
        <v>145</v>
      </c>
      <c r="AY1244" s="2" t="s">
        <v>171</v>
      </c>
      <c r="AZ1244" s="2" t="s">
        <v>198</v>
      </c>
      <c r="BB1244" s="2" t="s">
        <v>4272</v>
      </c>
      <c r="BC1244" s="2">
        <v>300</v>
      </c>
      <c r="BD1244" s="2" t="s">
        <v>330</v>
      </c>
      <c r="BE1244" s="9">
        <v>2.5</v>
      </c>
      <c r="BF1244" s="2" t="s">
        <v>132</v>
      </c>
      <c r="BK1244" s="2" t="s">
        <v>152</v>
      </c>
      <c r="BL1244" s="2" t="s">
        <v>290</v>
      </c>
      <c r="BM1244" s="2" t="s">
        <v>154</v>
      </c>
      <c r="BN1244" s="2" t="s">
        <v>331</v>
      </c>
      <c r="BO1244" s="2" t="s">
        <v>332</v>
      </c>
      <c r="BP1244" s="2" t="s">
        <v>201</v>
      </c>
      <c r="BQ1244" s="2">
        <v>160</v>
      </c>
      <c r="BR1244" s="2">
        <v>10</v>
      </c>
      <c r="BS1244" s="2" t="s">
        <v>156</v>
      </c>
      <c r="BT1244" s="2" t="s">
        <v>156</v>
      </c>
      <c r="BU1244" s="2" t="s">
        <v>156</v>
      </c>
      <c r="BV1244" s="2" t="s">
        <v>156</v>
      </c>
      <c r="BW1244" s="2" t="s">
        <v>70</v>
      </c>
      <c r="BX1244" s="2" t="s">
        <v>158</v>
      </c>
      <c r="BY1244" s="2" t="s">
        <v>159</v>
      </c>
      <c r="CB1244" s="2" t="s">
        <v>160</v>
      </c>
      <c r="CC1244" s="2" t="s">
        <v>248</v>
      </c>
      <c r="CD1244" s="2" t="s">
        <v>249</v>
      </c>
      <c r="CE1244" s="2" t="s">
        <v>163</v>
      </c>
      <c r="CF1244" s="2" t="s">
        <v>279</v>
      </c>
      <c r="CG1244" s="2" t="s">
        <v>333</v>
      </c>
      <c r="CH1244" s="2" t="s">
        <v>207</v>
      </c>
      <c r="CI1244" s="2" t="s">
        <v>208</v>
      </c>
      <c r="CJ1244" s="2" t="s">
        <v>397</v>
      </c>
      <c r="CK1244" s="2" t="s">
        <v>253</v>
      </c>
      <c r="CL1244" s="2" t="s">
        <v>371</v>
      </c>
      <c r="CM1244" s="2" t="s">
        <v>171</v>
      </c>
      <c r="CN1244" s="2">
        <v>100</v>
      </c>
      <c r="CO1244" s="2" t="s">
        <v>255</v>
      </c>
      <c r="CP1244" s="2" t="s">
        <v>338</v>
      </c>
      <c r="CQ1244" s="2" t="s">
        <v>214</v>
      </c>
      <c r="CR1244" s="2" t="s">
        <v>175</v>
      </c>
      <c r="CS1244" s="2" t="s">
        <v>215</v>
      </c>
      <c r="CT1244" s="2" t="s">
        <v>171</v>
      </c>
      <c r="CU1244" s="2" t="s">
        <v>216</v>
      </c>
      <c r="CV1244" s="2" t="s">
        <v>171</v>
      </c>
      <c r="CW1244" s="2" t="s">
        <v>179</v>
      </c>
      <c r="CX1244" s="2" t="s">
        <v>146</v>
      </c>
      <c r="CY1244" s="2" t="s">
        <v>146</v>
      </c>
      <c r="CZ1244" s="2" t="s">
        <v>180</v>
      </c>
      <c r="DA1244" s="2" t="s">
        <v>181</v>
      </c>
      <c r="DB1244" s="2" t="s">
        <v>181</v>
      </c>
      <c r="DC1244" s="2" t="s">
        <v>132</v>
      </c>
      <c r="DF1244" s="2" t="s">
        <v>182</v>
      </c>
      <c r="DH1244" s="2" t="s">
        <v>182</v>
      </c>
      <c r="DJ1244" s="2" t="s">
        <v>182</v>
      </c>
      <c r="DL1244" s="2" t="s">
        <v>182</v>
      </c>
      <c r="DN1244" s="2" t="s">
        <v>182</v>
      </c>
      <c r="DP1244" s="2" t="s">
        <v>182</v>
      </c>
      <c r="DR1244" s="2" t="s">
        <v>182</v>
      </c>
      <c r="DT1244" s="6">
        <v>-6162553</v>
      </c>
      <c r="DU1244" s="6"/>
      <c r="DV1244" s="6">
        <v>106849601</v>
      </c>
      <c r="DW1244" s="2" t="s">
        <v>398</v>
      </c>
      <c r="DY1244" s="4">
        <v>42795</v>
      </c>
      <c r="DZ1244" s="2" t="s">
        <v>10253</v>
      </c>
    </row>
    <row r="1245" spans="1:132" ht="15.75" hidden="1" customHeight="1" x14ac:dyDescent="0.2">
      <c r="A1245" s="1">
        <v>43616.87393833333</v>
      </c>
      <c r="B1245" s="2" t="s">
        <v>10192</v>
      </c>
      <c r="C1245" s="2">
        <v>2302170134</v>
      </c>
      <c r="D1245" s="3" t="s">
        <v>4250</v>
      </c>
      <c r="E1245" s="2" t="s">
        <v>10254</v>
      </c>
      <c r="F1245" s="2" t="s">
        <v>2667</v>
      </c>
      <c r="H1245" s="2" t="s">
        <v>131</v>
      </c>
      <c r="I1245" s="2" t="s">
        <v>132</v>
      </c>
      <c r="J1245" s="2" t="s">
        <v>1130</v>
      </c>
      <c r="K1245" s="2" t="s">
        <v>738</v>
      </c>
      <c r="M1245" s="4">
        <v>42736</v>
      </c>
      <c r="P1245" s="9">
        <v>1500000000</v>
      </c>
      <c r="Q1245" s="2">
        <v>9375000</v>
      </c>
      <c r="Y1245" s="2" t="s">
        <v>136</v>
      </c>
      <c r="AB1245" s="2" t="s">
        <v>132</v>
      </c>
      <c r="AD1245" s="2" t="s">
        <v>137</v>
      </c>
      <c r="AE1245" s="2" t="s">
        <v>132</v>
      </c>
      <c r="AF1245" s="2" t="s">
        <v>132</v>
      </c>
      <c r="AH1245" s="2">
        <v>2017</v>
      </c>
      <c r="AI1245" s="11">
        <v>816000000</v>
      </c>
      <c r="AJ1245" s="11">
        <v>5100000</v>
      </c>
      <c r="AK1245" s="2" t="s">
        <v>10255</v>
      </c>
      <c r="AP1245" s="2" t="s">
        <v>2307</v>
      </c>
      <c r="AQ1245" s="2" t="s">
        <v>2308</v>
      </c>
      <c r="AR1245" s="2" t="s">
        <v>658</v>
      </c>
      <c r="AS1245" s="2" t="s">
        <v>594</v>
      </c>
      <c r="AT1245" s="2">
        <v>13420</v>
      </c>
      <c r="AU1245" s="2">
        <v>4</v>
      </c>
      <c r="AV1245" s="2" t="s">
        <v>245</v>
      </c>
      <c r="AW1245" s="2" t="s">
        <v>197</v>
      </c>
      <c r="AX1245" s="2" t="s">
        <v>145</v>
      </c>
      <c r="AY1245" s="2" t="s">
        <v>171</v>
      </c>
      <c r="AZ1245" s="2" t="s">
        <v>198</v>
      </c>
      <c r="BA1245" s="2" t="s">
        <v>5928</v>
      </c>
      <c r="BB1245" s="2" t="s">
        <v>10256</v>
      </c>
      <c r="BC1245" s="2">
        <v>4</v>
      </c>
      <c r="BD1245" s="2" t="s">
        <v>10257</v>
      </c>
      <c r="BE1245" s="9">
        <v>2</v>
      </c>
      <c r="BF1245" s="2" t="s">
        <v>265</v>
      </c>
      <c r="BG1245" s="2" t="s">
        <v>10199</v>
      </c>
      <c r="BH1245" s="2">
        <v>2</v>
      </c>
      <c r="BI1245" s="2" t="s">
        <v>5928</v>
      </c>
      <c r="BJ1245" s="2">
        <v>2</v>
      </c>
      <c r="BK1245" s="2" t="s">
        <v>307</v>
      </c>
      <c r="BL1245" s="2" t="s">
        <v>153</v>
      </c>
      <c r="BM1245" s="2" t="s">
        <v>154</v>
      </c>
      <c r="BP1245" s="2" t="s">
        <v>201</v>
      </c>
      <c r="BQ1245" s="2">
        <v>160</v>
      </c>
      <c r="BR1245" s="2">
        <v>8</v>
      </c>
      <c r="BS1245" s="2" t="s">
        <v>36</v>
      </c>
      <c r="BT1245" s="2" t="s">
        <v>984</v>
      </c>
      <c r="BU1245" s="2" t="s">
        <v>984</v>
      </c>
      <c r="BV1245" s="2" t="s">
        <v>984</v>
      </c>
      <c r="BW1245" s="2" t="s">
        <v>68</v>
      </c>
      <c r="BX1245" s="2" t="s">
        <v>158</v>
      </c>
      <c r="CB1245" s="2" t="s">
        <v>160</v>
      </c>
      <c r="CC1245" s="2" t="s">
        <v>248</v>
      </c>
      <c r="CD1245" s="2" t="s">
        <v>249</v>
      </c>
      <c r="CE1245" s="2" t="s">
        <v>163</v>
      </c>
      <c r="CG1245" s="2" t="s">
        <v>8184</v>
      </c>
      <c r="CH1245" s="2" t="s">
        <v>10258</v>
      </c>
      <c r="CI1245" s="2" t="s">
        <v>311</v>
      </c>
      <c r="CJ1245" s="2" t="s">
        <v>10259</v>
      </c>
      <c r="CK1245" s="2" t="s">
        <v>253</v>
      </c>
      <c r="CL1245" s="2" t="s">
        <v>371</v>
      </c>
      <c r="CM1245" s="2" t="s">
        <v>171</v>
      </c>
      <c r="CN1245" s="2">
        <v>2000</v>
      </c>
      <c r="CP1245" s="2" t="s">
        <v>10260</v>
      </c>
      <c r="CR1245" s="2" t="s">
        <v>234</v>
      </c>
      <c r="CS1245" s="2" t="s">
        <v>713</v>
      </c>
      <c r="CT1245" s="2" t="s">
        <v>177</v>
      </c>
      <c r="CU1245" s="2" t="s">
        <v>1139</v>
      </c>
      <c r="CV1245" s="2" t="s">
        <v>171</v>
      </c>
      <c r="CW1245" s="2" t="s">
        <v>179</v>
      </c>
      <c r="CX1245" s="2" t="s">
        <v>146</v>
      </c>
      <c r="CY1245" s="2" t="s">
        <v>146</v>
      </c>
      <c r="CZ1245" s="2" t="s">
        <v>180</v>
      </c>
      <c r="DA1245" s="2" t="s">
        <v>181</v>
      </c>
      <c r="DB1245" s="2" t="s">
        <v>181</v>
      </c>
      <c r="DC1245" s="2" t="s">
        <v>132</v>
      </c>
      <c r="DF1245" s="2" t="s">
        <v>182</v>
      </c>
      <c r="DH1245" s="2" t="s">
        <v>182</v>
      </c>
      <c r="DJ1245" s="2" t="s">
        <v>182</v>
      </c>
      <c r="DL1245" s="2" t="s">
        <v>182</v>
      </c>
      <c r="DN1245" s="2" t="s">
        <v>182</v>
      </c>
      <c r="DP1245" s="2" t="s">
        <v>182</v>
      </c>
      <c r="DR1245" s="2" t="s">
        <v>182</v>
      </c>
      <c r="DT1245" s="6">
        <v>106887013</v>
      </c>
      <c r="DU1245" s="6"/>
      <c r="DV1245" s="6">
        <v>-62354475</v>
      </c>
      <c r="EB1245" s="5" t="s">
        <v>557</v>
      </c>
    </row>
    <row r="1246" spans="1:132" ht="15.75" hidden="1" customHeight="1" x14ac:dyDescent="0.2">
      <c r="A1246" s="1">
        <v>43616.876808715278</v>
      </c>
      <c r="B1246" s="2" t="s">
        <v>10261</v>
      </c>
      <c r="C1246" s="2">
        <v>2302170120</v>
      </c>
      <c r="D1246" s="3" t="s">
        <v>3264</v>
      </c>
      <c r="E1246" s="2" t="s">
        <v>10262</v>
      </c>
      <c r="F1246" s="2" t="s">
        <v>391</v>
      </c>
      <c r="H1246" s="2" t="s">
        <v>131</v>
      </c>
      <c r="I1246" s="2" t="s">
        <v>132</v>
      </c>
      <c r="J1246" s="2" t="s">
        <v>133</v>
      </c>
      <c r="K1246" s="2" t="s">
        <v>191</v>
      </c>
      <c r="M1246" s="4">
        <v>42795</v>
      </c>
      <c r="N1246" s="2" t="s">
        <v>135</v>
      </c>
      <c r="O1246" s="2" t="s">
        <v>192</v>
      </c>
      <c r="P1246" s="9">
        <v>1496000000</v>
      </c>
      <c r="Q1246" s="2">
        <v>8500000</v>
      </c>
      <c r="X1246" s="2" t="s">
        <v>193</v>
      </c>
      <c r="Y1246" s="2" t="s">
        <v>136</v>
      </c>
      <c r="AB1246" s="2" t="s">
        <v>132</v>
      </c>
      <c r="AD1246" s="2" t="s">
        <v>137</v>
      </c>
      <c r="AE1246" s="2" t="s">
        <v>132</v>
      </c>
      <c r="AH1246" s="2">
        <v>2017</v>
      </c>
      <c r="AI1246" s="11">
        <v>1312080000</v>
      </c>
      <c r="AJ1246" s="11">
        <v>7455000</v>
      </c>
      <c r="AK1246" s="2" t="s">
        <v>392</v>
      </c>
      <c r="AP1246" s="2" t="s">
        <v>10263</v>
      </c>
      <c r="AQ1246" s="2" t="s">
        <v>10263</v>
      </c>
      <c r="AR1246" s="2" t="s">
        <v>288</v>
      </c>
      <c r="AS1246" s="2" t="s">
        <v>142</v>
      </c>
      <c r="AU1246" s="2">
        <v>6</v>
      </c>
      <c r="AV1246" s="2" t="s">
        <v>43</v>
      </c>
      <c r="AW1246" s="2" t="s">
        <v>197</v>
      </c>
      <c r="AX1246" s="2" t="s">
        <v>145</v>
      </c>
      <c r="AY1246" s="2" t="s">
        <v>171</v>
      </c>
      <c r="AZ1246" s="2" t="s">
        <v>198</v>
      </c>
      <c r="BB1246" s="2" t="s">
        <v>3681</v>
      </c>
      <c r="BC1246" s="2">
        <v>1200</v>
      </c>
      <c r="BD1246" s="2" t="s">
        <v>395</v>
      </c>
      <c r="BE1246" s="9">
        <v>2.5</v>
      </c>
      <c r="BF1246" s="2" t="s">
        <v>132</v>
      </c>
      <c r="BK1246" s="2" t="s">
        <v>152</v>
      </c>
      <c r="BL1246" s="2" t="s">
        <v>200</v>
      </c>
      <c r="BM1246" s="2" t="s">
        <v>154</v>
      </c>
      <c r="BP1246" s="2" t="s">
        <v>201</v>
      </c>
      <c r="BQ1246" s="2">
        <v>176</v>
      </c>
      <c r="BR1246" s="2">
        <v>10</v>
      </c>
      <c r="BS1246" s="2" t="s">
        <v>156</v>
      </c>
      <c r="BT1246" s="2" t="s">
        <v>156</v>
      </c>
      <c r="BU1246" s="2" t="s">
        <v>156</v>
      </c>
      <c r="BV1246" s="2" t="s">
        <v>156</v>
      </c>
      <c r="BW1246" s="2" t="s">
        <v>69</v>
      </c>
      <c r="BX1246" s="2" t="s">
        <v>158</v>
      </c>
      <c r="BY1246" s="2" t="s">
        <v>159</v>
      </c>
      <c r="CB1246" s="2" t="s">
        <v>160</v>
      </c>
      <c r="CC1246" s="2" t="s">
        <v>248</v>
      </c>
      <c r="CD1246" s="2" t="s">
        <v>249</v>
      </c>
      <c r="CE1246" s="2" t="s">
        <v>163</v>
      </c>
      <c r="CF1246" s="2" t="s">
        <v>164</v>
      </c>
      <c r="CG1246" s="2" t="s">
        <v>382</v>
      </c>
      <c r="CH1246" s="2" t="s">
        <v>207</v>
      </c>
      <c r="CI1246" s="2" t="s">
        <v>208</v>
      </c>
      <c r="CJ1246" s="2" t="s">
        <v>397</v>
      </c>
      <c r="CK1246" s="2" t="s">
        <v>253</v>
      </c>
      <c r="CL1246" s="2" t="s">
        <v>296</v>
      </c>
      <c r="CM1246" s="2" t="s">
        <v>171</v>
      </c>
      <c r="CN1246" s="2">
        <v>200</v>
      </c>
      <c r="CO1246" s="2" t="s">
        <v>212</v>
      </c>
      <c r="CP1246" s="2" t="s">
        <v>384</v>
      </c>
      <c r="CQ1246" s="2" t="s">
        <v>214</v>
      </c>
      <c r="CR1246" s="2" t="s">
        <v>234</v>
      </c>
      <c r="CS1246" s="2" t="s">
        <v>215</v>
      </c>
      <c r="CT1246" s="2" t="s">
        <v>171</v>
      </c>
      <c r="CU1246" s="2" t="s">
        <v>216</v>
      </c>
      <c r="CV1246" s="2" t="s">
        <v>171</v>
      </c>
      <c r="CW1246" s="2" t="s">
        <v>179</v>
      </c>
      <c r="CX1246" s="2" t="s">
        <v>146</v>
      </c>
      <c r="CY1246" s="2" t="s">
        <v>146</v>
      </c>
      <c r="CZ1246" s="2" t="s">
        <v>180</v>
      </c>
      <c r="DA1246" s="2" t="s">
        <v>181</v>
      </c>
      <c r="DB1246" s="2" t="s">
        <v>181</v>
      </c>
      <c r="DC1246" s="2" t="s">
        <v>132</v>
      </c>
      <c r="DF1246" s="2" t="s">
        <v>182</v>
      </c>
      <c r="DH1246" s="2" t="s">
        <v>182</v>
      </c>
      <c r="DJ1246" s="2" t="s">
        <v>182</v>
      </c>
      <c r="DL1246" s="2" t="s">
        <v>182</v>
      </c>
      <c r="DN1246" s="2" t="s">
        <v>182</v>
      </c>
      <c r="DP1246" s="2" t="s">
        <v>182</v>
      </c>
      <c r="DR1246" s="2" t="s">
        <v>182</v>
      </c>
      <c r="DT1246" s="6">
        <v>-6178157</v>
      </c>
      <c r="DU1246" s="6"/>
      <c r="DV1246" s="6">
        <v>106857344</v>
      </c>
      <c r="DX1246" s="2" t="s">
        <v>218</v>
      </c>
      <c r="DZ1246" s="2" t="s">
        <v>218</v>
      </c>
      <c r="EA1246" s="3" t="s">
        <v>399</v>
      </c>
    </row>
    <row r="1247" spans="1:132" ht="15.75" hidden="1" customHeight="1" x14ac:dyDescent="0.2">
      <c r="A1247" s="1">
        <v>43616.877623831024</v>
      </c>
      <c r="B1247" s="2" t="s">
        <v>10264</v>
      </c>
      <c r="C1247" s="2">
        <v>2302170050</v>
      </c>
      <c r="D1247" s="3" t="s">
        <v>587</v>
      </c>
      <c r="E1247" s="2" t="s">
        <v>5272</v>
      </c>
      <c r="F1247" s="2" t="s">
        <v>10265</v>
      </c>
      <c r="H1247" s="2" t="s">
        <v>131</v>
      </c>
      <c r="I1247" s="2" t="s">
        <v>265</v>
      </c>
      <c r="J1247" s="2" t="s">
        <v>133</v>
      </c>
      <c r="K1247" s="2" t="s">
        <v>191</v>
      </c>
      <c r="M1247" s="4">
        <v>43157</v>
      </c>
      <c r="P1247" s="9">
        <v>37000000000</v>
      </c>
      <c r="Q1247" s="2">
        <v>7000000</v>
      </c>
      <c r="Y1247" s="2" t="s">
        <v>136</v>
      </c>
      <c r="AF1247" s="2" t="s">
        <v>1490</v>
      </c>
      <c r="AK1247" s="2" t="s">
        <v>10266</v>
      </c>
      <c r="AP1247" s="2" t="s">
        <v>845</v>
      </c>
      <c r="AQ1247" s="2" t="s">
        <v>845</v>
      </c>
      <c r="AR1247" s="2" t="s">
        <v>610</v>
      </c>
      <c r="AS1247" s="2" t="s">
        <v>142</v>
      </c>
      <c r="AT1247" s="2">
        <v>13740</v>
      </c>
      <c r="AU1247" s="2">
        <v>7</v>
      </c>
      <c r="AW1247" s="2" t="s">
        <v>144</v>
      </c>
      <c r="AX1247" s="2" t="s">
        <v>145</v>
      </c>
      <c r="AY1247" s="2" t="s">
        <v>171</v>
      </c>
      <c r="AZ1247" s="2" t="s">
        <v>198</v>
      </c>
      <c r="BB1247" s="2" t="s">
        <v>10267</v>
      </c>
      <c r="BC1247" s="2">
        <v>193</v>
      </c>
      <c r="BD1247" s="2" t="s">
        <v>5081</v>
      </c>
      <c r="BE1247" s="9">
        <v>0.65900000000000003</v>
      </c>
      <c r="BK1247" s="2" t="s">
        <v>152</v>
      </c>
      <c r="BL1247" s="2" t="s">
        <v>290</v>
      </c>
      <c r="BM1247" s="2" t="s">
        <v>154</v>
      </c>
      <c r="BN1247" s="2" t="s">
        <v>10268</v>
      </c>
      <c r="BP1247" s="2" t="s">
        <v>201</v>
      </c>
      <c r="BQ1247" s="2">
        <v>5400</v>
      </c>
      <c r="BS1247" s="2" t="s">
        <v>331</v>
      </c>
      <c r="BV1247" s="2" t="s">
        <v>157</v>
      </c>
      <c r="BW1247" s="2" t="s">
        <v>70</v>
      </c>
      <c r="BX1247" s="2" t="s">
        <v>158</v>
      </c>
      <c r="CB1247" s="2" t="s">
        <v>160</v>
      </c>
      <c r="CC1247" s="2" t="s">
        <v>161</v>
      </c>
      <c r="CD1247" s="2" t="s">
        <v>249</v>
      </c>
      <c r="CE1247" s="2" t="s">
        <v>163</v>
      </c>
      <c r="CG1247" s="2" t="s">
        <v>5083</v>
      </c>
      <c r="CH1247" s="2" t="s">
        <v>3100</v>
      </c>
      <c r="CI1247" s="2" t="s">
        <v>311</v>
      </c>
      <c r="CJ1247" s="2" t="s">
        <v>621</v>
      </c>
      <c r="CK1247" s="2" t="s">
        <v>169</v>
      </c>
      <c r="CL1247" s="2" t="s">
        <v>314</v>
      </c>
      <c r="CM1247" s="2" t="s">
        <v>171</v>
      </c>
      <c r="CN1247" s="2">
        <v>0</v>
      </c>
      <c r="CO1247" s="2" t="s">
        <v>212</v>
      </c>
      <c r="CP1247" s="2" t="s">
        <v>8508</v>
      </c>
      <c r="CQ1247" s="2" t="s">
        <v>174</v>
      </c>
      <c r="CR1247" s="2" t="s">
        <v>234</v>
      </c>
      <c r="CS1247" s="2" t="s">
        <v>713</v>
      </c>
      <c r="CT1247" s="2" t="s">
        <v>171</v>
      </c>
      <c r="CU1247" s="2" t="s">
        <v>626</v>
      </c>
      <c r="CV1247" s="2" t="s">
        <v>177</v>
      </c>
      <c r="CW1247" s="2" t="s">
        <v>179</v>
      </c>
      <c r="CX1247" s="2" t="s">
        <v>146</v>
      </c>
      <c r="CY1247" s="2" t="s">
        <v>146</v>
      </c>
      <c r="CZ1247" s="2" t="s">
        <v>180</v>
      </c>
      <c r="DA1247" s="2" t="s">
        <v>181</v>
      </c>
      <c r="DB1247" s="2" t="s">
        <v>181</v>
      </c>
      <c r="DL1247" s="2" t="s">
        <v>260</v>
      </c>
      <c r="DM1247" s="2">
        <v>1200</v>
      </c>
      <c r="DT1247" s="6">
        <v>106876028</v>
      </c>
      <c r="DU1247" s="6"/>
      <c r="DV1247" s="6">
        <v>-6327682</v>
      </c>
      <c r="DY1247" s="4">
        <v>43161</v>
      </c>
      <c r="EA1247" s="2">
        <v>628170827655</v>
      </c>
      <c r="EB1247" s="5" t="s">
        <v>10269</v>
      </c>
    </row>
    <row r="1248" spans="1:132" ht="15.75" hidden="1" customHeight="1" x14ac:dyDescent="0.2">
      <c r="A1248" s="1">
        <v>43616.877953888892</v>
      </c>
      <c r="B1248" s="2" t="s">
        <v>10270</v>
      </c>
      <c r="C1248" s="2">
        <v>2302170056</v>
      </c>
      <c r="D1248" s="3" t="s">
        <v>4783</v>
      </c>
      <c r="E1248" s="2" t="s">
        <v>9265</v>
      </c>
      <c r="F1248" s="2" t="s">
        <v>10271</v>
      </c>
      <c r="H1248" s="2" t="s">
        <v>131</v>
      </c>
      <c r="I1248" s="2" t="s">
        <v>132</v>
      </c>
      <c r="J1248" s="2" t="s">
        <v>133</v>
      </c>
      <c r="K1248" s="2" t="s">
        <v>738</v>
      </c>
      <c r="M1248" s="4">
        <v>42825</v>
      </c>
      <c r="N1248" s="2" t="s">
        <v>135</v>
      </c>
      <c r="O1248" s="2" t="s">
        <v>135</v>
      </c>
      <c r="Q1248" s="2">
        <v>18000000</v>
      </c>
      <c r="Y1248" s="2" t="s">
        <v>136</v>
      </c>
      <c r="AB1248" s="2" t="s">
        <v>132</v>
      </c>
      <c r="AK1248" s="2" t="s">
        <v>10272</v>
      </c>
      <c r="AP1248" s="2" t="s">
        <v>3754</v>
      </c>
      <c r="AQ1248" s="2" t="s">
        <v>3124</v>
      </c>
      <c r="AR1248" s="2" t="s">
        <v>511</v>
      </c>
      <c r="AS1248" s="2" t="s">
        <v>142</v>
      </c>
      <c r="AU1248" s="2">
        <v>5</v>
      </c>
      <c r="AV1248" s="2" t="s">
        <v>43</v>
      </c>
      <c r="AW1248" s="2" t="s">
        <v>144</v>
      </c>
      <c r="AX1248" s="2" t="s">
        <v>145</v>
      </c>
      <c r="AY1248" s="2" t="s">
        <v>171</v>
      </c>
      <c r="BB1248" s="2" t="s">
        <v>10272</v>
      </c>
      <c r="BC1248" s="2">
        <v>0</v>
      </c>
      <c r="BD1248" s="2" t="s">
        <v>3125</v>
      </c>
      <c r="BE1248" s="9">
        <v>2.2000000000000002</v>
      </c>
      <c r="BL1248" s="2" t="s">
        <v>153</v>
      </c>
      <c r="BM1248" s="2" t="s">
        <v>154</v>
      </c>
      <c r="BP1248" s="2" t="s">
        <v>201</v>
      </c>
      <c r="BQ1248" s="2">
        <v>1064</v>
      </c>
      <c r="BR1248" s="2">
        <v>22</v>
      </c>
      <c r="BS1248" s="2" t="s">
        <v>157</v>
      </c>
      <c r="BT1248" s="2" t="s">
        <v>753</v>
      </c>
      <c r="BU1248" s="2" t="s">
        <v>753</v>
      </c>
      <c r="BV1248" s="2" t="s">
        <v>753</v>
      </c>
      <c r="BW1248" s="2" t="s">
        <v>67</v>
      </c>
      <c r="BX1248" s="2" t="s">
        <v>3127</v>
      </c>
      <c r="BY1248" s="2" t="s">
        <v>707</v>
      </c>
      <c r="CA1248" s="4">
        <v>42795</v>
      </c>
      <c r="CB1248" s="2" t="s">
        <v>160</v>
      </c>
      <c r="CC1248" s="2" t="s">
        <v>248</v>
      </c>
      <c r="CD1248" s="2" t="s">
        <v>162</v>
      </c>
      <c r="CE1248" s="2" t="s">
        <v>163</v>
      </c>
      <c r="CF1248" s="2" t="s">
        <v>164</v>
      </c>
      <c r="CG1248" s="2" t="s">
        <v>729</v>
      </c>
      <c r="CH1248" s="2" t="s">
        <v>709</v>
      </c>
      <c r="CI1248" s="2" t="s">
        <v>731</v>
      </c>
      <c r="CJ1248" s="2" t="s">
        <v>397</v>
      </c>
      <c r="CK1248" s="2" t="s">
        <v>169</v>
      </c>
      <c r="CL1248" s="2" t="s">
        <v>710</v>
      </c>
      <c r="CM1248" s="2" t="s">
        <v>171</v>
      </c>
      <c r="CN1248" s="2">
        <v>0</v>
      </c>
      <c r="CO1248" s="2" t="s">
        <v>711</v>
      </c>
      <c r="CP1248" s="2" t="s">
        <v>712</v>
      </c>
      <c r="CQ1248" s="2" t="s">
        <v>174</v>
      </c>
      <c r="CR1248" s="2" t="s">
        <v>667</v>
      </c>
      <c r="CS1248" s="2" t="s">
        <v>713</v>
      </c>
      <c r="CT1248" s="2" t="s">
        <v>171</v>
      </c>
      <c r="CU1248" s="2" t="s">
        <v>216</v>
      </c>
      <c r="CV1248" s="2" t="s">
        <v>177</v>
      </c>
      <c r="CW1248" s="2" t="s">
        <v>714</v>
      </c>
      <c r="CX1248" s="2" t="s">
        <v>146</v>
      </c>
      <c r="CY1248" s="2" t="s">
        <v>627</v>
      </c>
      <c r="CZ1248" s="2" t="s">
        <v>180</v>
      </c>
      <c r="DA1248" s="2" t="s">
        <v>181</v>
      </c>
      <c r="DB1248" s="2" t="s">
        <v>181</v>
      </c>
      <c r="DC1248" s="2" t="s">
        <v>260</v>
      </c>
      <c r="DD1248" s="2" t="s">
        <v>715</v>
      </c>
      <c r="DE1248" s="2" t="s">
        <v>744</v>
      </c>
      <c r="DF1248" s="2" t="s">
        <v>182</v>
      </c>
      <c r="DH1248" s="2" t="s">
        <v>182</v>
      </c>
      <c r="DJ1248" s="2" t="s">
        <v>182</v>
      </c>
      <c r="DL1248" s="2" t="s">
        <v>182</v>
      </c>
      <c r="DN1248" s="2" t="s">
        <v>182</v>
      </c>
      <c r="DP1248" s="2" t="s">
        <v>182</v>
      </c>
      <c r="DR1248" s="2" t="s">
        <v>182</v>
      </c>
      <c r="DT1248" s="2">
        <v>-6.1623890000000001</v>
      </c>
      <c r="DU1248" s="2"/>
      <c r="DV1248" s="2">
        <v>106.91634000000001</v>
      </c>
      <c r="DX1248" s="2" t="s">
        <v>10273</v>
      </c>
      <c r="DY1248" s="4">
        <v>42795</v>
      </c>
      <c r="DZ1248" s="2" t="s">
        <v>10273</v>
      </c>
      <c r="EA1248" s="3" t="s">
        <v>10274</v>
      </c>
    </row>
    <row r="1249" spans="1:133" ht="15.75" hidden="1" customHeight="1" x14ac:dyDescent="0.2">
      <c r="A1249" s="1">
        <v>43616.87833861111</v>
      </c>
      <c r="B1249" s="2" t="s">
        <v>9525</v>
      </c>
      <c r="C1249" s="2">
        <v>2302180097</v>
      </c>
      <c r="D1249" s="3" t="s">
        <v>2959</v>
      </c>
      <c r="E1249" s="2" t="s">
        <v>10275</v>
      </c>
      <c r="F1249" s="2" t="s">
        <v>2667</v>
      </c>
      <c r="H1249" s="2" t="s">
        <v>131</v>
      </c>
      <c r="I1249" s="2" t="s">
        <v>132</v>
      </c>
      <c r="J1249" s="2" t="s">
        <v>133</v>
      </c>
      <c r="K1249" s="2" t="s">
        <v>738</v>
      </c>
      <c r="M1249" s="4">
        <v>42886</v>
      </c>
      <c r="P1249" s="9">
        <v>9800000000</v>
      </c>
      <c r="Q1249" s="2">
        <v>14000000</v>
      </c>
      <c r="Y1249" s="2" t="s">
        <v>377</v>
      </c>
      <c r="AA1249" s="2">
        <v>10</v>
      </c>
      <c r="AB1249" s="2" t="s">
        <v>132</v>
      </c>
      <c r="AD1249" s="2" t="s">
        <v>137</v>
      </c>
      <c r="AE1249" s="2" t="s">
        <v>132</v>
      </c>
      <c r="AF1249" s="2" t="s">
        <v>132</v>
      </c>
      <c r="AH1249" s="2">
        <v>2016</v>
      </c>
      <c r="AI1249" s="11">
        <v>4034100000</v>
      </c>
      <c r="AJ1249" s="11">
        <v>5763000</v>
      </c>
      <c r="AK1249" s="2" t="s">
        <v>10276</v>
      </c>
      <c r="AL1249" s="2">
        <v>5</v>
      </c>
      <c r="AO1249" s="2" t="s">
        <v>9606</v>
      </c>
      <c r="AP1249" s="2" t="s">
        <v>1930</v>
      </c>
      <c r="AQ1249" s="2" t="s">
        <v>5337</v>
      </c>
      <c r="AR1249" s="2" t="s">
        <v>5338</v>
      </c>
      <c r="AS1249" s="2" t="s">
        <v>1252</v>
      </c>
      <c r="AU1249" s="2">
        <v>6</v>
      </c>
      <c r="AV1249" s="2" t="s">
        <v>245</v>
      </c>
      <c r="AW1249" s="2" t="s">
        <v>144</v>
      </c>
      <c r="AX1249" s="2" t="s">
        <v>145</v>
      </c>
      <c r="AY1249" s="2" t="s">
        <v>171</v>
      </c>
      <c r="AZ1249" s="2" t="s">
        <v>198</v>
      </c>
      <c r="BB1249" s="2" t="s">
        <v>3511</v>
      </c>
      <c r="BC1249" s="2">
        <v>550</v>
      </c>
      <c r="BD1249" s="2" t="s">
        <v>1934</v>
      </c>
      <c r="BE1249" s="9">
        <v>1.7</v>
      </c>
      <c r="BF1249" s="2" t="s">
        <v>265</v>
      </c>
      <c r="BG1249" s="2" t="s">
        <v>1936</v>
      </c>
      <c r="BH1249" s="3" t="s">
        <v>799</v>
      </c>
      <c r="BI1249" s="2" t="s">
        <v>1938</v>
      </c>
      <c r="BJ1249" s="3" t="s">
        <v>1649</v>
      </c>
      <c r="BK1249" s="2" t="s">
        <v>152</v>
      </c>
      <c r="BL1249" s="2" t="s">
        <v>200</v>
      </c>
      <c r="BM1249" s="2" t="s">
        <v>154</v>
      </c>
      <c r="BP1249" s="2" t="s">
        <v>201</v>
      </c>
      <c r="BQ1249" s="2">
        <v>700</v>
      </c>
      <c r="BR1249" s="2">
        <v>25</v>
      </c>
      <c r="BS1249" s="2" t="s">
        <v>576</v>
      </c>
      <c r="BT1249" s="2" t="s">
        <v>10277</v>
      </c>
      <c r="BU1249" s="2" t="s">
        <v>10277</v>
      </c>
      <c r="BV1249" s="2" t="s">
        <v>576</v>
      </c>
      <c r="BW1249" s="2" t="s">
        <v>68</v>
      </c>
      <c r="BX1249" s="2" t="s">
        <v>158</v>
      </c>
      <c r="CB1249" s="2" t="s">
        <v>160</v>
      </c>
      <c r="CC1249" s="2" t="s">
        <v>248</v>
      </c>
      <c r="CD1249" s="2" t="s">
        <v>249</v>
      </c>
      <c r="CE1249" s="2" t="s">
        <v>163</v>
      </c>
      <c r="CF1249" s="2" t="s">
        <v>164</v>
      </c>
      <c r="CG1249" s="2" t="s">
        <v>382</v>
      </c>
      <c r="CH1249" s="2" t="s">
        <v>952</v>
      </c>
      <c r="CI1249" s="2" t="s">
        <v>167</v>
      </c>
      <c r="CJ1249" s="2" t="s">
        <v>953</v>
      </c>
      <c r="CK1249" s="2" t="s">
        <v>253</v>
      </c>
      <c r="CL1249" s="2" t="s">
        <v>314</v>
      </c>
      <c r="CM1249" s="2" t="s">
        <v>211</v>
      </c>
      <c r="CN1249" s="2">
        <v>550</v>
      </c>
      <c r="CP1249" s="2" t="s">
        <v>1443</v>
      </c>
      <c r="CQ1249" s="2" t="s">
        <v>174</v>
      </c>
      <c r="CR1249" s="2" t="s">
        <v>234</v>
      </c>
      <c r="CS1249" s="2" t="s">
        <v>810</v>
      </c>
      <c r="CT1249" s="2" t="s">
        <v>171</v>
      </c>
      <c r="CU1249" s="2" t="s">
        <v>235</v>
      </c>
      <c r="CV1249" s="2" t="s">
        <v>211</v>
      </c>
      <c r="CW1249" s="2" t="s">
        <v>179</v>
      </c>
      <c r="CX1249" s="2" t="s">
        <v>171</v>
      </c>
      <c r="CY1249" s="2" t="s">
        <v>733</v>
      </c>
      <c r="DA1249" s="2" t="s">
        <v>181</v>
      </c>
      <c r="DB1249" s="2" t="s">
        <v>181</v>
      </c>
      <c r="DC1249" s="2" t="s">
        <v>132</v>
      </c>
      <c r="DF1249" s="2" t="s">
        <v>182</v>
      </c>
      <c r="DH1249" s="2" t="s">
        <v>182</v>
      </c>
      <c r="DJ1249" s="2" t="s">
        <v>182</v>
      </c>
      <c r="DL1249" s="2" t="s">
        <v>260</v>
      </c>
      <c r="DM1249" s="3" t="s">
        <v>1933</v>
      </c>
      <c r="DT1249" s="2" t="s">
        <v>10278</v>
      </c>
      <c r="DU1249" s="2"/>
      <c r="DV1249" s="2" t="s">
        <v>10279</v>
      </c>
      <c r="DZ1249" s="2" t="s">
        <v>9612</v>
      </c>
      <c r="EA1249" s="3" t="s">
        <v>9613</v>
      </c>
    </row>
    <row r="1250" spans="1:133" ht="15.75" hidden="1" customHeight="1" x14ac:dyDescent="0.2">
      <c r="A1250" s="1">
        <v>43616.879154097223</v>
      </c>
      <c r="B1250" s="2" t="s">
        <v>10249</v>
      </c>
      <c r="C1250" s="2">
        <v>230217009</v>
      </c>
      <c r="D1250" s="2">
        <v>403</v>
      </c>
      <c r="E1250" s="2" t="s">
        <v>10280</v>
      </c>
      <c r="F1250" s="2" t="s">
        <v>10281</v>
      </c>
      <c r="H1250" s="2" t="s">
        <v>131</v>
      </c>
      <c r="I1250" s="2" t="s">
        <v>132</v>
      </c>
      <c r="J1250" s="2" t="s">
        <v>133</v>
      </c>
      <c r="K1250" s="2" t="s">
        <v>191</v>
      </c>
      <c r="Q1250" s="2">
        <v>17010000000</v>
      </c>
      <c r="R1250" s="2">
        <v>18000000</v>
      </c>
      <c r="Y1250" s="2" t="s">
        <v>136</v>
      </c>
      <c r="AB1250" s="2" t="s">
        <v>132</v>
      </c>
      <c r="AD1250" s="2" t="s">
        <v>137</v>
      </c>
      <c r="AE1250" s="2" t="s">
        <v>132</v>
      </c>
      <c r="AF1250" s="2" t="s">
        <v>132</v>
      </c>
      <c r="AH1250" s="2">
        <v>2016</v>
      </c>
      <c r="AI1250" s="11">
        <v>9951795000</v>
      </c>
      <c r="AJ1250" s="11">
        <v>10531000</v>
      </c>
      <c r="AK1250" s="2" t="s">
        <v>10211</v>
      </c>
      <c r="AL1250" s="3" t="s">
        <v>4557</v>
      </c>
      <c r="AP1250" s="2" t="s">
        <v>1930</v>
      </c>
      <c r="AQ1250" s="2" t="s">
        <v>1931</v>
      </c>
      <c r="AR1250" s="2" t="s">
        <v>822</v>
      </c>
      <c r="AS1250" s="2" t="s">
        <v>142</v>
      </c>
      <c r="AU1250" s="2">
        <v>10</v>
      </c>
      <c r="AV1250" s="2" t="s">
        <v>43</v>
      </c>
      <c r="AW1250" s="2" t="s">
        <v>144</v>
      </c>
      <c r="AX1250" s="2" t="s">
        <v>145</v>
      </c>
      <c r="AY1250" s="2" t="s">
        <v>171</v>
      </c>
      <c r="AZ1250" s="2" t="s">
        <v>198</v>
      </c>
      <c r="BB1250" s="2" t="s">
        <v>10211</v>
      </c>
      <c r="BC1250" s="2">
        <v>0</v>
      </c>
      <c r="BD1250" s="2" t="s">
        <v>10282</v>
      </c>
      <c r="BE1250" s="9">
        <v>1.5</v>
      </c>
      <c r="BF1250" s="2" t="s">
        <v>265</v>
      </c>
      <c r="BG1250" s="2" t="s">
        <v>1936</v>
      </c>
      <c r="BH1250" s="2">
        <v>2.8</v>
      </c>
      <c r="BI1250" s="2" t="s">
        <v>1938</v>
      </c>
      <c r="BJ1250" s="2">
        <v>3</v>
      </c>
      <c r="BK1250" s="2" t="s">
        <v>152</v>
      </c>
      <c r="BL1250" s="2" t="s">
        <v>200</v>
      </c>
      <c r="BM1250" s="2" t="s">
        <v>154</v>
      </c>
      <c r="BP1250" s="2" t="s">
        <v>201</v>
      </c>
      <c r="BQ1250" s="2">
        <v>945</v>
      </c>
      <c r="BR1250" s="2">
        <v>27</v>
      </c>
      <c r="BS1250" s="2" t="s">
        <v>10211</v>
      </c>
      <c r="BT1250" s="2" t="s">
        <v>1941</v>
      </c>
      <c r="BU1250" s="2" t="s">
        <v>1941</v>
      </c>
      <c r="BV1250" s="2" t="s">
        <v>1941</v>
      </c>
      <c r="BW1250" s="2" t="s">
        <v>67</v>
      </c>
      <c r="BY1250" s="2" t="s">
        <v>159</v>
      </c>
      <c r="CB1250" s="2" t="s">
        <v>160</v>
      </c>
      <c r="CC1250" s="2" t="s">
        <v>161</v>
      </c>
      <c r="CD1250" s="2" t="s">
        <v>162</v>
      </c>
      <c r="CE1250" s="2" t="s">
        <v>163</v>
      </c>
      <c r="CF1250" s="2" t="s">
        <v>164</v>
      </c>
      <c r="CG1250" s="2" t="s">
        <v>382</v>
      </c>
      <c r="CH1250" s="2" t="s">
        <v>1326</v>
      </c>
      <c r="CI1250" s="2" t="s">
        <v>167</v>
      </c>
      <c r="CJ1250" s="2" t="s">
        <v>953</v>
      </c>
      <c r="CK1250" s="2" t="s">
        <v>253</v>
      </c>
      <c r="CL1250" s="2" t="s">
        <v>314</v>
      </c>
      <c r="CM1250" s="2" t="s">
        <v>211</v>
      </c>
      <c r="CN1250" s="2">
        <v>0</v>
      </c>
      <c r="CP1250" s="2" t="s">
        <v>1443</v>
      </c>
      <c r="CQ1250" s="2" t="s">
        <v>174</v>
      </c>
      <c r="CR1250" s="2" t="s">
        <v>234</v>
      </c>
      <c r="CT1250" s="2" t="s">
        <v>177</v>
      </c>
      <c r="CU1250" s="2" t="s">
        <v>235</v>
      </c>
      <c r="CV1250" s="2" t="s">
        <v>211</v>
      </c>
      <c r="CW1250" s="2" t="s">
        <v>179</v>
      </c>
      <c r="CX1250" s="2" t="s">
        <v>171</v>
      </c>
      <c r="CY1250" s="2" t="s">
        <v>733</v>
      </c>
      <c r="DA1250" s="2" t="s">
        <v>181</v>
      </c>
      <c r="DB1250" s="2" t="s">
        <v>181</v>
      </c>
      <c r="DC1250" s="2" t="s">
        <v>132</v>
      </c>
      <c r="DF1250" s="2" t="s">
        <v>182</v>
      </c>
      <c r="DH1250" s="2" t="s">
        <v>182</v>
      </c>
      <c r="DJ1250" s="2" t="s">
        <v>182</v>
      </c>
      <c r="DL1250" s="2" t="s">
        <v>260</v>
      </c>
      <c r="DT1250" s="2" t="s">
        <v>10283</v>
      </c>
      <c r="DU1250" s="2"/>
      <c r="DV1250" s="2" t="s">
        <v>10284</v>
      </c>
      <c r="DZ1250" s="2" t="s">
        <v>10217</v>
      </c>
      <c r="EA1250" s="3" t="s">
        <v>1313</v>
      </c>
    </row>
    <row r="1251" spans="1:133" ht="15.75" hidden="1" customHeight="1" x14ac:dyDescent="0.2">
      <c r="A1251" s="1">
        <v>43616.879442800928</v>
      </c>
      <c r="B1251" s="2" t="s">
        <v>10285</v>
      </c>
      <c r="C1251" s="2">
        <v>2302170188</v>
      </c>
      <c r="D1251" s="3" t="s">
        <v>4783</v>
      </c>
      <c r="E1251" s="3" t="s">
        <v>10286</v>
      </c>
      <c r="F1251" s="2" t="s">
        <v>10287</v>
      </c>
      <c r="H1251" s="2" t="s">
        <v>131</v>
      </c>
      <c r="I1251" s="2" t="s">
        <v>132</v>
      </c>
      <c r="J1251" s="2" t="s">
        <v>133</v>
      </c>
      <c r="K1251" s="2" t="s">
        <v>738</v>
      </c>
      <c r="M1251" s="4">
        <v>42809</v>
      </c>
      <c r="O1251" s="2" t="s">
        <v>135</v>
      </c>
      <c r="Y1251" s="2" t="s">
        <v>136</v>
      </c>
      <c r="AK1251" s="2" t="s">
        <v>10288</v>
      </c>
      <c r="AP1251" s="2" t="s">
        <v>5412</v>
      </c>
      <c r="AQ1251" s="2" t="s">
        <v>4215</v>
      </c>
      <c r="AR1251" s="2" t="s">
        <v>511</v>
      </c>
      <c r="AS1251" s="2" t="s">
        <v>142</v>
      </c>
      <c r="AU1251" s="2">
        <v>5</v>
      </c>
      <c r="AV1251" s="2" t="s">
        <v>43</v>
      </c>
      <c r="AW1251" s="2" t="s">
        <v>144</v>
      </c>
      <c r="AX1251" s="2" t="s">
        <v>145</v>
      </c>
      <c r="AY1251" s="2" t="s">
        <v>171</v>
      </c>
      <c r="AZ1251" s="2" t="s">
        <v>198</v>
      </c>
      <c r="BB1251" s="2" t="s">
        <v>10288</v>
      </c>
      <c r="BC1251" s="2">
        <v>0</v>
      </c>
      <c r="BD1251" s="2" t="s">
        <v>4809</v>
      </c>
      <c r="BE1251" s="9">
        <v>0.9</v>
      </c>
      <c r="BL1251" s="2" t="s">
        <v>153</v>
      </c>
      <c r="BM1251" s="2" t="s">
        <v>154</v>
      </c>
      <c r="BP1251" s="2" t="s">
        <v>201</v>
      </c>
      <c r="BQ1251" s="2">
        <v>300</v>
      </c>
      <c r="BR1251" s="2">
        <v>15</v>
      </c>
      <c r="BS1251" s="2" t="s">
        <v>157</v>
      </c>
      <c r="BT1251" s="2" t="s">
        <v>753</v>
      </c>
      <c r="BU1251" s="2" t="s">
        <v>753</v>
      </c>
      <c r="BV1251" s="2" t="s">
        <v>753</v>
      </c>
      <c r="BW1251" s="2" t="s">
        <v>67</v>
      </c>
      <c r="BX1251" s="2" t="s">
        <v>3127</v>
      </c>
      <c r="BY1251" s="2" t="s">
        <v>707</v>
      </c>
      <c r="CA1251" s="4">
        <v>42795</v>
      </c>
      <c r="CB1251" s="2" t="s">
        <v>160</v>
      </c>
      <c r="CC1251" s="2" t="s">
        <v>248</v>
      </c>
      <c r="CD1251" s="2" t="s">
        <v>162</v>
      </c>
      <c r="CE1251" s="2" t="s">
        <v>163</v>
      </c>
      <c r="CF1251" s="2" t="s">
        <v>164</v>
      </c>
      <c r="CG1251" s="2" t="s">
        <v>804</v>
      </c>
      <c r="CH1251" s="2" t="s">
        <v>743</v>
      </c>
      <c r="CI1251" s="2" t="s">
        <v>731</v>
      </c>
      <c r="CJ1251" s="2" t="s">
        <v>397</v>
      </c>
      <c r="CK1251" s="2" t="s">
        <v>169</v>
      </c>
      <c r="CL1251" s="2" t="s">
        <v>710</v>
      </c>
      <c r="CM1251" s="2" t="s">
        <v>171</v>
      </c>
      <c r="CN1251" s="2">
        <v>0</v>
      </c>
      <c r="CO1251" s="2" t="s">
        <v>212</v>
      </c>
      <c r="CP1251" s="2" t="s">
        <v>712</v>
      </c>
      <c r="CQ1251" s="2" t="s">
        <v>174</v>
      </c>
      <c r="CR1251" s="2" t="s">
        <v>667</v>
      </c>
      <c r="CS1251" s="2" t="s">
        <v>810</v>
      </c>
      <c r="CT1251" s="2" t="s">
        <v>171</v>
      </c>
      <c r="CU1251" s="2" t="s">
        <v>235</v>
      </c>
      <c r="CV1251" s="2" t="s">
        <v>171</v>
      </c>
      <c r="CW1251" s="2" t="s">
        <v>714</v>
      </c>
      <c r="CX1251" s="2" t="s">
        <v>146</v>
      </c>
      <c r="CY1251" s="2" t="s">
        <v>733</v>
      </c>
      <c r="DA1251" s="2" t="s">
        <v>181</v>
      </c>
      <c r="DB1251" s="2" t="s">
        <v>181</v>
      </c>
      <c r="DC1251" s="2" t="s">
        <v>260</v>
      </c>
      <c r="DD1251" s="2" t="s">
        <v>715</v>
      </c>
      <c r="DE1251" s="2" t="s">
        <v>744</v>
      </c>
      <c r="DF1251" s="2" t="s">
        <v>182</v>
      </c>
      <c r="DH1251" s="2" t="s">
        <v>182</v>
      </c>
      <c r="DJ1251" s="2" t="s">
        <v>182</v>
      </c>
      <c r="DL1251" s="2" t="s">
        <v>182</v>
      </c>
      <c r="DN1251" s="2" t="s">
        <v>182</v>
      </c>
      <c r="DP1251" s="2" t="s">
        <v>182</v>
      </c>
      <c r="DR1251" s="2" t="s">
        <v>182</v>
      </c>
      <c r="DT1251" s="6">
        <v>106855201</v>
      </c>
      <c r="DU1251" s="6"/>
      <c r="DV1251" s="6">
        <v>-6120833</v>
      </c>
      <c r="DZ1251" s="2" t="s">
        <v>10289</v>
      </c>
      <c r="EC1251" s="5" t="s">
        <v>10290</v>
      </c>
    </row>
    <row r="1252" spans="1:133" ht="15.75" hidden="1" customHeight="1" x14ac:dyDescent="0.2">
      <c r="A1252" s="1">
        <v>43616.881254247681</v>
      </c>
      <c r="B1252" s="2" t="s">
        <v>10291</v>
      </c>
      <c r="C1252" s="2">
        <v>2302170074</v>
      </c>
      <c r="D1252" s="3" t="s">
        <v>5135</v>
      </c>
      <c r="E1252" s="2" t="s">
        <v>687</v>
      </c>
      <c r="F1252" s="2" t="s">
        <v>688</v>
      </c>
      <c r="H1252" s="2" t="s">
        <v>131</v>
      </c>
      <c r="J1252" s="2" t="s">
        <v>133</v>
      </c>
      <c r="K1252" s="2" t="s">
        <v>191</v>
      </c>
      <c r="M1252" s="4">
        <v>42795</v>
      </c>
      <c r="O1252" s="2" t="s">
        <v>192</v>
      </c>
      <c r="P1252" s="9">
        <v>7500000000</v>
      </c>
      <c r="Q1252" s="2">
        <v>16375546</v>
      </c>
      <c r="X1252" s="2" t="s">
        <v>193</v>
      </c>
      <c r="Y1252" s="2" t="s">
        <v>136</v>
      </c>
      <c r="AB1252" s="2" t="s">
        <v>132</v>
      </c>
      <c r="AE1252" s="2" t="s">
        <v>132</v>
      </c>
      <c r="AH1252" s="2">
        <v>2017</v>
      </c>
      <c r="AI1252" s="11">
        <v>5585310000</v>
      </c>
      <c r="AJ1252" s="11">
        <v>12195000</v>
      </c>
      <c r="AK1252" s="2" t="s">
        <v>1099</v>
      </c>
      <c r="AQ1252" s="2" t="s">
        <v>244</v>
      </c>
      <c r="AR1252" s="2" t="s">
        <v>288</v>
      </c>
      <c r="AS1252" s="2" t="s">
        <v>142</v>
      </c>
      <c r="AV1252" s="2" t="s">
        <v>43</v>
      </c>
      <c r="AW1252" s="2" t="s">
        <v>197</v>
      </c>
      <c r="AX1252" s="2" t="s">
        <v>145</v>
      </c>
      <c r="AY1252" s="2" t="s">
        <v>171</v>
      </c>
      <c r="AZ1252" s="2" t="s">
        <v>198</v>
      </c>
      <c r="BC1252" s="2">
        <v>0</v>
      </c>
      <c r="BD1252" s="2" t="s">
        <v>289</v>
      </c>
      <c r="BE1252" s="9">
        <v>1.5</v>
      </c>
      <c r="BF1252" s="2" t="s">
        <v>132</v>
      </c>
      <c r="BK1252" s="2" t="s">
        <v>152</v>
      </c>
      <c r="BL1252" s="2" t="s">
        <v>290</v>
      </c>
      <c r="BM1252" s="2" t="s">
        <v>154</v>
      </c>
      <c r="BP1252" s="2" t="s">
        <v>291</v>
      </c>
      <c r="BQ1252" s="2">
        <v>458</v>
      </c>
      <c r="BR1252" s="2">
        <v>10</v>
      </c>
      <c r="BS1252" s="2" t="s">
        <v>156</v>
      </c>
      <c r="BT1252" s="2" t="s">
        <v>156</v>
      </c>
      <c r="BU1252" s="2" t="s">
        <v>156</v>
      </c>
      <c r="BV1252" s="2" t="s">
        <v>156</v>
      </c>
      <c r="BW1252" s="2" t="s">
        <v>70</v>
      </c>
      <c r="BX1252" s="2" t="s">
        <v>158</v>
      </c>
      <c r="BY1252" s="2" t="s">
        <v>159</v>
      </c>
      <c r="CB1252" s="2" t="s">
        <v>160</v>
      </c>
      <c r="CC1252" s="2" t="s">
        <v>248</v>
      </c>
      <c r="CD1252" s="2" t="s">
        <v>249</v>
      </c>
      <c r="CE1252" s="2" t="s">
        <v>163</v>
      </c>
      <c r="CF1252" s="2" t="s">
        <v>164</v>
      </c>
      <c r="CG1252" s="2" t="s">
        <v>382</v>
      </c>
      <c r="CH1252" s="2" t="s">
        <v>207</v>
      </c>
      <c r="CI1252" s="2" t="s">
        <v>208</v>
      </c>
      <c r="CJ1252" s="2" t="s">
        <v>295</v>
      </c>
      <c r="CK1252" s="2" t="s">
        <v>253</v>
      </c>
      <c r="CL1252" s="2" t="s">
        <v>296</v>
      </c>
      <c r="CM1252" s="2" t="s">
        <v>171</v>
      </c>
      <c r="CN1252" s="2">
        <v>200</v>
      </c>
      <c r="CO1252" s="2" t="s">
        <v>212</v>
      </c>
      <c r="CP1252" s="2" t="s">
        <v>297</v>
      </c>
      <c r="CQ1252" s="2" t="s">
        <v>214</v>
      </c>
      <c r="CR1252" s="2" t="s">
        <v>175</v>
      </c>
      <c r="CS1252" s="2" t="s">
        <v>215</v>
      </c>
      <c r="CT1252" s="2" t="s">
        <v>171</v>
      </c>
      <c r="CU1252" s="2" t="s">
        <v>216</v>
      </c>
      <c r="CV1252" s="2" t="s">
        <v>171</v>
      </c>
      <c r="CW1252" s="2" t="s">
        <v>179</v>
      </c>
      <c r="CX1252" s="2" t="s">
        <v>146</v>
      </c>
      <c r="CY1252" s="2" t="s">
        <v>146</v>
      </c>
      <c r="CZ1252" s="2" t="s">
        <v>180</v>
      </c>
      <c r="DA1252" s="2" t="s">
        <v>181</v>
      </c>
      <c r="DB1252" s="2" t="s">
        <v>181</v>
      </c>
      <c r="DC1252" s="2" t="s">
        <v>132</v>
      </c>
      <c r="DF1252" s="2" t="s">
        <v>182</v>
      </c>
      <c r="DH1252" s="2" t="s">
        <v>182</v>
      </c>
      <c r="DJ1252" s="2" t="s">
        <v>182</v>
      </c>
      <c r="DL1252" s="2" t="s">
        <v>182</v>
      </c>
      <c r="DN1252" s="2" t="s">
        <v>182</v>
      </c>
      <c r="DP1252" s="2" t="s">
        <v>182</v>
      </c>
      <c r="DR1252" s="2" t="s">
        <v>182</v>
      </c>
      <c r="DX1252" s="2" t="s">
        <v>218</v>
      </c>
      <c r="DZ1252" s="2" t="s">
        <v>218</v>
      </c>
    </row>
    <row r="1253" spans="1:133" ht="15.75" hidden="1" customHeight="1" x14ac:dyDescent="0.2">
      <c r="A1253" s="1">
        <v>43616.882386631944</v>
      </c>
      <c r="B1253" s="2" t="s">
        <v>10292</v>
      </c>
      <c r="C1253" s="2">
        <v>2302180012</v>
      </c>
      <c r="D1253" s="3" t="s">
        <v>2959</v>
      </c>
      <c r="E1253" s="2" t="s">
        <v>10293</v>
      </c>
      <c r="H1253" s="2" t="s">
        <v>131</v>
      </c>
      <c r="I1253" s="2" t="s">
        <v>132</v>
      </c>
      <c r="J1253" s="2" t="s">
        <v>133</v>
      </c>
      <c r="K1253" s="2" t="s">
        <v>738</v>
      </c>
      <c r="M1253" s="4">
        <v>42794</v>
      </c>
      <c r="N1253" s="2" t="s">
        <v>135</v>
      </c>
      <c r="O1253" s="2" t="s">
        <v>135</v>
      </c>
      <c r="P1253" s="9">
        <v>47400000000</v>
      </c>
      <c r="Q1253" s="2">
        <v>50000000</v>
      </c>
      <c r="Y1253" s="2" t="s">
        <v>136</v>
      </c>
      <c r="AB1253" s="2" t="s">
        <v>132</v>
      </c>
      <c r="AD1253" s="2" t="s">
        <v>137</v>
      </c>
      <c r="AE1253" s="2" t="s">
        <v>132</v>
      </c>
      <c r="AF1253" s="2" t="s">
        <v>132</v>
      </c>
      <c r="AH1253" s="2">
        <v>2015</v>
      </c>
      <c r="AI1253" s="11">
        <v>23344500000</v>
      </c>
      <c r="AJ1253" s="11">
        <v>24625000</v>
      </c>
      <c r="AK1253" s="2" t="s">
        <v>1332</v>
      </c>
      <c r="AP1253" s="2" t="s">
        <v>759</v>
      </c>
      <c r="AQ1253" s="2" t="s">
        <v>760</v>
      </c>
      <c r="AR1253" s="2" t="s">
        <v>141</v>
      </c>
      <c r="AS1253" s="2" t="s">
        <v>142</v>
      </c>
      <c r="AT1253" s="2">
        <v>12810</v>
      </c>
      <c r="AU1253" s="2">
        <v>14</v>
      </c>
      <c r="AV1253" s="2" t="s">
        <v>44</v>
      </c>
      <c r="AW1253" s="2" t="s">
        <v>197</v>
      </c>
      <c r="AX1253" s="2" t="s">
        <v>145</v>
      </c>
      <c r="AY1253" s="2" t="s">
        <v>171</v>
      </c>
      <c r="AZ1253" s="2" t="s">
        <v>198</v>
      </c>
      <c r="BA1253" s="2" t="s">
        <v>760</v>
      </c>
      <c r="BB1253" s="2" t="s">
        <v>10294</v>
      </c>
      <c r="BC1253" s="2">
        <v>1</v>
      </c>
      <c r="BD1253" s="2" t="s">
        <v>10296</v>
      </c>
      <c r="BE1253" s="9">
        <v>4</v>
      </c>
      <c r="BF1253" s="2" t="s">
        <v>265</v>
      </c>
      <c r="BG1253" s="2" t="s">
        <v>10297</v>
      </c>
      <c r="BH1253" s="2" t="s">
        <v>10298</v>
      </c>
      <c r="BK1253" s="2" t="s">
        <v>307</v>
      </c>
      <c r="BL1253" s="2" t="s">
        <v>153</v>
      </c>
      <c r="BM1253" s="2" t="s">
        <v>154</v>
      </c>
      <c r="BP1253" s="2" t="s">
        <v>201</v>
      </c>
      <c r="BQ1253" s="2">
        <v>948</v>
      </c>
      <c r="BR1253" s="2">
        <v>24</v>
      </c>
      <c r="BS1253" s="2" t="s">
        <v>766</v>
      </c>
      <c r="BT1253" s="2" t="s">
        <v>10294</v>
      </c>
      <c r="BU1253" s="2" t="s">
        <v>766</v>
      </c>
      <c r="BV1253" s="2" t="s">
        <v>10299</v>
      </c>
      <c r="BW1253" s="2" t="s">
        <v>68</v>
      </c>
      <c r="BX1253" s="2" t="s">
        <v>203</v>
      </c>
      <c r="BY1253" s="2" t="s">
        <v>159</v>
      </c>
      <c r="CB1253" s="2" t="s">
        <v>204</v>
      </c>
      <c r="CC1253" s="2" t="s">
        <v>161</v>
      </c>
      <c r="CD1253" s="2" t="s">
        <v>162</v>
      </c>
      <c r="CE1253" s="2" t="s">
        <v>163</v>
      </c>
      <c r="CF1253" s="2" t="s">
        <v>205</v>
      </c>
      <c r="CG1253" s="2" t="s">
        <v>768</v>
      </c>
      <c r="CH1253" s="2" t="s">
        <v>166</v>
      </c>
      <c r="CI1253" s="2" t="s">
        <v>167</v>
      </c>
      <c r="CJ1253" s="2" t="s">
        <v>769</v>
      </c>
      <c r="CL1253" s="2" t="s">
        <v>1017</v>
      </c>
      <c r="CM1253" s="2" t="s">
        <v>171</v>
      </c>
      <c r="CN1253" s="2" t="s">
        <v>10295</v>
      </c>
      <c r="CO1253" s="2" t="s">
        <v>1018</v>
      </c>
      <c r="CP1253" s="2" t="s">
        <v>770</v>
      </c>
      <c r="CQ1253" s="2" t="s">
        <v>214</v>
      </c>
      <c r="CR1253" s="2" t="s">
        <v>667</v>
      </c>
      <c r="CS1253" s="2" t="s">
        <v>713</v>
      </c>
      <c r="CT1253" s="2" t="s">
        <v>171</v>
      </c>
      <c r="CU1253" s="2" t="s">
        <v>771</v>
      </c>
      <c r="CV1253" s="2" t="s">
        <v>171</v>
      </c>
      <c r="CW1253" s="2" t="s">
        <v>179</v>
      </c>
      <c r="CX1253" s="2" t="s">
        <v>171</v>
      </c>
      <c r="CY1253" s="2" t="s">
        <v>146</v>
      </c>
      <c r="CZ1253" s="2" t="s">
        <v>180</v>
      </c>
      <c r="DA1253" s="2" t="s">
        <v>782</v>
      </c>
      <c r="DB1253" s="2" t="s">
        <v>782</v>
      </c>
      <c r="DC1253" s="2" t="s">
        <v>132</v>
      </c>
      <c r="DF1253" s="2" t="s">
        <v>182</v>
      </c>
      <c r="DH1253" s="2" t="s">
        <v>182</v>
      </c>
      <c r="DJ1253" s="2" t="s">
        <v>182</v>
      </c>
      <c r="DL1253" s="2" t="s">
        <v>260</v>
      </c>
      <c r="DM1253" s="2">
        <v>100</v>
      </c>
      <c r="DN1253" s="2" t="s">
        <v>182</v>
      </c>
      <c r="DP1253" s="2" t="s">
        <v>260</v>
      </c>
      <c r="DQ1253" s="2">
        <v>200</v>
      </c>
      <c r="DR1253" s="2" t="s">
        <v>182</v>
      </c>
      <c r="DT1253" s="2" t="s">
        <v>11330</v>
      </c>
      <c r="DU1253" s="2"/>
      <c r="DV1253" s="2" t="s">
        <v>11324</v>
      </c>
      <c r="DZ1253" s="2" t="s">
        <v>1339</v>
      </c>
      <c r="EA1253" s="3" t="s">
        <v>10302</v>
      </c>
      <c r="EB1253" s="5" t="s">
        <v>10303</v>
      </c>
    </row>
    <row r="1254" spans="1:133" ht="15.75" hidden="1" customHeight="1" x14ac:dyDescent="0.2">
      <c r="A1254" s="1">
        <v>43616.882512581018</v>
      </c>
      <c r="B1254" s="2" t="s">
        <v>10229</v>
      </c>
      <c r="C1254" s="2">
        <v>2302170148</v>
      </c>
      <c r="D1254" s="3" t="s">
        <v>5135</v>
      </c>
      <c r="E1254" s="2" t="s">
        <v>10304</v>
      </c>
      <c r="F1254" s="2" t="s">
        <v>508</v>
      </c>
      <c r="H1254" s="2" t="s">
        <v>131</v>
      </c>
      <c r="I1254" s="2" t="s">
        <v>132</v>
      </c>
      <c r="J1254" s="2" t="s">
        <v>133</v>
      </c>
      <c r="K1254" s="2" t="s">
        <v>191</v>
      </c>
      <c r="M1254" s="4">
        <v>42795</v>
      </c>
      <c r="O1254" s="2" t="s">
        <v>192</v>
      </c>
      <c r="P1254" s="9">
        <v>6140000000</v>
      </c>
      <c r="Q1254" s="2">
        <v>20466667</v>
      </c>
      <c r="X1254" s="2" t="s">
        <v>193</v>
      </c>
      <c r="Y1254" s="2" t="s">
        <v>136</v>
      </c>
      <c r="AB1254" s="2" t="s">
        <v>132</v>
      </c>
      <c r="AH1254" s="2">
        <v>2017</v>
      </c>
      <c r="AJ1254" s="11">
        <v>13125000</v>
      </c>
      <c r="AK1254" s="2" t="s">
        <v>509</v>
      </c>
      <c r="AP1254" s="2" t="s">
        <v>510</v>
      </c>
      <c r="AQ1254" s="2" t="s">
        <v>196</v>
      </c>
      <c r="AR1254" s="2" t="s">
        <v>288</v>
      </c>
      <c r="AS1254" s="2" t="s">
        <v>142</v>
      </c>
      <c r="AU1254" s="2">
        <v>3</v>
      </c>
      <c r="AV1254" s="2" t="s">
        <v>43</v>
      </c>
      <c r="AW1254" s="2" t="s">
        <v>144</v>
      </c>
      <c r="AX1254" s="2" t="s">
        <v>145</v>
      </c>
      <c r="AY1254" s="2" t="s">
        <v>171</v>
      </c>
      <c r="AZ1254" s="2" t="s">
        <v>198</v>
      </c>
      <c r="BB1254" s="2" t="s">
        <v>10305</v>
      </c>
      <c r="BC1254" s="2">
        <v>350</v>
      </c>
      <c r="BD1254" s="2" t="s">
        <v>513</v>
      </c>
      <c r="BE1254" s="9">
        <v>1.4</v>
      </c>
      <c r="BF1254" s="2" t="s">
        <v>132</v>
      </c>
      <c r="BK1254" s="2" t="s">
        <v>152</v>
      </c>
      <c r="BL1254" s="2" t="s">
        <v>290</v>
      </c>
      <c r="BM1254" s="2" t="s">
        <v>154</v>
      </c>
      <c r="BN1254" s="2" t="s">
        <v>3382</v>
      </c>
      <c r="BP1254" s="2" t="s">
        <v>201</v>
      </c>
      <c r="BQ1254" s="2">
        <v>300</v>
      </c>
      <c r="BR1254" s="2">
        <v>10</v>
      </c>
      <c r="BS1254" s="2" t="s">
        <v>156</v>
      </c>
      <c r="BT1254" s="2" t="s">
        <v>156</v>
      </c>
      <c r="BU1254" s="2" t="s">
        <v>156</v>
      </c>
      <c r="BV1254" s="2" t="s">
        <v>156</v>
      </c>
      <c r="BW1254" s="2" t="s">
        <v>70</v>
      </c>
      <c r="BX1254" s="2" t="s">
        <v>158</v>
      </c>
      <c r="BY1254" s="2" t="s">
        <v>159</v>
      </c>
      <c r="CB1254" s="2" t="s">
        <v>160</v>
      </c>
      <c r="CC1254" s="2" t="s">
        <v>248</v>
      </c>
      <c r="CD1254" s="2" t="s">
        <v>249</v>
      </c>
      <c r="CE1254" s="2" t="s">
        <v>163</v>
      </c>
      <c r="CF1254" s="2" t="s">
        <v>368</v>
      </c>
      <c r="CG1254" s="2" t="s">
        <v>382</v>
      </c>
      <c r="CH1254" s="2" t="s">
        <v>207</v>
      </c>
      <c r="CI1254" s="2" t="s">
        <v>208</v>
      </c>
      <c r="CJ1254" s="2" t="s">
        <v>295</v>
      </c>
      <c r="CK1254" s="2" t="s">
        <v>253</v>
      </c>
      <c r="CL1254" s="2" t="s">
        <v>383</v>
      </c>
      <c r="CM1254" s="2" t="s">
        <v>171</v>
      </c>
      <c r="CO1254" s="2" t="s">
        <v>212</v>
      </c>
      <c r="CP1254" s="2" t="s">
        <v>384</v>
      </c>
      <c r="CQ1254" s="2" t="s">
        <v>214</v>
      </c>
      <c r="CR1254" s="2" t="s">
        <v>175</v>
      </c>
      <c r="CS1254" s="2" t="s">
        <v>215</v>
      </c>
      <c r="CT1254" s="2" t="s">
        <v>171</v>
      </c>
      <c r="CU1254" s="2" t="s">
        <v>216</v>
      </c>
      <c r="CV1254" s="2" t="s">
        <v>171</v>
      </c>
      <c r="CW1254" s="2" t="s">
        <v>179</v>
      </c>
      <c r="CX1254" s="2" t="s">
        <v>146</v>
      </c>
      <c r="CY1254" s="2" t="s">
        <v>146</v>
      </c>
      <c r="CZ1254" s="2" t="s">
        <v>180</v>
      </c>
      <c r="DA1254" s="2" t="s">
        <v>181</v>
      </c>
      <c r="DB1254" s="2" t="s">
        <v>181</v>
      </c>
      <c r="DC1254" s="2" t="s">
        <v>132</v>
      </c>
      <c r="DF1254" s="2" t="s">
        <v>182</v>
      </c>
      <c r="DH1254" s="2" t="s">
        <v>182</v>
      </c>
      <c r="DJ1254" s="2" t="s">
        <v>182</v>
      </c>
      <c r="DL1254" s="2" t="s">
        <v>182</v>
      </c>
      <c r="DN1254" s="2" t="s">
        <v>182</v>
      </c>
      <c r="DP1254" s="2" t="s">
        <v>182</v>
      </c>
      <c r="DR1254" s="2" t="s">
        <v>182</v>
      </c>
      <c r="DT1254" s="6">
        <v>106811846</v>
      </c>
      <c r="DU1254" s="6"/>
      <c r="DV1254" s="6">
        <v>-61645483</v>
      </c>
      <c r="DW1254" s="2" t="s">
        <v>298</v>
      </c>
      <c r="DX1254" s="2" t="s">
        <v>299</v>
      </c>
      <c r="DY1254" s="4">
        <v>42795</v>
      </c>
      <c r="DZ1254" s="2" t="s">
        <v>299</v>
      </c>
      <c r="EB1254" s="5" t="s">
        <v>10306</v>
      </c>
    </row>
    <row r="1255" spans="1:133" ht="15.75" hidden="1" customHeight="1" x14ac:dyDescent="0.2">
      <c r="A1255" s="1">
        <v>43616.884575324075</v>
      </c>
      <c r="B1255" s="2" t="s">
        <v>10246</v>
      </c>
      <c r="C1255" s="2">
        <v>2302170095</v>
      </c>
      <c r="D1255" s="3" t="s">
        <v>3264</v>
      </c>
      <c r="E1255" s="2" t="s">
        <v>10307</v>
      </c>
      <c r="F1255" s="2" t="s">
        <v>10308</v>
      </c>
      <c r="H1255" s="2" t="s">
        <v>131</v>
      </c>
      <c r="I1255" s="2" t="s">
        <v>132</v>
      </c>
      <c r="J1255" s="2" t="s">
        <v>133</v>
      </c>
      <c r="K1255" s="2" t="s">
        <v>132</v>
      </c>
      <c r="M1255" s="4">
        <v>42795</v>
      </c>
      <c r="O1255" s="2" t="s">
        <v>192</v>
      </c>
      <c r="P1255" s="9">
        <v>3800000000</v>
      </c>
      <c r="Q1255" s="2">
        <v>15261044</v>
      </c>
      <c r="X1255" s="2" t="s">
        <v>193</v>
      </c>
      <c r="Y1255" s="2" t="s">
        <v>136</v>
      </c>
      <c r="AB1255" s="2" t="s">
        <v>132</v>
      </c>
      <c r="AD1255" s="2" t="s">
        <v>137</v>
      </c>
      <c r="AE1255" s="2" t="s">
        <v>132</v>
      </c>
      <c r="AH1255" s="2">
        <v>2017</v>
      </c>
      <c r="AI1255" s="11">
        <v>1434987000</v>
      </c>
      <c r="AJ1255" s="11">
        <v>5763000</v>
      </c>
      <c r="AK1255" s="2" t="s">
        <v>10309</v>
      </c>
      <c r="AP1255" s="2" t="s">
        <v>486</v>
      </c>
      <c r="AQ1255" s="2" t="s">
        <v>328</v>
      </c>
      <c r="AR1255" s="2" t="s">
        <v>288</v>
      </c>
      <c r="AS1255" s="2" t="s">
        <v>142</v>
      </c>
      <c r="AU1255" s="2">
        <v>6</v>
      </c>
      <c r="AV1255" s="2" t="s">
        <v>245</v>
      </c>
      <c r="AW1255" s="2" t="s">
        <v>144</v>
      </c>
      <c r="AX1255" s="2" t="s">
        <v>145</v>
      </c>
      <c r="AY1255" s="2" t="s">
        <v>171</v>
      </c>
      <c r="AZ1255" s="2" t="s">
        <v>198</v>
      </c>
      <c r="BB1255" s="2" t="s">
        <v>4272</v>
      </c>
      <c r="BC1255" s="2">
        <v>300</v>
      </c>
      <c r="BD1255" s="2" t="s">
        <v>330</v>
      </c>
      <c r="BE1255" s="9">
        <v>2</v>
      </c>
      <c r="BF1255" s="2" t="s">
        <v>132</v>
      </c>
      <c r="BK1255" s="2" t="s">
        <v>152</v>
      </c>
      <c r="BL1255" s="2" t="s">
        <v>290</v>
      </c>
      <c r="BM1255" s="2" t="s">
        <v>154</v>
      </c>
      <c r="BN1255" s="2" t="s">
        <v>331</v>
      </c>
      <c r="BO1255" s="2" t="s">
        <v>332</v>
      </c>
      <c r="BP1255" s="2" t="s">
        <v>201</v>
      </c>
      <c r="BQ1255" s="2">
        <v>249</v>
      </c>
      <c r="BR1255" s="2">
        <v>10</v>
      </c>
      <c r="BS1255" s="2" t="s">
        <v>411</v>
      </c>
      <c r="BT1255" s="2" t="s">
        <v>411</v>
      </c>
      <c r="BU1255" s="2" t="s">
        <v>411</v>
      </c>
      <c r="BV1255" s="2" t="s">
        <v>411</v>
      </c>
      <c r="BW1255" s="2" t="s">
        <v>70</v>
      </c>
      <c r="BX1255" s="2" t="s">
        <v>158</v>
      </c>
      <c r="BY1255" s="2" t="s">
        <v>159</v>
      </c>
      <c r="CB1255" s="2" t="s">
        <v>160</v>
      </c>
      <c r="CC1255" s="2" t="s">
        <v>248</v>
      </c>
      <c r="CD1255" s="2" t="s">
        <v>249</v>
      </c>
      <c r="CE1255" s="2" t="s">
        <v>163</v>
      </c>
      <c r="CF1255" s="2" t="s">
        <v>164</v>
      </c>
      <c r="CG1255" s="2" t="s">
        <v>355</v>
      </c>
      <c r="CH1255" s="2" t="s">
        <v>207</v>
      </c>
      <c r="CI1255" s="2" t="s">
        <v>294</v>
      </c>
      <c r="CJ1255" s="2" t="s">
        <v>2194</v>
      </c>
      <c r="CK1255" s="2" t="s">
        <v>253</v>
      </c>
      <c r="CL1255" s="2" t="s">
        <v>356</v>
      </c>
      <c r="CM1255" s="2" t="s">
        <v>171</v>
      </c>
      <c r="CN1255" s="2">
        <v>100</v>
      </c>
      <c r="CO1255" s="2" t="s">
        <v>337</v>
      </c>
      <c r="CP1255" s="2" t="s">
        <v>338</v>
      </c>
      <c r="CQ1255" s="2" t="s">
        <v>214</v>
      </c>
      <c r="CR1255" s="2" t="s">
        <v>175</v>
      </c>
      <c r="CS1255" s="2" t="s">
        <v>215</v>
      </c>
      <c r="CT1255" s="2" t="s">
        <v>171</v>
      </c>
      <c r="CU1255" s="2" t="s">
        <v>216</v>
      </c>
      <c r="CV1255" s="2" t="s">
        <v>171</v>
      </c>
      <c r="CW1255" s="2" t="s">
        <v>179</v>
      </c>
      <c r="CX1255" s="2" t="s">
        <v>146</v>
      </c>
      <c r="CY1255" s="2" t="s">
        <v>146</v>
      </c>
      <c r="CZ1255" s="2" t="s">
        <v>180</v>
      </c>
      <c r="DA1255" s="2" t="s">
        <v>181</v>
      </c>
      <c r="DB1255" s="2" t="s">
        <v>181</v>
      </c>
      <c r="DC1255" s="2" t="s">
        <v>132</v>
      </c>
      <c r="DF1255" s="2" t="s">
        <v>182</v>
      </c>
      <c r="DT1255" s="6">
        <v>-6165244</v>
      </c>
      <c r="DU1255" s="6"/>
      <c r="DV1255" s="2">
        <v>106.847666</v>
      </c>
      <c r="DY1255" s="4">
        <v>42795</v>
      </c>
      <c r="DZ1255" s="2" t="s">
        <v>8588</v>
      </c>
      <c r="EC1255" s="2" t="s">
        <v>10310</v>
      </c>
    </row>
    <row r="1256" spans="1:133" ht="15.75" hidden="1" customHeight="1" x14ac:dyDescent="0.2">
      <c r="A1256" s="1">
        <v>43616.886014895834</v>
      </c>
      <c r="B1256" s="2" t="s">
        <v>10311</v>
      </c>
      <c r="C1256" s="2">
        <v>2302170013</v>
      </c>
      <c r="D1256" s="3" t="s">
        <v>4250</v>
      </c>
      <c r="E1256" s="2" t="s">
        <v>10312</v>
      </c>
      <c r="F1256" s="2" t="s">
        <v>10313</v>
      </c>
      <c r="H1256" s="2" t="s">
        <v>131</v>
      </c>
      <c r="I1256" s="2" t="s">
        <v>132</v>
      </c>
      <c r="J1256" s="2" t="s">
        <v>133</v>
      </c>
      <c r="K1256" s="2" t="s">
        <v>738</v>
      </c>
      <c r="P1256" s="9">
        <v>1875000000</v>
      </c>
      <c r="Q1256" s="2">
        <v>7500000</v>
      </c>
      <c r="Y1256" s="2" t="s">
        <v>136</v>
      </c>
      <c r="AB1256" s="2" t="s">
        <v>132</v>
      </c>
      <c r="AD1256" s="2" t="s">
        <v>137</v>
      </c>
      <c r="AE1256" s="2" t="s">
        <v>132</v>
      </c>
      <c r="AF1256" s="2" t="s">
        <v>132</v>
      </c>
      <c r="AH1256" s="2">
        <v>2016</v>
      </c>
      <c r="AI1256" s="11">
        <v>843750000</v>
      </c>
      <c r="AJ1256" s="11">
        <v>3375000</v>
      </c>
      <c r="AK1256" s="2" t="s">
        <v>10314</v>
      </c>
      <c r="AL1256" s="2">
        <v>23</v>
      </c>
      <c r="AO1256" s="2" t="s">
        <v>5015</v>
      </c>
      <c r="AP1256" s="2" t="s">
        <v>2695</v>
      </c>
      <c r="AQ1256" s="2" t="s">
        <v>1299</v>
      </c>
      <c r="AR1256" s="2" t="s">
        <v>976</v>
      </c>
      <c r="AS1256" s="2" t="s">
        <v>594</v>
      </c>
      <c r="AU1256" s="2">
        <v>3</v>
      </c>
      <c r="AV1256" s="2" t="s">
        <v>143</v>
      </c>
      <c r="AW1256" s="2" t="s">
        <v>144</v>
      </c>
      <c r="AX1256" s="2" t="s">
        <v>863</v>
      </c>
      <c r="AY1256" s="2" t="s">
        <v>171</v>
      </c>
      <c r="AZ1256" s="2" t="s">
        <v>198</v>
      </c>
      <c r="BB1256" s="2" t="s">
        <v>3851</v>
      </c>
      <c r="BC1256" s="2">
        <v>1700</v>
      </c>
      <c r="BD1256" s="2" t="s">
        <v>1302</v>
      </c>
      <c r="BE1256" s="9">
        <v>2.8</v>
      </c>
      <c r="BF1256" s="2" t="s">
        <v>265</v>
      </c>
      <c r="BG1256" s="2" t="s">
        <v>1303</v>
      </c>
      <c r="BH1256" s="3" t="s">
        <v>635</v>
      </c>
      <c r="BI1256" s="2" t="s">
        <v>2271</v>
      </c>
      <c r="BJ1256" s="3" t="s">
        <v>3203</v>
      </c>
      <c r="BK1256" s="2" t="s">
        <v>152</v>
      </c>
      <c r="BL1256" s="2" t="s">
        <v>200</v>
      </c>
      <c r="BM1256" s="2" t="s">
        <v>154</v>
      </c>
      <c r="BP1256" s="2" t="s">
        <v>201</v>
      </c>
      <c r="BQ1256" s="2">
        <v>250</v>
      </c>
      <c r="BR1256" s="2">
        <v>10</v>
      </c>
      <c r="BS1256" s="2" t="s">
        <v>984</v>
      </c>
      <c r="BT1256" s="2" t="s">
        <v>10315</v>
      </c>
      <c r="BU1256" s="2" t="s">
        <v>984</v>
      </c>
      <c r="BV1256" s="2" t="s">
        <v>153</v>
      </c>
      <c r="BW1256" s="2" t="s">
        <v>68</v>
      </c>
      <c r="BX1256" s="2" t="s">
        <v>158</v>
      </c>
      <c r="BY1256" s="2" t="s">
        <v>159</v>
      </c>
      <c r="CB1256" s="2" t="s">
        <v>160</v>
      </c>
      <c r="CC1256" s="2" t="s">
        <v>161</v>
      </c>
      <c r="CD1256" s="2" t="s">
        <v>162</v>
      </c>
      <c r="CE1256" s="2" t="s">
        <v>163</v>
      </c>
      <c r="CF1256" s="2" t="s">
        <v>3212</v>
      </c>
      <c r="CG1256" s="2" t="s">
        <v>382</v>
      </c>
      <c r="CH1256" s="2" t="s">
        <v>1326</v>
      </c>
      <c r="CI1256" s="2" t="s">
        <v>167</v>
      </c>
      <c r="CJ1256" s="2" t="s">
        <v>953</v>
      </c>
      <c r="CK1256" s="2" t="s">
        <v>253</v>
      </c>
      <c r="CL1256" s="2" t="s">
        <v>314</v>
      </c>
      <c r="CM1256" s="2" t="s">
        <v>211</v>
      </c>
      <c r="CN1256" s="2">
        <v>1700</v>
      </c>
      <c r="CP1256" s="2" t="s">
        <v>1308</v>
      </c>
      <c r="CQ1256" s="2" t="s">
        <v>174</v>
      </c>
      <c r="CR1256" s="2" t="s">
        <v>234</v>
      </c>
      <c r="CT1256" s="2" t="s">
        <v>177</v>
      </c>
      <c r="CU1256" s="2" t="s">
        <v>235</v>
      </c>
      <c r="CV1256" s="2" t="s">
        <v>211</v>
      </c>
      <c r="CW1256" s="2" t="s">
        <v>179</v>
      </c>
      <c r="CX1256" s="2" t="s">
        <v>171</v>
      </c>
      <c r="CY1256" s="2" t="s">
        <v>733</v>
      </c>
      <c r="DA1256" s="2" t="s">
        <v>181</v>
      </c>
      <c r="DB1256" s="2" t="s">
        <v>181</v>
      </c>
      <c r="DC1256" s="2" t="s">
        <v>132</v>
      </c>
      <c r="DF1256" s="2" t="s">
        <v>182</v>
      </c>
      <c r="DH1256" s="2" t="s">
        <v>182</v>
      </c>
      <c r="DJ1256" s="2" t="s">
        <v>182</v>
      </c>
      <c r="DL1256" s="2" t="s">
        <v>260</v>
      </c>
      <c r="DM1256" s="2">
        <v>2400</v>
      </c>
      <c r="DT1256" s="2" t="s">
        <v>10316</v>
      </c>
      <c r="DU1256" s="2"/>
      <c r="DV1256" s="2" t="s">
        <v>10317</v>
      </c>
      <c r="DZ1256" s="2" t="s">
        <v>9941</v>
      </c>
      <c r="EA1256" s="3" t="s">
        <v>10318</v>
      </c>
    </row>
    <row r="1257" spans="1:133" ht="15.75" hidden="1" customHeight="1" x14ac:dyDescent="0.2">
      <c r="A1257" s="1">
        <v>43616.886310428235</v>
      </c>
      <c r="B1257" s="2" t="s">
        <v>10239</v>
      </c>
      <c r="C1257" s="2">
        <v>2302180247</v>
      </c>
      <c r="D1257" s="3" t="s">
        <v>3761</v>
      </c>
      <c r="E1257" s="2" t="s">
        <v>10319</v>
      </c>
      <c r="F1257" s="2" t="s">
        <v>10320</v>
      </c>
      <c r="H1257" s="2" t="s">
        <v>131</v>
      </c>
      <c r="I1257" s="2" t="s">
        <v>132</v>
      </c>
      <c r="J1257" s="2" t="s">
        <v>133</v>
      </c>
      <c r="K1257" s="2" t="s">
        <v>191</v>
      </c>
      <c r="P1257" s="9">
        <v>5500000000</v>
      </c>
      <c r="Q1257" s="2">
        <v>27500000</v>
      </c>
      <c r="Y1257" s="2" t="s">
        <v>1315</v>
      </c>
      <c r="AB1257" s="2" t="s">
        <v>132</v>
      </c>
      <c r="AD1257" s="2" t="s">
        <v>137</v>
      </c>
      <c r="AE1257" s="2" t="s">
        <v>132</v>
      </c>
      <c r="AF1257" s="2" t="s">
        <v>132</v>
      </c>
      <c r="AH1257" s="2">
        <v>2016</v>
      </c>
      <c r="AI1257" s="11">
        <v>2625000000</v>
      </c>
      <c r="AJ1257" s="11">
        <v>13125000</v>
      </c>
      <c r="AK1257" s="2" t="s">
        <v>8347</v>
      </c>
      <c r="AL1257" s="2">
        <v>69</v>
      </c>
      <c r="AO1257" s="2" t="s">
        <v>1317</v>
      </c>
      <c r="AP1257" s="2" t="s">
        <v>2736</v>
      </c>
      <c r="AQ1257" s="2" t="s">
        <v>1299</v>
      </c>
      <c r="AR1257" s="2" t="s">
        <v>976</v>
      </c>
      <c r="AS1257" s="2" t="s">
        <v>594</v>
      </c>
      <c r="AU1257" s="2">
        <v>7</v>
      </c>
      <c r="AV1257" s="2" t="s">
        <v>245</v>
      </c>
      <c r="AW1257" s="2" t="s">
        <v>144</v>
      </c>
      <c r="AX1257" s="2" t="s">
        <v>145</v>
      </c>
      <c r="AY1257" s="2" t="s">
        <v>171</v>
      </c>
      <c r="AZ1257" s="2" t="s">
        <v>198</v>
      </c>
      <c r="BB1257" s="2" t="s">
        <v>8348</v>
      </c>
      <c r="BC1257" s="2">
        <v>200</v>
      </c>
      <c r="BD1257" s="2" t="s">
        <v>2383</v>
      </c>
      <c r="BE1257" s="9">
        <v>2.8</v>
      </c>
      <c r="BF1257" s="2" t="s">
        <v>265</v>
      </c>
      <c r="BG1257" s="2" t="s">
        <v>1303</v>
      </c>
      <c r="BH1257" s="2">
        <v>2.5</v>
      </c>
      <c r="BI1257" s="2" t="s">
        <v>2271</v>
      </c>
      <c r="BJ1257" s="2">
        <v>2</v>
      </c>
      <c r="BK1257" s="2" t="s">
        <v>152</v>
      </c>
      <c r="BL1257" s="2" t="s">
        <v>200</v>
      </c>
      <c r="BM1257" s="2" t="s">
        <v>154</v>
      </c>
      <c r="BP1257" s="2" t="s">
        <v>201</v>
      </c>
      <c r="BQ1257" s="2">
        <v>200</v>
      </c>
      <c r="BR1257" s="2">
        <v>10</v>
      </c>
      <c r="BS1257" s="2" t="s">
        <v>8349</v>
      </c>
      <c r="BT1257" s="2" t="s">
        <v>984</v>
      </c>
      <c r="BU1257" s="2" t="s">
        <v>984</v>
      </c>
      <c r="BV1257" s="2" t="s">
        <v>984</v>
      </c>
      <c r="BW1257" s="2" t="s">
        <v>67</v>
      </c>
      <c r="BX1257" s="2" t="s">
        <v>158</v>
      </c>
      <c r="BY1257" s="2" t="s">
        <v>159</v>
      </c>
      <c r="CB1257" s="2" t="s">
        <v>204</v>
      </c>
      <c r="CC1257" s="2" t="s">
        <v>248</v>
      </c>
      <c r="CD1257" s="2" t="s">
        <v>162</v>
      </c>
      <c r="CE1257" s="2" t="s">
        <v>163</v>
      </c>
      <c r="CF1257" s="2" t="s">
        <v>1325</v>
      </c>
      <c r="CG1257" s="2" t="s">
        <v>382</v>
      </c>
      <c r="CH1257" s="2" t="s">
        <v>1326</v>
      </c>
      <c r="CI1257" s="2" t="s">
        <v>208</v>
      </c>
      <c r="CJ1257" s="2" t="s">
        <v>953</v>
      </c>
      <c r="CK1257" s="2" t="s">
        <v>253</v>
      </c>
      <c r="CL1257" s="2" t="s">
        <v>314</v>
      </c>
      <c r="CM1257" s="2" t="s">
        <v>211</v>
      </c>
      <c r="CN1257" s="2">
        <v>200</v>
      </c>
      <c r="CP1257" s="2" t="s">
        <v>1308</v>
      </c>
      <c r="CQ1257" s="2" t="s">
        <v>174</v>
      </c>
      <c r="CR1257" s="2" t="s">
        <v>234</v>
      </c>
      <c r="CS1257" s="2" t="s">
        <v>810</v>
      </c>
      <c r="CT1257" s="2" t="s">
        <v>211</v>
      </c>
      <c r="CU1257" s="2" t="s">
        <v>235</v>
      </c>
      <c r="CV1257" s="2" t="s">
        <v>211</v>
      </c>
      <c r="CW1257" s="2" t="s">
        <v>179</v>
      </c>
      <c r="CX1257" s="2" t="s">
        <v>171</v>
      </c>
      <c r="CY1257" s="2" t="s">
        <v>733</v>
      </c>
      <c r="DA1257" s="2" t="s">
        <v>181</v>
      </c>
      <c r="DB1257" s="2" t="s">
        <v>181</v>
      </c>
      <c r="DC1257" s="2" t="s">
        <v>132</v>
      </c>
      <c r="DF1257" s="2" t="s">
        <v>182</v>
      </c>
      <c r="DH1257" s="2" t="s">
        <v>182</v>
      </c>
      <c r="DJ1257" s="2" t="s">
        <v>182</v>
      </c>
      <c r="DL1257" s="2" t="s">
        <v>260</v>
      </c>
      <c r="DM1257" s="2">
        <v>1500</v>
      </c>
      <c r="DT1257" s="2" t="s">
        <v>10321</v>
      </c>
      <c r="DU1257" s="2"/>
      <c r="DZ1257" s="2" t="s">
        <v>2741</v>
      </c>
      <c r="EA1257" s="3" t="s">
        <v>1330</v>
      </c>
    </row>
    <row r="1258" spans="1:133" ht="15.75" hidden="1" customHeight="1" x14ac:dyDescent="0.2">
      <c r="A1258" s="1">
        <v>43616.886418229165</v>
      </c>
      <c r="B1258" s="2" t="s">
        <v>10322</v>
      </c>
      <c r="C1258" s="2">
        <v>2302170211</v>
      </c>
      <c r="D1258" s="3" t="s">
        <v>587</v>
      </c>
      <c r="E1258" s="2" t="s">
        <v>10323</v>
      </c>
      <c r="F1258" s="2" t="s">
        <v>9515</v>
      </c>
      <c r="H1258" s="2" t="s">
        <v>131</v>
      </c>
      <c r="I1258" s="2" t="s">
        <v>132</v>
      </c>
      <c r="J1258" s="2" t="s">
        <v>133</v>
      </c>
      <c r="K1258" s="2" t="s">
        <v>191</v>
      </c>
      <c r="M1258" s="4">
        <v>43101</v>
      </c>
      <c r="Y1258" s="2" t="s">
        <v>9516</v>
      </c>
      <c r="AB1258" s="2" t="s">
        <v>132</v>
      </c>
      <c r="AD1258" s="2" t="s">
        <v>137</v>
      </c>
      <c r="AE1258" s="2" t="s">
        <v>132</v>
      </c>
      <c r="AF1258" s="2" t="s">
        <v>132</v>
      </c>
      <c r="AH1258" s="2">
        <v>2017</v>
      </c>
      <c r="AK1258" s="2" t="s">
        <v>9520</v>
      </c>
      <c r="AP1258" s="2" t="s">
        <v>9518</v>
      </c>
      <c r="AQ1258" s="2" t="s">
        <v>9519</v>
      </c>
      <c r="AR1258" s="2" t="s">
        <v>1300</v>
      </c>
      <c r="AS1258" s="2" t="s">
        <v>594</v>
      </c>
      <c r="AU1258" s="2">
        <v>6</v>
      </c>
      <c r="AV1258" s="2" t="s">
        <v>44</v>
      </c>
      <c r="AW1258" s="2" t="s">
        <v>144</v>
      </c>
      <c r="AX1258" s="2" t="s">
        <v>145</v>
      </c>
      <c r="AY1258" s="2" t="s">
        <v>171</v>
      </c>
      <c r="AZ1258" s="2" t="s">
        <v>198</v>
      </c>
      <c r="BB1258" s="2" t="s">
        <v>9520</v>
      </c>
      <c r="BC1258" s="2">
        <v>0</v>
      </c>
      <c r="BD1258" s="2" t="s">
        <v>9521</v>
      </c>
      <c r="BE1258" s="9">
        <v>2.7</v>
      </c>
      <c r="BF1258" s="2" t="s">
        <v>265</v>
      </c>
      <c r="BG1258" s="2" t="s">
        <v>9522</v>
      </c>
      <c r="BH1258" s="3" t="s">
        <v>1117</v>
      </c>
      <c r="BI1258" s="2" t="s">
        <v>9292</v>
      </c>
      <c r="BJ1258" s="3" t="s">
        <v>5047</v>
      </c>
      <c r="BK1258" s="2" t="s">
        <v>152</v>
      </c>
      <c r="BL1258" s="2" t="s">
        <v>200</v>
      </c>
      <c r="BM1258" s="2" t="s">
        <v>154</v>
      </c>
      <c r="BP1258" s="2" t="s">
        <v>201</v>
      </c>
      <c r="BQ1258" s="2">
        <v>600</v>
      </c>
      <c r="BR1258" s="2">
        <v>20</v>
      </c>
      <c r="BS1258" s="2" t="s">
        <v>9520</v>
      </c>
      <c r="BT1258" s="2" t="s">
        <v>984</v>
      </c>
      <c r="BU1258" s="2" t="s">
        <v>949</v>
      </c>
      <c r="BV1258" s="2" t="s">
        <v>949</v>
      </c>
      <c r="BW1258" s="2" t="s">
        <v>67</v>
      </c>
      <c r="BX1258" s="2" t="s">
        <v>203</v>
      </c>
      <c r="CB1258" s="2" t="s">
        <v>160</v>
      </c>
      <c r="CC1258" s="2" t="s">
        <v>161</v>
      </c>
      <c r="CD1258" s="2" t="s">
        <v>249</v>
      </c>
      <c r="CE1258" s="2" t="s">
        <v>163</v>
      </c>
      <c r="CF1258" s="2" t="s">
        <v>1440</v>
      </c>
      <c r="CG1258" s="2" t="s">
        <v>382</v>
      </c>
      <c r="CH1258" s="2" t="s">
        <v>952</v>
      </c>
      <c r="CI1258" s="2" t="s">
        <v>311</v>
      </c>
      <c r="CJ1258" s="2" t="s">
        <v>953</v>
      </c>
      <c r="CK1258" s="2" t="s">
        <v>253</v>
      </c>
      <c r="CL1258" s="2" t="s">
        <v>314</v>
      </c>
      <c r="CM1258" s="2" t="s">
        <v>211</v>
      </c>
      <c r="CN1258" s="2">
        <v>0</v>
      </c>
      <c r="CO1258" s="2" t="s">
        <v>830</v>
      </c>
      <c r="CP1258" s="2" t="s">
        <v>954</v>
      </c>
      <c r="CR1258" s="2" t="s">
        <v>234</v>
      </c>
      <c r="CT1258" s="2" t="s">
        <v>171</v>
      </c>
      <c r="CU1258" s="2" t="s">
        <v>235</v>
      </c>
      <c r="CV1258" s="2" t="s">
        <v>211</v>
      </c>
      <c r="CW1258" s="2" t="s">
        <v>179</v>
      </c>
      <c r="CX1258" s="2" t="s">
        <v>146</v>
      </c>
      <c r="CY1258" s="2" t="s">
        <v>627</v>
      </c>
      <c r="CZ1258" s="2" t="s">
        <v>180</v>
      </c>
      <c r="DA1258" s="2" t="s">
        <v>181</v>
      </c>
      <c r="DB1258" s="2" t="s">
        <v>181</v>
      </c>
      <c r="DC1258" s="2" t="s">
        <v>132</v>
      </c>
      <c r="DF1258" s="2" t="s">
        <v>182</v>
      </c>
      <c r="DH1258" s="2" t="s">
        <v>182</v>
      </c>
      <c r="DJ1258" s="2" t="s">
        <v>182</v>
      </c>
      <c r="DL1258" s="2" t="s">
        <v>260</v>
      </c>
      <c r="DM1258" s="2">
        <v>500</v>
      </c>
      <c r="DT1258" s="6">
        <v>106869507</v>
      </c>
      <c r="DU1258" s="6"/>
      <c r="DV1258" s="6">
        <v>-6187412</v>
      </c>
      <c r="DZ1258" s="2" t="s">
        <v>9523</v>
      </c>
      <c r="EA1258" s="3" t="s">
        <v>9524</v>
      </c>
    </row>
    <row r="1259" spans="1:133" ht="15.75" hidden="1" customHeight="1" x14ac:dyDescent="0.2">
      <c r="A1259" s="1">
        <v>43616.88647060185</v>
      </c>
      <c r="B1259" s="2" t="s">
        <v>10270</v>
      </c>
      <c r="C1259" s="2">
        <v>2302170056</v>
      </c>
      <c r="D1259" s="3" t="s">
        <v>4783</v>
      </c>
      <c r="E1259" s="2" t="s">
        <v>10324</v>
      </c>
      <c r="F1259" s="2" t="s">
        <v>10325</v>
      </c>
      <c r="H1259" s="2" t="s">
        <v>131</v>
      </c>
      <c r="I1259" s="2" t="s">
        <v>132</v>
      </c>
      <c r="J1259" s="2" t="s">
        <v>133</v>
      </c>
      <c r="K1259" s="2" t="s">
        <v>738</v>
      </c>
      <c r="M1259" s="4">
        <v>42788</v>
      </c>
      <c r="O1259" s="2" t="s">
        <v>135</v>
      </c>
      <c r="Q1259" s="2">
        <v>35000000</v>
      </c>
      <c r="Y1259" s="2" t="s">
        <v>136</v>
      </c>
      <c r="AH1259" s="2">
        <v>2016</v>
      </c>
      <c r="AJ1259" s="11">
        <v>11305000</v>
      </c>
      <c r="AK1259" s="2" t="s">
        <v>10326</v>
      </c>
      <c r="AP1259" s="2" t="s">
        <v>3123</v>
      </c>
      <c r="AQ1259" s="2" t="s">
        <v>3124</v>
      </c>
      <c r="AR1259" s="2" t="s">
        <v>511</v>
      </c>
      <c r="AS1259" s="2" t="s">
        <v>142</v>
      </c>
      <c r="AT1259" s="2">
        <v>14270</v>
      </c>
      <c r="AU1259" s="2">
        <v>5</v>
      </c>
      <c r="AV1259" s="2" t="s">
        <v>43</v>
      </c>
      <c r="AW1259" s="2" t="s">
        <v>144</v>
      </c>
      <c r="AX1259" s="2" t="s">
        <v>145</v>
      </c>
      <c r="AY1259" s="2" t="s">
        <v>171</v>
      </c>
      <c r="AZ1259" s="2" t="s">
        <v>198</v>
      </c>
      <c r="BB1259" s="2" t="s">
        <v>10327</v>
      </c>
      <c r="BC1259" s="2">
        <v>0</v>
      </c>
      <c r="BD1259" s="2" t="s">
        <v>3125</v>
      </c>
      <c r="BE1259" s="9">
        <v>2</v>
      </c>
      <c r="BL1259" s="2" t="s">
        <v>153</v>
      </c>
      <c r="BM1259" s="2" t="s">
        <v>154</v>
      </c>
      <c r="BP1259" s="2" t="s">
        <v>201</v>
      </c>
      <c r="BQ1259" s="2">
        <v>598</v>
      </c>
      <c r="BR1259" s="2">
        <v>24</v>
      </c>
      <c r="BS1259" s="2" t="s">
        <v>157</v>
      </c>
      <c r="BT1259" s="2" t="s">
        <v>753</v>
      </c>
      <c r="BU1259" s="2" t="s">
        <v>753</v>
      </c>
      <c r="BV1259" s="2" t="s">
        <v>753</v>
      </c>
      <c r="BW1259" s="2" t="s">
        <v>67</v>
      </c>
      <c r="BX1259" s="2" t="s">
        <v>3127</v>
      </c>
      <c r="BY1259" s="2" t="s">
        <v>707</v>
      </c>
      <c r="CA1259" s="4">
        <v>42795</v>
      </c>
      <c r="CB1259" s="2" t="s">
        <v>160</v>
      </c>
      <c r="CC1259" s="2" t="s">
        <v>248</v>
      </c>
      <c r="CD1259" s="2" t="s">
        <v>162</v>
      </c>
      <c r="CE1259" s="2" t="s">
        <v>163</v>
      </c>
      <c r="CF1259" s="2" t="s">
        <v>164</v>
      </c>
      <c r="CG1259" s="2" t="s">
        <v>729</v>
      </c>
      <c r="CH1259" s="2" t="s">
        <v>10328</v>
      </c>
      <c r="CI1259" s="2" t="s">
        <v>731</v>
      </c>
      <c r="CJ1259" s="2" t="s">
        <v>397</v>
      </c>
      <c r="CL1259" s="2" t="s">
        <v>710</v>
      </c>
      <c r="CM1259" s="2" t="s">
        <v>171</v>
      </c>
      <c r="CN1259" s="2">
        <v>0</v>
      </c>
      <c r="CO1259" s="2" t="s">
        <v>212</v>
      </c>
      <c r="CP1259" s="2" t="s">
        <v>712</v>
      </c>
      <c r="CQ1259" s="2" t="s">
        <v>174</v>
      </c>
      <c r="CR1259" s="2" t="s">
        <v>667</v>
      </c>
      <c r="CS1259" s="2" t="s">
        <v>810</v>
      </c>
      <c r="CT1259" s="2" t="s">
        <v>171</v>
      </c>
      <c r="CU1259" s="2" t="s">
        <v>235</v>
      </c>
      <c r="CV1259" s="2" t="s">
        <v>211</v>
      </c>
      <c r="CW1259" s="2" t="s">
        <v>714</v>
      </c>
      <c r="CX1259" s="2" t="s">
        <v>146</v>
      </c>
      <c r="CY1259" s="2" t="s">
        <v>733</v>
      </c>
      <c r="CZ1259" s="2" t="s">
        <v>180</v>
      </c>
      <c r="DA1259" s="2" t="s">
        <v>181</v>
      </c>
      <c r="DB1259" s="2" t="s">
        <v>181</v>
      </c>
      <c r="DF1259" s="2" t="s">
        <v>182</v>
      </c>
      <c r="DH1259" s="2" t="s">
        <v>182</v>
      </c>
      <c r="DJ1259" s="2" t="s">
        <v>182</v>
      </c>
      <c r="DL1259" s="2" t="s">
        <v>182</v>
      </c>
      <c r="DN1259" s="2" t="s">
        <v>182</v>
      </c>
      <c r="DP1259" s="2" t="s">
        <v>182</v>
      </c>
      <c r="DR1259" s="2" t="s">
        <v>182</v>
      </c>
      <c r="DT1259" s="2">
        <v>-6.1531380000000002</v>
      </c>
      <c r="DU1259" s="2"/>
      <c r="DV1259" s="2">
        <v>106.90683900000001</v>
      </c>
      <c r="DX1259" s="2" t="s">
        <v>3860</v>
      </c>
      <c r="DY1259" s="4">
        <v>42788</v>
      </c>
      <c r="DZ1259" s="2" t="s">
        <v>3860</v>
      </c>
      <c r="EA1259" s="3" t="s">
        <v>3861</v>
      </c>
    </row>
    <row r="1260" spans="1:133" ht="15.75" customHeight="1" x14ac:dyDescent="0.2">
      <c r="A1260" s="1">
        <v>43616.888427245372</v>
      </c>
      <c r="B1260" s="2" t="s">
        <v>10249</v>
      </c>
      <c r="C1260" s="2">
        <v>2302170099</v>
      </c>
      <c r="D1260" s="3" t="s">
        <v>3264</v>
      </c>
      <c r="E1260" s="2" t="s">
        <v>10329</v>
      </c>
      <c r="H1260" s="2" t="s">
        <v>131</v>
      </c>
      <c r="I1260" s="2" t="s">
        <v>132</v>
      </c>
      <c r="J1260" s="2" t="s">
        <v>133</v>
      </c>
      <c r="K1260" s="2" t="s">
        <v>302</v>
      </c>
      <c r="M1260" s="4">
        <v>42788</v>
      </c>
      <c r="O1260" s="2" t="s">
        <v>135</v>
      </c>
      <c r="P1260" s="9">
        <v>54378900000</v>
      </c>
      <c r="Q1260" s="2">
        <v>7100000</v>
      </c>
      <c r="Y1260" s="2" t="s">
        <v>136</v>
      </c>
      <c r="AB1260" s="2" t="s">
        <v>132</v>
      </c>
      <c r="AD1260" s="2" t="s">
        <v>137</v>
      </c>
      <c r="AE1260" s="2" t="s">
        <v>132</v>
      </c>
      <c r="AF1260" s="2" t="s">
        <v>132</v>
      </c>
      <c r="AH1260" s="2">
        <v>2016</v>
      </c>
      <c r="AI1260" s="11">
        <v>47447505000</v>
      </c>
      <c r="AJ1260" s="11">
        <v>6195000</v>
      </c>
      <c r="AK1260" s="2" t="s">
        <v>10330</v>
      </c>
      <c r="AP1260" s="2" t="s">
        <v>2013</v>
      </c>
      <c r="AQ1260" s="2" t="s">
        <v>268</v>
      </c>
      <c r="AR1260" s="2" t="s">
        <v>141</v>
      </c>
      <c r="AS1260" s="2" t="s">
        <v>142</v>
      </c>
      <c r="AU1260" s="2">
        <v>6</v>
      </c>
      <c r="AV1260" s="2" t="s">
        <v>143</v>
      </c>
      <c r="AW1260" s="2" t="s">
        <v>144</v>
      </c>
      <c r="AX1260" s="2" t="s">
        <v>145</v>
      </c>
      <c r="AY1260" s="2" t="s">
        <v>146</v>
      </c>
      <c r="AZ1260" s="2" t="s">
        <v>198</v>
      </c>
      <c r="BA1260" s="2" t="s">
        <v>10331</v>
      </c>
      <c r="BB1260" s="2" t="s">
        <v>10332</v>
      </c>
      <c r="BC1260" s="2">
        <v>500</v>
      </c>
      <c r="BD1260" s="2" t="s">
        <v>268</v>
      </c>
      <c r="BE1260" s="9">
        <v>3</v>
      </c>
      <c r="BF1260" s="2" t="s">
        <v>132</v>
      </c>
      <c r="BK1260" s="2" t="s">
        <v>307</v>
      </c>
      <c r="BL1260" s="2" t="s">
        <v>153</v>
      </c>
      <c r="BM1260" s="2" t="s">
        <v>154</v>
      </c>
      <c r="BP1260" s="2" t="s">
        <v>155</v>
      </c>
      <c r="BQ1260" s="2">
        <v>7659</v>
      </c>
      <c r="BR1260" s="2">
        <v>50</v>
      </c>
      <c r="BS1260" s="2" t="s">
        <v>156</v>
      </c>
      <c r="BT1260" s="2" t="s">
        <v>341</v>
      </c>
      <c r="BU1260" s="2" t="s">
        <v>156</v>
      </c>
      <c r="BV1260" s="2" t="s">
        <v>156</v>
      </c>
      <c r="BW1260" s="2" t="s">
        <v>67</v>
      </c>
      <c r="BX1260" s="2" t="s">
        <v>158</v>
      </c>
      <c r="CB1260" s="2" t="s">
        <v>160</v>
      </c>
      <c r="CD1260" s="2" t="s">
        <v>162</v>
      </c>
      <c r="CE1260" s="2" t="s">
        <v>163</v>
      </c>
      <c r="CF1260" s="2" t="s">
        <v>164</v>
      </c>
      <c r="CG1260" s="2" t="s">
        <v>228</v>
      </c>
      <c r="CH1260" s="2" t="s">
        <v>229</v>
      </c>
      <c r="CI1260" s="2" t="s">
        <v>311</v>
      </c>
      <c r="CJ1260" s="2" t="s">
        <v>230</v>
      </c>
      <c r="CK1260" s="2" t="s">
        <v>231</v>
      </c>
      <c r="CL1260" s="2" t="s">
        <v>170</v>
      </c>
      <c r="CM1260" s="2" t="s">
        <v>177</v>
      </c>
      <c r="CN1260" s="2">
        <v>500</v>
      </c>
      <c r="CO1260" s="2" t="s">
        <v>232</v>
      </c>
      <c r="CP1260" s="2" t="s">
        <v>233</v>
      </c>
      <c r="CQ1260" s="2" t="s">
        <v>174</v>
      </c>
      <c r="CR1260" s="2" t="s">
        <v>234</v>
      </c>
      <c r="CS1260" s="2" t="s">
        <v>215</v>
      </c>
      <c r="CT1260" s="2" t="s">
        <v>177</v>
      </c>
      <c r="CU1260" s="2" t="s">
        <v>235</v>
      </c>
      <c r="CV1260" s="2" t="s">
        <v>171</v>
      </c>
      <c r="CW1260" s="2" t="s">
        <v>179</v>
      </c>
      <c r="CX1260" s="2" t="s">
        <v>171</v>
      </c>
      <c r="CY1260" s="2" t="s">
        <v>146</v>
      </c>
      <c r="CZ1260" s="2" t="s">
        <v>180</v>
      </c>
      <c r="DA1260" s="2" t="s">
        <v>181</v>
      </c>
      <c r="DB1260" s="2" t="s">
        <v>181</v>
      </c>
      <c r="DC1260" s="2" t="s">
        <v>132</v>
      </c>
      <c r="DF1260" s="2" t="s">
        <v>182</v>
      </c>
      <c r="DH1260" s="2" t="s">
        <v>182</v>
      </c>
      <c r="DJ1260" s="2" t="s">
        <v>182</v>
      </c>
      <c r="DL1260" s="2" t="s">
        <v>182</v>
      </c>
      <c r="DN1260" s="2" t="s">
        <v>182</v>
      </c>
      <c r="DP1260" s="2" t="s">
        <v>182</v>
      </c>
      <c r="DR1260" s="2" t="s">
        <v>182</v>
      </c>
      <c r="DT1260" s="2" t="s">
        <v>10333</v>
      </c>
      <c r="DU1260" s="2"/>
      <c r="DV1260" s="2" t="s">
        <v>10334</v>
      </c>
      <c r="DZ1260" s="2" t="s">
        <v>10335</v>
      </c>
      <c r="EA1260" s="3" t="s">
        <v>10336</v>
      </c>
      <c r="EB1260" s="5" t="s">
        <v>10337</v>
      </c>
    </row>
    <row r="1261" spans="1:133" ht="15.75" hidden="1" customHeight="1" x14ac:dyDescent="0.2">
      <c r="A1261" s="1">
        <v>43616.891618425929</v>
      </c>
      <c r="B1261" s="2" t="s">
        <v>10338</v>
      </c>
      <c r="C1261" s="2">
        <v>2302170124</v>
      </c>
      <c r="D1261" s="3" t="s">
        <v>587</v>
      </c>
      <c r="E1261" s="2" t="s">
        <v>10339</v>
      </c>
      <c r="F1261" s="2" t="s">
        <v>1517</v>
      </c>
      <c r="H1261" s="2" t="s">
        <v>131</v>
      </c>
      <c r="I1261" s="2" t="s">
        <v>132</v>
      </c>
      <c r="J1261" s="2" t="s">
        <v>133</v>
      </c>
      <c r="K1261" s="2" t="s">
        <v>191</v>
      </c>
      <c r="P1261" s="9">
        <v>24000000000</v>
      </c>
      <c r="Q1261" s="2">
        <v>20000000</v>
      </c>
      <c r="Y1261" s="2" t="s">
        <v>136</v>
      </c>
      <c r="AB1261" s="2" t="s">
        <v>132</v>
      </c>
      <c r="AD1261" s="2" t="s">
        <v>137</v>
      </c>
      <c r="AE1261" s="2" t="s">
        <v>132</v>
      </c>
      <c r="AF1261" s="2" t="s">
        <v>132</v>
      </c>
      <c r="AH1261" s="2">
        <v>2017</v>
      </c>
      <c r="AI1261" s="11">
        <v>12546000000</v>
      </c>
      <c r="AJ1261" s="11">
        <v>10455000</v>
      </c>
      <c r="AK1261" s="2" t="s">
        <v>10340</v>
      </c>
      <c r="AP1261" s="2" t="s">
        <v>6738</v>
      </c>
      <c r="AQ1261" s="2" t="s">
        <v>10341</v>
      </c>
      <c r="AR1261" s="2" t="s">
        <v>822</v>
      </c>
      <c r="AS1261" s="2" t="s">
        <v>142</v>
      </c>
      <c r="AU1261" s="2">
        <v>8</v>
      </c>
      <c r="AV1261" s="2" t="s">
        <v>44</v>
      </c>
      <c r="AW1261" s="2" t="s">
        <v>197</v>
      </c>
      <c r="AX1261" s="2" t="s">
        <v>145</v>
      </c>
      <c r="AY1261" s="2" t="s">
        <v>171</v>
      </c>
      <c r="AZ1261" s="2" t="s">
        <v>198</v>
      </c>
      <c r="BB1261" s="2" t="s">
        <v>10342</v>
      </c>
      <c r="BC1261" s="2">
        <v>0</v>
      </c>
      <c r="BD1261" s="2" t="s">
        <v>10343</v>
      </c>
      <c r="BE1261" s="9">
        <v>3.9</v>
      </c>
      <c r="BF1261" s="2" t="s">
        <v>265</v>
      </c>
      <c r="BG1261" s="2" t="s">
        <v>10344</v>
      </c>
      <c r="BH1261" s="2">
        <v>2</v>
      </c>
      <c r="BI1261" s="2" t="s">
        <v>10345</v>
      </c>
      <c r="BJ1261" s="3" t="s">
        <v>704</v>
      </c>
      <c r="BK1261" s="2" t="s">
        <v>152</v>
      </c>
      <c r="BL1261" s="2" t="s">
        <v>200</v>
      </c>
      <c r="BM1261" s="2" t="s">
        <v>154</v>
      </c>
      <c r="BP1261" s="2" t="s">
        <v>201</v>
      </c>
      <c r="BQ1261" s="2">
        <v>1200</v>
      </c>
      <c r="BR1261" s="2">
        <v>40</v>
      </c>
      <c r="BS1261" s="2" t="s">
        <v>2789</v>
      </c>
      <c r="BT1261" s="2" t="s">
        <v>10342</v>
      </c>
      <c r="BU1261" s="2" t="s">
        <v>1524</v>
      </c>
      <c r="BV1261" s="2" t="s">
        <v>10346</v>
      </c>
      <c r="BW1261" s="2" t="s">
        <v>68</v>
      </c>
      <c r="BX1261" s="2" t="s">
        <v>203</v>
      </c>
      <c r="BY1261" s="2" t="s">
        <v>159</v>
      </c>
      <c r="CB1261" s="2" t="s">
        <v>160</v>
      </c>
      <c r="CC1261" s="2" t="s">
        <v>161</v>
      </c>
      <c r="CD1261" s="2" t="s">
        <v>249</v>
      </c>
      <c r="CE1261" s="2" t="s">
        <v>163</v>
      </c>
      <c r="CF1261" s="2" t="s">
        <v>8899</v>
      </c>
      <c r="CG1261" s="2" t="s">
        <v>7710</v>
      </c>
      <c r="CH1261" s="2" t="s">
        <v>10347</v>
      </c>
      <c r="CI1261" s="2" t="s">
        <v>167</v>
      </c>
      <c r="CJ1261" s="2" t="s">
        <v>168</v>
      </c>
      <c r="CK1261" s="2" t="s">
        <v>253</v>
      </c>
      <c r="CL1261" s="2" t="s">
        <v>6131</v>
      </c>
      <c r="CM1261" s="2" t="s">
        <v>211</v>
      </c>
      <c r="CN1261" s="2">
        <v>0</v>
      </c>
      <c r="CO1261" s="2" t="s">
        <v>830</v>
      </c>
      <c r="CP1261" s="2" t="s">
        <v>1486</v>
      </c>
      <c r="CR1261" s="2" t="s">
        <v>234</v>
      </c>
      <c r="CT1261" s="2" t="s">
        <v>171</v>
      </c>
      <c r="CU1261" s="2" t="s">
        <v>235</v>
      </c>
      <c r="CV1261" s="2" t="s">
        <v>171</v>
      </c>
      <c r="CW1261" s="2" t="s">
        <v>179</v>
      </c>
      <c r="CX1261" s="2" t="s">
        <v>146</v>
      </c>
      <c r="CY1261" s="2" t="s">
        <v>627</v>
      </c>
      <c r="CZ1261" s="2" t="s">
        <v>180</v>
      </c>
      <c r="DA1261" s="2" t="s">
        <v>181</v>
      </c>
      <c r="DB1261" s="2" t="s">
        <v>181</v>
      </c>
      <c r="DC1261" s="2" t="s">
        <v>132</v>
      </c>
      <c r="DF1261" s="2" t="s">
        <v>182</v>
      </c>
      <c r="DH1261" s="2" t="s">
        <v>182</v>
      </c>
      <c r="DJ1261" s="2" t="s">
        <v>182</v>
      </c>
      <c r="DL1261" s="2" t="s">
        <v>260</v>
      </c>
      <c r="DM1261" s="2">
        <v>5</v>
      </c>
      <c r="DT1261" s="6">
        <v>106744750</v>
      </c>
      <c r="DU1261" s="6"/>
      <c r="DV1261" s="6">
        <v>-6154944</v>
      </c>
      <c r="DZ1261" s="2" t="s">
        <v>2712</v>
      </c>
      <c r="EA1261" s="3" t="s">
        <v>1527</v>
      </c>
    </row>
    <row r="1262" spans="1:133" ht="15.75" hidden="1" customHeight="1" x14ac:dyDescent="0.2">
      <c r="A1262" s="1">
        <v>43616.89172190972</v>
      </c>
      <c r="B1262" s="2" t="s">
        <v>9932</v>
      </c>
      <c r="C1262" s="2">
        <v>2301170119</v>
      </c>
      <c r="D1262" s="3" t="s">
        <v>4783</v>
      </c>
      <c r="E1262" s="2" t="s">
        <v>10348</v>
      </c>
      <c r="F1262" s="2" t="s">
        <v>10349</v>
      </c>
      <c r="H1262" s="2" t="s">
        <v>131</v>
      </c>
      <c r="I1262" s="2" t="s">
        <v>132</v>
      </c>
      <c r="J1262" s="2" t="s">
        <v>133</v>
      </c>
      <c r="K1262" s="2" t="s">
        <v>738</v>
      </c>
      <c r="O1262" s="2" t="s">
        <v>135</v>
      </c>
      <c r="Q1262" s="2">
        <v>20746000</v>
      </c>
      <c r="Y1262" s="2" t="s">
        <v>136</v>
      </c>
      <c r="AK1262" s="2" t="s">
        <v>7469</v>
      </c>
      <c r="AP1262" s="2" t="s">
        <v>3156</v>
      </c>
      <c r="AQ1262" s="2" t="s">
        <v>3156</v>
      </c>
      <c r="AR1262" s="2" t="s">
        <v>511</v>
      </c>
      <c r="AS1262" s="2" t="s">
        <v>142</v>
      </c>
      <c r="AT1262" s="2">
        <v>14270</v>
      </c>
      <c r="AU1262" s="2">
        <v>5</v>
      </c>
      <c r="AV1262" s="2" t="s">
        <v>43</v>
      </c>
      <c r="AW1262" s="2" t="s">
        <v>144</v>
      </c>
      <c r="AX1262" s="2" t="s">
        <v>145</v>
      </c>
      <c r="AY1262" s="2" t="s">
        <v>171</v>
      </c>
      <c r="AZ1262" s="2" t="s">
        <v>198</v>
      </c>
      <c r="BB1262" s="2" t="s">
        <v>7469</v>
      </c>
      <c r="BC1262" s="2">
        <v>0</v>
      </c>
      <c r="BD1262" s="2" t="s">
        <v>3928</v>
      </c>
      <c r="BE1262" s="9">
        <v>2</v>
      </c>
      <c r="BL1262" s="2" t="s">
        <v>153</v>
      </c>
      <c r="BM1262" s="2" t="s">
        <v>154</v>
      </c>
      <c r="BP1262" s="2" t="s">
        <v>201</v>
      </c>
      <c r="BQ1262" s="2">
        <v>964</v>
      </c>
      <c r="BR1262" s="2">
        <v>38</v>
      </c>
      <c r="BS1262" s="2" t="s">
        <v>157</v>
      </c>
      <c r="BT1262" s="2" t="s">
        <v>753</v>
      </c>
      <c r="BU1262" s="2" t="s">
        <v>753</v>
      </c>
      <c r="BV1262" s="2" t="s">
        <v>753</v>
      </c>
      <c r="BW1262" s="2" t="s">
        <v>67</v>
      </c>
      <c r="BX1262" s="2" t="s">
        <v>3127</v>
      </c>
      <c r="BY1262" s="2" t="s">
        <v>707</v>
      </c>
      <c r="CA1262" s="4">
        <v>42795</v>
      </c>
      <c r="CB1262" s="2" t="s">
        <v>160</v>
      </c>
      <c r="CC1262" s="2" t="s">
        <v>248</v>
      </c>
      <c r="CD1262" s="2" t="s">
        <v>162</v>
      </c>
      <c r="CE1262" s="2" t="s">
        <v>163</v>
      </c>
      <c r="CF1262" s="2" t="s">
        <v>164</v>
      </c>
      <c r="CG1262" s="2" t="s">
        <v>729</v>
      </c>
      <c r="CH1262" s="2" t="s">
        <v>743</v>
      </c>
      <c r="CI1262" s="2" t="s">
        <v>294</v>
      </c>
      <c r="CJ1262" s="2" t="s">
        <v>397</v>
      </c>
      <c r="CK1262" s="2" t="s">
        <v>169</v>
      </c>
      <c r="CL1262" s="2" t="s">
        <v>170</v>
      </c>
      <c r="CM1262" s="2" t="s">
        <v>171</v>
      </c>
      <c r="CN1262" s="2">
        <v>0</v>
      </c>
      <c r="CO1262" s="2" t="s">
        <v>212</v>
      </c>
      <c r="CP1262" s="2" t="s">
        <v>3601</v>
      </c>
      <c r="CQ1262" s="2" t="s">
        <v>174</v>
      </c>
      <c r="CR1262" s="2" t="s">
        <v>667</v>
      </c>
      <c r="CS1262" s="2" t="s">
        <v>713</v>
      </c>
      <c r="CT1262" s="2" t="s">
        <v>171</v>
      </c>
      <c r="CU1262" s="2" t="s">
        <v>235</v>
      </c>
      <c r="CV1262" s="2" t="s">
        <v>171</v>
      </c>
      <c r="CW1262" s="2" t="s">
        <v>714</v>
      </c>
      <c r="CX1262" s="2" t="s">
        <v>146</v>
      </c>
      <c r="CY1262" s="2" t="s">
        <v>146</v>
      </c>
      <c r="CZ1262" s="2" t="s">
        <v>180</v>
      </c>
      <c r="DA1262" s="2" t="s">
        <v>181</v>
      </c>
      <c r="DB1262" s="2" t="s">
        <v>181</v>
      </c>
      <c r="DC1262" s="2" t="s">
        <v>260</v>
      </c>
      <c r="DD1262" s="2" t="s">
        <v>715</v>
      </c>
      <c r="DE1262" s="2" t="s">
        <v>744</v>
      </c>
      <c r="DF1262" s="2" t="s">
        <v>182</v>
      </c>
      <c r="DH1262" s="2" t="s">
        <v>182</v>
      </c>
      <c r="DJ1262" s="2" t="s">
        <v>182</v>
      </c>
      <c r="DL1262" s="2" t="s">
        <v>182</v>
      </c>
      <c r="DN1262" s="2" t="s">
        <v>182</v>
      </c>
      <c r="DP1262" s="2" t="s">
        <v>182</v>
      </c>
      <c r="DR1262" s="2" t="s">
        <v>182</v>
      </c>
      <c r="DT1262" s="6">
        <v>106797187</v>
      </c>
      <c r="DU1262" s="6"/>
      <c r="DV1262" s="6">
        <v>-6142519</v>
      </c>
      <c r="DX1262" s="2" t="s">
        <v>10350</v>
      </c>
      <c r="DY1262" s="4">
        <v>42795</v>
      </c>
      <c r="DZ1262" s="2" t="s">
        <v>10350</v>
      </c>
      <c r="EA1262" s="3" t="s">
        <v>10351</v>
      </c>
    </row>
    <row r="1263" spans="1:133" ht="15.75" hidden="1" customHeight="1" x14ac:dyDescent="0.2">
      <c r="A1263" s="1">
        <v>43616.893676874999</v>
      </c>
      <c r="B1263" s="2" t="s">
        <v>10270</v>
      </c>
      <c r="C1263" s="2">
        <v>2302170056</v>
      </c>
      <c r="D1263" s="3" t="s">
        <v>4783</v>
      </c>
      <c r="E1263" s="2" t="s">
        <v>10352</v>
      </c>
      <c r="F1263" s="2" t="s">
        <v>6646</v>
      </c>
      <c r="H1263" s="2" t="s">
        <v>131</v>
      </c>
      <c r="I1263" s="2" t="s">
        <v>132</v>
      </c>
      <c r="J1263" s="2" t="s">
        <v>133</v>
      </c>
      <c r="K1263" s="2" t="s">
        <v>738</v>
      </c>
      <c r="M1263" s="4">
        <v>42795</v>
      </c>
      <c r="O1263" s="2" t="s">
        <v>135</v>
      </c>
      <c r="Q1263" s="2">
        <v>11000000</v>
      </c>
      <c r="Y1263" s="2" t="s">
        <v>136</v>
      </c>
      <c r="AH1263" s="2">
        <v>2016</v>
      </c>
      <c r="AJ1263" s="11">
        <v>5095000</v>
      </c>
      <c r="AK1263" s="2" t="s">
        <v>6647</v>
      </c>
      <c r="AP1263" s="2" t="s">
        <v>5144</v>
      </c>
      <c r="AQ1263" s="2" t="s">
        <v>752</v>
      </c>
      <c r="AR1263" s="2" t="s">
        <v>511</v>
      </c>
      <c r="AS1263" s="2" t="s">
        <v>142</v>
      </c>
      <c r="AT1263" s="2">
        <v>14270</v>
      </c>
      <c r="AU1263" s="2">
        <v>5</v>
      </c>
      <c r="AV1263" s="2" t="s">
        <v>43</v>
      </c>
      <c r="AW1263" s="2" t="s">
        <v>144</v>
      </c>
      <c r="AX1263" s="2" t="s">
        <v>145</v>
      </c>
      <c r="AY1263" s="2" t="s">
        <v>171</v>
      </c>
      <c r="AZ1263" s="2" t="s">
        <v>198</v>
      </c>
      <c r="BB1263" s="2" t="s">
        <v>6647</v>
      </c>
      <c r="BC1263" s="2">
        <v>0</v>
      </c>
      <c r="BD1263" s="2" t="s">
        <v>3125</v>
      </c>
      <c r="BE1263" s="9">
        <v>4.5999999999999996</v>
      </c>
      <c r="BL1263" s="2" t="s">
        <v>153</v>
      </c>
      <c r="BM1263" s="2" t="s">
        <v>154</v>
      </c>
      <c r="BP1263" s="2" t="s">
        <v>201</v>
      </c>
      <c r="BQ1263" s="2">
        <v>300</v>
      </c>
      <c r="BR1263" s="2">
        <v>15</v>
      </c>
      <c r="BS1263" s="2" t="s">
        <v>157</v>
      </c>
      <c r="BT1263" s="2" t="s">
        <v>753</v>
      </c>
      <c r="BU1263" s="2" t="s">
        <v>753</v>
      </c>
      <c r="BV1263" s="2" t="s">
        <v>753</v>
      </c>
      <c r="BW1263" s="2" t="s">
        <v>67</v>
      </c>
      <c r="BX1263" s="2" t="s">
        <v>3127</v>
      </c>
      <c r="BY1263" s="2" t="s">
        <v>707</v>
      </c>
      <c r="CA1263" s="4">
        <v>42795</v>
      </c>
      <c r="CB1263" s="2" t="s">
        <v>160</v>
      </c>
      <c r="CC1263" s="2" t="s">
        <v>248</v>
      </c>
      <c r="CD1263" s="2" t="s">
        <v>162</v>
      </c>
      <c r="CE1263" s="2" t="s">
        <v>163</v>
      </c>
      <c r="CF1263" s="2" t="s">
        <v>164</v>
      </c>
      <c r="CG1263" s="2" t="s">
        <v>804</v>
      </c>
      <c r="CH1263" s="2" t="s">
        <v>743</v>
      </c>
      <c r="CI1263" s="2" t="s">
        <v>731</v>
      </c>
      <c r="CJ1263" s="2" t="s">
        <v>397</v>
      </c>
      <c r="CK1263" s="2" t="s">
        <v>169</v>
      </c>
      <c r="CL1263" s="2" t="s">
        <v>710</v>
      </c>
      <c r="CM1263" s="2" t="s">
        <v>171</v>
      </c>
      <c r="CN1263" s="2">
        <v>0</v>
      </c>
      <c r="CO1263" s="2" t="s">
        <v>212</v>
      </c>
      <c r="CP1263" s="2" t="s">
        <v>712</v>
      </c>
      <c r="CQ1263" s="2" t="s">
        <v>174</v>
      </c>
      <c r="CR1263" s="2" t="s">
        <v>667</v>
      </c>
      <c r="CS1263" s="2" t="s">
        <v>713</v>
      </c>
      <c r="CT1263" s="2" t="s">
        <v>171</v>
      </c>
      <c r="CU1263" s="2" t="s">
        <v>235</v>
      </c>
      <c r="CV1263" s="2" t="s">
        <v>171</v>
      </c>
      <c r="CW1263" s="2" t="s">
        <v>714</v>
      </c>
      <c r="CX1263" s="2" t="s">
        <v>146</v>
      </c>
      <c r="CY1263" s="2" t="s">
        <v>733</v>
      </c>
      <c r="CZ1263" s="2" t="s">
        <v>180</v>
      </c>
      <c r="DA1263" s="2" t="s">
        <v>181</v>
      </c>
      <c r="DB1263" s="2" t="s">
        <v>181</v>
      </c>
      <c r="DC1263" s="2" t="s">
        <v>260</v>
      </c>
      <c r="DD1263" s="2" t="s">
        <v>715</v>
      </c>
      <c r="DE1263" s="2" t="s">
        <v>744</v>
      </c>
      <c r="DF1263" s="2" t="s">
        <v>182</v>
      </c>
      <c r="DH1263" s="2" t="s">
        <v>182</v>
      </c>
      <c r="DJ1263" s="2" t="s">
        <v>182</v>
      </c>
      <c r="DL1263" s="2" t="s">
        <v>182</v>
      </c>
      <c r="DN1263" s="2" t="s">
        <v>182</v>
      </c>
      <c r="DP1263" s="2" t="s">
        <v>182</v>
      </c>
      <c r="DR1263" s="2" t="s">
        <v>182</v>
      </c>
      <c r="DT1263" s="2">
        <v>-6.1400110000000003</v>
      </c>
      <c r="DU1263" s="2"/>
      <c r="DV1263" s="2">
        <v>106.91863600000001</v>
      </c>
      <c r="DX1263" s="2" t="s">
        <v>3860</v>
      </c>
      <c r="DY1263" s="4">
        <v>42795</v>
      </c>
      <c r="DZ1263" s="2" t="s">
        <v>3860</v>
      </c>
      <c r="EA1263" s="3" t="s">
        <v>3861</v>
      </c>
    </row>
    <row r="1264" spans="1:133" ht="15.75" hidden="1" customHeight="1" x14ac:dyDescent="0.2">
      <c r="A1264" s="1">
        <v>43616.893907835649</v>
      </c>
      <c r="B1264" s="2" t="s">
        <v>10291</v>
      </c>
      <c r="C1264" s="2">
        <v>2302170074</v>
      </c>
      <c r="D1264" s="3" t="s">
        <v>5135</v>
      </c>
      <c r="E1264" s="2" t="s">
        <v>10353</v>
      </c>
      <c r="F1264" s="2">
        <v>2017030107010110</v>
      </c>
      <c r="H1264" s="2" t="s">
        <v>131</v>
      </c>
      <c r="I1264" s="2" t="s">
        <v>132</v>
      </c>
      <c r="J1264" s="2" t="s">
        <v>133</v>
      </c>
      <c r="K1264" s="2" t="s">
        <v>191</v>
      </c>
      <c r="M1264" s="4">
        <v>42795</v>
      </c>
      <c r="N1264" s="2" t="s">
        <v>2884</v>
      </c>
      <c r="O1264" s="2" t="s">
        <v>192</v>
      </c>
      <c r="P1264" s="9">
        <v>140000000000</v>
      </c>
      <c r="Q1264" s="2">
        <v>20000000</v>
      </c>
      <c r="X1264" s="2" t="s">
        <v>193</v>
      </c>
      <c r="Y1264" s="2" t="s">
        <v>377</v>
      </c>
      <c r="AB1264" s="2" t="s">
        <v>132</v>
      </c>
      <c r="AD1264" s="2" t="s">
        <v>137</v>
      </c>
      <c r="AE1264" s="2" t="s">
        <v>132</v>
      </c>
      <c r="AH1264" s="2">
        <v>2017</v>
      </c>
      <c r="AI1264" s="11">
        <v>85365000000</v>
      </c>
      <c r="AJ1264" s="11">
        <v>12195000</v>
      </c>
      <c r="AK1264" s="2" t="s">
        <v>1099</v>
      </c>
      <c r="AQ1264" s="2" t="s">
        <v>244</v>
      </c>
      <c r="AR1264" s="2" t="s">
        <v>288</v>
      </c>
      <c r="AS1264" s="2" t="s">
        <v>142</v>
      </c>
      <c r="AV1264" s="2" t="s">
        <v>43</v>
      </c>
      <c r="AW1264" s="2" t="s">
        <v>197</v>
      </c>
      <c r="AX1264" s="2" t="s">
        <v>145</v>
      </c>
      <c r="AY1264" s="2" t="s">
        <v>171</v>
      </c>
      <c r="AZ1264" s="2" t="s">
        <v>198</v>
      </c>
      <c r="BC1264" s="2">
        <v>0</v>
      </c>
      <c r="BD1264" s="2" t="s">
        <v>289</v>
      </c>
      <c r="BE1264" s="9">
        <v>1.5</v>
      </c>
      <c r="BF1264" s="2" t="s">
        <v>132</v>
      </c>
      <c r="BK1264" s="2" t="s">
        <v>152</v>
      </c>
      <c r="BL1264" s="2" t="s">
        <v>200</v>
      </c>
      <c r="BM1264" s="2" t="s">
        <v>154</v>
      </c>
      <c r="BP1264" s="2" t="s">
        <v>201</v>
      </c>
      <c r="BQ1264" s="2">
        <v>7000</v>
      </c>
      <c r="BR1264" s="2">
        <v>10</v>
      </c>
      <c r="BS1264" s="2" t="s">
        <v>156</v>
      </c>
      <c r="BT1264" s="2" t="s">
        <v>156</v>
      </c>
      <c r="BU1264" s="2" t="s">
        <v>156</v>
      </c>
      <c r="BV1264" s="2" t="s">
        <v>156</v>
      </c>
      <c r="BW1264" s="2" t="s">
        <v>70</v>
      </c>
      <c r="BX1264" s="2" t="s">
        <v>158</v>
      </c>
      <c r="BY1264" s="2" t="s">
        <v>159</v>
      </c>
      <c r="CB1264" s="2" t="s">
        <v>160</v>
      </c>
      <c r="CC1264" s="2" t="s">
        <v>248</v>
      </c>
      <c r="CD1264" s="2" t="s">
        <v>249</v>
      </c>
      <c r="CE1264" s="2" t="s">
        <v>163</v>
      </c>
      <c r="CF1264" s="2" t="s">
        <v>164</v>
      </c>
      <c r="CG1264" s="2" t="s">
        <v>382</v>
      </c>
      <c r="CH1264" s="2" t="s">
        <v>6057</v>
      </c>
      <c r="CI1264" s="2" t="s">
        <v>208</v>
      </c>
      <c r="CJ1264" s="2" t="s">
        <v>397</v>
      </c>
      <c r="CK1264" s="2" t="s">
        <v>253</v>
      </c>
      <c r="CL1264" s="2" t="s">
        <v>296</v>
      </c>
      <c r="CM1264" s="2" t="s">
        <v>171</v>
      </c>
      <c r="CN1264" s="2">
        <v>100</v>
      </c>
      <c r="CO1264" s="2" t="s">
        <v>212</v>
      </c>
      <c r="CP1264" s="2" t="s">
        <v>297</v>
      </c>
      <c r="CQ1264" s="2" t="s">
        <v>174</v>
      </c>
      <c r="CR1264" s="2" t="s">
        <v>234</v>
      </c>
      <c r="CS1264" s="2" t="s">
        <v>215</v>
      </c>
      <c r="CT1264" s="2" t="s">
        <v>171</v>
      </c>
      <c r="CU1264" s="2" t="s">
        <v>216</v>
      </c>
      <c r="CV1264" s="2" t="s">
        <v>171</v>
      </c>
      <c r="CW1264" s="2" t="s">
        <v>179</v>
      </c>
      <c r="CX1264" s="2" t="s">
        <v>146</v>
      </c>
      <c r="CY1264" s="2" t="s">
        <v>146</v>
      </c>
      <c r="CZ1264" s="2" t="s">
        <v>180</v>
      </c>
      <c r="DA1264" s="2" t="s">
        <v>181</v>
      </c>
      <c r="DB1264" s="2" t="s">
        <v>181</v>
      </c>
      <c r="DC1264" s="2" t="s">
        <v>132</v>
      </c>
      <c r="DF1264" s="2" t="s">
        <v>182</v>
      </c>
      <c r="DH1264" s="2" t="s">
        <v>182</v>
      </c>
      <c r="DJ1264" s="2" t="s">
        <v>182</v>
      </c>
      <c r="DL1264" s="2" t="s">
        <v>182</v>
      </c>
      <c r="DN1264" s="2" t="s">
        <v>182</v>
      </c>
      <c r="DP1264" s="2" t="s">
        <v>182</v>
      </c>
      <c r="DR1264" s="2" t="s">
        <v>182</v>
      </c>
      <c r="DX1264" s="2" t="s">
        <v>218</v>
      </c>
      <c r="DZ1264" s="2" t="s">
        <v>218</v>
      </c>
    </row>
    <row r="1265" spans="1:133" ht="15.75" hidden="1" customHeight="1" x14ac:dyDescent="0.2">
      <c r="A1265" s="1">
        <v>43616.893968368051</v>
      </c>
      <c r="B1265" s="2" t="s">
        <v>10354</v>
      </c>
      <c r="C1265" s="2">
        <v>2302160004</v>
      </c>
      <c r="D1265" s="3" t="s">
        <v>937</v>
      </c>
      <c r="E1265" s="2" t="s">
        <v>10355</v>
      </c>
      <c r="F1265" s="2" t="s">
        <v>10356</v>
      </c>
      <c r="G1265" s="2" t="s">
        <v>589</v>
      </c>
      <c r="H1265" s="2" t="s">
        <v>131</v>
      </c>
      <c r="I1265" s="2" t="s">
        <v>265</v>
      </c>
      <c r="J1265" s="2" t="s">
        <v>133</v>
      </c>
      <c r="K1265" s="2" t="s">
        <v>302</v>
      </c>
      <c r="M1265" s="4">
        <v>43534</v>
      </c>
      <c r="O1265" s="2" t="s">
        <v>135</v>
      </c>
      <c r="P1265" s="9">
        <v>229000000000</v>
      </c>
      <c r="Q1265" s="2" t="s">
        <v>10357</v>
      </c>
      <c r="Y1265" s="2" t="s">
        <v>136</v>
      </c>
      <c r="AB1265" s="2" t="s">
        <v>132</v>
      </c>
      <c r="AD1265" s="2" t="s">
        <v>137</v>
      </c>
      <c r="AE1265" s="2" t="s">
        <v>132</v>
      </c>
      <c r="AF1265" s="2" t="s">
        <v>132</v>
      </c>
      <c r="AK1265" s="2" t="s">
        <v>10358</v>
      </c>
      <c r="AP1265" s="2" t="s">
        <v>609</v>
      </c>
      <c r="AQ1265" s="2" t="s">
        <v>1105</v>
      </c>
      <c r="AR1265" s="2" t="s">
        <v>610</v>
      </c>
      <c r="AS1265" s="2" t="s">
        <v>142</v>
      </c>
      <c r="AU1265" s="2">
        <v>8</v>
      </c>
      <c r="AV1265" s="2" t="s">
        <v>143</v>
      </c>
      <c r="AW1265" s="2" t="s">
        <v>144</v>
      </c>
      <c r="AX1265" s="2" t="s">
        <v>145</v>
      </c>
      <c r="AY1265" s="2" t="s">
        <v>171</v>
      </c>
      <c r="AZ1265" s="2" t="s">
        <v>147</v>
      </c>
      <c r="BB1265" s="2" t="s">
        <v>10359</v>
      </c>
      <c r="BC1265" s="2">
        <v>5</v>
      </c>
      <c r="BD1265" s="2" t="s">
        <v>5776</v>
      </c>
      <c r="BE1265" s="9">
        <v>0.8</v>
      </c>
      <c r="BK1265" s="2" t="s">
        <v>152</v>
      </c>
      <c r="BL1265" s="2" t="s">
        <v>153</v>
      </c>
      <c r="BM1265" s="2" t="s">
        <v>308</v>
      </c>
      <c r="BP1265" s="2" t="s">
        <v>201</v>
      </c>
      <c r="BQ1265" s="2">
        <v>51000</v>
      </c>
      <c r="BR1265" s="2">
        <v>100</v>
      </c>
      <c r="BS1265" s="2" t="s">
        <v>157</v>
      </c>
      <c r="BT1265" s="2" t="s">
        <v>1675</v>
      </c>
      <c r="BU1265" s="2" t="s">
        <v>576</v>
      </c>
      <c r="BV1265" s="2" t="s">
        <v>10360</v>
      </c>
      <c r="BW1265" s="2" t="s">
        <v>67</v>
      </c>
      <c r="BX1265" s="2" t="s">
        <v>158</v>
      </c>
      <c r="CB1265" s="2" t="s">
        <v>160</v>
      </c>
      <c r="CC1265" s="2" t="s">
        <v>248</v>
      </c>
      <c r="CD1265" s="2" t="s">
        <v>162</v>
      </c>
      <c r="CE1265" s="2" t="s">
        <v>163</v>
      </c>
      <c r="CF1265" s="2" t="s">
        <v>10361</v>
      </c>
      <c r="CG1265" s="2" t="s">
        <v>1741</v>
      </c>
      <c r="CH1265" s="2" t="s">
        <v>10362</v>
      </c>
      <c r="CI1265" s="2" t="s">
        <v>167</v>
      </c>
      <c r="CJ1265" s="2" t="s">
        <v>424</v>
      </c>
      <c r="CK1265" s="2" t="s">
        <v>169</v>
      </c>
      <c r="CL1265" s="2" t="s">
        <v>10363</v>
      </c>
      <c r="CM1265" s="2" t="s">
        <v>171</v>
      </c>
      <c r="CN1265" s="2">
        <v>100</v>
      </c>
      <c r="CP1265" s="2" t="s">
        <v>712</v>
      </c>
      <c r="CR1265" s="2" t="s">
        <v>234</v>
      </c>
      <c r="CV1265" s="2" t="s">
        <v>171</v>
      </c>
      <c r="CX1265" s="2" t="s">
        <v>171</v>
      </c>
      <c r="CY1265" s="2" t="s">
        <v>146</v>
      </c>
      <c r="CZ1265" s="2" t="s">
        <v>180</v>
      </c>
      <c r="DA1265" s="2" t="s">
        <v>181</v>
      </c>
      <c r="DB1265" s="2" t="s">
        <v>181</v>
      </c>
      <c r="DC1265" s="2" t="s">
        <v>132</v>
      </c>
      <c r="DF1265" s="2" t="s">
        <v>182</v>
      </c>
      <c r="DH1265" s="2" t="s">
        <v>182</v>
      </c>
      <c r="DJ1265" s="2" t="s">
        <v>182</v>
      </c>
      <c r="DL1265" s="2" t="s">
        <v>182</v>
      </c>
      <c r="DN1265" s="2" t="s">
        <v>182</v>
      </c>
      <c r="DP1265" s="2" t="s">
        <v>182</v>
      </c>
      <c r="DR1265" s="2" t="s">
        <v>182</v>
      </c>
      <c r="DT1265" s="6">
        <v>1069261236</v>
      </c>
      <c r="DU1265" s="6"/>
      <c r="DV1265" s="6">
        <v>-62029197</v>
      </c>
      <c r="DZ1265" s="2" t="s">
        <v>10364</v>
      </c>
      <c r="EA1265" s="3" t="s">
        <v>10365</v>
      </c>
      <c r="EB1265" s="5" t="s">
        <v>10366</v>
      </c>
    </row>
    <row r="1266" spans="1:133" ht="15.75" hidden="1" customHeight="1" x14ac:dyDescent="0.2">
      <c r="A1266" s="1">
        <v>43616.894039675928</v>
      </c>
      <c r="B1266" s="2" t="s">
        <v>10354</v>
      </c>
      <c r="C1266" s="2">
        <v>2302160004</v>
      </c>
      <c r="D1266" s="3" t="s">
        <v>937</v>
      </c>
      <c r="E1266" s="2" t="s">
        <v>10355</v>
      </c>
      <c r="F1266" s="2" t="s">
        <v>10356</v>
      </c>
      <c r="G1266" s="2" t="s">
        <v>589</v>
      </c>
      <c r="H1266" s="2" t="s">
        <v>131</v>
      </c>
      <c r="I1266" s="2" t="s">
        <v>265</v>
      </c>
      <c r="J1266" s="2" t="s">
        <v>133</v>
      </c>
      <c r="K1266" s="2" t="s">
        <v>302</v>
      </c>
      <c r="M1266" s="4">
        <v>43534</v>
      </c>
      <c r="O1266" s="2" t="s">
        <v>135</v>
      </c>
      <c r="P1266" s="9">
        <v>229000000000</v>
      </c>
      <c r="Q1266" s="2" t="s">
        <v>10357</v>
      </c>
      <c r="Y1266" s="2" t="s">
        <v>136</v>
      </c>
      <c r="AB1266" s="2" t="s">
        <v>132</v>
      </c>
      <c r="AD1266" s="2" t="s">
        <v>137</v>
      </c>
      <c r="AE1266" s="2" t="s">
        <v>132</v>
      </c>
      <c r="AF1266" s="2" t="s">
        <v>132</v>
      </c>
      <c r="AK1266" s="2" t="s">
        <v>10358</v>
      </c>
      <c r="AP1266" s="2" t="s">
        <v>609</v>
      </c>
      <c r="AQ1266" s="2" t="s">
        <v>1105</v>
      </c>
      <c r="AR1266" s="2" t="s">
        <v>610</v>
      </c>
      <c r="AS1266" s="2" t="s">
        <v>142</v>
      </c>
      <c r="AU1266" s="2">
        <v>8</v>
      </c>
      <c r="AV1266" s="2" t="s">
        <v>143</v>
      </c>
      <c r="AW1266" s="2" t="s">
        <v>144</v>
      </c>
      <c r="AX1266" s="2" t="s">
        <v>145</v>
      </c>
      <c r="AY1266" s="2" t="s">
        <v>171</v>
      </c>
      <c r="AZ1266" s="2" t="s">
        <v>147</v>
      </c>
      <c r="BB1266" s="2" t="s">
        <v>10359</v>
      </c>
      <c r="BC1266" s="2">
        <v>5</v>
      </c>
      <c r="BD1266" s="2" t="s">
        <v>5776</v>
      </c>
      <c r="BE1266" s="9">
        <v>0.8</v>
      </c>
      <c r="BK1266" s="2" t="s">
        <v>152</v>
      </c>
      <c r="BL1266" s="2" t="s">
        <v>153</v>
      </c>
      <c r="BM1266" s="2" t="s">
        <v>308</v>
      </c>
      <c r="BP1266" s="2" t="s">
        <v>201</v>
      </c>
      <c r="BQ1266" s="2">
        <v>51000</v>
      </c>
      <c r="BR1266" s="2">
        <v>100</v>
      </c>
      <c r="BS1266" s="2" t="s">
        <v>157</v>
      </c>
      <c r="BT1266" s="2" t="s">
        <v>1675</v>
      </c>
      <c r="BU1266" s="2" t="s">
        <v>576</v>
      </c>
      <c r="BV1266" s="2" t="s">
        <v>10360</v>
      </c>
      <c r="BW1266" s="2" t="s">
        <v>67</v>
      </c>
      <c r="BX1266" s="2" t="s">
        <v>158</v>
      </c>
      <c r="CB1266" s="2" t="s">
        <v>160</v>
      </c>
      <c r="CC1266" s="2" t="s">
        <v>248</v>
      </c>
      <c r="CD1266" s="2" t="s">
        <v>162</v>
      </c>
      <c r="CE1266" s="2" t="s">
        <v>163</v>
      </c>
      <c r="CF1266" s="2" t="s">
        <v>10361</v>
      </c>
      <c r="CG1266" s="2" t="s">
        <v>1741</v>
      </c>
      <c r="CH1266" s="2" t="s">
        <v>10362</v>
      </c>
      <c r="CI1266" s="2" t="s">
        <v>167</v>
      </c>
      <c r="CJ1266" s="2" t="s">
        <v>424</v>
      </c>
      <c r="CK1266" s="2" t="s">
        <v>169</v>
      </c>
      <c r="CL1266" s="2" t="s">
        <v>10363</v>
      </c>
      <c r="CM1266" s="2" t="s">
        <v>171</v>
      </c>
      <c r="CN1266" s="2">
        <v>100</v>
      </c>
      <c r="CP1266" s="2" t="s">
        <v>712</v>
      </c>
      <c r="CR1266" s="2" t="s">
        <v>234</v>
      </c>
      <c r="CV1266" s="2" t="s">
        <v>171</v>
      </c>
      <c r="CX1266" s="2" t="s">
        <v>171</v>
      </c>
      <c r="CY1266" s="2" t="s">
        <v>146</v>
      </c>
      <c r="CZ1266" s="2" t="s">
        <v>180</v>
      </c>
      <c r="DA1266" s="2" t="s">
        <v>181</v>
      </c>
      <c r="DB1266" s="2" t="s">
        <v>181</v>
      </c>
      <c r="DC1266" s="2" t="s">
        <v>132</v>
      </c>
      <c r="DF1266" s="2" t="s">
        <v>182</v>
      </c>
      <c r="DH1266" s="2" t="s">
        <v>182</v>
      </c>
      <c r="DJ1266" s="2" t="s">
        <v>182</v>
      </c>
      <c r="DL1266" s="2" t="s">
        <v>182</v>
      </c>
      <c r="DN1266" s="2" t="s">
        <v>182</v>
      </c>
      <c r="DP1266" s="2" t="s">
        <v>182</v>
      </c>
      <c r="DR1266" s="2" t="s">
        <v>182</v>
      </c>
      <c r="DT1266" s="6">
        <v>1069261236</v>
      </c>
      <c r="DU1266" s="6"/>
      <c r="DV1266" s="6">
        <v>-62029197</v>
      </c>
      <c r="DZ1266" s="2" t="s">
        <v>10364</v>
      </c>
      <c r="EA1266" s="3" t="s">
        <v>10365</v>
      </c>
      <c r="EB1266" s="5" t="s">
        <v>10366</v>
      </c>
    </row>
    <row r="1267" spans="1:133" ht="15.75" hidden="1" customHeight="1" x14ac:dyDescent="0.2">
      <c r="A1267" s="1">
        <v>43616.894075879631</v>
      </c>
      <c r="B1267" s="2" t="s">
        <v>10354</v>
      </c>
      <c r="C1267" s="2">
        <v>2302160004</v>
      </c>
      <c r="D1267" s="3" t="s">
        <v>937</v>
      </c>
      <c r="E1267" s="2" t="s">
        <v>10355</v>
      </c>
      <c r="F1267" s="2" t="s">
        <v>10356</v>
      </c>
      <c r="G1267" s="2" t="s">
        <v>589</v>
      </c>
      <c r="H1267" s="2" t="s">
        <v>131</v>
      </c>
      <c r="I1267" s="2" t="s">
        <v>265</v>
      </c>
      <c r="J1267" s="2" t="s">
        <v>133</v>
      </c>
      <c r="K1267" s="2" t="s">
        <v>302</v>
      </c>
      <c r="M1267" s="4">
        <v>43534</v>
      </c>
      <c r="O1267" s="2" t="s">
        <v>135</v>
      </c>
      <c r="P1267" s="9">
        <v>229000000000</v>
      </c>
      <c r="Q1267" s="2" t="s">
        <v>10357</v>
      </c>
      <c r="Y1267" s="2" t="s">
        <v>136</v>
      </c>
      <c r="AB1267" s="2" t="s">
        <v>132</v>
      </c>
      <c r="AD1267" s="2" t="s">
        <v>137</v>
      </c>
      <c r="AE1267" s="2" t="s">
        <v>132</v>
      </c>
      <c r="AF1267" s="2" t="s">
        <v>132</v>
      </c>
      <c r="AK1267" s="2" t="s">
        <v>10358</v>
      </c>
      <c r="AP1267" s="2" t="s">
        <v>609</v>
      </c>
      <c r="AQ1267" s="2" t="s">
        <v>1105</v>
      </c>
      <c r="AR1267" s="2" t="s">
        <v>610</v>
      </c>
      <c r="AS1267" s="2" t="s">
        <v>142</v>
      </c>
      <c r="AU1267" s="2">
        <v>8</v>
      </c>
      <c r="AV1267" s="2" t="s">
        <v>143</v>
      </c>
      <c r="AW1267" s="2" t="s">
        <v>144</v>
      </c>
      <c r="AX1267" s="2" t="s">
        <v>145</v>
      </c>
      <c r="AY1267" s="2" t="s">
        <v>171</v>
      </c>
      <c r="AZ1267" s="2" t="s">
        <v>147</v>
      </c>
      <c r="BB1267" s="2" t="s">
        <v>10359</v>
      </c>
      <c r="BC1267" s="2">
        <v>5</v>
      </c>
      <c r="BD1267" s="2" t="s">
        <v>5776</v>
      </c>
      <c r="BE1267" s="9">
        <v>0.8</v>
      </c>
      <c r="BK1267" s="2" t="s">
        <v>152</v>
      </c>
      <c r="BL1267" s="2" t="s">
        <v>153</v>
      </c>
      <c r="BM1267" s="2" t="s">
        <v>308</v>
      </c>
      <c r="BP1267" s="2" t="s">
        <v>201</v>
      </c>
      <c r="BQ1267" s="2">
        <v>51000</v>
      </c>
      <c r="BR1267" s="2">
        <v>100</v>
      </c>
      <c r="BS1267" s="2" t="s">
        <v>157</v>
      </c>
      <c r="BT1267" s="2" t="s">
        <v>1675</v>
      </c>
      <c r="BU1267" s="2" t="s">
        <v>576</v>
      </c>
      <c r="BV1267" s="2" t="s">
        <v>10360</v>
      </c>
      <c r="BW1267" s="2" t="s">
        <v>67</v>
      </c>
      <c r="BX1267" s="2" t="s">
        <v>158</v>
      </c>
      <c r="CB1267" s="2" t="s">
        <v>160</v>
      </c>
      <c r="CC1267" s="2" t="s">
        <v>248</v>
      </c>
      <c r="CD1267" s="2" t="s">
        <v>162</v>
      </c>
      <c r="CE1267" s="2" t="s">
        <v>163</v>
      </c>
      <c r="CF1267" s="2" t="s">
        <v>10361</v>
      </c>
      <c r="CG1267" s="2" t="s">
        <v>1741</v>
      </c>
      <c r="CH1267" s="2" t="s">
        <v>10362</v>
      </c>
      <c r="CI1267" s="2" t="s">
        <v>167</v>
      </c>
      <c r="CJ1267" s="2" t="s">
        <v>424</v>
      </c>
      <c r="CK1267" s="2" t="s">
        <v>169</v>
      </c>
      <c r="CL1267" s="2" t="s">
        <v>10363</v>
      </c>
      <c r="CM1267" s="2" t="s">
        <v>171</v>
      </c>
      <c r="CN1267" s="2">
        <v>100</v>
      </c>
      <c r="CP1267" s="2" t="s">
        <v>712</v>
      </c>
      <c r="CR1267" s="2" t="s">
        <v>234</v>
      </c>
      <c r="CV1267" s="2" t="s">
        <v>171</v>
      </c>
      <c r="CX1267" s="2" t="s">
        <v>171</v>
      </c>
      <c r="CY1267" s="2" t="s">
        <v>146</v>
      </c>
      <c r="CZ1267" s="2" t="s">
        <v>180</v>
      </c>
      <c r="DA1267" s="2" t="s">
        <v>181</v>
      </c>
      <c r="DB1267" s="2" t="s">
        <v>181</v>
      </c>
      <c r="DC1267" s="2" t="s">
        <v>132</v>
      </c>
      <c r="DF1267" s="2" t="s">
        <v>182</v>
      </c>
      <c r="DH1267" s="2" t="s">
        <v>182</v>
      </c>
      <c r="DJ1267" s="2" t="s">
        <v>182</v>
      </c>
      <c r="DL1267" s="2" t="s">
        <v>182</v>
      </c>
      <c r="DN1267" s="2" t="s">
        <v>182</v>
      </c>
      <c r="DP1267" s="2" t="s">
        <v>182</v>
      </c>
      <c r="DR1267" s="2" t="s">
        <v>182</v>
      </c>
      <c r="DT1267" s="6">
        <v>1069261236</v>
      </c>
      <c r="DU1267" s="6"/>
      <c r="DV1267" s="6">
        <v>-62029197</v>
      </c>
      <c r="DZ1267" s="2" t="s">
        <v>10364</v>
      </c>
      <c r="EA1267" s="3" t="s">
        <v>10365</v>
      </c>
      <c r="EB1267" s="5" t="s">
        <v>10366</v>
      </c>
    </row>
    <row r="1268" spans="1:133" ht="15.75" hidden="1" customHeight="1" x14ac:dyDescent="0.2">
      <c r="A1268" s="1">
        <v>43616.894565902781</v>
      </c>
      <c r="B1268" s="2" t="s">
        <v>10367</v>
      </c>
      <c r="C1268" s="2">
        <v>2302170202</v>
      </c>
      <c r="D1268" s="3" t="s">
        <v>4250</v>
      </c>
      <c r="E1268" s="2" t="s">
        <v>10368</v>
      </c>
      <c r="F1268" s="2">
        <v>20170700</v>
      </c>
      <c r="H1268" s="2" t="s">
        <v>131</v>
      </c>
      <c r="I1268" s="2" t="s">
        <v>132</v>
      </c>
      <c r="J1268" s="2" t="s">
        <v>133</v>
      </c>
      <c r="K1268" s="2" t="s">
        <v>191</v>
      </c>
      <c r="M1268" s="4">
        <v>43466</v>
      </c>
      <c r="P1268" s="9">
        <v>3300000000</v>
      </c>
      <c r="Q1268" s="2">
        <v>11000000</v>
      </c>
      <c r="Y1268" s="2" t="s">
        <v>377</v>
      </c>
      <c r="Z1268" s="2">
        <v>30</v>
      </c>
      <c r="AA1268" s="2">
        <v>11</v>
      </c>
      <c r="AB1268" s="2" t="s">
        <v>132</v>
      </c>
      <c r="AD1268" s="2" t="s">
        <v>137</v>
      </c>
      <c r="AE1268" s="2" t="s">
        <v>132</v>
      </c>
      <c r="AH1268" s="2">
        <v>2016</v>
      </c>
      <c r="AI1268" s="11">
        <v>2286900000</v>
      </c>
      <c r="AJ1268" s="11">
        <v>7623000</v>
      </c>
      <c r="AK1268" s="2" t="s">
        <v>10369</v>
      </c>
      <c r="AL1268" s="2">
        <v>32</v>
      </c>
      <c r="AO1268" s="2" t="s">
        <v>10370</v>
      </c>
      <c r="AP1268" s="2" t="s">
        <v>10371</v>
      </c>
      <c r="AQ1268" s="2" t="s">
        <v>7760</v>
      </c>
      <c r="AR1268" s="2" t="s">
        <v>822</v>
      </c>
      <c r="AS1268" s="2" t="s">
        <v>142</v>
      </c>
      <c r="AU1268" s="2">
        <v>6</v>
      </c>
      <c r="AV1268" s="2" t="s">
        <v>43</v>
      </c>
      <c r="AW1268" s="2" t="s">
        <v>144</v>
      </c>
      <c r="AX1268" s="2" t="s">
        <v>795</v>
      </c>
      <c r="AY1268" s="2" t="s">
        <v>171</v>
      </c>
      <c r="AZ1268" s="2" t="s">
        <v>198</v>
      </c>
      <c r="BB1268" s="2" t="s">
        <v>4072</v>
      </c>
      <c r="BC1268" s="2">
        <v>550</v>
      </c>
      <c r="BD1268" s="2" t="s">
        <v>4629</v>
      </c>
      <c r="BE1268" s="9">
        <v>7.7</v>
      </c>
      <c r="BF1268" s="2" t="s">
        <v>265</v>
      </c>
      <c r="BG1268" s="2" t="s">
        <v>10372</v>
      </c>
      <c r="BH1268" s="2">
        <v>5.3</v>
      </c>
      <c r="BI1268" s="2" t="s">
        <v>1938</v>
      </c>
      <c r="BJ1268" s="2">
        <v>6</v>
      </c>
      <c r="BK1268" s="2" t="s">
        <v>152</v>
      </c>
      <c r="BL1268" s="2" t="s">
        <v>200</v>
      </c>
      <c r="BM1268" s="2" t="s">
        <v>154</v>
      </c>
      <c r="BP1268" s="2" t="s">
        <v>201</v>
      </c>
      <c r="BQ1268" s="2">
        <v>300</v>
      </c>
      <c r="BR1268" s="2">
        <v>15</v>
      </c>
      <c r="BS1268" s="2" t="s">
        <v>1941</v>
      </c>
      <c r="BT1268" s="2" t="s">
        <v>4074</v>
      </c>
      <c r="BU1268" s="2" t="s">
        <v>1941</v>
      </c>
      <c r="BV1268" s="2" t="s">
        <v>1941</v>
      </c>
      <c r="BW1268" s="2" t="s">
        <v>68</v>
      </c>
      <c r="BX1268" s="2" t="s">
        <v>158</v>
      </c>
      <c r="BY1268" s="2" t="s">
        <v>159</v>
      </c>
      <c r="CB1268" s="2" t="s">
        <v>204</v>
      </c>
      <c r="CC1268" s="2" t="s">
        <v>248</v>
      </c>
      <c r="CD1268" s="2" t="s">
        <v>249</v>
      </c>
      <c r="CE1268" s="2" t="s">
        <v>163</v>
      </c>
      <c r="CF1268" s="2" t="s">
        <v>368</v>
      </c>
      <c r="CG1268" s="2" t="s">
        <v>382</v>
      </c>
      <c r="CH1268" s="2" t="s">
        <v>952</v>
      </c>
      <c r="CI1268" s="2" t="s">
        <v>167</v>
      </c>
      <c r="CJ1268" s="2" t="s">
        <v>953</v>
      </c>
      <c r="CK1268" s="2" t="s">
        <v>253</v>
      </c>
      <c r="CL1268" s="2" t="s">
        <v>314</v>
      </c>
      <c r="CM1268" s="2" t="s">
        <v>211</v>
      </c>
      <c r="CN1268" s="2">
        <v>550</v>
      </c>
      <c r="CP1268" s="2" t="s">
        <v>1308</v>
      </c>
      <c r="CR1268" s="2" t="s">
        <v>234</v>
      </c>
      <c r="CS1268" s="2" t="s">
        <v>810</v>
      </c>
      <c r="CT1268" s="2" t="s">
        <v>171</v>
      </c>
      <c r="CU1268" s="2" t="s">
        <v>2344</v>
      </c>
      <c r="CV1268" s="2" t="s">
        <v>171</v>
      </c>
      <c r="CW1268" s="2" t="s">
        <v>179</v>
      </c>
      <c r="CX1268" s="2" t="s">
        <v>171</v>
      </c>
      <c r="CY1268" s="2" t="s">
        <v>733</v>
      </c>
      <c r="DA1268" s="2" t="s">
        <v>181</v>
      </c>
      <c r="DB1268" s="2" t="s">
        <v>181</v>
      </c>
      <c r="DC1268" s="2" t="s">
        <v>132</v>
      </c>
      <c r="DF1268" s="2" t="s">
        <v>182</v>
      </c>
      <c r="DH1268" s="2" t="s">
        <v>182</v>
      </c>
      <c r="DJ1268" s="2" t="s">
        <v>182</v>
      </c>
      <c r="DL1268" s="2" t="s">
        <v>260</v>
      </c>
      <c r="DT1268" s="2" t="s">
        <v>10373</v>
      </c>
      <c r="DU1268" s="2"/>
      <c r="DV1268" s="2" t="s">
        <v>10374</v>
      </c>
      <c r="DZ1268" s="2" t="s">
        <v>2701</v>
      </c>
      <c r="EA1268" s="3" t="s">
        <v>2702</v>
      </c>
    </row>
    <row r="1269" spans="1:133" ht="15.75" hidden="1" customHeight="1" x14ac:dyDescent="0.2">
      <c r="A1269" s="1">
        <v>43616.895059768518</v>
      </c>
      <c r="B1269" s="2" t="s">
        <v>10292</v>
      </c>
      <c r="C1269" s="2">
        <v>2302180012</v>
      </c>
      <c r="D1269" s="3" t="s">
        <v>2959</v>
      </c>
      <c r="E1269" s="2" t="s">
        <v>10375</v>
      </c>
      <c r="H1269" s="2" t="s">
        <v>131</v>
      </c>
      <c r="I1269" s="2" t="s">
        <v>132</v>
      </c>
      <c r="J1269" s="2" t="s">
        <v>133</v>
      </c>
      <c r="K1269" s="2" t="s">
        <v>738</v>
      </c>
      <c r="M1269" s="4">
        <v>42794</v>
      </c>
      <c r="N1269" s="2" t="s">
        <v>135</v>
      </c>
      <c r="O1269" s="2" t="s">
        <v>135</v>
      </c>
      <c r="P1269" s="9">
        <v>4272000000</v>
      </c>
      <c r="Q1269" s="2">
        <v>12000000</v>
      </c>
      <c r="Y1269" s="2" t="s">
        <v>136</v>
      </c>
      <c r="AB1269" s="2" t="s">
        <v>132</v>
      </c>
      <c r="AD1269" s="2" t="s">
        <v>137</v>
      </c>
      <c r="AE1269" s="2" t="s">
        <v>132</v>
      </c>
      <c r="AF1269" s="2" t="s">
        <v>132</v>
      </c>
      <c r="AH1269" s="2">
        <v>2016</v>
      </c>
      <c r="AI1269" s="11">
        <v>1639380000</v>
      </c>
      <c r="AJ1269" s="11">
        <v>4605000</v>
      </c>
      <c r="AK1269" s="2" t="s">
        <v>10376</v>
      </c>
      <c r="AP1269" s="2" t="s">
        <v>10377</v>
      </c>
      <c r="AQ1269" s="2" t="s">
        <v>760</v>
      </c>
      <c r="AR1269" s="2" t="s">
        <v>141</v>
      </c>
      <c r="AS1269" s="2" t="s">
        <v>142</v>
      </c>
      <c r="AT1269" s="2">
        <v>12840</v>
      </c>
      <c r="AU1269" s="2">
        <v>6</v>
      </c>
      <c r="AV1269" s="2" t="s">
        <v>43</v>
      </c>
      <c r="AW1269" s="2" t="s">
        <v>144</v>
      </c>
      <c r="AX1269" s="2" t="s">
        <v>145</v>
      </c>
      <c r="AY1269" s="2" t="s">
        <v>171</v>
      </c>
      <c r="AZ1269" s="2" t="s">
        <v>198</v>
      </c>
      <c r="BA1269" s="2" t="s">
        <v>760</v>
      </c>
      <c r="BB1269" s="2" t="s">
        <v>10378</v>
      </c>
      <c r="BC1269" s="2">
        <v>1</v>
      </c>
      <c r="BD1269" s="2" t="s">
        <v>10296</v>
      </c>
      <c r="BE1269" s="9">
        <v>0.8</v>
      </c>
      <c r="BF1269" s="2" t="s">
        <v>265</v>
      </c>
      <c r="BG1269" s="2" t="s">
        <v>10379</v>
      </c>
      <c r="BH1269" s="2">
        <v>5</v>
      </c>
      <c r="BK1269" s="2" t="s">
        <v>307</v>
      </c>
      <c r="BL1269" s="2" t="s">
        <v>153</v>
      </c>
      <c r="BM1269" s="2" t="s">
        <v>154</v>
      </c>
      <c r="BP1269" s="2" t="s">
        <v>201</v>
      </c>
      <c r="BQ1269" s="2">
        <v>356</v>
      </c>
      <c r="BR1269" s="2">
        <v>16</v>
      </c>
      <c r="BS1269" s="2" t="s">
        <v>766</v>
      </c>
      <c r="BT1269" s="2" t="s">
        <v>766</v>
      </c>
      <c r="BU1269" s="2" t="s">
        <v>766</v>
      </c>
      <c r="BV1269" s="2" t="s">
        <v>10380</v>
      </c>
      <c r="BW1269" s="2" t="s">
        <v>69</v>
      </c>
      <c r="BX1269" s="2" t="s">
        <v>158</v>
      </c>
      <c r="BY1269" s="2" t="s">
        <v>159</v>
      </c>
      <c r="CB1269" s="2" t="s">
        <v>160</v>
      </c>
      <c r="CC1269" s="2" t="s">
        <v>248</v>
      </c>
      <c r="CD1269" s="2" t="s">
        <v>162</v>
      </c>
      <c r="CE1269" s="2" t="s">
        <v>163</v>
      </c>
      <c r="CF1269" s="2" t="s">
        <v>164</v>
      </c>
      <c r="CG1269" s="2" t="s">
        <v>768</v>
      </c>
      <c r="CH1269" s="2" t="s">
        <v>166</v>
      </c>
      <c r="CI1269" s="2" t="s">
        <v>167</v>
      </c>
      <c r="CJ1269" s="2" t="s">
        <v>769</v>
      </c>
      <c r="CK1269" s="2" t="s">
        <v>313</v>
      </c>
      <c r="CL1269" s="2" t="s">
        <v>170</v>
      </c>
      <c r="CM1269" s="2" t="s">
        <v>171</v>
      </c>
      <c r="CN1269" s="2">
        <v>1</v>
      </c>
      <c r="CO1269" s="2" t="s">
        <v>1018</v>
      </c>
      <c r="CP1269" s="2" t="s">
        <v>770</v>
      </c>
      <c r="CQ1269" s="2" t="s">
        <v>214</v>
      </c>
      <c r="CR1269" s="2" t="s">
        <v>667</v>
      </c>
      <c r="CS1269" s="2" t="s">
        <v>215</v>
      </c>
      <c r="CT1269" s="2" t="s">
        <v>171</v>
      </c>
      <c r="CU1269" s="2" t="s">
        <v>771</v>
      </c>
      <c r="CV1269" s="2" t="s">
        <v>171</v>
      </c>
      <c r="CW1269" s="2" t="s">
        <v>179</v>
      </c>
      <c r="CX1269" s="2" t="s">
        <v>171</v>
      </c>
      <c r="CY1269" s="2" t="s">
        <v>146</v>
      </c>
      <c r="CZ1269" s="2" t="s">
        <v>180</v>
      </c>
      <c r="DA1269" s="2" t="s">
        <v>782</v>
      </c>
      <c r="DB1269" s="2" t="s">
        <v>782</v>
      </c>
      <c r="DF1269" s="2" t="s">
        <v>182</v>
      </c>
      <c r="DH1269" s="2" t="s">
        <v>182</v>
      </c>
      <c r="DJ1269" s="2" t="s">
        <v>182</v>
      </c>
      <c r="DL1269" s="2" t="s">
        <v>182</v>
      </c>
      <c r="DN1269" s="2" t="s">
        <v>182</v>
      </c>
      <c r="DP1269" s="2" t="s">
        <v>182</v>
      </c>
      <c r="DR1269" s="2" t="s">
        <v>182</v>
      </c>
      <c r="DT1269" s="2" t="s">
        <v>11331</v>
      </c>
      <c r="DU1269" s="2"/>
      <c r="DV1269" s="2" t="s">
        <v>11325</v>
      </c>
      <c r="DZ1269" s="2" t="s">
        <v>1339</v>
      </c>
      <c r="EA1269" s="3" t="s">
        <v>10383</v>
      </c>
      <c r="EB1269" s="5" t="s">
        <v>10384</v>
      </c>
    </row>
    <row r="1270" spans="1:133" ht="15.75" hidden="1" customHeight="1" x14ac:dyDescent="0.2">
      <c r="A1270" s="1">
        <v>43616.896213761574</v>
      </c>
      <c r="B1270" s="2" t="s">
        <v>9969</v>
      </c>
      <c r="C1270" s="2">
        <v>2302170045</v>
      </c>
      <c r="D1270" s="3" t="s">
        <v>8809</v>
      </c>
      <c r="E1270" s="2">
        <v>3</v>
      </c>
      <c r="F1270" s="2" t="s">
        <v>10385</v>
      </c>
      <c r="G1270" s="2" t="s">
        <v>589</v>
      </c>
      <c r="H1270" s="2" t="s">
        <v>131</v>
      </c>
      <c r="I1270" s="2" t="s">
        <v>265</v>
      </c>
      <c r="J1270" s="2" t="s">
        <v>133</v>
      </c>
      <c r="K1270" s="2" t="s">
        <v>302</v>
      </c>
      <c r="M1270" s="4">
        <v>43111</v>
      </c>
      <c r="O1270" s="2" t="s">
        <v>135</v>
      </c>
      <c r="P1270" s="9">
        <v>64142000000</v>
      </c>
      <c r="Q1270" s="2">
        <v>13000000</v>
      </c>
      <c r="Y1270" s="2" t="s">
        <v>1315</v>
      </c>
      <c r="AK1270" s="2" t="s">
        <v>10386</v>
      </c>
      <c r="AP1270" s="2" t="s">
        <v>5412</v>
      </c>
      <c r="AQ1270" s="2" t="s">
        <v>4215</v>
      </c>
      <c r="AR1270" s="2" t="s">
        <v>511</v>
      </c>
      <c r="AS1270" s="2" t="s">
        <v>142</v>
      </c>
      <c r="AT1270" s="2">
        <v>14430</v>
      </c>
      <c r="AU1270" s="2">
        <v>5</v>
      </c>
      <c r="AV1270" s="2" t="s">
        <v>245</v>
      </c>
      <c r="AW1270" s="2" t="s">
        <v>144</v>
      </c>
      <c r="AX1270" s="2" t="s">
        <v>863</v>
      </c>
      <c r="AY1270" s="2" t="s">
        <v>171</v>
      </c>
      <c r="AZ1270" s="2" t="s">
        <v>198</v>
      </c>
      <c r="BC1270" s="2">
        <v>0</v>
      </c>
      <c r="BD1270" s="2" t="s">
        <v>10387</v>
      </c>
      <c r="BE1270" s="9">
        <v>1</v>
      </c>
      <c r="BL1270" s="2" t="s">
        <v>153</v>
      </c>
      <c r="BM1270" s="2" t="s">
        <v>308</v>
      </c>
      <c r="BS1270" s="2" t="s">
        <v>331</v>
      </c>
      <c r="BT1270" s="2" t="s">
        <v>157</v>
      </c>
      <c r="BU1270" s="2" t="s">
        <v>157</v>
      </c>
      <c r="BV1270" s="2" t="s">
        <v>331</v>
      </c>
      <c r="BW1270" s="2" t="s">
        <v>68</v>
      </c>
      <c r="CG1270" s="2" t="s">
        <v>5184</v>
      </c>
      <c r="CH1270" s="2" t="s">
        <v>5185</v>
      </c>
      <c r="CI1270" s="2" t="s">
        <v>208</v>
      </c>
      <c r="CJ1270" s="2" t="s">
        <v>1707</v>
      </c>
      <c r="CK1270" s="2" t="s">
        <v>1423</v>
      </c>
      <c r="CL1270" s="2" t="s">
        <v>5186</v>
      </c>
      <c r="CM1270" s="2" t="s">
        <v>211</v>
      </c>
      <c r="CP1270" s="2" t="s">
        <v>3601</v>
      </c>
      <c r="DA1270" s="2" t="s">
        <v>181</v>
      </c>
      <c r="DB1270" s="2" t="s">
        <v>181</v>
      </c>
      <c r="DH1270" s="2" t="s">
        <v>182</v>
      </c>
      <c r="DJ1270" s="2" t="s">
        <v>182</v>
      </c>
      <c r="DL1270" s="2" t="s">
        <v>182</v>
      </c>
      <c r="DN1270" s="2" t="s">
        <v>182</v>
      </c>
      <c r="DP1270" s="2" t="s">
        <v>182</v>
      </c>
      <c r="DR1270" s="2" t="s">
        <v>182</v>
      </c>
      <c r="DT1270" s="2" t="s">
        <v>10388</v>
      </c>
      <c r="DU1270" s="2"/>
      <c r="DV1270" s="2" t="s">
        <v>10389</v>
      </c>
      <c r="EA1270" s="3" t="s">
        <v>5189</v>
      </c>
      <c r="EB1270" s="5" t="s">
        <v>10390</v>
      </c>
      <c r="EC1270" s="5" t="s">
        <v>10391</v>
      </c>
    </row>
    <row r="1271" spans="1:133" ht="15.75" hidden="1" customHeight="1" x14ac:dyDescent="0.2">
      <c r="A1271" s="1">
        <v>43616.896485509264</v>
      </c>
      <c r="B1271" s="2" t="s">
        <v>10392</v>
      </c>
      <c r="C1271" s="2">
        <v>2302180078</v>
      </c>
      <c r="D1271" s="2">
        <v>206</v>
      </c>
      <c r="E1271" s="2" t="s">
        <v>10393</v>
      </c>
      <c r="H1271" s="2" t="s">
        <v>131</v>
      </c>
      <c r="I1271" s="2" t="s">
        <v>132</v>
      </c>
      <c r="J1271" s="2" t="s">
        <v>133</v>
      </c>
      <c r="K1271" s="2" t="s">
        <v>191</v>
      </c>
      <c r="M1271" s="4">
        <v>43524</v>
      </c>
      <c r="N1271" s="2" t="s">
        <v>135</v>
      </c>
      <c r="O1271" s="2" t="s">
        <v>135</v>
      </c>
      <c r="P1271" s="9">
        <v>2200000000</v>
      </c>
      <c r="Q1271" s="2">
        <v>20000000</v>
      </c>
      <c r="Y1271" s="2" t="s">
        <v>136</v>
      </c>
      <c r="AB1271" s="2" t="s">
        <v>132</v>
      </c>
      <c r="AD1271" s="2" t="s">
        <v>137</v>
      </c>
      <c r="AE1271" s="2" t="s">
        <v>132</v>
      </c>
      <c r="AF1271" s="2" t="s">
        <v>132</v>
      </c>
      <c r="AH1271" s="2">
        <v>2016</v>
      </c>
      <c r="AI1271" s="11">
        <v>1150050000</v>
      </c>
      <c r="AJ1271" s="11">
        <v>10455000</v>
      </c>
      <c r="AK1271" s="2" t="s">
        <v>10394</v>
      </c>
      <c r="AP1271" s="2" t="s">
        <v>759</v>
      </c>
      <c r="AQ1271" s="2" t="s">
        <v>760</v>
      </c>
      <c r="AR1271" s="2" t="s">
        <v>141</v>
      </c>
      <c r="AS1271" s="2" t="s">
        <v>142</v>
      </c>
      <c r="AT1271" s="2">
        <v>12810</v>
      </c>
      <c r="AU1271" s="2">
        <v>8</v>
      </c>
      <c r="AV1271" s="2" t="s">
        <v>143</v>
      </c>
      <c r="AW1271" s="2" t="s">
        <v>144</v>
      </c>
      <c r="AX1271" s="2" t="s">
        <v>145</v>
      </c>
      <c r="AY1271" s="2" t="s">
        <v>171</v>
      </c>
      <c r="AZ1271" s="2" t="s">
        <v>198</v>
      </c>
      <c r="BA1271" s="2" t="s">
        <v>760</v>
      </c>
      <c r="BB1271" s="2" t="s">
        <v>10395</v>
      </c>
      <c r="BC1271" s="2">
        <v>250</v>
      </c>
      <c r="BD1271" s="2" t="s">
        <v>763</v>
      </c>
      <c r="BE1271" s="9">
        <v>1</v>
      </c>
      <c r="BF1271" s="2" t="s">
        <v>265</v>
      </c>
      <c r="BG1271" s="2" t="s">
        <v>764</v>
      </c>
      <c r="BH1271" s="2">
        <v>2</v>
      </c>
      <c r="BK1271" s="2" t="s">
        <v>307</v>
      </c>
      <c r="BL1271" s="2" t="s">
        <v>153</v>
      </c>
      <c r="BM1271" s="2" t="s">
        <v>154</v>
      </c>
      <c r="BP1271" s="2" t="s">
        <v>201</v>
      </c>
      <c r="BQ1271" s="2">
        <v>110</v>
      </c>
      <c r="BR1271" s="2">
        <v>13.75</v>
      </c>
      <c r="BS1271" s="2" t="s">
        <v>766</v>
      </c>
      <c r="BT1271" s="2" t="s">
        <v>766</v>
      </c>
      <c r="BU1271" s="2" t="s">
        <v>10396</v>
      </c>
      <c r="BV1271" s="2" t="s">
        <v>10397</v>
      </c>
      <c r="BW1271" s="2" t="s">
        <v>70</v>
      </c>
      <c r="BY1271" s="2" t="s">
        <v>159</v>
      </c>
      <c r="CB1271" s="2" t="s">
        <v>160</v>
      </c>
      <c r="CC1271" s="2" t="s">
        <v>161</v>
      </c>
      <c r="CD1271" s="2" t="s">
        <v>162</v>
      </c>
      <c r="CE1271" s="2" t="s">
        <v>163</v>
      </c>
      <c r="CF1271" s="2" t="s">
        <v>164</v>
      </c>
      <c r="CG1271" s="2" t="s">
        <v>1162</v>
      </c>
      <c r="CH1271" s="2" t="s">
        <v>10398</v>
      </c>
      <c r="CI1271" s="2" t="s">
        <v>167</v>
      </c>
      <c r="CJ1271" s="2" t="s">
        <v>769</v>
      </c>
      <c r="CK1271" s="2" t="s">
        <v>313</v>
      </c>
      <c r="CL1271" s="2" t="s">
        <v>829</v>
      </c>
      <c r="CM1271" s="2" t="s">
        <v>171</v>
      </c>
      <c r="CN1271" s="2">
        <v>50</v>
      </c>
      <c r="CO1271" s="2" t="s">
        <v>2122</v>
      </c>
      <c r="CP1271" s="2" t="s">
        <v>770</v>
      </c>
      <c r="CQ1271" s="2" t="s">
        <v>214</v>
      </c>
      <c r="CR1271" s="2" t="s">
        <v>667</v>
      </c>
      <c r="CS1271" s="2" t="s">
        <v>215</v>
      </c>
      <c r="CT1271" s="2" t="s">
        <v>171</v>
      </c>
      <c r="CU1271" s="2" t="s">
        <v>235</v>
      </c>
      <c r="CV1271" s="2" t="s">
        <v>171</v>
      </c>
      <c r="CW1271" s="2" t="s">
        <v>179</v>
      </c>
      <c r="CX1271" s="2" t="s">
        <v>171</v>
      </c>
      <c r="CY1271" s="2" t="s">
        <v>146</v>
      </c>
      <c r="CZ1271" s="2" t="s">
        <v>180</v>
      </c>
      <c r="DA1271" s="2" t="s">
        <v>782</v>
      </c>
      <c r="DB1271" s="2" t="s">
        <v>782</v>
      </c>
      <c r="DC1271" s="2" t="s">
        <v>132</v>
      </c>
      <c r="DF1271" s="2" t="s">
        <v>182</v>
      </c>
      <c r="DH1271" s="2" t="s">
        <v>182</v>
      </c>
      <c r="DJ1271" s="2" t="s">
        <v>182</v>
      </c>
      <c r="DL1271" s="2" t="s">
        <v>182</v>
      </c>
      <c r="DN1271" s="2" t="s">
        <v>182</v>
      </c>
      <c r="DP1271" s="2" t="s">
        <v>182</v>
      </c>
      <c r="DR1271" s="2" t="s">
        <v>182</v>
      </c>
      <c r="DT1271" s="2" t="s">
        <v>10399</v>
      </c>
      <c r="DU1271" s="2"/>
      <c r="DV1271" s="2" t="s">
        <v>10400</v>
      </c>
      <c r="DZ1271" s="2" t="s">
        <v>238</v>
      </c>
      <c r="EA1271" s="3" t="s">
        <v>10401</v>
      </c>
      <c r="EB1271" s="5" t="s">
        <v>10402</v>
      </c>
    </row>
    <row r="1272" spans="1:133" ht="15.75" hidden="1" customHeight="1" x14ac:dyDescent="0.2">
      <c r="A1272" s="1">
        <v>43616.896914606477</v>
      </c>
      <c r="B1272" s="2" t="s">
        <v>9577</v>
      </c>
      <c r="C1272" s="2">
        <v>2302170169</v>
      </c>
      <c r="D1272" s="3" t="s">
        <v>3264</v>
      </c>
      <c r="E1272" s="2" t="s">
        <v>10403</v>
      </c>
      <c r="F1272" s="2">
        <v>20170317010196</v>
      </c>
      <c r="H1272" s="2" t="s">
        <v>131</v>
      </c>
      <c r="I1272" s="2" t="s">
        <v>132</v>
      </c>
      <c r="J1272" s="2" t="s">
        <v>133</v>
      </c>
      <c r="K1272" s="2" t="s">
        <v>191</v>
      </c>
      <c r="M1272" s="4">
        <v>42795</v>
      </c>
      <c r="N1272" s="2" t="s">
        <v>192</v>
      </c>
      <c r="O1272" s="2" t="s">
        <v>192</v>
      </c>
      <c r="P1272" s="9">
        <v>33482000000</v>
      </c>
      <c r="Q1272" s="2">
        <v>114273038</v>
      </c>
      <c r="X1272" s="2" t="s">
        <v>193</v>
      </c>
      <c r="Y1272" s="2" t="s">
        <v>377</v>
      </c>
      <c r="AB1272" s="2" t="s">
        <v>132</v>
      </c>
      <c r="AH1272" s="2">
        <v>2017</v>
      </c>
      <c r="AJ1272" s="11">
        <v>38823000</v>
      </c>
      <c r="AK1272" s="2" t="s">
        <v>10404</v>
      </c>
      <c r="AQ1272" s="2" t="s">
        <v>352</v>
      </c>
      <c r="AR1272" s="2" t="s">
        <v>288</v>
      </c>
      <c r="AS1272" s="2" t="s">
        <v>142</v>
      </c>
      <c r="AU1272" s="2">
        <v>8</v>
      </c>
      <c r="AV1272" s="2" t="s">
        <v>43</v>
      </c>
      <c r="AW1272" s="2" t="s">
        <v>144</v>
      </c>
      <c r="AX1272" s="2" t="s">
        <v>145</v>
      </c>
      <c r="AY1272" s="2" t="s">
        <v>171</v>
      </c>
      <c r="AZ1272" s="2" t="s">
        <v>198</v>
      </c>
      <c r="BB1272" s="2" t="s">
        <v>10404</v>
      </c>
      <c r="BC1272" s="2">
        <v>3</v>
      </c>
      <c r="BD1272" s="2" t="s">
        <v>419</v>
      </c>
      <c r="BE1272" s="9">
        <v>300</v>
      </c>
      <c r="BF1272" s="2" t="s">
        <v>132</v>
      </c>
      <c r="BK1272" s="2" t="s">
        <v>152</v>
      </c>
      <c r="BL1272" s="2" t="s">
        <v>290</v>
      </c>
      <c r="BM1272" s="2" t="s">
        <v>154</v>
      </c>
      <c r="BN1272" s="2" t="s">
        <v>332</v>
      </c>
      <c r="BP1272" s="2" t="s">
        <v>201</v>
      </c>
      <c r="BQ1272" s="2">
        <v>293</v>
      </c>
      <c r="BR1272" s="2">
        <v>15</v>
      </c>
      <c r="BS1272" s="2" t="s">
        <v>156</v>
      </c>
      <c r="BT1272" s="2" t="s">
        <v>156</v>
      </c>
      <c r="BU1272" s="2" t="s">
        <v>156</v>
      </c>
      <c r="BV1272" s="2" t="s">
        <v>156</v>
      </c>
      <c r="BW1272" s="2" t="s">
        <v>70</v>
      </c>
      <c r="BX1272" s="2" t="s">
        <v>158</v>
      </c>
      <c r="BY1272" s="2" t="s">
        <v>159</v>
      </c>
      <c r="CB1272" s="2" t="s">
        <v>160</v>
      </c>
      <c r="CC1272" s="2" t="s">
        <v>248</v>
      </c>
      <c r="CD1272" s="2" t="s">
        <v>249</v>
      </c>
      <c r="CE1272" s="2" t="s">
        <v>163</v>
      </c>
      <c r="CF1272" s="2" t="s">
        <v>164</v>
      </c>
      <c r="CG1272" s="2" t="s">
        <v>382</v>
      </c>
      <c r="CH1272" s="2" t="s">
        <v>207</v>
      </c>
      <c r="CI1272" s="2" t="s">
        <v>208</v>
      </c>
      <c r="CJ1272" s="2" t="s">
        <v>295</v>
      </c>
      <c r="CK1272" s="2" t="s">
        <v>253</v>
      </c>
      <c r="CL1272" s="2" t="s">
        <v>404</v>
      </c>
      <c r="CM1272" s="2" t="s">
        <v>171</v>
      </c>
      <c r="CO1272" s="2" t="s">
        <v>212</v>
      </c>
      <c r="CP1272" s="2" t="s">
        <v>384</v>
      </c>
      <c r="CQ1272" s="2" t="s">
        <v>214</v>
      </c>
      <c r="CR1272" s="2" t="s">
        <v>175</v>
      </c>
      <c r="CS1272" s="2" t="s">
        <v>215</v>
      </c>
      <c r="CT1272" s="2" t="s">
        <v>171</v>
      </c>
      <c r="CU1272" s="2" t="s">
        <v>216</v>
      </c>
      <c r="CV1272" s="2" t="s">
        <v>171</v>
      </c>
      <c r="CW1272" s="2" t="s">
        <v>179</v>
      </c>
      <c r="CX1272" s="2" t="s">
        <v>146</v>
      </c>
      <c r="CY1272" s="2" t="s">
        <v>146</v>
      </c>
      <c r="CZ1272" s="2" t="s">
        <v>180</v>
      </c>
      <c r="DA1272" s="2" t="s">
        <v>181</v>
      </c>
      <c r="DB1272" s="2" t="s">
        <v>181</v>
      </c>
      <c r="DC1272" s="2" t="s">
        <v>132</v>
      </c>
      <c r="DF1272" s="2" t="s">
        <v>182</v>
      </c>
      <c r="DH1272" s="2" t="s">
        <v>182</v>
      </c>
      <c r="DJ1272" s="2" t="s">
        <v>182</v>
      </c>
      <c r="DL1272" s="2" t="s">
        <v>182</v>
      </c>
      <c r="DN1272" s="2" t="s">
        <v>182</v>
      </c>
      <c r="DP1272" s="2" t="s">
        <v>182</v>
      </c>
      <c r="DR1272" s="2" t="s">
        <v>182</v>
      </c>
      <c r="DT1272" s="6">
        <v>-6193871</v>
      </c>
      <c r="DU1272" s="6"/>
      <c r="DV1272" s="6">
        <v>1068185752</v>
      </c>
      <c r="DW1272" s="2" t="s">
        <v>398</v>
      </c>
      <c r="DX1272" s="2" t="s">
        <v>218</v>
      </c>
      <c r="DY1272" s="4">
        <v>42795</v>
      </c>
      <c r="DZ1272" s="2" t="s">
        <v>218</v>
      </c>
      <c r="EB1272" s="2" t="s">
        <v>10405</v>
      </c>
      <c r="EC1272" s="5" t="s">
        <v>10406</v>
      </c>
    </row>
    <row r="1273" spans="1:133" ht="15.75" hidden="1" customHeight="1" x14ac:dyDescent="0.2">
      <c r="A1273" s="1">
        <v>43616.898312187499</v>
      </c>
      <c r="B1273" s="2" t="s">
        <v>10392</v>
      </c>
      <c r="C1273" s="2">
        <v>2302180078</v>
      </c>
      <c r="D1273" s="2">
        <v>206</v>
      </c>
      <c r="E1273" s="2" t="s">
        <v>10393</v>
      </c>
      <c r="H1273" s="2" t="s">
        <v>131</v>
      </c>
      <c r="I1273" s="2" t="s">
        <v>132</v>
      </c>
      <c r="J1273" s="2" t="s">
        <v>133</v>
      </c>
      <c r="K1273" s="2" t="s">
        <v>191</v>
      </c>
      <c r="M1273" s="4">
        <v>43524</v>
      </c>
      <c r="N1273" s="2" t="s">
        <v>135</v>
      </c>
      <c r="O1273" s="2" t="s">
        <v>135</v>
      </c>
      <c r="P1273" s="9">
        <v>2200000000</v>
      </c>
      <c r="Q1273" s="2">
        <v>20000000</v>
      </c>
      <c r="Y1273" s="2" t="s">
        <v>136</v>
      </c>
      <c r="AB1273" s="2" t="s">
        <v>132</v>
      </c>
      <c r="AD1273" s="2" t="s">
        <v>137</v>
      </c>
      <c r="AE1273" s="2" t="s">
        <v>132</v>
      </c>
      <c r="AF1273" s="2" t="s">
        <v>132</v>
      </c>
      <c r="AH1273" s="2">
        <v>2016</v>
      </c>
      <c r="AI1273" s="11">
        <v>1150050000</v>
      </c>
      <c r="AJ1273" s="11">
        <v>10455000</v>
      </c>
      <c r="AK1273" s="2" t="s">
        <v>10394</v>
      </c>
      <c r="AP1273" s="2" t="s">
        <v>759</v>
      </c>
      <c r="AQ1273" s="2" t="s">
        <v>760</v>
      </c>
      <c r="AR1273" s="2" t="s">
        <v>141</v>
      </c>
      <c r="AS1273" s="2" t="s">
        <v>142</v>
      </c>
      <c r="AT1273" s="2">
        <v>12810</v>
      </c>
      <c r="AU1273" s="2">
        <v>8</v>
      </c>
      <c r="AV1273" s="2" t="s">
        <v>143</v>
      </c>
      <c r="AW1273" s="2" t="s">
        <v>144</v>
      </c>
      <c r="AX1273" s="2" t="s">
        <v>145</v>
      </c>
      <c r="AY1273" s="2" t="s">
        <v>171</v>
      </c>
      <c r="AZ1273" s="2" t="s">
        <v>198</v>
      </c>
      <c r="BA1273" s="2" t="s">
        <v>760</v>
      </c>
      <c r="BB1273" s="2" t="s">
        <v>10395</v>
      </c>
      <c r="BC1273" s="2">
        <v>250</v>
      </c>
      <c r="BD1273" s="2" t="s">
        <v>763</v>
      </c>
      <c r="BE1273" s="9">
        <v>1</v>
      </c>
      <c r="BF1273" s="2" t="s">
        <v>265</v>
      </c>
      <c r="BG1273" s="2" t="s">
        <v>764</v>
      </c>
      <c r="BH1273" s="2">
        <v>2</v>
      </c>
      <c r="BK1273" s="2" t="s">
        <v>307</v>
      </c>
      <c r="BL1273" s="2" t="s">
        <v>153</v>
      </c>
      <c r="BM1273" s="2" t="s">
        <v>154</v>
      </c>
      <c r="BP1273" s="2" t="s">
        <v>201</v>
      </c>
      <c r="BQ1273" s="2">
        <v>110</v>
      </c>
      <c r="BR1273" s="2">
        <v>13.75</v>
      </c>
      <c r="BS1273" s="2" t="s">
        <v>766</v>
      </c>
      <c r="BT1273" s="2" t="s">
        <v>766</v>
      </c>
      <c r="BU1273" s="2" t="s">
        <v>10396</v>
      </c>
      <c r="BV1273" s="2" t="s">
        <v>10397</v>
      </c>
      <c r="BW1273" s="2" t="s">
        <v>70</v>
      </c>
      <c r="BY1273" s="2" t="s">
        <v>159</v>
      </c>
      <c r="CB1273" s="2" t="s">
        <v>160</v>
      </c>
      <c r="CC1273" s="2" t="s">
        <v>161</v>
      </c>
      <c r="CD1273" s="2" t="s">
        <v>162</v>
      </c>
      <c r="CE1273" s="2" t="s">
        <v>163</v>
      </c>
      <c r="CF1273" s="2" t="s">
        <v>164</v>
      </c>
      <c r="CG1273" s="2" t="s">
        <v>1162</v>
      </c>
      <c r="CH1273" s="2" t="s">
        <v>10398</v>
      </c>
      <c r="CI1273" s="2" t="s">
        <v>167</v>
      </c>
      <c r="CJ1273" s="2" t="s">
        <v>769</v>
      </c>
      <c r="CK1273" s="2" t="s">
        <v>313</v>
      </c>
      <c r="CL1273" s="2" t="s">
        <v>829</v>
      </c>
      <c r="CM1273" s="2" t="s">
        <v>171</v>
      </c>
      <c r="CN1273" s="2">
        <v>50</v>
      </c>
      <c r="CO1273" s="2" t="s">
        <v>2122</v>
      </c>
      <c r="CP1273" s="2" t="s">
        <v>770</v>
      </c>
      <c r="CQ1273" s="2" t="s">
        <v>214</v>
      </c>
      <c r="CR1273" s="2" t="s">
        <v>667</v>
      </c>
      <c r="CS1273" s="2" t="s">
        <v>215</v>
      </c>
      <c r="CT1273" s="2" t="s">
        <v>171</v>
      </c>
      <c r="CU1273" s="2" t="s">
        <v>235</v>
      </c>
      <c r="CV1273" s="2" t="s">
        <v>171</v>
      </c>
      <c r="CW1273" s="2" t="s">
        <v>179</v>
      </c>
      <c r="CX1273" s="2" t="s">
        <v>171</v>
      </c>
      <c r="CY1273" s="2" t="s">
        <v>146</v>
      </c>
      <c r="CZ1273" s="2" t="s">
        <v>180</v>
      </c>
      <c r="DA1273" s="2" t="s">
        <v>782</v>
      </c>
      <c r="DB1273" s="2" t="s">
        <v>782</v>
      </c>
      <c r="DC1273" s="2" t="s">
        <v>132</v>
      </c>
      <c r="DF1273" s="2" t="s">
        <v>182</v>
      </c>
      <c r="DH1273" s="2" t="s">
        <v>182</v>
      </c>
      <c r="DJ1273" s="2" t="s">
        <v>182</v>
      </c>
      <c r="DL1273" s="2" t="s">
        <v>182</v>
      </c>
      <c r="DN1273" s="2" t="s">
        <v>182</v>
      </c>
      <c r="DP1273" s="2" t="s">
        <v>182</v>
      </c>
      <c r="DR1273" s="2" t="s">
        <v>182</v>
      </c>
      <c r="DT1273" s="2" t="s">
        <v>10399</v>
      </c>
      <c r="DU1273" s="2"/>
      <c r="DV1273" s="2" t="s">
        <v>10400</v>
      </c>
      <c r="DZ1273" s="2" t="s">
        <v>238</v>
      </c>
      <c r="EA1273" s="3" t="s">
        <v>10401</v>
      </c>
      <c r="EB1273" s="5" t="s">
        <v>10402</v>
      </c>
    </row>
    <row r="1274" spans="1:133" ht="15.75" hidden="1" customHeight="1" x14ac:dyDescent="0.2">
      <c r="A1274" s="1">
        <v>43616.898437824071</v>
      </c>
      <c r="B1274" s="2" t="s">
        <v>10392</v>
      </c>
      <c r="C1274" s="2">
        <v>2302180078</v>
      </c>
      <c r="D1274" s="2">
        <v>206</v>
      </c>
      <c r="E1274" s="2" t="s">
        <v>10393</v>
      </c>
      <c r="H1274" s="2" t="s">
        <v>131</v>
      </c>
      <c r="I1274" s="2" t="s">
        <v>132</v>
      </c>
      <c r="J1274" s="2" t="s">
        <v>133</v>
      </c>
      <c r="K1274" s="2" t="s">
        <v>191</v>
      </c>
      <c r="M1274" s="4">
        <v>43524</v>
      </c>
      <c r="N1274" s="2" t="s">
        <v>135</v>
      </c>
      <c r="O1274" s="2" t="s">
        <v>135</v>
      </c>
      <c r="P1274" s="9">
        <v>2200000000</v>
      </c>
      <c r="Q1274" s="2">
        <v>20000000</v>
      </c>
      <c r="Y1274" s="2" t="s">
        <v>136</v>
      </c>
      <c r="AB1274" s="2" t="s">
        <v>132</v>
      </c>
      <c r="AD1274" s="2" t="s">
        <v>137</v>
      </c>
      <c r="AE1274" s="2" t="s">
        <v>132</v>
      </c>
      <c r="AF1274" s="2" t="s">
        <v>132</v>
      </c>
      <c r="AH1274" s="2">
        <v>2016</v>
      </c>
      <c r="AI1274" s="11">
        <v>1150050000</v>
      </c>
      <c r="AJ1274" s="11">
        <v>10455000</v>
      </c>
      <c r="AK1274" s="2" t="s">
        <v>10394</v>
      </c>
      <c r="AP1274" s="2" t="s">
        <v>759</v>
      </c>
      <c r="AQ1274" s="2" t="s">
        <v>760</v>
      </c>
      <c r="AR1274" s="2" t="s">
        <v>141</v>
      </c>
      <c r="AS1274" s="2" t="s">
        <v>142</v>
      </c>
      <c r="AT1274" s="2">
        <v>12810</v>
      </c>
      <c r="AU1274" s="2">
        <v>8</v>
      </c>
      <c r="AV1274" s="2" t="s">
        <v>143</v>
      </c>
      <c r="AW1274" s="2" t="s">
        <v>144</v>
      </c>
      <c r="AX1274" s="2" t="s">
        <v>145</v>
      </c>
      <c r="AY1274" s="2" t="s">
        <v>171</v>
      </c>
      <c r="AZ1274" s="2" t="s">
        <v>198</v>
      </c>
      <c r="BA1274" s="2" t="s">
        <v>760</v>
      </c>
      <c r="BB1274" s="2" t="s">
        <v>10395</v>
      </c>
      <c r="BC1274" s="2">
        <v>250</v>
      </c>
      <c r="BD1274" s="2" t="s">
        <v>763</v>
      </c>
      <c r="BE1274" s="9">
        <v>1</v>
      </c>
      <c r="BF1274" s="2" t="s">
        <v>265</v>
      </c>
      <c r="BG1274" s="2" t="s">
        <v>764</v>
      </c>
      <c r="BH1274" s="2">
        <v>2</v>
      </c>
      <c r="BK1274" s="2" t="s">
        <v>307</v>
      </c>
      <c r="BL1274" s="2" t="s">
        <v>153</v>
      </c>
      <c r="BM1274" s="2" t="s">
        <v>154</v>
      </c>
      <c r="BP1274" s="2" t="s">
        <v>201</v>
      </c>
      <c r="BQ1274" s="2">
        <v>110</v>
      </c>
      <c r="BR1274" s="2">
        <v>13.75</v>
      </c>
      <c r="BS1274" s="2" t="s">
        <v>766</v>
      </c>
      <c r="BT1274" s="2" t="s">
        <v>766</v>
      </c>
      <c r="BU1274" s="2" t="s">
        <v>10396</v>
      </c>
      <c r="BV1274" s="2" t="s">
        <v>10397</v>
      </c>
      <c r="BW1274" s="2" t="s">
        <v>70</v>
      </c>
      <c r="BY1274" s="2" t="s">
        <v>159</v>
      </c>
      <c r="CB1274" s="2" t="s">
        <v>160</v>
      </c>
      <c r="CC1274" s="2" t="s">
        <v>161</v>
      </c>
      <c r="CD1274" s="2" t="s">
        <v>162</v>
      </c>
      <c r="CE1274" s="2" t="s">
        <v>163</v>
      </c>
      <c r="CF1274" s="2" t="s">
        <v>164</v>
      </c>
      <c r="CG1274" s="2" t="s">
        <v>1162</v>
      </c>
      <c r="CH1274" s="2" t="s">
        <v>10398</v>
      </c>
      <c r="CI1274" s="2" t="s">
        <v>167</v>
      </c>
      <c r="CJ1274" s="2" t="s">
        <v>769</v>
      </c>
      <c r="CK1274" s="2" t="s">
        <v>313</v>
      </c>
      <c r="CL1274" s="2" t="s">
        <v>829</v>
      </c>
      <c r="CM1274" s="2" t="s">
        <v>171</v>
      </c>
      <c r="CN1274" s="2">
        <v>50</v>
      </c>
      <c r="CO1274" s="2" t="s">
        <v>2122</v>
      </c>
      <c r="CP1274" s="2" t="s">
        <v>770</v>
      </c>
      <c r="CQ1274" s="2" t="s">
        <v>214</v>
      </c>
      <c r="CR1274" s="2" t="s">
        <v>667</v>
      </c>
      <c r="CS1274" s="2" t="s">
        <v>215</v>
      </c>
      <c r="CT1274" s="2" t="s">
        <v>171</v>
      </c>
      <c r="CU1274" s="2" t="s">
        <v>235</v>
      </c>
      <c r="CV1274" s="2" t="s">
        <v>171</v>
      </c>
      <c r="CW1274" s="2" t="s">
        <v>179</v>
      </c>
      <c r="CX1274" s="2" t="s">
        <v>171</v>
      </c>
      <c r="CY1274" s="2" t="s">
        <v>146</v>
      </c>
      <c r="CZ1274" s="2" t="s">
        <v>180</v>
      </c>
      <c r="DA1274" s="2" t="s">
        <v>782</v>
      </c>
      <c r="DB1274" s="2" t="s">
        <v>782</v>
      </c>
      <c r="DC1274" s="2" t="s">
        <v>132</v>
      </c>
      <c r="DF1274" s="2" t="s">
        <v>182</v>
      </c>
      <c r="DH1274" s="2" t="s">
        <v>182</v>
      </c>
      <c r="DJ1274" s="2" t="s">
        <v>182</v>
      </c>
      <c r="DL1274" s="2" t="s">
        <v>182</v>
      </c>
      <c r="DN1274" s="2" t="s">
        <v>182</v>
      </c>
      <c r="DP1274" s="2" t="s">
        <v>182</v>
      </c>
      <c r="DR1274" s="2" t="s">
        <v>182</v>
      </c>
      <c r="DT1274" s="2" t="s">
        <v>10399</v>
      </c>
      <c r="DU1274" s="2"/>
      <c r="DV1274" s="2" t="s">
        <v>10400</v>
      </c>
      <c r="DZ1274" s="2" t="s">
        <v>238</v>
      </c>
      <c r="EA1274" s="3" t="s">
        <v>10401</v>
      </c>
      <c r="EB1274" s="5" t="s">
        <v>10402</v>
      </c>
    </row>
    <row r="1275" spans="1:133" ht="15.75" customHeight="1" x14ac:dyDescent="0.2">
      <c r="A1275" s="1">
        <v>43616.899565046297</v>
      </c>
      <c r="B1275" s="2" t="s">
        <v>10407</v>
      </c>
      <c r="C1275" s="2">
        <v>2302170081</v>
      </c>
      <c r="D1275" s="3" t="s">
        <v>4250</v>
      </c>
      <c r="E1275" s="2" t="s">
        <v>10408</v>
      </c>
      <c r="H1275" s="2" t="s">
        <v>131</v>
      </c>
      <c r="I1275" s="2" t="s">
        <v>132</v>
      </c>
      <c r="J1275" s="2" t="s">
        <v>133</v>
      </c>
      <c r="K1275" s="2" t="s">
        <v>738</v>
      </c>
      <c r="M1275" s="4">
        <v>42950</v>
      </c>
      <c r="O1275" s="2" t="s">
        <v>135</v>
      </c>
      <c r="P1275" s="9">
        <v>32000000000</v>
      </c>
      <c r="Q1275" s="2">
        <v>50000000</v>
      </c>
      <c r="Y1275" s="2" t="s">
        <v>136</v>
      </c>
      <c r="AB1275" s="2" t="s">
        <v>132</v>
      </c>
      <c r="AD1275" s="2" t="s">
        <v>137</v>
      </c>
      <c r="AE1275" s="2" t="s">
        <v>132</v>
      </c>
      <c r="AF1275" s="2" t="s">
        <v>132</v>
      </c>
      <c r="AH1275" s="2">
        <v>2016</v>
      </c>
      <c r="AI1275" s="11">
        <v>8400000000</v>
      </c>
      <c r="AJ1275" s="11">
        <v>13125000</v>
      </c>
      <c r="AK1275" s="2" t="s">
        <v>10154</v>
      </c>
      <c r="AP1275" s="2" t="s">
        <v>5479</v>
      </c>
      <c r="AQ1275" s="2" t="s">
        <v>10096</v>
      </c>
      <c r="AR1275" s="2" t="s">
        <v>141</v>
      </c>
      <c r="AS1275" s="2" t="s">
        <v>142</v>
      </c>
      <c r="AU1275" s="2">
        <v>16.5</v>
      </c>
      <c r="AV1275" s="2" t="s">
        <v>44</v>
      </c>
      <c r="AW1275" s="2" t="s">
        <v>197</v>
      </c>
      <c r="AX1275" s="2" t="s">
        <v>145</v>
      </c>
      <c r="AY1275" s="2" t="s">
        <v>171</v>
      </c>
      <c r="AZ1275" s="2" t="s">
        <v>198</v>
      </c>
      <c r="BA1275" s="2" t="s">
        <v>10409</v>
      </c>
      <c r="BB1275" s="2" t="s">
        <v>10154</v>
      </c>
      <c r="BC1275" s="2">
        <v>0</v>
      </c>
      <c r="BD1275" s="2" t="s">
        <v>6572</v>
      </c>
      <c r="BE1275" s="9">
        <v>0.6</v>
      </c>
      <c r="BF1275" s="2" t="s">
        <v>132</v>
      </c>
      <c r="BK1275" s="2" t="s">
        <v>152</v>
      </c>
      <c r="BL1275" s="2" t="s">
        <v>153</v>
      </c>
      <c r="BM1275" s="2" t="s">
        <v>308</v>
      </c>
      <c r="BP1275" s="2" t="s">
        <v>201</v>
      </c>
      <c r="BQ1275" s="2">
        <v>640</v>
      </c>
      <c r="BR1275" s="2">
        <v>24</v>
      </c>
      <c r="BS1275" s="2" t="s">
        <v>156</v>
      </c>
      <c r="BT1275" s="2" t="s">
        <v>10154</v>
      </c>
      <c r="BU1275" s="2" t="s">
        <v>156</v>
      </c>
      <c r="BV1275" s="2" t="s">
        <v>10409</v>
      </c>
      <c r="BW1275" s="2" t="s">
        <v>68</v>
      </c>
      <c r="BX1275" s="2" t="s">
        <v>158</v>
      </c>
      <c r="CB1275" s="2" t="s">
        <v>204</v>
      </c>
      <c r="CC1275" s="2" t="s">
        <v>161</v>
      </c>
      <c r="CD1275" s="2" t="s">
        <v>162</v>
      </c>
      <c r="CE1275" s="2" t="s">
        <v>163</v>
      </c>
      <c r="CF1275" s="2" t="s">
        <v>279</v>
      </c>
      <c r="CG1275" s="2" t="s">
        <v>1741</v>
      </c>
      <c r="CH1275" s="2" t="s">
        <v>550</v>
      </c>
      <c r="CI1275" s="2" t="s">
        <v>294</v>
      </c>
      <c r="CJ1275" s="2" t="s">
        <v>598</v>
      </c>
      <c r="CK1275" s="2" t="s">
        <v>425</v>
      </c>
      <c r="CL1275" s="2" t="s">
        <v>1336</v>
      </c>
      <c r="CM1275" s="2" t="s">
        <v>211</v>
      </c>
      <c r="CN1275" s="2">
        <v>0</v>
      </c>
      <c r="CO1275" s="2" t="s">
        <v>6639</v>
      </c>
      <c r="CP1275" s="2" t="s">
        <v>316</v>
      </c>
      <c r="CR1275" s="2" t="s">
        <v>234</v>
      </c>
      <c r="CS1275" s="2" t="s">
        <v>215</v>
      </c>
      <c r="CT1275" s="2" t="s">
        <v>171</v>
      </c>
      <c r="CU1275" s="2" t="s">
        <v>235</v>
      </c>
      <c r="CV1275" s="2" t="s">
        <v>171</v>
      </c>
      <c r="CW1275" s="2" t="s">
        <v>179</v>
      </c>
      <c r="CX1275" s="2" t="s">
        <v>171</v>
      </c>
      <c r="CY1275" s="2" t="s">
        <v>146</v>
      </c>
      <c r="CZ1275" s="2" t="s">
        <v>581</v>
      </c>
      <c r="DA1275" s="2" t="s">
        <v>181</v>
      </c>
      <c r="DB1275" s="2" t="s">
        <v>181</v>
      </c>
      <c r="DC1275" s="2" t="s">
        <v>132</v>
      </c>
      <c r="DH1275" s="2" t="s">
        <v>182</v>
      </c>
      <c r="DJ1275" s="2" t="s">
        <v>182</v>
      </c>
      <c r="DL1275" s="2" t="s">
        <v>260</v>
      </c>
      <c r="DN1275" s="2" t="s">
        <v>182</v>
      </c>
      <c r="DP1275" s="2" t="s">
        <v>260</v>
      </c>
      <c r="DR1275" s="2" t="s">
        <v>182</v>
      </c>
      <c r="DT1275" s="2" t="s">
        <v>10410</v>
      </c>
      <c r="DU1275" s="2"/>
      <c r="DV1275" s="2" t="s">
        <v>10411</v>
      </c>
      <c r="DZ1275" s="2" t="s">
        <v>283</v>
      </c>
    </row>
    <row r="1276" spans="1:133" ht="15.75" hidden="1" customHeight="1" x14ac:dyDescent="0.2">
      <c r="A1276" s="1">
        <v>43616.899897777781</v>
      </c>
      <c r="B1276" s="2" t="s">
        <v>8501</v>
      </c>
      <c r="C1276" s="2">
        <v>2302170122</v>
      </c>
      <c r="D1276" s="3" t="s">
        <v>587</v>
      </c>
      <c r="E1276" s="2" t="s">
        <v>10412</v>
      </c>
      <c r="F1276" s="2" t="s">
        <v>8502</v>
      </c>
      <c r="H1276" s="2" t="s">
        <v>131</v>
      </c>
      <c r="I1276" s="2" t="s">
        <v>132</v>
      </c>
      <c r="J1276" s="2" t="s">
        <v>133</v>
      </c>
      <c r="K1276" s="2" t="s">
        <v>302</v>
      </c>
      <c r="L1276" s="4">
        <v>43535</v>
      </c>
      <c r="Q1276" s="2">
        <v>5500000</v>
      </c>
      <c r="Y1276" s="2" t="s">
        <v>136</v>
      </c>
      <c r="AK1276" s="2" t="s">
        <v>8503</v>
      </c>
      <c r="AP1276" s="2" t="s">
        <v>4444</v>
      </c>
      <c r="AQ1276" s="2" t="s">
        <v>3476</v>
      </c>
      <c r="AR1276" s="2" t="s">
        <v>610</v>
      </c>
      <c r="AS1276" s="2" t="s">
        <v>142</v>
      </c>
      <c r="AV1276" s="2" t="s">
        <v>245</v>
      </c>
      <c r="AW1276" s="2" t="s">
        <v>144</v>
      </c>
      <c r="AX1276" s="2" t="s">
        <v>145</v>
      </c>
      <c r="AY1276" s="2" t="s">
        <v>171</v>
      </c>
      <c r="AZ1276" s="2" t="s">
        <v>198</v>
      </c>
      <c r="BB1276" s="2" t="s">
        <v>8504</v>
      </c>
      <c r="BC1276" s="2">
        <v>450</v>
      </c>
      <c r="BD1276" s="2" t="s">
        <v>8505</v>
      </c>
      <c r="BE1276" s="9">
        <v>5.4</v>
      </c>
      <c r="BK1276" s="2" t="s">
        <v>152</v>
      </c>
      <c r="BL1276" s="2" t="s">
        <v>200</v>
      </c>
      <c r="BM1276" s="2" t="s">
        <v>154</v>
      </c>
      <c r="BP1276" s="2" t="s">
        <v>201</v>
      </c>
      <c r="BQ1276" s="2">
        <v>176</v>
      </c>
      <c r="BS1276" s="2" t="s">
        <v>331</v>
      </c>
      <c r="BT1276" s="2" t="s">
        <v>331</v>
      </c>
      <c r="BU1276" s="2" t="s">
        <v>331</v>
      </c>
      <c r="BV1276" s="2" t="s">
        <v>157</v>
      </c>
      <c r="BW1276" s="2" t="s">
        <v>70</v>
      </c>
      <c r="BX1276" s="2" t="s">
        <v>158</v>
      </c>
      <c r="CB1276" s="2" t="s">
        <v>160</v>
      </c>
      <c r="CC1276" s="2" t="s">
        <v>248</v>
      </c>
      <c r="CD1276" s="2" t="s">
        <v>162</v>
      </c>
      <c r="CE1276" s="2" t="s">
        <v>163</v>
      </c>
      <c r="CF1276" s="2" t="s">
        <v>164</v>
      </c>
      <c r="CG1276" s="2" t="s">
        <v>685</v>
      </c>
      <c r="CH1276" s="2" t="s">
        <v>8506</v>
      </c>
      <c r="CI1276" s="2" t="s">
        <v>311</v>
      </c>
      <c r="CJ1276" s="2" t="s">
        <v>4949</v>
      </c>
      <c r="CK1276" s="2" t="s">
        <v>169</v>
      </c>
      <c r="CL1276" s="2" t="s">
        <v>1498</v>
      </c>
      <c r="CM1276" s="2" t="s">
        <v>171</v>
      </c>
      <c r="CO1276" s="2" t="s">
        <v>830</v>
      </c>
      <c r="CP1276" s="2" t="s">
        <v>8508</v>
      </c>
      <c r="CQ1276" s="2" t="s">
        <v>174</v>
      </c>
      <c r="CR1276" s="2" t="s">
        <v>234</v>
      </c>
      <c r="CS1276" s="2" t="s">
        <v>713</v>
      </c>
      <c r="CT1276" s="2" t="s">
        <v>171</v>
      </c>
      <c r="CU1276" s="2" t="s">
        <v>626</v>
      </c>
      <c r="CV1276" s="2" t="s">
        <v>171</v>
      </c>
      <c r="CW1276" s="2" t="s">
        <v>179</v>
      </c>
      <c r="CX1276" s="2" t="s">
        <v>146</v>
      </c>
      <c r="CY1276" s="2" t="s">
        <v>146</v>
      </c>
      <c r="CZ1276" s="2" t="s">
        <v>180</v>
      </c>
      <c r="DA1276" s="2" t="s">
        <v>181</v>
      </c>
      <c r="DB1276" s="2" t="s">
        <v>181</v>
      </c>
      <c r="DT1276" s="6">
        <v>1068546542</v>
      </c>
      <c r="DU1276" s="6"/>
      <c r="DV1276" s="6">
        <v>-63479057</v>
      </c>
      <c r="DY1276" s="4">
        <v>43508</v>
      </c>
      <c r="EA1276" s="3" t="s">
        <v>8509</v>
      </c>
      <c r="EB1276" s="5" t="s">
        <v>8510</v>
      </c>
    </row>
    <row r="1277" spans="1:133" ht="15.75" hidden="1" customHeight="1" x14ac:dyDescent="0.2">
      <c r="A1277" s="1">
        <v>43616.900884398143</v>
      </c>
      <c r="B1277" s="2" t="s">
        <v>10246</v>
      </c>
      <c r="C1277" s="2">
        <v>2302170095</v>
      </c>
      <c r="D1277" s="3" t="s">
        <v>3264</v>
      </c>
      <c r="E1277" s="2" t="s">
        <v>10413</v>
      </c>
      <c r="H1277" s="2" t="s">
        <v>131</v>
      </c>
      <c r="I1277" s="2" t="s">
        <v>132</v>
      </c>
      <c r="J1277" s="2" t="s">
        <v>133</v>
      </c>
      <c r="K1277" s="2" t="s">
        <v>132</v>
      </c>
      <c r="M1277" s="4">
        <v>42795</v>
      </c>
      <c r="O1277" s="2" t="s">
        <v>135</v>
      </c>
      <c r="P1277" s="9">
        <v>11340000000</v>
      </c>
      <c r="Q1277" s="2">
        <v>30000000</v>
      </c>
      <c r="Y1277" s="2" t="s">
        <v>136</v>
      </c>
      <c r="AB1277" s="2" t="s">
        <v>132</v>
      </c>
      <c r="AD1277" s="2" t="s">
        <v>137</v>
      </c>
      <c r="AE1277" s="2" t="s">
        <v>132</v>
      </c>
      <c r="AF1277" s="2" t="s">
        <v>132</v>
      </c>
      <c r="AH1277" s="2">
        <v>2016</v>
      </c>
      <c r="AI1277" s="11">
        <v>3354750009</v>
      </c>
      <c r="AJ1277" s="11">
        <v>8875000</v>
      </c>
      <c r="AK1277" s="2" t="s">
        <v>10414</v>
      </c>
      <c r="AM1277" s="3" t="s">
        <v>10415</v>
      </c>
      <c r="AO1277" s="2" t="s">
        <v>10416</v>
      </c>
      <c r="AP1277" s="2" t="s">
        <v>10417</v>
      </c>
      <c r="AQ1277" s="2" t="s">
        <v>361</v>
      </c>
      <c r="AR1277" s="2" t="s">
        <v>471</v>
      </c>
      <c r="AS1277" s="2" t="s">
        <v>142</v>
      </c>
      <c r="AU1277" s="2">
        <v>3</v>
      </c>
      <c r="AV1277" s="2" t="s">
        <v>245</v>
      </c>
      <c r="AW1277" s="2" t="s">
        <v>144</v>
      </c>
      <c r="AX1277" s="2" t="s">
        <v>145</v>
      </c>
      <c r="AY1277" s="2" t="s">
        <v>146</v>
      </c>
      <c r="AZ1277" s="2" t="s">
        <v>198</v>
      </c>
      <c r="BA1277" s="2" t="s">
        <v>10418</v>
      </c>
      <c r="BB1277" s="2" t="s">
        <v>10419</v>
      </c>
      <c r="BC1277" s="2">
        <v>166</v>
      </c>
      <c r="BD1277" s="2" t="s">
        <v>10012</v>
      </c>
      <c r="BE1277" s="9">
        <v>1.1399999999999999</v>
      </c>
      <c r="BF1277" s="2" t="s">
        <v>132</v>
      </c>
      <c r="BK1277" s="2" t="s">
        <v>152</v>
      </c>
      <c r="BL1277" s="2" t="s">
        <v>153</v>
      </c>
      <c r="BM1277" s="2" t="s">
        <v>154</v>
      </c>
      <c r="BP1277" s="2" t="s">
        <v>201</v>
      </c>
      <c r="BQ1277" s="2">
        <v>378</v>
      </c>
      <c r="BR1277" s="2">
        <v>11</v>
      </c>
      <c r="BS1277" s="2" t="s">
        <v>10420</v>
      </c>
      <c r="BT1277" s="2" t="s">
        <v>10421</v>
      </c>
      <c r="BU1277" s="2" t="s">
        <v>2340</v>
      </c>
      <c r="BV1277" s="2" t="s">
        <v>10422</v>
      </c>
      <c r="BW1277" s="2" t="s">
        <v>70</v>
      </c>
      <c r="BX1277" s="2" t="s">
        <v>203</v>
      </c>
      <c r="CB1277" s="2" t="s">
        <v>160</v>
      </c>
      <c r="CD1277" s="2" t="s">
        <v>162</v>
      </c>
      <c r="CE1277" s="2" t="s">
        <v>163</v>
      </c>
      <c r="CF1277" s="2" t="s">
        <v>164</v>
      </c>
      <c r="CG1277" s="2" t="s">
        <v>1887</v>
      </c>
      <c r="CI1277" s="2" t="s">
        <v>294</v>
      </c>
      <c r="CJ1277" s="2" t="s">
        <v>4780</v>
      </c>
      <c r="CL1277" s="2" t="s">
        <v>1050</v>
      </c>
      <c r="CM1277" s="2" t="s">
        <v>177</v>
      </c>
      <c r="CN1277" s="2">
        <v>168</v>
      </c>
      <c r="CP1277" s="2" t="s">
        <v>2109</v>
      </c>
      <c r="CR1277" s="2" t="s">
        <v>175</v>
      </c>
      <c r="CS1277" s="2" t="s">
        <v>810</v>
      </c>
      <c r="CT1277" s="2" t="s">
        <v>211</v>
      </c>
      <c r="CU1277" s="2" t="s">
        <v>235</v>
      </c>
      <c r="CV1277" s="2" t="s">
        <v>211</v>
      </c>
      <c r="CW1277" s="2" t="s">
        <v>179</v>
      </c>
      <c r="CX1277" s="2" t="s">
        <v>171</v>
      </c>
      <c r="CY1277" s="2" t="s">
        <v>146</v>
      </c>
      <c r="CZ1277" s="2" t="s">
        <v>180</v>
      </c>
      <c r="DA1277" s="2" t="s">
        <v>181</v>
      </c>
      <c r="DB1277" s="2" t="s">
        <v>181</v>
      </c>
      <c r="DC1277" s="2" t="s">
        <v>132</v>
      </c>
      <c r="DH1277" s="2" t="s">
        <v>182</v>
      </c>
      <c r="DJ1277" s="2" t="s">
        <v>182</v>
      </c>
      <c r="DL1277" s="2" t="s">
        <v>182</v>
      </c>
      <c r="DN1277" s="2" t="s">
        <v>182</v>
      </c>
      <c r="DP1277" s="2" t="s">
        <v>182</v>
      </c>
      <c r="DR1277" s="2" t="s">
        <v>182</v>
      </c>
      <c r="DT1277" s="2" t="s">
        <v>10423</v>
      </c>
      <c r="DU1277" s="2"/>
      <c r="DV1277" s="2" t="s">
        <v>10424</v>
      </c>
      <c r="DZ1277" s="2" t="s">
        <v>2111</v>
      </c>
      <c r="EA1277" s="3" t="s">
        <v>8876</v>
      </c>
      <c r="EC1277" s="2" t="s">
        <v>10425</v>
      </c>
    </row>
    <row r="1278" spans="1:133" ht="15.75" hidden="1" customHeight="1" x14ac:dyDescent="0.2">
      <c r="A1278" s="1">
        <v>43616.901515949074</v>
      </c>
      <c r="B1278" s="2" t="s">
        <v>10322</v>
      </c>
      <c r="C1278" s="2">
        <v>2302170211</v>
      </c>
      <c r="D1278" s="3" t="s">
        <v>587</v>
      </c>
      <c r="E1278" s="2" t="s">
        <v>10426</v>
      </c>
      <c r="F1278" s="2" t="s">
        <v>10427</v>
      </c>
      <c r="H1278" s="2" t="s">
        <v>131</v>
      </c>
      <c r="I1278" s="2" t="s">
        <v>132</v>
      </c>
      <c r="J1278" s="2" t="s">
        <v>133</v>
      </c>
      <c r="K1278" s="2" t="s">
        <v>302</v>
      </c>
      <c r="M1278" s="4">
        <v>43154</v>
      </c>
      <c r="P1278" s="9">
        <v>22950000000</v>
      </c>
      <c r="Q1278" s="2">
        <v>27000000</v>
      </c>
      <c r="Y1278" s="2" t="s">
        <v>9906</v>
      </c>
      <c r="AB1278" s="2" t="s">
        <v>132</v>
      </c>
      <c r="AD1278" s="2" t="s">
        <v>137</v>
      </c>
      <c r="AE1278" s="2" t="s">
        <v>132</v>
      </c>
      <c r="AF1278" s="2" t="s">
        <v>132</v>
      </c>
      <c r="AG1278" s="2" t="s">
        <v>888</v>
      </c>
      <c r="AK1278" s="2" t="s">
        <v>10428</v>
      </c>
      <c r="AP1278" s="2" t="s">
        <v>7990</v>
      </c>
      <c r="AQ1278" s="2" t="s">
        <v>7990</v>
      </c>
      <c r="AR1278" s="2" t="s">
        <v>1300</v>
      </c>
      <c r="AS1278" s="2" t="s">
        <v>594</v>
      </c>
      <c r="AU1278" s="2">
        <v>12</v>
      </c>
      <c r="AV1278" s="2" t="s">
        <v>245</v>
      </c>
      <c r="AW1278" s="2" t="s">
        <v>144</v>
      </c>
      <c r="AX1278" s="2" t="s">
        <v>795</v>
      </c>
      <c r="AY1278" s="2" t="s">
        <v>171</v>
      </c>
      <c r="AZ1278" s="2" t="s">
        <v>198</v>
      </c>
      <c r="BB1278" s="2" t="s">
        <v>10429</v>
      </c>
      <c r="BC1278" s="2">
        <v>0.28199999999999997</v>
      </c>
      <c r="BD1278" s="2" t="s">
        <v>10430</v>
      </c>
      <c r="BE1278" s="9">
        <v>350</v>
      </c>
      <c r="BF1278" s="2" t="s">
        <v>265</v>
      </c>
      <c r="BG1278" s="2" t="s">
        <v>10431</v>
      </c>
      <c r="BH1278" s="2" t="s">
        <v>4033</v>
      </c>
      <c r="BK1278" s="2" t="s">
        <v>152</v>
      </c>
      <c r="BL1278" s="2" t="s">
        <v>200</v>
      </c>
      <c r="BM1278" s="2" t="s">
        <v>154</v>
      </c>
      <c r="BP1278" s="2" t="s">
        <v>201</v>
      </c>
      <c r="BQ1278" s="2">
        <v>850</v>
      </c>
      <c r="BS1278" s="2" t="s">
        <v>727</v>
      </c>
      <c r="BT1278" s="2" t="s">
        <v>10432</v>
      </c>
      <c r="BU1278" s="2" t="s">
        <v>10433</v>
      </c>
      <c r="BV1278" s="2" t="s">
        <v>10432</v>
      </c>
      <c r="BW1278" s="2" t="s">
        <v>69</v>
      </c>
      <c r="BX1278" s="2" t="s">
        <v>203</v>
      </c>
      <c r="CB1278" s="2" t="s">
        <v>160</v>
      </c>
      <c r="CC1278" s="2" t="s">
        <v>248</v>
      </c>
      <c r="CE1278" s="2" t="s">
        <v>163</v>
      </c>
      <c r="CF1278" s="2" t="s">
        <v>396</v>
      </c>
      <c r="CG1278" s="2" t="s">
        <v>3318</v>
      </c>
      <c r="CH1278" s="2" t="s">
        <v>1108</v>
      </c>
      <c r="CI1278" s="2" t="s">
        <v>294</v>
      </c>
      <c r="CJ1278" s="2" t="s">
        <v>312</v>
      </c>
      <c r="CL1278" s="2" t="s">
        <v>807</v>
      </c>
      <c r="CM1278" s="2" t="s">
        <v>171</v>
      </c>
      <c r="CP1278" s="2" t="s">
        <v>9914</v>
      </c>
      <c r="CR1278" s="2" t="s">
        <v>175</v>
      </c>
      <c r="CV1278" s="2" t="s">
        <v>171</v>
      </c>
      <c r="CX1278" s="2" t="s">
        <v>146</v>
      </c>
      <c r="CY1278" s="2" t="s">
        <v>146</v>
      </c>
      <c r="CZ1278" s="2" t="s">
        <v>180</v>
      </c>
      <c r="DA1278" s="2" t="s">
        <v>181</v>
      </c>
      <c r="DB1278" s="2" t="s">
        <v>181</v>
      </c>
      <c r="DC1278" s="2" t="s">
        <v>132</v>
      </c>
      <c r="DH1278" s="2" t="s">
        <v>182</v>
      </c>
      <c r="DJ1278" s="2" t="s">
        <v>182</v>
      </c>
      <c r="DL1278" s="2" t="s">
        <v>182</v>
      </c>
      <c r="DN1278" s="2" t="s">
        <v>182</v>
      </c>
      <c r="DP1278" s="2" t="s">
        <v>182</v>
      </c>
      <c r="DR1278" s="2" t="s">
        <v>182</v>
      </c>
      <c r="DT1278" s="6">
        <v>106840444</v>
      </c>
      <c r="DU1278" s="6"/>
      <c r="DV1278" s="6">
        <v>-6155377</v>
      </c>
      <c r="DY1278" s="4">
        <v>43160</v>
      </c>
      <c r="DZ1278" s="2" t="s">
        <v>10434</v>
      </c>
      <c r="EA1278" s="3" t="s">
        <v>9916</v>
      </c>
      <c r="EB1278" s="5" t="s">
        <v>10435</v>
      </c>
    </row>
    <row r="1279" spans="1:133" ht="15.75" hidden="1" customHeight="1" x14ac:dyDescent="0.2">
      <c r="A1279" s="1">
        <v>43616.901653842593</v>
      </c>
      <c r="B1279" s="2" t="s">
        <v>10436</v>
      </c>
      <c r="C1279" s="2">
        <v>2302170088</v>
      </c>
      <c r="D1279" s="3" t="s">
        <v>697</v>
      </c>
      <c r="E1279" s="2" t="s">
        <v>10437</v>
      </c>
      <c r="F1279" s="2" t="s">
        <v>10438</v>
      </c>
      <c r="H1279" s="2" t="s">
        <v>131</v>
      </c>
      <c r="I1279" s="2" t="s">
        <v>132</v>
      </c>
      <c r="J1279" s="2" t="s">
        <v>133</v>
      </c>
      <c r="K1279" s="2" t="s">
        <v>738</v>
      </c>
      <c r="M1279" s="4">
        <v>42788</v>
      </c>
      <c r="O1279" s="2" t="s">
        <v>135</v>
      </c>
      <c r="Q1279" s="2">
        <v>25000000</v>
      </c>
      <c r="Y1279" s="2" t="s">
        <v>136</v>
      </c>
      <c r="AB1279" s="2" t="s">
        <v>132</v>
      </c>
      <c r="AE1279" s="2" t="s">
        <v>138</v>
      </c>
      <c r="AF1279" s="2" t="s">
        <v>132</v>
      </c>
      <c r="AH1279" s="2">
        <v>2016</v>
      </c>
      <c r="AJ1279" s="11">
        <v>12195000</v>
      </c>
      <c r="AK1279" s="2" t="s">
        <v>10439</v>
      </c>
      <c r="AP1279" s="2" t="s">
        <v>3123</v>
      </c>
      <c r="AQ1279" s="2" t="s">
        <v>3124</v>
      </c>
      <c r="AR1279" s="2" t="s">
        <v>511</v>
      </c>
      <c r="AS1279" s="2" t="s">
        <v>4787</v>
      </c>
      <c r="AU1279" s="2" t="s">
        <v>10440</v>
      </c>
      <c r="AV1279" s="2" t="s">
        <v>43</v>
      </c>
      <c r="AW1279" s="2" t="s">
        <v>144</v>
      </c>
      <c r="AX1279" s="2" t="s">
        <v>145</v>
      </c>
      <c r="AY1279" s="2" t="s">
        <v>171</v>
      </c>
      <c r="AZ1279" s="2" t="s">
        <v>198</v>
      </c>
      <c r="BB1279" s="2" t="s">
        <v>10441</v>
      </c>
      <c r="BC1279" s="2">
        <v>0</v>
      </c>
      <c r="BD1279" s="2" t="s">
        <v>3125</v>
      </c>
      <c r="BE1279" s="9">
        <v>1</v>
      </c>
      <c r="BL1279" s="2" t="s">
        <v>153</v>
      </c>
      <c r="BM1279" s="2" t="s">
        <v>154</v>
      </c>
      <c r="BP1279" s="2" t="s">
        <v>201</v>
      </c>
      <c r="BQ1279" s="2">
        <v>300</v>
      </c>
      <c r="BR1279" s="2">
        <v>15</v>
      </c>
      <c r="BS1279" s="2" t="s">
        <v>1003</v>
      </c>
      <c r="BT1279" s="2" t="s">
        <v>3835</v>
      </c>
      <c r="BU1279" s="2" t="s">
        <v>3835</v>
      </c>
      <c r="BV1279" s="2" t="s">
        <v>3835</v>
      </c>
      <c r="BW1279" s="2" t="s">
        <v>67</v>
      </c>
      <c r="BX1279" s="2" t="s">
        <v>3929</v>
      </c>
      <c r="BY1279" s="2" t="s">
        <v>707</v>
      </c>
      <c r="CA1279" s="4">
        <v>42795</v>
      </c>
      <c r="CB1279" s="2" t="s">
        <v>160</v>
      </c>
      <c r="CD1279" s="2" t="s">
        <v>249</v>
      </c>
      <c r="CE1279" s="2" t="s">
        <v>163</v>
      </c>
      <c r="CF1279" s="2" t="s">
        <v>368</v>
      </c>
      <c r="CG1279" s="2" t="s">
        <v>4729</v>
      </c>
      <c r="CH1279" s="2" t="s">
        <v>743</v>
      </c>
      <c r="CI1279" s="2" t="s">
        <v>731</v>
      </c>
      <c r="CJ1279" s="2" t="s">
        <v>397</v>
      </c>
      <c r="CK1279" s="2" t="s">
        <v>169</v>
      </c>
      <c r="CL1279" s="2" t="s">
        <v>854</v>
      </c>
      <c r="CM1279" s="2" t="s">
        <v>171</v>
      </c>
      <c r="CN1279" s="2">
        <v>0</v>
      </c>
      <c r="CO1279" s="2" t="s">
        <v>212</v>
      </c>
      <c r="CP1279" s="2" t="s">
        <v>712</v>
      </c>
      <c r="CQ1279" s="2" t="s">
        <v>174</v>
      </c>
      <c r="CR1279" s="2" t="s">
        <v>667</v>
      </c>
      <c r="CS1279" s="2" t="s">
        <v>713</v>
      </c>
      <c r="CT1279" s="2" t="s">
        <v>171</v>
      </c>
      <c r="CU1279" s="2" t="s">
        <v>235</v>
      </c>
      <c r="CV1279" s="2" t="s">
        <v>171</v>
      </c>
      <c r="CW1279" s="2" t="s">
        <v>714</v>
      </c>
      <c r="CX1279" s="2" t="s">
        <v>146</v>
      </c>
      <c r="CY1279" s="2" t="s">
        <v>733</v>
      </c>
      <c r="DA1279" s="2" t="s">
        <v>181</v>
      </c>
      <c r="DB1279" s="2" t="s">
        <v>181</v>
      </c>
      <c r="DC1279" s="2" t="s">
        <v>132</v>
      </c>
      <c r="DE1279" s="2" t="s">
        <v>744</v>
      </c>
      <c r="DF1279" s="2" t="s">
        <v>182</v>
      </c>
      <c r="DH1279" s="2" t="s">
        <v>182</v>
      </c>
      <c r="DJ1279" s="2" t="s">
        <v>182</v>
      </c>
      <c r="DL1279" s="2" t="s">
        <v>182</v>
      </c>
      <c r="DN1279" s="2" t="s">
        <v>182</v>
      </c>
      <c r="DP1279" s="2" t="s">
        <v>182</v>
      </c>
      <c r="DR1279" s="2" t="s">
        <v>182</v>
      </c>
      <c r="DT1279" s="2">
        <v>-6.1568259999999997</v>
      </c>
      <c r="DU1279" s="2"/>
      <c r="DV1279" s="2">
        <v>106.90711400000001</v>
      </c>
      <c r="DY1279" s="4">
        <v>42795</v>
      </c>
      <c r="EA1279" s="3" t="s">
        <v>4862</v>
      </c>
    </row>
    <row r="1280" spans="1:133" ht="15.75" hidden="1" customHeight="1" x14ac:dyDescent="0.2">
      <c r="A1280" s="1">
        <v>43616.902190763889</v>
      </c>
      <c r="B1280" s="2" t="s">
        <v>10442</v>
      </c>
      <c r="C1280" s="2">
        <v>2302170017</v>
      </c>
      <c r="D1280" s="3" t="s">
        <v>4250</v>
      </c>
      <c r="E1280" s="2" t="s">
        <v>10443</v>
      </c>
      <c r="F1280" s="2" t="s">
        <v>2667</v>
      </c>
      <c r="H1280" s="2" t="s">
        <v>131</v>
      </c>
      <c r="J1280" s="2" t="s">
        <v>133</v>
      </c>
      <c r="K1280" s="2" t="s">
        <v>191</v>
      </c>
      <c r="M1280" s="4">
        <v>42738</v>
      </c>
      <c r="P1280" s="9">
        <v>16250000000</v>
      </c>
      <c r="Q1280" s="2">
        <v>26000000</v>
      </c>
      <c r="Y1280" s="2" t="s">
        <v>1315</v>
      </c>
      <c r="AB1280" s="2" t="s">
        <v>132</v>
      </c>
      <c r="AE1280" s="2" t="s">
        <v>132</v>
      </c>
      <c r="AF1280" s="2" t="s">
        <v>132</v>
      </c>
      <c r="AH1280" s="2">
        <v>2016</v>
      </c>
      <c r="AI1280" s="11">
        <v>8203125000</v>
      </c>
      <c r="AJ1280" s="11">
        <v>13125000</v>
      </c>
      <c r="AK1280" s="2" t="s">
        <v>10444</v>
      </c>
      <c r="AL1280" s="2">
        <v>1</v>
      </c>
      <c r="AO1280" s="2" t="s">
        <v>2760</v>
      </c>
      <c r="AP1280" s="2" t="s">
        <v>10445</v>
      </c>
      <c r="AQ1280" s="2" t="s">
        <v>1931</v>
      </c>
      <c r="AR1280" s="2" t="s">
        <v>822</v>
      </c>
      <c r="AS1280" s="2" t="s">
        <v>10446</v>
      </c>
      <c r="AU1280" s="2">
        <v>8</v>
      </c>
      <c r="AV1280" s="2" t="s">
        <v>245</v>
      </c>
      <c r="AW1280" s="2" t="s">
        <v>197</v>
      </c>
      <c r="AX1280" s="2" t="s">
        <v>145</v>
      </c>
      <c r="AY1280" s="2" t="s">
        <v>171</v>
      </c>
      <c r="AZ1280" s="2" t="s">
        <v>198</v>
      </c>
      <c r="BC1280" s="2">
        <v>0</v>
      </c>
      <c r="BD1280" s="2" t="s">
        <v>10447</v>
      </c>
      <c r="BE1280" s="9">
        <v>1</v>
      </c>
      <c r="BF1280" s="2" t="s">
        <v>265</v>
      </c>
      <c r="BG1280" s="2" t="s">
        <v>10448</v>
      </c>
      <c r="BH1280" s="2">
        <v>4.7</v>
      </c>
      <c r="BI1280" s="2" t="s">
        <v>1938</v>
      </c>
      <c r="BJ1280" s="3" t="s">
        <v>5047</v>
      </c>
      <c r="BK1280" s="2" t="s">
        <v>152</v>
      </c>
      <c r="BL1280" s="2" t="s">
        <v>200</v>
      </c>
      <c r="BM1280" s="2" t="s">
        <v>154</v>
      </c>
      <c r="BP1280" s="2" t="s">
        <v>201</v>
      </c>
      <c r="BQ1280" s="2">
        <v>625</v>
      </c>
      <c r="BR1280" s="2">
        <v>25</v>
      </c>
      <c r="BS1280" s="2" t="s">
        <v>10449</v>
      </c>
      <c r="BT1280" s="2" t="s">
        <v>1941</v>
      </c>
      <c r="BU1280" s="2" t="s">
        <v>10450</v>
      </c>
      <c r="BV1280" s="2" t="s">
        <v>1941</v>
      </c>
      <c r="BW1280" s="2" t="s">
        <v>67</v>
      </c>
      <c r="BX1280" s="2" t="s">
        <v>158</v>
      </c>
      <c r="BY1280" s="2" t="s">
        <v>159</v>
      </c>
      <c r="CB1280" s="2" t="s">
        <v>160</v>
      </c>
      <c r="CC1280" s="2" t="s">
        <v>248</v>
      </c>
      <c r="CD1280" s="2" t="s">
        <v>162</v>
      </c>
      <c r="CE1280" s="2" t="s">
        <v>163</v>
      </c>
      <c r="CF1280" s="2" t="s">
        <v>279</v>
      </c>
      <c r="CG1280" s="2" t="s">
        <v>382</v>
      </c>
      <c r="CH1280" s="2" t="s">
        <v>1326</v>
      </c>
      <c r="CI1280" s="2" t="s">
        <v>294</v>
      </c>
      <c r="CJ1280" s="2" t="s">
        <v>953</v>
      </c>
      <c r="CK1280" s="2" t="s">
        <v>253</v>
      </c>
      <c r="CL1280" s="2" t="s">
        <v>854</v>
      </c>
      <c r="CM1280" s="2" t="s">
        <v>211</v>
      </c>
      <c r="CN1280" s="2">
        <v>150</v>
      </c>
      <c r="CP1280" s="2" t="s">
        <v>1308</v>
      </c>
      <c r="CQ1280" s="2" t="s">
        <v>174</v>
      </c>
      <c r="CR1280" s="2" t="s">
        <v>234</v>
      </c>
      <c r="CS1280" s="2" t="s">
        <v>810</v>
      </c>
      <c r="CT1280" s="2" t="s">
        <v>211</v>
      </c>
      <c r="CU1280" s="2" t="s">
        <v>235</v>
      </c>
      <c r="CV1280" s="2" t="s">
        <v>211</v>
      </c>
      <c r="CW1280" s="2" t="s">
        <v>179</v>
      </c>
      <c r="CX1280" s="2" t="s">
        <v>171</v>
      </c>
      <c r="CY1280" s="2" t="s">
        <v>733</v>
      </c>
      <c r="DA1280" s="2" t="s">
        <v>181</v>
      </c>
      <c r="DB1280" s="2" t="s">
        <v>181</v>
      </c>
      <c r="DC1280" s="2" t="s">
        <v>132</v>
      </c>
      <c r="DF1280" s="2" t="s">
        <v>182</v>
      </c>
      <c r="DH1280" s="2" t="s">
        <v>182</v>
      </c>
      <c r="DJ1280" s="2" t="s">
        <v>182</v>
      </c>
      <c r="DL1280" s="2" t="s">
        <v>260</v>
      </c>
      <c r="DM1280" s="2">
        <v>1600</v>
      </c>
      <c r="DT1280" s="2" t="s">
        <v>10451</v>
      </c>
      <c r="DU1280" s="2"/>
      <c r="DV1280" s="2" t="s">
        <v>10452</v>
      </c>
      <c r="DZ1280" s="2" t="s">
        <v>10453</v>
      </c>
      <c r="EA1280" s="3" t="s">
        <v>6105</v>
      </c>
    </row>
    <row r="1281" spans="1:133" ht="15.75" hidden="1" customHeight="1" x14ac:dyDescent="0.2">
      <c r="A1281" s="1">
        <v>43616.904746932865</v>
      </c>
      <c r="B1281" s="2" t="s">
        <v>10285</v>
      </c>
      <c r="C1281" s="2">
        <v>2302170188</v>
      </c>
      <c r="D1281" s="3" t="s">
        <v>4783</v>
      </c>
      <c r="E1281" s="2" t="s">
        <v>10454</v>
      </c>
      <c r="F1281" s="2" t="s">
        <v>10455</v>
      </c>
      <c r="H1281" s="2" t="s">
        <v>131</v>
      </c>
      <c r="I1281" s="2" t="s">
        <v>132</v>
      </c>
      <c r="J1281" s="2" t="s">
        <v>133</v>
      </c>
      <c r="K1281" s="2" t="s">
        <v>738</v>
      </c>
      <c r="M1281" s="4">
        <v>42802</v>
      </c>
      <c r="N1281" s="2" t="s">
        <v>2884</v>
      </c>
      <c r="O1281" s="2" t="s">
        <v>135</v>
      </c>
      <c r="Q1281" s="2">
        <v>12500000</v>
      </c>
      <c r="Y1281" s="2" t="s">
        <v>377</v>
      </c>
      <c r="AH1281" s="2">
        <v>2016</v>
      </c>
      <c r="AJ1281" s="11">
        <v>15105000</v>
      </c>
      <c r="AK1281" s="2" t="s">
        <v>10456</v>
      </c>
      <c r="AP1281" s="2" t="s">
        <v>5412</v>
      </c>
      <c r="AQ1281" s="2" t="s">
        <v>4215</v>
      </c>
      <c r="AR1281" s="2" t="s">
        <v>511</v>
      </c>
      <c r="AS1281" s="2" t="s">
        <v>142</v>
      </c>
      <c r="AT1281" s="2">
        <v>14430</v>
      </c>
      <c r="AU1281" s="2" t="s">
        <v>10457</v>
      </c>
      <c r="AV1281" s="2" t="s">
        <v>43</v>
      </c>
      <c r="AW1281" s="2" t="s">
        <v>144</v>
      </c>
      <c r="AX1281" s="2" t="s">
        <v>863</v>
      </c>
      <c r="AY1281" s="2" t="s">
        <v>171</v>
      </c>
      <c r="AZ1281" s="2" t="s">
        <v>198</v>
      </c>
      <c r="BB1281" s="2" t="s">
        <v>10456</v>
      </c>
      <c r="BC1281" s="2">
        <v>0</v>
      </c>
      <c r="BD1281" s="2" t="s">
        <v>4216</v>
      </c>
      <c r="BE1281" s="9">
        <v>4.7</v>
      </c>
      <c r="BL1281" s="2" t="s">
        <v>200</v>
      </c>
      <c r="BM1281" s="2" t="s">
        <v>154</v>
      </c>
      <c r="BP1281" s="2" t="s">
        <v>201</v>
      </c>
      <c r="BQ1281" s="2">
        <v>1991</v>
      </c>
      <c r="BR1281" s="2">
        <v>32.6</v>
      </c>
      <c r="BS1281" s="2" t="s">
        <v>157</v>
      </c>
      <c r="BT1281" s="2" t="s">
        <v>753</v>
      </c>
      <c r="BU1281" s="2" t="s">
        <v>753</v>
      </c>
      <c r="BV1281" s="2" t="s">
        <v>753</v>
      </c>
      <c r="BW1281" s="2" t="s">
        <v>67</v>
      </c>
      <c r="BX1281" s="2" t="s">
        <v>1149</v>
      </c>
      <c r="BY1281" s="2" t="s">
        <v>707</v>
      </c>
      <c r="BZ1281" s="3" t="s">
        <v>10458</v>
      </c>
      <c r="CA1281" s="4">
        <v>42802</v>
      </c>
      <c r="CB1281" s="2" t="s">
        <v>160</v>
      </c>
      <c r="CC1281" s="2" t="s">
        <v>161</v>
      </c>
      <c r="CD1281" s="2" t="s">
        <v>249</v>
      </c>
      <c r="CE1281" s="2" t="s">
        <v>163</v>
      </c>
      <c r="CF1281" s="2" t="s">
        <v>164</v>
      </c>
      <c r="CG1281" s="2" t="s">
        <v>729</v>
      </c>
      <c r="CH1281" s="2" t="s">
        <v>709</v>
      </c>
      <c r="CJ1281" s="2" t="s">
        <v>4771</v>
      </c>
      <c r="CK1281" s="2" t="s">
        <v>169</v>
      </c>
      <c r="CL1281" s="2" t="s">
        <v>170</v>
      </c>
      <c r="CM1281" s="2" t="s">
        <v>171</v>
      </c>
      <c r="CN1281" s="2">
        <v>0</v>
      </c>
      <c r="CO1281" s="2" t="s">
        <v>711</v>
      </c>
      <c r="CP1281" s="2" t="s">
        <v>712</v>
      </c>
      <c r="CQ1281" s="2" t="s">
        <v>174</v>
      </c>
      <c r="CR1281" s="2" t="s">
        <v>667</v>
      </c>
      <c r="CS1281" s="2" t="s">
        <v>713</v>
      </c>
      <c r="CT1281" s="2" t="s">
        <v>171</v>
      </c>
      <c r="CU1281" s="2" t="s">
        <v>1139</v>
      </c>
      <c r="CV1281" s="2" t="s">
        <v>171</v>
      </c>
      <c r="CW1281" s="2" t="s">
        <v>179</v>
      </c>
      <c r="CX1281" s="2" t="s">
        <v>146</v>
      </c>
      <c r="CY1281" s="2" t="s">
        <v>146</v>
      </c>
      <c r="CZ1281" s="2" t="s">
        <v>180</v>
      </c>
      <c r="DA1281" s="2" t="s">
        <v>181</v>
      </c>
      <c r="DB1281" s="2" t="s">
        <v>181</v>
      </c>
      <c r="DC1281" s="2" t="s">
        <v>260</v>
      </c>
      <c r="DD1281" s="2" t="s">
        <v>715</v>
      </c>
      <c r="DE1281" s="2" t="s">
        <v>744</v>
      </c>
      <c r="DF1281" s="2" t="s">
        <v>182</v>
      </c>
      <c r="DH1281" s="2" t="s">
        <v>182</v>
      </c>
      <c r="DJ1281" s="2" t="s">
        <v>182</v>
      </c>
      <c r="DL1281" s="2" t="s">
        <v>182</v>
      </c>
      <c r="DN1281" s="2" t="s">
        <v>182</v>
      </c>
      <c r="DP1281" s="2" t="s">
        <v>182</v>
      </c>
      <c r="DR1281" s="2" t="s">
        <v>182</v>
      </c>
      <c r="DT1281" s="6">
        <v>106819552</v>
      </c>
      <c r="DU1281" s="6"/>
      <c r="DV1281" s="6">
        <v>-6123318</v>
      </c>
      <c r="DX1281" s="2" t="s">
        <v>10459</v>
      </c>
      <c r="DY1281" s="4">
        <v>42802</v>
      </c>
      <c r="DZ1281" s="2" t="s">
        <v>10459</v>
      </c>
      <c r="EA1281" s="3" t="s">
        <v>10460</v>
      </c>
      <c r="EC1281" s="5" t="s">
        <v>10461</v>
      </c>
    </row>
    <row r="1282" spans="1:133" ht="15.75" hidden="1" customHeight="1" x14ac:dyDescent="0.2">
      <c r="A1282" s="1">
        <v>43616.904900034722</v>
      </c>
      <c r="B1282" s="2" t="s">
        <v>10462</v>
      </c>
      <c r="C1282" s="2">
        <v>2302180247</v>
      </c>
      <c r="D1282" s="3" t="s">
        <v>3761</v>
      </c>
      <c r="E1282" s="2" t="s">
        <v>10463</v>
      </c>
      <c r="F1282" s="2" t="s">
        <v>10320</v>
      </c>
      <c r="H1282" s="2" t="s">
        <v>131</v>
      </c>
      <c r="I1282" s="2" t="s">
        <v>132</v>
      </c>
      <c r="J1282" s="2" t="s">
        <v>133</v>
      </c>
      <c r="K1282" s="2" t="s">
        <v>191</v>
      </c>
      <c r="P1282" s="9">
        <v>5600000000</v>
      </c>
      <c r="Q1282" s="2">
        <v>28000000</v>
      </c>
      <c r="Y1282" s="2" t="s">
        <v>1315</v>
      </c>
      <c r="AB1282" s="2" t="s">
        <v>132</v>
      </c>
      <c r="AD1282" s="2" t="s">
        <v>137</v>
      </c>
      <c r="AE1282" s="2" t="s">
        <v>132</v>
      </c>
      <c r="AF1282" s="2" t="s">
        <v>132</v>
      </c>
      <c r="AH1282" s="2">
        <v>2016</v>
      </c>
      <c r="AI1282" s="11">
        <v>2625000000</v>
      </c>
      <c r="AJ1282" s="11">
        <v>13125000</v>
      </c>
      <c r="AK1282" s="2" t="s">
        <v>10464</v>
      </c>
      <c r="AL1282" s="2">
        <v>11</v>
      </c>
      <c r="AO1282" s="2" t="s">
        <v>1317</v>
      </c>
      <c r="AP1282" s="2" t="s">
        <v>2736</v>
      </c>
      <c r="AQ1282" s="2" t="s">
        <v>1299</v>
      </c>
      <c r="AR1282" s="2" t="s">
        <v>976</v>
      </c>
      <c r="AS1282" s="2" t="s">
        <v>594</v>
      </c>
      <c r="AU1282" s="2">
        <v>7</v>
      </c>
      <c r="AV1282" s="2" t="s">
        <v>245</v>
      </c>
      <c r="AW1282" s="2" t="s">
        <v>144</v>
      </c>
      <c r="AX1282" s="2" t="s">
        <v>145</v>
      </c>
      <c r="AY1282" s="2" t="s">
        <v>171</v>
      </c>
      <c r="AZ1282" s="2" t="s">
        <v>198</v>
      </c>
      <c r="BB1282" s="2" t="s">
        <v>8348</v>
      </c>
      <c r="BC1282" s="2">
        <v>200</v>
      </c>
      <c r="BD1282" s="2" t="s">
        <v>2383</v>
      </c>
      <c r="BE1282" s="9">
        <v>2.8</v>
      </c>
      <c r="BF1282" s="2" t="s">
        <v>265</v>
      </c>
      <c r="BG1282" s="2" t="s">
        <v>1303</v>
      </c>
      <c r="BH1282" s="2">
        <v>2.5</v>
      </c>
      <c r="BI1282" s="2" t="s">
        <v>2271</v>
      </c>
      <c r="BJ1282" s="2">
        <v>2</v>
      </c>
      <c r="BK1282" s="2" t="s">
        <v>152</v>
      </c>
      <c r="BL1282" s="2" t="s">
        <v>200</v>
      </c>
      <c r="BM1282" s="2" t="s">
        <v>154</v>
      </c>
      <c r="BP1282" s="2" t="s">
        <v>201</v>
      </c>
      <c r="BQ1282" s="2">
        <v>200</v>
      </c>
      <c r="BR1282" s="2">
        <v>10</v>
      </c>
      <c r="BS1282" s="2" t="s">
        <v>8349</v>
      </c>
      <c r="BT1282" s="2" t="s">
        <v>984</v>
      </c>
      <c r="BU1282" s="2" t="s">
        <v>984</v>
      </c>
      <c r="BV1282" s="2" t="s">
        <v>984</v>
      </c>
      <c r="BW1282" s="2" t="s">
        <v>67</v>
      </c>
      <c r="BX1282" s="2" t="s">
        <v>158</v>
      </c>
      <c r="BY1282" s="2" t="s">
        <v>159</v>
      </c>
      <c r="CB1282" s="2" t="s">
        <v>204</v>
      </c>
      <c r="CC1282" s="2" t="s">
        <v>248</v>
      </c>
      <c r="CD1282" s="2" t="s">
        <v>162</v>
      </c>
      <c r="CE1282" s="2" t="s">
        <v>163</v>
      </c>
      <c r="CF1282" s="2" t="s">
        <v>1325</v>
      </c>
      <c r="CG1282" s="2" t="s">
        <v>382</v>
      </c>
      <c r="CH1282" s="2" t="s">
        <v>1326</v>
      </c>
      <c r="CI1282" s="2" t="s">
        <v>208</v>
      </c>
      <c r="CJ1282" s="2" t="s">
        <v>953</v>
      </c>
      <c r="CK1282" s="2" t="s">
        <v>253</v>
      </c>
      <c r="CL1282" s="2" t="s">
        <v>314</v>
      </c>
      <c r="CM1282" s="2" t="s">
        <v>211</v>
      </c>
      <c r="CN1282" s="2">
        <v>200</v>
      </c>
      <c r="CP1282" s="2" t="s">
        <v>1308</v>
      </c>
      <c r="CQ1282" s="2" t="s">
        <v>174</v>
      </c>
      <c r="CR1282" s="2" t="s">
        <v>234</v>
      </c>
      <c r="CS1282" s="2" t="s">
        <v>810</v>
      </c>
      <c r="CT1282" s="2" t="s">
        <v>211</v>
      </c>
      <c r="CU1282" s="2" t="s">
        <v>235</v>
      </c>
      <c r="CV1282" s="2" t="s">
        <v>211</v>
      </c>
      <c r="CW1282" s="2" t="s">
        <v>179</v>
      </c>
      <c r="CX1282" s="2" t="s">
        <v>171</v>
      </c>
      <c r="CY1282" s="2" t="s">
        <v>733</v>
      </c>
      <c r="DA1282" s="2" t="s">
        <v>181</v>
      </c>
      <c r="DB1282" s="2" t="s">
        <v>181</v>
      </c>
      <c r="DC1282" s="2" t="s">
        <v>132</v>
      </c>
      <c r="DF1282" s="2" t="s">
        <v>182</v>
      </c>
      <c r="DH1282" s="2" t="s">
        <v>182</v>
      </c>
      <c r="DJ1282" s="2" t="s">
        <v>182</v>
      </c>
      <c r="DL1282" s="2" t="s">
        <v>260</v>
      </c>
      <c r="DM1282" s="2">
        <v>1500</v>
      </c>
      <c r="DV1282" s="2" t="s">
        <v>10465</v>
      </c>
      <c r="DZ1282" s="2" t="s">
        <v>8353</v>
      </c>
      <c r="EA1282" s="3" t="s">
        <v>8354</v>
      </c>
    </row>
    <row r="1283" spans="1:133" ht="15.75" hidden="1" customHeight="1" x14ac:dyDescent="0.2">
      <c r="A1283" s="1">
        <v>43616.904996053243</v>
      </c>
      <c r="B1283" s="2" t="s">
        <v>10311</v>
      </c>
      <c r="C1283" s="2">
        <v>2302170013</v>
      </c>
      <c r="D1283" s="3" t="s">
        <v>4250</v>
      </c>
      <c r="E1283" s="2" t="s">
        <v>10466</v>
      </c>
      <c r="F1283" s="2" t="s">
        <v>10467</v>
      </c>
      <c r="H1283" s="2" t="s">
        <v>131</v>
      </c>
      <c r="I1283" s="2" t="s">
        <v>132</v>
      </c>
      <c r="K1283" s="2" t="s">
        <v>132</v>
      </c>
      <c r="Q1283" s="2">
        <v>3825000000</v>
      </c>
      <c r="R1283" s="2">
        <v>15000000</v>
      </c>
      <c r="Y1283" s="2" t="s">
        <v>136</v>
      </c>
      <c r="AB1283" s="2" t="s">
        <v>132</v>
      </c>
      <c r="AD1283" s="2" t="s">
        <v>137</v>
      </c>
      <c r="AE1283" s="2" t="s">
        <v>138</v>
      </c>
      <c r="AF1283" s="2" t="s">
        <v>132</v>
      </c>
      <c r="AH1283" s="2">
        <v>2016</v>
      </c>
      <c r="AK1283" s="2" t="s">
        <v>10468</v>
      </c>
      <c r="AP1283" s="2" t="s">
        <v>2571</v>
      </c>
      <c r="AQ1283" s="2" t="s">
        <v>1763</v>
      </c>
      <c r="AR1283" s="2" t="s">
        <v>943</v>
      </c>
      <c r="AS1283" s="2" t="s">
        <v>594</v>
      </c>
      <c r="AT1283" s="2">
        <v>12450</v>
      </c>
      <c r="AV1283" s="2" t="s">
        <v>44</v>
      </c>
      <c r="AW1283" s="2" t="s">
        <v>144</v>
      </c>
      <c r="AX1283" s="2" t="s">
        <v>145</v>
      </c>
      <c r="AY1283" s="2" t="s">
        <v>171</v>
      </c>
      <c r="AZ1283" s="2" t="s">
        <v>198</v>
      </c>
      <c r="BA1283" s="2" t="s">
        <v>10469</v>
      </c>
      <c r="BB1283" s="2" t="s">
        <v>1764</v>
      </c>
      <c r="BC1283" s="2">
        <v>900</v>
      </c>
      <c r="BD1283" s="2" t="s">
        <v>1766</v>
      </c>
      <c r="BE1283" s="9">
        <v>2.5</v>
      </c>
      <c r="BF1283" s="2" t="s">
        <v>265</v>
      </c>
      <c r="BG1283" s="2" t="s">
        <v>1765</v>
      </c>
      <c r="BH1283" s="3" t="s">
        <v>1305</v>
      </c>
      <c r="BK1283" s="2" t="s">
        <v>152</v>
      </c>
      <c r="BL1283" s="2" t="s">
        <v>153</v>
      </c>
      <c r="BM1283" s="2" t="s">
        <v>154</v>
      </c>
      <c r="BP1283" s="2" t="s">
        <v>201</v>
      </c>
      <c r="BQ1283" s="2">
        <v>255</v>
      </c>
      <c r="BR1283" s="2">
        <v>17</v>
      </c>
      <c r="BS1283" s="2" t="s">
        <v>10468</v>
      </c>
      <c r="BT1283" s="2" t="s">
        <v>10468</v>
      </c>
      <c r="BU1283" s="2" t="s">
        <v>2573</v>
      </c>
      <c r="BV1283" s="2" t="s">
        <v>2573</v>
      </c>
      <c r="BW1283" s="2" t="s">
        <v>67</v>
      </c>
      <c r="BX1283" s="2" t="s">
        <v>158</v>
      </c>
      <c r="BY1283" s="2" t="s">
        <v>159</v>
      </c>
      <c r="CB1283" s="2" t="s">
        <v>160</v>
      </c>
      <c r="CD1283" s="2" t="s">
        <v>249</v>
      </c>
      <c r="CE1283" s="2" t="s">
        <v>163</v>
      </c>
      <c r="CF1283" s="2" t="s">
        <v>396</v>
      </c>
      <c r="CG1283" s="2" t="s">
        <v>1456</v>
      </c>
      <c r="CH1283" s="2" t="s">
        <v>1677</v>
      </c>
      <c r="CI1283" s="2" t="s">
        <v>167</v>
      </c>
      <c r="CJ1283" s="2" t="s">
        <v>1678</v>
      </c>
      <c r="CK1283" s="2" t="s">
        <v>169</v>
      </c>
      <c r="CL1283" s="2" t="s">
        <v>170</v>
      </c>
      <c r="CM1283" s="2" t="s">
        <v>171</v>
      </c>
      <c r="CN1283" s="2">
        <v>0</v>
      </c>
      <c r="CO1283" s="2" t="s">
        <v>1616</v>
      </c>
      <c r="CP1283" s="2" t="s">
        <v>2468</v>
      </c>
      <c r="CQ1283" s="2" t="s">
        <v>214</v>
      </c>
      <c r="CR1283" s="2" t="s">
        <v>234</v>
      </c>
      <c r="CS1283" s="2" t="s">
        <v>215</v>
      </c>
      <c r="CT1283" s="2" t="s">
        <v>171</v>
      </c>
      <c r="CU1283" s="2" t="s">
        <v>626</v>
      </c>
      <c r="CV1283" s="2" t="s">
        <v>171</v>
      </c>
      <c r="CW1283" s="2" t="s">
        <v>179</v>
      </c>
      <c r="CX1283" s="2" t="s">
        <v>171</v>
      </c>
      <c r="CY1283" s="2" t="s">
        <v>146</v>
      </c>
      <c r="CZ1283" s="2" t="s">
        <v>180</v>
      </c>
      <c r="DA1283" s="2" t="s">
        <v>181</v>
      </c>
      <c r="DB1283" s="2" t="s">
        <v>181</v>
      </c>
      <c r="DC1283" s="2" t="s">
        <v>132</v>
      </c>
      <c r="DF1283" s="2" t="s">
        <v>182</v>
      </c>
      <c r="DH1283" s="2" t="s">
        <v>182</v>
      </c>
      <c r="DJ1283" s="2" t="s">
        <v>182</v>
      </c>
      <c r="DL1283" s="2" t="s">
        <v>182</v>
      </c>
      <c r="DN1283" s="2" t="s">
        <v>182</v>
      </c>
      <c r="DP1283" s="2" t="s">
        <v>182</v>
      </c>
      <c r="DR1283" s="2" t="s">
        <v>182</v>
      </c>
      <c r="DT1283" s="6">
        <v>-6313262</v>
      </c>
      <c r="DU1283" s="6"/>
      <c r="DV1283" s="6">
        <v>106801770</v>
      </c>
      <c r="EA1283" s="3" t="s">
        <v>10470</v>
      </c>
    </row>
    <row r="1284" spans="1:133" ht="15.75" hidden="1" customHeight="1" x14ac:dyDescent="0.2">
      <c r="A1284" s="1">
        <v>43616.905658240736</v>
      </c>
      <c r="B1284" s="2" t="s">
        <v>10471</v>
      </c>
      <c r="C1284" s="2">
        <v>2302170022</v>
      </c>
      <c r="D1284" s="3" t="s">
        <v>4783</v>
      </c>
      <c r="E1284" s="2" t="s">
        <v>10472</v>
      </c>
      <c r="F1284" s="2" t="s">
        <v>10473</v>
      </c>
      <c r="H1284" s="2" t="s">
        <v>131</v>
      </c>
      <c r="I1284" s="2" t="s">
        <v>132</v>
      </c>
      <c r="J1284" s="2" t="s">
        <v>133</v>
      </c>
      <c r="K1284" s="2" t="s">
        <v>738</v>
      </c>
      <c r="L1284" s="4">
        <v>42795</v>
      </c>
      <c r="O1284" s="2" t="s">
        <v>135</v>
      </c>
      <c r="Q1284" s="2">
        <v>25000000</v>
      </c>
      <c r="Y1284" s="2" t="s">
        <v>136</v>
      </c>
      <c r="AH1284" s="2">
        <v>2016</v>
      </c>
      <c r="AJ1284" s="11">
        <v>13125000</v>
      </c>
      <c r="AK1284" s="2" t="s">
        <v>10474</v>
      </c>
      <c r="AP1284" s="2" t="s">
        <v>4886</v>
      </c>
      <c r="AQ1284" s="2" t="s">
        <v>3591</v>
      </c>
      <c r="AR1284" s="2" t="s">
        <v>593</v>
      </c>
      <c r="AS1284" s="2" t="s">
        <v>8426</v>
      </c>
      <c r="AU1284" s="2">
        <v>5</v>
      </c>
      <c r="AV1284" s="2" t="s">
        <v>43</v>
      </c>
      <c r="AW1284" s="2" t="s">
        <v>144</v>
      </c>
      <c r="AX1284" s="2" t="s">
        <v>145</v>
      </c>
      <c r="AY1284" s="2" t="s">
        <v>171</v>
      </c>
      <c r="AZ1284" s="2" t="s">
        <v>198</v>
      </c>
      <c r="BB1284" s="2" t="s">
        <v>10474</v>
      </c>
      <c r="BC1284" s="2">
        <v>0</v>
      </c>
      <c r="BD1284" s="2" t="s">
        <v>3125</v>
      </c>
      <c r="BE1284" s="9">
        <v>3.4</v>
      </c>
      <c r="BL1284" s="2" t="s">
        <v>153</v>
      </c>
      <c r="BM1284" s="2" t="s">
        <v>154</v>
      </c>
      <c r="BP1284" s="2" t="s">
        <v>201</v>
      </c>
      <c r="BQ1284" s="2">
        <v>600</v>
      </c>
      <c r="BR1284" s="2">
        <v>24</v>
      </c>
      <c r="BS1284" s="2" t="s">
        <v>36</v>
      </c>
      <c r="BT1284" s="2" t="s">
        <v>727</v>
      </c>
      <c r="BU1284" s="2" t="s">
        <v>727</v>
      </c>
      <c r="BV1284" s="2" t="s">
        <v>727</v>
      </c>
      <c r="BW1284" s="2" t="s">
        <v>67</v>
      </c>
      <c r="BX1284" s="2" t="s">
        <v>3127</v>
      </c>
      <c r="BY1284" s="2" t="s">
        <v>707</v>
      </c>
      <c r="CA1284" s="4">
        <v>42795</v>
      </c>
      <c r="CB1284" s="2" t="s">
        <v>160</v>
      </c>
      <c r="CC1284" s="2" t="s">
        <v>248</v>
      </c>
      <c r="CD1284" s="2" t="s">
        <v>162</v>
      </c>
      <c r="CE1284" s="2" t="s">
        <v>163</v>
      </c>
      <c r="CF1284" s="2" t="s">
        <v>396</v>
      </c>
      <c r="CG1284" s="2" t="s">
        <v>729</v>
      </c>
      <c r="CH1284" s="2" t="s">
        <v>743</v>
      </c>
      <c r="CI1284" s="2" t="s">
        <v>731</v>
      </c>
      <c r="CJ1284" s="2" t="s">
        <v>397</v>
      </c>
      <c r="CK1284" s="2" t="s">
        <v>169</v>
      </c>
      <c r="CL1284" s="2" t="s">
        <v>710</v>
      </c>
      <c r="CM1284" s="2" t="s">
        <v>171</v>
      </c>
      <c r="CN1284" s="2">
        <v>0</v>
      </c>
      <c r="CO1284" s="2" t="s">
        <v>212</v>
      </c>
      <c r="CP1284" s="2" t="s">
        <v>712</v>
      </c>
      <c r="CQ1284" s="2" t="s">
        <v>174</v>
      </c>
      <c r="CR1284" s="2" t="s">
        <v>667</v>
      </c>
      <c r="CS1284" s="2" t="s">
        <v>810</v>
      </c>
      <c r="CT1284" s="2" t="s">
        <v>171</v>
      </c>
      <c r="CU1284" s="2" t="s">
        <v>235</v>
      </c>
      <c r="CV1284" s="2" t="s">
        <v>211</v>
      </c>
      <c r="CW1284" s="2" t="s">
        <v>714</v>
      </c>
      <c r="CX1284" s="2" t="s">
        <v>146</v>
      </c>
      <c r="CY1284" s="2" t="s">
        <v>733</v>
      </c>
      <c r="CZ1284" s="2" t="s">
        <v>180</v>
      </c>
      <c r="DA1284" s="2" t="s">
        <v>181</v>
      </c>
      <c r="DB1284" s="2" t="s">
        <v>181</v>
      </c>
      <c r="DC1284" s="2" t="s">
        <v>260</v>
      </c>
      <c r="DD1284" s="2" t="s">
        <v>715</v>
      </c>
      <c r="DE1284" s="2" t="s">
        <v>744</v>
      </c>
      <c r="DF1284" s="2" t="s">
        <v>182</v>
      </c>
      <c r="DH1284" s="2" t="s">
        <v>182</v>
      </c>
      <c r="DJ1284" s="2" t="s">
        <v>182</v>
      </c>
      <c r="DL1284" s="2" t="s">
        <v>182</v>
      </c>
      <c r="DN1284" s="2" t="s">
        <v>182</v>
      </c>
      <c r="DP1284" s="2" t="s">
        <v>182</v>
      </c>
      <c r="DR1284" s="2" t="s">
        <v>182</v>
      </c>
      <c r="DT1284" s="6">
        <v>-6147238</v>
      </c>
      <c r="DU1284" s="6"/>
      <c r="DV1284" s="6">
        <v>106917529</v>
      </c>
      <c r="DX1284" s="2" t="s">
        <v>4840</v>
      </c>
      <c r="DY1284" s="4">
        <v>42795</v>
      </c>
      <c r="DZ1284" s="2" t="s">
        <v>4840</v>
      </c>
      <c r="EA1284" s="3" t="s">
        <v>3861</v>
      </c>
      <c r="EC1284" s="5" t="s">
        <v>10475</v>
      </c>
    </row>
    <row r="1285" spans="1:133" ht="15.75" hidden="1" customHeight="1" x14ac:dyDescent="0.2">
      <c r="A1285" s="1">
        <v>43616.909469131948</v>
      </c>
      <c r="B1285" s="2" t="s">
        <v>10436</v>
      </c>
      <c r="C1285" s="2">
        <v>2302170088</v>
      </c>
      <c r="D1285" s="3" t="s">
        <v>697</v>
      </c>
      <c r="E1285" s="2" t="s">
        <v>10476</v>
      </c>
      <c r="F1285" s="2">
        <v>2017030707020050</v>
      </c>
      <c r="H1285" s="2" t="s">
        <v>131</v>
      </c>
      <c r="I1285" s="2" t="s">
        <v>132</v>
      </c>
      <c r="J1285" s="2" t="s">
        <v>133</v>
      </c>
      <c r="K1285" s="2" t="s">
        <v>738</v>
      </c>
      <c r="M1285" s="4">
        <v>42801</v>
      </c>
      <c r="O1285" s="2" t="s">
        <v>135</v>
      </c>
      <c r="Q1285" s="2">
        <v>22500000</v>
      </c>
      <c r="Y1285" s="2" t="s">
        <v>136</v>
      </c>
      <c r="AB1285" s="2" t="s">
        <v>132</v>
      </c>
      <c r="AE1285" s="2" t="s">
        <v>138</v>
      </c>
      <c r="AF1285" s="2" t="s">
        <v>132</v>
      </c>
      <c r="AH1285" s="2">
        <v>2016</v>
      </c>
      <c r="AJ1285" s="11">
        <v>15105000</v>
      </c>
      <c r="AK1285" s="2" t="s">
        <v>10477</v>
      </c>
      <c r="AP1285" s="2" t="s">
        <v>4081</v>
      </c>
      <c r="AQ1285" s="2" t="s">
        <v>3982</v>
      </c>
      <c r="AR1285" s="2" t="s">
        <v>511</v>
      </c>
      <c r="AS1285" s="2" t="s">
        <v>4787</v>
      </c>
      <c r="AU1285" s="2" t="s">
        <v>10440</v>
      </c>
      <c r="AV1285" s="2" t="s">
        <v>43</v>
      </c>
      <c r="AW1285" s="2" t="s">
        <v>144</v>
      </c>
      <c r="AX1285" s="2" t="s">
        <v>145</v>
      </c>
      <c r="AY1285" s="2" t="s">
        <v>171</v>
      </c>
      <c r="AZ1285" s="2" t="s">
        <v>198</v>
      </c>
      <c r="BB1285" s="2" t="s">
        <v>10478</v>
      </c>
      <c r="BC1285" s="2">
        <v>0</v>
      </c>
      <c r="BD1285" s="2" t="s">
        <v>3984</v>
      </c>
      <c r="BE1285" s="9">
        <v>4.5</v>
      </c>
      <c r="BL1285" s="2" t="s">
        <v>153</v>
      </c>
      <c r="BM1285" s="2" t="s">
        <v>154</v>
      </c>
      <c r="BP1285" s="2" t="s">
        <v>201</v>
      </c>
      <c r="BQ1285" s="2">
        <v>120</v>
      </c>
      <c r="BR1285" s="2">
        <v>6</v>
      </c>
      <c r="BS1285" s="2" t="s">
        <v>1003</v>
      </c>
      <c r="BT1285" s="2" t="s">
        <v>3835</v>
      </c>
      <c r="BU1285" s="2" t="s">
        <v>3835</v>
      </c>
      <c r="BV1285" s="2" t="s">
        <v>3835</v>
      </c>
      <c r="BW1285" s="2" t="s">
        <v>67</v>
      </c>
      <c r="BX1285" s="2" t="s">
        <v>3929</v>
      </c>
      <c r="BY1285" s="2" t="s">
        <v>707</v>
      </c>
      <c r="CA1285" s="4">
        <v>42795</v>
      </c>
      <c r="CB1285" s="2" t="s">
        <v>160</v>
      </c>
      <c r="CC1285" s="2" t="s">
        <v>248</v>
      </c>
      <c r="CD1285" s="2" t="s">
        <v>249</v>
      </c>
      <c r="CE1285" s="2" t="s">
        <v>163</v>
      </c>
      <c r="CF1285" s="2" t="s">
        <v>368</v>
      </c>
      <c r="CG1285" s="2" t="s">
        <v>4729</v>
      </c>
      <c r="CH1285" s="2" t="s">
        <v>743</v>
      </c>
      <c r="CI1285" s="2" t="s">
        <v>731</v>
      </c>
      <c r="CJ1285" s="2" t="s">
        <v>397</v>
      </c>
      <c r="CK1285" s="2" t="s">
        <v>169</v>
      </c>
      <c r="CL1285" s="2" t="s">
        <v>854</v>
      </c>
      <c r="CM1285" s="2" t="s">
        <v>171</v>
      </c>
      <c r="CN1285" s="2">
        <v>0</v>
      </c>
      <c r="CO1285" s="2" t="s">
        <v>212</v>
      </c>
      <c r="CP1285" s="2" t="s">
        <v>712</v>
      </c>
      <c r="CQ1285" s="2" t="s">
        <v>174</v>
      </c>
      <c r="CR1285" s="2" t="s">
        <v>667</v>
      </c>
      <c r="CS1285" s="2" t="s">
        <v>713</v>
      </c>
      <c r="CT1285" s="2" t="s">
        <v>171</v>
      </c>
      <c r="CU1285" s="2" t="s">
        <v>235</v>
      </c>
      <c r="CV1285" s="2" t="s">
        <v>171</v>
      </c>
      <c r="CW1285" s="2" t="s">
        <v>714</v>
      </c>
      <c r="CX1285" s="2" t="s">
        <v>146</v>
      </c>
      <c r="CY1285" s="2" t="s">
        <v>733</v>
      </c>
      <c r="DA1285" s="2" t="s">
        <v>181</v>
      </c>
      <c r="DB1285" s="2" t="s">
        <v>181</v>
      </c>
      <c r="DC1285" s="2" t="s">
        <v>132</v>
      </c>
      <c r="DE1285" s="2" t="s">
        <v>744</v>
      </c>
      <c r="DF1285" s="2" t="s">
        <v>182</v>
      </c>
      <c r="DH1285" s="2" t="s">
        <v>182</v>
      </c>
      <c r="DJ1285" s="2" t="s">
        <v>182</v>
      </c>
      <c r="DL1285" s="2" t="s">
        <v>182</v>
      </c>
      <c r="DN1285" s="2" t="s">
        <v>182</v>
      </c>
      <c r="DP1285" s="2" t="s">
        <v>182</v>
      </c>
      <c r="DR1285" s="2" t="s">
        <v>182</v>
      </c>
      <c r="DT1285" s="2">
        <v>-6.1390330000000004</v>
      </c>
      <c r="DU1285" s="2"/>
      <c r="DV1285" s="2">
        <v>106.870499</v>
      </c>
      <c r="DY1285" s="4">
        <v>42795</v>
      </c>
      <c r="EA1285" s="3" t="s">
        <v>4862</v>
      </c>
    </row>
    <row r="1286" spans="1:133" ht="15.75" hidden="1" customHeight="1" x14ac:dyDescent="0.2">
      <c r="A1286" s="1">
        <v>43616.910632164348</v>
      </c>
      <c r="B1286" s="2" t="s">
        <v>10442</v>
      </c>
      <c r="C1286" s="2">
        <v>2302170017</v>
      </c>
      <c r="D1286" s="3" t="s">
        <v>4250</v>
      </c>
      <c r="E1286" s="2" t="s">
        <v>10479</v>
      </c>
      <c r="F1286" s="2" t="s">
        <v>2667</v>
      </c>
      <c r="H1286" s="2" t="s">
        <v>131</v>
      </c>
      <c r="I1286" s="2" t="s">
        <v>132</v>
      </c>
      <c r="J1286" s="2" t="s">
        <v>133</v>
      </c>
      <c r="K1286" s="2" t="s">
        <v>191</v>
      </c>
      <c r="P1286" s="9">
        <v>6500000000</v>
      </c>
      <c r="Q1286" s="2">
        <v>26000000</v>
      </c>
      <c r="Y1286" s="2" t="s">
        <v>1315</v>
      </c>
      <c r="AB1286" s="2" t="s">
        <v>132</v>
      </c>
      <c r="AD1286" s="2" t="s">
        <v>137</v>
      </c>
      <c r="AE1286" s="2" t="s">
        <v>132</v>
      </c>
      <c r="AF1286" s="2" t="s">
        <v>132</v>
      </c>
      <c r="AH1286" s="2">
        <v>2016</v>
      </c>
      <c r="AI1286" s="11">
        <v>3281250000</v>
      </c>
      <c r="AJ1286" s="11">
        <v>13125000</v>
      </c>
      <c r="AK1286" s="2" t="s">
        <v>10480</v>
      </c>
      <c r="AL1286" s="2">
        <v>43</v>
      </c>
      <c r="AP1286" s="2" t="s">
        <v>2761</v>
      </c>
      <c r="AQ1286" s="2" t="s">
        <v>1931</v>
      </c>
      <c r="AR1286" s="2" t="s">
        <v>822</v>
      </c>
      <c r="AS1286" s="2" t="s">
        <v>142</v>
      </c>
      <c r="AU1286" s="2">
        <v>8</v>
      </c>
      <c r="AV1286" s="2" t="s">
        <v>245</v>
      </c>
      <c r="AW1286" s="2" t="s">
        <v>197</v>
      </c>
      <c r="AX1286" s="2" t="s">
        <v>145</v>
      </c>
      <c r="AY1286" s="2" t="s">
        <v>171</v>
      </c>
      <c r="AZ1286" s="2" t="s">
        <v>198</v>
      </c>
      <c r="BB1286" s="2" t="s">
        <v>10481</v>
      </c>
      <c r="BC1286" s="2">
        <v>400</v>
      </c>
      <c r="BD1286" s="2" t="s">
        <v>1936</v>
      </c>
      <c r="BE1286" s="9">
        <v>800</v>
      </c>
      <c r="BF1286" s="2" t="s">
        <v>265</v>
      </c>
      <c r="BG1286" s="2" t="s">
        <v>2763</v>
      </c>
      <c r="BH1286" s="2">
        <v>5.0999999999999996</v>
      </c>
      <c r="BI1286" s="2" t="s">
        <v>1938</v>
      </c>
      <c r="BJ1286" s="3" t="s">
        <v>1933</v>
      </c>
      <c r="BK1286" s="2" t="s">
        <v>152</v>
      </c>
      <c r="BL1286" s="2" t="s">
        <v>200</v>
      </c>
      <c r="BM1286" s="2" t="s">
        <v>154</v>
      </c>
      <c r="BP1286" s="2" t="s">
        <v>201</v>
      </c>
      <c r="BQ1286" s="2">
        <v>250</v>
      </c>
      <c r="BR1286" s="2">
        <v>10</v>
      </c>
      <c r="BS1286" s="2" t="s">
        <v>7549</v>
      </c>
      <c r="BT1286" s="2" t="s">
        <v>1941</v>
      </c>
      <c r="BU1286" s="2" t="s">
        <v>1941</v>
      </c>
      <c r="BV1286" s="2" t="s">
        <v>1941</v>
      </c>
      <c r="BW1286" s="2" t="s">
        <v>67</v>
      </c>
      <c r="BX1286" s="2" t="s">
        <v>158</v>
      </c>
      <c r="BY1286" s="2" t="s">
        <v>159</v>
      </c>
      <c r="CB1286" s="2" t="s">
        <v>160</v>
      </c>
      <c r="CC1286" s="2" t="s">
        <v>248</v>
      </c>
      <c r="CD1286" s="2" t="s">
        <v>162</v>
      </c>
      <c r="CE1286" s="2" t="s">
        <v>163</v>
      </c>
      <c r="CF1286" s="2" t="s">
        <v>279</v>
      </c>
      <c r="CG1286" s="2" t="s">
        <v>382</v>
      </c>
      <c r="CH1286" s="2" t="s">
        <v>1326</v>
      </c>
      <c r="CI1286" s="2" t="s">
        <v>208</v>
      </c>
      <c r="CJ1286" s="2" t="s">
        <v>953</v>
      </c>
      <c r="CL1286" s="2" t="s">
        <v>170</v>
      </c>
      <c r="CM1286" s="2" t="s">
        <v>211</v>
      </c>
      <c r="CN1286" s="2">
        <v>400</v>
      </c>
      <c r="CP1286" s="2" t="s">
        <v>1308</v>
      </c>
      <c r="CQ1286" s="2" t="s">
        <v>174</v>
      </c>
      <c r="CR1286" s="2" t="s">
        <v>234</v>
      </c>
      <c r="CS1286" s="2" t="s">
        <v>810</v>
      </c>
      <c r="CT1286" s="2" t="s">
        <v>211</v>
      </c>
      <c r="CU1286" s="2" t="s">
        <v>235</v>
      </c>
      <c r="CV1286" s="2" t="s">
        <v>211</v>
      </c>
      <c r="CW1286" s="2" t="s">
        <v>179</v>
      </c>
      <c r="CX1286" s="2" t="s">
        <v>171</v>
      </c>
      <c r="CY1286" s="2" t="s">
        <v>733</v>
      </c>
      <c r="DA1286" s="2" t="s">
        <v>181</v>
      </c>
      <c r="DB1286" s="2" t="s">
        <v>181</v>
      </c>
      <c r="DC1286" s="2" t="s">
        <v>132</v>
      </c>
      <c r="DF1286" s="2" t="s">
        <v>182</v>
      </c>
      <c r="DH1286" s="2" t="s">
        <v>182</v>
      </c>
      <c r="DJ1286" s="2" t="s">
        <v>182</v>
      </c>
      <c r="DL1286" s="2" t="s">
        <v>260</v>
      </c>
      <c r="DM1286" s="2">
        <v>1000</v>
      </c>
      <c r="DT1286" s="2" t="s">
        <v>10482</v>
      </c>
      <c r="DU1286" s="2"/>
      <c r="DV1286" s="2" t="s">
        <v>10483</v>
      </c>
      <c r="DZ1286" s="2" t="s">
        <v>10484</v>
      </c>
      <c r="EA1286" s="3" t="s">
        <v>10485</v>
      </c>
    </row>
    <row r="1287" spans="1:133" ht="15.75" hidden="1" customHeight="1" x14ac:dyDescent="0.2">
      <c r="A1287" s="1">
        <v>43616.910702685185</v>
      </c>
      <c r="B1287" s="2" t="s">
        <v>10392</v>
      </c>
      <c r="C1287" s="2">
        <v>2302180078</v>
      </c>
      <c r="D1287" s="2">
        <v>206</v>
      </c>
      <c r="E1287" s="2" t="s">
        <v>10486</v>
      </c>
      <c r="F1287" s="2" t="s">
        <v>10487</v>
      </c>
      <c r="I1287" s="2" t="s">
        <v>132</v>
      </c>
      <c r="J1287" s="2" t="s">
        <v>133</v>
      </c>
      <c r="K1287" s="2" t="s">
        <v>191</v>
      </c>
      <c r="M1287" s="4">
        <v>43517</v>
      </c>
      <c r="O1287" s="2" t="s">
        <v>192</v>
      </c>
      <c r="P1287" s="9">
        <v>45000000000</v>
      </c>
      <c r="Q1287" s="2">
        <v>29411765</v>
      </c>
      <c r="Y1287" s="2" t="s">
        <v>136</v>
      </c>
      <c r="AB1287" s="2" t="s">
        <v>132</v>
      </c>
      <c r="AD1287" s="2" t="s">
        <v>137</v>
      </c>
      <c r="AE1287" s="2" t="s">
        <v>132</v>
      </c>
      <c r="AH1287" s="2">
        <v>2017</v>
      </c>
      <c r="AJ1287" s="11">
        <v>19545000</v>
      </c>
      <c r="AK1287" s="2" t="s">
        <v>10488</v>
      </c>
      <c r="AQ1287" s="2" t="s">
        <v>196</v>
      </c>
      <c r="AV1287" s="2" t="s">
        <v>43</v>
      </c>
      <c r="AW1287" s="2" t="s">
        <v>197</v>
      </c>
      <c r="AX1287" s="2" t="s">
        <v>145</v>
      </c>
      <c r="AY1287" s="2" t="s">
        <v>171</v>
      </c>
      <c r="AZ1287" s="2" t="s">
        <v>198</v>
      </c>
      <c r="BC1287" s="2">
        <v>0</v>
      </c>
      <c r="BD1287" s="2" t="s">
        <v>1547</v>
      </c>
      <c r="BE1287" s="9">
        <v>2</v>
      </c>
      <c r="BF1287" s="2" t="s">
        <v>132</v>
      </c>
      <c r="BK1287" s="2" t="s">
        <v>152</v>
      </c>
      <c r="BL1287" s="2" t="s">
        <v>200</v>
      </c>
      <c r="BM1287" s="2" t="s">
        <v>154</v>
      </c>
      <c r="BN1287" s="2" t="s">
        <v>5089</v>
      </c>
      <c r="BP1287" s="2" t="s">
        <v>201</v>
      </c>
      <c r="BQ1287" s="2">
        <v>1530</v>
      </c>
      <c r="BR1287" s="2">
        <v>20</v>
      </c>
      <c r="BW1287" s="2" t="s">
        <v>68</v>
      </c>
      <c r="BX1287" s="2" t="s">
        <v>158</v>
      </c>
      <c r="BY1287" s="2" t="s">
        <v>159</v>
      </c>
      <c r="CB1287" s="2" t="s">
        <v>160</v>
      </c>
      <c r="CC1287" s="2" t="s">
        <v>161</v>
      </c>
      <c r="CE1287" s="2" t="s">
        <v>163</v>
      </c>
      <c r="CF1287" s="2" t="s">
        <v>164</v>
      </c>
      <c r="CG1287" s="2" t="s">
        <v>804</v>
      </c>
      <c r="CH1287" s="2" t="s">
        <v>207</v>
      </c>
      <c r="CI1287" s="2" t="s">
        <v>2813</v>
      </c>
      <c r="CJ1287" s="2" t="s">
        <v>598</v>
      </c>
      <c r="CK1287" s="2" t="s">
        <v>253</v>
      </c>
      <c r="CL1287" s="2" t="s">
        <v>854</v>
      </c>
      <c r="CM1287" s="2" t="s">
        <v>171</v>
      </c>
      <c r="CN1287" s="2">
        <v>200</v>
      </c>
      <c r="CO1287" s="2" t="s">
        <v>212</v>
      </c>
      <c r="CP1287" s="2" t="s">
        <v>10489</v>
      </c>
      <c r="CQ1287" s="2" t="s">
        <v>214</v>
      </c>
      <c r="CR1287" s="2" t="s">
        <v>175</v>
      </c>
      <c r="CS1287" s="2" t="s">
        <v>215</v>
      </c>
      <c r="CT1287" s="2" t="s">
        <v>171</v>
      </c>
      <c r="CU1287" s="2" t="s">
        <v>216</v>
      </c>
      <c r="CV1287" s="2" t="s">
        <v>171</v>
      </c>
      <c r="CW1287" s="2" t="s">
        <v>179</v>
      </c>
      <c r="CX1287" s="2" t="s">
        <v>146</v>
      </c>
      <c r="CY1287" s="2" t="s">
        <v>146</v>
      </c>
      <c r="CZ1287" s="2" t="s">
        <v>180</v>
      </c>
      <c r="DA1287" s="2" t="s">
        <v>181</v>
      </c>
      <c r="DB1287" s="2" t="s">
        <v>181</v>
      </c>
      <c r="DC1287" s="2" t="s">
        <v>132</v>
      </c>
      <c r="DH1287" s="2" t="s">
        <v>182</v>
      </c>
      <c r="DJ1287" s="2" t="s">
        <v>182</v>
      </c>
      <c r="DL1287" s="2" t="s">
        <v>182</v>
      </c>
      <c r="DN1287" s="2" t="s">
        <v>182</v>
      </c>
      <c r="DP1287" s="2" t="s">
        <v>182</v>
      </c>
      <c r="DR1287" s="2" t="s">
        <v>182</v>
      </c>
      <c r="DW1287" s="2" t="s">
        <v>217</v>
      </c>
      <c r="DX1287" s="2" t="s">
        <v>218</v>
      </c>
      <c r="DZ1287" s="2" t="s">
        <v>218</v>
      </c>
    </row>
    <row r="1288" spans="1:133" ht="15.75" hidden="1" customHeight="1" x14ac:dyDescent="0.2">
      <c r="A1288" s="1">
        <v>43616.912055127315</v>
      </c>
      <c r="B1288" s="2" t="s">
        <v>10292</v>
      </c>
      <c r="C1288" s="2">
        <v>2302180012</v>
      </c>
      <c r="D1288" s="3" t="s">
        <v>2959</v>
      </c>
      <c r="E1288" s="2" t="s">
        <v>10490</v>
      </c>
      <c r="F1288" s="2" t="s">
        <v>10491</v>
      </c>
      <c r="H1288" s="2" t="s">
        <v>131</v>
      </c>
      <c r="I1288" s="2" t="s">
        <v>132</v>
      </c>
      <c r="J1288" s="2" t="s">
        <v>133</v>
      </c>
      <c r="K1288" s="2" t="s">
        <v>191</v>
      </c>
      <c r="M1288" s="4">
        <v>42752</v>
      </c>
      <c r="N1288" s="2" t="s">
        <v>135</v>
      </c>
      <c r="O1288" s="2" t="s">
        <v>192</v>
      </c>
      <c r="P1288" s="9">
        <v>2700000000</v>
      </c>
      <c r="Q1288" s="2">
        <v>20300752</v>
      </c>
      <c r="X1288" s="2" t="s">
        <v>193</v>
      </c>
      <c r="Y1288" s="2" t="s">
        <v>377</v>
      </c>
      <c r="AB1288" s="2" t="s">
        <v>132</v>
      </c>
      <c r="AD1288" s="2" t="s">
        <v>137</v>
      </c>
      <c r="AE1288" s="2" t="s">
        <v>132</v>
      </c>
      <c r="AH1288" s="2">
        <v>2017</v>
      </c>
      <c r="AI1288" s="11">
        <v>748125000</v>
      </c>
      <c r="AJ1288" s="11">
        <v>5625000</v>
      </c>
      <c r="AK1288" s="2" t="s">
        <v>10492</v>
      </c>
      <c r="AP1288" s="2" t="s">
        <v>10493</v>
      </c>
      <c r="AQ1288" s="2" t="s">
        <v>4509</v>
      </c>
      <c r="AU1288" s="2">
        <v>4</v>
      </c>
      <c r="AV1288" s="2" t="s">
        <v>245</v>
      </c>
      <c r="AX1288" s="2" t="s">
        <v>145</v>
      </c>
      <c r="AY1288" s="2" t="s">
        <v>171</v>
      </c>
      <c r="AZ1288" s="2" t="s">
        <v>198</v>
      </c>
      <c r="BB1288" s="2" t="s">
        <v>10494</v>
      </c>
      <c r="BC1288" s="2">
        <v>400</v>
      </c>
      <c r="BD1288" s="2" t="s">
        <v>6041</v>
      </c>
      <c r="BE1288" s="9">
        <v>4.2</v>
      </c>
      <c r="BK1288" s="2" t="s">
        <v>152</v>
      </c>
      <c r="BL1288" s="2" t="s">
        <v>200</v>
      </c>
      <c r="BM1288" s="2" t="s">
        <v>154</v>
      </c>
      <c r="BP1288" s="2" t="s">
        <v>201</v>
      </c>
      <c r="BQ1288" s="2">
        <v>133</v>
      </c>
      <c r="BR1288" s="2">
        <v>10</v>
      </c>
      <c r="BS1288" s="2" t="s">
        <v>411</v>
      </c>
      <c r="BT1288" s="2" t="s">
        <v>411</v>
      </c>
      <c r="BU1288" s="2" t="s">
        <v>411</v>
      </c>
      <c r="BV1288" s="2" t="s">
        <v>411</v>
      </c>
      <c r="BW1288" s="2" t="s">
        <v>68</v>
      </c>
      <c r="BX1288" s="2" t="s">
        <v>158</v>
      </c>
      <c r="CB1288" s="2" t="s">
        <v>160</v>
      </c>
      <c r="CC1288" s="2" t="s">
        <v>248</v>
      </c>
      <c r="CD1288" s="2" t="s">
        <v>249</v>
      </c>
      <c r="CE1288" s="2" t="s">
        <v>163</v>
      </c>
      <c r="CF1288" s="2" t="s">
        <v>368</v>
      </c>
      <c r="CG1288" s="2" t="s">
        <v>2963</v>
      </c>
      <c r="CH1288" s="2" t="s">
        <v>251</v>
      </c>
      <c r="CI1288" s="2" t="s">
        <v>167</v>
      </c>
      <c r="CJ1288" s="2" t="s">
        <v>1351</v>
      </c>
      <c r="CK1288" s="2" t="s">
        <v>253</v>
      </c>
      <c r="CL1288" s="2" t="s">
        <v>254</v>
      </c>
      <c r="CM1288" s="2" t="s">
        <v>171</v>
      </c>
      <c r="CN1288" s="2">
        <v>100</v>
      </c>
      <c r="CO1288" s="2" t="s">
        <v>255</v>
      </c>
      <c r="CP1288" s="2" t="s">
        <v>256</v>
      </c>
      <c r="CQ1288" s="2" t="s">
        <v>174</v>
      </c>
      <c r="CR1288" s="2" t="s">
        <v>257</v>
      </c>
      <c r="CS1288" s="2" t="s">
        <v>258</v>
      </c>
      <c r="CT1288" s="2" t="s">
        <v>171</v>
      </c>
      <c r="CU1288" s="2" t="s">
        <v>259</v>
      </c>
      <c r="CV1288" s="2" t="s">
        <v>171</v>
      </c>
      <c r="CW1288" s="2" t="s">
        <v>179</v>
      </c>
      <c r="CX1288" s="2" t="s">
        <v>146</v>
      </c>
      <c r="CY1288" s="2" t="s">
        <v>146</v>
      </c>
      <c r="CZ1288" s="2" t="s">
        <v>180</v>
      </c>
      <c r="DA1288" s="2" t="s">
        <v>181</v>
      </c>
      <c r="DB1288" s="2" t="s">
        <v>181</v>
      </c>
      <c r="DC1288" s="2" t="s">
        <v>132</v>
      </c>
      <c r="DF1288" s="2" t="s">
        <v>182</v>
      </c>
      <c r="DH1288" s="2" t="s">
        <v>182</v>
      </c>
      <c r="DJ1288" s="2" t="s">
        <v>182</v>
      </c>
      <c r="DL1288" s="2" t="s">
        <v>260</v>
      </c>
      <c r="DN1288" s="2" t="s">
        <v>182</v>
      </c>
      <c r="DP1288" s="2" t="s">
        <v>182</v>
      </c>
      <c r="DR1288" s="2" t="s">
        <v>182</v>
      </c>
      <c r="DT1288" s="2" t="s">
        <v>10495</v>
      </c>
      <c r="DU1288" s="2"/>
      <c r="DV1288" s="2" t="s">
        <v>10496</v>
      </c>
      <c r="DX1288" s="2" t="s">
        <v>299</v>
      </c>
      <c r="DZ1288" s="2" t="s">
        <v>299</v>
      </c>
    </row>
    <row r="1289" spans="1:133" ht="15.75" hidden="1" customHeight="1" x14ac:dyDescent="0.2">
      <c r="A1289" s="1">
        <v>43616.912390752317</v>
      </c>
      <c r="B1289" s="2" t="s">
        <v>10338</v>
      </c>
      <c r="C1289" s="2">
        <v>2302170124</v>
      </c>
      <c r="D1289" s="3" t="s">
        <v>587</v>
      </c>
      <c r="E1289" s="2" t="s">
        <v>10497</v>
      </c>
      <c r="F1289" s="2" t="s">
        <v>972</v>
      </c>
      <c r="H1289" s="2" t="s">
        <v>131</v>
      </c>
      <c r="I1289" s="2" t="s">
        <v>132</v>
      </c>
      <c r="J1289" s="2" t="s">
        <v>133</v>
      </c>
      <c r="K1289" s="2" t="s">
        <v>191</v>
      </c>
      <c r="P1289" s="9">
        <v>7920000000</v>
      </c>
      <c r="Q1289" s="2">
        <v>27000000</v>
      </c>
      <c r="Y1289" s="2" t="s">
        <v>136</v>
      </c>
      <c r="AB1289" s="2" t="s">
        <v>132</v>
      </c>
      <c r="AD1289" s="2" t="s">
        <v>137</v>
      </c>
      <c r="AE1289" s="2" t="s">
        <v>132</v>
      </c>
      <c r="AF1289" s="2" t="s">
        <v>132</v>
      </c>
      <c r="AH1289" s="2">
        <v>2017</v>
      </c>
      <c r="AI1289" s="11">
        <v>2882850000</v>
      </c>
      <c r="AJ1289" s="11">
        <v>10455000</v>
      </c>
      <c r="AK1289" s="2" t="s">
        <v>10498</v>
      </c>
      <c r="AP1289" s="2" t="s">
        <v>1250</v>
      </c>
      <c r="AQ1289" s="2" t="s">
        <v>1251</v>
      </c>
      <c r="AR1289" s="2" t="s">
        <v>822</v>
      </c>
      <c r="AS1289" s="2" t="s">
        <v>142</v>
      </c>
      <c r="AU1289" s="2">
        <v>8</v>
      </c>
      <c r="AV1289" s="2" t="s">
        <v>44</v>
      </c>
      <c r="AW1289" s="2" t="s">
        <v>197</v>
      </c>
      <c r="AX1289" s="2" t="s">
        <v>145</v>
      </c>
      <c r="AY1289" s="2" t="s">
        <v>171</v>
      </c>
      <c r="AZ1289" s="2" t="s">
        <v>198</v>
      </c>
      <c r="BB1289" s="2" t="s">
        <v>10342</v>
      </c>
      <c r="BC1289" s="2">
        <v>0</v>
      </c>
      <c r="BD1289" s="2" t="s">
        <v>1590</v>
      </c>
      <c r="BE1289" s="9">
        <v>2.2999999999999998</v>
      </c>
      <c r="BF1289" s="2" t="s">
        <v>265</v>
      </c>
      <c r="BG1289" s="2" t="s">
        <v>10499</v>
      </c>
      <c r="BH1289" s="3" t="s">
        <v>980</v>
      </c>
      <c r="BI1289" s="2" t="s">
        <v>10500</v>
      </c>
      <c r="BJ1289" s="3" t="s">
        <v>982</v>
      </c>
      <c r="BK1289" s="2" t="s">
        <v>152</v>
      </c>
      <c r="BL1289" s="2" t="s">
        <v>200</v>
      </c>
      <c r="BM1289" s="2" t="s">
        <v>154</v>
      </c>
      <c r="BP1289" s="2" t="s">
        <v>201</v>
      </c>
      <c r="BQ1289" s="2">
        <v>270</v>
      </c>
      <c r="BR1289" s="3" t="s">
        <v>10501</v>
      </c>
      <c r="BS1289" s="2" t="s">
        <v>10342</v>
      </c>
      <c r="BT1289" s="2" t="s">
        <v>1941</v>
      </c>
      <c r="BU1289" s="2" t="s">
        <v>10346</v>
      </c>
      <c r="BV1289" s="2" t="s">
        <v>10346</v>
      </c>
      <c r="BW1289" s="2" t="s">
        <v>67</v>
      </c>
      <c r="BX1289" s="2" t="s">
        <v>203</v>
      </c>
      <c r="CB1289" s="2" t="s">
        <v>160</v>
      </c>
      <c r="CC1289" s="2" t="s">
        <v>161</v>
      </c>
      <c r="CD1289" s="2" t="s">
        <v>249</v>
      </c>
      <c r="CE1289" s="2" t="s">
        <v>163</v>
      </c>
      <c r="CF1289" s="2" t="s">
        <v>3873</v>
      </c>
      <c r="CG1289" s="2" t="s">
        <v>206</v>
      </c>
      <c r="CH1289" s="2" t="s">
        <v>952</v>
      </c>
      <c r="CI1289" s="2" t="s">
        <v>167</v>
      </c>
      <c r="CJ1289" s="2" t="s">
        <v>953</v>
      </c>
      <c r="CK1289" s="2" t="s">
        <v>253</v>
      </c>
      <c r="CL1289" s="2" t="s">
        <v>6131</v>
      </c>
      <c r="CM1289" s="2" t="s">
        <v>211</v>
      </c>
      <c r="CN1289" s="2">
        <v>0</v>
      </c>
      <c r="CO1289" s="2" t="s">
        <v>830</v>
      </c>
      <c r="CP1289" s="2" t="s">
        <v>1486</v>
      </c>
      <c r="CR1289" s="2" t="s">
        <v>234</v>
      </c>
      <c r="CT1289" s="2" t="s">
        <v>171</v>
      </c>
      <c r="CU1289" s="2" t="s">
        <v>235</v>
      </c>
      <c r="CV1289" s="2" t="s">
        <v>171</v>
      </c>
      <c r="CW1289" s="2" t="s">
        <v>179</v>
      </c>
      <c r="CX1289" s="2" t="s">
        <v>146</v>
      </c>
      <c r="CY1289" s="2" t="s">
        <v>627</v>
      </c>
      <c r="CZ1289" s="2" t="s">
        <v>180</v>
      </c>
      <c r="DA1289" s="2" t="s">
        <v>181</v>
      </c>
      <c r="DB1289" s="2" t="s">
        <v>181</v>
      </c>
      <c r="DC1289" s="2" t="s">
        <v>132</v>
      </c>
      <c r="DF1289" s="2" t="s">
        <v>182</v>
      </c>
      <c r="DH1289" s="2" t="s">
        <v>182</v>
      </c>
      <c r="DJ1289" s="2" t="s">
        <v>182</v>
      </c>
      <c r="DL1289" s="2" t="s">
        <v>260</v>
      </c>
      <c r="DM1289" s="2">
        <v>500</v>
      </c>
      <c r="DT1289" s="6">
        <v>106770200</v>
      </c>
      <c r="DU1289" s="6"/>
      <c r="DV1289" s="6">
        <v>-6161770</v>
      </c>
      <c r="DZ1289" s="2" t="s">
        <v>10502</v>
      </c>
      <c r="EA1289" s="3" t="s">
        <v>987</v>
      </c>
    </row>
    <row r="1290" spans="1:133" ht="15.75" hidden="1" customHeight="1" x14ac:dyDescent="0.2">
      <c r="A1290" s="1">
        <v>43616.912695358798</v>
      </c>
      <c r="B1290" s="2" t="s">
        <v>10285</v>
      </c>
      <c r="C1290" s="2">
        <v>2302170188</v>
      </c>
      <c r="D1290" s="3" t="s">
        <v>4783</v>
      </c>
      <c r="E1290" s="2" t="s">
        <v>10503</v>
      </c>
      <c r="F1290" s="2" t="s">
        <v>10504</v>
      </c>
      <c r="G1290" s="2" t="s">
        <v>589</v>
      </c>
      <c r="Q1290" s="2">
        <v>65000000</v>
      </c>
      <c r="AK1290" s="2" t="s">
        <v>10505</v>
      </c>
      <c r="AP1290" s="2" t="s">
        <v>6630</v>
      </c>
      <c r="AQ1290" s="2" t="s">
        <v>3124</v>
      </c>
      <c r="AR1290" s="2" t="s">
        <v>511</v>
      </c>
      <c r="AS1290" s="2" t="s">
        <v>142</v>
      </c>
      <c r="AU1290" s="2">
        <v>5</v>
      </c>
      <c r="AV1290" s="2" t="s">
        <v>43</v>
      </c>
      <c r="AW1290" s="2" t="s">
        <v>144</v>
      </c>
      <c r="AX1290" s="2" t="s">
        <v>145</v>
      </c>
      <c r="AY1290" s="2" t="s">
        <v>171</v>
      </c>
      <c r="AZ1290" s="2" t="s">
        <v>198</v>
      </c>
      <c r="BB1290" s="2" t="s">
        <v>10506</v>
      </c>
      <c r="BC1290" s="2">
        <v>0</v>
      </c>
      <c r="BD1290" s="2" t="s">
        <v>3984</v>
      </c>
      <c r="BE1290" s="9">
        <v>0.5</v>
      </c>
      <c r="BL1290" s="2" t="s">
        <v>153</v>
      </c>
      <c r="BM1290" s="2" t="s">
        <v>154</v>
      </c>
      <c r="BP1290" s="2" t="s">
        <v>201</v>
      </c>
      <c r="BQ1290" s="2">
        <v>1250</v>
      </c>
      <c r="BR1290" s="2">
        <v>25</v>
      </c>
      <c r="BS1290" s="2" t="s">
        <v>1348</v>
      </c>
      <c r="BT1290" s="2" t="s">
        <v>4133</v>
      </c>
      <c r="BU1290" s="2" t="s">
        <v>157</v>
      </c>
      <c r="BV1290" s="2" t="s">
        <v>157</v>
      </c>
      <c r="BW1290" s="2" t="s">
        <v>68</v>
      </c>
      <c r="BX1290" s="2" t="s">
        <v>158</v>
      </c>
      <c r="BY1290" s="2" t="s">
        <v>707</v>
      </c>
      <c r="CA1290" s="4">
        <v>42795</v>
      </c>
      <c r="CB1290" s="2" t="s">
        <v>160</v>
      </c>
      <c r="CC1290" s="2" t="s">
        <v>248</v>
      </c>
      <c r="CD1290" s="2" t="s">
        <v>249</v>
      </c>
      <c r="CE1290" s="2" t="s">
        <v>163</v>
      </c>
      <c r="CF1290" s="2" t="s">
        <v>368</v>
      </c>
      <c r="CG1290" s="2" t="s">
        <v>729</v>
      </c>
      <c r="CH1290" s="2" t="s">
        <v>9642</v>
      </c>
      <c r="CI1290" s="2" t="s">
        <v>2857</v>
      </c>
      <c r="CJ1290" s="2" t="s">
        <v>397</v>
      </c>
      <c r="CK1290" s="2" t="s">
        <v>169</v>
      </c>
      <c r="CL1290" s="2" t="s">
        <v>1336</v>
      </c>
      <c r="CM1290" s="2" t="s">
        <v>211</v>
      </c>
      <c r="CN1290" s="2">
        <v>0</v>
      </c>
      <c r="CO1290" s="2" t="s">
        <v>212</v>
      </c>
      <c r="CP1290" s="2" t="s">
        <v>712</v>
      </c>
      <c r="CQ1290" s="2" t="s">
        <v>174</v>
      </c>
      <c r="CR1290" s="2" t="s">
        <v>667</v>
      </c>
      <c r="CS1290" s="2" t="s">
        <v>810</v>
      </c>
      <c r="CT1290" s="2" t="s">
        <v>171</v>
      </c>
      <c r="CU1290" s="2" t="s">
        <v>235</v>
      </c>
      <c r="CV1290" s="2" t="s">
        <v>171</v>
      </c>
      <c r="CW1290" s="2" t="s">
        <v>714</v>
      </c>
      <c r="CX1290" s="2" t="s">
        <v>146</v>
      </c>
      <c r="CY1290" s="2" t="s">
        <v>733</v>
      </c>
      <c r="DA1290" s="2" t="s">
        <v>181</v>
      </c>
      <c r="DB1290" s="2" t="s">
        <v>181</v>
      </c>
      <c r="DC1290" s="2" t="s">
        <v>132</v>
      </c>
      <c r="DF1290" s="2" t="s">
        <v>182</v>
      </c>
      <c r="DH1290" s="2" t="s">
        <v>182</v>
      </c>
      <c r="DJ1290" s="2" t="s">
        <v>182</v>
      </c>
      <c r="DL1290" s="2" t="s">
        <v>182</v>
      </c>
      <c r="DN1290" s="2" t="s">
        <v>182</v>
      </c>
      <c r="DP1290" s="2" t="s">
        <v>182</v>
      </c>
      <c r="DR1290" s="2" t="s">
        <v>182</v>
      </c>
      <c r="DT1290" s="6">
        <v>106895468</v>
      </c>
      <c r="DU1290" s="6"/>
      <c r="DV1290" s="6">
        <v>-6147416</v>
      </c>
      <c r="DX1290" s="2" t="s">
        <v>9643</v>
      </c>
      <c r="DY1290" s="4">
        <v>42795</v>
      </c>
      <c r="DZ1290" s="2" t="s">
        <v>9643</v>
      </c>
      <c r="EA1290" s="3" t="s">
        <v>9644</v>
      </c>
    </row>
    <row r="1291" spans="1:133" ht="15.75" hidden="1" customHeight="1" x14ac:dyDescent="0.2">
      <c r="A1291" s="1">
        <v>43616.914565972227</v>
      </c>
      <c r="B1291" s="2" t="s">
        <v>10507</v>
      </c>
      <c r="C1291" s="2">
        <v>2302170036</v>
      </c>
      <c r="D1291" s="3" t="s">
        <v>3264</v>
      </c>
      <c r="E1291" s="2" t="s">
        <v>10508</v>
      </c>
      <c r="F1291" s="2" t="s">
        <v>10509</v>
      </c>
      <c r="H1291" s="2" t="s">
        <v>131</v>
      </c>
      <c r="I1291" s="2" t="s">
        <v>132</v>
      </c>
      <c r="J1291" s="2" t="s">
        <v>414</v>
      </c>
      <c r="K1291" s="2" t="s">
        <v>738</v>
      </c>
      <c r="M1291" s="4">
        <v>42802</v>
      </c>
      <c r="O1291" s="2" t="s">
        <v>135</v>
      </c>
      <c r="P1291" s="9">
        <v>294000000000</v>
      </c>
      <c r="Q1291" s="2">
        <v>30000000</v>
      </c>
      <c r="Y1291" s="2" t="s">
        <v>136</v>
      </c>
      <c r="AB1291" s="2" t="s">
        <v>132</v>
      </c>
      <c r="AD1291" s="2" t="s">
        <v>137</v>
      </c>
      <c r="AE1291" s="2" t="s">
        <v>138</v>
      </c>
      <c r="AF1291" s="2" t="s">
        <v>132</v>
      </c>
      <c r="AH1291" s="2">
        <v>2016</v>
      </c>
      <c r="AJ1291" s="11">
        <v>27763000</v>
      </c>
      <c r="AK1291" s="2" t="s">
        <v>10510</v>
      </c>
      <c r="AL1291" s="2">
        <v>82</v>
      </c>
      <c r="AP1291" s="2" t="s">
        <v>3388</v>
      </c>
      <c r="AQ1291" s="2" t="s">
        <v>352</v>
      </c>
      <c r="AR1291" s="2" t="s">
        <v>288</v>
      </c>
      <c r="AS1291" s="2" t="s">
        <v>142</v>
      </c>
      <c r="AT1291" s="2">
        <v>10230</v>
      </c>
      <c r="AU1291" s="2">
        <v>20</v>
      </c>
      <c r="AV1291" s="2" t="s">
        <v>43</v>
      </c>
      <c r="AW1291" s="2" t="s">
        <v>197</v>
      </c>
      <c r="AX1291" s="2" t="s">
        <v>145</v>
      </c>
      <c r="AY1291" s="2" t="s">
        <v>171</v>
      </c>
      <c r="AZ1291" s="2" t="s">
        <v>198</v>
      </c>
      <c r="BB1291" s="2" t="s">
        <v>459</v>
      </c>
      <c r="BC1291" s="2">
        <v>2</v>
      </c>
      <c r="BD1291" s="2" t="s">
        <v>419</v>
      </c>
      <c r="BE1291" s="9">
        <v>1</v>
      </c>
      <c r="BF1291" s="2" t="s">
        <v>265</v>
      </c>
      <c r="BG1291" s="2" t="s">
        <v>1147</v>
      </c>
      <c r="BH1291" s="2">
        <v>1.5</v>
      </c>
      <c r="BK1291" s="2" t="s">
        <v>152</v>
      </c>
      <c r="BL1291" s="2" t="s">
        <v>153</v>
      </c>
      <c r="BP1291" s="2" t="s">
        <v>201</v>
      </c>
      <c r="BQ1291" s="2">
        <v>9800</v>
      </c>
      <c r="BS1291" s="2" t="s">
        <v>156</v>
      </c>
      <c r="BT1291" s="2" t="s">
        <v>10511</v>
      </c>
      <c r="BU1291" s="2" t="s">
        <v>459</v>
      </c>
      <c r="BV1291" s="2" t="s">
        <v>156</v>
      </c>
      <c r="BW1291" s="2" t="s">
        <v>69</v>
      </c>
      <c r="BX1291" s="2" t="s">
        <v>1149</v>
      </c>
      <c r="BY1291" s="2" t="s">
        <v>159</v>
      </c>
      <c r="CB1291" s="2" t="s">
        <v>160</v>
      </c>
      <c r="CC1291" s="2" t="s">
        <v>161</v>
      </c>
      <c r="CD1291" s="2" t="s">
        <v>249</v>
      </c>
      <c r="CE1291" s="2" t="s">
        <v>163</v>
      </c>
      <c r="CF1291" s="2" t="s">
        <v>396</v>
      </c>
      <c r="CG1291" s="2" t="s">
        <v>422</v>
      </c>
      <c r="CH1291" s="2" t="s">
        <v>423</v>
      </c>
      <c r="CI1291" s="2" t="s">
        <v>167</v>
      </c>
      <c r="CJ1291" s="2" t="s">
        <v>424</v>
      </c>
      <c r="CK1291" s="2" t="s">
        <v>425</v>
      </c>
      <c r="CL1291" s="2" t="s">
        <v>426</v>
      </c>
      <c r="CM1291" s="2" t="s">
        <v>171</v>
      </c>
      <c r="CN1291" s="2">
        <v>2</v>
      </c>
      <c r="CO1291" s="2" t="s">
        <v>212</v>
      </c>
      <c r="CP1291" s="2" t="s">
        <v>1150</v>
      </c>
      <c r="CQ1291" s="2" t="s">
        <v>174</v>
      </c>
      <c r="CR1291" s="2" t="s">
        <v>175</v>
      </c>
      <c r="CS1291" s="2" t="s">
        <v>215</v>
      </c>
      <c r="CT1291" s="2" t="s">
        <v>171</v>
      </c>
      <c r="CU1291" s="2" t="s">
        <v>428</v>
      </c>
      <c r="CV1291" s="2" t="s">
        <v>171</v>
      </c>
      <c r="CW1291" s="2" t="s">
        <v>179</v>
      </c>
      <c r="CX1291" s="2" t="s">
        <v>146</v>
      </c>
      <c r="CY1291" s="2" t="s">
        <v>146</v>
      </c>
      <c r="CZ1291" s="2" t="s">
        <v>462</v>
      </c>
      <c r="DA1291" s="2" t="s">
        <v>782</v>
      </c>
      <c r="DC1291" s="2" t="s">
        <v>132</v>
      </c>
      <c r="DF1291" s="2" t="s">
        <v>182</v>
      </c>
      <c r="DH1291" s="2" t="s">
        <v>182</v>
      </c>
      <c r="DJ1291" s="2" t="s">
        <v>182</v>
      </c>
      <c r="DL1291" s="2" t="s">
        <v>260</v>
      </c>
      <c r="DN1291" s="2" t="s">
        <v>182</v>
      </c>
      <c r="DP1291" s="2" t="s">
        <v>182</v>
      </c>
      <c r="DR1291" s="2" t="s">
        <v>182</v>
      </c>
      <c r="DT1291" s="2" t="s">
        <v>10512</v>
      </c>
      <c r="DU1291" s="2"/>
      <c r="DV1291" s="2" t="s">
        <v>10513</v>
      </c>
      <c r="DW1291" s="2" t="s">
        <v>398</v>
      </c>
      <c r="DY1291" s="4">
        <v>42810</v>
      </c>
      <c r="DZ1291" s="2" t="s">
        <v>10514</v>
      </c>
      <c r="EA1291" s="3" t="s">
        <v>2126</v>
      </c>
      <c r="EB1291" s="5" t="s">
        <v>10515</v>
      </c>
      <c r="EC1291" s="5" t="s">
        <v>10516</v>
      </c>
    </row>
    <row r="1292" spans="1:133" ht="15.75" hidden="1" customHeight="1" x14ac:dyDescent="0.2">
      <c r="A1292" s="1">
        <v>43616.915546562501</v>
      </c>
      <c r="B1292" s="2" t="s">
        <v>10517</v>
      </c>
      <c r="C1292" s="2">
        <v>2302170058</v>
      </c>
      <c r="D1292" s="3" t="s">
        <v>697</v>
      </c>
      <c r="E1292" s="2" t="s">
        <v>10518</v>
      </c>
      <c r="F1292" s="2" t="s">
        <v>10519</v>
      </c>
      <c r="G1292" s="2" t="s">
        <v>589</v>
      </c>
      <c r="Q1292" s="2">
        <v>16500000</v>
      </c>
      <c r="AK1292" s="2" t="s">
        <v>10520</v>
      </c>
      <c r="AP1292" s="2" t="s">
        <v>4760</v>
      </c>
      <c r="AQ1292" s="2" t="s">
        <v>4215</v>
      </c>
      <c r="AS1292" s="2" t="s">
        <v>142</v>
      </c>
      <c r="AU1292" s="2">
        <v>5</v>
      </c>
      <c r="AV1292" s="2" t="s">
        <v>43</v>
      </c>
      <c r="AW1292" s="2" t="s">
        <v>197</v>
      </c>
      <c r="AX1292" s="2" t="s">
        <v>145</v>
      </c>
      <c r="AY1292" s="2" t="s">
        <v>171</v>
      </c>
      <c r="AZ1292" s="2" t="s">
        <v>198</v>
      </c>
      <c r="BB1292" s="2" t="s">
        <v>8967</v>
      </c>
      <c r="BC1292" s="2">
        <v>0</v>
      </c>
      <c r="BD1292" s="2" t="s">
        <v>7347</v>
      </c>
      <c r="BE1292" s="9">
        <v>2</v>
      </c>
      <c r="BL1292" s="2" t="s">
        <v>153</v>
      </c>
      <c r="BM1292" s="2" t="s">
        <v>154</v>
      </c>
      <c r="BP1292" s="2" t="s">
        <v>201</v>
      </c>
      <c r="BQ1292" s="2">
        <v>200</v>
      </c>
      <c r="BR1292" s="2">
        <v>10</v>
      </c>
      <c r="BS1292" s="2" t="s">
        <v>1348</v>
      </c>
      <c r="BT1292" s="2" t="s">
        <v>4133</v>
      </c>
      <c r="BU1292" s="2" t="s">
        <v>157</v>
      </c>
      <c r="BV1292" s="2" t="s">
        <v>157</v>
      </c>
      <c r="BX1292" s="2" t="s">
        <v>158</v>
      </c>
      <c r="BY1292" s="2" t="s">
        <v>707</v>
      </c>
      <c r="CA1292" s="4">
        <v>42795</v>
      </c>
      <c r="CB1292" s="2" t="s">
        <v>160</v>
      </c>
      <c r="CC1292" s="2" t="s">
        <v>248</v>
      </c>
      <c r="CD1292" s="2" t="s">
        <v>249</v>
      </c>
      <c r="CE1292" s="2" t="s">
        <v>163</v>
      </c>
      <c r="CF1292" s="2" t="s">
        <v>164</v>
      </c>
      <c r="CG1292" s="2" t="s">
        <v>729</v>
      </c>
      <c r="CH1292" s="2" t="s">
        <v>709</v>
      </c>
      <c r="CI1292" s="2" t="s">
        <v>731</v>
      </c>
      <c r="CJ1292" s="2" t="s">
        <v>397</v>
      </c>
      <c r="CK1292" s="2" t="s">
        <v>169</v>
      </c>
      <c r="CL1292" s="2" t="s">
        <v>710</v>
      </c>
      <c r="CM1292" s="2" t="s">
        <v>171</v>
      </c>
      <c r="CN1292" s="2">
        <v>0</v>
      </c>
      <c r="CO1292" s="2" t="s">
        <v>711</v>
      </c>
      <c r="CP1292" s="2" t="s">
        <v>712</v>
      </c>
      <c r="CQ1292" s="2" t="s">
        <v>174</v>
      </c>
      <c r="CR1292" s="2" t="s">
        <v>667</v>
      </c>
      <c r="CS1292" s="2" t="s">
        <v>215</v>
      </c>
      <c r="CT1292" s="2" t="s">
        <v>177</v>
      </c>
      <c r="CU1292" s="2" t="s">
        <v>216</v>
      </c>
      <c r="CV1292" s="2" t="s">
        <v>177</v>
      </c>
      <c r="CW1292" s="2" t="s">
        <v>714</v>
      </c>
      <c r="CX1292" s="2" t="s">
        <v>146</v>
      </c>
      <c r="CY1292" s="2" t="s">
        <v>146</v>
      </c>
      <c r="CZ1292" s="2" t="s">
        <v>180</v>
      </c>
      <c r="DA1292" s="2" t="s">
        <v>181</v>
      </c>
      <c r="DB1292" s="2" t="s">
        <v>181</v>
      </c>
      <c r="DC1292" s="2" t="s">
        <v>132</v>
      </c>
      <c r="DF1292" s="2" t="s">
        <v>182</v>
      </c>
      <c r="DH1292" s="2" t="s">
        <v>182</v>
      </c>
      <c r="DJ1292" s="2" t="s">
        <v>182</v>
      </c>
      <c r="DL1292" s="2" t="s">
        <v>182</v>
      </c>
      <c r="DN1292" s="2" t="s">
        <v>182</v>
      </c>
      <c r="DP1292" s="2" t="s">
        <v>182</v>
      </c>
      <c r="DR1292" s="2" t="s">
        <v>182</v>
      </c>
      <c r="DT1292" s="6">
        <v>-6142040</v>
      </c>
      <c r="DU1292" s="6"/>
      <c r="DV1292" s="6">
        <v>106842223</v>
      </c>
      <c r="DX1292" s="2" t="s">
        <v>10521</v>
      </c>
      <c r="DY1292" s="4">
        <v>42795</v>
      </c>
      <c r="DZ1292" s="2" t="s">
        <v>10521</v>
      </c>
      <c r="EA1292" s="3" t="s">
        <v>10522</v>
      </c>
    </row>
    <row r="1293" spans="1:133" ht="15.75" hidden="1" customHeight="1" x14ac:dyDescent="0.2">
      <c r="A1293" s="1">
        <v>43616.915756689814</v>
      </c>
      <c r="B1293" s="2" t="s">
        <v>10436</v>
      </c>
      <c r="C1293" s="2">
        <v>2302170088</v>
      </c>
      <c r="D1293" s="3" t="s">
        <v>697</v>
      </c>
      <c r="E1293" s="2" t="s">
        <v>10523</v>
      </c>
      <c r="F1293" s="2">
        <v>2017022207020060</v>
      </c>
      <c r="H1293" s="2" t="s">
        <v>131</v>
      </c>
      <c r="I1293" s="2" t="s">
        <v>132</v>
      </c>
      <c r="J1293" s="2" t="s">
        <v>133</v>
      </c>
      <c r="K1293" s="2" t="s">
        <v>738</v>
      </c>
      <c r="M1293" s="4">
        <v>42788</v>
      </c>
      <c r="O1293" s="2" t="s">
        <v>135</v>
      </c>
      <c r="Q1293" s="2">
        <v>13000000</v>
      </c>
      <c r="Y1293" s="2" t="s">
        <v>136</v>
      </c>
      <c r="AB1293" s="2" t="s">
        <v>132</v>
      </c>
      <c r="AE1293" s="2" t="s">
        <v>138</v>
      </c>
      <c r="AF1293" s="2" t="s">
        <v>132</v>
      </c>
      <c r="AH1293" s="2">
        <v>2016</v>
      </c>
      <c r="AJ1293" s="11">
        <v>5625000</v>
      </c>
      <c r="AK1293" s="2" t="s">
        <v>10524</v>
      </c>
      <c r="AP1293" s="2" t="s">
        <v>3754</v>
      </c>
      <c r="AQ1293" s="2" t="s">
        <v>3124</v>
      </c>
      <c r="AR1293" s="2" t="s">
        <v>511</v>
      </c>
      <c r="AS1293" s="2" t="s">
        <v>4787</v>
      </c>
      <c r="AU1293" s="2" t="s">
        <v>10440</v>
      </c>
      <c r="AV1293" s="2" t="s">
        <v>43</v>
      </c>
      <c r="AW1293" s="2" t="s">
        <v>144</v>
      </c>
      <c r="AX1293" s="2" t="s">
        <v>145</v>
      </c>
      <c r="AY1293" s="2" t="s">
        <v>171</v>
      </c>
      <c r="AZ1293" s="2" t="s">
        <v>198</v>
      </c>
      <c r="BB1293" s="2" t="s">
        <v>10524</v>
      </c>
      <c r="BC1293" s="2">
        <v>0</v>
      </c>
      <c r="BD1293" s="2" t="s">
        <v>3125</v>
      </c>
      <c r="BE1293" s="9">
        <v>2.8</v>
      </c>
      <c r="BL1293" s="2" t="s">
        <v>153</v>
      </c>
      <c r="BM1293" s="2" t="s">
        <v>154</v>
      </c>
      <c r="BP1293" s="2" t="s">
        <v>201</v>
      </c>
      <c r="BQ1293" s="2">
        <v>265</v>
      </c>
      <c r="BR1293" s="2">
        <v>13</v>
      </c>
      <c r="BS1293" s="2" t="s">
        <v>1003</v>
      </c>
      <c r="BT1293" s="2" t="s">
        <v>10525</v>
      </c>
      <c r="BU1293" s="2" t="s">
        <v>3835</v>
      </c>
      <c r="BV1293" s="2" t="s">
        <v>3835</v>
      </c>
      <c r="BW1293" s="2" t="s">
        <v>67</v>
      </c>
      <c r="BX1293" s="2" t="s">
        <v>3929</v>
      </c>
      <c r="BY1293" s="2" t="s">
        <v>707</v>
      </c>
      <c r="CA1293" s="4">
        <v>42795</v>
      </c>
      <c r="CB1293" s="2" t="s">
        <v>160</v>
      </c>
      <c r="CC1293" s="2" t="s">
        <v>248</v>
      </c>
      <c r="CD1293" s="2" t="s">
        <v>249</v>
      </c>
      <c r="CE1293" s="2" t="s">
        <v>163</v>
      </c>
      <c r="CF1293" s="2" t="s">
        <v>368</v>
      </c>
      <c r="CG1293" s="2" t="s">
        <v>4729</v>
      </c>
      <c r="CH1293" s="2" t="s">
        <v>743</v>
      </c>
      <c r="CI1293" s="2" t="s">
        <v>731</v>
      </c>
      <c r="CJ1293" s="2" t="s">
        <v>397</v>
      </c>
      <c r="CK1293" s="2" t="s">
        <v>169</v>
      </c>
      <c r="CL1293" s="2" t="s">
        <v>854</v>
      </c>
      <c r="CM1293" s="2" t="s">
        <v>171</v>
      </c>
      <c r="CN1293" s="2">
        <v>0</v>
      </c>
      <c r="CO1293" s="2" t="s">
        <v>212</v>
      </c>
      <c r="CP1293" s="2" t="s">
        <v>712</v>
      </c>
      <c r="CQ1293" s="2" t="s">
        <v>174</v>
      </c>
      <c r="CR1293" s="2" t="s">
        <v>667</v>
      </c>
      <c r="CS1293" s="2" t="s">
        <v>713</v>
      </c>
      <c r="CT1293" s="2" t="s">
        <v>171</v>
      </c>
      <c r="CU1293" s="2" t="s">
        <v>235</v>
      </c>
      <c r="CV1293" s="2" t="s">
        <v>171</v>
      </c>
      <c r="CW1293" s="2" t="s">
        <v>714</v>
      </c>
      <c r="CX1293" s="2" t="s">
        <v>146</v>
      </c>
      <c r="CY1293" s="2" t="s">
        <v>733</v>
      </c>
      <c r="DA1293" s="2" t="s">
        <v>181</v>
      </c>
      <c r="DB1293" s="2" t="s">
        <v>181</v>
      </c>
      <c r="DC1293" s="2" t="s">
        <v>132</v>
      </c>
      <c r="DE1293" s="2" t="s">
        <v>744</v>
      </c>
      <c r="DF1293" s="2" t="s">
        <v>182</v>
      </c>
      <c r="DH1293" s="2" t="s">
        <v>182</v>
      </c>
      <c r="DJ1293" s="2" t="s">
        <v>182</v>
      </c>
      <c r="DL1293" s="2" t="s">
        <v>182</v>
      </c>
      <c r="DN1293" s="2" t="s">
        <v>182</v>
      </c>
      <c r="DP1293" s="2" t="s">
        <v>182</v>
      </c>
      <c r="DR1293" s="2" t="s">
        <v>182</v>
      </c>
      <c r="DT1293" s="2">
        <v>-6.175548</v>
      </c>
      <c r="DU1293" s="2"/>
      <c r="DV1293" s="2">
        <v>106.91177</v>
      </c>
      <c r="DX1293" s="2" t="s">
        <v>10526</v>
      </c>
      <c r="DY1293" s="4">
        <v>42795</v>
      </c>
      <c r="DZ1293" s="2" t="s">
        <v>10526</v>
      </c>
      <c r="EA1293" s="3" t="s">
        <v>10527</v>
      </c>
    </row>
    <row r="1294" spans="1:133" ht="15.75" hidden="1" customHeight="1" x14ac:dyDescent="0.2">
      <c r="A1294" s="1">
        <v>43616.915974247684</v>
      </c>
      <c r="B1294" s="2" t="s">
        <v>10322</v>
      </c>
      <c r="C1294" s="2">
        <v>2302170211</v>
      </c>
      <c r="D1294" s="3" t="s">
        <v>587</v>
      </c>
      <c r="E1294" s="2" t="s">
        <v>10528</v>
      </c>
      <c r="F1294" s="2" t="s">
        <v>10529</v>
      </c>
      <c r="G1294" s="2" t="s">
        <v>589</v>
      </c>
      <c r="H1294" s="2" t="s">
        <v>131</v>
      </c>
      <c r="M1294" s="4">
        <v>43164</v>
      </c>
      <c r="N1294" s="2" t="s">
        <v>135</v>
      </c>
      <c r="P1294" s="9">
        <v>102000000000</v>
      </c>
      <c r="Q1294" s="2">
        <v>40800000</v>
      </c>
      <c r="Y1294" s="2" t="s">
        <v>136</v>
      </c>
      <c r="AD1294" s="2" t="s">
        <v>137</v>
      </c>
      <c r="AE1294" s="2" t="s">
        <v>132</v>
      </c>
      <c r="AF1294" s="2" t="s">
        <v>132</v>
      </c>
      <c r="AH1294" s="2">
        <v>2018</v>
      </c>
      <c r="AK1294" s="2" t="s">
        <v>10530</v>
      </c>
      <c r="AP1294" s="2" t="s">
        <v>9460</v>
      </c>
      <c r="AQ1294" s="2" t="s">
        <v>2217</v>
      </c>
      <c r="AR1294" s="2" t="s">
        <v>658</v>
      </c>
      <c r="AS1294" s="2" t="s">
        <v>594</v>
      </c>
      <c r="AT1294" s="2">
        <v>11480</v>
      </c>
      <c r="AU1294" s="2">
        <v>12</v>
      </c>
      <c r="AV1294" s="2" t="s">
        <v>43</v>
      </c>
      <c r="AW1294" s="2" t="s">
        <v>197</v>
      </c>
      <c r="AX1294" s="2" t="s">
        <v>145</v>
      </c>
      <c r="AY1294" s="2" t="s">
        <v>171</v>
      </c>
      <c r="AZ1294" s="2" t="s">
        <v>198</v>
      </c>
      <c r="BB1294" s="2" t="s">
        <v>10530</v>
      </c>
      <c r="BC1294" s="2">
        <v>0</v>
      </c>
      <c r="BD1294" s="2" t="s">
        <v>3354</v>
      </c>
      <c r="BE1294" s="9">
        <v>1.25</v>
      </c>
      <c r="BF1294" s="2" t="s">
        <v>265</v>
      </c>
      <c r="BG1294" s="2" t="s">
        <v>10531</v>
      </c>
      <c r="BH1294" s="2">
        <v>1</v>
      </c>
      <c r="BI1294" s="2" t="s">
        <v>10532</v>
      </c>
      <c r="BJ1294" s="3" t="s">
        <v>980</v>
      </c>
      <c r="BK1294" s="2" t="s">
        <v>152</v>
      </c>
      <c r="BL1294" s="2" t="s">
        <v>290</v>
      </c>
      <c r="BM1294" s="2" t="s">
        <v>154</v>
      </c>
      <c r="BN1294" s="2" t="s">
        <v>10533</v>
      </c>
      <c r="BO1294" s="2" t="s">
        <v>10534</v>
      </c>
      <c r="BP1294" s="2" t="s">
        <v>201</v>
      </c>
      <c r="BQ1294" s="2">
        <v>2500</v>
      </c>
      <c r="BR1294" s="2">
        <v>40</v>
      </c>
      <c r="BS1294" s="2" t="s">
        <v>36</v>
      </c>
      <c r="BT1294" s="2" t="s">
        <v>10535</v>
      </c>
      <c r="BU1294" s="2" t="s">
        <v>36</v>
      </c>
      <c r="BV1294" s="2" t="s">
        <v>1223</v>
      </c>
      <c r="BW1294" s="2" t="s">
        <v>67</v>
      </c>
      <c r="BX1294" s="2" t="s">
        <v>3275</v>
      </c>
      <c r="BY1294" s="2" t="s">
        <v>159</v>
      </c>
      <c r="CC1294" s="2" t="s">
        <v>161</v>
      </c>
      <c r="CD1294" s="2" t="s">
        <v>249</v>
      </c>
      <c r="CE1294" s="2" t="s">
        <v>163</v>
      </c>
      <c r="CF1294" s="2" t="s">
        <v>396</v>
      </c>
      <c r="CG1294" s="2" t="s">
        <v>3318</v>
      </c>
      <c r="CH1294" s="2" t="s">
        <v>2434</v>
      </c>
      <c r="CI1294" s="2" t="s">
        <v>167</v>
      </c>
      <c r="CJ1294" s="2" t="s">
        <v>1707</v>
      </c>
      <c r="CL1294" s="2" t="s">
        <v>2868</v>
      </c>
      <c r="CM1294" s="2" t="s">
        <v>171</v>
      </c>
      <c r="CN1294" s="2">
        <v>200</v>
      </c>
      <c r="CO1294" s="2" t="s">
        <v>3846</v>
      </c>
      <c r="CP1294" s="2" t="s">
        <v>712</v>
      </c>
      <c r="CR1294" s="2" t="s">
        <v>175</v>
      </c>
      <c r="CS1294" s="2" t="s">
        <v>215</v>
      </c>
      <c r="CT1294" s="2" t="s">
        <v>177</v>
      </c>
      <c r="CU1294" s="2" t="s">
        <v>235</v>
      </c>
      <c r="CV1294" s="2" t="s">
        <v>171</v>
      </c>
      <c r="CW1294" s="2" t="s">
        <v>179</v>
      </c>
      <c r="CX1294" s="2" t="s">
        <v>171</v>
      </c>
      <c r="CY1294" s="2" t="s">
        <v>146</v>
      </c>
      <c r="CZ1294" s="2" t="s">
        <v>180</v>
      </c>
      <c r="DA1294" s="2" t="s">
        <v>181</v>
      </c>
      <c r="DB1294" s="2" t="s">
        <v>181</v>
      </c>
      <c r="DC1294" s="2" t="s">
        <v>132</v>
      </c>
      <c r="DF1294" s="2" t="s">
        <v>182</v>
      </c>
      <c r="DL1294" s="2" t="s">
        <v>260</v>
      </c>
      <c r="DM1294" s="2">
        <v>5</v>
      </c>
      <c r="DT1294" s="6">
        <v>10685774</v>
      </c>
      <c r="DU1294" s="6"/>
      <c r="DV1294" s="6">
        <v>-620512</v>
      </c>
    </row>
    <row r="1295" spans="1:133" ht="15.75" hidden="1" customHeight="1" x14ac:dyDescent="0.2">
      <c r="A1295" s="1">
        <v>43616.916591782407</v>
      </c>
      <c r="B1295" s="2" t="s">
        <v>10536</v>
      </c>
      <c r="C1295" s="2">
        <v>2302170105</v>
      </c>
      <c r="D1295" s="3" t="s">
        <v>5135</v>
      </c>
      <c r="E1295" s="2" t="s">
        <v>645</v>
      </c>
      <c r="F1295" s="2" t="s">
        <v>646</v>
      </c>
      <c r="H1295" s="2" t="s">
        <v>131</v>
      </c>
      <c r="I1295" s="2" t="s">
        <v>132</v>
      </c>
      <c r="J1295" s="2" t="s">
        <v>133</v>
      </c>
      <c r="K1295" s="2" t="s">
        <v>132</v>
      </c>
      <c r="M1295" s="4">
        <v>42795</v>
      </c>
      <c r="O1295" s="2" t="s">
        <v>192</v>
      </c>
      <c r="P1295" s="9">
        <v>25500000000</v>
      </c>
      <c r="Q1295" s="2">
        <v>70054945</v>
      </c>
      <c r="X1295" s="2" t="s">
        <v>193</v>
      </c>
      <c r="Y1295" s="2" t="s">
        <v>136</v>
      </c>
      <c r="AB1295" s="2" t="s">
        <v>132</v>
      </c>
      <c r="AD1295" s="2" t="s">
        <v>137</v>
      </c>
      <c r="AE1295" s="2" t="s">
        <v>132</v>
      </c>
      <c r="AH1295" s="2">
        <v>2017</v>
      </c>
      <c r="AI1295" s="11">
        <v>6342700000</v>
      </c>
      <c r="AJ1295" s="11">
        <v>17425000</v>
      </c>
      <c r="AK1295" s="2" t="s">
        <v>10537</v>
      </c>
      <c r="AP1295" s="2" t="s">
        <v>379</v>
      </c>
      <c r="AQ1295" s="2" t="s">
        <v>380</v>
      </c>
      <c r="AR1295" s="2" t="s">
        <v>648</v>
      </c>
      <c r="AS1295" s="2" t="s">
        <v>142</v>
      </c>
      <c r="AU1295" s="2">
        <v>8</v>
      </c>
      <c r="AV1295" s="2" t="s">
        <v>245</v>
      </c>
      <c r="AW1295" s="2" t="s">
        <v>144</v>
      </c>
      <c r="AX1295" s="2" t="s">
        <v>145</v>
      </c>
      <c r="AY1295" s="2" t="s">
        <v>171</v>
      </c>
      <c r="AZ1295" s="2" t="s">
        <v>198</v>
      </c>
      <c r="BB1295" s="2" t="s">
        <v>649</v>
      </c>
      <c r="BC1295" s="2">
        <v>152</v>
      </c>
      <c r="BD1295" s="2" t="s">
        <v>684</v>
      </c>
      <c r="BE1295" s="9">
        <v>1.22</v>
      </c>
      <c r="BF1295" s="2" t="s">
        <v>132</v>
      </c>
      <c r="BK1295" s="2" t="s">
        <v>152</v>
      </c>
      <c r="BL1295" s="2" t="s">
        <v>290</v>
      </c>
      <c r="BM1295" s="2" t="s">
        <v>154</v>
      </c>
      <c r="BN1295" s="2" t="s">
        <v>331</v>
      </c>
      <c r="BO1295" s="2" t="s">
        <v>332</v>
      </c>
      <c r="BP1295" s="2" t="s">
        <v>201</v>
      </c>
      <c r="BQ1295" s="2">
        <v>364</v>
      </c>
      <c r="BR1295" s="2">
        <v>10</v>
      </c>
      <c r="BS1295" s="2" t="s">
        <v>156</v>
      </c>
      <c r="BT1295" s="2" t="s">
        <v>156</v>
      </c>
      <c r="BU1295" s="2" t="s">
        <v>156</v>
      </c>
      <c r="BV1295" s="2" t="s">
        <v>156</v>
      </c>
      <c r="BW1295" s="2" t="s">
        <v>69</v>
      </c>
      <c r="BX1295" s="2" t="s">
        <v>158</v>
      </c>
      <c r="BY1295" s="2" t="s">
        <v>159</v>
      </c>
      <c r="CB1295" s="2" t="s">
        <v>160</v>
      </c>
      <c r="CC1295" s="2" t="s">
        <v>248</v>
      </c>
      <c r="CD1295" s="2" t="s">
        <v>249</v>
      </c>
      <c r="CE1295" s="2" t="s">
        <v>163</v>
      </c>
      <c r="CF1295" s="2" t="s">
        <v>279</v>
      </c>
      <c r="CG1295" s="2" t="s">
        <v>7804</v>
      </c>
      <c r="CH1295" s="2" t="s">
        <v>652</v>
      </c>
      <c r="CI1295" s="2" t="s">
        <v>294</v>
      </c>
      <c r="CJ1295" s="2" t="s">
        <v>2194</v>
      </c>
      <c r="CK1295" s="2" t="s">
        <v>253</v>
      </c>
      <c r="CL1295" s="2" t="s">
        <v>356</v>
      </c>
      <c r="CM1295" s="2" t="s">
        <v>171</v>
      </c>
      <c r="CN1295" s="2">
        <v>100</v>
      </c>
      <c r="CO1295" s="2" t="s">
        <v>337</v>
      </c>
      <c r="CP1295" s="2" t="s">
        <v>338</v>
      </c>
      <c r="CQ1295" s="2" t="s">
        <v>214</v>
      </c>
      <c r="CR1295" s="2" t="s">
        <v>175</v>
      </c>
      <c r="CS1295" s="2" t="s">
        <v>258</v>
      </c>
      <c r="CT1295" s="2" t="s">
        <v>171</v>
      </c>
      <c r="CU1295" s="2" t="s">
        <v>259</v>
      </c>
      <c r="CV1295" s="2" t="s">
        <v>171</v>
      </c>
      <c r="CW1295" s="2" t="s">
        <v>179</v>
      </c>
      <c r="CX1295" s="2" t="s">
        <v>146</v>
      </c>
      <c r="CY1295" s="2" t="s">
        <v>146</v>
      </c>
      <c r="CZ1295" s="2" t="s">
        <v>180</v>
      </c>
      <c r="DA1295" s="2" t="s">
        <v>181</v>
      </c>
      <c r="DB1295" s="2" t="s">
        <v>181</v>
      </c>
      <c r="DC1295" s="2" t="s">
        <v>132</v>
      </c>
      <c r="DF1295" s="2" t="s">
        <v>182</v>
      </c>
      <c r="DH1295" s="2" t="s">
        <v>182</v>
      </c>
      <c r="DJ1295" s="2" t="s">
        <v>182</v>
      </c>
      <c r="DL1295" s="2" t="s">
        <v>182</v>
      </c>
      <c r="DN1295" s="2" t="s">
        <v>182</v>
      </c>
      <c r="DP1295" s="2" t="s">
        <v>182</v>
      </c>
      <c r="DR1295" s="2" t="s">
        <v>182</v>
      </c>
      <c r="DT1295" s="6">
        <v>106831268</v>
      </c>
      <c r="DU1295" s="6"/>
      <c r="DV1295" s="6">
        <v>-6187731</v>
      </c>
      <c r="DW1295" s="2" t="s">
        <v>298</v>
      </c>
      <c r="DY1295" s="4">
        <v>42795</v>
      </c>
      <c r="DZ1295" s="2" t="s">
        <v>339</v>
      </c>
    </row>
    <row r="1296" spans="1:133" ht="15.75" hidden="1" customHeight="1" x14ac:dyDescent="0.2">
      <c r="A1296" s="1">
        <v>43616.917989780093</v>
      </c>
      <c r="B1296" s="2" t="s">
        <v>10020</v>
      </c>
      <c r="C1296" s="2">
        <v>2302170053</v>
      </c>
      <c r="D1296" s="3" t="s">
        <v>587</v>
      </c>
      <c r="E1296" s="2" t="s">
        <v>10538</v>
      </c>
      <c r="F1296" s="2" t="s">
        <v>7796</v>
      </c>
      <c r="G1296" s="2" t="s">
        <v>589</v>
      </c>
      <c r="H1296" s="2" t="s">
        <v>131</v>
      </c>
      <c r="I1296" s="2" t="s">
        <v>132</v>
      </c>
      <c r="J1296" s="2" t="s">
        <v>133</v>
      </c>
      <c r="K1296" s="2" t="s">
        <v>191</v>
      </c>
      <c r="P1296" s="9">
        <v>2730000000</v>
      </c>
      <c r="Q1296" s="2">
        <v>17500000</v>
      </c>
      <c r="Y1296" s="2" t="s">
        <v>1315</v>
      </c>
      <c r="AB1296" s="2" t="s">
        <v>132</v>
      </c>
      <c r="AD1296" s="2" t="s">
        <v>137</v>
      </c>
      <c r="AE1296" s="2" t="s">
        <v>132</v>
      </c>
      <c r="AF1296" s="2" t="s">
        <v>132</v>
      </c>
      <c r="AH1296" s="2">
        <v>2017</v>
      </c>
      <c r="AI1296" s="11">
        <v>1630980000</v>
      </c>
      <c r="AJ1296" s="11">
        <v>10455000</v>
      </c>
      <c r="AK1296" s="2" t="s">
        <v>10539</v>
      </c>
      <c r="AL1296" s="2">
        <v>1</v>
      </c>
      <c r="AP1296" s="2" t="s">
        <v>3712</v>
      </c>
      <c r="AQ1296" s="2" t="s">
        <v>3712</v>
      </c>
      <c r="AR1296" s="2" t="s">
        <v>822</v>
      </c>
      <c r="AS1296" s="2" t="s">
        <v>142</v>
      </c>
      <c r="AU1296" s="2">
        <v>6</v>
      </c>
      <c r="AV1296" s="2" t="s">
        <v>245</v>
      </c>
      <c r="AW1296" s="2" t="s">
        <v>197</v>
      </c>
      <c r="AX1296" s="2" t="s">
        <v>145</v>
      </c>
      <c r="AY1296" s="2" t="s">
        <v>171</v>
      </c>
      <c r="AZ1296" s="2" t="s">
        <v>198</v>
      </c>
      <c r="BB1296" s="2" t="s">
        <v>10540</v>
      </c>
      <c r="BC1296" s="2">
        <v>850</v>
      </c>
      <c r="BD1296" s="2" t="s">
        <v>1590</v>
      </c>
      <c r="BE1296" s="9">
        <v>0.35</v>
      </c>
      <c r="BF1296" s="2" t="s">
        <v>265</v>
      </c>
      <c r="BG1296" s="2" t="s">
        <v>10541</v>
      </c>
      <c r="BH1296" s="3" t="s">
        <v>1436</v>
      </c>
      <c r="BI1296" s="2" t="s">
        <v>10345</v>
      </c>
      <c r="BJ1296" s="3" t="s">
        <v>1117</v>
      </c>
      <c r="BK1296" s="2" t="s">
        <v>152</v>
      </c>
      <c r="BL1296" s="2" t="s">
        <v>200</v>
      </c>
      <c r="BM1296" s="2" t="s">
        <v>154</v>
      </c>
      <c r="BP1296" s="2" t="s">
        <v>201</v>
      </c>
      <c r="BQ1296" s="2">
        <v>156</v>
      </c>
      <c r="BR1296" s="2">
        <v>12</v>
      </c>
      <c r="BS1296" s="2" t="s">
        <v>1941</v>
      </c>
      <c r="BT1296" s="2" t="s">
        <v>10542</v>
      </c>
      <c r="BU1296" s="2" t="s">
        <v>1941</v>
      </c>
      <c r="BV1296" s="2" t="s">
        <v>1941</v>
      </c>
      <c r="BW1296" s="2" t="s">
        <v>68</v>
      </c>
      <c r="BX1296" s="2" t="s">
        <v>158</v>
      </c>
      <c r="BY1296" s="2" t="s">
        <v>159</v>
      </c>
      <c r="CB1296" s="2" t="s">
        <v>160</v>
      </c>
      <c r="CC1296" s="2" t="s">
        <v>161</v>
      </c>
      <c r="CD1296" s="2" t="s">
        <v>249</v>
      </c>
      <c r="CE1296" s="2" t="s">
        <v>163</v>
      </c>
      <c r="CF1296" s="2" t="s">
        <v>10543</v>
      </c>
      <c r="CG1296" s="2" t="s">
        <v>382</v>
      </c>
      <c r="CH1296" s="2" t="s">
        <v>10544</v>
      </c>
      <c r="CI1296" s="2" t="s">
        <v>167</v>
      </c>
      <c r="CJ1296" s="2" t="s">
        <v>10545</v>
      </c>
      <c r="CK1296" s="2" t="s">
        <v>253</v>
      </c>
      <c r="CL1296" s="2" t="s">
        <v>1442</v>
      </c>
      <c r="CM1296" s="2" t="s">
        <v>211</v>
      </c>
      <c r="CN1296" s="2">
        <v>0</v>
      </c>
      <c r="CO1296" s="2" t="s">
        <v>830</v>
      </c>
      <c r="CP1296" s="2" t="s">
        <v>954</v>
      </c>
      <c r="CR1296" s="2" t="s">
        <v>234</v>
      </c>
      <c r="CS1296" s="2" t="s">
        <v>810</v>
      </c>
      <c r="CT1296" s="2" t="s">
        <v>211</v>
      </c>
      <c r="CU1296" s="2" t="s">
        <v>235</v>
      </c>
      <c r="CV1296" s="2" t="s">
        <v>171</v>
      </c>
      <c r="CW1296" s="2" t="s">
        <v>179</v>
      </c>
      <c r="CX1296" s="2" t="s">
        <v>146</v>
      </c>
      <c r="CY1296" s="2" t="s">
        <v>733</v>
      </c>
      <c r="DA1296" s="2" t="s">
        <v>181</v>
      </c>
      <c r="DB1296" s="2" t="s">
        <v>181</v>
      </c>
      <c r="DC1296" s="2" t="s">
        <v>132</v>
      </c>
      <c r="DF1296" s="2" t="s">
        <v>182</v>
      </c>
      <c r="DH1296" s="2" t="s">
        <v>182</v>
      </c>
      <c r="DJ1296" s="2" t="s">
        <v>182</v>
      </c>
      <c r="DL1296" s="2" t="s">
        <v>260</v>
      </c>
      <c r="DM1296" s="2">
        <v>500</v>
      </c>
      <c r="DT1296" s="6">
        <v>-6150490</v>
      </c>
      <c r="DU1296" s="6"/>
      <c r="DV1296" s="6">
        <v>106711270</v>
      </c>
      <c r="DZ1296" s="2" t="s">
        <v>10546</v>
      </c>
      <c r="EA1296" s="3" t="s">
        <v>1487</v>
      </c>
    </row>
    <row r="1297" spans="1:133" ht="15.75" hidden="1" customHeight="1" x14ac:dyDescent="0.2">
      <c r="A1297" s="1">
        <v>43616.918026770829</v>
      </c>
      <c r="B1297" s="2" t="s">
        <v>10547</v>
      </c>
      <c r="C1297" s="2">
        <v>2302170113</v>
      </c>
      <c r="D1297" s="3" t="s">
        <v>4783</v>
      </c>
      <c r="E1297" s="2" t="s">
        <v>10548</v>
      </c>
      <c r="F1297" s="2" t="s">
        <v>5319</v>
      </c>
      <c r="H1297" s="2" t="s">
        <v>131</v>
      </c>
      <c r="I1297" s="2" t="s">
        <v>132</v>
      </c>
      <c r="J1297" s="2" t="s">
        <v>133</v>
      </c>
      <c r="K1297" s="2" t="s">
        <v>302</v>
      </c>
      <c r="M1297" s="4">
        <v>42804</v>
      </c>
      <c r="O1297" s="2" t="s">
        <v>135</v>
      </c>
      <c r="Q1297" s="2">
        <v>45000000</v>
      </c>
      <c r="Y1297" s="2" t="s">
        <v>136</v>
      </c>
      <c r="AB1297" s="2" t="s">
        <v>132</v>
      </c>
      <c r="AE1297" s="2" t="s">
        <v>138</v>
      </c>
      <c r="AF1297" s="2" t="s">
        <v>132</v>
      </c>
      <c r="AH1297" s="2">
        <v>2016</v>
      </c>
      <c r="AJ1297" s="11">
        <v>15105000</v>
      </c>
      <c r="AK1297" s="2" t="s">
        <v>10549</v>
      </c>
      <c r="AP1297" s="2" t="s">
        <v>4063</v>
      </c>
      <c r="AQ1297" s="2" t="s">
        <v>3156</v>
      </c>
      <c r="AR1297" s="2" t="s">
        <v>511</v>
      </c>
      <c r="AS1297" s="2" t="s">
        <v>142</v>
      </c>
      <c r="AU1297" s="2" t="s">
        <v>10550</v>
      </c>
      <c r="AV1297" s="2" t="s">
        <v>43</v>
      </c>
      <c r="AW1297" s="2" t="s">
        <v>144</v>
      </c>
      <c r="AX1297" s="2" t="s">
        <v>145</v>
      </c>
      <c r="AY1297" s="2" t="s">
        <v>171</v>
      </c>
      <c r="AZ1297" s="2" t="s">
        <v>198</v>
      </c>
      <c r="BB1297" s="2" t="s">
        <v>4062</v>
      </c>
      <c r="BC1297" s="2">
        <v>0</v>
      </c>
      <c r="BD1297" s="2" t="s">
        <v>5321</v>
      </c>
      <c r="BE1297" s="9">
        <v>1.1000000000000001</v>
      </c>
      <c r="BL1297" s="2" t="s">
        <v>153</v>
      </c>
      <c r="BM1297" s="2" t="s">
        <v>154</v>
      </c>
      <c r="BP1297" s="2" t="s">
        <v>201</v>
      </c>
      <c r="BQ1297" s="2">
        <v>7150</v>
      </c>
      <c r="BR1297" s="2">
        <v>140</v>
      </c>
      <c r="BS1297" s="2" t="s">
        <v>157</v>
      </c>
      <c r="BT1297" s="2" t="s">
        <v>753</v>
      </c>
      <c r="BU1297" s="2" t="s">
        <v>753</v>
      </c>
      <c r="BV1297" s="2" t="s">
        <v>753</v>
      </c>
      <c r="BW1297" s="2" t="s">
        <v>67</v>
      </c>
      <c r="BX1297" s="2" t="s">
        <v>3127</v>
      </c>
      <c r="BY1297" s="2" t="s">
        <v>707</v>
      </c>
      <c r="CA1297" s="4">
        <v>42795</v>
      </c>
      <c r="CB1297" s="2" t="s">
        <v>160</v>
      </c>
      <c r="CC1297" s="2" t="s">
        <v>248</v>
      </c>
      <c r="CD1297" s="2" t="s">
        <v>249</v>
      </c>
      <c r="CE1297" s="2" t="s">
        <v>163</v>
      </c>
      <c r="CF1297" s="2" t="s">
        <v>164</v>
      </c>
      <c r="CG1297" s="2" t="s">
        <v>4729</v>
      </c>
      <c r="CH1297" s="2" t="s">
        <v>743</v>
      </c>
      <c r="CI1297" s="2" t="s">
        <v>731</v>
      </c>
      <c r="CJ1297" s="2" t="s">
        <v>397</v>
      </c>
      <c r="CK1297" s="2" t="s">
        <v>169</v>
      </c>
      <c r="CL1297" s="2" t="s">
        <v>854</v>
      </c>
      <c r="CM1297" s="2" t="s">
        <v>171</v>
      </c>
      <c r="CN1297" s="2">
        <v>0</v>
      </c>
      <c r="CO1297" s="2" t="s">
        <v>212</v>
      </c>
      <c r="CP1297" s="2" t="s">
        <v>712</v>
      </c>
      <c r="CQ1297" s="2" t="s">
        <v>174</v>
      </c>
      <c r="CR1297" s="2" t="s">
        <v>667</v>
      </c>
      <c r="CS1297" s="2" t="s">
        <v>2944</v>
      </c>
      <c r="CT1297" s="2" t="s">
        <v>211</v>
      </c>
      <c r="CU1297" s="2" t="s">
        <v>235</v>
      </c>
      <c r="CV1297" s="2" t="s">
        <v>211</v>
      </c>
      <c r="CW1297" s="2" t="s">
        <v>714</v>
      </c>
      <c r="CX1297" s="2" t="s">
        <v>146</v>
      </c>
      <c r="CY1297" s="2" t="s">
        <v>733</v>
      </c>
      <c r="DA1297" s="2" t="s">
        <v>181</v>
      </c>
      <c r="DB1297" s="2" t="s">
        <v>181</v>
      </c>
      <c r="DC1297" s="2" t="s">
        <v>132</v>
      </c>
      <c r="DE1297" s="2" t="s">
        <v>744</v>
      </c>
      <c r="DF1297" s="2" t="s">
        <v>182</v>
      </c>
      <c r="DH1297" s="2" t="s">
        <v>182</v>
      </c>
      <c r="DJ1297" s="2" t="s">
        <v>182</v>
      </c>
      <c r="DL1297" s="2" t="s">
        <v>182</v>
      </c>
      <c r="DN1297" s="2" t="s">
        <v>182</v>
      </c>
      <c r="DP1297" s="2" t="s">
        <v>182</v>
      </c>
      <c r="DR1297" s="2" t="s">
        <v>182</v>
      </c>
      <c r="DT1297" s="6">
        <v>-6115710</v>
      </c>
      <c r="DU1297" s="6"/>
      <c r="DV1297" s="6">
        <v>106789973</v>
      </c>
      <c r="DY1297" s="4">
        <v>42795</v>
      </c>
      <c r="EA1297" s="3" t="s">
        <v>4065</v>
      </c>
      <c r="EB1297" s="5" t="s">
        <v>10551</v>
      </c>
    </row>
    <row r="1298" spans="1:133" ht="15.75" hidden="1" customHeight="1" x14ac:dyDescent="0.2">
      <c r="A1298" s="1">
        <v>43616.920637465279</v>
      </c>
      <c r="B1298" s="2" t="s">
        <v>10552</v>
      </c>
      <c r="C1298" s="2">
        <v>2302170170</v>
      </c>
      <c r="D1298" s="3" t="s">
        <v>697</v>
      </c>
      <c r="E1298" s="2" t="s">
        <v>10553</v>
      </c>
      <c r="F1298" s="2" t="s">
        <v>10554</v>
      </c>
      <c r="G1298" s="2" t="s">
        <v>589</v>
      </c>
      <c r="Y1298" s="2" t="s">
        <v>136</v>
      </c>
      <c r="AP1298" s="2" t="s">
        <v>5268</v>
      </c>
      <c r="AQ1298" s="2" t="s">
        <v>3982</v>
      </c>
      <c r="AR1298" s="2" t="s">
        <v>511</v>
      </c>
      <c r="AS1298" s="2" t="s">
        <v>142</v>
      </c>
      <c r="AU1298" s="2">
        <v>5</v>
      </c>
      <c r="AV1298" s="2" t="s">
        <v>43</v>
      </c>
      <c r="AW1298" s="2" t="s">
        <v>144</v>
      </c>
      <c r="AX1298" s="2" t="s">
        <v>145</v>
      </c>
      <c r="AY1298" s="2" t="s">
        <v>171</v>
      </c>
      <c r="AZ1298" s="2" t="s">
        <v>198</v>
      </c>
      <c r="BB1298" s="2" t="s">
        <v>3983</v>
      </c>
      <c r="BC1298" s="2">
        <v>0</v>
      </c>
      <c r="BD1298" s="2" t="s">
        <v>3984</v>
      </c>
      <c r="BE1298" s="9">
        <v>2.2999999999999998</v>
      </c>
      <c r="BL1298" s="2" t="s">
        <v>153</v>
      </c>
      <c r="BM1298" s="2" t="s">
        <v>154</v>
      </c>
      <c r="BP1298" s="2" t="s">
        <v>201</v>
      </c>
      <c r="BQ1298" s="2" t="s">
        <v>8127</v>
      </c>
      <c r="BR1298" s="2">
        <v>15</v>
      </c>
      <c r="BS1298" s="2" t="s">
        <v>753</v>
      </c>
      <c r="BT1298" s="2" t="s">
        <v>753</v>
      </c>
      <c r="BU1298" s="2" t="s">
        <v>157</v>
      </c>
      <c r="BV1298" s="2" t="s">
        <v>157</v>
      </c>
      <c r="BW1298" s="2" t="s">
        <v>67</v>
      </c>
      <c r="BX1298" s="2" t="s">
        <v>158</v>
      </c>
      <c r="BY1298" s="2" t="s">
        <v>707</v>
      </c>
      <c r="CA1298" s="4">
        <v>42795</v>
      </c>
      <c r="CB1298" s="2" t="s">
        <v>160</v>
      </c>
      <c r="CC1298" s="2" t="s">
        <v>248</v>
      </c>
      <c r="CD1298" s="2" t="s">
        <v>249</v>
      </c>
      <c r="CE1298" s="2" t="s">
        <v>163</v>
      </c>
      <c r="CF1298" s="2" t="s">
        <v>164</v>
      </c>
      <c r="CG1298" s="2" t="s">
        <v>729</v>
      </c>
      <c r="CH1298" s="2" t="s">
        <v>709</v>
      </c>
      <c r="CI1298" s="2" t="s">
        <v>731</v>
      </c>
      <c r="CJ1298" s="2" t="s">
        <v>397</v>
      </c>
      <c r="CL1298" s="2" t="s">
        <v>710</v>
      </c>
      <c r="CM1298" s="2" t="s">
        <v>171</v>
      </c>
      <c r="CN1298" s="2">
        <v>0</v>
      </c>
      <c r="CO1298" s="2" t="s">
        <v>711</v>
      </c>
      <c r="CP1298" s="2" t="s">
        <v>712</v>
      </c>
      <c r="CQ1298" s="2" t="s">
        <v>174</v>
      </c>
      <c r="CR1298" s="2" t="s">
        <v>667</v>
      </c>
      <c r="CS1298" s="2" t="s">
        <v>215</v>
      </c>
      <c r="CT1298" s="2" t="s">
        <v>171</v>
      </c>
      <c r="CU1298" s="2" t="s">
        <v>216</v>
      </c>
      <c r="CV1298" s="2" t="s">
        <v>177</v>
      </c>
      <c r="CW1298" s="2" t="s">
        <v>872</v>
      </c>
      <c r="CX1298" s="2" t="s">
        <v>146</v>
      </c>
      <c r="CY1298" s="2" t="s">
        <v>146</v>
      </c>
      <c r="CZ1298" s="2" t="s">
        <v>180</v>
      </c>
      <c r="DA1298" s="2" t="s">
        <v>181</v>
      </c>
      <c r="DB1298" s="2" t="s">
        <v>181</v>
      </c>
      <c r="DC1298" s="2" t="s">
        <v>132</v>
      </c>
      <c r="DF1298" s="2" t="s">
        <v>182</v>
      </c>
      <c r="DH1298" s="2" t="s">
        <v>182</v>
      </c>
      <c r="DJ1298" s="2" t="s">
        <v>182</v>
      </c>
      <c r="DL1298" s="2" t="s">
        <v>182</v>
      </c>
      <c r="DN1298" s="2" t="s">
        <v>182</v>
      </c>
      <c r="DP1298" s="2" t="s">
        <v>182</v>
      </c>
      <c r="DR1298" s="2" t="s">
        <v>182</v>
      </c>
      <c r="DT1298" s="6">
        <v>106891955</v>
      </c>
      <c r="DU1298" s="6"/>
      <c r="DV1298" s="6">
        <v>-6128373</v>
      </c>
      <c r="DX1298" s="2" t="s">
        <v>10555</v>
      </c>
      <c r="DY1298" s="4">
        <v>42795</v>
      </c>
      <c r="DZ1298" s="2" t="s">
        <v>10555</v>
      </c>
      <c r="EA1298" s="3" t="s">
        <v>10556</v>
      </c>
    </row>
    <row r="1299" spans="1:133" ht="15.75" hidden="1" customHeight="1" x14ac:dyDescent="0.2">
      <c r="A1299" s="1">
        <v>43616.92121818287</v>
      </c>
      <c r="B1299" s="2" t="s">
        <v>3109</v>
      </c>
      <c r="C1299" s="2">
        <v>2302180193</v>
      </c>
      <c r="D1299" s="3" t="s">
        <v>816</v>
      </c>
      <c r="E1299" s="2" t="s">
        <v>10557</v>
      </c>
      <c r="H1299" s="2" t="s">
        <v>131</v>
      </c>
      <c r="I1299" s="2" t="s">
        <v>132</v>
      </c>
      <c r="J1299" s="2" t="s">
        <v>1130</v>
      </c>
      <c r="K1299" s="2" t="s">
        <v>132</v>
      </c>
      <c r="M1299" s="4">
        <v>42800</v>
      </c>
      <c r="O1299" s="2" t="s">
        <v>135</v>
      </c>
      <c r="P1299" s="9">
        <v>2500000000</v>
      </c>
      <c r="Q1299" s="2">
        <v>17378000</v>
      </c>
      <c r="Y1299" s="2" t="s">
        <v>136</v>
      </c>
      <c r="AB1299" s="2" t="s">
        <v>132</v>
      </c>
      <c r="AH1299" s="2">
        <v>2017</v>
      </c>
      <c r="AI1299" s="11">
        <v>680500000</v>
      </c>
      <c r="AJ1299" s="11">
        <v>6805000</v>
      </c>
      <c r="AK1299" s="2" t="s">
        <v>9769</v>
      </c>
      <c r="AL1299" s="2">
        <v>39</v>
      </c>
      <c r="AP1299" s="2" t="s">
        <v>2186</v>
      </c>
      <c r="AQ1299" s="2" t="s">
        <v>2186</v>
      </c>
      <c r="AR1299" s="2" t="s">
        <v>822</v>
      </c>
      <c r="AS1299" s="2" t="s">
        <v>142</v>
      </c>
      <c r="AT1299" s="2">
        <v>11220</v>
      </c>
      <c r="AU1299" s="2">
        <v>5</v>
      </c>
      <c r="AW1299" s="2" t="s">
        <v>776</v>
      </c>
      <c r="AX1299" s="2" t="s">
        <v>863</v>
      </c>
      <c r="AY1299" s="2" t="s">
        <v>171</v>
      </c>
      <c r="AZ1299" s="2" t="s">
        <v>198</v>
      </c>
      <c r="BA1299" s="2" t="s">
        <v>3649</v>
      </c>
      <c r="BB1299" s="2" t="s">
        <v>9766</v>
      </c>
      <c r="BC1299" s="2">
        <v>1000</v>
      </c>
      <c r="BD1299" s="2" t="s">
        <v>2188</v>
      </c>
      <c r="BE1299" s="9">
        <v>1</v>
      </c>
      <c r="BK1299" s="2" t="s">
        <v>152</v>
      </c>
      <c r="BL1299" s="2" t="s">
        <v>290</v>
      </c>
      <c r="BM1299" s="2" t="s">
        <v>154</v>
      </c>
      <c r="BN1299" s="2" t="s">
        <v>1952</v>
      </c>
      <c r="BO1299" s="2" t="s">
        <v>6556</v>
      </c>
      <c r="BP1299" s="2" t="s">
        <v>201</v>
      </c>
      <c r="BQ1299" s="2">
        <v>100</v>
      </c>
      <c r="BR1299" s="2">
        <v>5</v>
      </c>
      <c r="BS1299" s="2" t="s">
        <v>1917</v>
      </c>
      <c r="BT1299" s="2" t="s">
        <v>10558</v>
      </c>
      <c r="BU1299" s="2" t="s">
        <v>1917</v>
      </c>
      <c r="BV1299" s="2" t="s">
        <v>9769</v>
      </c>
      <c r="BW1299" s="2" t="s">
        <v>69</v>
      </c>
      <c r="BX1299" s="2" t="s">
        <v>158</v>
      </c>
      <c r="BY1299" s="2" t="s">
        <v>1918</v>
      </c>
      <c r="CB1299" s="2" t="s">
        <v>160</v>
      </c>
      <c r="CC1299" s="2" t="s">
        <v>161</v>
      </c>
      <c r="CD1299" s="2" t="s">
        <v>249</v>
      </c>
      <c r="CE1299" s="2" t="s">
        <v>163</v>
      </c>
      <c r="CF1299" s="2" t="s">
        <v>164</v>
      </c>
      <c r="CG1299" s="2" t="s">
        <v>6202</v>
      </c>
      <c r="CH1299" s="2" t="s">
        <v>1163</v>
      </c>
      <c r="CI1299" s="2" t="s">
        <v>294</v>
      </c>
      <c r="CJ1299" s="2" t="s">
        <v>312</v>
      </c>
      <c r="CK1299" s="2" t="s">
        <v>253</v>
      </c>
      <c r="CL1299" s="2" t="s">
        <v>170</v>
      </c>
      <c r="CM1299" s="2" t="s">
        <v>171</v>
      </c>
      <c r="CN1299" s="2">
        <v>0</v>
      </c>
      <c r="CO1299" s="2" t="s">
        <v>711</v>
      </c>
      <c r="CP1299" s="2" t="s">
        <v>1920</v>
      </c>
      <c r="CQ1299" s="2" t="s">
        <v>174</v>
      </c>
      <c r="CR1299" s="2" t="s">
        <v>175</v>
      </c>
      <c r="CS1299" s="2" t="s">
        <v>713</v>
      </c>
      <c r="CT1299" s="2" t="s">
        <v>171</v>
      </c>
      <c r="CU1299" s="2" t="s">
        <v>235</v>
      </c>
      <c r="CV1299" s="2" t="s">
        <v>171</v>
      </c>
      <c r="CW1299" s="2" t="s">
        <v>714</v>
      </c>
      <c r="CX1299" s="2" t="s">
        <v>171</v>
      </c>
      <c r="CY1299" s="2" t="s">
        <v>146</v>
      </c>
      <c r="CZ1299" s="2" t="s">
        <v>180</v>
      </c>
      <c r="DA1299" s="2" t="s">
        <v>181</v>
      </c>
      <c r="DB1299" s="2" t="s">
        <v>181</v>
      </c>
      <c r="DC1299" s="2" t="s">
        <v>132</v>
      </c>
      <c r="DF1299" s="2" t="s">
        <v>182</v>
      </c>
      <c r="DH1299" s="2" t="s">
        <v>182</v>
      </c>
      <c r="DJ1299" s="2" t="s">
        <v>182</v>
      </c>
      <c r="DL1299" s="2" t="s">
        <v>182</v>
      </c>
      <c r="DN1299" s="2" t="s">
        <v>182</v>
      </c>
      <c r="DP1299" s="2" t="s">
        <v>182</v>
      </c>
      <c r="DR1299" s="2" t="s">
        <v>182</v>
      </c>
      <c r="DT1299" s="6">
        <v>-614629</v>
      </c>
      <c r="DU1299" s="6"/>
      <c r="DV1299" s="2" t="s">
        <v>10559</v>
      </c>
      <c r="DX1299" s="2" t="s">
        <v>2140</v>
      </c>
      <c r="DY1299" s="4">
        <v>42794</v>
      </c>
      <c r="DZ1299" s="2" t="s">
        <v>9020</v>
      </c>
      <c r="EA1299" s="3" t="s">
        <v>10560</v>
      </c>
      <c r="EC1299" s="2" t="s">
        <v>10561</v>
      </c>
    </row>
    <row r="1300" spans="1:133" ht="15.75" hidden="1" customHeight="1" x14ac:dyDescent="0.2">
      <c r="A1300" s="1">
        <v>43616.921869490739</v>
      </c>
      <c r="B1300" s="2" t="s">
        <v>10562</v>
      </c>
      <c r="C1300" s="2">
        <v>2302170026</v>
      </c>
      <c r="D1300" s="3" t="s">
        <v>4250</v>
      </c>
      <c r="E1300" s="2" t="s">
        <v>10563</v>
      </c>
      <c r="H1300" s="2" t="s">
        <v>131</v>
      </c>
      <c r="I1300" s="2" t="s">
        <v>132</v>
      </c>
      <c r="J1300" s="2" t="s">
        <v>133</v>
      </c>
      <c r="K1300" s="2" t="s">
        <v>738</v>
      </c>
      <c r="P1300" s="9">
        <v>3187500000</v>
      </c>
      <c r="Q1300" s="2">
        <v>8500000</v>
      </c>
      <c r="Y1300" s="2" t="s">
        <v>8027</v>
      </c>
      <c r="Z1300" s="2">
        <v>20</v>
      </c>
      <c r="AA1300" s="2">
        <v>5</v>
      </c>
      <c r="AB1300" s="2" t="s">
        <v>132</v>
      </c>
      <c r="AE1300" s="2" t="s">
        <v>132</v>
      </c>
      <c r="AF1300" s="2" t="s">
        <v>132</v>
      </c>
      <c r="AH1300" s="2">
        <v>2016</v>
      </c>
      <c r="AI1300" s="11">
        <v>1265625000</v>
      </c>
      <c r="AJ1300" s="11">
        <v>3375000</v>
      </c>
      <c r="AK1300" s="2" t="s">
        <v>10564</v>
      </c>
      <c r="AL1300" s="2">
        <v>27</v>
      </c>
      <c r="AO1300" s="2" t="s">
        <v>5015</v>
      </c>
      <c r="AP1300" s="2" t="s">
        <v>2269</v>
      </c>
      <c r="AQ1300" s="2" t="s">
        <v>1299</v>
      </c>
      <c r="AR1300" s="2" t="s">
        <v>976</v>
      </c>
      <c r="AS1300" s="2" t="s">
        <v>10565</v>
      </c>
      <c r="AU1300" s="2">
        <v>5</v>
      </c>
      <c r="AV1300" s="2" t="s">
        <v>245</v>
      </c>
      <c r="AW1300" s="2" t="s">
        <v>144</v>
      </c>
      <c r="AX1300" s="2" t="s">
        <v>863</v>
      </c>
      <c r="AY1300" s="2" t="s">
        <v>171</v>
      </c>
      <c r="AZ1300" s="2" t="s">
        <v>198</v>
      </c>
      <c r="BB1300" s="2" t="s">
        <v>10566</v>
      </c>
      <c r="BC1300" s="2">
        <v>850</v>
      </c>
      <c r="BD1300" s="2" t="s">
        <v>2270</v>
      </c>
      <c r="BE1300" s="9">
        <v>6.9</v>
      </c>
      <c r="BF1300" s="2" t="s">
        <v>265</v>
      </c>
      <c r="BG1300" s="2" t="s">
        <v>10567</v>
      </c>
      <c r="BH1300" s="3" t="s">
        <v>3203</v>
      </c>
      <c r="BI1300" s="2" t="s">
        <v>2271</v>
      </c>
      <c r="BJ1300" s="3" t="s">
        <v>5683</v>
      </c>
      <c r="BK1300" s="2" t="s">
        <v>152</v>
      </c>
      <c r="BL1300" s="2" t="s">
        <v>200</v>
      </c>
      <c r="BM1300" s="2" t="s">
        <v>154</v>
      </c>
      <c r="BP1300" s="2" t="s">
        <v>201</v>
      </c>
      <c r="BQ1300" s="2">
        <v>375</v>
      </c>
      <c r="BR1300" s="2">
        <v>15</v>
      </c>
      <c r="BS1300" s="2" t="s">
        <v>5015</v>
      </c>
      <c r="BT1300" s="2" t="s">
        <v>984</v>
      </c>
      <c r="BU1300" s="2" t="s">
        <v>984</v>
      </c>
      <c r="BV1300" s="2" t="s">
        <v>984</v>
      </c>
      <c r="BW1300" s="2" t="s">
        <v>67</v>
      </c>
      <c r="BX1300" s="2" t="s">
        <v>158</v>
      </c>
      <c r="BY1300" s="2" t="s">
        <v>159</v>
      </c>
      <c r="CB1300" s="2" t="s">
        <v>160</v>
      </c>
      <c r="CC1300" s="2" t="s">
        <v>248</v>
      </c>
      <c r="CD1300" s="2" t="s">
        <v>249</v>
      </c>
      <c r="CE1300" s="2" t="s">
        <v>163</v>
      </c>
      <c r="CF1300" s="2" t="s">
        <v>396</v>
      </c>
      <c r="CG1300" s="2" t="s">
        <v>206</v>
      </c>
      <c r="CH1300" s="2" t="s">
        <v>952</v>
      </c>
      <c r="CI1300" s="2" t="s">
        <v>167</v>
      </c>
      <c r="CJ1300" s="2" t="s">
        <v>2775</v>
      </c>
      <c r="CK1300" s="2" t="s">
        <v>253</v>
      </c>
      <c r="CL1300" s="2" t="s">
        <v>314</v>
      </c>
      <c r="CM1300" s="2" t="s">
        <v>211</v>
      </c>
      <c r="CN1300" s="2">
        <v>550</v>
      </c>
      <c r="CP1300" s="2" t="s">
        <v>9568</v>
      </c>
      <c r="CR1300" s="2" t="s">
        <v>234</v>
      </c>
      <c r="CS1300" s="2" t="s">
        <v>810</v>
      </c>
      <c r="CT1300" s="2" t="s">
        <v>171</v>
      </c>
      <c r="CU1300" s="2" t="s">
        <v>1139</v>
      </c>
      <c r="CV1300" s="2" t="s">
        <v>171</v>
      </c>
      <c r="CW1300" s="2" t="s">
        <v>179</v>
      </c>
      <c r="CX1300" s="2" t="s">
        <v>171</v>
      </c>
      <c r="CY1300" s="2" t="s">
        <v>733</v>
      </c>
      <c r="DA1300" s="2" t="s">
        <v>181</v>
      </c>
      <c r="DB1300" s="2" t="s">
        <v>181</v>
      </c>
      <c r="DC1300" s="2" t="s">
        <v>132</v>
      </c>
      <c r="DF1300" s="2" t="s">
        <v>182</v>
      </c>
      <c r="DH1300" s="2" t="s">
        <v>182</v>
      </c>
      <c r="DJ1300" s="2" t="s">
        <v>182</v>
      </c>
      <c r="DL1300" s="2" t="s">
        <v>260</v>
      </c>
    </row>
    <row r="1301" spans="1:133" ht="15.75" hidden="1" customHeight="1" x14ac:dyDescent="0.2">
      <c r="A1301" s="1">
        <v>43616.924157731482</v>
      </c>
      <c r="B1301" s="2" t="s">
        <v>10568</v>
      </c>
      <c r="C1301" s="2">
        <v>2302160018</v>
      </c>
      <c r="D1301" s="3" t="s">
        <v>937</v>
      </c>
      <c r="E1301" s="2" t="s">
        <v>10569</v>
      </c>
      <c r="F1301" s="2" t="s">
        <v>10570</v>
      </c>
      <c r="H1301" s="2" t="s">
        <v>131</v>
      </c>
      <c r="I1301" s="2" t="s">
        <v>132</v>
      </c>
      <c r="J1301" s="2" t="s">
        <v>133</v>
      </c>
      <c r="K1301" s="2" t="s">
        <v>302</v>
      </c>
      <c r="M1301" s="4">
        <v>43154</v>
      </c>
      <c r="P1301" s="9">
        <v>22950000000</v>
      </c>
      <c r="Q1301" s="2">
        <v>27000000</v>
      </c>
      <c r="Y1301" s="2" t="s">
        <v>377</v>
      </c>
      <c r="AB1301" s="2" t="s">
        <v>132</v>
      </c>
      <c r="AD1301" s="2" t="s">
        <v>137</v>
      </c>
      <c r="AE1301" s="2" t="s">
        <v>132</v>
      </c>
      <c r="AF1301" s="2" t="s">
        <v>132</v>
      </c>
      <c r="AK1301" s="2" t="s">
        <v>10571</v>
      </c>
      <c r="AP1301" s="2" t="s">
        <v>328</v>
      </c>
      <c r="AQ1301" s="2" t="s">
        <v>328</v>
      </c>
      <c r="AR1301" s="2" t="s">
        <v>407</v>
      </c>
      <c r="AS1301" s="2" t="s">
        <v>2718</v>
      </c>
      <c r="AU1301" s="2">
        <v>12</v>
      </c>
      <c r="AV1301" s="2" t="s">
        <v>245</v>
      </c>
      <c r="AW1301" s="2" t="s">
        <v>144</v>
      </c>
      <c r="AX1301" s="2" t="s">
        <v>795</v>
      </c>
      <c r="AY1301" s="2" t="s">
        <v>171</v>
      </c>
      <c r="AZ1301" s="2" t="s">
        <v>198</v>
      </c>
      <c r="BB1301" s="2" t="s">
        <v>10572</v>
      </c>
      <c r="BC1301" s="2">
        <v>282</v>
      </c>
      <c r="BD1301" s="2" t="s">
        <v>9909</v>
      </c>
      <c r="BE1301" s="9">
        <v>350</v>
      </c>
      <c r="BF1301" s="2" t="s">
        <v>265</v>
      </c>
      <c r="BG1301" s="2" t="s">
        <v>10573</v>
      </c>
      <c r="BH1301" s="2" t="s">
        <v>4033</v>
      </c>
      <c r="BK1301" s="2" t="s">
        <v>152</v>
      </c>
      <c r="BL1301" s="2" t="s">
        <v>200</v>
      </c>
      <c r="BM1301" s="2" t="s">
        <v>154</v>
      </c>
      <c r="BP1301" s="2" t="s">
        <v>201</v>
      </c>
      <c r="BQ1301" s="2">
        <v>850</v>
      </c>
      <c r="BS1301" s="2" t="s">
        <v>753</v>
      </c>
      <c r="BT1301" s="2" t="s">
        <v>9913</v>
      </c>
      <c r="BU1301" s="2" t="s">
        <v>9912</v>
      </c>
      <c r="BV1301" s="2" t="s">
        <v>9912</v>
      </c>
      <c r="BW1301" s="2" t="s">
        <v>69</v>
      </c>
      <c r="BX1301" s="2" t="s">
        <v>203</v>
      </c>
      <c r="CB1301" s="2" t="s">
        <v>160</v>
      </c>
      <c r="CC1301" s="2" t="s">
        <v>248</v>
      </c>
      <c r="CE1301" s="2" t="s">
        <v>163</v>
      </c>
      <c r="CG1301" s="2" t="s">
        <v>3318</v>
      </c>
      <c r="CH1301" s="2" t="s">
        <v>1108</v>
      </c>
      <c r="CI1301" s="2" t="s">
        <v>294</v>
      </c>
      <c r="CJ1301" s="2" t="s">
        <v>312</v>
      </c>
      <c r="CL1301" s="2" t="s">
        <v>807</v>
      </c>
      <c r="CM1301" s="2" t="s">
        <v>171</v>
      </c>
      <c r="CP1301" s="2" t="s">
        <v>9914</v>
      </c>
      <c r="CR1301" s="2" t="s">
        <v>175</v>
      </c>
      <c r="CV1301" s="2" t="s">
        <v>171</v>
      </c>
      <c r="CX1301" s="2" t="s">
        <v>146</v>
      </c>
      <c r="CY1301" s="2" t="s">
        <v>146</v>
      </c>
      <c r="CZ1301" s="2" t="s">
        <v>180</v>
      </c>
      <c r="DA1301" s="2" t="s">
        <v>181</v>
      </c>
      <c r="DB1301" s="2" t="s">
        <v>181</v>
      </c>
      <c r="DC1301" s="2" t="s">
        <v>132</v>
      </c>
      <c r="DF1301" s="2" t="s">
        <v>182</v>
      </c>
      <c r="DH1301" s="2" t="s">
        <v>182</v>
      </c>
      <c r="DJ1301" s="2" t="s">
        <v>182</v>
      </c>
      <c r="DL1301" s="2" t="s">
        <v>182</v>
      </c>
      <c r="DN1301" s="2" t="s">
        <v>182</v>
      </c>
      <c r="DP1301" s="2" t="s">
        <v>182</v>
      </c>
      <c r="DR1301" s="2" t="s">
        <v>182</v>
      </c>
      <c r="DT1301" s="6">
        <v>106840444</v>
      </c>
      <c r="DU1301" s="6"/>
      <c r="DV1301" s="2" t="s">
        <v>10574</v>
      </c>
      <c r="DY1301" s="4">
        <v>43160</v>
      </c>
      <c r="EA1301" s="3" t="s">
        <v>9916</v>
      </c>
      <c r="EB1301" s="2" t="s">
        <v>10575</v>
      </c>
    </row>
    <row r="1302" spans="1:133" ht="15.75" hidden="1" customHeight="1" x14ac:dyDescent="0.2">
      <c r="A1302" s="1">
        <v>43616.924856759259</v>
      </c>
      <c r="B1302" s="2" t="s">
        <v>9865</v>
      </c>
      <c r="C1302" s="2">
        <v>2302180161</v>
      </c>
      <c r="D1302" s="3" t="s">
        <v>2959</v>
      </c>
      <c r="E1302" s="2" t="s">
        <v>10576</v>
      </c>
      <c r="F1302" s="2">
        <v>20170700</v>
      </c>
      <c r="H1302" s="2" t="s">
        <v>131</v>
      </c>
      <c r="I1302" s="2" t="s">
        <v>132</v>
      </c>
      <c r="J1302" s="2" t="s">
        <v>133</v>
      </c>
      <c r="K1302" s="2" t="s">
        <v>191</v>
      </c>
      <c r="M1302" s="4">
        <v>42787</v>
      </c>
      <c r="P1302" s="9">
        <v>1750000000</v>
      </c>
      <c r="Q1302" s="2">
        <v>7000000</v>
      </c>
      <c r="Y1302" s="2" t="s">
        <v>377</v>
      </c>
      <c r="AA1302" s="2">
        <v>10</v>
      </c>
      <c r="AB1302" s="2" t="s">
        <v>132</v>
      </c>
      <c r="AD1302" s="2" t="s">
        <v>137</v>
      </c>
      <c r="AE1302" s="2" t="s">
        <v>132</v>
      </c>
      <c r="AF1302" s="2" t="s">
        <v>132</v>
      </c>
      <c r="AH1302" s="2">
        <v>2016</v>
      </c>
      <c r="AI1302" s="11">
        <v>775000000</v>
      </c>
      <c r="AJ1302" s="11">
        <v>3100000</v>
      </c>
      <c r="AK1302" s="2" t="s">
        <v>6290</v>
      </c>
      <c r="AL1302" s="2">
        <v>24</v>
      </c>
      <c r="AO1302" s="2" t="s">
        <v>5015</v>
      </c>
      <c r="AP1302" s="2" t="s">
        <v>2269</v>
      </c>
      <c r="AQ1302" s="2" t="s">
        <v>1299</v>
      </c>
      <c r="AR1302" s="2" t="s">
        <v>976</v>
      </c>
      <c r="AS1302" s="2" t="s">
        <v>594</v>
      </c>
      <c r="AU1302" s="2">
        <v>4</v>
      </c>
      <c r="AV1302" s="2" t="s">
        <v>245</v>
      </c>
      <c r="AW1302" s="2" t="s">
        <v>144</v>
      </c>
      <c r="AX1302" s="2" t="s">
        <v>863</v>
      </c>
      <c r="AY1302" s="2" t="s">
        <v>171</v>
      </c>
      <c r="AZ1302" s="2" t="s">
        <v>198</v>
      </c>
      <c r="BB1302" s="2" t="s">
        <v>9649</v>
      </c>
      <c r="BC1302" s="2">
        <v>650</v>
      </c>
      <c r="BD1302" s="2" t="s">
        <v>6329</v>
      </c>
      <c r="BE1302" s="9">
        <v>2.2999999999999998</v>
      </c>
      <c r="BF1302" s="2" t="s">
        <v>265</v>
      </c>
      <c r="BG1302" s="2" t="s">
        <v>1303</v>
      </c>
      <c r="BH1302" s="2">
        <v>3.9</v>
      </c>
      <c r="BI1302" s="2" t="s">
        <v>2271</v>
      </c>
      <c r="BJ1302" s="3" t="s">
        <v>635</v>
      </c>
      <c r="BK1302" s="2" t="s">
        <v>152</v>
      </c>
      <c r="BL1302" s="2" t="s">
        <v>200</v>
      </c>
      <c r="BM1302" s="2" t="s">
        <v>154</v>
      </c>
      <c r="BP1302" s="2" t="s">
        <v>201</v>
      </c>
      <c r="BQ1302" s="2">
        <v>250</v>
      </c>
      <c r="BR1302" s="2">
        <v>10</v>
      </c>
      <c r="BS1302" s="2" t="s">
        <v>36</v>
      </c>
      <c r="BT1302" s="2" t="s">
        <v>984</v>
      </c>
      <c r="BU1302" s="2" t="s">
        <v>984</v>
      </c>
      <c r="BV1302" s="2" t="s">
        <v>984</v>
      </c>
      <c r="BW1302" s="2" t="s">
        <v>67</v>
      </c>
      <c r="BX1302" s="2" t="s">
        <v>158</v>
      </c>
      <c r="BY1302" s="2" t="s">
        <v>159</v>
      </c>
      <c r="CB1302" s="2" t="s">
        <v>160</v>
      </c>
      <c r="CC1302" s="2" t="s">
        <v>248</v>
      </c>
      <c r="CD1302" s="2" t="s">
        <v>249</v>
      </c>
      <c r="CE1302" s="2" t="s">
        <v>163</v>
      </c>
      <c r="CF1302" s="2" t="s">
        <v>396</v>
      </c>
      <c r="CG1302" s="2" t="s">
        <v>382</v>
      </c>
      <c r="CH1302" s="2" t="s">
        <v>3674</v>
      </c>
      <c r="CI1302" s="2" t="s">
        <v>167</v>
      </c>
      <c r="CJ1302" s="2" t="s">
        <v>10577</v>
      </c>
      <c r="CK1302" s="2" t="s">
        <v>253</v>
      </c>
      <c r="CL1302" s="2" t="s">
        <v>314</v>
      </c>
      <c r="CM1302" s="2" t="s">
        <v>171</v>
      </c>
      <c r="CN1302" s="2">
        <v>650</v>
      </c>
      <c r="CP1302" s="2" t="s">
        <v>1308</v>
      </c>
      <c r="CR1302" s="2" t="s">
        <v>234</v>
      </c>
      <c r="CS1302" s="2" t="s">
        <v>810</v>
      </c>
      <c r="CT1302" s="2" t="s">
        <v>171</v>
      </c>
      <c r="CU1302" s="2" t="s">
        <v>626</v>
      </c>
      <c r="CV1302" s="2" t="s">
        <v>171</v>
      </c>
      <c r="CW1302" s="2" t="s">
        <v>179</v>
      </c>
      <c r="CX1302" s="2" t="s">
        <v>171</v>
      </c>
      <c r="CY1302" s="2" t="s">
        <v>733</v>
      </c>
      <c r="DA1302" s="2" t="s">
        <v>181</v>
      </c>
      <c r="DB1302" s="2" t="s">
        <v>181</v>
      </c>
      <c r="DC1302" s="2" t="s">
        <v>132</v>
      </c>
      <c r="DF1302" s="2" t="s">
        <v>182</v>
      </c>
      <c r="DH1302" s="2" t="s">
        <v>182</v>
      </c>
      <c r="DJ1302" s="2" t="s">
        <v>182</v>
      </c>
      <c r="DL1302" s="2" t="s">
        <v>260</v>
      </c>
      <c r="DT1302" s="2" t="s">
        <v>10578</v>
      </c>
      <c r="DU1302" s="2"/>
      <c r="DV1302" s="2" t="s">
        <v>10579</v>
      </c>
      <c r="DZ1302" s="2" t="s">
        <v>6294</v>
      </c>
      <c r="EA1302" s="3" t="s">
        <v>3699</v>
      </c>
    </row>
    <row r="1303" spans="1:133" ht="15.75" hidden="1" customHeight="1" x14ac:dyDescent="0.2">
      <c r="A1303" s="1">
        <v>43616.925989050927</v>
      </c>
      <c r="B1303" s="2" t="s">
        <v>9942</v>
      </c>
      <c r="C1303" s="2">
        <v>2302180217</v>
      </c>
      <c r="D1303" s="3" t="s">
        <v>2959</v>
      </c>
      <c r="E1303" s="2" t="s">
        <v>10580</v>
      </c>
      <c r="H1303" s="2" t="s">
        <v>131</v>
      </c>
      <c r="I1303" s="2" t="s">
        <v>132</v>
      </c>
      <c r="J1303" s="2" t="s">
        <v>133</v>
      </c>
      <c r="K1303" s="2" t="s">
        <v>738</v>
      </c>
      <c r="M1303" s="4">
        <v>42794</v>
      </c>
      <c r="N1303" s="2" t="s">
        <v>135</v>
      </c>
      <c r="O1303" s="2" t="s">
        <v>135</v>
      </c>
      <c r="P1303" s="9">
        <v>31233000000</v>
      </c>
      <c r="Q1303" s="2">
        <v>20000000</v>
      </c>
      <c r="Y1303" s="2" t="s">
        <v>136</v>
      </c>
      <c r="AB1303" s="2" t="s">
        <v>132</v>
      </c>
      <c r="AD1303" s="2" t="s">
        <v>137</v>
      </c>
      <c r="AE1303" s="2" t="s">
        <v>132</v>
      </c>
      <c r="AF1303" s="2" t="s">
        <v>132</v>
      </c>
      <c r="AH1303" s="2">
        <v>2016</v>
      </c>
      <c r="AI1303" s="11">
        <v>20100051000</v>
      </c>
      <c r="AJ1303" s="11">
        <v>18663000</v>
      </c>
      <c r="AK1303" s="2" t="s">
        <v>10581</v>
      </c>
      <c r="AP1303" s="2" t="s">
        <v>10582</v>
      </c>
      <c r="AQ1303" s="2" t="s">
        <v>761</v>
      </c>
      <c r="AR1303" s="2" t="s">
        <v>943</v>
      </c>
      <c r="AS1303" s="2" t="s">
        <v>594</v>
      </c>
      <c r="AT1303" s="2">
        <v>12830</v>
      </c>
      <c r="AU1303" s="2">
        <v>6</v>
      </c>
      <c r="AV1303" s="2" t="s">
        <v>43</v>
      </c>
      <c r="AW1303" s="2" t="s">
        <v>144</v>
      </c>
      <c r="AX1303" s="2" t="s">
        <v>145</v>
      </c>
      <c r="AY1303" s="2" t="s">
        <v>171</v>
      </c>
      <c r="AZ1303" s="2" t="s">
        <v>198</v>
      </c>
      <c r="BA1303" s="2" t="s">
        <v>761</v>
      </c>
      <c r="BB1303" s="2" t="s">
        <v>10583</v>
      </c>
      <c r="BC1303" s="2">
        <v>1</v>
      </c>
      <c r="BD1303" s="2" t="s">
        <v>10584</v>
      </c>
      <c r="BE1303" s="9">
        <v>10</v>
      </c>
      <c r="BF1303" s="2" t="s">
        <v>265</v>
      </c>
      <c r="BG1303" s="2" t="s">
        <v>764</v>
      </c>
      <c r="BH1303" s="2">
        <v>2</v>
      </c>
      <c r="BK1303" s="2" t="s">
        <v>307</v>
      </c>
      <c r="BL1303" s="2" t="s">
        <v>153</v>
      </c>
      <c r="BM1303" s="2" t="s">
        <v>154</v>
      </c>
      <c r="BP1303" s="2" t="s">
        <v>201</v>
      </c>
      <c r="BQ1303" s="2">
        <v>1077</v>
      </c>
      <c r="BR1303" s="2">
        <v>25</v>
      </c>
      <c r="BS1303" s="2" t="s">
        <v>10585</v>
      </c>
      <c r="BT1303" s="2" t="s">
        <v>9801</v>
      </c>
      <c r="BU1303" s="2" t="s">
        <v>10586</v>
      </c>
      <c r="BV1303" s="2" t="s">
        <v>10587</v>
      </c>
      <c r="BW1303" s="2" t="s">
        <v>70</v>
      </c>
      <c r="BX1303" s="2" t="s">
        <v>158</v>
      </c>
      <c r="BY1303" s="2" t="s">
        <v>159</v>
      </c>
      <c r="CB1303" s="2" t="s">
        <v>204</v>
      </c>
      <c r="CC1303" s="2" t="s">
        <v>248</v>
      </c>
      <c r="CD1303" s="2" t="s">
        <v>162</v>
      </c>
      <c r="CE1303" s="2" t="s">
        <v>163</v>
      </c>
      <c r="CF1303" s="2" t="s">
        <v>396</v>
      </c>
      <c r="CG1303" s="2" t="s">
        <v>781</v>
      </c>
      <c r="CH1303" s="2" t="s">
        <v>166</v>
      </c>
      <c r="CI1303" s="2" t="s">
        <v>167</v>
      </c>
      <c r="CJ1303" s="2" t="s">
        <v>769</v>
      </c>
      <c r="CK1303" s="2" t="s">
        <v>313</v>
      </c>
      <c r="CL1303" s="2" t="s">
        <v>170</v>
      </c>
      <c r="CM1303" s="2" t="s">
        <v>171</v>
      </c>
      <c r="CN1303" s="2">
        <v>500</v>
      </c>
      <c r="CO1303" s="2" t="s">
        <v>711</v>
      </c>
      <c r="CP1303" s="2" t="s">
        <v>770</v>
      </c>
      <c r="CQ1303" s="2" t="s">
        <v>214</v>
      </c>
      <c r="CR1303" s="2" t="s">
        <v>667</v>
      </c>
      <c r="CS1303" s="2" t="s">
        <v>215</v>
      </c>
      <c r="CT1303" s="2" t="s">
        <v>171</v>
      </c>
      <c r="CU1303" s="2" t="s">
        <v>771</v>
      </c>
      <c r="CV1303" s="2" t="s">
        <v>171</v>
      </c>
      <c r="CW1303" s="2" t="s">
        <v>179</v>
      </c>
      <c r="CX1303" s="2" t="s">
        <v>171</v>
      </c>
      <c r="CY1303" s="2" t="s">
        <v>146</v>
      </c>
      <c r="CZ1303" s="2" t="s">
        <v>180</v>
      </c>
      <c r="DA1303" s="2" t="s">
        <v>782</v>
      </c>
      <c r="DB1303" s="2" t="s">
        <v>782</v>
      </c>
      <c r="DF1303" s="2" t="s">
        <v>182</v>
      </c>
      <c r="DH1303" s="2" t="s">
        <v>182</v>
      </c>
      <c r="DJ1303" s="2" t="s">
        <v>182</v>
      </c>
      <c r="DL1303" s="2" t="s">
        <v>182</v>
      </c>
      <c r="DN1303" s="2" t="s">
        <v>182</v>
      </c>
      <c r="DP1303" s="2" t="s">
        <v>182</v>
      </c>
      <c r="DR1303" s="2" t="s">
        <v>182</v>
      </c>
      <c r="DT1303" s="2" t="s">
        <v>11317</v>
      </c>
      <c r="DU1303" s="2"/>
      <c r="DV1303" s="2" t="s">
        <v>11318</v>
      </c>
      <c r="DZ1303" s="2" t="s">
        <v>10590</v>
      </c>
      <c r="EA1303" s="3" t="s">
        <v>10591</v>
      </c>
      <c r="EB1303" s="5" t="s">
        <v>10592</v>
      </c>
    </row>
    <row r="1304" spans="1:133" ht="15.75" hidden="1" customHeight="1" x14ac:dyDescent="0.2">
      <c r="A1304" s="1">
        <v>43616.92603318287</v>
      </c>
      <c r="B1304" s="2" t="s">
        <v>8501</v>
      </c>
      <c r="C1304" s="2">
        <v>2302170122</v>
      </c>
      <c r="D1304" s="3" t="s">
        <v>587</v>
      </c>
      <c r="E1304" s="2" t="s">
        <v>10593</v>
      </c>
      <c r="F1304" s="2" t="s">
        <v>8911</v>
      </c>
      <c r="H1304" s="2" t="s">
        <v>131</v>
      </c>
      <c r="I1304" s="2" t="s">
        <v>132</v>
      </c>
      <c r="J1304" s="2" t="s">
        <v>133</v>
      </c>
      <c r="K1304" s="2" t="s">
        <v>302</v>
      </c>
      <c r="M1304" s="4">
        <v>43048</v>
      </c>
      <c r="P1304" s="9">
        <v>1487200000</v>
      </c>
      <c r="Q1304" s="2">
        <v>8800000</v>
      </c>
      <c r="Y1304" s="2" t="s">
        <v>136</v>
      </c>
      <c r="AB1304" s="2" t="s">
        <v>132</v>
      </c>
      <c r="AD1304" s="2" t="s">
        <v>137</v>
      </c>
      <c r="AE1304" s="2" t="s">
        <v>132</v>
      </c>
      <c r="AF1304" s="2" t="s">
        <v>132</v>
      </c>
      <c r="AG1304" s="2" t="s">
        <v>5378</v>
      </c>
      <c r="AK1304" s="2" t="s">
        <v>8912</v>
      </c>
      <c r="AP1304" s="2" t="s">
        <v>8913</v>
      </c>
      <c r="AQ1304" s="2" t="s">
        <v>8914</v>
      </c>
      <c r="AR1304" s="2" t="s">
        <v>610</v>
      </c>
      <c r="AS1304" s="2" t="s">
        <v>142</v>
      </c>
      <c r="AT1304" s="2">
        <v>13560</v>
      </c>
      <c r="AU1304" s="2">
        <v>12</v>
      </c>
      <c r="AV1304" s="2" t="s">
        <v>245</v>
      </c>
      <c r="AW1304" s="2" t="s">
        <v>144</v>
      </c>
      <c r="AX1304" s="2" t="s">
        <v>145</v>
      </c>
      <c r="AY1304" s="2" t="s">
        <v>171</v>
      </c>
      <c r="AZ1304" s="2" t="s">
        <v>198</v>
      </c>
      <c r="BB1304" s="2" t="s">
        <v>8915</v>
      </c>
      <c r="BC1304" s="2">
        <v>10</v>
      </c>
      <c r="BD1304" s="2" t="s">
        <v>8916</v>
      </c>
      <c r="BE1304" s="9">
        <v>4</v>
      </c>
      <c r="BF1304" s="2" t="s">
        <v>132</v>
      </c>
      <c r="BK1304" s="2" t="s">
        <v>152</v>
      </c>
      <c r="BL1304" s="2" t="s">
        <v>153</v>
      </c>
      <c r="BM1304" s="2" t="s">
        <v>154</v>
      </c>
      <c r="BP1304" s="2" t="s">
        <v>291</v>
      </c>
      <c r="BQ1304" s="2">
        <v>169</v>
      </c>
      <c r="BR1304" s="2">
        <v>65</v>
      </c>
      <c r="BS1304" s="2" t="s">
        <v>1119</v>
      </c>
      <c r="BT1304" s="2" t="s">
        <v>10594</v>
      </c>
      <c r="BU1304" s="2" t="s">
        <v>1119</v>
      </c>
      <c r="BV1304" s="2" t="s">
        <v>10595</v>
      </c>
      <c r="BW1304" s="2" t="s">
        <v>68</v>
      </c>
      <c r="BX1304" s="2" t="s">
        <v>158</v>
      </c>
      <c r="CB1304" s="2" t="s">
        <v>204</v>
      </c>
      <c r="CC1304" s="2" t="s">
        <v>248</v>
      </c>
      <c r="CD1304" s="2" t="s">
        <v>249</v>
      </c>
      <c r="CE1304" s="2" t="s">
        <v>1362</v>
      </c>
      <c r="CF1304" s="2" t="s">
        <v>10596</v>
      </c>
      <c r="CG1304" s="2" t="s">
        <v>804</v>
      </c>
      <c r="CH1304" s="2" t="s">
        <v>620</v>
      </c>
      <c r="CI1304" s="2" t="s">
        <v>294</v>
      </c>
      <c r="CJ1304" s="2" t="s">
        <v>453</v>
      </c>
      <c r="CK1304" s="2" t="s">
        <v>169</v>
      </c>
      <c r="CL1304" s="2" t="s">
        <v>854</v>
      </c>
      <c r="CM1304" s="2" t="s">
        <v>177</v>
      </c>
      <c r="CN1304" s="3" t="s">
        <v>8919</v>
      </c>
      <c r="CP1304" s="2" t="s">
        <v>4646</v>
      </c>
      <c r="CR1304" s="2" t="s">
        <v>667</v>
      </c>
      <c r="CS1304" s="2" t="s">
        <v>810</v>
      </c>
      <c r="CT1304" s="2" t="s">
        <v>171</v>
      </c>
      <c r="CU1304" s="2" t="s">
        <v>626</v>
      </c>
      <c r="CV1304" s="2" t="s">
        <v>211</v>
      </c>
      <c r="CX1304" s="2" t="s">
        <v>171</v>
      </c>
      <c r="CY1304" s="2" t="s">
        <v>146</v>
      </c>
      <c r="CZ1304" s="2" t="s">
        <v>180</v>
      </c>
      <c r="DA1304" s="2" t="s">
        <v>181</v>
      </c>
      <c r="DB1304" s="2" t="s">
        <v>181</v>
      </c>
      <c r="DC1304" s="2" t="s">
        <v>132</v>
      </c>
      <c r="DF1304" s="2" t="s">
        <v>182</v>
      </c>
      <c r="DH1304" s="2" t="s">
        <v>182</v>
      </c>
      <c r="DJ1304" s="2" t="s">
        <v>182</v>
      </c>
      <c r="DL1304" s="2" t="s">
        <v>260</v>
      </c>
      <c r="DM1304" s="2">
        <v>200</v>
      </c>
      <c r="DN1304" s="2" t="s">
        <v>182</v>
      </c>
      <c r="DP1304" s="2" t="s">
        <v>182</v>
      </c>
      <c r="DR1304" s="2" t="s">
        <v>182</v>
      </c>
      <c r="DT1304" s="6">
        <v>106877670</v>
      </c>
      <c r="DU1304" s="6"/>
      <c r="DV1304" s="6">
        <v>-6279433</v>
      </c>
      <c r="DY1304" s="4">
        <v>43536</v>
      </c>
      <c r="EA1304" s="3" t="s">
        <v>2020</v>
      </c>
      <c r="EB1304" s="5" t="s">
        <v>10597</v>
      </c>
    </row>
    <row r="1305" spans="1:133" ht="15.75" hidden="1" customHeight="1" x14ac:dyDescent="0.2">
      <c r="A1305" s="1">
        <v>43616.926317233796</v>
      </c>
      <c r="B1305" s="2" t="s">
        <v>10367</v>
      </c>
      <c r="C1305" s="2">
        <v>2302170202</v>
      </c>
      <c r="D1305" s="3" t="s">
        <v>4250</v>
      </c>
      <c r="E1305" s="2" t="s">
        <v>10598</v>
      </c>
      <c r="F1305" s="2">
        <v>201702</v>
      </c>
      <c r="H1305" s="2" t="s">
        <v>131</v>
      </c>
      <c r="I1305" s="2" t="s">
        <v>132</v>
      </c>
      <c r="K1305" s="2" t="s">
        <v>191</v>
      </c>
      <c r="P1305" s="9">
        <v>161000000000</v>
      </c>
      <c r="Q1305" s="2">
        <v>23000000</v>
      </c>
      <c r="Y1305" s="2" t="s">
        <v>136</v>
      </c>
      <c r="AB1305" s="2" t="s">
        <v>132</v>
      </c>
      <c r="AD1305" s="2" t="s">
        <v>137</v>
      </c>
      <c r="AH1305" s="2">
        <v>2016</v>
      </c>
      <c r="AK1305" s="2" t="s">
        <v>10599</v>
      </c>
      <c r="AP1305" s="2" t="s">
        <v>3187</v>
      </c>
      <c r="AQ1305" s="2" t="s">
        <v>274</v>
      </c>
      <c r="AR1305" s="2" t="s">
        <v>141</v>
      </c>
      <c r="AS1305" s="2" t="s">
        <v>142</v>
      </c>
      <c r="AT1305" s="2">
        <v>12450</v>
      </c>
      <c r="AU1305" s="2">
        <v>8</v>
      </c>
      <c r="AV1305" s="2" t="s">
        <v>43</v>
      </c>
      <c r="AW1305" s="2" t="s">
        <v>144</v>
      </c>
      <c r="AX1305" s="2" t="s">
        <v>145</v>
      </c>
      <c r="AY1305" s="2" t="s">
        <v>171</v>
      </c>
      <c r="AZ1305" s="2" t="s">
        <v>198</v>
      </c>
      <c r="BA1305" s="2" t="s">
        <v>8134</v>
      </c>
      <c r="BB1305" s="2" t="s">
        <v>6815</v>
      </c>
      <c r="BC1305" s="2">
        <v>1000</v>
      </c>
      <c r="BD1305" s="2" t="s">
        <v>1609</v>
      </c>
      <c r="BE1305" s="9">
        <v>1.42</v>
      </c>
      <c r="BF1305" s="2" t="s">
        <v>265</v>
      </c>
      <c r="BG1305" s="2" t="s">
        <v>3189</v>
      </c>
      <c r="BH1305" s="2">
        <v>1.47</v>
      </c>
      <c r="BK1305" s="2" t="s">
        <v>152</v>
      </c>
      <c r="BL1305" s="2" t="s">
        <v>153</v>
      </c>
      <c r="BM1305" s="2" t="s">
        <v>154</v>
      </c>
      <c r="BP1305" s="2" t="s">
        <v>201</v>
      </c>
      <c r="BQ1305" s="2">
        <v>7000</v>
      </c>
      <c r="BR1305" s="2">
        <v>83</v>
      </c>
      <c r="BS1305" s="2" t="s">
        <v>10600</v>
      </c>
      <c r="BT1305" s="2" t="s">
        <v>1675</v>
      </c>
      <c r="BU1305" s="2" t="s">
        <v>8133</v>
      </c>
      <c r="BV1305" s="2" t="s">
        <v>8134</v>
      </c>
      <c r="BW1305" s="2" t="s">
        <v>67</v>
      </c>
      <c r="BX1305" s="2" t="s">
        <v>203</v>
      </c>
      <c r="BY1305" s="2" t="s">
        <v>159</v>
      </c>
      <c r="CB1305" s="2" t="s">
        <v>204</v>
      </c>
      <c r="CD1305" s="2" t="s">
        <v>162</v>
      </c>
      <c r="CE1305" s="2" t="s">
        <v>5385</v>
      </c>
      <c r="CF1305" s="2" t="s">
        <v>368</v>
      </c>
      <c r="CG1305" s="2" t="s">
        <v>1456</v>
      </c>
      <c r="CH1305" s="2" t="s">
        <v>1677</v>
      </c>
      <c r="CI1305" s="2" t="s">
        <v>167</v>
      </c>
      <c r="CJ1305" s="2" t="s">
        <v>1678</v>
      </c>
      <c r="CK1305" s="2" t="s">
        <v>169</v>
      </c>
      <c r="CL1305" s="2" t="s">
        <v>854</v>
      </c>
      <c r="CM1305" s="2" t="s">
        <v>171</v>
      </c>
      <c r="CN1305" s="2">
        <v>0</v>
      </c>
      <c r="CO1305" s="2" t="s">
        <v>1616</v>
      </c>
      <c r="CP1305" s="2" t="s">
        <v>2468</v>
      </c>
      <c r="CQ1305" s="2" t="s">
        <v>214</v>
      </c>
      <c r="CR1305" s="2" t="s">
        <v>234</v>
      </c>
      <c r="CS1305" s="2" t="s">
        <v>215</v>
      </c>
      <c r="CT1305" s="2" t="s">
        <v>171</v>
      </c>
      <c r="CU1305" s="2" t="s">
        <v>626</v>
      </c>
      <c r="CV1305" s="2" t="s">
        <v>171</v>
      </c>
      <c r="CW1305" s="2" t="s">
        <v>179</v>
      </c>
      <c r="CX1305" s="2" t="s">
        <v>171</v>
      </c>
      <c r="CY1305" s="2" t="s">
        <v>146</v>
      </c>
      <c r="CZ1305" s="2" t="s">
        <v>180</v>
      </c>
      <c r="DA1305" s="2" t="s">
        <v>181</v>
      </c>
      <c r="DB1305" s="2" t="s">
        <v>181</v>
      </c>
      <c r="DC1305" s="2" t="s">
        <v>132</v>
      </c>
      <c r="DF1305" s="2" t="s">
        <v>182</v>
      </c>
      <c r="DH1305" s="2" t="s">
        <v>182</v>
      </c>
      <c r="DJ1305" s="2" t="s">
        <v>182</v>
      </c>
      <c r="DL1305" s="2" t="s">
        <v>182</v>
      </c>
      <c r="DN1305" s="2" t="s">
        <v>182</v>
      </c>
      <c r="DP1305" s="2" t="s">
        <v>182</v>
      </c>
      <c r="DR1305" s="2" t="s">
        <v>182</v>
      </c>
      <c r="DT1305" s="6">
        <v>106786506</v>
      </c>
      <c r="DU1305" s="6"/>
      <c r="DV1305" s="6">
        <v>-6297342</v>
      </c>
      <c r="DZ1305" s="2" t="s">
        <v>10601</v>
      </c>
      <c r="EA1305" s="3" t="s">
        <v>10602</v>
      </c>
    </row>
    <row r="1306" spans="1:133" ht="15.75" hidden="1" customHeight="1" x14ac:dyDescent="0.2">
      <c r="A1306" s="1">
        <v>43616.927026898149</v>
      </c>
      <c r="B1306" s="2" t="s">
        <v>10407</v>
      </c>
      <c r="C1306" s="2">
        <v>2302170081</v>
      </c>
      <c r="D1306" s="3" t="s">
        <v>4250</v>
      </c>
      <c r="E1306" s="2" t="s">
        <v>10603</v>
      </c>
      <c r="H1306" s="2" t="s">
        <v>131</v>
      </c>
      <c r="I1306" s="2" t="s">
        <v>132</v>
      </c>
      <c r="J1306" s="2" t="s">
        <v>414</v>
      </c>
      <c r="K1306" s="2" t="s">
        <v>738</v>
      </c>
      <c r="M1306" s="4">
        <v>42950</v>
      </c>
      <c r="O1306" s="2" t="s">
        <v>135</v>
      </c>
      <c r="P1306" s="9">
        <v>12600000000</v>
      </c>
      <c r="Q1306" s="2">
        <v>45000000</v>
      </c>
      <c r="Y1306" s="2" t="s">
        <v>1315</v>
      </c>
      <c r="AB1306" s="2" t="s">
        <v>132</v>
      </c>
      <c r="AD1306" s="2" t="s">
        <v>137</v>
      </c>
      <c r="AE1306" s="2" t="s">
        <v>132</v>
      </c>
      <c r="AF1306" s="2" t="s">
        <v>132</v>
      </c>
      <c r="AH1306" s="2">
        <v>2016</v>
      </c>
      <c r="AI1306" s="11">
        <v>5145000000</v>
      </c>
      <c r="AJ1306" s="11">
        <v>18375000</v>
      </c>
      <c r="AK1306" s="2" t="s">
        <v>10604</v>
      </c>
      <c r="AP1306" s="2" t="s">
        <v>2412</v>
      </c>
      <c r="AQ1306" s="2" t="s">
        <v>540</v>
      </c>
      <c r="AR1306" s="2" t="s">
        <v>141</v>
      </c>
      <c r="AS1306" s="2" t="s">
        <v>142</v>
      </c>
      <c r="AU1306" s="2">
        <v>7.5</v>
      </c>
      <c r="AV1306" s="2" t="s">
        <v>245</v>
      </c>
      <c r="AW1306" s="2" t="s">
        <v>776</v>
      </c>
      <c r="AX1306" s="2" t="s">
        <v>145</v>
      </c>
      <c r="AY1306" s="2" t="s">
        <v>171</v>
      </c>
      <c r="AZ1306" s="2" t="s">
        <v>198</v>
      </c>
      <c r="BA1306" s="2" t="s">
        <v>10605</v>
      </c>
      <c r="BB1306" s="2" t="s">
        <v>5285</v>
      </c>
      <c r="BC1306" s="2">
        <v>76</v>
      </c>
      <c r="BD1306" s="2" t="s">
        <v>10606</v>
      </c>
      <c r="BE1306" s="9">
        <v>0.2</v>
      </c>
      <c r="BF1306" s="2" t="s">
        <v>132</v>
      </c>
      <c r="BK1306" s="2" t="s">
        <v>152</v>
      </c>
      <c r="BL1306" s="2" t="s">
        <v>153</v>
      </c>
      <c r="BM1306" s="2" t="s">
        <v>308</v>
      </c>
      <c r="BP1306" s="2" t="s">
        <v>2327</v>
      </c>
      <c r="BQ1306" s="2">
        <v>280</v>
      </c>
      <c r="BR1306" s="2">
        <v>10</v>
      </c>
      <c r="BS1306" s="2" t="s">
        <v>576</v>
      </c>
      <c r="BT1306" s="2" t="s">
        <v>10607</v>
      </c>
      <c r="BU1306" s="2" t="s">
        <v>10608</v>
      </c>
      <c r="BV1306" s="2" t="s">
        <v>10607</v>
      </c>
      <c r="BW1306" s="2" t="s">
        <v>68</v>
      </c>
      <c r="BX1306" s="2" t="s">
        <v>4829</v>
      </c>
      <c r="CB1306" s="2" t="s">
        <v>204</v>
      </c>
      <c r="CC1306" s="2" t="s">
        <v>161</v>
      </c>
      <c r="CD1306" s="2" t="s">
        <v>162</v>
      </c>
      <c r="CE1306" s="2" t="s">
        <v>163</v>
      </c>
      <c r="CF1306" s="2" t="s">
        <v>279</v>
      </c>
      <c r="CG1306" s="2" t="s">
        <v>7863</v>
      </c>
      <c r="CH1306" s="2" t="s">
        <v>6637</v>
      </c>
      <c r="CI1306" s="2" t="s">
        <v>311</v>
      </c>
      <c r="CJ1306" s="2" t="s">
        <v>209</v>
      </c>
      <c r="CK1306" s="2" t="s">
        <v>425</v>
      </c>
      <c r="CL1306" s="2" t="s">
        <v>1336</v>
      </c>
      <c r="CM1306" s="2" t="s">
        <v>177</v>
      </c>
      <c r="CN1306" s="2">
        <v>100</v>
      </c>
      <c r="CO1306" s="2" t="s">
        <v>6639</v>
      </c>
      <c r="CP1306" s="2" t="s">
        <v>316</v>
      </c>
      <c r="CQ1306" s="2" t="s">
        <v>625</v>
      </c>
      <c r="CR1306" s="2" t="s">
        <v>234</v>
      </c>
      <c r="CS1306" s="2" t="s">
        <v>258</v>
      </c>
      <c r="CT1306" s="2" t="s">
        <v>171</v>
      </c>
      <c r="CU1306" s="2" t="s">
        <v>235</v>
      </c>
      <c r="CV1306" s="2" t="s">
        <v>171</v>
      </c>
      <c r="CW1306" s="2" t="s">
        <v>179</v>
      </c>
      <c r="CX1306" s="2" t="s">
        <v>171</v>
      </c>
      <c r="CY1306" s="2" t="s">
        <v>146</v>
      </c>
      <c r="CZ1306" s="2" t="s">
        <v>180</v>
      </c>
      <c r="DA1306" s="2" t="s">
        <v>181</v>
      </c>
      <c r="DB1306" s="2" t="s">
        <v>181</v>
      </c>
      <c r="DC1306" s="2" t="s">
        <v>132</v>
      </c>
      <c r="DH1306" s="2" t="s">
        <v>182</v>
      </c>
      <c r="DJ1306" s="2" t="s">
        <v>182</v>
      </c>
      <c r="DL1306" s="2" t="s">
        <v>260</v>
      </c>
      <c r="DN1306" s="2" t="s">
        <v>182</v>
      </c>
      <c r="DP1306" s="2" t="s">
        <v>182</v>
      </c>
      <c r="DR1306" s="2" t="s">
        <v>182</v>
      </c>
      <c r="DT1306" s="2" t="s">
        <v>10609</v>
      </c>
      <c r="DU1306" s="2"/>
      <c r="DV1306" s="2" t="s">
        <v>10610</v>
      </c>
      <c r="DZ1306" s="2" t="s">
        <v>10611</v>
      </c>
      <c r="EA1306" s="3" t="s">
        <v>10612</v>
      </c>
      <c r="EB1306" s="5" t="s">
        <v>10613</v>
      </c>
    </row>
    <row r="1307" spans="1:133" ht="15.75" hidden="1" customHeight="1" x14ac:dyDescent="0.2">
      <c r="A1307" s="1">
        <v>43616.92715077546</v>
      </c>
      <c r="B1307" s="2" t="s">
        <v>10507</v>
      </c>
      <c r="C1307" s="2">
        <v>2302170036</v>
      </c>
      <c r="D1307" s="3" t="s">
        <v>3264</v>
      </c>
      <c r="E1307" s="2" t="s">
        <v>10614</v>
      </c>
      <c r="F1307" s="2" t="s">
        <v>10615</v>
      </c>
      <c r="H1307" s="2" t="s">
        <v>131</v>
      </c>
      <c r="I1307" s="2" t="s">
        <v>132</v>
      </c>
      <c r="J1307" s="2" t="s">
        <v>133</v>
      </c>
      <c r="K1307" s="2" t="s">
        <v>191</v>
      </c>
      <c r="M1307" s="4">
        <v>42795</v>
      </c>
      <c r="O1307" s="2" t="s">
        <v>192</v>
      </c>
      <c r="P1307" s="9">
        <v>2450000000</v>
      </c>
      <c r="Q1307" s="2">
        <v>16333333</v>
      </c>
      <c r="X1307" s="2" t="s">
        <v>193</v>
      </c>
      <c r="Y1307" s="2" t="s">
        <v>136</v>
      </c>
      <c r="AB1307" s="2" t="s">
        <v>132</v>
      </c>
      <c r="AD1307" s="2" t="s">
        <v>137</v>
      </c>
      <c r="AE1307" s="2" t="s">
        <v>132</v>
      </c>
      <c r="AH1307" s="2">
        <v>2017</v>
      </c>
      <c r="AI1307" s="11">
        <v>1331250000</v>
      </c>
      <c r="AJ1307" s="11">
        <v>8875000</v>
      </c>
      <c r="AK1307" s="2" t="s">
        <v>10616</v>
      </c>
      <c r="AP1307" s="2" t="s">
        <v>486</v>
      </c>
      <c r="AQ1307" s="2" t="s">
        <v>328</v>
      </c>
      <c r="AR1307" s="2" t="s">
        <v>288</v>
      </c>
      <c r="AS1307" s="2" t="s">
        <v>142</v>
      </c>
      <c r="AU1307" s="2">
        <v>6</v>
      </c>
      <c r="AV1307" s="2" t="s">
        <v>245</v>
      </c>
      <c r="AW1307" s="2" t="s">
        <v>197</v>
      </c>
      <c r="AX1307" s="2" t="s">
        <v>145</v>
      </c>
      <c r="AY1307" s="2" t="s">
        <v>171</v>
      </c>
      <c r="AZ1307" s="2" t="s">
        <v>198</v>
      </c>
      <c r="BB1307" s="2" t="s">
        <v>10617</v>
      </c>
      <c r="BC1307" s="2">
        <v>350</v>
      </c>
      <c r="BD1307" s="2" t="s">
        <v>330</v>
      </c>
      <c r="BE1307" s="9">
        <v>2</v>
      </c>
      <c r="BF1307" s="2" t="s">
        <v>132</v>
      </c>
      <c r="BK1307" s="2" t="s">
        <v>152</v>
      </c>
      <c r="BL1307" s="2" t="s">
        <v>290</v>
      </c>
      <c r="BM1307" s="2" t="s">
        <v>154</v>
      </c>
      <c r="BN1307" s="2" t="s">
        <v>331</v>
      </c>
      <c r="BO1307" s="2" t="s">
        <v>332</v>
      </c>
      <c r="BP1307" s="2" t="s">
        <v>201</v>
      </c>
      <c r="BQ1307" s="2">
        <v>150</v>
      </c>
      <c r="BR1307" s="2">
        <v>10</v>
      </c>
      <c r="BS1307" s="2" t="s">
        <v>10618</v>
      </c>
      <c r="BT1307" s="2" t="s">
        <v>8569</v>
      </c>
      <c r="BU1307" s="2" t="s">
        <v>156</v>
      </c>
      <c r="BV1307" s="2" t="s">
        <v>156</v>
      </c>
      <c r="BW1307" s="2" t="s">
        <v>69</v>
      </c>
      <c r="BX1307" s="2" t="s">
        <v>158</v>
      </c>
      <c r="BY1307" s="2" t="s">
        <v>159</v>
      </c>
      <c r="CB1307" s="2" t="s">
        <v>160</v>
      </c>
      <c r="CC1307" s="2" t="s">
        <v>248</v>
      </c>
      <c r="CD1307" s="2" t="s">
        <v>249</v>
      </c>
      <c r="CE1307" s="2" t="s">
        <v>163</v>
      </c>
      <c r="CF1307" s="2" t="s">
        <v>396</v>
      </c>
      <c r="CG1307" s="2" t="s">
        <v>355</v>
      </c>
      <c r="CH1307" s="2" t="s">
        <v>207</v>
      </c>
      <c r="CI1307" s="2" t="s">
        <v>294</v>
      </c>
      <c r="CJ1307" s="2" t="s">
        <v>335</v>
      </c>
      <c r="CK1307" s="2" t="s">
        <v>253</v>
      </c>
      <c r="CL1307" s="2" t="s">
        <v>356</v>
      </c>
      <c r="CM1307" s="2" t="s">
        <v>171</v>
      </c>
      <c r="CN1307" s="2">
        <v>100</v>
      </c>
      <c r="CO1307" s="2" t="s">
        <v>337</v>
      </c>
      <c r="CP1307" s="2" t="s">
        <v>338</v>
      </c>
      <c r="CQ1307" s="2" t="s">
        <v>214</v>
      </c>
      <c r="CR1307" s="2" t="s">
        <v>175</v>
      </c>
      <c r="CS1307" s="2" t="s">
        <v>215</v>
      </c>
      <c r="CT1307" s="2" t="s">
        <v>171</v>
      </c>
      <c r="CU1307" s="2" t="s">
        <v>216</v>
      </c>
      <c r="CV1307" s="2" t="s">
        <v>171</v>
      </c>
      <c r="CW1307" s="2" t="s">
        <v>179</v>
      </c>
      <c r="CX1307" s="2" t="s">
        <v>146</v>
      </c>
      <c r="CY1307" s="2" t="s">
        <v>146</v>
      </c>
      <c r="CZ1307" s="2" t="s">
        <v>180</v>
      </c>
      <c r="DA1307" s="2" t="s">
        <v>181</v>
      </c>
      <c r="DB1307" s="2" t="s">
        <v>181</v>
      </c>
      <c r="DC1307" s="2" t="s">
        <v>132</v>
      </c>
      <c r="DF1307" s="2" t="s">
        <v>182</v>
      </c>
      <c r="DH1307" s="2" t="s">
        <v>182</v>
      </c>
      <c r="DJ1307" s="2" t="s">
        <v>182</v>
      </c>
      <c r="DL1307" s="2" t="s">
        <v>182</v>
      </c>
      <c r="DN1307" s="2" t="s">
        <v>182</v>
      </c>
      <c r="DP1307" s="2" t="s">
        <v>182</v>
      </c>
      <c r="DR1307" s="2" t="s">
        <v>182</v>
      </c>
      <c r="DT1307" s="2" t="s">
        <v>10619</v>
      </c>
      <c r="DU1307" s="2"/>
      <c r="DV1307" s="2" t="s">
        <v>10620</v>
      </c>
      <c r="DW1307" s="2" t="s">
        <v>398</v>
      </c>
      <c r="DY1307" s="4">
        <v>42795</v>
      </c>
      <c r="DZ1307" s="2" t="s">
        <v>491</v>
      </c>
      <c r="EC1307" s="5" t="s">
        <v>10621</v>
      </c>
    </row>
    <row r="1308" spans="1:133" ht="15.75" hidden="1" customHeight="1" x14ac:dyDescent="0.2">
      <c r="A1308" s="1">
        <v>43616.927469965274</v>
      </c>
      <c r="B1308" s="2" t="s">
        <v>10622</v>
      </c>
      <c r="C1308" s="2">
        <v>2302170169</v>
      </c>
      <c r="D1308" s="3" t="s">
        <v>3264</v>
      </c>
      <c r="E1308" s="2" t="s">
        <v>10623</v>
      </c>
      <c r="H1308" s="2" t="s">
        <v>131</v>
      </c>
      <c r="I1308" s="2" t="s">
        <v>132</v>
      </c>
      <c r="J1308" s="2" t="s">
        <v>133</v>
      </c>
      <c r="K1308" s="2" t="s">
        <v>738</v>
      </c>
      <c r="M1308" s="4">
        <v>42789</v>
      </c>
      <c r="O1308" s="2" t="s">
        <v>135</v>
      </c>
      <c r="P1308" s="9">
        <v>11000000000</v>
      </c>
      <c r="Q1308" s="2">
        <v>30000000</v>
      </c>
      <c r="Y1308" s="2" t="s">
        <v>136</v>
      </c>
      <c r="AB1308" s="2" t="s">
        <v>132</v>
      </c>
      <c r="AD1308" s="2" t="s">
        <v>137</v>
      </c>
      <c r="AE1308" s="2" t="s">
        <v>132</v>
      </c>
      <c r="AK1308" s="2" t="s">
        <v>4826</v>
      </c>
      <c r="AP1308" s="2" t="s">
        <v>494</v>
      </c>
      <c r="AQ1308" s="2" t="s">
        <v>140</v>
      </c>
      <c r="AR1308" s="2" t="s">
        <v>141</v>
      </c>
      <c r="AS1308" s="2" t="s">
        <v>142</v>
      </c>
      <c r="AV1308" s="2" t="s">
        <v>143</v>
      </c>
      <c r="AW1308" s="2" t="s">
        <v>144</v>
      </c>
      <c r="AX1308" s="2" t="s">
        <v>145</v>
      </c>
      <c r="AZ1308" s="2" t="s">
        <v>147</v>
      </c>
      <c r="BA1308" s="2" t="s">
        <v>150</v>
      </c>
      <c r="BB1308" s="2" t="s">
        <v>4826</v>
      </c>
      <c r="BC1308" s="2">
        <v>0</v>
      </c>
      <c r="BD1308" s="2" t="s">
        <v>150</v>
      </c>
      <c r="BE1308" s="9">
        <v>1.5</v>
      </c>
      <c r="BG1308" s="2" t="s">
        <v>151</v>
      </c>
      <c r="BH1308" s="2">
        <v>3</v>
      </c>
      <c r="BK1308" s="2" t="s">
        <v>152</v>
      </c>
      <c r="BL1308" s="2" t="s">
        <v>153</v>
      </c>
      <c r="BM1308" s="2" t="s">
        <v>154</v>
      </c>
      <c r="BP1308" s="2" t="s">
        <v>155</v>
      </c>
      <c r="BQ1308" s="2">
        <v>3700</v>
      </c>
      <c r="BR1308" s="2">
        <v>43.13</v>
      </c>
      <c r="BS1308" s="2" t="s">
        <v>156</v>
      </c>
      <c r="BT1308" s="2" t="s">
        <v>156</v>
      </c>
      <c r="BU1308" s="2" t="s">
        <v>3176</v>
      </c>
      <c r="BV1308" s="2" t="s">
        <v>156</v>
      </c>
      <c r="BW1308" s="2" t="s">
        <v>69</v>
      </c>
      <c r="BX1308" s="2" t="s">
        <v>158</v>
      </c>
      <c r="BY1308" s="2" t="s">
        <v>159</v>
      </c>
      <c r="CB1308" s="2" t="s">
        <v>160</v>
      </c>
      <c r="CC1308" s="2" t="s">
        <v>161</v>
      </c>
      <c r="CD1308" s="2" t="s">
        <v>162</v>
      </c>
      <c r="CE1308" s="2" t="s">
        <v>163</v>
      </c>
      <c r="CF1308" s="2" t="s">
        <v>164</v>
      </c>
      <c r="CG1308" s="2" t="s">
        <v>500</v>
      </c>
      <c r="CH1308" s="2" t="s">
        <v>10624</v>
      </c>
      <c r="CI1308" s="2" t="s">
        <v>167</v>
      </c>
      <c r="CJ1308" s="2" t="s">
        <v>230</v>
      </c>
      <c r="CK1308" s="2" t="s">
        <v>313</v>
      </c>
      <c r="CL1308" s="2" t="s">
        <v>170</v>
      </c>
      <c r="CM1308" s="2" t="s">
        <v>171</v>
      </c>
      <c r="CN1308" s="2">
        <v>1</v>
      </c>
      <c r="CO1308" s="2" t="s">
        <v>3719</v>
      </c>
      <c r="CP1308" s="2" t="s">
        <v>173</v>
      </c>
      <c r="CQ1308" s="2" t="s">
        <v>174</v>
      </c>
      <c r="CR1308" s="2" t="s">
        <v>234</v>
      </c>
      <c r="CT1308" s="2" t="s">
        <v>177</v>
      </c>
      <c r="CU1308" s="2" t="s">
        <v>235</v>
      </c>
      <c r="CV1308" s="2" t="s">
        <v>171</v>
      </c>
      <c r="CW1308" s="2" t="s">
        <v>179</v>
      </c>
      <c r="CX1308" s="2" t="s">
        <v>146</v>
      </c>
      <c r="CY1308" s="2" t="s">
        <v>146</v>
      </c>
      <c r="CZ1308" s="2" t="s">
        <v>180</v>
      </c>
      <c r="DA1308" s="2" t="s">
        <v>181</v>
      </c>
      <c r="DB1308" s="2" t="s">
        <v>181</v>
      </c>
      <c r="DC1308" s="2" t="s">
        <v>132</v>
      </c>
      <c r="DF1308" s="2" t="s">
        <v>182</v>
      </c>
      <c r="DH1308" s="2" t="s">
        <v>182</v>
      </c>
      <c r="DJ1308" s="2" t="s">
        <v>182</v>
      </c>
      <c r="DL1308" s="2" t="s">
        <v>182</v>
      </c>
      <c r="DN1308" s="2" t="s">
        <v>182</v>
      </c>
      <c r="DP1308" s="2" t="s">
        <v>182</v>
      </c>
      <c r="DR1308" s="2" t="s">
        <v>182</v>
      </c>
      <c r="DT1308" s="2" t="s">
        <v>10625</v>
      </c>
      <c r="DU1308" s="2"/>
      <c r="DV1308" s="2" t="s">
        <v>10626</v>
      </c>
      <c r="DZ1308" s="2" t="s">
        <v>185</v>
      </c>
      <c r="EA1308" s="3" t="s">
        <v>10627</v>
      </c>
      <c r="EB1308" s="5" t="s">
        <v>10628</v>
      </c>
      <c r="EC1308" s="5" t="s">
        <v>10629</v>
      </c>
    </row>
    <row r="1309" spans="1:133" ht="15.75" hidden="1" customHeight="1" x14ac:dyDescent="0.2">
      <c r="A1309" s="1">
        <v>43616.927494895834</v>
      </c>
      <c r="B1309" s="2" t="s">
        <v>10552</v>
      </c>
      <c r="C1309" s="2">
        <v>2302170170</v>
      </c>
      <c r="D1309" s="3" t="s">
        <v>697</v>
      </c>
      <c r="E1309" s="2" t="s">
        <v>10630</v>
      </c>
      <c r="F1309" s="2" t="s">
        <v>10631</v>
      </c>
      <c r="H1309" s="2" t="s">
        <v>131</v>
      </c>
      <c r="I1309" s="2" t="s">
        <v>132</v>
      </c>
      <c r="J1309" s="2" t="s">
        <v>133</v>
      </c>
      <c r="K1309" s="2" t="s">
        <v>738</v>
      </c>
      <c r="M1309" s="4">
        <v>43011</v>
      </c>
      <c r="O1309" s="2" t="s">
        <v>135</v>
      </c>
      <c r="Q1309" s="2">
        <v>19000000</v>
      </c>
      <c r="Y1309" s="2" t="s">
        <v>377</v>
      </c>
      <c r="AH1309" s="2">
        <v>2016</v>
      </c>
      <c r="AJ1309" s="11">
        <v>11305000</v>
      </c>
      <c r="AK1309" s="2" t="s">
        <v>10632</v>
      </c>
      <c r="AP1309" s="2" t="s">
        <v>4063</v>
      </c>
      <c r="AQ1309" s="2" t="s">
        <v>3156</v>
      </c>
      <c r="AR1309" s="2" t="s">
        <v>511</v>
      </c>
      <c r="AS1309" s="2" t="s">
        <v>142</v>
      </c>
      <c r="AT1309" s="2">
        <v>14450</v>
      </c>
      <c r="AU1309" s="2" t="s">
        <v>1557</v>
      </c>
      <c r="AV1309" s="2" t="s">
        <v>43</v>
      </c>
      <c r="AW1309" s="2" t="s">
        <v>144</v>
      </c>
      <c r="AX1309" s="2" t="s">
        <v>863</v>
      </c>
      <c r="AY1309" s="2" t="s">
        <v>146</v>
      </c>
      <c r="AZ1309" s="2" t="s">
        <v>198</v>
      </c>
      <c r="BB1309" s="2" t="s">
        <v>10632</v>
      </c>
      <c r="BC1309" s="2">
        <v>0</v>
      </c>
      <c r="BD1309" s="2" t="s">
        <v>5321</v>
      </c>
      <c r="BE1309" s="9">
        <v>2.2000000000000002</v>
      </c>
      <c r="BL1309" s="2" t="s">
        <v>200</v>
      </c>
      <c r="BP1309" s="2" t="s">
        <v>201</v>
      </c>
      <c r="BQ1309" s="2">
        <v>325</v>
      </c>
      <c r="BR1309" s="2">
        <v>25</v>
      </c>
      <c r="BX1309" s="2" t="s">
        <v>1149</v>
      </c>
      <c r="BY1309" s="2" t="s">
        <v>707</v>
      </c>
      <c r="CA1309" s="4">
        <v>42804</v>
      </c>
      <c r="CB1309" s="2" t="s">
        <v>160</v>
      </c>
      <c r="CC1309" s="2" t="s">
        <v>161</v>
      </c>
      <c r="CD1309" s="2" t="s">
        <v>249</v>
      </c>
      <c r="CE1309" s="2" t="s">
        <v>163</v>
      </c>
      <c r="CF1309" s="2" t="s">
        <v>164</v>
      </c>
      <c r="CG1309" s="2" t="s">
        <v>729</v>
      </c>
      <c r="CH1309" s="2" t="s">
        <v>1108</v>
      </c>
      <c r="CI1309" s="2" t="s">
        <v>208</v>
      </c>
      <c r="CJ1309" s="2" t="s">
        <v>453</v>
      </c>
      <c r="CK1309" s="2" t="s">
        <v>169</v>
      </c>
      <c r="CL1309" s="2" t="s">
        <v>854</v>
      </c>
      <c r="CM1309" s="2" t="s">
        <v>171</v>
      </c>
      <c r="CN1309" s="2">
        <v>0</v>
      </c>
      <c r="CO1309" s="2" t="s">
        <v>711</v>
      </c>
      <c r="CP1309" s="2" t="s">
        <v>3601</v>
      </c>
      <c r="CQ1309" s="2" t="s">
        <v>174</v>
      </c>
      <c r="CR1309" s="2" t="s">
        <v>667</v>
      </c>
      <c r="CS1309" s="2" t="s">
        <v>713</v>
      </c>
      <c r="CT1309" s="2" t="s">
        <v>171</v>
      </c>
      <c r="CU1309" s="2" t="s">
        <v>1139</v>
      </c>
      <c r="CV1309" s="2" t="s">
        <v>171</v>
      </c>
      <c r="CW1309" s="2" t="s">
        <v>179</v>
      </c>
      <c r="CX1309" s="2" t="s">
        <v>146</v>
      </c>
      <c r="CY1309" s="2" t="s">
        <v>146</v>
      </c>
      <c r="CZ1309" s="2" t="s">
        <v>180</v>
      </c>
      <c r="DA1309" s="2" t="s">
        <v>181</v>
      </c>
      <c r="DB1309" s="2" t="s">
        <v>181</v>
      </c>
      <c r="DC1309" s="2" t="s">
        <v>260</v>
      </c>
      <c r="DD1309" s="2" t="s">
        <v>715</v>
      </c>
      <c r="DE1309" s="2" t="s">
        <v>744</v>
      </c>
      <c r="DF1309" s="2" t="s">
        <v>182</v>
      </c>
      <c r="DH1309" s="2" t="s">
        <v>182</v>
      </c>
      <c r="DJ1309" s="2" t="s">
        <v>182</v>
      </c>
      <c r="DL1309" s="2" t="s">
        <v>182</v>
      </c>
      <c r="DN1309" s="2" t="s">
        <v>182</v>
      </c>
      <c r="DP1309" s="2" t="s">
        <v>182</v>
      </c>
      <c r="DR1309" s="2" t="s">
        <v>182</v>
      </c>
      <c r="DT1309" s="6">
        <v>106793804</v>
      </c>
      <c r="DU1309" s="6"/>
      <c r="DV1309" s="6">
        <v>-6110435</v>
      </c>
      <c r="DX1309" s="2" t="s">
        <v>10633</v>
      </c>
      <c r="DY1309" s="4">
        <v>42804</v>
      </c>
      <c r="DZ1309" s="2" t="s">
        <v>10633</v>
      </c>
      <c r="EA1309" s="3" t="s">
        <v>10634</v>
      </c>
    </row>
    <row r="1310" spans="1:133" ht="15.75" hidden="1" customHeight="1" x14ac:dyDescent="0.2">
      <c r="A1310" s="1">
        <v>43616.929027557868</v>
      </c>
      <c r="B1310" s="2" t="s">
        <v>10338</v>
      </c>
      <c r="C1310" s="2">
        <v>2302170124</v>
      </c>
      <c r="D1310" s="3" t="s">
        <v>587</v>
      </c>
      <c r="E1310" s="2" t="s">
        <v>10635</v>
      </c>
      <c r="F1310" s="2" t="s">
        <v>1055</v>
      </c>
      <c r="H1310" s="2" t="s">
        <v>131</v>
      </c>
      <c r="I1310" s="2" t="s">
        <v>132</v>
      </c>
      <c r="J1310" s="2" t="s">
        <v>133</v>
      </c>
      <c r="K1310" s="2" t="s">
        <v>191</v>
      </c>
      <c r="P1310" s="9">
        <v>3375000000</v>
      </c>
      <c r="Q1310" s="2">
        <v>25000000</v>
      </c>
      <c r="Y1310" s="2" t="s">
        <v>136</v>
      </c>
      <c r="AB1310" s="2" t="s">
        <v>132</v>
      </c>
      <c r="AD1310" s="2" t="s">
        <v>137</v>
      </c>
      <c r="AE1310" s="2" t="s">
        <v>132</v>
      </c>
      <c r="AF1310" s="2" t="s">
        <v>132</v>
      </c>
      <c r="AH1310" s="2">
        <v>2017</v>
      </c>
      <c r="AI1310" s="11">
        <v>1411425000</v>
      </c>
      <c r="AJ1310" s="11">
        <v>10455000</v>
      </c>
      <c r="AK1310" s="2" t="s">
        <v>10636</v>
      </c>
      <c r="AP1310" s="2" t="s">
        <v>1250</v>
      </c>
      <c r="AQ1310" s="2" t="s">
        <v>821</v>
      </c>
      <c r="AR1310" s="2" t="s">
        <v>822</v>
      </c>
      <c r="AS1310" s="2" t="s">
        <v>142</v>
      </c>
      <c r="AU1310" s="2">
        <v>8</v>
      </c>
      <c r="AV1310" s="2" t="s">
        <v>44</v>
      </c>
      <c r="AW1310" s="2" t="s">
        <v>197</v>
      </c>
      <c r="AX1310" s="2" t="s">
        <v>145</v>
      </c>
      <c r="AY1310" s="2" t="s">
        <v>171</v>
      </c>
      <c r="AZ1310" s="2" t="s">
        <v>198</v>
      </c>
      <c r="BB1310" s="2" t="s">
        <v>10637</v>
      </c>
      <c r="BC1310" s="2">
        <v>0</v>
      </c>
      <c r="BD1310" s="2" t="s">
        <v>1590</v>
      </c>
      <c r="BE1310" s="9">
        <v>2</v>
      </c>
      <c r="BF1310" s="2" t="s">
        <v>265</v>
      </c>
      <c r="BG1310" s="2" t="s">
        <v>10499</v>
      </c>
      <c r="BH1310" s="3" t="s">
        <v>2258</v>
      </c>
      <c r="BI1310" s="2" t="s">
        <v>10500</v>
      </c>
      <c r="BJ1310" s="3" t="s">
        <v>1057</v>
      </c>
      <c r="BK1310" s="2" t="s">
        <v>152</v>
      </c>
      <c r="BL1310" s="2" t="s">
        <v>200</v>
      </c>
      <c r="BM1310" s="2" t="s">
        <v>154</v>
      </c>
      <c r="BP1310" s="2" t="s">
        <v>201</v>
      </c>
      <c r="BQ1310" s="2">
        <v>135</v>
      </c>
      <c r="BR1310" s="3" t="s">
        <v>10501</v>
      </c>
      <c r="BS1310" s="2" t="s">
        <v>10342</v>
      </c>
      <c r="BT1310" s="2" t="s">
        <v>1941</v>
      </c>
      <c r="BU1310" s="2" t="s">
        <v>10346</v>
      </c>
      <c r="BV1310" s="2" t="s">
        <v>10346</v>
      </c>
      <c r="BW1310" s="2" t="s">
        <v>67</v>
      </c>
      <c r="BX1310" s="2" t="s">
        <v>203</v>
      </c>
      <c r="CB1310" s="2" t="s">
        <v>160</v>
      </c>
      <c r="CC1310" s="2" t="s">
        <v>161</v>
      </c>
      <c r="CD1310" s="2" t="s">
        <v>249</v>
      </c>
      <c r="CE1310" s="2" t="s">
        <v>163</v>
      </c>
      <c r="CF1310" s="2" t="s">
        <v>10214</v>
      </c>
      <c r="CG1310" s="2" t="s">
        <v>206</v>
      </c>
      <c r="CH1310" s="2" t="s">
        <v>952</v>
      </c>
      <c r="CI1310" s="2" t="s">
        <v>167</v>
      </c>
      <c r="CJ1310" s="2" t="s">
        <v>953</v>
      </c>
      <c r="CK1310" s="2" t="s">
        <v>253</v>
      </c>
      <c r="CL1310" s="2" t="s">
        <v>985</v>
      </c>
      <c r="CM1310" s="2" t="s">
        <v>211</v>
      </c>
      <c r="CN1310" s="2">
        <v>0</v>
      </c>
      <c r="CO1310" s="2" t="s">
        <v>830</v>
      </c>
      <c r="CP1310" s="2" t="s">
        <v>1486</v>
      </c>
      <c r="CR1310" s="2" t="s">
        <v>234</v>
      </c>
      <c r="CT1310" s="2" t="s">
        <v>211</v>
      </c>
      <c r="CU1310" s="2" t="s">
        <v>235</v>
      </c>
      <c r="CV1310" s="2" t="s">
        <v>211</v>
      </c>
      <c r="CW1310" s="2" t="s">
        <v>179</v>
      </c>
      <c r="CX1310" s="2" t="s">
        <v>146</v>
      </c>
      <c r="CY1310" s="2" t="s">
        <v>627</v>
      </c>
      <c r="CZ1310" s="2" t="s">
        <v>180</v>
      </c>
      <c r="DA1310" s="2" t="s">
        <v>181</v>
      </c>
      <c r="DB1310" s="2" t="s">
        <v>181</v>
      </c>
      <c r="DC1310" s="2" t="s">
        <v>132</v>
      </c>
      <c r="DF1310" s="2" t="s">
        <v>182</v>
      </c>
      <c r="DH1310" s="2" t="s">
        <v>182</v>
      </c>
      <c r="DJ1310" s="2" t="s">
        <v>182</v>
      </c>
      <c r="DL1310" s="2" t="s">
        <v>260</v>
      </c>
      <c r="DM1310" s="2">
        <v>500</v>
      </c>
      <c r="DT1310" s="6">
        <v>106772333</v>
      </c>
      <c r="DU1310" s="6"/>
      <c r="DV1310" s="6">
        <v>-6162278</v>
      </c>
      <c r="DZ1310" s="2" t="s">
        <v>10638</v>
      </c>
      <c r="EA1310" s="3" t="s">
        <v>987</v>
      </c>
    </row>
    <row r="1311" spans="1:133" ht="15.75" hidden="1" customHeight="1" x14ac:dyDescent="0.2">
      <c r="A1311" s="1">
        <v>43616.930678645833</v>
      </c>
      <c r="B1311" s="2" t="s">
        <v>10639</v>
      </c>
      <c r="C1311" s="2">
        <v>2302170022</v>
      </c>
      <c r="D1311" s="3" t="s">
        <v>3264</v>
      </c>
      <c r="E1311" s="2" t="s">
        <v>10640</v>
      </c>
      <c r="F1311" s="2" t="s">
        <v>10641</v>
      </c>
      <c r="H1311" s="2" t="s">
        <v>131</v>
      </c>
      <c r="I1311" s="2" t="s">
        <v>132</v>
      </c>
      <c r="J1311" s="2" t="s">
        <v>133</v>
      </c>
      <c r="K1311" s="2" t="s">
        <v>738</v>
      </c>
      <c r="L1311" s="4">
        <v>42804</v>
      </c>
      <c r="M1311" s="4">
        <v>42804</v>
      </c>
      <c r="N1311" s="2" t="s">
        <v>135</v>
      </c>
      <c r="O1311" s="2" t="s">
        <v>192</v>
      </c>
      <c r="Q1311" s="2">
        <v>15000000</v>
      </c>
      <c r="Y1311" s="2" t="s">
        <v>136</v>
      </c>
      <c r="AH1311" s="2">
        <v>2016</v>
      </c>
      <c r="AJ1311" s="11">
        <v>6195000</v>
      </c>
      <c r="AK1311" s="2" t="s">
        <v>10642</v>
      </c>
      <c r="AP1311" s="2" t="s">
        <v>10643</v>
      </c>
      <c r="AQ1311" s="2" t="s">
        <v>3156</v>
      </c>
      <c r="AR1311" s="2" t="s">
        <v>511</v>
      </c>
      <c r="AS1311" s="2" t="s">
        <v>3756</v>
      </c>
      <c r="AT1311" s="2">
        <v>14470</v>
      </c>
      <c r="AU1311" s="2">
        <v>4</v>
      </c>
      <c r="AV1311" s="2" t="s">
        <v>43</v>
      </c>
      <c r="AW1311" s="2" t="s">
        <v>144</v>
      </c>
      <c r="AX1311" s="2" t="s">
        <v>863</v>
      </c>
      <c r="AY1311" s="2" t="s">
        <v>146</v>
      </c>
      <c r="AZ1311" s="2" t="s">
        <v>198</v>
      </c>
      <c r="BB1311" s="2" t="s">
        <v>10644</v>
      </c>
      <c r="BC1311" s="2">
        <v>0</v>
      </c>
      <c r="BD1311" s="2" t="s">
        <v>3158</v>
      </c>
      <c r="BE1311" s="9">
        <v>9.8000000000000007</v>
      </c>
      <c r="BL1311" s="2" t="s">
        <v>200</v>
      </c>
      <c r="BM1311" s="2" t="s">
        <v>154</v>
      </c>
      <c r="BP1311" s="2" t="s">
        <v>201</v>
      </c>
      <c r="BQ1311" s="2">
        <v>325</v>
      </c>
      <c r="BR1311" s="2">
        <v>25</v>
      </c>
      <c r="BS1311" s="2" t="s">
        <v>36</v>
      </c>
      <c r="BT1311" s="2" t="s">
        <v>727</v>
      </c>
      <c r="BU1311" s="2" t="s">
        <v>727</v>
      </c>
      <c r="BV1311" s="2" t="s">
        <v>727</v>
      </c>
      <c r="BW1311" s="2" t="s">
        <v>67</v>
      </c>
      <c r="BX1311" s="2" t="s">
        <v>1149</v>
      </c>
      <c r="BY1311" s="2" t="s">
        <v>707</v>
      </c>
      <c r="CA1311" s="4">
        <v>42804</v>
      </c>
      <c r="CB1311" s="2" t="s">
        <v>160</v>
      </c>
      <c r="CC1311" s="2" t="s">
        <v>161</v>
      </c>
      <c r="CD1311" s="2" t="s">
        <v>249</v>
      </c>
      <c r="CF1311" s="2" t="s">
        <v>396</v>
      </c>
      <c r="CG1311" s="2" t="s">
        <v>804</v>
      </c>
      <c r="CH1311" s="2" t="s">
        <v>1108</v>
      </c>
      <c r="CI1311" s="2" t="s">
        <v>731</v>
      </c>
      <c r="CJ1311" s="2" t="s">
        <v>966</v>
      </c>
      <c r="CK1311" s="2" t="s">
        <v>169</v>
      </c>
      <c r="CL1311" s="2" t="s">
        <v>919</v>
      </c>
      <c r="CM1311" s="2" t="s">
        <v>171</v>
      </c>
      <c r="CN1311" s="2">
        <v>0</v>
      </c>
      <c r="CO1311" s="2" t="s">
        <v>212</v>
      </c>
      <c r="CP1311" s="2" t="s">
        <v>3601</v>
      </c>
      <c r="CQ1311" s="2" t="s">
        <v>174</v>
      </c>
      <c r="CR1311" s="2" t="s">
        <v>667</v>
      </c>
      <c r="CS1311" s="2" t="s">
        <v>810</v>
      </c>
      <c r="CT1311" s="2" t="s">
        <v>171</v>
      </c>
      <c r="CU1311" s="2" t="s">
        <v>1139</v>
      </c>
      <c r="CV1311" s="2" t="s">
        <v>171</v>
      </c>
      <c r="CW1311" s="2" t="s">
        <v>714</v>
      </c>
      <c r="CX1311" s="2" t="s">
        <v>146</v>
      </c>
      <c r="CY1311" s="2" t="s">
        <v>733</v>
      </c>
      <c r="CZ1311" s="2" t="s">
        <v>180</v>
      </c>
      <c r="DA1311" s="2" t="s">
        <v>181</v>
      </c>
      <c r="DB1311" s="2" t="s">
        <v>181</v>
      </c>
      <c r="DC1311" s="2" t="s">
        <v>260</v>
      </c>
      <c r="DD1311" s="2" t="s">
        <v>715</v>
      </c>
      <c r="DE1311" s="2" t="s">
        <v>744</v>
      </c>
      <c r="DF1311" s="2" t="s">
        <v>182</v>
      </c>
      <c r="DH1311" s="2" t="s">
        <v>182</v>
      </c>
      <c r="DJ1311" s="2" t="s">
        <v>182</v>
      </c>
      <c r="DL1311" s="2" t="s">
        <v>182</v>
      </c>
      <c r="DN1311" s="2" t="s">
        <v>182</v>
      </c>
      <c r="DP1311" s="2" t="s">
        <v>182</v>
      </c>
      <c r="DR1311" s="2" t="s">
        <v>182</v>
      </c>
      <c r="DT1311" s="6">
        <v>-6094959</v>
      </c>
      <c r="DU1311" s="6"/>
      <c r="DV1311" s="6">
        <v>106719171</v>
      </c>
      <c r="DX1311" s="2" t="s">
        <v>10645</v>
      </c>
      <c r="DY1311" s="4">
        <v>42804</v>
      </c>
      <c r="DZ1311" s="2" t="s">
        <v>10645</v>
      </c>
      <c r="EA1311" s="3" t="s">
        <v>8025</v>
      </c>
      <c r="EC1311" s="5" t="s">
        <v>10646</v>
      </c>
    </row>
    <row r="1312" spans="1:133" ht="15.75" hidden="1" customHeight="1" x14ac:dyDescent="0.2">
      <c r="A1312" s="1">
        <v>43616.931864745369</v>
      </c>
      <c r="B1312" s="2" t="s">
        <v>10647</v>
      </c>
      <c r="C1312" s="2">
        <v>2302170026</v>
      </c>
      <c r="D1312" s="2" t="s">
        <v>10648</v>
      </c>
      <c r="E1312" s="2" t="s">
        <v>10649</v>
      </c>
      <c r="H1312" s="2" t="s">
        <v>131</v>
      </c>
      <c r="I1312" s="2" t="s">
        <v>132</v>
      </c>
      <c r="J1312" s="2" t="s">
        <v>133</v>
      </c>
      <c r="K1312" s="2" t="s">
        <v>191</v>
      </c>
      <c r="P1312" s="9">
        <v>8085000000</v>
      </c>
      <c r="Q1312" s="2">
        <v>11000000</v>
      </c>
      <c r="Y1312" s="2" t="s">
        <v>377</v>
      </c>
      <c r="Z1312" s="2">
        <v>30</v>
      </c>
      <c r="AA1312" s="2">
        <v>12</v>
      </c>
      <c r="AB1312" s="2" t="s">
        <v>132</v>
      </c>
      <c r="AD1312" s="2" t="s">
        <v>137</v>
      </c>
      <c r="AE1312" s="2" t="s">
        <v>132</v>
      </c>
      <c r="AF1312" s="2" t="s">
        <v>132</v>
      </c>
      <c r="AH1312" s="2">
        <v>2016</v>
      </c>
      <c r="AI1312" s="11">
        <v>2480625000</v>
      </c>
      <c r="AJ1312" s="11">
        <v>3375000</v>
      </c>
      <c r="AK1312" s="2" t="s">
        <v>10650</v>
      </c>
      <c r="AL1312" s="2">
        <v>1</v>
      </c>
      <c r="AO1312" s="2" t="s">
        <v>5015</v>
      </c>
      <c r="AP1312" s="2" t="s">
        <v>2269</v>
      </c>
      <c r="AQ1312" s="2" t="s">
        <v>1299</v>
      </c>
      <c r="AR1312" s="2" t="s">
        <v>976</v>
      </c>
      <c r="AS1312" s="2" t="s">
        <v>10565</v>
      </c>
      <c r="AU1312" s="2">
        <v>6</v>
      </c>
      <c r="AV1312" s="2" t="s">
        <v>43</v>
      </c>
      <c r="AW1312" s="2" t="s">
        <v>144</v>
      </c>
      <c r="AX1312" s="2" t="s">
        <v>863</v>
      </c>
      <c r="AY1312" s="2" t="s">
        <v>171</v>
      </c>
      <c r="AZ1312" s="2" t="s">
        <v>198</v>
      </c>
      <c r="BB1312" s="2" t="s">
        <v>10651</v>
      </c>
      <c r="BC1312" s="2">
        <v>20</v>
      </c>
      <c r="BD1312" s="2" t="s">
        <v>2270</v>
      </c>
      <c r="BE1312" s="9">
        <v>6.5</v>
      </c>
      <c r="BF1312" s="2" t="s">
        <v>265</v>
      </c>
      <c r="BG1312" s="2" t="s">
        <v>10567</v>
      </c>
      <c r="BH1312" s="2">
        <v>4</v>
      </c>
      <c r="BI1312" s="2" t="s">
        <v>2271</v>
      </c>
      <c r="BJ1312" s="3" t="s">
        <v>3325</v>
      </c>
      <c r="BK1312" s="2" t="s">
        <v>152</v>
      </c>
      <c r="BL1312" s="2" t="s">
        <v>200</v>
      </c>
      <c r="BM1312" s="2" t="s">
        <v>154</v>
      </c>
      <c r="BP1312" s="2" t="s">
        <v>201</v>
      </c>
      <c r="BQ1312" s="2">
        <v>735</v>
      </c>
      <c r="BR1312" s="2">
        <v>28</v>
      </c>
      <c r="BS1312" s="2" t="s">
        <v>5015</v>
      </c>
      <c r="BT1312" s="2" t="s">
        <v>984</v>
      </c>
      <c r="BU1312" s="2" t="s">
        <v>984</v>
      </c>
      <c r="BV1312" s="2" t="s">
        <v>984</v>
      </c>
      <c r="BW1312" s="2" t="s">
        <v>67</v>
      </c>
      <c r="BX1312" s="2" t="s">
        <v>158</v>
      </c>
      <c r="BY1312" s="2" t="s">
        <v>159</v>
      </c>
      <c r="CB1312" s="2" t="s">
        <v>160</v>
      </c>
      <c r="CC1312" s="2" t="s">
        <v>248</v>
      </c>
      <c r="CD1312" s="2" t="s">
        <v>249</v>
      </c>
      <c r="CE1312" s="2" t="s">
        <v>163</v>
      </c>
      <c r="CF1312" s="2" t="s">
        <v>396</v>
      </c>
      <c r="CG1312" s="2" t="s">
        <v>206</v>
      </c>
      <c r="CH1312" s="2" t="s">
        <v>952</v>
      </c>
      <c r="CI1312" s="2" t="s">
        <v>167</v>
      </c>
      <c r="CJ1312" s="2" t="s">
        <v>2775</v>
      </c>
      <c r="CK1312" s="2" t="s">
        <v>253</v>
      </c>
      <c r="CL1312" s="2" t="s">
        <v>314</v>
      </c>
      <c r="CM1312" s="2" t="s">
        <v>211</v>
      </c>
      <c r="CN1312" s="2">
        <v>20</v>
      </c>
      <c r="CP1312" s="2" t="s">
        <v>1308</v>
      </c>
      <c r="CR1312" s="2" t="s">
        <v>234</v>
      </c>
      <c r="CS1312" s="2" t="s">
        <v>810</v>
      </c>
      <c r="CT1312" s="2" t="s">
        <v>171</v>
      </c>
      <c r="CU1312" s="2" t="s">
        <v>1139</v>
      </c>
      <c r="CV1312" s="2" t="s">
        <v>171</v>
      </c>
      <c r="CW1312" s="2" t="s">
        <v>179</v>
      </c>
      <c r="CX1312" s="2" t="s">
        <v>171</v>
      </c>
      <c r="CY1312" s="2" t="s">
        <v>733</v>
      </c>
      <c r="DA1312" s="2" t="s">
        <v>181</v>
      </c>
      <c r="DB1312" s="2" t="s">
        <v>181</v>
      </c>
      <c r="DC1312" s="2" t="s">
        <v>132</v>
      </c>
      <c r="DF1312" s="2" t="s">
        <v>182</v>
      </c>
      <c r="DH1312" s="2" t="s">
        <v>182</v>
      </c>
      <c r="DJ1312" s="2" t="s">
        <v>182</v>
      </c>
      <c r="DL1312" s="2" t="s">
        <v>260</v>
      </c>
      <c r="DN1312" s="2" t="s">
        <v>182</v>
      </c>
      <c r="DP1312" s="2" t="s">
        <v>182</v>
      </c>
      <c r="DR1312" s="2" t="s">
        <v>182</v>
      </c>
      <c r="DY1312" s="4">
        <v>42786</v>
      </c>
    </row>
    <row r="1313" spans="1:132" ht="15.75" hidden="1" customHeight="1" x14ac:dyDescent="0.2">
      <c r="A1313" s="1">
        <v>43616.93359119213</v>
      </c>
      <c r="B1313" s="2" t="s">
        <v>10020</v>
      </c>
      <c r="C1313" s="2">
        <v>2302170053</v>
      </c>
      <c r="D1313" s="3" t="s">
        <v>587</v>
      </c>
      <c r="E1313" s="2" t="s">
        <v>10652</v>
      </c>
      <c r="F1313" s="2">
        <v>2018030507000050</v>
      </c>
      <c r="H1313" s="2" t="s">
        <v>131</v>
      </c>
      <c r="I1313" s="2" t="s">
        <v>132</v>
      </c>
      <c r="J1313" s="2" t="s">
        <v>133</v>
      </c>
      <c r="K1313" s="2" t="s">
        <v>191</v>
      </c>
      <c r="P1313" s="9">
        <v>38950000000</v>
      </c>
      <c r="R1313" s="2">
        <v>19000000</v>
      </c>
      <c r="Y1313" s="2" t="s">
        <v>136</v>
      </c>
      <c r="AB1313" s="2" t="s">
        <v>132</v>
      </c>
      <c r="AD1313" s="2" t="s">
        <v>137</v>
      </c>
      <c r="AE1313" s="2" t="s">
        <v>132</v>
      </c>
      <c r="AF1313" s="2" t="s">
        <v>132</v>
      </c>
      <c r="AH1313" s="2">
        <v>2017</v>
      </c>
      <c r="AI1313" s="11">
        <v>21432750000</v>
      </c>
      <c r="AJ1313" s="11">
        <v>10455000</v>
      </c>
      <c r="AK1313" s="2" t="s">
        <v>10540</v>
      </c>
      <c r="AP1313" s="2" t="s">
        <v>1250</v>
      </c>
      <c r="AQ1313" s="2" t="s">
        <v>10653</v>
      </c>
      <c r="AR1313" s="2" t="s">
        <v>822</v>
      </c>
      <c r="AS1313" s="2" t="s">
        <v>142</v>
      </c>
      <c r="AU1313" s="2">
        <v>8</v>
      </c>
      <c r="AV1313" s="2" t="s">
        <v>44</v>
      </c>
      <c r="AW1313" s="2" t="s">
        <v>197</v>
      </c>
      <c r="AX1313" s="2" t="s">
        <v>145</v>
      </c>
      <c r="AY1313" s="2" t="s">
        <v>171</v>
      </c>
      <c r="AZ1313" s="2" t="s">
        <v>198</v>
      </c>
      <c r="BB1313" s="2" t="s">
        <v>10540</v>
      </c>
      <c r="BC1313" s="2">
        <v>0</v>
      </c>
      <c r="BD1313" s="2" t="s">
        <v>1590</v>
      </c>
      <c r="BE1313" s="9">
        <v>5.6</v>
      </c>
      <c r="BF1313" s="2" t="s">
        <v>265</v>
      </c>
      <c r="BG1313" s="2" t="s">
        <v>10654</v>
      </c>
      <c r="BH1313" s="2">
        <v>2</v>
      </c>
      <c r="BI1313" s="2" t="s">
        <v>10655</v>
      </c>
      <c r="BJ1313" s="3" t="s">
        <v>5518</v>
      </c>
      <c r="BK1313" s="2" t="s">
        <v>152</v>
      </c>
      <c r="BL1313" s="2" t="s">
        <v>200</v>
      </c>
      <c r="BM1313" s="2" t="s">
        <v>154</v>
      </c>
      <c r="BP1313" s="2" t="s">
        <v>201</v>
      </c>
      <c r="BQ1313" s="2">
        <v>2050</v>
      </c>
      <c r="BR1313" s="2">
        <v>82</v>
      </c>
      <c r="BS1313" s="2" t="s">
        <v>1941</v>
      </c>
      <c r="BT1313" s="2" t="s">
        <v>10540</v>
      </c>
      <c r="BU1313" s="2" t="s">
        <v>10346</v>
      </c>
      <c r="BV1313" s="2" t="s">
        <v>10656</v>
      </c>
      <c r="BW1313" s="2" t="s">
        <v>68</v>
      </c>
      <c r="BX1313" s="2" t="s">
        <v>203</v>
      </c>
      <c r="CB1313" s="2" t="s">
        <v>160</v>
      </c>
      <c r="CC1313" s="2" t="s">
        <v>161</v>
      </c>
      <c r="CD1313" s="2" t="s">
        <v>249</v>
      </c>
      <c r="CE1313" s="2" t="s">
        <v>163</v>
      </c>
      <c r="CF1313" s="2" t="s">
        <v>10657</v>
      </c>
      <c r="CG1313" s="2" t="s">
        <v>382</v>
      </c>
      <c r="CH1313" s="2" t="s">
        <v>10658</v>
      </c>
      <c r="CI1313" s="2" t="s">
        <v>167</v>
      </c>
      <c r="CJ1313" s="2" t="s">
        <v>10577</v>
      </c>
      <c r="CK1313" s="2" t="s">
        <v>253</v>
      </c>
      <c r="CL1313" s="2" t="s">
        <v>985</v>
      </c>
      <c r="CM1313" s="2" t="s">
        <v>211</v>
      </c>
      <c r="CN1313" s="2">
        <v>0</v>
      </c>
      <c r="CO1313" s="2" t="s">
        <v>830</v>
      </c>
      <c r="CP1313" s="2" t="s">
        <v>954</v>
      </c>
      <c r="CR1313" s="2" t="s">
        <v>234</v>
      </c>
      <c r="CT1313" s="2" t="s">
        <v>171</v>
      </c>
      <c r="CU1313" s="2" t="s">
        <v>235</v>
      </c>
      <c r="CV1313" s="2" t="s">
        <v>171</v>
      </c>
      <c r="CW1313" s="2" t="s">
        <v>179</v>
      </c>
      <c r="CX1313" s="2" t="s">
        <v>146</v>
      </c>
      <c r="CY1313" s="2" t="s">
        <v>627</v>
      </c>
      <c r="CZ1313" s="2" t="s">
        <v>180</v>
      </c>
      <c r="DA1313" s="2" t="s">
        <v>181</v>
      </c>
      <c r="DB1313" s="2" t="s">
        <v>181</v>
      </c>
      <c r="DF1313" s="2" t="s">
        <v>182</v>
      </c>
      <c r="DH1313" s="2" t="s">
        <v>182</v>
      </c>
      <c r="DJ1313" s="2" t="s">
        <v>182</v>
      </c>
      <c r="DL1313" s="2" t="s">
        <v>260</v>
      </c>
      <c r="DM1313" s="2">
        <v>500</v>
      </c>
      <c r="DT1313" s="6">
        <v>-6157950</v>
      </c>
      <c r="DU1313" s="6"/>
      <c r="DV1313" s="6">
        <v>106761200</v>
      </c>
      <c r="DZ1313" s="2" t="s">
        <v>10659</v>
      </c>
      <c r="EA1313" s="3" t="s">
        <v>9376</v>
      </c>
    </row>
    <row r="1314" spans="1:132" ht="15.75" hidden="1" customHeight="1" x14ac:dyDescent="0.2">
      <c r="A1314" s="1">
        <v>43616.933751562501</v>
      </c>
      <c r="B1314" s="2" t="s">
        <v>10547</v>
      </c>
      <c r="C1314" s="2">
        <v>2302170113</v>
      </c>
      <c r="D1314" s="3" t="s">
        <v>4783</v>
      </c>
      <c r="E1314" s="2" t="s">
        <v>10660</v>
      </c>
      <c r="F1314" s="2" t="s">
        <v>10661</v>
      </c>
      <c r="H1314" s="2" t="s">
        <v>131</v>
      </c>
      <c r="I1314" s="2" t="s">
        <v>132</v>
      </c>
      <c r="J1314" s="2" t="s">
        <v>133</v>
      </c>
      <c r="K1314" s="2" t="s">
        <v>738</v>
      </c>
      <c r="M1314" s="4">
        <v>42795</v>
      </c>
      <c r="O1314" s="2" t="s">
        <v>135</v>
      </c>
      <c r="Q1314" s="2">
        <v>8000000</v>
      </c>
      <c r="Y1314" s="2" t="s">
        <v>136</v>
      </c>
      <c r="AK1314" s="2" t="s">
        <v>10662</v>
      </c>
      <c r="AP1314" s="2" t="s">
        <v>3123</v>
      </c>
      <c r="AQ1314" s="2" t="s">
        <v>3124</v>
      </c>
      <c r="AR1314" s="2" t="s">
        <v>511</v>
      </c>
      <c r="AS1314" s="2" t="s">
        <v>142</v>
      </c>
      <c r="AT1314" s="2">
        <v>14460</v>
      </c>
      <c r="AU1314" s="2" t="s">
        <v>7053</v>
      </c>
      <c r="AV1314" s="2" t="s">
        <v>43</v>
      </c>
      <c r="AW1314" s="2" t="s">
        <v>144</v>
      </c>
      <c r="AX1314" s="2" t="s">
        <v>145</v>
      </c>
      <c r="AY1314" s="2" t="s">
        <v>171</v>
      </c>
      <c r="AZ1314" s="2" t="s">
        <v>198</v>
      </c>
      <c r="BB1314" s="2" t="s">
        <v>10662</v>
      </c>
      <c r="BC1314" s="2">
        <v>0</v>
      </c>
      <c r="BD1314" s="2" t="s">
        <v>3125</v>
      </c>
      <c r="BE1314" s="9">
        <v>4.4000000000000004</v>
      </c>
      <c r="BL1314" s="2" t="s">
        <v>153</v>
      </c>
      <c r="BM1314" s="2" t="s">
        <v>154</v>
      </c>
      <c r="BP1314" s="2" t="s">
        <v>201</v>
      </c>
      <c r="BQ1314" s="2">
        <v>61000</v>
      </c>
      <c r="BR1314" s="2">
        <v>610</v>
      </c>
      <c r="BS1314" s="2" t="s">
        <v>157</v>
      </c>
      <c r="BT1314" s="2" t="s">
        <v>753</v>
      </c>
      <c r="BU1314" s="2" t="s">
        <v>753</v>
      </c>
      <c r="BV1314" s="2" t="s">
        <v>753</v>
      </c>
      <c r="BW1314" s="2" t="s">
        <v>67</v>
      </c>
      <c r="BX1314" s="2" t="s">
        <v>3127</v>
      </c>
      <c r="BY1314" s="2" t="s">
        <v>707</v>
      </c>
      <c r="CA1314" s="4">
        <v>42795</v>
      </c>
      <c r="CB1314" s="2" t="s">
        <v>160</v>
      </c>
      <c r="CC1314" s="2" t="s">
        <v>248</v>
      </c>
      <c r="CD1314" s="2" t="s">
        <v>162</v>
      </c>
      <c r="CE1314" s="2" t="s">
        <v>163</v>
      </c>
      <c r="CF1314" s="2" t="s">
        <v>164</v>
      </c>
      <c r="CG1314" s="2" t="s">
        <v>729</v>
      </c>
      <c r="CH1314" s="2" t="s">
        <v>1108</v>
      </c>
      <c r="CI1314" s="2" t="s">
        <v>731</v>
      </c>
      <c r="CJ1314" s="2" t="s">
        <v>397</v>
      </c>
      <c r="CK1314" s="2" t="s">
        <v>169</v>
      </c>
      <c r="CL1314" s="2" t="s">
        <v>919</v>
      </c>
      <c r="CM1314" s="2" t="s">
        <v>171</v>
      </c>
      <c r="CN1314" s="2">
        <v>0</v>
      </c>
      <c r="CO1314" s="2" t="s">
        <v>212</v>
      </c>
      <c r="CP1314" s="2" t="s">
        <v>3601</v>
      </c>
      <c r="CQ1314" s="2" t="s">
        <v>174</v>
      </c>
      <c r="CR1314" s="2" t="s">
        <v>667</v>
      </c>
      <c r="CS1314" s="2" t="s">
        <v>810</v>
      </c>
      <c r="CT1314" s="2" t="s">
        <v>171</v>
      </c>
      <c r="CU1314" s="2" t="s">
        <v>235</v>
      </c>
      <c r="CV1314" s="2" t="s">
        <v>171</v>
      </c>
      <c r="CW1314" s="2" t="s">
        <v>714</v>
      </c>
      <c r="CX1314" s="2" t="s">
        <v>146</v>
      </c>
      <c r="CY1314" s="2" t="s">
        <v>146</v>
      </c>
      <c r="CZ1314" s="2" t="s">
        <v>180</v>
      </c>
      <c r="DA1314" s="2" t="s">
        <v>181</v>
      </c>
      <c r="DB1314" s="2" t="s">
        <v>181</v>
      </c>
      <c r="DC1314" s="2" t="s">
        <v>260</v>
      </c>
      <c r="DD1314" s="2" t="s">
        <v>715</v>
      </c>
      <c r="DE1314" s="2" t="s">
        <v>744</v>
      </c>
      <c r="DF1314" s="2" t="s">
        <v>182</v>
      </c>
      <c r="DH1314" s="2" t="s">
        <v>182</v>
      </c>
      <c r="DJ1314" s="2" t="s">
        <v>182</v>
      </c>
      <c r="DL1314" s="2" t="s">
        <v>182</v>
      </c>
      <c r="DN1314" s="2" t="s">
        <v>182</v>
      </c>
      <c r="DP1314" s="2" t="s">
        <v>182</v>
      </c>
      <c r="DR1314" s="2" t="s">
        <v>182</v>
      </c>
      <c r="DT1314" s="6">
        <v>-6177767</v>
      </c>
      <c r="DU1314" s="6"/>
      <c r="DV1314" s="6">
        <v>106904186</v>
      </c>
      <c r="DX1314" s="2" t="s">
        <v>10663</v>
      </c>
      <c r="DY1314" s="4">
        <v>42795</v>
      </c>
      <c r="DZ1314" s="2" t="s">
        <v>10663</v>
      </c>
      <c r="EA1314" s="3" t="s">
        <v>10664</v>
      </c>
    </row>
    <row r="1315" spans="1:132" ht="15.75" hidden="1" customHeight="1" x14ac:dyDescent="0.2">
      <c r="A1315" s="1">
        <v>43616.933918587965</v>
      </c>
      <c r="B1315" s="2" t="s">
        <v>10536</v>
      </c>
      <c r="C1315" s="2">
        <v>2302170105</v>
      </c>
      <c r="D1315" s="3" t="s">
        <v>5135</v>
      </c>
      <c r="E1315" s="2" t="s">
        <v>10665</v>
      </c>
      <c r="F1315" s="2" t="s">
        <v>10666</v>
      </c>
      <c r="H1315" s="2" t="s">
        <v>131</v>
      </c>
      <c r="I1315" s="2" t="s">
        <v>132</v>
      </c>
      <c r="J1315" s="2" t="s">
        <v>1130</v>
      </c>
      <c r="K1315" s="2" t="s">
        <v>132</v>
      </c>
      <c r="M1315" s="4">
        <v>42795</v>
      </c>
      <c r="O1315" s="2" t="s">
        <v>192</v>
      </c>
      <c r="P1315" s="9">
        <v>42840000000</v>
      </c>
      <c r="Q1315" s="2">
        <v>71638796</v>
      </c>
      <c r="X1315" s="2" t="s">
        <v>193</v>
      </c>
      <c r="Y1315" s="2" t="s">
        <v>136</v>
      </c>
      <c r="AB1315" s="2" t="s">
        <v>132</v>
      </c>
      <c r="AD1315" s="2" t="s">
        <v>137</v>
      </c>
      <c r="AE1315" s="2" t="s">
        <v>132</v>
      </c>
      <c r="AH1315" s="2">
        <v>2017</v>
      </c>
      <c r="AI1315" s="11">
        <v>18146310000</v>
      </c>
      <c r="AJ1315" s="11">
        <v>30345000</v>
      </c>
      <c r="AK1315" s="2" t="s">
        <v>10667</v>
      </c>
      <c r="AP1315" s="2" t="s">
        <v>10668</v>
      </c>
      <c r="AQ1315" s="2" t="s">
        <v>380</v>
      </c>
      <c r="AR1315" s="2" t="s">
        <v>648</v>
      </c>
      <c r="AS1315" s="2" t="s">
        <v>142</v>
      </c>
      <c r="AU1315" s="2">
        <v>8</v>
      </c>
      <c r="AV1315" s="2" t="s">
        <v>245</v>
      </c>
      <c r="AW1315" s="2" t="s">
        <v>144</v>
      </c>
      <c r="AX1315" s="2" t="s">
        <v>145</v>
      </c>
      <c r="AY1315" s="2" t="s">
        <v>171</v>
      </c>
      <c r="AZ1315" s="2" t="s">
        <v>198</v>
      </c>
      <c r="BB1315" s="2" t="s">
        <v>10669</v>
      </c>
      <c r="BC1315" s="2">
        <v>200</v>
      </c>
      <c r="BD1315" s="2" t="s">
        <v>684</v>
      </c>
      <c r="BE1315" s="9">
        <v>1.6</v>
      </c>
      <c r="BF1315" s="2" t="s">
        <v>132</v>
      </c>
      <c r="BK1315" s="2" t="s">
        <v>152</v>
      </c>
      <c r="BL1315" s="2" t="s">
        <v>290</v>
      </c>
      <c r="BM1315" s="2" t="s">
        <v>154</v>
      </c>
      <c r="BN1315" s="2" t="s">
        <v>331</v>
      </c>
      <c r="BO1315" s="2" t="s">
        <v>332</v>
      </c>
      <c r="BP1315" s="2" t="s">
        <v>201</v>
      </c>
      <c r="BQ1315" s="2">
        <v>598</v>
      </c>
      <c r="BR1315" s="2">
        <v>10</v>
      </c>
      <c r="BS1315" s="2" t="s">
        <v>156</v>
      </c>
      <c r="BT1315" s="2" t="s">
        <v>156</v>
      </c>
      <c r="BU1315" s="2" t="s">
        <v>156</v>
      </c>
      <c r="BV1315" s="2" t="s">
        <v>156</v>
      </c>
      <c r="BW1315" s="2" t="s">
        <v>69</v>
      </c>
      <c r="BX1315" s="2" t="s">
        <v>158</v>
      </c>
      <c r="BY1315" s="2" t="s">
        <v>159</v>
      </c>
      <c r="CB1315" s="2" t="s">
        <v>160</v>
      </c>
      <c r="CC1315" s="2" t="s">
        <v>248</v>
      </c>
      <c r="CD1315" s="2" t="s">
        <v>249</v>
      </c>
      <c r="CE1315" s="2" t="s">
        <v>163</v>
      </c>
      <c r="CF1315" s="2" t="s">
        <v>4098</v>
      </c>
      <c r="CG1315" s="2" t="s">
        <v>651</v>
      </c>
      <c r="CH1315" s="2" t="s">
        <v>652</v>
      </c>
      <c r="CI1315" s="2" t="s">
        <v>311</v>
      </c>
      <c r="CJ1315" s="2" t="s">
        <v>335</v>
      </c>
      <c r="CK1315" s="2" t="s">
        <v>253</v>
      </c>
      <c r="CL1315" s="2" t="s">
        <v>356</v>
      </c>
      <c r="CM1315" s="2" t="s">
        <v>171</v>
      </c>
      <c r="CN1315" s="2" t="s">
        <v>10670</v>
      </c>
      <c r="CO1315" s="2" t="s">
        <v>337</v>
      </c>
      <c r="CP1315" s="2" t="s">
        <v>338</v>
      </c>
      <c r="CQ1315" s="2" t="s">
        <v>214</v>
      </c>
      <c r="CR1315" s="2" t="s">
        <v>175</v>
      </c>
      <c r="CS1315" s="2" t="s">
        <v>258</v>
      </c>
      <c r="CT1315" s="2" t="s">
        <v>171</v>
      </c>
      <c r="CU1315" s="2" t="s">
        <v>259</v>
      </c>
      <c r="CV1315" s="2" t="s">
        <v>171</v>
      </c>
      <c r="CW1315" s="2" t="s">
        <v>179</v>
      </c>
      <c r="CX1315" s="2" t="s">
        <v>146</v>
      </c>
      <c r="CY1315" s="2" t="s">
        <v>146</v>
      </c>
      <c r="CZ1315" s="2" t="s">
        <v>180</v>
      </c>
      <c r="DA1315" s="2" t="s">
        <v>181</v>
      </c>
      <c r="DB1315" s="2" t="s">
        <v>181</v>
      </c>
      <c r="DC1315" s="2" t="s">
        <v>132</v>
      </c>
      <c r="DF1315" s="2" t="s">
        <v>182</v>
      </c>
      <c r="DH1315" s="2" t="s">
        <v>182</v>
      </c>
      <c r="DJ1315" s="2" t="s">
        <v>182</v>
      </c>
      <c r="DL1315" s="2" t="s">
        <v>182</v>
      </c>
      <c r="DN1315" s="2" t="s">
        <v>182</v>
      </c>
      <c r="DP1315" s="2" t="s">
        <v>182</v>
      </c>
      <c r="DR1315" s="2" t="s">
        <v>182</v>
      </c>
      <c r="DT1315" s="6">
        <v>106833261</v>
      </c>
      <c r="DU1315" s="6"/>
      <c r="DV1315" s="6">
        <v>-6184604</v>
      </c>
      <c r="DW1315" s="2" t="s">
        <v>5347</v>
      </c>
      <c r="DY1315" s="4">
        <v>42795</v>
      </c>
      <c r="DZ1315" s="2" t="s">
        <v>491</v>
      </c>
    </row>
    <row r="1316" spans="1:132" ht="15.75" hidden="1" customHeight="1" x14ac:dyDescent="0.2">
      <c r="A1316" s="1">
        <v>43616.934088217589</v>
      </c>
      <c r="B1316" s="2" t="s">
        <v>10568</v>
      </c>
      <c r="C1316" s="2">
        <v>2302160018</v>
      </c>
      <c r="D1316" s="3" t="s">
        <v>937</v>
      </c>
      <c r="E1316" s="2" t="s">
        <v>10671</v>
      </c>
      <c r="F1316" s="2" t="s">
        <v>10672</v>
      </c>
      <c r="G1316" s="2" t="s">
        <v>589</v>
      </c>
      <c r="H1316" s="2" t="s">
        <v>131</v>
      </c>
      <c r="M1316" s="4">
        <v>43164</v>
      </c>
      <c r="N1316" s="2" t="s">
        <v>135</v>
      </c>
      <c r="P1316" s="9">
        <v>4800000000</v>
      </c>
      <c r="Q1316" s="2">
        <v>8000000</v>
      </c>
      <c r="Y1316" s="2" t="s">
        <v>136</v>
      </c>
      <c r="AD1316" s="2" t="s">
        <v>137</v>
      </c>
      <c r="AE1316" s="2" t="s">
        <v>132</v>
      </c>
      <c r="AH1316" s="2">
        <v>2018</v>
      </c>
      <c r="AK1316" s="2" t="s">
        <v>10673</v>
      </c>
      <c r="AL1316" s="2">
        <v>20</v>
      </c>
      <c r="AQ1316" s="2" t="s">
        <v>10674</v>
      </c>
      <c r="AR1316" s="2" t="s">
        <v>2681</v>
      </c>
      <c r="AS1316" s="2" t="s">
        <v>2718</v>
      </c>
      <c r="AU1316" s="2">
        <v>15</v>
      </c>
      <c r="AV1316" s="2" t="s">
        <v>245</v>
      </c>
      <c r="AW1316" s="2" t="s">
        <v>144</v>
      </c>
      <c r="AY1316" s="2" t="s">
        <v>146</v>
      </c>
      <c r="AZ1316" s="2" t="s">
        <v>198</v>
      </c>
      <c r="BC1316" s="2">
        <v>0</v>
      </c>
      <c r="BE1316" s="9">
        <v>0</v>
      </c>
      <c r="BL1316" s="2" t="s">
        <v>153</v>
      </c>
      <c r="BM1316" s="2" t="s">
        <v>154</v>
      </c>
      <c r="BP1316" s="2" t="s">
        <v>201</v>
      </c>
      <c r="BQ1316" s="2">
        <v>600</v>
      </c>
      <c r="BR1316" s="2">
        <v>17</v>
      </c>
      <c r="BS1316" s="2" t="s">
        <v>411</v>
      </c>
      <c r="BT1316" s="2" t="s">
        <v>411</v>
      </c>
      <c r="BU1316" s="2" t="s">
        <v>411</v>
      </c>
      <c r="BV1316" s="2" t="s">
        <v>4447</v>
      </c>
      <c r="BW1316" s="2" t="s">
        <v>70</v>
      </c>
      <c r="BY1316" s="2" t="s">
        <v>159</v>
      </c>
      <c r="CB1316" s="2" t="s">
        <v>160</v>
      </c>
      <c r="CC1316" s="2" t="s">
        <v>248</v>
      </c>
      <c r="CD1316" s="2" t="s">
        <v>162</v>
      </c>
      <c r="CE1316" s="2" t="s">
        <v>163</v>
      </c>
      <c r="CG1316" s="2" t="s">
        <v>3318</v>
      </c>
      <c r="CH1316" s="2" t="s">
        <v>8544</v>
      </c>
      <c r="CI1316" s="2" t="s">
        <v>167</v>
      </c>
      <c r="CJ1316" s="2" t="s">
        <v>312</v>
      </c>
      <c r="CK1316" s="2" t="s">
        <v>253</v>
      </c>
      <c r="CL1316" s="2" t="s">
        <v>710</v>
      </c>
      <c r="CM1316" s="2" t="s">
        <v>171</v>
      </c>
      <c r="CN1316" s="2">
        <v>50</v>
      </c>
      <c r="CP1316" s="2" t="s">
        <v>712</v>
      </c>
      <c r="CR1316" s="2" t="s">
        <v>175</v>
      </c>
    </row>
    <row r="1317" spans="1:132" ht="15.75" hidden="1" customHeight="1" x14ac:dyDescent="0.2">
      <c r="A1317" s="1">
        <v>43616.934248715275</v>
      </c>
      <c r="B1317" s="2" t="s">
        <v>9932</v>
      </c>
      <c r="C1317" s="2">
        <v>2302170119</v>
      </c>
      <c r="D1317" s="3" t="s">
        <v>4783</v>
      </c>
      <c r="E1317" s="2" t="s">
        <v>10675</v>
      </c>
      <c r="F1317" s="2">
        <v>2017030107020090</v>
      </c>
      <c r="H1317" s="2" t="s">
        <v>131</v>
      </c>
      <c r="I1317" s="2" t="s">
        <v>132</v>
      </c>
      <c r="J1317" s="2" t="s">
        <v>133</v>
      </c>
      <c r="K1317" s="2" t="s">
        <v>738</v>
      </c>
      <c r="O1317" s="2" t="s">
        <v>135</v>
      </c>
      <c r="Q1317" s="2">
        <v>19000000</v>
      </c>
      <c r="Y1317" s="2" t="s">
        <v>136</v>
      </c>
      <c r="AK1317" s="2" t="s">
        <v>10676</v>
      </c>
      <c r="AP1317" s="2" t="s">
        <v>3123</v>
      </c>
      <c r="AQ1317" s="2" t="s">
        <v>3124</v>
      </c>
      <c r="AR1317" s="2" t="s">
        <v>511</v>
      </c>
      <c r="AS1317" s="2" t="s">
        <v>142</v>
      </c>
      <c r="AT1317" s="2">
        <v>14460</v>
      </c>
      <c r="AU1317" s="2">
        <v>5</v>
      </c>
      <c r="AV1317" s="2" t="s">
        <v>43</v>
      </c>
      <c r="AW1317" s="2" t="s">
        <v>144</v>
      </c>
      <c r="AX1317" s="2" t="s">
        <v>145</v>
      </c>
      <c r="AY1317" s="2" t="s">
        <v>171</v>
      </c>
      <c r="AZ1317" s="2" t="s">
        <v>198</v>
      </c>
      <c r="BB1317" s="2" t="s">
        <v>10676</v>
      </c>
      <c r="BC1317" s="2">
        <v>0</v>
      </c>
      <c r="BD1317" s="2" t="s">
        <v>3125</v>
      </c>
      <c r="BE1317" s="9">
        <v>1.6</v>
      </c>
      <c r="BL1317" s="2" t="s">
        <v>153</v>
      </c>
      <c r="BM1317" s="2" t="s">
        <v>154</v>
      </c>
      <c r="BP1317" s="2" t="s">
        <v>201</v>
      </c>
      <c r="BQ1317" s="2">
        <v>232</v>
      </c>
      <c r="BR1317" s="2">
        <v>12</v>
      </c>
      <c r="BS1317" s="2" t="s">
        <v>157</v>
      </c>
      <c r="BT1317" s="2" t="s">
        <v>753</v>
      </c>
      <c r="BU1317" s="2" t="s">
        <v>753</v>
      </c>
      <c r="BV1317" s="2" t="s">
        <v>753</v>
      </c>
      <c r="BW1317" s="2" t="s">
        <v>67</v>
      </c>
      <c r="BX1317" s="2" t="s">
        <v>3127</v>
      </c>
      <c r="BY1317" s="2" t="s">
        <v>707</v>
      </c>
      <c r="CA1317" s="4">
        <v>42795</v>
      </c>
      <c r="CB1317" s="2" t="s">
        <v>160</v>
      </c>
      <c r="CC1317" s="2" t="s">
        <v>248</v>
      </c>
      <c r="CD1317" s="2" t="s">
        <v>162</v>
      </c>
      <c r="CE1317" s="2" t="s">
        <v>163</v>
      </c>
      <c r="CF1317" s="2" t="s">
        <v>164</v>
      </c>
      <c r="CG1317" s="2" t="s">
        <v>729</v>
      </c>
      <c r="CH1317" s="2" t="s">
        <v>1108</v>
      </c>
      <c r="CI1317" s="2" t="s">
        <v>731</v>
      </c>
      <c r="CJ1317" s="2" t="s">
        <v>397</v>
      </c>
      <c r="CK1317" s="2" t="s">
        <v>169</v>
      </c>
      <c r="CL1317" s="2" t="s">
        <v>170</v>
      </c>
      <c r="CM1317" s="2" t="s">
        <v>171</v>
      </c>
      <c r="CN1317" s="2">
        <v>0</v>
      </c>
      <c r="CO1317" s="2" t="s">
        <v>212</v>
      </c>
      <c r="CP1317" s="2" t="s">
        <v>3601</v>
      </c>
      <c r="CQ1317" s="2" t="s">
        <v>174</v>
      </c>
      <c r="CR1317" s="2" t="s">
        <v>667</v>
      </c>
      <c r="CS1317" s="2" t="s">
        <v>810</v>
      </c>
      <c r="CT1317" s="2" t="s">
        <v>171</v>
      </c>
      <c r="CU1317" s="2" t="s">
        <v>235</v>
      </c>
      <c r="CV1317" s="2" t="s">
        <v>171</v>
      </c>
      <c r="CW1317" s="2" t="s">
        <v>714</v>
      </c>
      <c r="CX1317" s="2" t="s">
        <v>146</v>
      </c>
      <c r="CY1317" s="2" t="s">
        <v>146</v>
      </c>
      <c r="CZ1317" s="2" t="s">
        <v>180</v>
      </c>
      <c r="DA1317" s="2" t="s">
        <v>181</v>
      </c>
      <c r="DB1317" s="2" t="s">
        <v>181</v>
      </c>
      <c r="DC1317" s="2" t="s">
        <v>260</v>
      </c>
      <c r="DD1317" s="2" t="s">
        <v>715</v>
      </c>
      <c r="DE1317" s="2" t="s">
        <v>744</v>
      </c>
      <c r="DF1317" s="2" t="s">
        <v>182</v>
      </c>
      <c r="DH1317" s="2" t="s">
        <v>182</v>
      </c>
      <c r="DJ1317" s="2" t="s">
        <v>182</v>
      </c>
      <c r="DL1317" s="2" t="s">
        <v>182</v>
      </c>
      <c r="DN1317" s="2" t="s">
        <v>182</v>
      </c>
      <c r="DP1317" s="2" t="s">
        <v>182</v>
      </c>
      <c r="DR1317" s="2" t="s">
        <v>182</v>
      </c>
      <c r="DT1317" s="6">
        <v>106897410</v>
      </c>
      <c r="DU1317" s="6"/>
      <c r="DV1317" s="6">
        <v>-6155910</v>
      </c>
      <c r="DX1317" s="2" t="s">
        <v>10663</v>
      </c>
      <c r="DY1317" s="4">
        <v>42795</v>
      </c>
      <c r="DZ1317" s="2" t="s">
        <v>10663</v>
      </c>
      <c r="EA1317" s="3" t="s">
        <v>10664</v>
      </c>
    </row>
    <row r="1318" spans="1:132" ht="15.75" hidden="1" customHeight="1" x14ac:dyDescent="0.2">
      <c r="A1318" s="1">
        <v>43616.934259930553</v>
      </c>
      <c r="B1318" s="2" t="s">
        <v>9883</v>
      </c>
      <c r="C1318" s="2">
        <v>2302170135</v>
      </c>
      <c r="D1318" s="3" t="s">
        <v>587</v>
      </c>
      <c r="E1318" s="2" t="s">
        <v>10677</v>
      </c>
      <c r="F1318" s="2" t="s">
        <v>6762</v>
      </c>
      <c r="H1318" s="2" t="s">
        <v>131</v>
      </c>
      <c r="I1318" s="2" t="s">
        <v>132</v>
      </c>
      <c r="J1318" s="2" t="s">
        <v>133</v>
      </c>
      <c r="K1318" s="2" t="s">
        <v>191</v>
      </c>
      <c r="P1318" s="9">
        <v>5670000000</v>
      </c>
      <c r="Q1318" s="2">
        <v>27000000</v>
      </c>
      <c r="Y1318" s="2" t="s">
        <v>1315</v>
      </c>
      <c r="AB1318" s="2" t="s">
        <v>132</v>
      </c>
      <c r="AD1318" s="2" t="s">
        <v>137</v>
      </c>
      <c r="AE1318" s="2" t="s">
        <v>132</v>
      </c>
      <c r="AF1318" s="2" t="s">
        <v>132</v>
      </c>
      <c r="AH1318" s="2">
        <v>2016</v>
      </c>
      <c r="AI1318" s="11">
        <v>2756250000</v>
      </c>
      <c r="AJ1318" s="11">
        <v>13125000</v>
      </c>
      <c r="AK1318" s="2" t="s">
        <v>10678</v>
      </c>
      <c r="AL1318" s="2">
        <v>10</v>
      </c>
      <c r="AO1318" s="2" t="s">
        <v>10679</v>
      </c>
      <c r="AP1318" s="2" t="s">
        <v>10680</v>
      </c>
      <c r="AQ1318" s="2" t="s">
        <v>1931</v>
      </c>
      <c r="AR1318" s="2" t="s">
        <v>2681</v>
      </c>
      <c r="AS1318" s="2" t="s">
        <v>2718</v>
      </c>
      <c r="AU1318" s="2">
        <v>8</v>
      </c>
      <c r="AV1318" s="2" t="s">
        <v>245</v>
      </c>
      <c r="AW1318" s="2" t="s">
        <v>197</v>
      </c>
      <c r="AX1318" s="2" t="s">
        <v>145</v>
      </c>
      <c r="AY1318" s="2" t="s">
        <v>171</v>
      </c>
      <c r="AZ1318" s="2" t="s">
        <v>198</v>
      </c>
      <c r="BB1318" s="2" t="s">
        <v>10681</v>
      </c>
      <c r="BC1318" s="2">
        <v>200</v>
      </c>
      <c r="BD1318" s="2" t="s">
        <v>3818</v>
      </c>
      <c r="BE1318" s="9">
        <v>1.4</v>
      </c>
      <c r="BF1318" s="2" t="s">
        <v>265</v>
      </c>
      <c r="BG1318" s="2" t="s">
        <v>3819</v>
      </c>
      <c r="BH1318" s="3" t="s">
        <v>10682</v>
      </c>
      <c r="BI1318" s="2" t="s">
        <v>8854</v>
      </c>
      <c r="BJ1318" s="3" t="s">
        <v>1935</v>
      </c>
      <c r="BK1318" s="2" t="s">
        <v>152</v>
      </c>
      <c r="BL1318" s="2" t="s">
        <v>200</v>
      </c>
      <c r="BM1318" s="2" t="s">
        <v>154</v>
      </c>
      <c r="BP1318" s="2" t="s">
        <v>201</v>
      </c>
      <c r="BQ1318" s="2">
        <v>210</v>
      </c>
      <c r="BR1318" s="2">
        <v>10</v>
      </c>
      <c r="BS1318" s="2" t="s">
        <v>753</v>
      </c>
      <c r="BT1318" s="2" t="s">
        <v>10683</v>
      </c>
      <c r="BU1318" s="2" t="s">
        <v>10684</v>
      </c>
      <c r="BV1318" s="2" t="s">
        <v>2789</v>
      </c>
      <c r="BW1318" s="2" t="s">
        <v>68</v>
      </c>
      <c r="BX1318" s="2" t="s">
        <v>158</v>
      </c>
      <c r="BY1318" s="2" t="s">
        <v>159</v>
      </c>
      <c r="CB1318" s="2" t="s">
        <v>160</v>
      </c>
      <c r="CC1318" s="2" t="s">
        <v>248</v>
      </c>
      <c r="CD1318" s="2" t="s">
        <v>162</v>
      </c>
      <c r="CE1318" s="2" t="s">
        <v>163</v>
      </c>
      <c r="CF1318" s="2" t="s">
        <v>164</v>
      </c>
      <c r="CG1318" s="2" t="s">
        <v>382</v>
      </c>
      <c r="CH1318" s="2" t="s">
        <v>6917</v>
      </c>
      <c r="CI1318" s="2" t="s">
        <v>208</v>
      </c>
      <c r="CJ1318" s="2" t="s">
        <v>168</v>
      </c>
      <c r="CK1318" s="2" t="s">
        <v>253</v>
      </c>
      <c r="CL1318" s="2" t="s">
        <v>170</v>
      </c>
      <c r="CM1318" s="2" t="s">
        <v>211</v>
      </c>
      <c r="CN1318" s="2">
        <v>200</v>
      </c>
      <c r="CP1318" s="2" t="s">
        <v>1443</v>
      </c>
      <c r="CQ1318" s="2" t="s">
        <v>174</v>
      </c>
      <c r="CR1318" s="2" t="s">
        <v>234</v>
      </c>
      <c r="CS1318" s="2" t="s">
        <v>810</v>
      </c>
      <c r="CT1318" s="2" t="s">
        <v>211</v>
      </c>
      <c r="CU1318" s="2" t="s">
        <v>235</v>
      </c>
      <c r="CV1318" s="2" t="s">
        <v>211</v>
      </c>
      <c r="CW1318" s="2" t="s">
        <v>179</v>
      </c>
      <c r="CX1318" s="2" t="s">
        <v>171</v>
      </c>
      <c r="CY1318" s="2" t="s">
        <v>733</v>
      </c>
      <c r="DB1318" s="2" t="s">
        <v>181</v>
      </c>
      <c r="DC1318" s="2" t="s">
        <v>132</v>
      </c>
      <c r="DF1318" s="2" t="s">
        <v>182</v>
      </c>
      <c r="DH1318" s="2" t="s">
        <v>182</v>
      </c>
      <c r="DJ1318" s="2" t="s">
        <v>182</v>
      </c>
      <c r="DL1318" s="2" t="s">
        <v>260</v>
      </c>
      <c r="DM1318" s="2">
        <v>1500</v>
      </c>
      <c r="DT1318" s="6">
        <v>-6170489</v>
      </c>
      <c r="DU1318" s="6"/>
      <c r="DV1318" s="6">
        <v>106744023</v>
      </c>
      <c r="DZ1318" s="2" t="s">
        <v>10685</v>
      </c>
      <c r="EA1318" s="3" t="s">
        <v>6802</v>
      </c>
    </row>
    <row r="1319" spans="1:132" ht="15.75" hidden="1" customHeight="1" x14ac:dyDescent="0.2">
      <c r="A1319" s="1">
        <v>43616.934826273151</v>
      </c>
      <c r="B1319" s="2" t="s">
        <v>10686</v>
      </c>
      <c r="C1319" s="2">
        <v>2302170060</v>
      </c>
      <c r="D1319" s="3" t="s">
        <v>697</v>
      </c>
      <c r="E1319" s="2" t="s">
        <v>10687</v>
      </c>
      <c r="F1319" s="2" t="s">
        <v>10688</v>
      </c>
      <c r="H1319" s="2" t="s">
        <v>131</v>
      </c>
      <c r="I1319" s="2" t="s">
        <v>132</v>
      </c>
      <c r="J1319" s="2" t="s">
        <v>133</v>
      </c>
      <c r="K1319" s="2" t="s">
        <v>738</v>
      </c>
      <c r="M1319" s="4">
        <v>42795</v>
      </c>
      <c r="O1319" s="2" t="s">
        <v>135</v>
      </c>
      <c r="Q1319" s="2">
        <v>10500000</v>
      </c>
      <c r="Y1319" s="2" t="s">
        <v>136</v>
      </c>
      <c r="AH1319" s="2">
        <v>2016</v>
      </c>
      <c r="AJ1319" s="11">
        <v>6175000</v>
      </c>
      <c r="AK1319" s="2" t="s">
        <v>10689</v>
      </c>
      <c r="AP1319" s="2" t="s">
        <v>5144</v>
      </c>
      <c r="AQ1319" s="2" t="s">
        <v>752</v>
      </c>
      <c r="AR1319" s="2" t="s">
        <v>511</v>
      </c>
      <c r="AS1319" s="2" t="s">
        <v>142</v>
      </c>
      <c r="AU1319" s="2">
        <v>5</v>
      </c>
      <c r="AV1319" s="2" t="s">
        <v>43</v>
      </c>
      <c r="AW1319" s="2" t="s">
        <v>144</v>
      </c>
      <c r="AX1319" s="2" t="s">
        <v>145</v>
      </c>
      <c r="AY1319" s="2" t="s">
        <v>171</v>
      </c>
      <c r="AZ1319" s="2" t="s">
        <v>198</v>
      </c>
      <c r="BB1319" s="2" t="s">
        <v>10690</v>
      </c>
      <c r="BC1319" s="2">
        <v>0</v>
      </c>
      <c r="BD1319" s="2" t="s">
        <v>3125</v>
      </c>
      <c r="BE1319" s="9">
        <v>4</v>
      </c>
      <c r="BL1319" s="2" t="s">
        <v>153</v>
      </c>
      <c r="BM1319" s="2" t="s">
        <v>154</v>
      </c>
      <c r="BP1319" s="2" t="s">
        <v>201</v>
      </c>
      <c r="BQ1319" s="2">
        <v>276</v>
      </c>
      <c r="BR1319" s="2">
        <v>14</v>
      </c>
      <c r="BS1319" s="2" t="s">
        <v>157</v>
      </c>
      <c r="BT1319" s="2" t="s">
        <v>753</v>
      </c>
      <c r="BU1319" s="2" t="s">
        <v>753</v>
      </c>
      <c r="BV1319" s="2" t="s">
        <v>753</v>
      </c>
      <c r="BW1319" s="2" t="s">
        <v>67</v>
      </c>
      <c r="BX1319" s="2" t="s">
        <v>3127</v>
      </c>
      <c r="BY1319" s="2" t="s">
        <v>707</v>
      </c>
      <c r="CA1319" s="4">
        <v>42795</v>
      </c>
      <c r="CB1319" s="2" t="s">
        <v>160</v>
      </c>
      <c r="CC1319" s="2" t="s">
        <v>248</v>
      </c>
      <c r="CD1319" s="2" t="s">
        <v>162</v>
      </c>
      <c r="CE1319" s="2" t="s">
        <v>163</v>
      </c>
      <c r="CF1319" s="2" t="s">
        <v>368</v>
      </c>
      <c r="CG1319" s="2" t="s">
        <v>729</v>
      </c>
      <c r="CH1319" s="2" t="s">
        <v>743</v>
      </c>
      <c r="CI1319" s="2" t="s">
        <v>731</v>
      </c>
      <c r="CJ1319" s="2" t="s">
        <v>397</v>
      </c>
      <c r="CK1319" s="2" t="s">
        <v>169</v>
      </c>
      <c r="CL1319" s="2" t="s">
        <v>710</v>
      </c>
      <c r="CM1319" s="2" t="s">
        <v>171</v>
      </c>
      <c r="CN1319" s="2">
        <v>0</v>
      </c>
      <c r="CO1319" s="2" t="s">
        <v>212</v>
      </c>
      <c r="CP1319" s="2" t="s">
        <v>712</v>
      </c>
      <c r="CQ1319" s="2" t="s">
        <v>174</v>
      </c>
      <c r="CR1319" s="2" t="s">
        <v>667</v>
      </c>
      <c r="CS1319" s="2" t="s">
        <v>713</v>
      </c>
      <c r="CT1319" s="2" t="s">
        <v>171</v>
      </c>
      <c r="CU1319" s="2" t="s">
        <v>235</v>
      </c>
      <c r="CV1319" s="2" t="s">
        <v>171</v>
      </c>
      <c r="CW1319" s="2" t="s">
        <v>714</v>
      </c>
      <c r="CX1319" s="2" t="s">
        <v>146</v>
      </c>
      <c r="CY1319" s="2" t="s">
        <v>733</v>
      </c>
      <c r="CZ1319" s="2" t="s">
        <v>180</v>
      </c>
      <c r="DA1319" s="2" t="s">
        <v>181</v>
      </c>
      <c r="DB1319" s="2" t="s">
        <v>181</v>
      </c>
      <c r="DC1319" s="2" t="s">
        <v>260</v>
      </c>
      <c r="DD1319" s="2" t="s">
        <v>715</v>
      </c>
      <c r="DE1319" s="2" t="s">
        <v>744</v>
      </c>
      <c r="DF1319" s="2" t="s">
        <v>182</v>
      </c>
      <c r="DH1319" s="2" t="s">
        <v>182</v>
      </c>
      <c r="DJ1319" s="2" t="s">
        <v>182</v>
      </c>
      <c r="DL1319" s="2" t="s">
        <v>182</v>
      </c>
      <c r="DN1319" s="2" t="s">
        <v>182</v>
      </c>
      <c r="DP1319" s="2" t="s">
        <v>182</v>
      </c>
      <c r="DR1319" s="2" t="s">
        <v>182</v>
      </c>
      <c r="DT1319" s="6">
        <v>106923215</v>
      </c>
      <c r="DU1319" s="6"/>
      <c r="DV1319" s="6">
        <v>-6159246</v>
      </c>
      <c r="DX1319" s="2" t="s">
        <v>3860</v>
      </c>
      <c r="DY1319" s="4">
        <v>42795</v>
      </c>
      <c r="DZ1319" s="2" t="s">
        <v>3860</v>
      </c>
      <c r="EA1319" s="3" t="s">
        <v>3861</v>
      </c>
    </row>
    <row r="1320" spans="1:132" ht="15.75" hidden="1" customHeight="1" x14ac:dyDescent="0.2">
      <c r="A1320" s="1">
        <v>43616.935031886576</v>
      </c>
      <c r="B1320" s="2" t="s">
        <v>8501</v>
      </c>
      <c r="C1320" s="2">
        <v>2302170122</v>
      </c>
      <c r="D1320" s="3" t="s">
        <v>587</v>
      </c>
      <c r="E1320" s="2" t="s">
        <v>10691</v>
      </c>
      <c r="F1320" s="2" t="s">
        <v>8990</v>
      </c>
      <c r="H1320" s="2" t="s">
        <v>131</v>
      </c>
      <c r="I1320" s="2" t="s">
        <v>132</v>
      </c>
      <c r="J1320" s="2" t="s">
        <v>133</v>
      </c>
      <c r="K1320" s="2" t="s">
        <v>302</v>
      </c>
      <c r="M1320" s="4">
        <v>43158</v>
      </c>
      <c r="P1320" s="9">
        <v>2454400000</v>
      </c>
      <c r="Q1320" s="2">
        <v>5200000</v>
      </c>
      <c r="Y1320" s="2" t="s">
        <v>136</v>
      </c>
      <c r="AB1320" s="2" t="s">
        <v>132</v>
      </c>
      <c r="AF1320" s="2" t="s">
        <v>132</v>
      </c>
      <c r="AG1320" s="2" t="s">
        <v>5378</v>
      </c>
      <c r="AK1320" s="2" t="s">
        <v>10692</v>
      </c>
      <c r="AP1320" s="2" t="s">
        <v>2336</v>
      </c>
      <c r="AQ1320" s="2" t="s">
        <v>3062</v>
      </c>
      <c r="AR1320" s="2" t="s">
        <v>610</v>
      </c>
      <c r="AS1320" s="2" t="s">
        <v>3175</v>
      </c>
      <c r="AT1320" s="2">
        <v>13710</v>
      </c>
      <c r="AU1320" s="2">
        <v>3</v>
      </c>
      <c r="AV1320" s="2" t="s">
        <v>245</v>
      </c>
      <c r="AW1320" s="2" t="s">
        <v>144</v>
      </c>
      <c r="AX1320" s="2" t="s">
        <v>145</v>
      </c>
      <c r="AY1320" s="2" t="s">
        <v>171</v>
      </c>
      <c r="AZ1320" s="2" t="s">
        <v>198</v>
      </c>
      <c r="BA1320" s="2" t="s">
        <v>10693</v>
      </c>
      <c r="BB1320" s="2" t="s">
        <v>10694</v>
      </c>
      <c r="BC1320" s="2">
        <v>1.5</v>
      </c>
      <c r="BD1320" s="2" t="s">
        <v>10695</v>
      </c>
      <c r="BE1320" s="9">
        <v>1.8</v>
      </c>
      <c r="BF1320" s="2" t="s">
        <v>132</v>
      </c>
      <c r="BL1320" s="2" t="s">
        <v>200</v>
      </c>
      <c r="BM1320" s="2" t="s">
        <v>154</v>
      </c>
      <c r="BP1320" s="2" t="s">
        <v>201</v>
      </c>
      <c r="BQ1320" s="2">
        <v>472</v>
      </c>
      <c r="BR1320" s="2">
        <v>13</v>
      </c>
      <c r="BS1320" s="2" t="s">
        <v>8995</v>
      </c>
      <c r="BT1320" s="2" t="s">
        <v>8995</v>
      </c>
      <c r="BU1320" s="2" t="s">
        <v>1003</v>
      </c>
      <c r="BV1320" s="2" t="s">
        <v>8995</v>
      </c>
      <c r="BW1320" s="2" t="s">
        <v>69</v>
      </c>
      <c r="BX1320" s="2" t="s">
        <v>158</v>
      </c>
      <c r="BY1320" s="2" t="s">
        <v>159</v>
      </c>
      <c r="CB1320" s="2" t="s">
        <v>160</v>
      </c>
      <c r="CC1320" s="2" t="s">
        <v>248</v>
      </c>
      <c r="CD1320" s="2" t="s">
        <v>162</v>
      </c>
      <c r="CE1320" s="2" t="s">
        <v>163</v>
      </c>
      <c r="CF1320" s="2" t="s">
        <v>3873</v>
      </c>
      <c r="CG1320" s="2" t="s">
        <v>7418</v>
      </c>
      <c r="CH1320" s="2" t="s">
        <v>4340</v>
      </c>
      <c r="CI1320" s="2" t="s">
        <v>208</v>
      </c>
      <c r="CJ1320" s="2" t="s">
        <v>397</v>
      </c>
      <c r="CL1320" s="2" t="s">
        <v>665</v>
      </c>
      <c r="CM1320" s="2" t="s">
        <v>177</v>
      </c>
      <c r="CN1320" s="2">
        <v>1000</v>
      </c>
      <c r="CO1320" s="2" t="s">
        <v>3784</v>
      </c>
      <c r="CP1320" s="2" t="s">
        <v>2843</v>
      </c>
      <c r="CQ1320" s="2" t="s">
        <v>625</v>
      </c>
      <c r="CR1320" s="2" t="s">
        <v>175</v>
      </c>
      <c r="CS1320" s="2" t="s">
        <v>215</v>
      </c>
      <c r="CT1320" s="2" t="s">
        <v>177</v>
      </c>
      <c r="CU1320" s="2" t="s">
        <v>626</v>
      </c>
      <c r="CV1320" s="2" t="s">
        <v>177</v>
      </c>
      <c r="CW1320" s="2" t="s">
        <v>179</v>
      </c>
      <c r="CX1320" s="2" t="s">
        <v>146</v>
      </c>
      <c r="CY1320" s="2" t="s">
        <v>146</v>
      </c>
      <c r="CZ1320" s="2" t="s">
        <v>180</v>
      </c>
      <c r="DA1320" s="2" t="s">
        <v>181</v>
      </c>
      <c r="DB1320" s="2" t="s">
        <v>181</v>
      </c>
      <c r="DC1320" s="2" t="s">
        <v>132</v>
      </c>
      <c r="DF1320" s="2" t="s">
        <v>182</v>
      </c>
      <c r="DH1320" s="2" t="s">
        <v>182</v>
      </c>
      <c r="DJ1320" s="2" t="s">
        <v>182</v>
      </c>
      <c r="DL1320" s="2" t="s">
        <v>182</v>
      </c>
      <c r="DN1320" s="2" t="s">
        <v>182</v>
      </c>
      <c r="DP1320" s="2" t="s">
        <v>182</v>
      </c>
      <c r="DR1320" s="2" t="s">
        <v>182</v>
      </c>
      <c r="DT1320" s="6">
        <v>106860684</v>
      </c>
      <c r="DU1320" s="6"/>
      <c r="DV1320" s="6">
        <v>-6341900</v>
      </c>
      <c r="EA1320" s="3" t="s">
        <v>3069</v>
      </c>
      <c r="EB1320" s="2" t="s">
        <v>10696</v>
      </c>
    </row>
    <row r="1321" spans="1:132" ht="15.75" hidden="1" customHeight="1" x14ac:dyDescent="0.2">
      <c r="A1321" s="1">
        <v>43616.936134560186</v>
      </c>
      <c r="B1321" s="2" t="s">
        <v>10517</v>
      </c>
      <c r="C1321" s="2">
        <v>2302170058</v>
      </c>
      <c r="D1321" s="3" t="s">
        <v>697</v>
      </c>
      <c r="E1321" s="2" t="s">
        <v>10697</v>
      </c>
      <c r="F1321" s="2" t="s">
        <v>10698</v>
      </c>
      <c r="H1321" s="2" t="s">
        <v>131</v>
      </c>
      <c r="I1321" s="2" t="s">
        <v>132</v>
      </c>
      <c r="J1321" s="2" t="s">
        <v>133</v>
      </c>
      <c r="K1321" s="2" t="s">
        <v>738</v>
      </c>
      <c r="M1321" s="4">
        <v>42797</v>
      </c>
      <c r="O1321" s="2" t="s">
        <v>135</v>
      </c>
      <c r="P1321" s="9">
        <v>4800000000</v>
      </c>
      <c r="Q1321" s="2">
        <v>20000000</v>
      </c>
      <c r="Y1321" s="2" t="s">
        <v>136</v>
      </c>
      <c r="AH1321" s="2">
        <v>2016</v>
      </c>
      <c r="AJ1321" s="11">
        <v>20447500</v>
      </c>
      <c r="AK1321" s="2" t="s">
        <v>5092</v>
      </c>
      <c r="AP1321" s="2" t="s">
        <v>5412</v>
      </c>
      <c r="AQ1321" s="2" t="s">
        <v>4215</v>
      </c>
      <c r="AR1321" s="2" t="s">
        <v>10699</v>
      </c>
      <c r="AS1321" s="2" t="s">
        <v>142</v>
      </c>
      <c r="AT1321" s="2">
        <v>14420</v>
      </c>
      <c r="AU1321" s="2">
        <v>5</v>
      </c>
      <c r="AV1321" s="2" t="s">
        <v>43</v>
      </c>
      <c r="AW1321" s="2" t="s">
        <v>144</v>
      </c>
      <c r="AX1321" s="2" t="s">
        <v>863</v>
      </c>
      <c r="AY1321" s="2" t="s">
        <v>146</v>
      </c>
      <c r="AZ1321" s="2" t="s">
        <v>198</v>
      </c>
      <c r="BB1321" s="2" t="s">
        <v>5092</v>
      </c>
      <c r="BC1321" s="2">
        <v>0</v>
      </c>
      <c r="BD1321" s="2" t="s">
        <v>7347</v>
      </c>
      <c r="BE1321" s="9">
        <v>3.5</v>
      </c>
      <c r="BL1321" s="2" t="s">
        <v>153</v>
      </c>
      <c r="BM1321" s="2" t="s">
        <v>154</v>
      </c>
      <c r="BP1321" s="2" t="s">
        <v>201</v>
      </c>
      <c r="BQ1321" s="2">
        <v>240</v>
      </c>
      <c r="BR1321" s="2">
        <v>12</v>
      </c>
      <c r="BS1321" s="2" t="s">
        <v>157</v>
      </c>
      <c r="BT1321" s="2" t="s">
        <v>753</v>
      </c>
      <c r="BU1321" s="2" t="s">
        <v>753</v>
      </c>
      <c r="BV1321" s="2" t="s">
        <v>753</v>
      </c>
      <c r="BW1321" s="2" t="s">
        <v>68</v>
      </c>
      <c r="BX1321" s="2" t="s">
        <v>10700</v>
      </c>
      <c r="BY1321" s="2" t="s">
        <v>707</v>
      </c>
      <c r="CA1321" s="4">
        <v>42797</v>
      </c>
      <c r="CB1321" s="2" t="s">
        <v>160</v>
      </c>
      <c r="CC1321" s="2" t="s">
        <v>248</v>
      </c>
      <c r="CD1321" s="2" t="s">
        <v>249</v>
      </c>
      <c r="CE1321" s="2" t="s">
        <v>163</v>
      </c>
      <c r="CF1321" s="2" t="s">
        <v>164</v>
      </c>
      <c r="CG1321" s="2" t="s">
        <v>729</v>
      </c>
      <c r="CH1321" s="2" t="s">
        <v>709</v>
      </c>
      <c r="CI1321" s="2" t="s">
        <v>731</v>
      </c>
      <c r="CJ1321" s="2" t="s">
        <v>397</v>
      </c>
      <c r="CK1321" s="2" t="s">
        <v>169</v>
      </c>
      <c r="CL1321" s="2" t="s">
        <v>170</v>
      </c>
      <c r="CM1321" s="2" t="s">
        <v>171</v>
      </c>
      <c r="CN1321" s="2">
        <v>0</v>
      </c>
      <c r="CO1321" s="2" t="s">
        <v>711</v>
      </c>
      <c r="CP1321" s="2" t="s">
        <v>712</v>
      </c>
      <c r="CQ1321" s="2" t="s">
        <v>174</v>
      </c>
      <c r="CR1321" s="2" t="s">
        <v>667</v>
      </c>
      <c r="CS1321" s="2" t="s">
        <v>713</v>
      </c>
      <c r="CT1321" s="2" t="s">
        <v>171</v>
      </c>
      <c r="CU1321" s="2" t="s">
        <v>235</v>
      </c>
      <c r="CV1321" s="2" t="s">
        <v>171</v>
      </c>
      <c r="CW1321" s="2" t="s">
        <v>179</v>
      </c>
      <c r="CX1321" s="2" t="s">
        <v>146</v>
      </c>
      <c r="CY1321" s="2" t="s">
        <v>146</v>
      </c>
      <c r="CZ1321" s="2" t="s">
        <v>180</v>
      </c>
      <c r="DA1321" s="2" t="s">
        <v>181</v>
      </c>
      <c r="DB1321" s="2" t="s">
        <v>181</v>
      </c>
      <c r="DC1321" s="2" t="s">
        <v>260</v>
      </c>
      <c r="DD1321" s="2" t="s">
        <v>715</v>
      </c>
      <c r="DE1321" s="2" t="s">
        <v>744</v>
      </c>
      <c r="DF1321" s="2" t="s">
        <v>182</v>
      </c>
      <c r="DH1321" s="2" t="s">
        <v>182</v>
      </c>
      <c r="DJ1321" s="2" t="s">
        <v>182</v>
      </c>
      <c r="DL1321" s="2" t="s">
        <v>182</v>
      </c>
      <c r="DN1321" s="2" t="s">
        <v>182</v>
      </c>
      <c r="DP1321" s="2" t="s">
        <v>182</v>
      </c>
      <c r="DR1321" s="2" t="s">
        <v>182</v>
      </c>
      <c r="DV1321" s="6">
        <v>-6144601</v>
      </c>
      <c r="DW1321" s="6">
        <v>106826096</v>
      </c>
      <c r="DX1321" s="2" t="s">
        <v>10701</v>
      </c>
      <c r="DY1321" s="4">
        <v>42797</v>
      </c>
      <c r="DZ1321" s="2" t="s">
        <v>10701</v>
      </c>
      <c r="EA1321" s="3" t="s">
        <v>10702</v>
      </c>
      <c r="EB1321" s="5" t="s">
        <v>10703</v>
      </c>
    </row>
    <row r="1322" spans="1:132" ht="15.75" hidden="1" customHeight="1" x14ac:dyDescent="0.2">
      <c r="A1322" s="1">
        <v>43616.938087604169</v>
      </c>
      <c r="B1322" s="2" t="s">
        <v>10552</v>
      </c>
      <c r="C1322" s="2">
        <v>2302170170</v>
      </c>
      <c r="D1322" s="3" t="s">
        <v>697</v>
      </c>
      <c r="E1322" s="2" t="s">
        <v>10704</v>
      </c>
      <c r="F1322" s="2" t="s">
        <v>10705</v>
      </c>
      <c r="H1322" s="2" t="s">
        <v>131</v>
      </c>
      <c r="I1322" s="2" t="s">
        <v>132</v>
      </c>
      <c r="J1322" s="2" t="s">
        <v>133</v>
      </c>
      <c r="K1322" s="2" t="s">
        <v>302</v>
      </c>
      <c r="M1322" s="4">
        <v>42797</v>
      </c>
      <c r="O1322" s="2" t="s">
        <v>135</v>
      </c>
      <c r="Q1322" s="2">
        <v>13000000</v>
      </c>
      <c r="Y1322" s="2" t="s">
        <v>194</v>
      </c>
      <c r="AH1322" s="2">
        <v>2016</v>
      </c>
      <c r="AJ1322" s="11">
        <v>10455000</v>
      </c>
      <c r="AP1322" s="2" t="s">
        <v>10706</v>
      </c>
      <c r="AQ1322" s="2" t="s">
        <v>4215</v>
      </c>
      <c r="AR1322" s="2" t="s">
        <v>511</v>
      </c>
      <c r="AS1322" s="2" t="s">
        <v>142</v>
      </c>
      <c r="AU1322" s="2">
        <v>5</v>
      </c>
      <c r="AV1322" s="2" t="s">
        <v>43</v>
      </c>
      <c r="AW1322" s="2" t="s">
        <v>197</v>
      </c>
      <c r="AX1322" s="2" t="s">
        <v>863</v>
      </c>
      <c r="AY1322" s="2" t="s">
        <v>171</v>
      </c>
      <c r="AZ1322" s="2" t="s">
        <v>147</v>
      </c>
      <c r="BB1322" s="2" t="s">
        <v>10707</v>
      </c>
      <c r="BC1322" s="2">
        <v>170</v>
      </c>
      <c r="BD1322" s="2" t="s">
        <v>10708</v>
      </c>
      <c r="BE1322" s="9">
        <v>2.2000000000000002</v>
      </c>
      <c r="BL1322" s="2" t="s">
        <v>153</v>
      </c>
      <c r="BM1322" s="2" t="s">
        <v>308</v>
      </c>
      <c r="BP1322" s="2" t="s">
        <v>201</v>
      </c>
      <c r="BQ1322" s="2">
        <v>396</v>
      </c>
      <c r="BR1322" s="3" t="s">
        <v>10709</v>
      </c>
      <c r="BS1322" s="2" t="s">
        <v>1675</v>
      </c>
      <c r="BT1322" s="2" t="s">
        <v>896</v>
      </c>
      <c r="BU1322" s="2" t="s">
        <v>157</v>
      </c>
      <c r="BV1322" s="2" t="s">
        <v>157</v>
      </c>
      <c r="BW1322" s="2" t="s">
        <v>69</v>
      </c>
      <c r="BX1322" s="2" t="s">
        <v>618</v>
      </c>
      <c r="BY1322" s="2" t="s">
        <v>707</v>
      </c>
      <c r="CA1322" s="4">
        <v>42797</v>
      </c>
      <c r="CB1322" s="2" t="s">
        <v>160</v>
      </c>
      <c r="CC1322" s="2" t="s">
        <v>248</v>
      </c>
      <c r="CD1322" s="2" t="s">
        <v>162</v>
      </c>
      <c r="CE1322" s="2" t="s">
        <v>163</v>
      </c>
      <c r="CF1322" s="2" t="s">
        <v>164</v>
      </c>
      <c r="CG1322" s="2" t="s">
        <v>729</v>
      </c>
      <c r="CH1322" s="2" t="s">
        <v>709</v>
      </c>
      <c r="CI1322" s="2" t="s">
        <v>731</v>
      </c>
      <c r="CJ1322" s="2" t="s">
        <v>397</v>
      </c>
      <c r="CK1322" s="2" t="s">
        <v>169</v>
      </c>
      <c r="CL1322" s="2" t="s">
        <v>710</v>
      </c>
      <c r="CM1322" s="2" t="s">
        <v>177</v>
      </c>
      <c r="CN1322" s="2">
        <v>170</v>
      </c>
      <c r="CO1322" s="2" t="s">
        <v>711</v>
      </c>
      <c r="CP1322" s="2" t="s">
        <v>1831</v>
      </c>
      <c r="CQ1322" s="2" t="s">
        <v>174</v>
      </c>
      <c r="CR1322" s="2" t="s">
        <v>234</v>
      </c>
      <c r="CS1322" s="2" t="s">
        <v>713</v>
      </c>
      <c r="CT1322" s="2" t="s">
        <v>171</v>
      </c>
      <c r="CU1322" s="2" t="s">
        <v>235</v>
      </c>
      <c r="CV1322" s="2" t="s">
        <v>171</v>
      </c>
      <c r="CW1322" s="2" t="s">
        <v>179</v>
      </c>
      <c r="CX1322" s="2" t="s">
        <v>146</v>
      </c>
      <c r="CZ1322" s="2" t="s">
        <v>180</v>
      </c>
      <c r="DA1322" s="2" t="s">
        <v>181</v>
      </c>
      <c r="DB1322" s="2" t="s">
        <v>181</v>
      </c>
      <c r="DC1322" s="2" t="s">
        <v>260</v>
      </c>
      <c r="DE1322" s="2" t="s">
        <v>716</v>
      </c>
      <c r="DF1322" s="2" t="s">
        <v>182</v>
      </c>
      <c r="DH1322" s="2" t="s">
        <v>182</v>
      </c>
      <c r="DJ1322" s="2" t="s">
        <v>182</v>
      </c>
      <c r="DL1322" s="2" t="s">
        <v>182</v>
      </c>
      <c r="DN1322" s="2" t="s">
        <v>182</v>
      </c>
      <c r="DP1322" s="2" t="s">
        <v>182</v>
      </c>
      <c r="DR1322" s="2" t="s">
        <v>182</v>
      </c>
      <c r="DT1322" s="6">
        <v>106839033</v>
      </c>
      <c r="DU1322" s="6"/>
      <c r="DV1322" s="6">
        <v>-6130174</v>
      </c>
      <c r="DX1322" s="2" t="s">
        <v>10710</v>
      </c>
      <c r="DY1322" s="4">
        <v>42797</v>
      </c>
      <c r="DZ1322" s="2" t="s">
        <v>10711</v>
      </c>
      <c r="EA1322" s="3" t="s">
        <v>10712</v>
      </c>
    </row>
    <row r="1323" spans="1:132" ht="15.75" hidden="1" customHeight="1" x14ac:dyDescent="0.2">
      <c r="A1323" s="1">
        <v>43616.938418831021</v>
      </c>
      <c r="B1323" s="2" t="s">
        <v>10713</v>
      </c>
      <c r="C1323" s="2">
        <v>2302170212</v>
      </c>
      <c r="D1323" s="3" t="s">
        <v>3264</v>
      </c>
      <c r="E1323" s="2" t="s">
        <v>10714</v>
      </c>
      <c r="F1323" s="2" t="s">
        <v>401</v>
      </c>
      <c r="H1323" s="2" t="s">
        <v>131</v>
      </c>
      <c r="I1323" s="2" t="s">
        <v>132</v>
      </c>
      <c r="J1323" s="2" t="s">
        <v>133</v>
      </c>
      <c r="K1323" s="2" t="s">
        <v>191</v>
      </c>
      <c r="M1323" s="4">
        <v>42795</v>
      </c>
      <c r="O1323" s="2" t="s">
        <v>192</v>
      </c>
      <c r="P1323" s="9">
        <v>1400000000</v>
      </c>
      <c r="Q1323" s="2">
        <v>12173913</v>
      </c>
      <c r="X1323" s="2" t="s">
        <v>193</v>
      </c>
      <c r="Y1323" s="2" t="s">
        <v>377</v>
      </c>
      <c r="AB1323" s="2" t="s">
        <v>132</v>
      </c>
      <c r="AD1323" s="2" t="s">
        <v>992</v>
      </c>
      <c r="AH1323" s="2">
        <v>2017</v>
      </c>
      <c r="AI1323" s="11">
        <v>1131945000</v>
      </c>
      <c r="AJ1323" s="11">
        <v>9843000</v>
      </c>
      <c r="AK1323" s="2" t="s">
        <v>402</v>
      </c>
      <c r="AP1323" s="2" t="s">
        <v>393</v>
      </c>
      <c r="AQ1323" s="2" t="s">
        <v>393</v>
      </c>
      <c r="AR1323" s="2" t="s">
        <v>288</v>
      </c>
      <c r="AS1323" s="2" t="s">
        <v>142</v>
      </c>
      <c r="AX1323" s="2" t="s">
        <v>795</v>
      </c>
      <c r="AY1323" s="2" t="s">
        <v>171</v>
      </c>
      <c r="AZ1323" s="2" t="s">
        <v>198</v>
      </c>
      <c r="BB1323" s="2" t="s">
        <v>10715</v>
      </c>
      <c r="BC1323" s="2">
        <v>300</v>
      </c>
      <c r="BD1323" s="2" t="s">
        <v>395</v>
      </c>
      <c r="BE1323" s="9">
        <v>1</v>
      </c>
      <c r="BF1323" s="2" t="s">
        <v>132</v>
      </c>
      <c r="BK1323" s="2" t="s">
        <v>152</v>
      </c>
      <c r="BL1323" s="2" t="s">
        <v>200</v>
      </c>
      <c r="BM1323" s="2" t="s">
        <v>154</v>
      </c>
      <c r="BP1323" s="2" t="s">
        <v>201</v>
      </c>
      <c r="BQ1323" s="2">
        <v>115</v>
      </c>
      <c r="BR1323" s="2">
        <v>23</v>
      </c>
      <c r="BS1323" s="2" t="s">
        <v>156</v>
      </c>
      <c r="BT1323" s="2" t="s">
        <v>156</v>
      </c>
      <c r="BU1323" s="2" t="s">
        <v>156</v>
      </c>
      <c r="BV1323" s="2" t="s">
        <v>156</v>
      </c>
      <c r="BW1323" s="2" t="s">
        <v>67</v>
      </c>
      <c r="BX1323" s="2" t="s">
        <v>158</v>
      </c>
      <c r="BY1323" s="2" t="s">
        <v>159</v>
      </c>
      <c r="CB1323" s="2" t="s">
        <v>160</v>
      </c>
      <c r="CC1323" s="2" t="s">
        <v>248</v>
      </c>
      <c r="CD1323" s="2" t="s">
        <v>249</v>
      </c>
      <c r="CE1323" s="2" t="s">
        <v>5385</v>
      </c>
      <c r="CF1323" s="2" t="s">
        <v>279</v>
      </c>
      <c r="CG1323" s="2" t="s">
        <v>382</v>
      </c>
      <c r="CH1323" s="2" t="s">
        <v>207</v>
      </c>
      <c r="CI1323" s="2" t="s">
        <v>208</v>
      </c>
      <c r="CJ1323" s="2" t="s">
        <v>295</v>
      </c>
      <c r="CK1323" s="2" t="s">
        <v>253</v>
      </c>
      <c r="CL1323" s="2" t="s">
        <v>383</v>
      </c>
      <c r="CM1323" s="2" t="s">
        <v>171</v>
      </c>
      <c r="CN1323" s="2">
        <v>200</v>
      </c>
      <c r="CO1323" s="2" t="s">
        <v>212</v>
      </c>
      <c r="CP1323" s="2" t="s">
        <v>384</v>
      </c>
      <c r="CQ1323" s="2" t="s">
        <v>214</v>
      </c>
      <c r="CR1323" s="2" t="s">
        <v>175</v>
      </c>
      <c r="CS1323" s="2" t="s">
        <v>215</v>
      </c>
      <c r="CT1323" s="2" t="s">
        <v>171</v>
      </c>
      <c r="CU1323" s="2" t="s">
        <v>216</v>
      </c>
      <c r="CV1323" s="2" t="s">
        <v>171</v>
      </c>
      <c r="CW1323" s="2" t="s">
        <v>179</v>
      </c>
      <c r="CX1323" s="2" t="s">
        <v>146</v>
      </c>
      <c r="CY1323" s="2" t="s">
        <v>146</v>
      </c>
      <c r="CZ1323" s="2" t="s">
        <v>180</v>
      </c>
      <c r="DA1323" s="2" t="s">
        <v>181</v>
      </c>
      <c r="DB1323" s="2" t="s">
        <v>181</v>
      </c>
      <c r="DC1323" s="2" t="s">
        <v>132</v>
      </c>
      <c r="DF1323" s="2" t="s">
        <v>182</v>
      </c>
      <c r="DH1323" s="2" t="s">
        <v>182</v>
      </c>
      <c r="DJ1323" s="2" t="s">
        <v>182</v>
      </c>
      <c r="DL1323" s="2" t="s">
        <v>182</v>
      </c>
      <c r="DN1323" s="2" t="s">
        <v>182</v>
      </c>
      <c r="DP1323" s="2" t="s">
        <v>182</v>
      </c>
      <c r="DR1323" s="2" t="s">
        <v>182</v>
      </c>
      <c r="DT1323" s="6">
        <v>-6181218</v>
      </c>
      <c r="DU1323" s="6"/>
      <c r="DV1323" s="6">
        <v>106838676</v>
      </c>
      <c r="DW1323" s="2" t="s">
        <v>398</v>
      </c>
      <c r="DX1323" s="2" t="s">
        <v>218</v>
      </c>
      <c r="DZ1323" s="2" t="s">
        <v>218</v>
      </c>
    </row>
    <row r="1324" spans="1:132" ht="15.75" hidden="1" customHeight="1" x14ac:dyDescent="0.2">
      <c r="A1324" s="1">
        <v>43616.93857875</v>
      </c>
      <c r="B1324" s="2" t="s">
        <v>9192</v>
      </c>
      <c r="C1324" s="2">
        <v>2302170063</v>
      </c>
      <c r="D1324" s="3" t="s">
        <v>4783</v>
      </c>
      <c r="E1324" s="2" t="s">
        <v>10716</v>
      </c>
      <c r="F1324" s="2" t="s">
        <v>10717</v>
      </c>
      <c r="H1324" s="2" t="s">
        <v>131</v>
      </c>
      <c r="I1324" s="2" t="s">
        <v>132</v>
      </c>
      <c r="J1324" s="2" t="s">
        <v>133</v>
      </c>
      <c r="K1324" s="2" t="s">
        <v>738</v>
      </c>
      <c r="M1324" s="4">
        <v>42919</v>
      </c>
      <c r="O1324" s="2" t="s">
        <v>135</v>
      </c>
      <c r="Q1324" s="2">
        <v>15000000</v>
      </c>
      <c r="Y1324" s="2" t="s">
        <v>136</v>
      </c>
      <c r="AH1324" s="2">
        <v>2016</v>
      </c>
      <c r="AJ1324" s="11">
        <v>15105000</v>
      </c>
      <c r="AK1324" s="2" t="s">
        <v>10718</v>
      </c>
      <c r="AP1324" s="2" t="s">
        <v>722</v>
      </c>
      <c r="AQ1324" s="2" t="s">
        <v>723</v>
      </c>
      <c r="AR1324" s="2" t="s">
        <v>593</v>
      </c>
      <c r="AS1324" s="2" t="s">
        <v>594</v>
      </c>
      <c r="AU1324" s="2">
        <v>5</v>
      </c>
      <c r="AV1324" s="2" t="s">
        <v>43</v>
      </c>
      <c r="AW1324" s="2" t="s">
        <v>144</v>
      </c>
      <c r="AX1324" s="2" t="s">
        <v>145</v>
      </c>
      <c r="AY1324" s="2" t="s">
        <v>171</v>
      </c>
      <c r="AZ1324" s="2" t="s">
        <v>198</v>
      </c>
      <c r="BB1324" s="2" t="s">
        <v>10718</v>
      </c>
      <c r="BC1324" s="2">
        <v>0</v>
      </c>
      <c r="BD1324" s="2" t="s">
        <v>3600</v>
      </c>
      <c r="BE1324" s="9">
        <v>0</v>
      </c>
      <c r="BH1324" s="2">
        <v>3</v>
      </c>
      <c r="BL1324" s="2" t="s">
        <v>153</v>
      </c>
      <c r="BM1324" s="2" t="s">
        <v>154</v>
      </c>
      <c r="BP1324" s="2" t="s">
        <v>201</v>
      </c>
      <c r="BQ1324" s="2">
        <v>138</v>
      </c>
      <c r="BR1324" s="2">
        <v>5</v>
      </c>
      <c r="BS1324" s="2" t="s">
        <v>36</v>
      </c>
      <c r="BT1324" s="2" t="s">
        <v>727</v>
      </c>
      <c r="BU1324" s="2" t="s">
        <v>727</v>
      </c>
      <c r="BV1324" s="2" t="s">
        <v>727</v>
      </c>
      <c r="BW1324" s="2" t="s">
        <v>67</v>
      </c>
      <c r="BX1324" s="2" t="s">
        <v>3127</v>
      </c>
      <c r="BY1324" s="2" t="s">
        <v>707</v>
      </c>
      <c r="CA1324" s="4">
        <v>42919</v>
      </c>
      <c r="CB1324" s="2" t="s">
        <v>160</v>
      </c>
      <c r="CC1324" s="2" t="s">
        <v>248</v>
      </c>
      <c r="CD1324" s="2" t="s">
        <v>162</v>
      </c>
      <c r="CE1324" s="2" t="s">
        <v>163</v>
      </c>
      <c r="CF1324" s="2" t="s">
        <v>396</v>
      </c>
      <c r="CG1324" s="2" t="s">
        <v>729</v>
      </c>
      <c r="CH1324" s="2" t="s">
        <v>709</v>
      </c>
      <c r="CI1324" s="2" t="s">
        <v>731</v>
      </c>
      <c r="CJ1324" s="2" t="s">
        <v>397</v>
      </c>
      <c r="CK1324" s="2" t="s">
        <v>169</v>
      </c>
      <c r="CL1324" s="2" t="s">
        <v>710</v>
      </c>
      <c r="CM1324" s="2" t="s">
        <v>171</v>
      </c>
      <c r="CO1324" s="2" t="s">
        <v>711</v>
      </c>
      <c r="CP1324" s="2" t="s">
        <v>712</v>
      </c>
      <c r="CQ1324" s="2" t="s">
        <v>174</v>
      </c>
      <c r="CR1324" s="2" t="s">
        <v>667</v>
      </c>
      <c r="CS1324" s="2" t="s">
        <v>713</v>
      </c>
      <c r="CT1324" s="2" t="s">
        <v>171</v>
      </c>
      <c r="CU1324" s="2" t="s">
        <v>216</v>
      </c>
      <c r="CV1324" s="2" t="s">
        <v>177</v>
      </c>
      <c r="CW1324" s="2" t="s">
        <v>714</v>
      </c>
      <c r="CX1324" s="2" t="s">
        <v>146</v>
      </c>
      <c r="CZ1324" s="2" t="s">
        <v>180</v>
      </c>
      <c r="DB1324" s="2" t="s">
        <v>181</v>
      </c>
      <c r="DC1324" s="2" t="s">
        <v>260</v>
      </c>
      <c r="DD1324" s="2" t="s">
        <v>715</v>
      </c>
      <c r="DE1324" s="2" t="s">
        <v>744</v>
      </c>
      <c r="DF1324" s="2" t="s">
        <v>182</v>
      </c>
      <c r="DT1324" s="6">
        <v>-6132123</v>
      </c>
      <c r="DU1324" s="6"/>
      <c r="DV1324" s="6">
        <v>106859909</v>
      </c>
      <c r="DX1324" s="2" t="s">
        <v>745</v>
      </c>
      <c r="DY1324" s="4">
        <v>42919</v>
      </c>
      <c r="DZ1324" s="2" t="s">
        <v>745</v>
      </c>
      <c r="EA1324" s="3" t="s">
        <v>746</v>
      </c>
    </row>
    <row r="1325" spans="1:132" ht="15.75" hidden="1" customHeight="1" x14ac:dyDescent="0.2">
      <c r="A1325" s="1">
        <v>43616.94054113426</v>
      </c>
      <c r="B1325" s="2" t="s">
        <v>10719</v>
      </c>
      <c r="C1325" s="2">
        <v>2302170214</v>
      </c>
      <c r="D1325" s="3" t="s">
        <v>587</v>
      </c>
      <c r="E1325" s="2" t="s">
        <v>10720</v>
      </c>
      <c r="F1325" s="2" t="s">
        <v>10721</v>
      </c>
      <c r="H1325" s="2" t="s">
        <v>131</v>
      </c>
      <c r="I1325" s="2" t="s">
        <v>132</v>
      </c>
      <c r="J1325" s="2" t="s">
        <v>133</v>
      </c>
      <c r="K1325" s="2" t="s">
        <v>302</v>
      </c>
      <c r="M1325" s="4">
        <v>43159</v>
      </c>
      <c r="P1325" s="9">
        <v>35000000000</v>
      </c>
      <c r="Q1325" s="2">
        <v>43750000</v>
      </c>
      <c r="AB1325" s="2" t="s">
        <v>132</v>
      </c>
      <c r="AD1325" s="2" t="s">
        <v>137</v>
      </c>
      <c r="AE1325" s="2" t="s">
        <v>132</v>
      </c>
      <c r="AF1325" s="2" t="s">
        <v>132</v>
      </c>
      <c r="AK1325" s="2" t="s">
        <v>4713</v>
      </c>
      <c r="AP1325" s="2" t="s">
        <v>1345</v>
      </c>
      <c r="AQ1325" s="2" t="s">
        <v>1346</v>
      </c>
      <c r="AR1325" s="2" t="s">
        <v>288</v>
      </c>
      <c r="AS1325" s="2" t="s">
        <v>142</v>
      </c>
      <c r="AV1325" s="2" t="s">
        <v>143</v>
      </c>
      <c r="AW1325" s="2" t="s">
        <v>197</v>
      </c>
      <c r="AX1325" s="2" t="s">
        <v>145</v>
      </c>
      <c r="AY1325" s="2" t="s">
        <v>171</v>
      </c>
      <c r="AZ1325" s="2" t="s">
        <v>198</v>
      </c>
      <c r="BA1325" s="2" t="s">
        <v>4714</v>
      </c>
      <c r="BB1325" s="2" t="s">
        <v>4715</v>
      </c>
      <c r="BC1325" s="2">
        <v>150</v>
      </c>
      <c r="BD1325" s="2" t="s">
        <v>3435</v>
      </c>
      <c r="BE1325" s="9">
        <v>0.04</v>
      </c>
      <c r="BF1325" s="2" t="s">
        <v>265</v>
      </c>
      <c r="BG1325" s="2" t="s">
        <v>4716</v>
      </c>
      <c r="BH1325" s="2">
        <v>0.2</v>
      </c>
      <c r="BK1325" s="2" t="s">
        <v>152</v>
      </c>
      <c r="BL1325" s="2" t="s">
        <v>200</v>
      </c>
      <c r="BM1325" s="2" t="s">
        <v>154</v>
      </c>
      <c r="BN1325" s="2" t="s">
        <v>4717</v>
      </c>
      <c r="BO1325" s="2" t="s">
        <v>4742</v>
      </c>
      <c r="BP1325" s="2" t="s">
        <v>201</v>
      </c>
      <c r="BQ1325" s="2">
        <v>800</v>
      </c>
      <c r="BS1325" s="2" t="s">
        <v>3435</v>
      </c>
      <c r="BT1325" s="2" t="s">
        <v>4719</v>
      </c>
      <c r="BU1325" s="2" t="s">
        <v>4720</v>
      </c>
      <c r="BV1325" s="2" t="s">
        <v>617</v>
      </c>
      <c r="BW1325" s="2" t="s">
        <v>69</v>
      </c>
      <c r="BX1325" s="2" t="s">
        <v>203</v>
      </c>
      <c r="CB1325" s="2" t="s">
        <v>160</v>
      </c>
      <c r="CC1325" s="2" t="s">
        <v>161</v>
      </c>
      <c r="CD1325" s="2" t="s">
        <v>249</v>
      </c>
      <c r="CE1325" s="2" t="s">
        <v>163</v>
      </c>
      <c r="CF1325" s="2" t="s">
        <v>368</v>
      </c>
      <c r="CG1325" s="2" t="s">
        <v>1706</v>
      </c>
      <c r="CI1325" s="2" t="s">
        <v>208</v>
      </c>
      <c r="CJ1325" s="2" t="s">
        <v>3583</v>
      </c>
      <c r="CL1325" s="2" t="s">
        <v>170</v>
      </c>
      <c r="CM1325" s="2" t="s">
        <v>211</v>
      </c>
      <c r="CP1325" s="2" t="s">
        <v>666</v>
      </c>
      <c r="CQ1325" s="2" t="s">
        <v>625</v>
      </c>
      <c r="CR1325" s="2" t="s">
        <v>175</v>
      </c>
      <c r="CV1325" s="2" t="s">
        <v>177</v>
      </c>
      <c r="CX1325" s="2" t="s">
        <v>146</v>
      </c>
      <c r="CY1325" s="2" t="s">
        <v>146</v>
      </c>
      <c r="CZ1325" s="2" t="s">
        <v>180</v>
      </c>
      <c r="DA1325" s="2" t="s">
        <v>181</v>
      </c>
      <c r="DB1325" s="2" t="s">
        <v>181</v>
      </c>
      <c r="DC1325" s="2" t="s">
        <v>132</v>
      </c>
      <c r="DH1325" s="2" t="s">
        <v>182</v>
      </c>
      <c r="DJ1325" s="2" t="s">
        <v>182</v>
      </c>
      <c r="DL1325" s="2" t="s">
        <v>260</v>
      </c>
      <c r="DM1325" s="2">
        <v>500</v>
      </c>
      <c r="DN1325" s="2" t="s">
        <v>182</v>
      </c>
      <c r="DP1325" s="2" t="s">
        <v>182</v>
      </c>
      <c r="DR1325" s="2" t="s">
        <v>182</v>
      </c>
      <c r="DT1325" s="2">
        <v>106.834135</v>
      </c>
      <c r="DU1325" s="2"/>
      <c r="DV1325" s="2">
        <v>-6.1618760000000004</v>
      </c>
      <c r="DY1325" s="4">
        <v>43133</v>
      </c>
      <c r="EA1325" s="3" t="s">
        <v>4721</v>
      </c>
      <c r="EB1325" s="5" t="s">
        <v>4722</v>
      </c>
    </row>
    <row r="1326" spans="1:132" ht="15.75" hidden="1" customHeight="1" x14ac:dyDescent="0.2">
      <c r="A1326" s="1">
        <v>43616.940689328709</v>
      </c>
      <c r="B1326" s="2" t="s">
        <v>10722</v>
      </c>
      <c r="C1326" s="2">
        <v>2302170217</v>
      </c>
      <c r="D1326" s="3" t="s">
        <v>4783</v>
      </c>
      <c r="E1326" s="2" t="s">
        <v>10723</v>
      </c>
      <c r="F1326" s="2" t="s">
        <v>10724</v>
      </c>
      <c r="H1326" s="2" t="s">
        <v>131</v>
      </c>
      <c r="I1326" s="2" t="s">
        <v>132</v>
      </c>
      <c r="J1326" s="2" t="s">
        <v>133</v>
      </c>
      <c r="K1326" s="2" t="s">
        <v>738</v>
      </c>
      <c r="M1326" s="4">
        <v>42795</v>
      </c>
      <c r="O1326" s="2" t="s">
        <v>135</v>
      </c>
      <c r="Q1326" s="2">
        <v>15500000</v>
      </c>
      <c r="Y1326" s="2" t="s">
        <v>136</v>
      </c>
      <c r="AK1326" s="2" t="s">
        <v>10725</v>
      </c>
      <c r="AP1326" s="2" t="s">
        <v>3982</v>
      </c>
      <c r="AQ1326" s="2" t="s">
        <v>10726</v>
      </c>
      <c r="AR1326" s="2" t="s">
        <v>511</v>
      </c>
      <c r="AS1326" s="2" t="s">
        <v>142</v>
      </c>
      <c r="AU1326" s="2">
        <v>5</v>
      </c>
      <c r="AV1326" s="2" t="s">
        <v>43</v>
      </c>
      <c r="AW1326" s="2" t="s">
        <v>144</v>
      </c>
      <c r="AX1326" s="2" t="s">
        <v>145</v>
      </c>
      <c r="AY1326" s="2" t="s">
        <v>171</v>
      </c>
      <c r="AZ1326" s="2" t="s">
        <v>198</v>
      </c>
      <c r="BB1326" s="2" t="s">
        <v>10727</v>
      </c>
      <c r="BC1326" s="2">
        <v>0</v>
      </c>
      <c r="BD1326" s="2" t="s">
        <v>4809</v>
      </c>
      <c r="BE1326" s="9">
        <v>4.7</v>
      </c>
      <c r="BL1326" s="2" t="s">
        <v>153</v>
      </c>
      <c r="BM1326" s="2" t="s">
        <v>154</v>
      </c>
      <c r="BP1326" s="2" t="s">
        <v>201</v>
      </c>
      <c r="BQ1326" s="2">
        <v>1090</v>
      </c>
      <c r="BR1326" s="2">
        <v>21</v>
      </c>
      <c r="BS1326" s="2" t="s">
        <v>157</v>
      </c>
      <c r="BT1326" s="2" t="s">
        <v>753</v>
      </c>
      <c r="BU1326" s="2" t="s">
        <v>753</v>
      </c>
      <c r="BV1326" s="2" t="s">
        <v>753</v>
      </c>
      <c r="BW1326" s="2" t="s">
        <v>67</v>
      </c>
      <c r="BX1326" s="2" t="s">
        <v>3127</v>
      </c>
      <c r="BY1326" s="2" t="s">
        <v>707</v>
      </c>
      <c r="CA1326" s="4">
        <v>42795</v>
      </c>
      <c r="CB1326" s="2" t="s">
        <v>160</v>
      </c>
      <c r="CC1326" s="2" t="s">
        <v>248</v>
      </c>
      <c r="CD1326" s="2" t="s">
        <v>162</v>
      </c>
      <c r="CE1326" s="2" t="s">
        <v>163</v>
      </c>
      <c r="CF1326" s="2" t="s">
        <v>164</v>
      </c>
      <c r="CG1326" s="2" t="s">
        <v>729</v>
      </c>
      <c r="CH1326" s="2" t="s">
        <v>709</v>
      </c>
      <c r="CJ1326" s="2" t="s">
        <v>397</v>
      </c>
      <c r="CK1326" s="2" t="s">
        <v>169</v>
      </c>
      <c r="CL1326" s="2" t="s">
        <v>710</v>
      </c>
      <c r="CM1326" s="2" t="s">
        <v>171</v>
      </c>
      <c r="CN1326" s="2">
        <v>0</v>
      </c>
      <c r="CO1326" s="2" t="s">
        <v>711</v>
      </c>
      <c r="CP1326" s="2" t="s">
        <v>712</v>
      </c>
      <c r="CR1326" s="2" t="s">
        <v>667</v>
      </c>
      <c r="CS1326" s="2" t="s">
        <v>215</v>
      </c>
      <c r="CT1326" s="2" t="s">
        <v>177</v>
      </c>
      <c r="CU1326" s="2" t="s">
        <v>216</v>
      </c>
      <c r="CV1326" s="2" t="s">
        <v>177</v>
      </c>
      <c r="CW1326" s="2" t="s">
        <v>714</v>
      </c>
      <c r="CX1326" s="2" t="s">
        <v>146</v>
      </c>
      <c r="CY1326" s="2" t="s">
        <v>627</v>
      </c>
      <c r="CZ1326" s="2" t="s">
        <v>180</v>
      </c>
      <c r="DA1326" s="2" t="s">
        <v>181</v>
      </c>
      <c r="DB1326" s="2" t="s">
        <v>181</v>
      </c>
      <c r="DC1326" s="2" t="s">
        <v>260</v>
      </c>
      <c r="DD1326" s="2" t="s">
        <v>715</v>
      </c>
      <c r="DE1326" s="2" t="s">
        <v>744</v>
      </c>
      <c r="DF1326" s="2" t="s">
        <v>182</v>
      </c>
      <c r="DH1326" s="2" t="s">
        <v>182</v>
      </c>
      <c r="DJ1326" s="2" t="s">
        <v>182</v>
      </c>
      <c r="DL1326" s="2" t="s">
        <v>182</v>
      </c>
      <c r="DN1326" s="2" t="s">
        <v>182</v>
      </c>
      <c r="DP1326" s="2" t="s">
        <v>182</v>
      </c>
      <c r="DR1326" s="2" t="s">
        <v>182</v>
      </c>
      <c r="DT1326" s="6">
        <v>106881999</v>
      </c>
      <c r="DU1326" s="6"/>
      <c r="DV1326" s="6">
        <v>-6097898</v>
      </c>
      <c r="DX1326" s="2" t="s">
        <v>10728</v>
      </c>
      <c r="DY1326" s="4">
        <v>42795</v>
      </c>
      <c r="DZ1326" s="2" t="s">
        <v>10728</v>
      </c>
      <c r="EA1326" s="3" t="s">
        <v>10729</v>
      </c>
    </row>
    <row r="1327" spans="1:132" ht="15.75" hidden="1" customHeight="1" x14ac:dyDescent="0.2">
      <c r="A1327" s="1">
        <v>43616.942340335649</v>
      </c>
      <c r="B1327" s="2" t="s">
        <v>9572</v>
      </c>
      <c r="C1327" s="2">
        <v>2302180089</v>
      </c>
      <c r="D1327" s="3" t="s">
        <v>3761</v>
      </c>
      <c r="E1327" s="2" t="s">
        <v>10730</v>
      </c>
      <c r="F1327" s="2">
        <v>20170700</v>
      </c>
      <c r="H1327" s="2" t="s">
        <v>131</v>
      </c>
      <c r="I1327" s="2" t="s">
        <v>132</v>
      </c>
      <c r="J1327" s="2" t="s">
        <v>133</v>
      </c>
      <c r="K1327" s="2" t="s">
        <v>191</v>
      </c>
      <c r="P1327" s="9">
        <v>4125000000</v>
      </c>
      <c r="Q1327" s="2">
        <v>11000000</v>
      </c>
      <c r="Y1327" s="2" t="s">
        <v>377</v>
      </c>
      <c r="Z1327" s="2">
        <v>20</v>
      </c>
      <c r="AA1327" s="2">
        <v>11</v>
      </c>
      <c r="AB1327" s="2" t="s">
        <v>132</v>
      </c>
      <c r="AD1327" s="2" t="s">
        <v>137</v>
      </c>
      <c r="AE1327" s="2" t="s">
        <v>132</v>
      </c>
      <c r="AF1327" s="2" t="s">
        <v>132</v>
      </c>
      <c r="AH1327" s="2">
        <v>2016</v>
      </c>
      <c r="AI1327" s="11">
        <v>2858625000</v>
      </c>
      <c r="AJ1327" s="11">
        <v>7623000</v>
      </c>
      <c r="AK1327" s="2" t="s">
        <v>10731</v>
      </c>
      <c r="AL1327" s="2">
        <v>1</v>
      </c>
      <c r="AO1327" s="2" t="s">
        <v>2694</v>
      </c>
      <c r="AP1327" s="2" t="s">
        <v>2695</v>
      </c>
      <c r="AQ1327" s="2" t="s">
        <v>1299</v>
      </c>
      <c r="AR1327" s="2" t="s">
        <v>976</v>
      </c>
      <c r="AS1327" s="2" t="s">
        <v>594</v>
      </c>
      <c r="AU1327" s="2">
        <v>6</v>
      </c>
      <c r="AV1327" s="2" t="s">
        <v>43</v>
      </c>
      <c r="AW1327" s="2" t="s">
        <v>144</v>
      </c>
      <c r="AX1327" s="2" t="s">
        <v>795</v>
      </c>
      <c r="AY1327" s="2" t="s">
        <v>171</v>
      </c>
      <c r="AZ1327" s="2" t="s">
        <v>198</v>
      </c>
      <c r="BB1327" s="2" t="s">
        <v>2696</v>
      </c>
      <c r="BC1327" s="2">
        <v>550</v>
      </c>
      <c r="BD1327" s="2" t="s">
        <v>2270</v>
      </c>
      <c r="BE1327" s="9">
        <v>7.9</v>
      </c>
      <c r="BF1327" s="2" t="s">
        <v>265</v>
      </c>
      <c r="BG1327" s="2" t="s">
        <v>1303</v>
      </c>
      <c r="BH1327" s="2">
        <v>5.5</v>
      </c>
      <c r="BI1327" s="2" t="s">
        <v>2271</v>
      </c>
      <c r="BJ1327" s="3" t="s">
        <v>4073</v>
      </c>
      <c r="BK1327" s="2" t="s">
        <v>152</v>
      </c>
      <c r="BL1327" s="2" t="s">
        <v>200</v>
      </c>
      <c r="BM1327" s="2" t="s">
        <v>154</v>
      </c>
      <c r="BP1327" s="2" t="s">
        <v>201</v>
      </c>
      <c r="BQ1327" s="2">
        <v>375</v>
      </c>
      <c r="BR1327" s="2">
        <v>15</v>
      </c>
      <c r="BS1327" s="2" t="s">
        <v>2698</v>
      </c>
      <c r="BT1327" s="2" t="s">
        <v>984</v>
      </c>
      <c r="BU1327" s="2" t="s">
        <v>984</v>
      </c>
      <c r="BV1327" s="2" t="s">
        <v>984</v>
      </c>
      <c r="BW1327" s="2" t="s">
        <v>67</v>
      </c>
      <c r="BX1327" s="2" t="s">
        <v>158</v>
      </c>
      <c r="BY1327" s="2" t="s">
        <v>159</v>
      </c>
      <c r="CB1327" s="2" t="s">
        <v>204</v>
      </c>
      <c r="CC1327" s="2" t="s">
        <v>248</v>
      </c>
      <c r="CD1327" s="2" t="s">
        <v>249</v>
      </c>
      <c r="CE1327" s="2" t="s">
        <v>163</v>
      </c>
      <c r="CF1327" s="2" t="s">
        <v>396</v>
      </c>
      <c r="CG1327" s="2" t="s">
        <v>382</v>
      </c>
      <c r="CH1327" s="2" t="s">
        <v>952</v>
      </c>
      <c r="CI1327" s="2" t="s">
        <v>167</v>
      </c>
      <c r="CJ1327" s="2" t="s">
        <v>953</v>
      </c>
      <c r="CK1327" s="2" t="s">
        <v>253</v>
      </c>
      <c r="CL1327" s="2" t="s">
        <v>314</v>
      </c>
      <c r="CM1327" s="2" t="s">
        <v>211</v>
      </c>
      <c r="CN1327" s="2">
        <v>550</v>
      </c>
      <c r="CP1327" s="2" t="s">
        <v>1308</v>
      </c>
      <c r="CR1327" s="2" t="s">
        <v>234</v>
      </c>
      <c r="CS1327" s="2" t="s">
        <v>810</v>
      </c>
      <c r="CT1327" s="2" t="s">
        <v>171</v>
      </c>
      <c r="CU1327" s="2" t="s">
        <v>2344</v>
      </c>
      <c r="CV1327" s="2" t="s">
        <v>171</v>
      </c>
      <c r="CW1327" s="2" t="s">
        <v>179</v>
      </c>
      <c r="CX1327" s="2" t="s">
        <v>171</v>
      </c>
      <c r="CY1327" s="2" t="s">
        <v>733</v>
      </c>
      <c r="DA1327" s="2" t="s">
        <v>181</v>
      </c>
      <c r="DB1327" s="2" t="s">
        <v>181</v>
      </c>
      <c r="DC1327" s="2" t="s">
        <v>132</v>
      </c>
      <c r="DF1327" s="2" t="s">
        <v>182</v>
      </c>
      <c r="DH1327" s="2" t="s">
        <v>182</v>
      </c>
      <c r="DJ1327" s="2" t="s">
        <v>182</v>
      </c>
      <c r="DT1327" s="2" t="s">
        <v>10732</v>
      </c>
      <c r="DU1327" s="2"/>
      <c r="DV1327" s="2" t="s">
        <v>10733</v>
      </c>
      <c r="DZ1327" s="2" t="s">
        <v>2701</v>
      </c>
      <c r="EA1327" s="3" t="s">
        <v>2702</v>
      </c>
    </row>
    <row r="1328" spans="1:132" ht="15.75" hidden="1" customHeight="1" x14ac:dyDescent="0.2">
      <c r="A1328" s="1">
        <v>43616.942428333336</v>
      </c>
      <c r="B1328" s="2" t="s">
        <v>10547</v>
      </c>
      <c r="C1328" s="2">
        <v>2302170113</v>
      </c>
      <c r="D1328" s="3" t="s">
        <v>4783</v>
      </c>
      <c r="E1328" s="2" t="s">
        <v>10734</v>
      </c>
      <c r="F1328" s="2" t="s">
        <v>10735</v>
      </c>
      <c r="H1328" s="2" t="s">
        <v>131</v>
      </c>
      <c r="I1328" s="2" t="s">
        <v>132</v>
      </c>
      <c r="J1328" s="2" t="s">
        <v>133</v>
      </c>
      <c r="K1328" s="2" t="s">
        <v>738</v>
      </c>
      <c r="M1328" s="4">
        <v>42795</v>
      </c>
      <c r="O1328" s="2" t="s">
        <v>135</v>
      </c>
      <c r="Q1328" s="2">
        <v>9000000</v>
      </c>
      <c r="Y1328" s="2" t="s">
        <v>136</v>
      </c>
      <c r="AK1328" s="2" t="s">
        <v>10736</v>
      </c>
      <c r="AP1328" s="2" t="s">
        <v>3123</v>
      </c>
      <c r="AQ1328" s="2" t="s">
        <v>3124</v>
      </c>
      <c r="AR1328" s="2" t="s">
        <v>511</v>
      </c>
      <c r="AS1328" s="2" t="s">
        <v>142</v>
      </c>
      <c r="AT1328" s="2">
        <v>14460</v>
      </c>
      <c r="AU1328" s="2">
        <v>5</v>
      </c>
      <c r="AV1328" s="2" t="s">
        <v>43</v>
      </c>
      <c r="AW1328" s="2" t="s">
        <v>144</v>
      </c>
      <c r="AX1328" s="2" t="s">
        <v>145</v>
      </c>
      <c r="AY1328" s="2" t="s">
        <v>171</v>
      </c>
      <c r="AZ1328" s="2" t="s">
        <v>198</v>
      </c>
      <c r="BB1328" s="2" t="s">
        <v>10736</v>
      </c>
      <c r="BC1328" s="2">
        <v>0</v>
      </c>
      <c r="BD1328" s="2" t="s">
        <v>3125</v>
      </c>
      <c r="BE1328" s="9">
        <v>4.4000000000000004</v>
      </c>
      <c r="BL1328" s="2" t="s">
        <v>153</v>
      </c>
      <c r="BM1328" s="2" t="s">
        <v>154</v>
      </c>
      <c r="BP1328" s="2" t="s">
        <v>201</v>
      </c>
      <c r="BQ1328" s="2">
        <v>250000</v>
      </c>
      <c r="BR1328" s="2">
        <v>250</v>
      </c>
      <c r="BS1328" s="2" t="s">
        <v>157</v>
      </c>
      <c r="BT1328" s="2" t="s">
        <v>753</v>
      </c>
      <c r="BU1328" s="2" t="s">
        <v>753</v>
      </c>
      <c r="BV1328" s="2" t="s">
        <v>753</v>
      </c>
      <c r="BW1328" s="2" t="s">
        <v>67</v>
      </c>
      <c r="BX1328" s="2" t="s">
        <v>3127</v>
      </c>
      <c r="BY1328" s="2" t="s">
        <v>707</v>
      </c>
      <c r="CA1328" s="4">
        <v>42795</v>
      </c>
      <c r="CB1328" s="2" t="s">
        <v>160</v>
      </c>
      <c r="CC1328" s="2" t="s">
        <v>248</v>
      </c>
      <c r="CD1328" s="2" t="s">
        <v>162</v>
      </c>
      <c r="CE1328" s="2" t="s">
        <v>163</v>
      </c>
      <c r="CF1328" s="2" t="s">
        <v>164</v>
      </c>
      <c r="CG1328" s="2" t="s">
        <v>729</v>
      </c>
      <c r="CH1328" s="2" t="s">
        <v>1108</v>
      </c>
      <c r="CI1328" s="2" t="s">
        <v>731</v>
      </c>
      <c r="CJ1328" s="2" t="s">
        <v>397</v>
      </c>
      <c r="CK1328" s="2" t="s">
        <v>169</v>
      </c>
      <c r="CL1328" s="2" t="s">
        <v>170</v>
      </c>
      <c r="CM1328" s="2" t="s">
        <v>171</v>
      </c>
      <c r="CN1328" s="2">
        <v>0</v>
      </c>
      <c r="CO1328" s="2" t="s">
        <v>212</v>
      </c>
      <c r="CP1328" s="2" t="s">
        <v>3601</v>
      </c>
      <c r="CQ1328" s="2" t="s">
        <v>174</v>
      </c>
      <c r="CR1328" s="2" t="s">
        <v>667</v>
      </c>
      <c r="CS1328" s="2" t="s">
        <v>810</v>
      </c>
      <c r="CT1328" s="2" t="s">
        <v>171</v>
      </c>
      <c r="CU1328" s="2" t="s">
        <v>235</v>
      </c>
      <c r="CV1328" s="2" t="s">
        <v>171</v>
      </c>
      <c r="CW1328" s="2" t="s">
        <v>179</v>
      </c>
      <c r="CX1328" s="2" t="s">
        <v>146</v>
      </c>
      <c r="CY1328" s="2" t="s">
        <v>146</v>
      </c>
      <c r="CZ1328" s="2" t="s">
        <v>180</v>
      </c>
      <c r="DA1328" s="2" t="s">
        <v>181</v>
      </c>
      <c r="DB1328" s="2" t="s">
        <v>181</v>
      </c>
      <c r="DC1328" s="2" t="s">
        <v>260</v>
      </c>
      <c r="DD1328" s="2" t="s">
        <v>715</v>
      </c>
      <c r="DE1328" s="2" t="s">
        <v>744</v>
      </c>
      <c r="DH1328" s="2" t="s">
        <v>182</v>
      </c>
      <c r="DJ1328" s="2" t="s">
        <v>182</v>
      </c>
      <c r="DL1328" s="2" t="s">
        <v>182</v>
      </c>
      <c r="DN1328" s="2" t="s">
        <v>182</v>
      </c>
      <c r="DP1328" s="2" t="s">
        <v>182</v>
      </c>
      <c r="DR1328" s="2" t="s">
        <v>182</v>
      </c>
      <c r="DT1328" s="6">
        <v>-6177767</v>
      </c>
      <c r="DU1328" s="6"/>
      <c r="DV1328" s="6">
        <v>106904186</v>
      </c>
      <c r="DX1328" s="2" t="s">
        <v>10663</v>
      </c>
      <c r="DY1328" s="4">
        <v>42795</v>
      </c>
      <c r="DZ1328" s="2" t="s">
        <v>10663</v>
      </c>
      <c r="EA1328" s="3" t="s">
        <v>10664</v>
      </c>
    </row>
    <row r="1329" spans="1:133" ht="15.75" hidden="1" customHeight="1" x14ac:dyDescent="0.2">
      <c r="A1329" s="1">
        <v>43616.942587523146</v>
      </c>
      <c r="B1329" s="2" t="s">
        <v>10568</v>
      </c>
      <c r="C1329" s="2">
        <v>2302160018</v>
      </c>
      <c r="D1329" s="3" t="s">
        <v>937</v>
      </c>
      <c r="E1329" s="2" t="s">
        <v>10737</v>
      </c>
      <c r="F1329" s="2" t="s">
        <v>10738</v>
      </c>
      <c r="G1329" s="2" t="s">
        <v>589</v>
      </c>
      <c r="H1329" s="2" t="s">
        <v>131</v>
      </c>
      <c r="N1329" s="2" t="s">
        <v>135</v>
      </c>
      <c r="P1329" s="9">
        <v>9500000000</v>
      </c>
      <c r="Q1329" s="2">
        <v>9500000</v>
      </c>
      <c r="Y1329" s="2" t="s">
        <v>136</v>
      </c>
      <c r="AD1329" s="2" t="s">
        <v>137</v>
      </c>
      <c r="AE1329" s="2" t="s">
        <v>132</v>
      </c>
      <c r="AH1329" s="2">
        <v>2018</v>
      </c>
      <c r="AK1329" s="2" t="s">
        <v>10739</v>
      </c>
      <c r="AQ1329" s="2" t="s">
        <v>1931</v>
      </c>
      <c r="AR1329" s="2" t="s">
        <v>2681</v>
      </c>
      <c r="AS1329" s="2" t="s">
        <v>2718</v>
      </c>
      <c r="AU1329" s="2">
        <v>15</v>
      </c>
      <c r="AV1329" s="2" t="s">
        <v>245</v>
      </c>
      <c r="AW1329" s="2" t="s">
        <v>144</v>
      </c>
      <c r="AY1329" s="2" t="s">
        <v>146</v>
      </c>
      <c r="AZ1329" s="2" t="s">
        <v>198</v>
      </c>
      <c r="BC1329" s="2">
        <v>0</v>
      </c>
      <c r="BE1329" s="9">
        <v>0</v>
      </c>
      <c r="BL1329" s="2" t="s">
        <v>153</v>
      </c>
      <c r="BM1329" s="2" t="s">
        <v>154</v>
      </c>
      <c r="BP1329" s="2" t="s">
        <v>201</v>
      </c>
      <c r="BQ1329" s="2">
        <v>1000</v>
      </c>
      <c r="BR1329" s="2">
        <v>20</v>
      </c>
      <c r="BS1329" s="2" t="s">
        <v>4447</v>
      </c>
      <c r="BT1329" s="2" t="s">
        <v>411</v>
      </c>
      <c r="BU1329" s="2" t="s">
        <v>411</v>
      </c>
      <c r="BV1329" s="2" t="s">
        <v>411</v>
      </c>
      <c r="BW1329" s="2" t="s">
        <v>67</v>
      </c>
      <c r="BY1329" s="2" t="s">
        <v>159</v>
      </c>
      <c r="CC1329" s="2" t="s">
        <v>248</v>
      </c>
      <c r="CD1329" s="2" t="s">
        <v>162</v>
      </c>
      <c r="CE1329" s="2" t="s">
        <v>163</v>
      </c>
      <c r="CG1329" s="2" t="s">
        <v>3318</v>
      </c>
      <c r="CH1329" s="2" t="s">
        <v>8544</v>
      </c>
      <c r="CI1329" s="2" t="s">
        <v>167</v>
      </c>
      <c r="CJ1329" s="2" t="s">
        <v>312</v>
      </c>
      <c r="CK1329" s="2" t="s">
        <v>253</v>
      </c>
      <c r="CL1329" s="2" t="s">
        <v>710</v>
      </c>
      <c r="CM1329" s="2" t="s">
        <v>171</v>
      </c>
      <c r="CN1329" s="2">
        <v>50</v>
      </c>
      <c r="CP1329" s="2" t="s">
        <v>712</v>
      </c>
      <c r="CR1329" s="2" t="s">
        <v>175</v>
      </c>
      <c r="CW1329" s="2" t="s">
        <v>179</v>
      </c>
      <c r="CX1329" s="2" t="s">
        <v>171</v>
      </c>
      <c r="CY1329" s="2" t="s">
        <v>146</v>
      </c>
      <c r="CZ1329" s="2" t="s">
        <v>180</v>
      </c>
      <c r="DA1329" s="2" t="s">
        <v>181</v>
      </c>
      <c r="DB1329" s="2" t="s">
        <v>181</v>
      </c>
      <c r="DC1329" s="2" t="s">
        <v>132</v>
      </c>
      <c r="DF1329" s="2" t="s">
        <v>182</v>
      </c>
      <c r="DT1329" s="6">
        <v>10673733</v>
      </c>
      <c r="DU1329" s="6"/>
      <c r="DV1329" s="6">
        <v>-622179</v>
      </c>
    </row>
    <row r="1330" spans="1:133" ht="15.75" hidden="1" customHeight="1" x14ac:dyDescent="0.2">
      <c r="A1330" s="1">
        <v>43616.942816342591</v>
      </c>
      <c r="B1330" s="2" t="s">
        <v>10740</v>
      </c>
      <c r="C1330" s="2">
        <v>2302170007</v>
      </c>
      <c r="D1330" s="3" t="s">
        <v>3264</v>
      </c>
      <c r="E1330" s="2" t="s">
        <v>285</v>
      </c>
      <c r="F1330" s="2" t="s">
        <v>10741</v>
      </c>
      <c r="H1330" s="2" t="s">
        <v>131</v>
      </c>
      <c r="J1330" s="2" t="s">
        <v>133</v>
      </c>
      <c r="K1330" s="2" t="s">
        <v>191</v>
      </c>
      <c r="M1330" s="4">
        <v>42795</v>
      </c>
      <c r="O1330" s="2" t="s">
        <v>192</v>
      </c>
      <c r="P1330" s="9">
        <v>11500000000</v>
      </c>
      <c r="Q1330" s="2">
        <v>19166667</v>
      </c>
      <c r="X1330" s="2" t="s">
        <v>193</v>
      </c>
      <c r="Y1330" s="2" t="s">
        <v>136</v>
      </c>
      <c r="AB1330" s="2" t="s">
        <v>132</v>
      </c>
      <c r="AD1330" s="2" t="s">
        <v>137</v>
      </c>
      <c r="AE1330" s="2" t="s">
        <v>132</v>
      </c>
      <c r="AH1330" s="2">
        <v>2017</v>
      </c>
      <c r="AI1330" s="11">
        <v>7317000000</v>
      </c>
      <c r="AJ1330" s="11">
        <v>12195000</v>
      </c>
      <c r="AK1330" s="2" t="s">
        <v>1099</v>
      </c>
      <c r="AQ1330" s="2" t="s">
        <v>8826</v>
      </c>
      <c r="AR1330" s="2" t="s">
        <v>1532</v>
      </c>
      <c r="AS1330" s="2" t="s">
        <v>142</v>
      </c>
      <c r="AV1330" s="2" t="s">
        <v>43</v>
      </c>
      <c r="AW1330" s="2" t="s">
        <v>197</v>
      </c>
      <c r="AX1330" s="2" t="s">
        <v>145</v>
      </c>
      <c r="AY1330" s="2" t="s">
        <v>171</v>
      </c>
      <c r="AZ1330" s="2" t="s">
        <v>198</v>
      </c>
      <c r="BC1330" s="2">
        <v>0</v>
      </c>
      <c r="BD1330" s="2" t="s">
        <v>10742</v>
      </c>
      <c r="BE1330" s="9">
        <v>1.5</v>
      </c>
      <c r="BF1330" s="2" t="s">
        <v>132</v>
      </c>
      <c r="BK1330" s="2" t="s">
        <v>152</v>
      </c>
      <c r="BL1330" s="2" t="s">
        <v>290</v>
      </c>
      <c r="BM1330" s="2" t="s">
        <v>154</v>
      </c>
      <c r="BP1330" s="2" t="s">
        <v>291</v>
      </c>
      <c r="BQ1330" s="2">
        <v>600</v>
      </c>
      <c r="BR1330" s="2">
        <v>15</v>
      </c>
      <c r="BS1330" s="2" t="s">
        <v>156</v>
      </c>
      <c r="BT1330" s="2" t="s">
        <v>156</v>
      </c>
      <c r="BU1330" s="2" t="s">
        <v>156</v>
      </c>
      <c r="BV1330" s="2" t="s">
        <v>156</v>
      </c>
      <c r="BW1330" s="2" t="s">
        <v>69</v>
      </c>
      <c r="BX1330" s="2" t="s">
        <v>158</v>
      </c>
      <c r="BY1330" s="2" t="s">
        <v>159</v>
      </c>
      <c r="CB1330" s="2" t="s">
        <v>160</v>
      </c>
      <c r="CC1330" s="2" t="s">
        <v>248</v>
      </c>
      <c r="CD1330" s="2" t="s">
        <v>249</v>
      </c>
      <c r="CE1330" s="2" t="s">
        <v>163</v>
      </c>
      <c r="CF1330" s="2" t="s">
        <v>368</v>
      </c>
      <c r="CG1330" s="2" t="s">
        <v>293</v>
      </c>
      <c r="CH1330" s="2" t="s">
        <v>207</v>
      </c>
      <c r="CI1330" s="2" t="s">
        <v>294</v>
      </c>
      <c r="CJ1330" s="2" t="s">
        <v>295</v>
      </c>
      <c r="CK1330" s="2" t="s">
        <v>253</v>
      </c>
      <c r="CL1330" s="2" t="s">
        <v>296</v>
      </c>
      <c r="CM1330" s="2" t="s">
        <v>171</v>
      </c>
      <c r="CN1330" s="2">
        <v>200</v>
      </c>
      <c r="CO1330" s="2" t="s">
        <v>212</v>
      </c>
      <c r="CP1330" s="2" t="s">
        <v>297</v>
      </c>
      <c r="CQ1330" s="2" t="s">
        <v>214</v>
      </c>
      <c r="CR1330" s="2" t="s">
        <v>175</v>
      </c>
      <c r="CS1330" s="2" t="s">
        <v>215</v>
      </c>
      <c r="CT1330" s="2" t="s">
        <v>171</v>
      </c>
      <c r="CU1330" s="2" t="s">
        <v>216</v>
      </c>
      <c r="CV1330" s="2" t="s">
        <v>171</v>
      </c>
      <c r="CW1330" s="2" t="s">
        <v>179</v>
      </c>
      <c r="CX1330" s="2" t="s">
        <v>146</v>
      </c>
      <c r="CY1330" s="2" t="s">
        <v>146</v>
      </c>
      <c r="CZ1330" s="2" t="s">
        <v>180</v>
      </c>
      <c r="DA1330" s="2" t="s">
        <v>181</v>
      </c>
      <c r="DB1330" s="2" t="s">
        <v>181</v>
      </c>
      <c r="DC1330" s="2" t="s">
        <v>132</v>
      </c>
      <c r="DF1330" s="2" t="s">
        <v>182</v>
      </c>
      <c r="DH1330" s="2" t="s">
        <v>182</v>
      </c>
      <c r="DJ1330" s="2" t="s">
        <v>182</v>
      </c>
      <c r="DL1330" s="2" t="s">
        <v>182</v>
      </c>
      <c r="DN1330" s="2" t="s">
        <v>182</v>
      </c>
      <c r="DP1330" s="2" t="s">
        <v>182</v>
      </c>
      <c r="DR1330" s="2" t="s">
        <v>182</v>
      </c>
      <c r="DW1330" s="2" t="s">
        <v>298</v>
      </c>
      <c r="DX1330" s="2" t="s">
        <v>218</v>
      </c>
      <c r="DZ1330" s="2" t="s">
        <v>218</v>
      </c>
    </row>
    <row r="1331" spans="1:133" ht="15.75" hidden="1" customHeight="1" x14ac:dyDescent="0.2">
      <c r="A1331" s="1">
        <v>43616.944374212966</v>
      </c>
      <c r="B1331" s="2" t="s">
        <v>10743</v>
      </c>
      <c r="C1331" s="2">
        <v>2302170060</v>
      </c>
      <c r="D1331" s="3" t="s">
        <v>697</v>
      </c>
      <c r="E1331" s="2" t="s">
        <v>10744</v>
      </c>
      <c r="F1331" s="2" t="s">
        <v>10745</v>
      </c>
      <c r="H1331" s="2" t="s">
        <v>131</v>
      </c>
      <c r="I1331" s="2" t="s">
        <v>132</v>
      </c>
      <c r="J1331" s="2" t="s">
        <v>133</v>
      </c>
      <c r="K1331" s="2" t="s">
        <v>738</v>
      </c>
      <c r="M1331" s="4">
        <v>42788</v>
      </c>
      <c r="O1331" s="2" t="s">
        <v>135</v>
      </c>
      <c r="Q1331" s="2">
        <v>40000000</v>
      </c>
      <c r="Y1331" s="2" t="s">
        <v>136</v>
      </c>
      <c r="AH1331" s="2">
        <v>2016</v>
      </c>
      <c r="AJ1331" s="11">
        <v>22323000</v>
      </c>
      <c r="AK1331" s="2" t="s">
        <v>10746</v>
      </c>
      <c r="AP1331" s="2" t="s">
        <v>10747</v>
      </c>
      <c r="AQ1331" s="2" t="s">
        <v>3124</v>
      </c>
      <c r="AR1331" s="2" t="s">
        <v>511</v>
      </c>
      <c r="AS1331" s="2" t="s">
        <v>142</v>
      </c>
      <c r="AU1331" s="2">
        <v>5</v>
      </c>
      <c r="AV1331" s="2" t="s">
        <v>43</v>
      </c>
      <c r="AW1331" s="2" t="s">
        <v>144</v>
      </c>
      <c r="AX1331" s="2" t="s">
        <v>145</v>
      </c>
      <c r="AY1331" s="2" t="s">
        <v>171</v>
      </c>
      <c r="AZ1331" s="2" t="s">
        <v>198</v>
      </c>
      <c r="BB1331" s="2" t="s">
        <v>10746</v>
      </c>
      <c r="BC1331" s="2">
        <v>0</v>
      </c>
      <c r="BD1331" s="2" t="s">
        <v>3125</v>
      </c>
      <c r="BE1331" s="9">
        <v>2.4</v>
      </c>
      <c r="BF1331" s="2" t="s">
        <v>132</v>
      </c>
      <c r="BL1331" s="2" t="s">
        <v>153</v>
      </c>
      <c r="BM1331" s="2" t="s">
        <v>154</v>
      </c>
      <c r="BP1331" s="2" t="s">
        <v>201</v>
      </c>
      <c r="BQ1331" s="2">
        <v>280</v>
      </c>
      <c r="BR1331" s="2">
        <v>14</v>
      </c>
      <c r="BS1331" s="2" t="s">
        <v>157</v>
      </c>
      <c r="BT1331" s="2" t="s">
        <v>753</v>
      </c>
      <c r="BU1331" s="2" t="s">
        <v>753</v>
      </c>
      <c r="BV1331" s="2" t="s">
        <v>753</v>
      </c>
      <c r="BW1331" s="2" t="s">
        <v>67</v>
      </c>
      <c r="BX1331" s="2" t="s">
        <v>3127</v>
      </c>
      <c r="BY1331" s="2" t="s">
        <v>707</v>
      </c>
      <c r="CA1331" s="4">
        <v>42795</v>
      </c>
      <c r="CB1331" s="2" t="s">
        <v>160</v>
      </c>
      <c r="CC1331" s="2" t="s">
        <v>248</v>
      </c>
      <c r="CD1331" s="2" t="s">
        <v>162</v>
      </c>
      <c r="CE1331" s="2" t="s">
        <v>163</v>
      </c>
      <c r="CF1331" s="2" t="s">
        <v>164</v>
      </c>
      <c r="CG1331" s="2" t="s">
        <v>729</v>
      </c>
      <c r="CH1331" s="2" t="s">
        <v>709</v>
      </c>
      <c r="CI1331" s="2" t="s">
        <v>731</v>
      </c>
      <c r="CJ1331" s="2" t="s">
        <v>397</v>
      </c>
      <c r="CL1331" s="2" t="s">
        <v>710</v>
      </c>
      <c r="CM1331" s="2" t="s">
        <v>171</v>
      </c>
      <c r="CN1331" s="2">
        <v>0</v>
      </c>
      <c r="CO1331" s="2" t="s">
        <v>711</v>
      </c>
      <c r="CP1331" s="2" t="s">
        <v>712</v>
      </c>
      <c r="CQ1331" s="2" t="s">
        <v>174</v>
      </c>
      <c r="CR1331" s="2" t="s">
        <v>667</v>
      </c>
      <c r="CS1331" s="2" t="s">
        <v>713</v>
      </c>
      <c r="CT1331" s="2" t="s">
        <v>171</v>
      </c>
      <c r="CU1331" s="2" t="s">
        <v>235</v>
      </c>
      <c r="CV1331" s="2" t="s">
        <v>171</v>
      </c>
      <c r="CW1331" s="2" t="s">
        <v>714</v>
      </c>
      <c r="CX1331" s="2" t="s">
        <v>146</v>
      </c>
      <c r="CY1331" s="2" t="s">
        <v>627</v>
      </c>
      <c r="CZ1331" s="2" t="s">
        <v>180</v>
      </c>
      <c r="DA1331" s="2" t="s">
        <v>181</v>
      </c>
      <c r="DB1331" s="2" t="s">
        <v>181</v>
      </c>
      <c r="DC1331" s="2" t="s">
        <v>260</v>
      </c>
      <c r="DD1331" s="2" t="s">
        <v>715</v>
      </c>
      <c r="DE1331" s="2" t="s">
        <v>744</v>
      </c>
      <c r="DF1331" s="2" t="s">
        <v>182</v>
      </c>
      <c r="DH1331" s="2" t="s">
        <v>182</v>
      </c>
      <c r="DJ1331" s="2" t="s">
        <v>182</v>
      </c>
      <c r="DL1331" s="2" t="s">
        <v>182</v>
      </c>
      <c r="DN1331" s="2" t="s">
        <v>182</v>
      </c>
      <c r="DP1331" s="2" t="s">
        <v>182</v>
      </c>
      <c r="DR1331" s="2" t="s">
        <v>182</v>
      </c>
      <c r="DT1331" s="6">
        <v>106913922</v>
      </c>
      <c r="DU1331" s="6"/>
      <c r="DV1331" s="6">
        <v>-6172669</v>
      </c>
      <c r="DX1331" s="2" t="s">
        <v>3860</v>
      </c>
      <c r="DY1331" s="4">
        <v>42795</v>
      </c>
      <c r="DZ1331" s="2" t="s">
        <v>3860</v>
      </c>
      <c r="EA1331" s="3" t="s">
        <v>3861</v>
      </c>
    </row>
    <row r="1332" spans="1:133" ht="15.75" customHeight="1" x14ac:dyDescent="0.2">
      <c r="A1332" s="1">
        <v>43616.944728449074</v>
      </c>
      <c r="B1332" s="2" t="s">
        <v>8210</v>
      </c>
      <c r="C1332" s="2">
        <v>2302180112</v>
      </c>
      <c r="D1332" s="2">
        <v>205</v>
      </c>
      <c r="E1332" s="2" t="s">
        <v>10748</v>
      </c>
      <c r="H1332" s="2" t="s">
        <v>131</v>
      </c>
      <c r="I1332" s="2" t="s">
        <v>132</v>
      </c>
      <c r="J1332" s="2" t="s">
        <v>133</v>
      </c>
      <c r="K1332" s="2" t="s">
        <v>10749</v>
      </c>
      <c r="M1332" s="4">
        <v>42794</v>
      </c>
      <c r="O1332" s="2" t="s">
        <v>135</v>
      </c>
      <c r="P1332" s="9">
        <v>1700000000</v>
      </c>
      <c r="Q1332" s="2">
        <v>11500000</v>
      </c>
      <c r="Y1332" s="2" t="s">
        <v>136</v>
      </c>
      <c r="AB1332" s="2" t="s">
        <v>132</v>
      </c>
      <c r="AD1332" s="2" t="s">
        <v>137</v>
      </c>
      <c r="AE1332" s="2" t="s">
        <v>132</v>
      </c>
      <c r="AF1332" s="2" t="s">
        <v>132</v>
      </c>
      <c r="AH1332" s="2">
        <v>2016</v>
      </c>
      <c r="AJ1332" s="11">
        <v>3375000</v>
      </c>
      <c r="AK1332" s="2" t="s">
        <v>10750</v>
      </c>
      <c r="AO1332" s="2" t="s">
        <v>10751</v>
      </c>
      <c r="AP1332" s="2" t="s">
        <v>7916</v>
      </c>
      <c r="AQ1332" s="2" t="s">
        <v>7917</v>
      </c>
      <c r="AR1332" s="2" t="s">
        <v>943</v>
      </c>
      <c r="AS1332" s="2" t="s">
        <v>594</v>
      </c>
      <c r="AU1332" s="2">
        <v>6</v>
      </c>
      <c r="AV1332" s="2" t="s">
        <v>43</v>
      </c>
      <c r="AW1332" s="2" t="s">
        <v>144</v>
      </c>
      <c r="AX1332" s="2" t="s">
        <v>145</v>
      </c>
      <c r="AY1332" s="2" t="s">
        <v>171</v>
      </c>
      <c r="AZ1332" s="2" t="s">
        <v>147</v>
      </c>
      <c r="BA1332" s="2" t="s">
        <v>7684</v>
      </c>
      <c r="BB1332" s="2" t="s">
        <v>10752</v>
      </c>
      <c r="BC1332" s="2">
        <v>200</v>
      </c>
      <c r="BD1332" s="2" t="s">
        <v>10753</v>
      </c>
      <c r="BE1332" s="9">
        <v>1.5</v>
      </c>
      <c r="BF1332" s="2" t="s">
        <v>265</v>
      </c>
      <c r="BG1332" s="2" t="s">
        <v>10754</v>
      </c>
      <c r="BH1332" s="2">
        <v>2</v>
      </c>
      <c r="BK1332" s="2" t="s">
        <v>152</v>
      </c>
      <c r="BL1332" s="2" t="s">
        <v>153</v>
      </c>
      <c r="BM1332" s="2" t="s">
        <v>154</v>
      </c>
      <c r="BP1332" s="2" t="s">
        <v>201</v>
      </c>
      <c r="BQ1332" s="2">
        <v>146</v>
      </c>
      <c r="BR1332" s="2">
        <v>7</v>
      </c>
      <c r="BS1332" s="2" t="s">
        <v>153</v>
      </c>
      <c r="BT1332" s="2" t="s">
        <v>153</v>
      </c>
      <c r="BU1332" s="2" t="s">
        <v>3570</v>
      </c>
      <c r="BV1332" s="2" t="s">
        <v>1223</v>
      </c>
      <c r="BW1332" s="2" t="s">
        <v>69</v>
      </c>
      <c r="BX1332" s="2" t="s">
        <v>158</v>
      </c>
      <c r="BY1332" s="2" t="s">
        <v>159</v>
      </c>
      <c r="CB1332" s="2" t="s">
        <v>160</v>
      </c>
      <c r="CC1332" s="2" t="s">
        <v>161</v>
      </c>
      <c r="CD1332" s="2" t="s">
        <v>162</v>
      </c>
      <c r="CE1332" s="2" t="s">
        <v>163</v>
      </c>
      <c r="CF1332" s="2" t="s">
        <v>396</v>
      </c>
      <c r="CG1332" s="2" t="s">
        <v>2417</v>
      </c>
      <c r="CH1332" s="2" t="s">
        <v>2004</v>
      </c>
      <c r="CI1332" s="2" t="s">
        <v>167</v>
      </c>
      <c r="CJ1332" s="2" t="s">
        <v>769</v>
      </c>
      <c r="CL1332" s="2" t="s">
        <v>1336</v>
      </c>
      <c r="CM1332" s="2" t="s">
        <v>171</v>
      </c>
      <c r="CN1332" s="2">
        <v>10</v>
      </c>
      <c r="CO1332" s="2" t="s">
        <v>2418</v>
      </c>
      <c r="CP1332" s="2" t="s">
        <v>2419</v>
      </c>
      <c r="CQ1332" s="2" t="s">
        <v>214</v>
      </c>
      <c r="CR1332" s="2" t="s">
        <v>175</v>
      </c>
      <c r="CS1332" s="2" t="s">
        <v>2420</v>
      </c>
      <c r="CT1332" s="2" t="s">
        <v>171</v>
      </c>
      <c r="CU1332" s="2" t="s">
        <v>428</v>
      </c>
      <c r="CV1332" s="2" t="s">
        <v>171</v>
      </c>
      <c r="CW1332" s="2" t="s">
        <v>179</v>
      </c>
      <c r="CX1332" s="2" t="s">
        <v>171</v>
      </c>
      <c r="CY1332" s="2" t="s">
        <v>146</v>
      </c>
      <c r="CZ1332" s="2" t="s">
        <v>581</v>
      </c>
      <c r="DA1332" s="2" t="s">
        <v>181</v>
      </c>
      <c r="DB1332" s="2" t="s">
        <v>181</v>
      </c>
      <c r="DC1332" s="2" t="s">
        <v>132</v>
      </c>
      <c r="DF1332" s="2" t="s">
        <v>182</v>
      </c>
      <c r="DH1332" s="2" t="s">
        <v>182</v>
      </c>
      <c r="DJ1332" s="2" t="s">
        <v>182</v>
      </c>
      <c r="DN1332" s="2" t="s">
        <v>182</v>
      </c>
      <c r="DP1332" s="2" t="s">
        <v>182</v>
      </c>
      <c r="DR1332" s="2" t="s">
        <v>182</v>
      </c>
      <c r="DT1332" s="2" t="s">
        <v>10755</v>
      </c>
      <c r="DU1332" s="2"/>
      <c r="DV1332" s="2" t="s">
        <v>10756</v>
      </c>
      <c r="DZ1332" s="2" t="s">
        <v>7924</v>
      </c>
      <c r="EA1332" s="3" t="s">
        <v>8009</v>
      </c>
      <c r="EB1332" s="5" t="s">
        <v>2127</v>
      </c>
      <c r="EC1332" s="5" t="s">
        <v>10757</v>
      </c>
    </row>
    <row r="1333" spans="1:133" ht="15.75" hidden="1" customHeight="1" x14ac:dyDescent="0.2">
      <c r="A1333" s="1">
        <v>43616.944834502312</v>
      </c>
      <c r="B1333" s="2" t="s">
        <v>9447</v>
      </c>
      <c r="C1333" s="2">
        <v>2302170018</v>
      </c>
      <c r="D1333" s="3" t="s">
        <v>3264</v>
      </c>
      <c r="E1333" s="2" t="s">
        <v>10758</v>
      </c>
      <c r="H1333" s="2" t="s">
        <v>131</v>
      </c>
      <c r="I1333" s="2" t="s">
        <v>132</v>
      </c>
      <c r="J1333" s="2" t="s">
        <v>133</v>
      </c>
      <c r="K1333" s="2" t="s">
        <v>3218</v>
      </c>
      <c r="M1333" s="4">
        <v>42789</v>
      </c>
      <c r="O1333" s="2" t="s">
        <v>135</v>
      </c>
      <c r="P1333" s="9">
        <v>81242000000</v>
      </c>
      <c r="Q1333" s="2">
        <v>49000000</v>
      </c>
      <c r="Y1333" s="2" t="s">
        <v>136</v>
      </c>
      <c r="AB1333" s="2" t="s">
        <v>132</v>
      </c>
      <c r="AD1333" s="2" t="s">
        <v>137</v>
      </c>
      <c r="AE1333" s="2" t="s">
        <v>132</v>
      </c>
      <c r="AF1333" s="2" t="s">
        <v>132</v>
      </c>
      <c r="AH1333" s="2">
        <v>2016</v>
      </c>
      <c r="AI1333" s="11">
        <v>34411790000</v>
      </c>
      <c r="AJ1333" s="11">
        <v>20755000</v>
      </c>
      <c r="AK1333" s="2" t="s">
        <v>10759</v>
      </c>
      <c r="AP1333" s="2" t="s">
        <v>494</v>
      </c>
      <c r="AQ1333" s="2" t="s">
        <v>140</v>
      </c>
      <c r="AR1333" s="2" t="s">
        <v>141</v>
      </c>
      <c r="AS1333" s="2" t="s">
        <v>142</v>
      </c>
      <c r="AU1333" s="2">
        <v>8</v>
      </c>
      <c r="AV1333" s="2" t="s">
        <v>43</v>
      </c>
      <c r="AW1333" s="2" t="s">
        <v>144</v>
      </c>
      <c r="AX1333" s="2" t="s">
        <v>145</v>
      </c>
      <c r="AY1333" s="2" t="s">
        <v>146</v>
      </c>
      <c r="AZ1333" s="2" t="s">
        <v>147</v>
      </c>
      <c r="BA1333" s="2" t="s">
        <v>10760</v>
      </c>
      <c r="BB1333" s="2" t="s">
        <v>10761</v>
      </c>
      <c r="BC1333" s="2">
        <v>1</v>
      </c>
      <c r="BD1333" s="2" t="s">
        <v>3272</v>
      </c>
      <c r="BE1333" s="9">
        <v>0.5</v>
      </c>
      <c r="BF1333" s="2" t="s">
        <v>265</v>
      </c>
      <c r="BG1333" s="2" t="s">
        <v>151</v>
      </c>
      <c r="BH1333" s="2">
        <v>3.5</v>
      </c>
      <c r="BK1333" s="2" t="s">
        <v>152</v>
      </c>
      <c r="BL1333" s="2" t="s">
        <v>153</v>
      </c>
      <c r="BM1333" s="2" t="s">
        <v>154</v>
      </c>
      <c r="BP1333" s="2" t="s">
        <v>201</v>
      </c>
      <c r="BQ1333" s="2">
        <v>1658</v>
      </c>
      <c r="BR1333" s="2">
        <v>33.5</v>
      </c>
      <c r="BS1333" s="2" t="s">
        <v>156</v>
      </c>
      <c r="BT1333" s="2" t="s">
        <v>156</v>
      </c>
      <c r="BU1333" s="2" t="s">
        <v>156</v>
      </c>
      <c r="BV1333" s="2" t="s">
        <v>3271</v>
      </c>
      <c r="BW1333" s="2" t="s">
        <v>70</v>
      </c>
      <c r="BX1333" s="2" t="s">
        <v>3275</v>
      </c>
      <c r="BY1333" s="2" t="s">
        <v>159</v>
      </c>
      <c r="CB1333" s="2" t="s">
        <v>160</v>
      </c>
      <c r="CC1333" s="2" t="s">
        <v>161</v>
      </c>
      <c r="CD1333" s="2" t="s">
        <v>162</v>
      </c>
      <c r="CE1333" s="2" t="s">
        <v>163</v>
      </c>
      <c r="CF1333" s="2" t="s">
        <v>164</v>
      </c>
      <c r="CG1333" s="2" t="s">
        <v>500</v>
      </c>
      <c r="CH1333" s="2" t="s">
        <v>501</v>
      </c>
      <c r="CI1333" s="2" t="s">
        <v>167</v>
      </c>
      <c r="CJ1333" s="2" t="s">
        <v>230</v>
      </c>
      <c r="CK1333" s="2" t="s">
        <v>231</v>
      </c>
      <c r="CL1333" s="2" t="s">
        <v>170</v>
      </c>
      <c r="CM1333" s="2" t="s">
        <v>177</v>
      </c>
      <c r="CN1333" s="2">
        <v>1</v>
      </c>
      <c r="CO1333" s="2" t="s">
        <v>1018</v>
      </c>
      <c r="CP1333" s="2" t="s">
        <v>173</v>
      </c>
      <c r="CQ1333" s="2" t="s">
        <v>174</v>
      </c>
      <c r="CR1333" s="2" t="s">
        <v>175</v>
      </c>
      <c r="CS1333" s="2" t="s">
        <v>215</v>
      </c>
      <c r="CT1333" s="2" t="s">
        <v>177</v>
      </c>
      <c r="CU1333" s="2" t="s">
        <v>235</v>
      </c>
      <c r="CV1333" s="2" t="s">
        <v>171</v>
      </c>
      <c r="CW1333" s="2" t="s">
        <v>179</v>
      </c>
      <c r="CX1333" s="2" t="s">
        <v>146</v>
      </c>
      <c r="CY1333" s="2" t="s">
        <v>146</v>
      </c>
      <c r="CZ1333" s="2" t="s">
        <v>180</v>
      </c>
      <c r="DA1333" s="2" t="s">
        <v>181</v>
      </c>
      <c r="DB1333" s="2" t="s">
        <v>181</v>
      </c>
      <c r="DC1333" s="2" t="s">
        <v>132</v>
      </c>
      <c r="DF1333" s="2" t="s">
        <v>182</v>
      </c>
      <c r="DH1333" s="2" t="s">
        <v>182</v>
      </c>
      <c r="DJ1333" s="2" t="s">
        <v>182</v>
      </c>
      <c r="DL1333" s="2" t="s">
        <v>182</v>
      </c>
      <c r="DN1333" s="2" t="s">
        <v>182</v>
      </c>
      <c r="DP1333" s="2" t="s">
        <v>182</v>
      </c>
      <c r="DR1333" s="2" t="s">
        <v>182</v>
      </c>
      <c r="DT1333" s="2" t="s">
        <v>10763</v>
      </c>
      <c r="DU1333" s="2"/>
      <c r="DV1333" s="2" t="s">
        <v>11326</v>
      </c>
      <c r="DZ1333" s="2" t="s">
        <v>2111</v>
      </c>
      <c r="EA1333" s="3" t="s">
        <v>10764</v>
      </c>
      <c r="EC1333" s="5" t="s">
        <v>10765</v>
      </c>
    </row>
    <row r="1334" spans="1:133" ht="15.75" customHeight="1" x14ac:dyDescent="0.2">
      <c r="A1334" s="1">
        <v>43616.946243124999</v>
      </c>
      <c r="B1334" s="2" t="s">
        <v>10713</v>
      </c>
      <c r="C1334" s="2">
        <v>2302170212</v>
      </c>
      <c r="D1334" s="3" t="s">
        <v>3264</v>
      </c>
      <c r="E1334" s="2" t="s">
        <v>10766</v>
      </c>
      <c r="H1334" s="2" t="s">
        <v>131</v>
      </c>
      <c r="I1334" s="2" t="s">
        <v>132</v>
      </c>
      <c r="J1334" s="2" t="s">
        <v>133</v>
      </c>
      <c r="K1334" s="2" t="s">
        <v>132</v>
      </c>
      <c r="M1334" s="4">
        <v>42789</v>
      </c>
      <c r="O1334" s="2" t="s">
        <v>135</v>
      </c>
      <c r="P1334" s="9">
        <v>1657500000</v>
      </c>
      <c r="Q1334" s="2">
        <v>6500000</v>
      </c>
      <c r="Y1334" s="2" t="s">
        <v>136</v>
      </c>
      <c r="AB1334" s="2" t="s">
        <v>132</v>
      </c>
      <c r="AD1334" s="2" t="s">
        <v>137</v>
      </c>
      <c r="AE1334" s="2" t="s">
        <v>132</v>
      </c>
      <c r="AH1334" s="2">
        <v>2018</v>
      </c>
      <c r="AI1334" s="11">
        <v>620132000</v>
      </c>
      <c r="AJ1334" s="11">
        <v>2708000</v>
      </c>
      <c r="AK1334" s="2" t="s">
        <v>10767</v>
      </c>
      <c r="AP1334" s="2" t="s">
        <v>2726</v>
      </c>
      <c r="AQ1334" s="2" t="s">
        <v>269</v>
      </c>
      <c r="AR1334" s="2" t="s">
        <v>141</v>
      </c>
      <c r="AS1334" s="2" t="s">
        <v>142</v>
      </c>
      <c r="AU1334" s="2">
        <v>6</v>
      </c>
      <c r="AV1334" s="2" t="s">
        <v>43</v>
      </c>
      <c r="AW1334" s="2" t="s">
        <v>144</v>
      </c>
      <c r="AX1334" s="2" t="s">
        <v>145</v>
      </c>
      <c r="AY1334" s="2" t="s">
        <v>146</v>
      </c>
      <c r="AZ1334" s="2" t="s">
        <v>147</v>
      </c>
      <c r="BA1334" s="2" t="s">
        <v>10768</v>
      </c>
      <c r="BB1334" s="2" t="s">
        <v>10769</v>
      </c>
      <c r="BC1334" s="2">
        <v>50</v>
      </c>
      <c r="BD1334" s="2" t="s">
        <v>522</v>
      </c>
      <c r="BE1334" s="9">
        <v>4</v>
      </c>
      <c r="BF1334" s="2" t="s">
        <v>132</v>
      </c>
      <c r="BK1334" s="2" t="s">
        <v>307</v>
      </c>
      <c r="BL1334" s="2" t="s">
        <v>153</v>
      </c>
      <c r="BM1334" s="2" t="s">
        <v>308</v>
      </c>
      <c r="BP1334" s="2" t="s">
        <v>155</v>
      </c>
      <c r="BQ1334" s="2">
        <v>229</v>
      </c>
      <c r="BR1334" s="2">
        <v>10</v>
      </c>
      <c r="BS1334" s="2" t="s">
        <v>10767</v>
      </c>
      <c r="BT1334" s="2" t="s">
        <v>156</v>
      </c>
      <c r="BU1334" s="2" t="s">
        <v>156</v>
      </c>
      <c r="BV1334" s="2" t="s">
        <v>156</v>
      </c>
      <c r="BW1334" s="2" t="s">
        <v>67</v>
      </c>
      <c r="BX1334" s="2" t="s">
        <v>158</v>
      </c>
      <c r="BY1334" s="2" t="s">
        <v>159</v>
      </c>
      <c r="CB1334" s="2" t="s">
        <v>204</v>
      </c>
      <c r="CC1334" s="2" t="s">
        <v>161</v>
      </c>
      <c r="CD1334" s="2" t="s">
        <v>162</v>
      </c>
      <c r="CE1334" s="2" t="s">
        <v>163</v>
      </c>
      <c r="CF1334" s="2" t="s">
        <v>279</v>
      </c>
      <c r="CG1334" s="2" t="s">
        <v>500</v>
      </c>
      <c r="CH1334" s="2" t="s">
        <v>501</v>
      </c>
      <c r="CI1334" s="2" t="s">
        <v>167</v>
      </c>
      <c r="CJ1334" s="2" t="s">
        <v>230</v>
      </c>
      <c r="CK1334" s="2" t="s">
        <v>231</v>
      </c>
      <c r="CL1334" s="2" t="s">
        <v>170</v>
      </c>
      <c r="CM1334" s="2" t="s">
        <v>177</v>
      </c>
      <c r="CN1334" s="2">
        <v>50</v>
      </c>
      <c r="CO1334" s="2" t="s">
        <v>232</v>
      </c>
      <c r="CP1334" s="2" t="s">
        <v>316</v>
      </c>
      <c r="CQ1334" s="2" t="s">
        <v>174</v>
      </c>
      <c r="CR1334" s="2" t="s">
        <v>234</v>
      </c>
      <c r="CS1334" s="2" t="s">
        <v>215</v>
      </c>
      <c r="CT1334" s="2" t="s">
        <v>177</v>
      </c>
      <c r="CU1334" s="2" t="s">
        <v>235</v>
      </c>
      <c r="CV1334" s="2" t="s">
        <v>171</v>
      </c>
      <c r="CW1334" s="2" t="s">
        <v>179</v>
      </c>
      <c r="CX1334" s="2" t="s">
        <v>171</v>
      </c>
      <c r="CY1334" s="2" t="s">
        <v>146</v>
      </c>
      <c r="CZ1334" s="2" t="s">
        <v>180</v>
      </c>
      <c r="DA1334" s="2" t="s">
        <v>181</v>
      </c>
      <c r="DB1334" s="2" t="s">
        <v>181</v>
      </c>
      <c r="DC1334" s="2" t="s">
        <v>132</v>
      </c>
      <c r="DF1334" s="2" t="s">
        <v>182</v>
      </c>
      <c r="DH1334" s="2" t="s">
        <v>182</v>
      </c>
      <c r="DJ1334" s="2" t="s">
        <v>182</v>
      </c>
      <c r="DL1334" s="2" t="s">
        <v>182</v>
      </c>
      <c r="DN1334" s="2" t="s">
        <v>182</v>
      </c>
      <c r="DP1334" s="2" t="s">
        <v>182</v>
      </c>
      <c r="DR1334" s="2" t="s">
        <v>182</v>
      </c>
      <c r="DT1334" s="2" t="s">
        <v>10770</v>
      </c>
      <c r="DU1334" s="2"/>
      <c r="DV1334" s="2" t="s">
        <v>10771</v>
      </c>
      <c r="DZ1334" s="2" t="s">
        <v>283</v>
      </c>
      <c r="EA1334" s="2" t="s">
        <v>10772</v>
      </c>
      <c r="EB1334" s="5" t="s">
        <v>10773</v>
      </c>
    </row>
    <row r="1335" spans="1:133" ht="15.75" hidden="1" customHeight="1" x14ac:dyDescent="0.2">
      <c r="A1335" s="1">
        <v>43616.946689328703</v>
      </c>
      <c r="B1335" s="2" t="s">
        <v>10507</v>
      </c>
      <c r="C1335" s="2">
        <v>2302170036</v>
      </c>
      <c r="D1335" s="3" t="s">
        <v>3264</v>
      </c>
      <c r="E1335" s="2" t="s">
        <v>10774</v>
      </c>
      <c r="F1335" s="2" t="s">
        <v>10775</v>
      </c>
      <c r="H1335" s="2" t="s">
        <v>131</v>
      </c>
      <c r="I1335" s="2" t="s">
        <v>132</v>
      </c>
      <c r="J1335" s="2" t="s">
        <v>133</v>
      </c>
      <c r="K1335" s="2" t="s">
        <v>191</v>
      </c>
      <c r="M1335" s="4">
        <v>42809</v>
      </c>
      <c r="N1335" s="2" t="s">
        <v>135</v>
      </c>
      <c r="O1335" s="2" t="s">
        <v>192</v>
      </c>
      <c r="P1335" s="9">
        <v>8940000000</v>
      </c>
      <c r="Q1335" s="2">
        <v>20000000</v>
      </c>
      <c r="X1335" s="2" t="s">
        <v>193</v>
      </c>
      <c r="Y1335" s="2" t="s">
        <v>136</v>
      </c>
      <c r="AB1335" s="2" t="s">
        <v>132</v>
      </c>
      <c r="AD1335" s="2" t="s">
        <v>137</v>
      </c>
      <c r="AE1335" s="2" t="s">
        <v>132</v>
      </c>
      <c r="AH1335" s="2">
        <v>2017</v>
      </c>
      <c r="AI1335" s="11">
        <v>3041835000</v>
      </c>
      <c r="AJ1335" s="11">
        <v>6805000</v>
      </c>
      <c r="AK1335" s="2" t="s">
        <v>10776</v>
      </c>
      <c r="AQ1335" s="2" t="s">
        <v>244</v>
      </c>
      <c r="AU1335" s="2">
        <v>5</v>
      </c>
      <c r="AV1335" s="2" t="s">
        <v>245</v>
      </c>
      <c r="AX1335" s="2" t="s">
        <v>145</v>
      </c>
      <c r="AY1335" s="2" t="s">
        <v>171</v>
      </c>
      <c r="AZ1335" s="2" t="s">
        <v>198</v>
      </c>
      <c r="BB1335" s="2" t="s">
        <v>7826</v>
      </c>
      <c r="BC1335" s="2">
        <v>400</v>
      </c>
      <c r="BD1335" s="2" t="s">
        <v>289</v>
      </c>
      <c r="BE1335" s="9">
        <v>3.3</v>
      </c>
      <c r="BF1335" s="2" t="s">
        <v>132</v>
      </c>
      <c r="BK1335" s="2" t="s">
        <v>152</v>
      </c>
      <c r="BL1335" s="2" t="s">
        <v>200</v>
      </c>
      <c r="BM1335" s="2" t="s">
        <v>154</v>
      </c>
      <c r="BP1335" s="2" t="s">
        <v>201</v>
      </c>
      <c r="BQ1335" s="2">
        <v>447</v>
      </c>
      <c r="BR1335" s="2">
        <v>15</v>
      </c>
      <c r="BS1335" s="2" t="s">
        <v>156</v>
      </c>
      <c r="BT1335" s="2" t="s">
        <v>156</v>
      </c>
      <c r="BU1335" s="2" t="s">
        <v>156</v>
      </c>
      <c r="BV1335" s="2" t="s">
        <v>156</v>
      </c>
      <c r="BW1335" s="2" t="s">
        <v>68</v>
      </c>
      <c r="BX1335" s="2" t="s">
        <v>158</v>
      </c>
      <c r="CB1335" s="2" t="s">
        <v>160</v>
      </c>
      <c r="CC1335" s="2" t="s">
        <v>248</v>
      </c>
      <c r="CD1335" s="2" t="s">
        <v>249</v>
      </c>
      <c r="CE1335" s="2" t="s">
        <v>163</v>
      </c>
      <c r="CF1335" s="2" t="s">
        <v>396</v>
      </c>
      <c r="CG1335" s="2" t="s">
        <v>2963</v>
      </c>
      <c r="CH1335" s="2" t="s">
        <v>10777</v>
      </c>
      <c r="CI1335" s="2" t="s">
        <v>167</v>
      </c>
      <c r="CJ1335" s="2" t="s">
        <v>1351</v>
      </c>
      <c r="CK1335" s="2" t="s">
        <v>253</v>
      </c>
      <c r="CL1335" s="2" t="s">
        <v>254</v>
      </c>
      <c r="CM1335" s="2" t="s">
        <v>171</v>
      </c>
      <c r="CN1335" s="2">
        <v>100</v>
      </c>
      <c r="CO1335" s="2" t="s">
        <v>255</v>
      </c>
      <c r="CP1335" s="2" t="s">
        <v>256</v>
      </c>
      <c r="CQ1335" s="2" t="s">
        <v>214</v>
      </c>
      <c r="CR1335" s="2" t="s">
        <v>257</v>
      </c>
      <c r="CS1335" s="2" t="s">
        <v>258</v>
      </c>
      <c r="CT1335" s="2" t="s">
        <v>171</v>
      </c>
      <c r="CU1335" s="2" t="s">
        <v>259</v>
      </c>
      <c r="CV1335" s="2" t="s">
        <v>171</v>
      </c>
      <c r="CW1335" s="2" t="s">
        <v>179</v>
      </c>
      <c r="CX1335" s="2" t="s">
        <v>146</v>
      </c>
      <c r="CZ1335" s="2" t="s">
        <v>180</v>
      </c>
      <c r="DA1335" s="2" t="s">
        <v>181</v>
      </c>
      <c r="DB1335" s="2" t="s">
        <v>181</v>
      </c>
      <c r="DC1335" s="2" t="s">
        <v>132</v>
      </c>
      <c r="DF1335" s="2" t="s">
        <v>182</v>
      </c>
      <c r="DH1335" s="2" t="s">
        <v>182</v>
      </c>
      <c r="DJ1335" s="2" t="s">
        <v>260</v>
      </c>
      <c r="DL1335" s="2" t="s">
        <v>182</v>
      </c>
      <c r="DN1335" s="2" t="s">
        <v>182</v>
      </c>
      <c r="DP1335" s="2" t="s">
        <v>182</v>
      </c>
      <c r="DR1335" s="2" t="s">
        <v>182</v>
      </c>
      <c r="DT1335" s="2" t="s">
        <v>10778</v>
      </c>
      <c r="DU1335" s="2"/>
      <c r="DV1335" s="2" t="s">
        <v>10779</v>
      </c>
      <c r="DX1335" s="2" t="s">
        <v>263</v>
      </c>
      <c r="DZ1335" s="2" t="s">
        <v>263</v>
      </c>
      <c r="EC1335" s="5" t="s">
        <v>10780</v>
      </c>
    </row>
    <row r="1336" spans="1:133" ht="15.75" hidden="1" customHeight="1" x14ac:dyDescent="0.2">
      <c r="A1336" s="1">
        <v>43616.949202858799</v>
      </c>
      <c r="B1336" s="2" t="s">
        <v>3109</v>
      </c>
      <c r="C1336" s="2">
        <v>2302180193</v>
      </c>
      <c r="D1336" s="3" t="s">
        <v>816</v>
      </c>
      <c r="E1336" s="2" t="s">
        <v>10781</v>
      </c>
      <c r="H1336" s="2" t="s">
        <v>131</v>
      </c>
      <c r="I1336" s="2" t="s">
        <v>132</v>
      </c>
      <c r="J1336" s="2" t="s">
        <v>133</v>
      </c>
      <c r="K1336" s="2" t="s">
        <v>132</v>
      </c>
      <c r="M1336" s="4">
        <v>42802</v>
      </c>
      <c r="P1336" s="9">
        <v>32000000000</v>
      </c>
      <c r="Q1336" s="2">
        <v>40000000</v>
      </c>
      <c r="Y1336" s="2" t="s">
        <v>136</v>
      </c>
      <c r="AB1336" s="2" t="s">
        <v>132</v>
      </c>
      <c r="AD1336" s="2" t="s">
        <v>137</v>
      </c>
      <c r="AE1336" s="2" t="s">
        <v>1248</v>
      </c>
      <c r="AF1336" s="2" t="s">
        <v>132</v>
      </c>
      <c r="AH1336" s="2">
        <v>2016</v>
      </c>
      <c r="AI1336" s="11">
        <v>5570400000</v>
      </c>
      <c r="AJ1336" s="11">
        <v>6963000</v>
      </c>
      <c r="AK1336" s="2" t="s">
        <v>2656</v>
      </c>
      <c r="AL1336" s="2">
        <v>22</v>
      </c>
      <c r="AP1336" s="2" t="s">
        <v>2657</v>
      </c>
      <c r="AQ1336" s="2" t="s">
        <v>1251</v>
      </c>
      <c r="AR1336" s="2" t="s">
        <v>822</v>
      </c>
      <c r="AS1336" s="2" t="s">
        <v>142</v>
      </c>
      <c r="AT1336" s="2">
        <v>11520</v>
      </c>
      <c r="AV1336" s="2" t="s">
        <v>271</v>
      </c>
      <c r="AW1336" s="2" t="s">
        <v>197</v>
      </c>
      <c r="AX1336" s="2" t="s">
        <v>145</v>
      </c>
      <c r="AY1336" s="2" t="s">
        <v>171</v>
      </c>
      <c r="AZ1336" s="2" t="s">
        <v>198</v>
      </c>
      <c r="BB1336" s="2" t="s">
        <v>2485</v>
      </c>
      <c r="BC1336" s="2">
        <v>0</v>
      </c>
      <c r="BD1336" s="2" t="s">
        <v>824</v>
      </c>
      <c r="BE1336" s="9">
        <v>2</v>
      </c>
      <c r="BL1336" s="2" t="s">
        <v>153</v>
      </c>
      <c r="BQ1336" s="2">
        <v>800</v>
      </c>
      <c r="BS1336" s="2" t="s">
        <v>800</v>
      </c>
      <c r="BT1336" s="2" t="s">
        <v>2485</v>
      </c>
      <c r="BU1336" s="2" t="s">
        <v>2625</v>
      </c>
      <c r="BV1336" s="2" t="s">
        <v>2625</v>
      </c>
      <c r="BW1336" s="2" t="s">
        <v>68</v>
      </c>
      <c r="BX1336" s="2" t="s">
        <v>203</v>
      </c>
      <c r="CA1336" s="4">
        <v>42802</v>
      </c>
      <c r="CB1336" s="2" t="s">
        <v>160</v>
      </c>
      <c r="CC1336" s="2" t="s">
        <v>248</v>
      </c>
      <c r="CD1336" s="2" t="s">
        <v>162</v>
      </c>
      <c r="CE1336" s="2" t="s">
        <v>163</v>
      </c>
      <c r="CF1336" s="2" t="s">
        <v>6758</v>
      </c>
      <c r="CG1336" s="2" t="s">
        <v>1887</v>
      </c>
      <c r="CH1336" s="2" t="s">
        <v>1163</v>
      </c>
      <c r="CI1336" s="2" t="s">
        <v>208</v>
      </c>
      <c r="CJ1336" s="2" t="s">
        <v>828</v>
      </c>
      <c r="CK1336" s="2" t="s">
        <v>253</v>
      </c>
      <c r="CL1336" s="2" t="s">
        <v>622</v>
      </c>
      <c r="CM1336" s="2" t="s">
        <v>211</v>
      </c>
      <c r="CN1336" s="2">
        <v>0</v>
      </c>
      <c r="CO1336" s="2" t="s">
        <v>830</v>
      </c>
      <c r="CP1336" s="2" t="s">
        <v>1164</v>
      </c>
      <c r="CQ1336" s="2" t="s">
        <v>625</v>
      </c>
      <c r="CR1336" s="2" t="s">
        <v>234</v>
      </c>
      <c r="CT1336" s="2" t="s">
        <v>177</v>
      </c>
      <c r="CU1336" s="2" t="s">
        <v>216</v>
      </c>
      <c r="CV1336" s="2" t="s">
        <v>177</v>
      </c>
      <c r="CW1336" s="2" t="s">
        <v>179</v>
      </c>
      <c r="CX1336" s="2" t="s">
        <v>146</v>
      </c>
      <c r="CY1336" s="2" t="s">
        <v>627</v>
      </c>
      <c r="CZ1336" s="2" t="s">
        <v>180</v>
      </c>
      <c r="DA1336" s="2" t="s">
        <v>181</v>
      </c>
      <c r="DB1336" s="2" t="s">
        <v>181</v>
      </c>
      <c r="DC1336" s="2" t="s">
        <v>132</v>
      </c>
      <c r="DF1336" s="2" t="s">
        <v>182</v>
      </c>
      <c r="DH1336" s="2" t="s">
        <v>182</v>
      </c>
      <c r="DJ1336" s="2" t="s">
        <v>182</v>
      </c>
      <c r="DL1336" s="2" t="s">
        <v>182</v>
      </c>
      <c r="DN1336" s="2" t="s">
        <v>182</v>
      </c>
      <c r="DP1336" s="2" t="s">
        <v>182</v>
      </c>
      <c r="DR1336" s="2" t="s">
        <v>182</v>
      </c>
      <c r="DT1336" s="6">
        <v>-6177922</v>
      </c>
      <c r="DU1336" s="6"/>
      <c r="DV1336" s="6">
        <v>106766445</v>
      </c>
      <c r="DX1336" s="2" t="s">
        <v>10782</v>
      </c>
      <c r="DY1336" s="4">
        <v>42802</v>
      </c>
      <c r="DZ1336" s="2" t="s">
        <v>10783</v>
      </c>
      <c r="EA1336" s="3" t="s">
        <v>2664</v>
      </c>
      <c r="EC1336" s="2" t="s">
        <v>10784</v>
      </c>
    </row>
    <row r="1337" spans="1:133" ht="15.75" hidden="1" customHeight="1" x14ac:dyDescent="0.2">
      <c r="A1337" s="1">
        <v>43616.949432349538</v>
      </c>
      <c r="B1337" s="2" t="s">
        <v>10785</v>
      </c>
      <c r="C1337" s="2">
        <v>2302170137</v>
      </c>
      <c r="D1337" s="3" t="s">
        <v>5135</v>
      </c>
      <c r="E1337" s="2" t="s">
        <v>10786</v>
      </c>
      <c r="F1337" s="2" t="s">
        <v>10787</v>
      </c>
      <c r="H1337" s="2" t="s">
        <v>131</v>
      </c>
      <c r="J1337" s="2" t="s">
        <v>133</v>
      </c>
      <c r="K1337" s="2" t="s">
        <v>191</v>
      </c>
      <c r="M1337" s="4">
        <v>42803</v>
      </c>
      <c r="O1337" s="2" t="s">
        <v>192</v>
      </c>
      <c r="P1337" s="9">
        <v>15840000000</v>
      </c>
      <c r="Q1337" s="2">
        <v>40000000</v>
      </c>
      <c r="X1337" s="2" t="s">
        <v>193</v>
      </c>
      <c r="Y1337" s="2" t="s">
        <v>194</v>
      </c>
      <c r="AB1337" s="2" t="s">
        <v>132</v>
      </c>
      <c r="AD1337" s="2" t="s">
        <v>137</v>
      </c>
      <c r="AE1337" s="2" t="s">
        <v>132</v>
      </c>
      <c r="AH1337" s="2">
        <v>2017</v>
      </c>
      <c r="AK1337" s="2" t="s">
        <v>10788</v>
      </c>
      <c r="AQ1337" s="2" t="s">
        <v>196</v>
      </c>
      <c r="AV1337" s="2" t="s">
        <v>43</v>
      </c>
      <c r="AW1337" s="2" t="s">
        <v>197</v>
      </c>
      <c r="AX1337" s="2" t="s">
        <v>145</v>
      </c>
      <c r="AY1337" s="2" t="s">
        <v>171</v>
      </c>
      <c r="AZ1337" s="2" t="s">
        <v>198</v>
      </c>
      <c r="BC1337" s="2">
        <v>0</v>
      </c>
      <c r="BD1337" s="2" t="s">
        <v>1547</v>
      </c>
      <c r="BE1337" s="9">
        <v>2</v>
      </c>
      <c r="BF1337" s="2" t="s">
        <v>132</v>
      </c>
      <c r="BK1337" s="2" t="s">
        <v>152</v>
      </c>
      <c r="BL1337" s="2" t="s">
        <v>200</v>
      </c>
      <c r="BM1337" s="2" t="s">
        <v>154</v>
      </c>
      <c r="BP1337" s="2" t="s">
        <v>201</v>
      </c>
      <c r="BQ1337" s="2">
        <v>396</v>
      </c>
      <c r="BR1337" s="2">
        <v>10</v>
      </c>
      <c r="BS1337" s="2" t="s">
        <v>1675</v>
      </c>
      <c r="BT1337" s="2" t="s">
        <v>1675</v>
      </c>
      <c r="BU1337" s="2" t="s">
        <v>1675</v>
      </c>
      <c r="BV1337" s="2" t="s">
        <v>1675</v>
      </c>
      <c r="BW1337" s="2" t="s">
        <v>69</v>
      </c>
      <c r="BX1337" s="2" t="s">
        <v>158</v>
      </c>
      <c r="BY1337" s="2" t="s">
        <v>159</v>
      </c>
      <c r="CB1337" s="2" t="s">
        <v>204</v>
      </c>
      <c r="CC1337" s="2" t="s">
        <v>161</v>
      </c>
      <c r="CE1337" s="2" t="s">
        <v>163</v>
      </c>
      <c r="CF1337" s="2" t="s">
        <v>164</v>
      </c>
      <c r="CG1337" s="2" t="s">
        <v>804</v>
      </c>
      <c r="CH1337" s="2" t="s">
        <v>207</v>
      </c>
      <c r="CI1337" s="2" t="s">
        <v>208</v>
      </c>
      <c r="CJ1337" s="2" t="s">
        <v>209</v>
      </c>
      <c r="CK1337" s="2" t="s">
        <v>253</v>
      </c>
      <c r="CL1337" s="2" t="s">
        <v>3815</v>
      </c>
      <c r="CM1337" s="2" t="s">
        <v>171</v>
      </c>
      <c r="CN1337" s="2">
        <v>200</v>
      </c>
      <c r="CO1337" s="2" t="s">
        <v>212</v>
      </c>
      <c r="CP1337" s="2" t="s">
        <v>213</v>
      </c>
      <c r="CQ1337" s="2" t="s">
        <v>214</v>
      </c>
      <c r="CR1337" s="2" t="s">
        <v>175</v>
      </c>
      <c r="CS1337" s="2" t="s">
        <v>215</v>
      </c>
      <c r="CT1337" s="2" t="s">
        <v>171</v>
      </c>
      <c r="CU1337" s="2" t="s">
        <v>216</v>
      </c>
      <c r="CV1337" s="2" t="s">
        <v>171</v>
      </c>
      <c r="CW1337" s="2" t="s">
        <v>179</v>
      </c>
      <c r="CX1337" s="2" t="s">
        <v>146</v>
      </c>
      <c r="CY1337" s="2" t="s">
        <v>146</v>
      </c>
      <c r="CZ1337" s="2" t="s">
        <v>180</v>
      </c>
      <c r="DA1337" s="2" t="s">
        <v>181</v>
      </c>
      <c r="DB1337" s="2" t="s">
        <v>181</v>
      </c>
      <c r="DC1337" s="2" t="s">
        <v>132</v>
      </c>
      <c r="DF1337" s="2" t="s">
        <v>182</v>
      </c>
      <c r="DH1337" s="2" t="s">
        <v>182</v>
      </c>
      <c r="DJ1337" s="2" t="s">
        <v>182</v>
      </c>
      <c r="DL1337" s="2" t="s">
        <v>182</v>
      </c>
      <c r="DN1337" s="2" t="s">
        <v>182</v>
      </c>
      <c r="DP1337" s="2" t="s">
        <v>182</v>
      </c>
      <c r="DR1337" s="2" t="s">
        <v>182</v>
      </c>
      <c r="DX1337" s="2" t="s">
        <v>218</v>
      </c>
      <c r="DZ1337" s="2" t="s">
        <v>218</v>
      </c>
    </row>
    <row r="1338" spans="1:133" ht="15.75" hidden="1" customHeight="1" x14ac:dyDescent="0.2">
      <c r="A1338" s="1">
        <v>43616.951106898152</v>
      </c>
      <c r="B1338" s="2" t="s">
        <v>10722</v>
      </c>
      <c r="C1338" s="2">
        <v>2302170217</v>
      </c>
      <c r="D1338" s="3" t="s">
        <v>4783</v>
      </c>
      <c r="E1338" s="2" t="s">
        <v>10789</v>
      </c>
      <c r="F1338" s="2" t="s">
        <v>9325</v>
      </c>
      <c r="H1338" s="2" t="s">
        <v>131</v>
      </c>
      <c r="I1338" s="2" t="s">
        <v>132</v>
      </c>
      <c r="J1338" s="2" t="s">
        <v>133</v>
      </c>
      <c r="K1338" s="2" t="s">
        <v>738</v>
      </c>
      <c r="M1338" s="4">
        <v>42795</v>
      </c>
      <c r="O1338" s="2" t="s">
        <v>135</v>
      </c>
      <c r="Q1338" s="2">
        <v>8769231</v>
      </c>
      <c r="Y1338" s="2" t="s">
        <v>136</v>
      </c>
      <c r="AK1338" s="2" t="s">
        <v>10790</v>
      </c>
      <c r="AP1338" s="2" t="s">
        <v>4489</v>
      </c>
      <c r="AQ1338" s="2" t="s">
        <v>4490</v>
      </c>
      <c r="AR1338" s="2" t="s">
        <v>511</v>
      </c>
      <c r="AS1338" s="2" t="s">
        <v>142</v>
      </c>
      <c r="AU1338" s="2">
        <v>5</v>
      </c>
      <c r="AV1338" s="2" t="s">
        <v>43</v>
      </c>
      <c r="AW1338" s="2" t="s">
        <v>144</v>
      </c>
      <c r="AX1338" s="2" t="s">
        <v>145</v>
      </c>
      <c r="AY1338" s="2" t="s">
        <v>171</v>
      </c>
      <c r="AZ1338" s="2" t="s">
        <v>198</v>
      </c>
      <c r="BB1338" s="2" t="s">
        <v>10791</v>
      </c>
      <c r="BC1338" s="2">
        <v>0</v>
      </c>
      <c r="BD1338" s="2" t="s">
        <v>4198</v>
      </c>
      <c r="BE1338" s="9">
        <v>1.3</v>
      </c>
      <c r="BL1338" s="2" t="s">
        <v>153</v>
      </c>
      <c r="BM1338" s="2" t="s">
        <v>154</v>
      </c>
      <c r="BP1338" s="2" t="s">
        <v>201</v>
      </c>
      <c r="BQ1338" s="2">
        <v>650</v>
      </c>
      <c r="BR1338" s="2">
        <v>25</v>
      </c>
      <c r="BS1338" s="2" t="s">
        <v>157</v>
      </c>
      <c r="BT1338" s="2" t="s">
        <v>753</v>
      </c>
      <c r="BU1338" s="2" t="s">
        <v>753</v>
      </c>
      <c r="BV1338" s="2" t="s">
        <v>753</v>
      </c>
      <c r="BW1338" s="2" t="s">
        <v>67</v>
      </c>
      <c r="BX1338" s="2" t="s">
        <v>3127</v>
      </c>
      <c r="BY1338" s="2" t="s">
        <v>707</v>
      </c>
      <c r="CA1338" s="4">
        <v>42795</v>
      </c>
      <c r="CB1338" s="2" t="s">
        <v>160</v>
      </c>
      <c r="CC1338" s="2" t="s">
        <v>248</v>
      </c>
      <c r="CD1338" s="2" t="s">
        <v>162</v>
      </c>
      <c r="CE1338" s="2" t="s">
        <v>163</v>
      </c>
      <c r="CF1338" s="2" t="s">
        <v>164</v>
      </c>
      <c r="CG1338" s="2" t="s">
        <v>729</v>
      </c>
      <c r="CH1338" s="2" t="s">
        <v>709</v>
      </c>
      <c r="CI1338" s="2" t="s">
        <v>731</v>
      </c>
      <c r="CJ1338" s="2" t="s">
        <v>397</v>
      </c>
      <c r="CK1338" s="2" t="s">
        <v>169</v>
      </c>
      <c r="CL1338" s="2" t="s">
        <v>710</v>
      </c>
      <c r="CM1338" s="2" t="s">
        <v>171</v>
      </c>
      <c r="CN1338" s="2">
        <v>0</v>
      </c>
      <c r="CO1338" s="2" t="s">
        <v>711</v>
      </c>
      <c r="CP1338" s="2" t="s">
        <v>712</v>
      </c>
      <c r="CQ1338" s="2" t="s">
        <v>174</v>
      </c>
      <c r="CR1338" s="2" t="s">
        <v>667</v>
      </c>
      <c r="CS1338" s="2" t="s">
        <v>215</v>
      </c>
      <c r="CT1338" s="2" t="s">
        <v>177</v>
      </c>
      <c r="CU1338" s="2" t="s">
        <v>216</v>
      </c>
      <c r="CV1338" s="2" t="s">
        <v>177</v>
      </c>
      <c r="CW1338" s="2" t="s">
        <v>714</v>
      </c>
      <c r="CX1338" s="2" t="s">
        <v>146</v>
      </c>
      <c r="CY1338" s="2" t="s">
        <v>146</v>
      </c>
      <c r="CZ1338" s="2" t="s">
        <v>180</v>
      </c>
      <c r="DA1338" s="2" t="s">
        <v>181</v>
      </c>
      <c r="DB1338" s="2" t="s">
        <v>181</v>
      </c>
      <c r="DC1338" s="2" t="s">
        <v>260</v>
      </c>
      <c r="DD1338" s="2" t="s">
        <v>715</v>
      </c>
      <c r="DE1338" s="2" t="s">
        <v>744</v>
      </c>
      <c r="DF1338" s="2" t="s">
        <v>182</v>
      </c>
      <c r="DH1338" s="2" t="s">
        <v>182</v>
      </c>
      <c r="DJ1338" s="2" t="s">
        <v>182</v>
      </c>
      <c r="DL1338" s="2" t="s">
        <v>182</v>
      </c>
      <c r="DN1338" s="2" t="s">
        <v>182</v>
      </c>
      <c r="DP1338" s="2" t="s">
        <v>182</v>
      </c>
      <c r="DR1338" s="2" t="s">
        <v>182</v>
      </c>
      <c r="DT1338" s="6">
        <v>106910776</v>
      </c>
      <c r="DU1338" s="6"/>
      <c r="DV1338" s="6">
        <v>-6119106</v>
      </c>
      <c r="DX1338" s="2" t="s">
        <v>10792</v>
      </c>
      <c r="DY1338" s="4">
        <v>42795</v>
      </c>
      <c r="DZ1338" s="2" t="s">
        <v>10792</v>
      </c>
      <c r="EA1338" s="3" t="s">
        <v>9328</v>
      </c>
    </row>
    <row r="1339" spans="1:133" ht="15.75" hidden="1" customHeight="1" x14ac:dyDescent="0.2">
      <c r="A1339" s="1">
        <v>43616.952907013889</v>
      </c>
      <c r="B1339" s="2" t="s">
        <v>10793</v>
      </c>
      <c r="C1339" s="2">
        <v>2302180212</v>
      </c>
      <c r="D1339" s="2">
        <v>206</v>
      </c>
      <c r="E1339" s="2" t="s">
        <v>10794</v>
      </c>
      <c r="F1339" s="2" t="s">
        <v>10795</v>
      </c>
      <c r="H1339" s="2" t="s">
        <v>131</v>
      </c>
      <c r="I1339" s="2" t="s">
        <v>132</v>
      </c>
      <c r="J1339" s="2" t="s">
        <v>133</v>
      </c>
      <c r="K1339" s="2" t="s">
        <v>191</v>
      </c>
      <c r="M1339" s="4">
        <v>42856</v>
      </c>
      <c r="O1339" s="2" t="s">
        <v>192</v>
      </c>
      <c r="P1339" s="9">
        <v>3000000000</v>
      </c>
      <c r="Q1339" s="2">
        <v>16666667</v>
      </c>
      <c r="Y1339" s="2" t="s">
        <v>377</v>
      </c>
      <c r="AB1339" s="2" t="s">
        <v>132</v>
      </c>
      <c r="AK1339" s="2" t="s">
        <v>438</v>
      </c>
      <c r="AP1339" s="2" t="s">
        <v>328</v>
      </c>
      <c r="AQ1339" s="2" t="s">
        <v>328</v>
      </c>
      <c r="AR1339" s="2" t="s">
        <v>288</v>
      </c>
      <c r="AS1339" s="2" t="s">
        <v>142</v>
      </c>
      <c r="AX1339" s="2" t="s">
        <v>145</v>
      </c>
      <c r="AY1339" s="2" t="s">
        <v>171</v>
      </c>
      <c r="AZ1339" s="2" t="s">
        <v>198</v>
      </c>
      <c r="BC1339" s="2">
        <v>0</v>
      </c>
      <c r="BD1339" s="2" t="s">
        <v>289</v>
      </c>
      <c r="BE1339" s="9">
        <v>4.5</v>
      </c>
      <c r="BK1339" s="2" t="s">
        <v>152</v>
      </c>
      <c r="BL1339" s="2" t="s">
        <v>200</v>
      </c>
      <c r="BM1339" s="2" t="s">
        <v>154</v>
      </c>
      <c r="BP1339" s="2" t="s">
        <v>201</v>
      </c>
      <c r="BQ1339" s="2">
        <v>180</v>
      </c>
      <c r="BR1339" s="2">
        <v>10</v>
      </c>
      <c r="BX1339" s="2" t="s">
        <v>158</v>
      </c>
      <c r="CB1339" s="2" t="s">
        <v>160</v>
      </c>
      <c r="CC1339" s="2" t="s">
        <v>248</v>
      </c>
      <c r="CE1339" s="2" t="s">
        <v>163</v>
      </c>
      <c r="CK1339" s="2" t="s">
        <v>169</v>
      </c>
    </row>
    <row r="1340" spans="1:133" ht="15.75" hidden="1" customHeight="1" x14ac:dyDescent="0.2">
      <c r="A1340" s="1">
        <v>43616.953439247685</v>
      </c>
      <c r="B1340" s="2" t="s">
        <v>10713</v>
      </c>
      <c r="C1340" s="2">
        <v>2302170212</v>
      </c>
      <c r="D1340" s="3" t="s">
        <v>3264</v>
      </c>
      <c r="E1340" s="2" t="s">
        <v>10796</v>
      </c>
      <c r="H1340" s="2" t="s">
        <v>131</v>
      </c>
      <c r="I1340" s="2" t="s">
        <v>132</v>
      </c>
      <c r="J1340" s="2" t="s">
        <v>133</v>
      </c>
      <c r="K1340" s="2" t="s">
        <v>738</v>
      </c>
      <c r="M1340" s="4">
        <v>42802</v>
      </c>
      <c r="O1340" s="2" t="s">
        <v>135</v>
      </c>
      <c r="P1340" s="9">
        <v>100485000000</v>
      </c>
      <c r="Q1340" s="2">
        <v>29000000</v>
      </c>
      <c r="Y1340" s="2" t="s">
        <v>1315</v>
      </c>
      <c r="AB1340" s="2" t="s">
        <v>132</v>
      </c>
      <c r="AD1340" s="2" t="s">
        <v>137</v>
      </c>
      <c r="AE1340" s="2" t="s">
        <v>132</v>
      </c>
      <c r="AF1340" s="2" t="s">
        <v>132</v>
      </c>
      <c r="AH1340" s="2">
        <v>2016</v>
      </c>
      <c r="AI1340" s="11">
        <v>69785100000</v>
      </c>
      <c r="AJ1340" s="11">
        <v>20140000</v>
      </c>
      <c r="AK1340" s="2" t="s">
        <v>10797</v>
      </c>
      <c r="AP1340" s="2" t="s">
        <v>2412</v>
      </c>
      <c r="AQ1340" s="2" t="s">
        <v>540</v>
      </c>
      <c r="AR1340" s="2" t="s">
        <v>141</v>
      </c>
      <c r="AS1340" s="2" t="s">
        <v>142</v>
      </c>
      <c r="AU1340" s="2">
        <v>12.68</v>
      </c>
      <c r="AV1340" s="2" t="s">
        <v>44</v>
      </c>
      <c r="AW1340" s="2" t="s">
        <v>197</v>
      </c>
      <c r="AX1340" s="2" t="s">
        <v>145</v>
      </c>
      <c r="AY1340" s="2" t="s">
        <v>171</v>
      </c>
      <c r="AZ1340" s="2" t="s">
        <v>198</v>
      </c>
      <c r="BA1340" s="2" t="s">
        <v>10798</v>
      </c>
      <c r="BB1340" s="2" t="s">
        <v>10797</v>
      </c>
      <c r="BC1340" s="2">
        <v>0</v>
      </c>
      <c r="BD1340" s="2" t="s">
        <v>5286</v>
      </c>
      <c r="BE1340" s="9">
        <v>0.09</v>
      </c>
      <c r="BF1340" s="2" t="s">
        <v>132</v>
      </c>
      <c r="BK1340" s="2" t="s">
        <v>152</v>
      </c>
      <c r="BL1340" s="2" t="s">
        <v>153</v>
      </c>
      <c r="BM1340" s="2" t="s">
        <v>308</v>
      </c>
      <c r="BP1340" s="2" t="s">
        <v>155</v>
      </c>
      <c r="BQ1340" s="2">
        <v>3465</v>
      </c>
      <c r="BR1340" s="2">
        <v>105</v>
      </c>
      <c r="BS1340" s="2" t="s">
        <v>10799</v>
      </c>
      <c r="BT1340" s="2" t="s">
        <v>10800</v>
      </c>
      <c r="BU1340" s="2" t="s">
        <v>10797</v>
      </c>
      <c r="BV1340" s="2" t="s">
        <v>156</v>
      </c>
      <c r="BW1340" s="2" t="s">
        <v>69</v>
      </c>
      <c r="BX1340" s="2" t="s">
        <v>3275</v>
      </c>
      <c r="CB1340" s="2" t="s">
        <v>204</v>
      </c>
      <c r="CC1340" s="2" t="s">
        <v>161</v>
      </c>
      <c r="CD1340" s="2" t="s">
        <v>162</v>
      </c>
      <c r="CE1340" s="2" t="s">
        <v>163</v>
      </c>
      <c r="CF1340" s="2" t="s">
        <v>279</v>
      </c>
      <c r="CG1340" s="2" t="s">
        <v>382</v>
      </c>
      <c r="CI1340" s="2" t="s">
        <v>167</v>
      </c>
      <c r="CJ1340" s="2" t="s">
        <v>10801</v>
      </c>
      <c r="CK1340" s="2" t="s">
        <v>425</v>
      </c>
      <c r="CL1340" s="2" t="s">
        <v>1336</v>
      </c>
      <c r="CM1340" s="2" t="s">
        <v>171</v>
      </c>
      <c r="CO1340" s="2" t="s">
        <v>1499</v>
      </c>
      <c r="CP1340" s="2" t="s">
        <v>316</v>
      </c>
      <c r="CR1340" s="2" t="s">
        <v>234</v>
      </c>
      <c r="CS1340" s="2" t="s">
        <v>215</v>
      </c>
      <c r="CT1340" s="2" t="s">
        <v>171</v>
      </c>
      <c r="CU1340" s="2" t="s">
        <v>235</v>
      </c>
      <c r="CV1340" s="2" t="s">
        <v>171</v>
      </c>
      <c r="CW1340" s="2" t="s">
        <v>179</v>
      </c>
      <c r="CX1340" s="2" t="s">
        <v>171</v>
      </c>
      <c r="CY1340" s="2" t="s">
        <v>146</v>
      </c>
      <c r="CZ1340" s="2" t="s">
        <v>581</v>
      </c>
      <c r="DA1340" s="2" t="s">
        <v>181</v>
      </c>
      <c r="DB1340" s="2" t="s">
        <v>181</v>
      </c>
      <c r="DC1340" s="2" t="s">
        <v>132</v>
      </c>
      <c r="DH1340" s="2" t="s">
        <v>182</v>
      </c>
      <c r="DJ1340" s="2" t="s">
        <v>182</v>
      </c>
      <c r="DL1340" s="2" t="s">
        <v>260</v>
      </c>
      <c r="DN1340" s="2" t="s">
        <v>182</v>
      </c>
      <c r="DP1340" s="2" t="s">
        <v>182</v>
      </c>
      <c r="DR1340" s="2" t="s">
        <v>182</v>
      </c>
      <c r="DT1340" s="2" t="s">
        <v>10802</v>
      </c>
      <c r="DU1340" s="2"/>
      <c r="DV1340" s="2" t="s">
        <v>10803</v>
      </c>
      <c r="DZ1340" s="2" t="s">
        <v>283</v>
      </c>
      <c r="EA1340" s="3" t="s">
        <v>10804</v>
      </c>
      <c r="EB1340" s="5" t="s">
        <v>10805</v>
      </c>
    </row>
    <row r="1341" spans="1:133" ht="15.75" hidden="1" customHeight="1" x14ac:dyDescent="0.2">
      <c r="A1341" s="1">
        <v>43616.954615358802</v>
      </c>
      <c r="B1341" s="2" t="s">
        <v>10806</v>
      </c>
      <c r="C1341" s="2">
        <v>2302180108</v>
      </c>
      <c r="D1341" s="3" t="s">
        <v>1726</v>
      </c>
      <c r="E1341" s="2" t="s">
        <v>10807</v>
      </c>
      <c r="F1341" s="2" t="s">
        <v>10808</v>
      </c>
      <c r="H1341" s="2" t="s">
        <v>131</v>
      </c>
      <c r="I1341" s="2" t="s">
        <v>132</v>
      </c>
      <c r="J1341" s="2" t="s">
        <v>133</v>
      </c>
      <c r="K1341" s="2" t="s">
        <v>302</v>
      </c>
      <c r="M1341" s="4">
        <v>42890</v>
      </c>
      <c r="P1341" s="9">
        <v>1170000000</v>
      </c>
      <c r="Q1341" s="2">
        <v>9000000</v>
      </c>
      <c r="Y1341" s="2" t="s">
        <v>136</v>
      </c>
      <c r="Z1341" s="2">
        <v>30</v>
      </c>
      <c r="AA1341" s="2">
        <v>20</v>
      </c>
      <c r="AB1341" s="2" t="s">
        <v>132</v>
      </c>
      <c r="AD1341" s="2" t="s">
        <v>992</v>
      </c>
      <c r="AE1341" s="2" t="s">
        <v>132</v>
      </c>
      <c r="AF1341" s="2" t="s">
        <v>132</v>
      </c>
      <c r="AG1341" s="2" t="s">
        <v>2236</v>
      </c>
      <c r="AH1341" s="2">
        <v>2016</v>
      </c>
      <c r="AJ1341" s="11">
        <v>2013000</v>
      </c>
      <c r="AK1341" s="2" t="s">
        <v>10809</v>
      </c>
      <c r="AO1341" s="3" t="s">
        <v>3001</v>
      </c>
      <c r="AP1341" s="2" t="s">
        <v>10810</v>
      </c>
      <c r="AQ1341" s="2" t="s">
        <v>891</v>
      </c>
      <c r="AR1341" s="2" t="s">
        <v>610</v>
      </c>
      <c r="AS1341" s="2" t="s">
        <v>142</v>
      </c>
      <c r="AT1341" s="2">
        <v>13510</v>
      </c>
      <c r="AU1341" s="2">
        <v>6</v>
      </c>
      <c r="AV1341" s="2" t="s">
        <v>43</v>
      </c>
      <c r="AW1341" s="2" t="s">
        <v>144</v>
      </c>
      <c r="AX1341" s="2" t="s">
        <v>145</v>
      </c>
      <c r="AY1341" s="2" t="s">
        <v>171</v>
      </c>
      <c r="AZ1341" s="2" t="s">
        <v>198</v>
      </c>
      <c r="BB1341" s="2" t="s">
        <v>10811</v>
      </c>
      <c r="BC1341" s="2">
        <v>1000</v>
      </c>
      <c r="BD1341" s="2" t="s">
        <v>10812</v>
      </c>
      <c r="BE1341" s="9">
        <v>3</v>
      </c>
      <c r="BF1341" s="2" t="s">
        <v>132</v>
      </c>
      <c r="BK1341" s="2" t="s">
        <v>152</v>
      </c>
      <c r="BL1341" s="2" t="s">
        <v>153</v>
      </c>
      <c r="BM1341" s="2" t="s">
        <v>154</v>
      </c>
      <c r="BN1341" s="2" t="s">
        <v>800</v>
      </c>
      <c r="BO1341" s="2" t="s">
        <v>866</v>
      </c>
      <c r="BP1341" s="2" t="s">
        <v>201</v>
      </c>
      <c r="BQ1341" s="2">
        <v>130</v>
      </c>
      <c r="BR1341" s="2">
        <v>5</v>
      </c>
      <c r="BS1341" s="2" t="s">
        <v>367</v>
      </c>
      <c r="BT1341" s="2" t="s">
        <v>10813</v>
      </c>
      <c r="BU1341" s="2" t="s">
        <v>367</v>
      </c>
      <c r="BV1341" s="2" t="s">
        <v>367</v>
      </c>
      <c r="BW1341" s="2" t="s">
        <v>68</v>
      </c>
      <c r="BX1341" s="2" t="s">
        <v>158</v>
      </c>
      <c r="BY1341" s="2" t="s">
        <v>159</v>
      </c>
      <c r="CB1341" s="2" t="s">
        <v>160</v>
      </c>
      <c r="CC1341" s="2" t="s">
        <v>248</v>
      </c>
      <c r="CD1341" s="2" t="s">
        <v>249</v>
      </c>
      <c r="CE1341" s="2" t="s">
        <v>163</v>
      </c>
      <c r="CF1341" s="2" t="s">
        <v>7480</v>
      </c>
      <c r="CG1341" s="2" t="s">
        <v>7085</v>
      </c>
      <c r="CH1341" s="2" t="s">
        <v>423</v>
      </c>
      <c r="CI1341" s="2" t="s">
        <v>10814</v>
      </c>
      <c r="CJ1341" s="2" t="s">
        <v>10815</v>
      </c>
      <c r="CK1341" s="2" t="s">
        <v>253</v>
      </c>
      <c r="CL1341" s="2" t="s">
        <v>854</v>
      </c>
      <c r="CM1341" s="2" t="s">
        <v>171</v>
      </c>
      <c r="CN1341" s="2" t="s">
        <v>10816</v>
      </c>
      <c r="CO1341" s="2" t="s">
        <v>10817</v>
      </c>
      <c r="CP1341" s="2" t="s">
        <v>10818</v>
      </c>
      <c r="CQ1341" s="2" t="s">
        <v>625</v>
      </c>
      <c r="CR1341" s="2" t="s">
        <v>667</v>
      </c>
      <c r="CS1341" s="2" t="s">
        <v>176</v>
      </c>
      <c r="CT1341" s="2" t="s">
        <v>171</v>
      </c>
      <c r="CU1341" s="2" t="s">
        <v>178</v>
      </c>
      <c r="CV1341" s="2" t="s">
        <v>177</v>
      </c>
      <c r="CW1341" s="2" t="s">
        <v>179</v>
      </c>
      <c r="CX1341" s="2" t="s">
        <v>146</v>
      </c>
      <c r="CY1341" s="2" t="s">
        <v>733</v>
      </c>
      <c r="DA1341" s="2" t="s">
        <v>181</v>
      </c>
      <c r="DB1341" s="2" t="s">
        <v>181</v>
      </c>
      <c r="DC1341" s="2" t="s">
        <v>132</v>
      </c>
      <c r="DE1341" s="2" t="s">
        <v>901</v>
      </c>
      <c r="DF1341" s="2" t="s">
        <v>182</v>
      </c>
      <c r="DH1341" s="2" t="s">
        <v>182</v>
      </c>
      <c r="DJ1341" s="2" t="s">
        <v>182</v>
      </c>
      <c r="DL1341" s="2" t="s">
        <v>182</v>
      </c>
      <c r="DN1341" s="2" t="s">
        <v>182</v>
      </c>
      <c r="DP1341" s="2" t="s">
        <v>182</v>
      </c>
      <c r="DR1341" s="2" t="s">
        <v>182</v>
      </c>
      <c r="DT1341" s="2" t="s">
        <v>10819</v>
      </c>
      <c r="DU1341" s="2"/>
      <c r="DV1341" s="2" t="s">
        <v>10820</v>
      </c>
      <c r="DY1341" s="4">
        <v>42890</v>
      </c>
    </row>
    <row r="1342" spans="1:133" ht="15.75" hidden="1" customHeight="1" x14ac:dyDescent="0.2">
      <c r="A1342" s="1">
        <v>43616.956243333334</v>
      </c>
      <c r="B1342" s="2" t="s">
        <v>10686</v>
      </c>
      <c r="C1342" s="2">
        <v>2302170060</v>
      </c>
      <c r="D1342" s="3" t="s">
        <v>697</v>
      </c>
      <c r="E1342" s="2" t="s">
        <v>10821</v>
      </c>
      <c r="F1342" s="2" t="s">
        <v>10822</v>
      </c>
      <c r="H1342" s="2" t="s">
        <v>131</v>
      </c>
      <c r="I1342" s="2" t="s">
        <v>132</v>
      </c>
      <c r="J1342" s="2" t="s">
        <v>133</v>
      </c>
      <c r="K1342" s="2" t="s">
        <v>738</v>
      </c>
      <c r="M1342" s="4">
        <v>42795</v>
      </c>
      <c r="O1342" s="2" t="s">
        <v>135</v>
      </c>
      <c r="Q1342" s="2">
        <v>11000000</v>
      </c>
      <c r="Y1342" s="2" t="s">
        <v>136</v>
      </c>
      <c r="AH1342" s="2">
        <v>2016</v>
      </c>
      <c r="AJ1342" s="11">
        <v>6195000</v>
      </c>
      <c r="AK1342" s="2" t="s">
        <v>10823</v>
      </c>
      <c r="AP1342" s="2" t="s">
        <v>5144</v>
      </c>
      <c r="AQ1342" s="2" t="s">
        <v>752</v>
      </c>
      <c r="AR1342" s="2" t="s">
        <v>511</v>
      </c>
      <c r="AS1342" s="2" t="s">
        <v>142</v>
      </c>
      <c r="AU1342" s="2">
        <v>5</v>
      </c>
      <c r="AV1342" s="2" t="s">
        <v>43</v>
      </c>
      <c r="AW1342" s="2" t="s">
        <v>144</v>
      </c>
      <c r="AX1342" s="2" t="s">
        <v>145</v>
      </c>
      <c r="AY1342" s="2" t="s">
        <v>171</v>
      </c>
      <c r="AZ1342" s="2" t="s">
        <v>198</v>
      </c>
      <c r="BB1342" s="2" t="s">
        <v>10823</v>
      </c>
      <c r="BC1342" s="2">
        <v>0</v>
      </c>
      <c r="BD1342" s="2" t="s">
        <v>3125</v>
      </c>
      <c r="BE1342" s="9">
        <v>4</v>
      </c>
      <c r="BL1342" s="2" t="s">
        <v>153</v>
      </c>
      <c r="BM1342" s="2" t="s">
        <v>154</v>
      </c>
      <c r="BP1342" s="2" t="s">
        <v>201</v>
      </c>
      <c r="BQ1342" s="2">
        <v>128</v>
      </c>
      <c r="BR1342" s="2">
        <v>6</v>
      </c>
      <c r="BS1342" s="2" t="s">
        <v>157</v>
      </c>
      <c r="BT1342" s="2" t="s">
        <v>753</v>
      </c>
      <c r="BU1342" s="2" t="s">
        <v>753</v>
      </c>
      <c r="BV1342" s="2" t="s">
        <v>753</v>
      </c>
      <c r="BW1342" s="2" t="s">
        <v>67</v>
      </c>
      <c r="BX1342" s="2" t="s">
        <v>3127</v>
      </c>
      <c r="BY1342" s="2" t="s">
        <v>707</v>
      </c>
      <c r="CA1342" s="4">
        <v>42795</v>
      </c>
      <c r="CB1342" s="2" t="s">
        <v>160</v>
      </c>
      <c r="CC1342" s="2" t="s">
        <v>248</v>
      </c>
      <c r="CD1342" s="2" t="s">
        <v>162</v>
      </c>
      <c r="CE1342" s="2" t="s">
        <v>163</v>
      </c>
      <c r="CF1342" s="2" t="s">
        <v>164</v>
      </c>
      <c r="CG1342" s="2" t="s">
        <v>729</v>
      </c>
      <c r="CH1342" s="2" t="s">
        <v>743</v>
      </c>
      <c r="CI1342" s="2" t="s">
        <v>731</v>
      </c>
      <c r="CJ1342" s="2" t="s">
        <v>397</v>
      </c>
      <c r="CK1342" s="2" t="s">
        <v>169</v>
      </c>
      <c r="CL1342" s="2" t="s">
        <v>710</v>
      </c>
      <c r="CM1342" s="2" t="s">
        <v>171</v>
      </c>
      <c r="CN1342" s="2">
        <v>0</v>
      </c>
      <c r="CO1342" s="2" t="s">
        <v>212</v>
      </c>
      <c r="CP1342" s="2" t="s">
        <v>712</v>
      </c>
      <c r="CQ1342" s="2" t="s">
        <v>174</v>
      </c>
      <c r="CR1342" s="2" t="s">
        <v>667</v>
      </c>
      <c r="CS1342" s="2" t="s">
        <v>713</v>
      </c>
      <c r="CT1342" s="2" t="s">
        <v>171</v>
      </c>
      <c r="CU1342" s="2" t="s">
        <v>235</v>
      </c>
      <c r="CV1342" s="2" t="s">
        <v>171</v>
      </c>
      <c r="CW1342" s="2" t="s">
        <v>714</v>
      </c>
      <c r="CX1342" s="2" t="s">
        <v>146</v>
      </c>
      <c r="CY1342" s="2" t="s">
        <v>733</v>
      </c>
      <c r="CZ1342" s="2" t="s">
        <v>180</v>
      </c>
      <c r="DA1342" s="2" t="s">
        <v>181</v>
      </c>
      <c r="DB1342" s="2" t="s">
        <v>181</v>
      </c>
      <c r="DC1342" s="2" t="s">
        <v>260</v>
      </c>
      <c r="DD1342" s="2" t="s">
        <v>715</v>
      </c>
      <c r="DE1342" s="2" t="s">
        <v>744</v>
      </c>
      <c r="DF1342" s="2" t="s">
        <v>182</v>
      </c>
      <c r="DH1342" s="2" t="s">
        <v>182</v>
      </c>
      <c r="DJ1342" s="2" t="s">
        <v>182</v>
      </c>
      <c r="DL1342" s="2" t="s">
        <v>182</v>
      </c>
      <c r="DN1342" s="2" t="s">
        <v>182</v>
      </c>
      <c r="DP1342" s="2" t="s">
        <v>182</v>
      </c>
      <c r="DR1342" s="2" t="s">
        <v>182</v>
      </c>
      <c r="DT1342" s="6">
        <v>106923215</v>
      </c>
      <c r="DU1342" s="6"/>
      <c r="DV1342" s="6">
        <v>-6159246</v>
      </c>
      <c r="DX1342" s="2" t="s">
        <v>3860</v>
      </c>
      <c r="DY1342" s="4">
        <v>42795</v>
      </c>
      <c r="DZ1342" s="2" t="s">
        <v>3860</v>
      </c>
      <c r="EA1342" s="3" t="s">
        <v>3861</v>
      </c>
    </row>
    <row r="1343" spans="1:133" ht="15.75" hidden="1" customHeight="1" x14ac:dyDescent="0.2">
      <c r="A1343" s="1">
        <v>43616.956383368059</v>
      </c>
      <c r="B1343" s="2" t="s">
        <v>10719</v>
      </c>
      <c r="C1343" s="2">
        <v>2302170214</v>
      </c>
      <c r="D1343" s="3" t="s">
        <v>587</v>
      </c>
      <c r="E1343" s="2" t="s">
        <v>10824</v>
      </c>
      <c r="F1343" s="2">
        <v>2018030507000020</v>
      </c>
      <c r="H1343" s="2" t="s">
        <v>131</v>
      </c>
      <c r="I1343" s="2" t="s">
        <v>265</v>
      </c>
      <c r="J1343" s="2" t="s">
        <v>133</v>
      </c>
      <c r="K1343" s="2" t="s">
        <v>302</v>
      </c>
      <c r="M1343" s="4">
        <v>43157</v>
      </c>
      <c r="P1343" s="9">
        <v>25000000000</v>
      </c>
      <c r="Q1343" s="2" t="s">
        <v>4736</v>
      </c>
      <c r="Y1343" s="2" t="s">
        <v>136</v>
      </c>
      <c r="AB1343" s="2" t="s">
        <v>132</v>
      </c>
      <c r="AD1343" s="2" t="s">
        <v>137</v>
      </c>
      <c r="AE1343" s="2" t="s">
        <v>132</v>
      </c>
      <c r="AF1343" s="2" t="s">
        <v>132</v>
      </c>
      <c r="AG1343" s="2" t="s">
        <v>5378</v>
      </c>
      <c r="AK1343" s="2" t="s">
        <v>4737</v>
      </c>
      <c r="AM1343" s="3" t="s">
        <v>607</v>
      </c>
      <c r="AP1343" s="2" t="s">
        <v>416</v>
      </c>
      <c r="AQ1343" s="2" t="s">
        <v>352</v>
      </c>
      <c r="AR1343" s="2" t="s">
        <v>288</v>
      </c>
      <c r="AS1343" s="2" t="s">
        <v>142</v>
      </c>
      <c r="AU1343" s="2">
        <v>12</v>
      </c>
      <c r="AV1343" s="2" t="s">
        <v>143</v>
      </c>
      <c r="AW1343" s="2" t="s">
        <v>144</v>
      </c>
      <c r="AX1343" s="2" t="s">
        <v>145</v>
      </c>
      <c r="AY1343" s="2" t="s">
        <v>171</v>
      </c>
      <c r="AZ1343" s="2" t="s">
        <v>198</v>
      </c>
      <c r="BA1343" s="2" t="s">
        <v>4738</v>
      </c>
      <c r="BB1343" s="2" t="s">
        <v>10825</v>
      </c>
      <c r="BC1343" s="2">
        <v>100</v>
      </c>
      <c r="BD1343" s="2" t="s">
        <v>4738</v>
      </c>
      <c r="BE1343" s="9">
        <v>100</v>
      </c>
      <c r="BF1343" s="2" t="s">
        <v>265</v>
      </c>
      <c r="BG1343" s="2" t="s">
        <v>4741</v>
      </c>
      <c r="BH1343" s="2">
        <v>100</v>
      </c>
      <c r="BK1343" s="2" t="s">
        <v>152</v>
      </c>
      <c r="BL1343" s="2" t="s">
        <v>200</v>
      </c>
      <c r="BM1343" s="2" t="s">
        <v>154</v>
      </c>
      <c r="BN1343" s="2" t="s">
        <v>3391</v>
      </c>
      <c r="BO1343" s="2" t="s">
        <v>10826</v>
      </c>
      <c r="BP1343" s="2" t="s">
        <v>201</v>
      </c>
      <c r="BQ1343" s="2">
        <v>695</v>
      </c>
      <c r="BS1343" s="2" t="s">
        <v>753</v>
      </c>
      <c r="BT1343" s="2" t="s">
        <v>4743</v>
      </c>
      <c r="BU1343" s="2" t="s">
        <v>753</v>
      </c>
      <c r="BV1343" s="2" t="s">
        <v>753</v>
      </c>
      <c r="BW1343" s="2" t="s">
        <v>68</v>
      </c>
      <c r="BX1343" s="2" t="s">
        <v>158</v>
      </c>
      <c r="CB1343" s="2" t="s">
        <v>160</v>
      </c>
      <c r="CC1343" s="2" t="s">
        <v>248</v>
      </c>
      <c r="CE1343" s="2" t="s">
        <v>163</v>
      </c>
      <c r="CF1343" s="2" t="s">
        <v>368</v>
      </c>
      <c r="CG1343" s="2" t="s">
        <v>2855</v>
      </c>
      <c r="CI1343" s="2" t="s">
        <v>208</v>
      </c>
      <c r="CJ1343" s="2" t="s">
        <v>966</v>
      </c>
      <c r="CL1343" s="2" t="s">
        <v>854</v>
      </c>
      <c r="CM1343" s="2" t="s">
        <v>177</v>
      </c>
      <c r="CP1343" s="2" t="s">
        <v>666</v>
      </c>
      <c r="CQ1343" s="2" t="s">
        <v>625</v>
      </c>
      <c r="CR1343" s="2" t="s">
        <v>175</v>
      </c>
      <c r="CU1343" s="2" t="s">
        <v>626</v>
      </c>
      <c r="CV1343" s="2" t="s">
        <v>177</v>
      </c>
      <c r="CX1343" s="2" t="s">
        <v>146</v>
      </c>
      <c r="CY1343" s="2" t="s">
        <v>146</v>
      </c>
      <c r="CZ1343" s="2" t="s">
        <v>180</v>
      </c>
      <c r="DA1343" s="2" t="s">
        <v>181</v>
      </c>
      <c r="DB1343" s="2" t="s">
        <v>181</v>
      </c>
      <c r="DC1343" s="2" t="s">
        <v>132</v>
      </c>
      <c r="DH1343" s="2" t="s">
        <v>182</v>
      </c>
      <c r="DJ1343" s="2" t="s">
        <v>182</v>
      </c>
      <c r="DL1343" s="2" t="s">
        <v>182</v>
      </c>
      <c r="DN1343" s="2" t="s">
        <v>182</v>
      </c>
      <c r="DP1343" s="2" t="s">
        <v>182</v>
      </c>
      <c r="DR1343" s="2" t="s">
        <v>182</v>
      </c>
      <c r="DT1343" s="6">
        <v>106808295</v>
      </c>
      <c r="DU1343" s="6"/>
      <c r="DV1343" s="6">
        <v>-6206545</v>
      </c>
      <c r="DX1343" s="5" t="s">
        <v>10827</v>
      </c>
      <c r="DY1343" s="4">
        <v>43160</v>
      </c>
      <c r="EA1343" s="3" t="s">
        <v>4745</v>
      </c>
      <c r="EB1343" s="5" t="s">
        <v>4744</v>
      </c>
    </row>
    <row r="1344" spans="1:133" ht="15.75" customHeight="1" x14ac:dyDescent="0.2">
      <c r="A1344" s="1">
        <v>43616.956854236108</v>
      </c>
      <c r="B1344" s="2" t="s">
        <v>10740</v>
      </c>
      <c r="C1344" s="2">
        <v>2302170007</v>
      </c>
      <c r="D1344" s="3" t="s">
        <v>3264</v>
      </c>
      <c r="E1344" s="2" t="s">
        <v>10828</v>
      </c>
      <c r="H1344" s="2" t="s">
        <v>131</v>
      </c>
      <c r="I1344" s="2" t="s">
        <v>132</v>
      </c>
      <c r="J1344" s="2" t="s">
        <v>133</v>
      </c>
      <c r="K1344" s="2" t="s">
        <v>302</v>
      </c>
      <c r="M1344" s="4">
        <v>42794</v>
      </c>
      <c r="O1344" s="2" t="s">
        <v>135</v>
      </c>
      <c r="P1344" s="9">
        <v>16500000000</v>
      </c>
      <c r="Q1344" s="2">
        <v>16500000</v>
      </c>
      <c r="Y1344" s="2" t="s">
        <v>136</v>
      </c>
      <c r="AB1344" s="2" t="s">
        <v>132</v>
      </c>
      <c r="AD1344" s="2" t="s">
        <v>137</v>
      </c>
      <c r="AE1344" s="2" t="s">
        <v>132</v>
      </c>
      <c r="AF1344" s="2" t="s">
        <v>132</v>
      </c>
      <c r="AH1344" s="2">
        <v>2016</v>
      </c>
      <c r="AI1344" s="11">
        <v>14095000000</v>
      </c>
      <c r="AJ1344" s="11">
        <v>14095000</v>
      </c>
      <c r="AK1344" s="2" t="s">
        <v>10829</v>
      </c>
      <c r="AP1344" s="2" t="s">
        <v>10830</v>
      </c>
      <c r="AQ1344" s="2" t="s">
        <v>268</v>
      </c>
      <c r="AR1344" s="2" t="s">
        <v>141</v>
      </c>
      <c r="AS1344" s="2" t="s">
        <v>142</v>
      </c>
      <c r="AU1344" s="2">
        <v>8</v>
      </c>
      <c r="AV1344" s="2" t="s">
        <v>43</v>
      </c>
      <c r="AW1344" s="2" t="s">
        <v>144</v>
      </c>
      <c r="AX1344" s="2" t="s">
        <v>145</v>
      </c>
      <c r="AY1344" s="2" t="s">
        <v>171</v>
      </c>
      <c r="AZ1344" s="2" t="s">
        <v>198</v>
      </c>
      <c r="BA1344" s="2" t="s">
        <v>10831</v>
      </c>
      <c r="BB1344" s="2" t="s">
        <v>10829</v>
      </c>
      <c r="BC1344" s="2">
        <v>1</v>
      </c>
      <c r="BD1344" s="2" t="s">
        <v>268</v>
      </c>
      <c r="BE1344" s="9">
        <v>2</v>
      </c>
      <c r="BF1344" s="2" t="s">
        <v>132</v>
      </c>
      <c r="BK1344" s="2" t="s">
        <v>307</v>
      </c>
      <c r="BL1344" s="2" t="s">
        <v>153</v>
      </c>
      <c r="BM1344" s="2" t="s">
        <v>154</v>
      </c>
      <c r="BP1344" s="2" t="s">
        <v>155</v>
      </c>
      <c r="BQ1344" s="2">
        <v>1000</v>
      </c>
      <c r="BR1344" s="2">
        <v>29</v>
      </c>
      <c r="BS1344" s="2" t="s">
        <v>411</v>
      </c>
      <c r="BT1344" s="2" t="s">
        <v>411</v>
      </c>
      <c r="BU1344" s="2" t="s">
        <v>10832</v>
      </c>
      <c r="BV1344" s="2" t="s">
        <v>10833</v>
      </c>
      <c r="BW1344" s="2" t="s">
        <v>70</v>
      </c>
      <c r="BX1344" s="2" t="s">
        <v>158</v>
      </c>
      <c r="CB1344" s="2" t="s">
        <v>160</v>
      </c>
      <c r="CD1344" s="2" t="s">
        <v>249</v>
      </c>
      <c r="CE1344" s="2" t="s">
        <v>163</v>
      </c>
      <c r="CF1344" s="2" t="s">
        <v>368</v>
      </c>
      <c r="CG1344" s="2" t="s">
        <v>1741</v>
      </c>
      <c r="CH1344" s="2" t="s">
        <v>10834</v>
      </c>
      <c r="CI1344" s="2" t="s">
        <v>167</v>
      </c>
      <c r="CJ1344" s="2" t="s">
        <v>168</v>
      </c>
      <c r="CK1344" s="2" t="s">
        <v>231</v>
      </c>
      <c r="CL1344" s="2" t="s">
        <v>2616</v>
      </c>
      <c r="CM1344" s="2" t="s">
        <v>177</v>
      </c>
      <c r="CN1344" s="2">
        <v>1</v>
      </c>
      <c r="CO1344" s="2" t="s">
        <v>10835</v>
      </c>
      <c r="CP1344" s="2" t="s">
        <v>316</v>
      </c>
      <c r="CQ1344" s="2" t="s">
        <v>174</v>
      </c>
      <c r="CR1344" s="2" t="s">
        <v>234</v>
      </c>
      <c r="CS1344" s="2" t="s">
        <v>215</v>
      </c>
      <c r="CT1344" s="2" t="s">
        <v>177</v>
      </c>
      <c r="CU1344" s="2" t="s">
        <v>235</v>
      </c>
      <c r="CV1344" s="2" t="s">
        <v>171</v>
      </c>
      <c r="CW1344" s="2" t="s">
        <v>179</v>
      </c>
      <c r="CX1344" s="2" t="s">
        <v>171</v>
      </c>
      <c r="CY1344" s="2" t="s">
        <v>146</v>
      </c>
      <c r="CZ1344" s="2" t="s">
        <v>180</v>
      </c>
      <c r="DA1344" s="2" t="s">
        <v>181</v>
      </c>
      <c r="DB1344" s="2" t="s">
        <v>181</v>
      </c>
      <c r="DC1344" s="2" t="s">
        <v>132</v>
      </c>
      <c r="DF1344" s="2" t="s">
        <v>182</v>
      </c>
      <c r="DH1344" s="2" t="s">
        <v>182</v>
      </c>
      <c r="DJ1344" s="2" t="s">
        <v>182</v>
      </c>
      <c r="DL1344" s="2" t="s">
        <v>182</v>
      </c>
      <c r="DN1344" s="2" t="s">
        <v>182</v>
      </c>
      <c r="DP1344" s="2" t="s">
        <v>182</v>
      </c>
      <c r="DR1344" s="2" t="s">
        <v>182</v>
      </c>
      <c r="DT1344" s="2" t="s">
        <v>10836</v>
      </c>
      <c r="DU1344" s="2"/>
      <c r="DV1344" s="2" t="s">
        <v>10837</v>
      </c>
      <c r="DZ1344" s="2" t="s">
        <v>283</v>
      </c>
      <c r="EA1344" s="3" t="s">
        <v>10838</v>
      </c>
      <c r="EB1344" s="5" t="s">
        <v>10839</v>
      </c>
    </row>
    <row r="1345" spans="1:133" ht="15.75" hidden="1" customHeight="1" x14ac:dyDescent="0.2">
      <c r="A1345" s="1">
        <v>43616.957990613431</v>
      </c>
      <c r="B1345" s="2" t="s">
        <v>10840</v>
      </c>
      <c r="C1345" s="2">
        <v>2302180212</v>
      </c>
      <c r="D1345" s="2">
        <v>206</v>
      </c>
      <c r="E1345" s="2" t="s">
        <v>10841</v>
      </c>
      <c r="F1345" s="2" t="s">
        <v>10842</v>
      </c>
      <c r="H1345" s="2" t="s">
        <v>131</v>
      </c>
      <c r="I1345" s="2" t="s">
        <v>132</v>
      </c>
      <c r="J1345" s="2" t="s">
        <v>133</v>
      </c>
      <c r="K1345" s="2" t="s">
        <v>191</v>
      </c>
      <c r="M1345" s="4">
        <v>42795</v>
      </c>
      <c r="O1345" s="2" t="s">
        <v>192</v>
      </c>
      <c r="P1345" s="9">
        <v>18000000000</v>
      </c>
      <c r="Q1345" s="2">
        <v>30000000</v>
      </c>
      <c r="Y1345" s="2" t="s">
        <v>136</v>
      </c>
      <c r="AB1345" s="2" t="s">
        <v>132</v>
      </c>
      <c r="AK1345" s="2" t="s">
        <v>438</v>
      </c>
      <c r="AP1345" s="2" t="s">
        <v>328</v>
      </c>
      <c r="AQ1345" s="2" t="s">
        <v>328</v>
      </c>
      <c r="AR1345" s="2" t="s">
        <v>288</v>
      </c>
      <c r="AS1345" s="2" t="s">
        <v>142</v>
      </c>
      <c r="AX1345" s="2" t="s">
        <v>145</v>
      </c>
      <c r="AY1345" s="2" t="s">
        <v>171</v>
      </c>
      <c r="AZ1345" s="2" t="s">
        <v>198</v>
      </c>
      <c r="BC1345" s="2">
        <v>0</v>
      </c>
      <c r="BD1345" s="2" t="s">
        <v>289</v>
      </c>
      <c r="BE1345" s="9">
        <v>3.5</v>
      </c>
      <c r="BK1345" s="2" t="s">
        <v>152</v>
      </c>
      <c r="BL1345" s="2" t="s">
        <v>200</v>
      </c>
      <c r="BP1345" s="2" t="s">
        <v>201</v>
      </c>
      <c r="BQ1345" s="2">
        <v>600</v>
      </c>
      <c r="BR1345" s="2">
        <v>10</v>
      </c>
      <c r="BX1345" s="2" t="s">
        <v>4829</v>
      </c>
      <c r="CB1345" s="2" t="s">
        <v>160</v>
      </c>
      <c r="CC1345" s="2" t="s">
        <v>248</v>
      </c>
      <c r="CE1345" s="2" t="s">
        <v>163</v>
      </c>
    </row>
    <row r="1346" spans="1:133" ht="15.75" hidden="1" customHeight="1" x14ac:dyDescent="0.2">
      <c r="A1346" s="1">
        <v>43616.958480069443</v>
      </c>
      <c r="B1346" s="2" t="s">
        <v>10843</v>
      </c>
      <c r="C1346" s="2">
        <v>2302170035</v>
      </c>
      <c r="D1346" s="2" t="s">
        <v>10844</v>
      </c>
      <c r="E1346" s="3" t="s">
        <v>10845</v>
      </c>
      <c r="F1346" s="2" t="s">
        <v>10846</v>
      </c>
      <c r="H1346" s="2" t="s">
        <v>131</v>
      </c>
      <c r="I1346" s="2" t="s">
        <v>132</v>
      </c>
      <c r="J1346" s="2" t="s">
        <v>133</v>
      </c>
      <c r="K1346" s="2" t="s">
        <v>738</v>
      </c>
      <c r="M1346" s="4">
        <v>42804</v>
      </c>
      <c r="O1346" s="2" t="s">
        <v>135</v>
      </c>
      <c r="P1346" s="9">
        <v>0</v>
      </c>
      <c r="Q1346" s="2">
        <v>19000000</v>
      </c>
      <c r="R1346" s="2">
        <v>0</v>
      </c>
      <c r="S1346" s="2">
        <v>0</v>
      </c>
      <c r="T1346" s="2">
        <v>0</v>
      </c>
      <c r="U1346" s="2">
        <v>0</v>
      </c>
      <c r="V1346" s="2">
        <v>0</v>
      </c>
      <c r="W1346" s="2">
        <v>0</v>
      </c>
      <c r="Y1346" s="2" t="s">
        <v>136</v>
      </c>
      <c r="AB1346" s="2" t="s">
        <v>132</v>
      </c>
      <c r="AE1346" s="2" t="s">
        <v>138</v>
      </c>
      <c r="AF1346" s="2" t="s">
        <v>132</v>
      </c>
      <c r="AH1346" s="2">
        <v>2016</v>
      </c>
      <c r="AJ1346" s="11">
        <v>8875000</v>
      </c>
      <c r="AK1346" s="2" t="s">
        <v>10847</v>
      </c>
      <c r="AQ1346" s="2" t="s">
        <v>3156</v>
      </c>
      <c r="AR1346" s="2" t="s">
        <v>511</v>
      </c>
      <c r="AS1346" s="2" t="s">
        <v>10848</v>
      </c>
      <c r="AU1346" s="2" t="s">
        <v>10849</v>
      </c>
      <c r="AV1346" s="2" t="s">
        <v>43</v>
      </c>
      <c r="AW1346" s="2" t="s">
        <v>144</v>
      </c>
      <c r="AX1346" s="2" t="s">
        <v>863</v>
      </c>
      <c r="AY1346" s="2" t="s">
        <v>171</v>
      </c>
      <c r="AZ1346" s="2" t="s">
        <v>198</v>
      </c>
      <c r="BB1346" s="2" t="s">
        <v>10850</v>
      </c>
      <c r="BC1346" s="2">
        <v>0</v>
      </c>
      <c r="BD1346" s="2" t="s">
        <v>5321</v>
      </c>
      <c r="BE1346" s="9">
        <v>1.7</v>
      </c>
      <c r="BL1346" s="2" t="s">
        <v>200</v>
      </c>
      <c r="BM1346" s="2" t="s">
        <v>154</v>
      </c>
      <c r="BP1346" s="2" t="s">
        <v>201</v>
      </c>
      <c r="BQ1346" s="2">
        <v>352</v>
      </c>
      <c r="BR1346" s="2">
        <v>7</v>
      </c>
      <c r="BS1346" s="2" t="s">
        <v>3835</v>
      </c>
      <c r="BT1346" s="2" t="s">
        <v>3835</v>
      </c>
      <c r="BU1346" s="2" t="s">
        <v>7214</v>
      </c>
      <c r="BV1346" s="2" t="s">
        <v>3835</v>
      </c>
      <c r="BW1346" s="2" t="s">
        <v>69</v>
      </c>
      <c r="BX1346" s="2" t="s">
        <v>1149</v>
      </c>
      <c r="BY1346" s="2" t="s">
        <v>707</v>
      </c>
      <c r="CA1346" s="4">
        <v>42795</v>
      </c>
      <c r="CB1346" s="2" t="s">
        <v>160</v>
      </c>
      <c r="CC1346" s="2" t="s">
        <v>161</v>
      </c>
      <c r="CD1346" s="2" t="s">
        <v>249</v>
      </c>
      <c r="CE1346" s="2" t="s">
        <v>163</v>
      </c>
      <c r="CF1346" s="2" t="s">
        <v>10851</v>
      </c>
      <c r="CG1346" s="2" t="s">
        <v>4729</v>
      </c>
      <c r="CH1346" s="2" t="s">
        <v>743</v>
      </c>
      <c r="CI1346" s="2" t="s">
        <v>731</v>
      </c>
      <c r="CJ1346" s="2" t="s">
        <v>397</v>
      </c>
      <c r="CK1346" s="2" t="s">
        <v>169</v>
      </c>
      <c r="CL1346" s="2" t="s">
        <v>854</v>
      </c>
      <c r="CM1346" s="2" t="s">
        <v>171</v>
      </c>
      <c r="CN1346" s="2">
        <v>0</v>
      </c>
      <c r="CO1346" s="2" t="s">
        <v>212</v>
      </c>
      <c r="CP1346" s="2" t="s">
        <v>712</v>
      </c>
      <c r="CQ1346" s="2" t="s">
        <v>174</v>
      </c>
      <c r="CR1346" s="2" t="s">
        <v>667</v>
      </c>
      <c r="CS1346" s="2" t="s">
        <v>713</v>
      </c>
      <c r="CT1346" s="2" t="s">
        <v>171</v>
      </c>
      <c r="CU1346" s="2" t="s">
        <v>235</v>
      </c>
      <c r="CV1346" s="2" t="s">
        <v>171</v>
      </c>
      <c r="CW1346" s="2" t="s">
        <v>714</v>
      </c>
      <c r="CX1346" s="2" t="s">
        <v>146</v>
      </c>
      <c r="CY1346" s="2" t="s">
        <v>733</v>
      </c>
      <c r="DA1346" s="2" t="s">
        <v>181</v>
      </c>
      <c r="DB1346" s="2" t="s">
        <v>181</v>
      </c>
      <c r="DC1346" s="2" t="s">
        <v>132</v>
      </c>
      <c r="DE1346" s="2" t="s">
        <v>744</v>
      </c>
      <c r="DF1346" s="2" t="s">
        <v>182</v>
      </c>
      <c r="DH1346" s="2" t="s">
        <v>182</v>
      </c>
      <c r="DJ1346" s="2" t="s">
        <v>182</v>
      </c>
      <c r="DL1346" s="2" t="s">
        <v>182</v>
      </c>
      <c r="DN1346" s="2" t="s">
        <v>182</v>
      </c>
      <c r="DP1346" s="2" t="s">
        <v>182</v>
      </c>
      <c r="DR1346" s="2" t="s">
        <v>182</v>
      </c>
      <c r="DT1346" s="6">
        <v>-6115049</v>
      </c>
      <c r="DU1346" s="6"/>
      <c r="DV1346" s="6">
        <v>106790444</v>
      </c>
      <c r="DY1346" s="4">
        <v>42795</v>
      </c>
    </row>
    <row r="1347" spans="1:133" ht="15.75" hidden="1" customHeight="1" x14ac:dyDescent="0.2">
      <c r="A1347" s="1">
        <v>43616.961484155094</v>
      </c>
      <c r="B1347" s="2" t="s">
        <v>10722</v>
      </c>
      <c r="C1347" s="2">
        <v>2302170217</v>
      </c>
      <c r="D1347" s="3" t="s">
        <v>4783</v>
      </c>
      <c r="E1347" s="2" t="s">
        <v>10852</v>
      </c>
      <c r="F1347" s="2" t="s">
        <v>10853</v>
      </c>
      <c r="H1347" s="2" t="s">
        <v>131</v>
      </c>
      <c r="I1347" s="2" t="s">
        <v>132</v>
      </c>
      <c r="J1347" s="2" t="s">
        <v>133</v>
      </c>
      <c r="K1347" s="2" t="s">
        <v>738</v>
      </c>
      <c r="M1347" s="4">
        <v>42795</v>
      </c>
      <c r="O1347" s="2" t="s">
        <v>135</v>
      </c>
      <c r="Q1347" s="2">
        <v>20000000</v>
      </c>
      <c r="Y1347" s="2" t="s">
        <v>136</v>
      </c>
      <c r="AK1347" s="2" t="s">
        <v>10854</v>
      </c>
      <c r="AP1347" s="2" t="s">
        <v>751</v>
      </c>
      <c r="AQ1347" s="2" t="s">
        <v>752</v>
      </c>
      <c r="AR1347" s="2" t="s">
        <v>511</v>
      </c>
      <c r="AS1347" s="2" t="s">
        <v>142</v>
      </c>
      <c r="AU1347" s="2">
        <v>5</v>
      </c>
      <c r="AV1347" s="2" t="s">
        <v>43</v>
      </c>
      <c r="AW1347" s="2" t="s">
        <v>144</v>
      </c>
      <c r="AX1347" s="2" t="s">
        <v>145</v>
      </c>
      <c r="AY1347" s="2" t="s">
        <v>171</v>
      </c>
      <c r="AZ1347" s="2" t="s">
        <v>198</v>
      </c>
      <c r="BB1347" s="2" t="s">
        <v>10854</v>
      </c>
      <c r="BC1347" s="2">
        <v>0</v>
      </c>
      <c r="BD1347" s="2" t="s">
        <v>3125</v>
      </c>
      <c r="BE1347" s="9">
        <v>4.9000000000000004</v>
      </c>
      <c r="BL1347" s="2" t="s">
        <v>153</v>
      </c>
      <c r="BM1347" s="2" t="s">
        <v>154</v>
      </c>
      <c r="BP1347" s="2" t="s">
        <v>201</v>
      </c>
      <c r="BQ1347" s="2">
        <v>2000</v>
      </c>
      <c r="BR1347" s="2">
        <v>40</v>
      </c>
      <c r="BS1347" s="2" t="s">
        <v>157</v>
      </c>
      <c r="BT1347" s="2" t="s">
        <v>753</v>
      </c>
      <c r="BU1347" s="2" t="s">
        <v>753</v>
      </c>
      <c r="BV1347" s="2" t="s">
        <v>753</v>
      </c>
      <c r="BW1347" s="2" t="s">
        <v>67</v>
      </c>
      <c r="BX1347" s="2" t="s">
        <v>3127</v>
      </c>
      <c r="BY1347" s="2" t="s">
        <v>707</v>
      </c>
      <c r="CA1347" s="4">
        <v>42795</v>
      </c>
      <c r="CB1347" s="2" t="s">
        <v>160</v>
      </c>
      <c r="CC1347" s="2" t="s">
        <v>248</v>
      </c>
      <c r="CD1347" s="2" t="s">
        <v>162</v>
      </c>
      <c r="CE1347" s="2" t="s">
        <v>163</v>
      </c>
      <c r="CF1347" s="2" t="s">
        <v>164</v>
      </c>
      <c r="CG1347" s="2" t="s">
        <v>729</v>
      </c>
      <c r="CH1347" s="2" t="s">
        <v>743</v>
      </c>
      <c r="CI1347" s="2" t="s">
        <v>731</v>
      </c>
      <c r="CJ1347" s="2" t="s">
        <v>397</v>
      </c>
      <c r="CK1347" s="2" t="s">
        <v>169</v>
      </c>
      <c r="CL1347" s="2" t="s">
        <v>710</v>
      </c>
      <c r="CM1347" s="2" t="s">
        <v>171</v>
      </c>
      <c r="CN1347" s="2">
        <v>0</v>
      </c>
      <c r="CO1347" s="2" t="s">
        <v>711</v>
      </c>
      <c r="CP1347" s="2" t="s">
        <v>712</v>
      </c>
      <c r="CQ1347" s="2" t="s">
        <v>174</v>
      </c>
      <c r="CR1347" s="2" t="s">
        <v>667</v>
      </c>
      <c r="CS1347" s="2" t="s">
        <v>215</v>
      </c>
      <c r="CT1347" s="2" t="s">
        <v>177</v>
      </c>
      <c r="CU1347" s="2" t="s">
        <v>216</v>
      </c>
      <c r="CV1347" s="2" t="s">
        <v>177</v>
      </c>
      <c r="CW1347" s="2" t="s">
        <v>179</v>
      </c>
      <c r="CX1347" s="2" t="s">
        <v>146</v>
      </c>
      <c r="CY1347" s="2" t="s">
        <v>146</v>
      </c>
      <c r="CZ1347" s="2" t="s">
        <v>180</v>
      </c>
      <c r="DA1347" s="2" t="s">
        <v>181</v>
      </c>
      <c r="DB1347" s="2" t="s">
        <v>181</v>
      </c>
      <c r="DC1347" s="2" t="s">
        <v>260</v>
      </c>
      <c r="DD1347" s="2" t="s">
        <v>715</v>
      </c>
      <c r="DE1347" s="2" t="s">
        <v>744</v>
      </c>
      <c r="DF1347" s="2" t="s">
        <v>182</v>
      </c>
      <c r="DH1347" s="2" t="s">
        <v>182</v>
      </c>
      <c r="DJ1347" s="2" t="s">
        <v>182</v>
      </c>
      <c r="DL1347" s="2" t="s">
        <v>182</v>
      </c>
      <c r="DN1347" s="2" t="s">
        <v>182</v>
      </c>
      <c r="DP1347" s="2" t="s">
        <v>182</v>
      </c>
      <c r="DR1347" s="2" t="s">
        <v>182</v>
      </c>
      <c r="DT1347" s="6">
        <v>106920606</v>
      </c>
      <c r="DU1347" s="6"/>
      <c r="DV1347" s="6">
        <v>-6132183</v>
      </c>
      <c r="DX1347" s="2" t="s">
        <v>10555</v>
      </c>
      <c r="DY1347" s="4">
        <v>42795</v>
      </c>
      <c r="DZ1347" s="2" t="s">
        <v>10555</v>
      </c>
      <c r="EA1347" s="3" t="s">
        <v>10855</v>
      </c>
    </row>
    <row r="1348" spans="1:133" ht="15.75" hidden="1" customHeight="1" x14ac:dyDescent="0.2">
      <c r="A1348" s="1">
        <v>43616.962193078703</v>
      </c>
      <c r="B1348" s="2" t="s">
        <v>10856</v>
      </c>
      <c r="C1348" s="2">
        <v>2302180130</v>
      </c>
      <c r="D1348" s="3" t="s">
        <v>129</v>
      </c>
      <c r="E1348" s="2" t="s">
        <v>10857</v>
      </c>
      <c r="H1348" s="2" t="s">
        <v>131</v>
      </c>
      <c r="I1348" s="2" t="s">
        <v>132</v>
      </c>
      <c r="J1348" s="2" t="s">
        <v>133</v>
      </c>
      <c r="K1348" s="2" t="s">
        <v>738</v>
      </c>
      <c r="M1348" s="4">
        <v>43524</v>
      </c>
      <c r="N1348" s="2" t="s">
        <v>135</v>
      </c>
      <c r="O1348" s="2" t="s">
        <v>135</v>
      </c>
      <c r="P1348" s="9">
        <v>7525000000</v>
      </c>
      <c r="Q1348" s="2">
        <v>25000000</v>
      </c>
      <c r="Y1348" s="2" t="s">
        <v>136</v>
      </c>
      <c r="AB1348" s="2" t="s">
        <v>132</v>
      </c>
      <c r="AD1348" s="2" t="s">
        <v>137</v>
      </c>
      <c r="AE1348" s="2" t="s">
        <v>132</v>
      </c>
      <c r="AF1348" s="2" t="s">
        <v>132</v>
      </c>
      <c r="AH1348" s="2">
        <v>2016</v>
      </c>
      <c r="AI1348" s="11">
        <v>1533595000</v>
      </c>
      <c r="AJ1348" s="11">
        <v>5095000</v>
      </c>
      <c r="AK1348" s="2" t="s">
        <v>10858</v>
      </c>
      <c r="AP1348" s="2" t="s">
        <v>759</v>
      </c>
      <c r="AQ1348" s="2" t="s">
        <v>760</v>
      </c>
      <c r="AR1348" s="2" t="s">
        <v>141</v>
      </c>
      <c r="AS1348" s="2" t="s">
        <v>142</v>
      </c>
      <c r="AT1348" s="2">
        <v>12810</v>
      </c>
      <c r="AU1348" s="2">
        <v>6</v>
      </c>
      <c r="AV1348" s="2" t="s">
        <v>143</v>
      </c>
      <c r="AW1348" s="2" t="s">
        <v>144</v>
      </c>
      <c r="AX1348" s="2" t="s">
        <v>145</v>
      </c>
      <c r="AY1348" s="2" t="s">
        <v>171</v>
      </c>
      <c r="AZ1348" s="2" t="s">
        <v>198</v>
      </c>
      <c r="BA1348" s="2" t="s">
        <v>760</v>
      </c>
      <c r="BB1348" s="2" t="s">
        <v>877</v>
      </c>
      <c r="BC1348" s="2">
        <v>500</v>
      </c>
      <c r="BD1348" s="2" t="s">
        <v>878</v>
      </c>
      <c r="BE1348" s="9">
        <v>0.8</v>
      </c>
      <c r="BF1348" s="2" t="s">
        <v>265</v>
      </c>
      <c r="BG1348" s="2" t="s">
        <v>879</v>
      </c>
      <c r="BH1348" s="2">
        <v>2</v>
      </c>
      <c r="BK1348" s="2" t="s">
        <v>307</v>
      </c>
      <c r="BP1348" s="2" t="s">
        <v>201</v>
      </c>
      <c r="BQ1348" s="2" t="s">
        <v>10859</v>
      </c>
      <c r="BR1348" s="2" t="s">
        <v>10860</v>
      </c>
      <c r="BS1348" s="2" t="s">
        <v>10861</v>
      </c>
      <c r="BT1348" s="2" t="s">
        <v>766</v>
      </c>
      <c r="BU1348" s="2" t="s">
        <v>10862</v>
      </c>
      <c r="BV1348" s="2" t="s">
        <v>766</v>
      </c>
      <c r="BW1348" s="2" t="s">
        <v>67</v>
      </c>
      <c r="BX1348" s="2" t="s">
        <v>158</v>
      </c>
      <c r="BY1348" s="2" t="s">
        <v>159</v>
      </c>
      <c r="CB1348" s="2" t="s">
        <v>160</v>
      </c>
      <c r="CC1348" s="2" t="s">
        <v>161</v>
      </c>
      <c r="CD1348" s="2" t="s">
        <v>162</v>
      </c>
      <c r="CE1348" s="2" t="s">
        <v>163</v>
      </c>
      <c r="CF1348" s="2" t="s">
        <v>164</v>
      </c>
      <c r="CG1348" s="2" t="s">
        <v>768</v>
      </c>
      <c r="CH1348" s="2" t="s">
        <v>166</v>
      </c>
      <c r="CI1348" s="2" t="s">
        <v>167</v>
      </c>
      <c r="CJ1348" s="2" t="s">
        <v>769</v>
      </c>
      <c r="CK1348" s="2" t="s">
        <v>313</v>
      </c>
      <c r="CL1348" s="2" t="s">
        <v>170</v>
      </c>
      <c r="CM1348" s="2" t="s">
        <v>171</v>
      </c>
      <c r="CN1348" s="2">
        <v>500</v>
      </c>
      <c r="CO1348" s="2" t="s">
        <v>711</v>
      </c>
      <c r="CP1348" s="2" t="s">
        <v>770</v>
      </c>
      <c r="CQ1348" s="2" t="s">
        <v>214</v>
      </c>
      <c r="CR1348" s="2" t="s">
        <v>667</v>
      </c>
      <c r="CS1348" s="2" t="s">
        <v>215</v>
      </c>
      <c r="CT1348" s="2" t="s">
        <v>171</v>
      </c>
      <c r="CU1348" s="2" t="s">
        <v>771</v>
      </c>
      <c r="CV1348" s="2" t="s">
        <v>171</v>
      </c>
      <c r="CW1348" s="2" t="s">
        <v>179</v>
      </c>
      <c r="CX1348" s="2" t="s">
        <v>171</v>
      </c>
      <c r="CY1348" s="2" t="s">
        <v>146</v>
      </c>
      <c r="CZ1348" s="2" t="s">
        <v>180</v>
      </c>
      <c r="DA1348" s="2" t="s">
        <v>782</v>
      </c>
      <c r="DB1348" s="2" t="s">
        <v>782</v>
      </c>
      <c r="DC1348" s="2" t="s">
        <v>132</v>
      </c>
      <c r="DF1348" s="2" t="s">
        <v>182</v>
      </c>
      <c r="DH1348" s="2" t="s">
        <v>182</v>
      </c>
      <c r="DJ1348" s="2" t="s">
        <v>182</v>
      </c>
      <c r="DL1348" s="2" t="s">
        <v>182</v>
      </c>
      <c r="DN1348" s="2" t="s">
        <v>182</v>
      </c>
      <c r="DP1348" s="2" t="s">
        <v>182</v>
      </c>
      <c r="DR1348" s="2" t="s">
        <v>182</v>
      </c>
      <c r="DT1348" s="2" t="s">
        <v>10863</v>
      </c>
      <c r="DU1348" s="2"/>
      <c r="DV1348" s="2" t="s">
        <v>10864</v>
      </c>
      <c r="DZ1348" s="2" t="s">
        <v>505</v>
      </c>
      <c r="EA1348" s="3" t="s">
        <v>9950</v>
      </c>
      <c r="EB1348" s="5" t="s">
        <v>557</v>
      </c>
    </row>
    <row r="1349" spans="1:133" ht="15.75" hidden="1" customHeight="1" x14ac:dyDescent="0.2">
      <c r="A1349" s="1">
        <v>43616.963007928236</v>
      </c>
      <c r="B1349" s="2" t="s">
        <v>10005</v>
      </c>
      <c r="C1349" s="2">
        <v>2302180171</v>
      </c>
      <c r="D1349" s="2">
        <v>205</v>
      </c>
      <c r="E1349" s="2" t="s">
        <v>10865</v>
      </c>
      <c r="F1349" s="2" t="s">
        <v>10866</v>
      </c>
      <c r="H1349" s="2" t="s">
        <v>131</v>
      </c>
      <c r="I1349" s="2" t="s">
        <v>132</v>
      </c>
      <c r="J1349" s="2" t="s">
        <v>133</v>
      </c>
      <c r="K1349" s="2" t="s">
        <v>302</v>
      </c>
      <c r="M1349" s="4">
        <v>42783</v>
      </c>
      <c r="P1349" s="9">
        <v>8800000000</v>
      </c>
      <c r="Q1349" s="2">
        <v>22506394</v>
      </c>
      <c r="Y1349" s="2" t="s">
        <v>377</v>
      </c>
      <c r="Z1349" s="2">
        <v>30</v>
      </c>
      <c r="AA1349" s="2">
        <v>25</v>
      </c>
      <c r="AB1349" s="2" t="s">
        <v>132</v>
      </c>
      <c r="AD1349" s="2" t="s">
        <v>137</v>
      </c>
      <c r="AE1349" s="2" t="s">
        <v>132</v>
      </c>
      <c r="AF1349" s="2" t="s">
        <v>132</v>
      </c>
      <c r="AH1349" s="2">
        <v>2017</v>
      </c>
      <c r="AI1349" s="11">
        <v>5905055000000</v>
      </c>
      <c r="AJ1349" s="11">
        <v>15105000000</v>
      </c>
      <c r="AK1349" s="2" t="s">
        <v>10867</v>
      </c>
      <c r="AP1349" s="2" t="s">
        <v>10868</v>
      </c>
      <c r="AQ1349" s="2" t="s">
        <v>1105</v>
      </c>
      <c r="AR1349" s="2" t="s">
        <v>610</v>
      </c>
      <c r="AS1349" s="2" t="s">
        <v>2682</v>
      </c>
      <c r="AU1349" s="2">
        <v>10</v>
      </c>
      <c r="AV1349" s="2" t="s">
        <v>44</v>
      </c>
      <c r="AW1349" s="2" t="s">
        <v>776</v>
      </c>
      <c r="AX1349" s="2" t="s">
        <v>145</v>
      </c>
      <c r="AY1349" s="2" t="s">
        <v>171</v>
      </c>
      <c r="AZ1349" s="2" t="s">
        <v>198</v>
      </c>
      <c r="BA1349" s="2" t="s">
        <v>10869</v>
      </c>
      <c r="BB1349" s="2" t="s">
        <v>10867</v>
      </c>
      <c r="BC1349" s="2">
        <v>1</v>
      </c>
      <c r="BD1349" s="2" t="s">
        <v>10870</v>
      </c>
      <c r="BE1349" s="9">
        <v>100</v>
      </c>
      <c r="BF1349" s="2" t="s">
        <v>265</v>
      </c>
      <c r="BG1349" s="2" t="s">
        <v>3491</v>
      </c>
      <c r="BH1349" s="2" t="s">
        <v>662</v>
      </c>
      <c r="BI1349" s="2" t="s">
        <v>10871</v>
      </c>
      <c r="BJ1349" s="3" t="s">
        <v>1436</v>
      </c>
      <c r="BK1349" s="2" t="s">
        <v>152</v>
      </c>
      <c r="BL1349" s="2" t="s">
        <v>153</v>
      </c>
      <c r="BM1349" s="2" t="s">
        <v>154</v>
      </c>
      <c r="BP1349" s="2" t="s">
        <v>201</v>
      </c>
      <c r="BQ1349" s="2">
        <v>391</v>
      </c>
      <c r="BR1349" s="2">
        <v>10</v>
      </c>
      <c r="BS1349" s="2" t="s">
        <v>10872</v>
      </c>
      <c r="BT1349" s="2" t="s">
        <v>10873</v>
      </c>
      <c r="BU1349" s="2" t="s">
        <v>10874</v>
      </c>
      <c r="BV1349" s="2" t="s">
        <v>4960</v>
      </c>
      <c r="BW1349" s="2" t="s">
        <v>69</v>
      </c>
      <c r="BX1349" s="2" t="s">
        <v>3127</v>
      </c>
      <c r="CB1349" s="2" t="s">
        <v>204</v>
      </c>
      <c r="CC1349" s="2" t="s">
        <v>161</v>
      </c>
      <c r="CD1349" s="2" t="s">
        <v>249</v>
      </c>
      <c r="CE1349" s="2" t="s">
        <v>163</v>
      </c>
      <c r="CF1349" s="2" t="s">
        <v>10875</v>
      </c>
      <c r="CG1349" s="2" t="s">
        <v>10203</v>
      </c>
      <c r="CH1349" s="2" t="s">
        <v>2318</v>
      </c>
      <c r="CI1349" s="2" t="s">
        <v>1049</v>
      </c>
      <c r="CJ1349" s="2" t="s">
        <v>769</v>
      </c>
      <c r="CK1349" s="2" t="s">
        <v>253</v>
      </c>
      <c r="CL1349" s="2" t="s">
        <v>426</v>
      </c>
      <c r="CM1349" s="2" t="s">
        <v>211</v>
      </c>
      <c r="CN1349" s="2">
        <v>5</v>
      </c>
      <c r="CP1349" s="2" t="s">
        <v>9568</v>
      </c>
      <c r="CQ1349" s="2" t="s">
        <v>625</v>
      </c>
      <c r="CR1349" s="2" t="s">
        <v>234</v>
      </c>
      <c r="CS1349" s="2" t="s">
        <v>215</v>
      </c>
      <c r="CT1349" s="2" t="s">
        <v>177</v>
      </c>
      <c r="CU1349" s="2" t="s">
        <v>235</v>
      </c>
      <c r="CV1349" s="2" t="s">
        <v>177</v>
      </c>
      <c r="CW1349" s="2" t="s">
        <v>179</v>
      </c>
      <c r="CX1349" s="2" t="s">
        <v>171</v>
      </c>
      <c r="CY1349" s="2" t="s">
        <v>627</v>
      </c>
      <c r="CZ1349" s="2" t="s">
        <v>180</v>
      </c>
      <c r="DA1349" s="2" t="s">
        <v>181</v>
      </c>
      <c r="DB1349" s="2" t="s">
        <v>181</v>
      </c>
      <c r="DC1349" s="2" t="s">
        <v>132</v>
      </c>
      <c r="DF1349" s="2" t="s">
        <v>182</v>
      </c>
      <c r="DH1349" s="2" t="s">
        <v>182</v>
      </c>
      <c r="DJ1349" s="2" t="s">
        <v>182</v>
      </c>
      <c r="DL1349" s="2" t="s">
        <v>260</v>
      </c>
      <c r="DM1349" s="2">
        <v>200</v>
      </c>
      <c r="DT1349" s="2" t="s">
        <v>10876</v>
      </c>
      <c r="DU1349" s="2"/>
      <c r="DV1349" s="2" t="s">
        <v>10877</v>
      </c>
      <c r="DZ1349" s="2" t="s">
        <v>10878</v>
      </c>
      <c r="EA1349" s="3" t="s">
        <v>10879</v>
      </c>
      <c r="EB1349" s="5" t="s">
        <v>10880</v>
      </c>
    </row>
    <row r="1350" spans="1:133" ht="15.75" hidden="1" customHeight="1" x14ac:dyDescent="0.2">
      <c r="A1350" s="1">
        <v>43616.964033356482</v>
      </c>
      <c r="B1350" s="2" t="s">
        <v>10881</v>
      </c>
      <c r="C1350" s="2">
        <v>2302170187</v>
      </c>
      <c r="D1350" s="3" t="s">
        <v>5135</v>
      </c>
      <c r="E1350" s="2" t="s">
        <v>10882</v>
      </c>
      <c r="F1350" s="2">
        <v>201701190701006</v>
      </c>
      <c r="H1350" s="2" t="s">
        <v>131</v>
      </c>
      <c r="I1350" s="2" t="s">
        <v>132</v>
      </c>
      <c r="J1350" s="2" t="s">
        <v>414</v>
      </c>
      <c r="K1350" s="2" t="s">
        <v>738</v>
      </c>
      <c r="M1350" s="4">
        <v>42754</v>
      </c>
      <c r="N1350" s="2" t="s">
        <v>135</v>
      </c>
      <c r="O1350" s="2" t="s">
        <v>135</v>
      </c>
      <c r="P1350" s="9">
        <v>286000000000</v>
      </c>
      <c r="Q1350" s="2">
        <v>29979036</v>
      </c>
      <c r="Y1350" s="2" t="s">
        <v>136</v>
      </c>
      <c r="AB1350" s="2" t="s">
        <v>132</v>
      </c>
      <c r="AD1350" s="2" t="s">
        <v>137</v>
      </c>
      <c r="AE1350" s="2" t="s">
        <v>138</v>
      </c>
      <c r="AF1350" s="2" t="s">
        <v>132</v>
      </c>
      <c r="AH1350" s="2">
        <v>2016</v>
      </c>
      <c r="AJ1350" s="11">
        <v>27763000</v>
      </c>
      <c r="AK1350" s="2" t="s">
        <v>10883</v>
      </c>
      <c r="AL1350" s="2">
        <v>88</v>
      </c>
      <c r="AP1350" s="2" t="s">
        <v>3388</v>
      </c>
      <c r="AQ1350" s="2" t="s">
        <v>352</v>
      </c>
      <c r="AR1350" s="2" t="s">
        <v>288</v>
      </c>
      <c r="AS1350" s="2" t="s">
        <v>142</v>
      </c>
      <c r="AT1350" s="2">
        <v>10230</v>
      </c>
      <c r="AU1350" s="2">
        <v>20</v>
      </c>
      <c r="AV1350" s="2" t="s">
        <v>43</v>
      </c>
      <c r="AW1350" s="2" t="s">
        <v>197</v>
      </c>
      <c r="AX1350" s="2" t="s">
        <v>145</v>
      </c>
      <c r="AY1350" s="2" t="s">
        <v>171</v>
      </c>
      <c r="AZ1350" s="2" t="s">
        <v>198</v>
      </c>
      <c r="BB1350" s="2" t="s">
        <v>10510</v>
      </c>
      <c r="BC1350" s="2">
        <v>2</v>
      </c>
      <c r="BD1350" s="2" t="s">
        <v>419</v>
      </c>
      <c r="BE1350" s="9">
        <v>1</v>
      </c>
      <c r="BF1350" s="2" t="s">
        <v>265</v>
      </c>
      <c r="BG1350" s="2" t="s">
        <v>1147</v>
      </c>
      <c r="BH1350" s="2">
        <v>1.5</v>
      </c>
      <c r="BK1350" s="2" t="s">
        <v>152</v>
      </c>
      <c r="BL1350" s="2" t="s">
        <v>153</v>
      </c>
      <c r="BP1350" s="2" t="s">
        <v>201</v>
      </c>
      <c r="BQ1350" s="2">
        <v>9540</v>
      </c>
      <c r="BS1350" s="2" t="s">
        <v>10884</v>
      </c>
      <c r="BT1350" s="2" t="s">
        <v>411</v>
      </c>
      <c r="BU1350" s="2" t="s">
        <v>10510</v>
      </c>
      <c r="BV1350" s="2" t="s">
        <v>156</v>
      </c>
      <c r="BW1350" s="2" t="s">
        <v>69</v>
      </c>
      <c r="BX1350" s="2" t="s">
        <v>5470</v>
      </c>
      <c r="BY1350" s="2" t="s">
        <v>159</v>
      </c>
      <c r="CB1350" s="2" t="s">
        <v>160</v>
      </c>
      <c r="CC1350" s="2" t="s">
        <v>161</v>
      </c>
      <c r="CD1350" s="2" t="s">
        <v>249</v>
      </c>
      <c r="CE1350" s="2" t="s">
        <v>163</v>
      </c>
      <c r="CF1350" s="2" t="s">
        <v>279</v>
      </c>
      <c r="CG1350" s="2" t="s">
        <v>422</v>
      </c>
      <c r="CH1350" s="2" t="s">
        <v>423</v>
      </c>
      <c r="CI1350" s="2" t="s">
        <v>167</v>
      </c>
      <c r="CJ1350" s="2" t="s">
        <v>424</v>
      </c>
      <c r="CK1350" s="2" t="s">
        <v>425</v>
      </c>
      <c r="CL1350" s="2" t="s">
        <v>426</v>
      </c>
      <c r="CM1350" s="2" t="s">
        <v>171</v>
      </c>
      <c r="CN1350" s="2">
        <v>2</v>
      </c>
      <c r="CO1350" s="2" t="s">
        <v>212</v>
      </c>
      <c r="CP1350" s="2" t="s">
        <v>10885</v>
      </c>
      <c r="CQ1350" s="2" t="s">
        <v>174</v>
      </c>
      <c r="CR1350" s="2" t="s">
        <v>175</v>
      </c>
      <c r="CS1350" s="2" t="s">
        <v>215</v>
      </c>
      <c r="CT1350" s="2" t="s">
        <v>171</v>
      </c>
      <c r="CU1350" s="2" t="s">
        <v>428</v>
      </c>
      <c r="CV1350" s="2" t="s">
        <v>171</v>
      </c>
      <c r="CW1350" s="2" t="s">
        <v>179</v>
      </c>
      <c r="CX1350" s="2" t="s">
        <v>146</v>
      </c>
      <c r="CY1350" s="2" t="s">
        <v>146</v>
      </c>
      <c r="CZ1350" s="2" t="s">
        <v>462</v>
      </c>
      <c r="DA1350" s="2" t="s">
        <v>181</v>
      </c>
      <c r="DB1350" s="2" t="s">
        <v>429</v>
      </c>
      <c r="DC1350" s="2" t="s">
        <v>132</v>
      </c>
      <c r="DF1350" s="2" t="s">
        <v>182</v>
      </c>
      <c r="DH1350" s="2" t="s">
        <v>182</v>
      </c>
      <c r="DJ1350" s="2" t="s">
        <v>182</v>
      </c>
      <c r="DL1350" s="2" t="s">
        <v>260</v>
      </c>
      <c r="DN1350" s="2" t="s">
        <v>182</v>
      </c>
      <c r="DP1350" s="2" t="s">
        <v>182</v>
      </c>
      <c r="DR1350" s="2" t="s">
        <v>182</v>
      </c>
      <c r="DT1350" s="2" t="s">
        <v>10886</v>
      </c>
      <c r="DU1350" s="2"/>
      <c r="DV1350" s="2" t="s">
        <v>10887</v>
      </c>
      <c r="DZ1350" s="2" t="s">
        <v>10888</v>
      </c>
      <c r="EA1350" s="3" t="s">
        <v>10889</v>
      </c>
      <c r="EB1350" s="5" t="s">
        <v>10890</v>
      </c>
    </row>
    <row r="1351" spans="1:133" ht="15.75" hidden="1" customHeight="1" x14ac:dyDescent="0.2">
      <c r="A1351" s="1">
        <v>43616.965222164348</v>
      </c>
      <c r="B1351" s="2" t="s">
        <v>10719</v>
      </c>
      <c r="C1351" s="2">
        <v>2302170214</v>
      </c>
      <c r="D1351" s="3" t="s">
        <v>587</v>
      </c>
      <c r="E1351" s="2" t="s">
        <v>10891</v>
      </c>
      <c r="F1351" s="2" t="s">
        <v>7566</v>
      </c>
      <c r="H1351" s="2" t="s">
        <v>131</v>
      </c>
      <c r="I1351" s="2" t="s">
        <v>132</v>
      </c>
      <c r="J1351" s="2" t="s">
        <v>414</v>
      </c>
      <c r="K1351" s="2" t="s">
        <v>302</v>
      </c>
      <c r="M1351" s="4">
        <v>43158</v>
      </c>
      <c r="P1351" s="9">
        <v>9900000000</v>
      </c>
      <c r="Q1351" s="2">
        <v>33000000</v>
      </c>
      <c r="Y1351" s="2" t="s">
        <v>136</v>
      </c>
      <c r="AD1351" s="2" t="s">
        <v>137</v>
      </c>
      <c r="AE1351" s="2" t="s">
        <v>132</v>
      </c>
      <c r="AF1351" s="2" t="s">
        <v>132</v>
      </c>
      <c r="AG1351" s="2" t="s">
        <v>5378</v>
      </c>
      <c r="AK1351" s="2" t="s">
        <v>10892</v>
      </c>
      <c r="AP1351" s="2" t="s">
        <v>1146</v>
      </c>
      <c r="AQ1351" s="2" t="s">
        <v>196</v>
      </c>
      <c r="AR1351" s="2" t="s">
        <v>288</v>
      </c>
      <c r="AS1351" s="2" t="s">
        <v>142</v>
      </c>
      <c r="AV1351" s="2" t="s">
        <v>143</v>
      </c>
      <c r="AX1351" s="2" t="s">
        <v>145</v>
      </c>
      <c r="AY1351" s="2" t="s">
        <v>171</v>
      </c>
      <c r="AZ1351" s="2" t="s">
        <v>198</v>
      </c>
      <c r="BB1351" s="2" t="s">
        <v>8665</v>
      </c>
      <c r="BC1351" s="2">
        <v>250</v>
      </c>
      <c r="BD1351" s="2" t="s">
        <v>7569</v>
      </c>
      <c r="BE1351" s="9">
        <v>378</v>
      </c>
      <c r="BF1351" s="2" t="s">
        <v>265</v>
      </c>
      <c r="BG1351" s="2" t="s">
        <v>7570</v>
      </c>
      <c r="BH1351" s="6">
        <v>386</v>
      </c>
      <c r="BK1351" s="2" t="s">
        <v>152</v>
      </c>
      <c r="BL1351" s="2" t="s">
        <v>153</v>
      </c>
      <c r="BM1351" s="2" t="s">
        <v>154</v>
      </c>
      <c r="BP1351" s="2" t="s">
        <v>201</v>
      </c>
      <c r="BQ1351" s="2">
        <v>300</v>
      </c>
      <c r="BS1351" s="2" t="s">
        <v>7571</v>
      </c>
      <c r="BT1351" s="2" t="s">
        <v>753</v>
      </c>
      <c r="BU1351" s="2" t="s">
        <v>753</v>
      </c>
      <c r="BV1351" s="2" t="s">
        <v>753</v>
      </c>
      <c r="BW1351" s="2" t="s">
        <v>67</v>
      </c>
      <c r="BX1351" s="2" t="s">
        <v>203</v>
      </c>
      <c r="CB1351" s="2" t="s">
        <v>160</v>
      </c>
      <c r="CC1351" s="2" t="s">
        <v>161</v>
      </c>
      <c r="CD1351" s="2" t="s">
        <v>249</v>
      </c>
      <c r="CE1351" s="2" t="s">
        <v>163</v>
      </c>
      <c r="CF1351" s="2" t="s">
        <v>368</v>
      </c>
      <c r="CG1351" s="2" t="s">
        <v>2855</v>
      </c>
      <c r="CH1351" s="2" t="s">
        <v>5486</v>
      </c>
      <c r="CI1351" s="2" t="s">
        <v>311</v>
      </c>
      <c r="CJ1351" s="2" t="s">
        <v>4771</v>
      </c>
      <c r="CL1351" s="2" t="s">
        <v>170</v>
      </c>
      <c r="CM1351" s="2" t="s">
        <v>211</v>
      </c>
      <c r="DT1351" s="6">
        <v>106815935</v>
      </c>
      <c r="DU1351" s="6"/>
      <c r="DV1351" s="6">
        <v>-6179479</v>
      </c>
      <c r="DY1351" s="4">
        <v>43159</v>
      </c>
      <c r="EA1351" s="3" t="s">
        <v>7573</v>
      </c>
      <c r="EB1351" s="5" t="s">
        <v>8387</v>
      </c>
    </row>
    <row r="1352" spans="1:133" ht="15.75" hidden="1" customHeight="1" x14ac:dyDescent="0.2">
      <c r="A1352" s="1">
        <v>43616.968358900463</v>
      </c>
      <c r="B1352" s="2" t="s">
        <v>10840</v>
      </c>
      <c r="C1352" s="2">
        <v>2302180212</v>
      </c>
      <c r="D1352" s="2">
        <v>206</v>
      </c>
      <c r="E1352" s="2" t="s">
        <v>10893</v>
      </c>
      <c r="F1352" s="2" t="s">
        <v>10894</v>
      </c>
      <c r="H1352" s="2" t="s">
        <v>131</v>
      </c>
      <c r="I1352" s="2" t="s">
        <v>132</v>
      </c>
      <c r="J1352" s="2" t="s">
        <v>133</v>
      </c>
      <c r="K1352" s="2" t="s">
        <v>191</v>
      </c>
      <c r="M1352" s="4">
        <v>42795</v>
      </c>
      <c r="O1352" s="2" t="s">
        <v>192</v>
      </c>
      <c r="P1352" s="9">
        <v>1550000000</v>
      </c>
      <c r="Q1352" s="2">
        <v>10130179</v>
      </c>
      <c r="X1352" s="2" t="s">
        <v>193</v>
      </c>
      <c r="Y1352" s="2" t="s">
        <v>377</v>
      </c>
      <c r="AB1352" s="2" t="s">
        <v>132</v>
      </c>
      <c r="AH1352" s="2">
        <v>2017</v>
      </c>
      <c r="AJ1352" s="11">
        <v>8875000</v>
      </c>
      <c r="AK1352" s="2" t="s">
        <v>10895</v>
      </c>
      <c r="AP1352" s="2" t="s">
        <v>10896</v>
      </c>
      <c r="AQ1352" s="2" t="s">
        <v>998</v>
      </c>
      <c r="AR1352" s="2" t="s">
        <v>288</v>
      </c>
      <c r="AS1352" s="2" t="s">
        <v>142</v>
      </c>
      <c r="AU1352" s="2">
        <v>1</v>
      </c>
      <c r="AV1352" s="2" t="s">
        <v>43</v>
      </c>
      <c r="AW1352" s="2" t="s">
        <v>144</v>
      </c>
      <c r="AX1352" s="2" t="s">
        <v>145</v>
      </c>
      <c r="AY1352" s="2" t="s">
        <v>171</v>
      </c>
      <c r="AZ1352" s="2" t="s">
        <v>198</v>
      </c>
      <c r="BB1352" s="2" t="s">
        <v>10897</v>
      </c>
      <c r="BC1352" s="2">
        <v>750</v>
      </c>
      <c r="BD1352" s="2" t="s">
        <v>381</v>
      </c>
      <c r="BE1352" s="9">
        <v>2.5</v>
      </c>
      <c r="BF1352" s="2" t="s">
        <v>132</v>
      </c>
      <c r="BK1352" s="2" t="s">
        <v>152</v>
      </c>
      <c r="BL1352" s="2" t="s">
        <v>290</v>
      </c>
      <c r="BM1352" s="2" t="s">
        <v>154</v>
      </c>
      <c r="BN1352" s="2" t="s">
        <v>10898</v>
      </c>
      <c r="BP1352" s="2" t="s">
        <v>201</v>
      </c>
      <c r="BQ1352" s="2">
        <v>153</v>
      </c>
      <c r="BR1352" s="2">
        <v>12</v>
      </c>
      <c r="BS1352" s="2" t="s">
        <v>156</v>
      </c>
      <c r="BT1352" s="2" t="s">
        <v>156</v>
      </c>
      <c r="BU1352" s="2" t="s">
        <v>156</v>
      </c>
      <c r="BV1352" s="2" t="s">
        <v>156</v>
      </c>
      <c r="BW1352" s="2" t="s">
        <v>69</v>
      </c>
      <c r="BX1352" s="2" t="s">
        <v>158</v>
      </c>
      <c r="BY1352" s="2" t="s">
        <v>159</v>
      </c>
      <c r="CB1352" s="2" t="s">
        <v>160</v>
      </c>
      <c r="CC1352" s="2" t="s">
        <v>248</v>
      </c>
      <c r="CD1352" s="2" t="s">
        <v>249</v>
      </c>
      <c r="CE1352" s="2" t="s">
        <v>163</v>
      </c>
      <c r="CF1352" s="2" t="s">
        <v>368</v>
      </c>
      <c r="CG1352" s="2" t="s">
        <v>382</v>
      </c>
      <c r="CH1352" s="2" t="s">
        <v>207</v>
      </c>
      <c r="CI1352" s="2" t="s">
        <v>208</v>
      </c>
      <c r="CJ1352" s="2" t="s">
        <v>295</v>
      </c>
      <c r="CK1352" s="2" t="s">
        <v>253</v>
      </c>
      <c r="CL1352" s="2" t="s">
        <v>10899</v>
      </c>
      <c r="CM1352" s="2" t="s">
        <v>171</v>
      </c>
      <c r="CO1352" s="2" t="s">
        <v>212</v>
      </c>
      <c r="CP1352" s="2" t="s">
        <v>384</v>
      </c>
      <c r="CQ1352" s="2" t="s">
        <v>174</v>
      </c>
      <c r="CR1352" s="2" t="s">
        <v>175</v>
      </c>
      <c r="CS1352" s="2" t="s">
        <v>215</v>
      </c>
      <c r="CT1352" s="2" t="s">
        <v>171</v>
      </c>
      <c r="CU1352" s="2" t="s">
        <v>216</v>
      </c>
      <c r="CV1352" s="2" t="s">
        <v>171</v>
      </c>
      <c r="CW1352" s="2" t="s">
        <v>179</v>
      </c>
      <c r="CX1352" s="2" t="s">
        <v>146</v>
      </c>
      <c r="CY1352" s="2" t="s">
        <v>146</v>
      </c>
      <c r="CZ1352" s="2" t="s">
        <v>180</v>
      </c>
      <c r="DA1352" s="2" t="s">
        <v>181</v>
      </c>
      <c r="DB1352" s="2" t="s">
        <v>181</v>
      </c>
      <c r="DC1352" s="2" t="s">
        <v>132</v>
      </c>
      <c r="DF1352" s="2" t="s">
        <v>182</v>
      </c>
      <c r="DH1352" s="2" t="s">
        <v>182</v>
      </c>
      <c r="DJ1352" s="2" t="s">
        <v>182</v>
      </c>
      <c r="DL1352" s="2" t="s">
        <v>182</v>
      </c>
      <c r="DN1352" s="2" t="s">
        <v>182</v>
      </c>
      <c r="DP1352" s="2" t="s">
        <v>182</v>
      </c>
      <c r="DR1352" s="2" t="s">
        <v>182</v>
      </c>
      <c r="DT1352" s="2" t="s">
        <v>10900</v>
      </c>
      <c r="DU1352" s="2"/>
      <c r="DV1352" s="6">
        <v>1068515078</v>
      </c>
      <c r="DX1352" s="2" t="s">
        <v>218</v>
      </c>
      <c r="DY1352" s="4">
        <v>42795</v>
      </c>
      <c r="DZ1352" s="2" t="s">
        <v>218</v>
      </c>
      <c r="EB1352" s="5" t="s">
        <v>10901</v>
      </c>
    </row>
    <row r="1353" spans="1:133" ht="15.75" hidden="1" customHeight="1" x14ac:dyDescent="0.2">
      <c r="A1353" s="1">
        <v>43616.969173194448</v>
      </c>
      <c r="B1353" s="2" t="s">
        <v>10902</v>
      </c>
      <c r="C1353" s="2">
        <v>2302180213</v>
      </c>
      <c r="D1353" s="3" t="s">
        <v>816</v>
      </c>
      <c r="E1353" s="2" t="s">
        <v>10903</v>
      </c>
      <c r="H1353" s="2" t="s">
        <v>131</v>
      </c>
      <c r="I1353" s="2" t="s">
        <v>132</v>
      </c>
      <c r="J1353" s="2" t="s">
        <v>133</v>
      </c>
      <c r="K1353" s="2" t="s">
        <v>191</v>
      </c>
      <c r="L1353" s="4" t="s">
        <v>4047</v>
      </c>
      <c r="M1353" s="4">
        <v>42795</v>
      </c>
      <c r="P1353" s="9" t="s">
        <v>8696</v>
      </c>
      <c r="Q1353" s="2">
        <v>34977000</v>
      </c>
      <c r="X1353" s="2" t="s">
        <v>193</v>
      </c>
      <c r="Y1353" s="2" t="s">
        <v>136</v>
      </c>
      <c r="AB1353" s="2" t="s">
        <v>132</v>
      </c>
      <c r="AD1353" s="2" t="s">
        <v>137</v>
      </c>
      <c r="AE1353" s="2" t="s">
        <v>1248</v>
      </c>
      <c r="AF1353" s="2" t="s">
        <v>132</v>
      </c>
      <c r="AH1353" s="2">
        <v>2016</v>
      </c>
      <c r="AI1353" s="11">
        <v>2049180000</v>
      </c>
      <c r="AJ1353" s="11">
        <v>10455000</v>
      </c>
      <c r="AK1353" s="2" t="s">
        <v>10904</v>
      </c>
      <c r="AL1353" s="2">
        <v>39</v>
      </c>
      <c r="AP1353" s="2" t="s">
        <v>7474</v>
      </c>
      <c r="AQ1353" s="2" t="s">
        <v>1028</v>
      </c>
      <c r="AR1353" s="2" t="s">
        <v>822</v>
      </c>
      <c r="AS1353" s="2" t="s">
        <v>142</v>
      </c>
      <c r="AT1353" s="2">
        <v>11450</v>
      </c>
      <c r="AU1353" s="2">
        <v>20</v>
      </c>
      <c r="AV1353" s="2" t="s">
        <v>271</v>
      </c>
      <c r="AW1353" s="2" t="s">
        <v>197</v>
      </c>
      <c r="AX1353" s="2" t="s">
        <v>145</v>
      </c>
      <c r="AY1353" s="2" t="s">
        <v>171</v>
      </c>
      <c r="AZ1353" s="2" t="s">
        <v>198</v>
      </c>
      <c r="BB1353" s="2" t="s">
        <v>10904</v>
      </c>
      <c r="BC1353" s="2">
        <v>3</v>
      </c>
      <c r="BD1353" s="2" t="s">
        <v>1590</v>
      </c>
      <c r="BE1353" s="9">
        <v>3</v>
      </c>
      <c r="BL1353" s="2" t="s">
        <v>290</v>
      </c>
      <c r="BN1353" s="2" t="s">
        <v>10905</v>
      </c>
      <c r="BO1353" s="2" t="s">
        <v>10906</v>
      </c>
      <c r="BP1353" s="2" t="s">
        <v>201</v>
      </c>
      <c r="BQ1353" s="2" t="s">
        <v>10907</v>
      </c>
      <c r="BR1353" s="2">
        <v>5</v>
      </c>
      <c r="BS1353" s="2" t="s">
        <v>10908</v>
      </c>
      <c r="BT1353" s="2" t="s">
        <v>10909</v>
      </c>
      <c r="BU1353" s="2" t="s">
        <v>156</v>
      </c>
      <c r="BV1353" s="2" t="s">
        <v>10910</v>
      </c>
      <c r="BW1353" s="2" t="s">
        <v>70</v>
      </c>
      <c r="BX1353" s="2" t="s">
        <v>158</v>
      </c>
      <c r="CA1353" s="4">
        <v>42795</v>
      </c>
      <c r="CB1353" s="2" t="s">
        <v>160</v>
      </c>
      <c r="CC1353" s="2" t="s">
        <v>161</v>
      </c>
      <c r="CD1353" s="2" t="s">
        <v>249</v>
      </c>
      <c r="CE1353" s="2" t="s">
        <v>163</v>
      </c>
      <c r="CF1353" s="2" t="s">
        <v>368</v>
      </c>
      <c r="CG1353" s="2" t="s">
        <v>1887</v>
      </c>
      <c r="CH1353" s="2" t="s">
        <v>2298</v>
      </c>
      <c r="CI1353" s="2" t="s">
        <v>208</v>
      </c>
      <c r="CJ1353" s="2" t="s">
        <v>2079</v>
      </c>
      <c r="CK1353" s="2" t="s">
        <v>253</v>
      </c>
      <c r="CL1353" s="2" t="s">
        <v>854</v>
      </c>
      <c r="CM1353" s="2" t="s">
        <v>171</v>
      </c>
      <c r="CN1353" s="2">
        <v>3</v>
      </c>
      <c r="CO1353" s="2" t="s">
        <v>830</v>
      </c>
      <c r="CP1353" s="2" t="s">
        <v>5904</v>
      </c>
      <c r="CQ1353" s="2" t="s">
        <v>174</v>
      </c>
      <c r="CR1353" s="2" t="s">
        <v>234</v>
      </c>
      <c r="CS1353" s="2" t="s">
        <v>713</v>
      </c>
      <c r="CT1353" s="2" t="s">
        <v>171</v>
      </c>
      <c r="CU1353" s="2" t="s">
        <v>216</v>
      </c>
      <c r="CV1353" s="2" t="s">
        <v>171</v>
      </c>
      <c r="CW1353" s="2" t="s">
        <v>179</v>
      </c>
      <c r="CX1353" s="2" t="s">
        <v>171</v>
      </c>
      <c r="CY1353" s="2" t="s">
        <v>627</v>
      </c>
      <c r="CZ1353" s="2" t="s">
        <v>552</v>
      </c>
      <c r="DA1353" s="2" t="s">
        <v>181</v>
      </c>
      <c r="DB1353" s="2" t="s">
        <v>181</v>
      </c>
      <c r="DC1353" s="2" t="s">
        <v>132</v>
      </c>
      <c r="DF1353" s="2" t="s">
        <v>182</v>
      </c>
      <c r="DH1353" s="2" t="s">
        <v>182</v>
      </c>
      <c r="DJ1353" s="2" t="s">
        <v>182</v>
      </c>
      <c r="DL1353" s="2" t="s">
        <v>182</v>
      </c>
      <c r="DN1353" s="2" t="s">
        <v>182</v>
      </c>
      <c r="DP1353" s="2" t="s">
        <v>182</v>
      </c>
      <c r="DR1353" s="2" t="s">
        <v>182</v>
      </c>
      <c r="DT1353" s="6">
        <v>-6165430</v>
      </c>
      <c r="DU1353" s="6"/>
      <c r="DV1353" s="6">
        <v>106793569</v>
      </c>
      <c r="EC1353" s="2" t="s">
        <v>10911</v>
      </c>
    </row>
    <row r="1354" spans="1:133" ht="15.75" hidden="1" customHeight="1" x14ac:dyDescent="0.2">
      <c r="A1354" s="1">
        <v>43616.970046087961</v>
      </c>
      <c r="B1354" s="2" t="s">
        <v>10639</v>
      </c>
      <c r="C1354" s="2">
        <v>2302170022</v>
      </c>
      <c r="D1354" s="3" t="s">
        <v>10912</v>
      </c>
      <c r="E1354" s="2" t="s">
        <v>10913</v>
      </c>
      <c r="F1354" s="2" t="s">
        <v>10281</v>
      </c>
      <c r="H1354" s="2" t="s">
        <v>131</v>
      </c>
      <c r="I1354" s="2" t="s">
        <v>132</v>
      </c>
      <c r="J1354" s="2" t="s">
        <v>133</v>
      </c>
      <c r="K1354" s="2" t="s">
        <v>191</v>
      </c>
      <c r="M1354" s="4">
        <v>42795</v>
      </c>
      <c r="P1354" s="9">
        <v>6250000000</v>
      </c>
      <c r="Q1354" s="2">
        <v>25000000</v>
      </c>
      <c r="Y1354" s="2" t="s">
        <v>1315</v>
      </c>
      <c r="AB1354" s="2" t="s">
        <v>132</v>
      </c>
      <c r="AD1354" s="2" t="s">
        <v>137</v>
      </c>
      <c r="AE1354" s="2" t="s">
        <v>132</v>
      </c>
      <c r="AH1354" s="2">
        <v>2016</v>
      </c>
      <c r="AI1354" s="11">
        <v>3281250000</v>
      </c>
      <c r="AJ1354" s="11">
        <v>13125000</v>
      </c>
      <c r="AK1354" s="2" t="s">
        <v>10914</v>
      </c>
      <c r="AL1354" s="2">
        <v>47</v>
      </c>
      <c r="AO1354" s="2" t="s">
        <v>2380</v>
      </c>
      <c r="AP1354" s="2" t="s">
        <v>2381</v>
      </c>
      <c r="AQ1354" s="2" t="s">
        <v>1299</v>
      </c>
      <c r="AR1354" s="2" t="s">
        <v>976</v>
      </c>
      <c r="AS1354" s="2" t="s">
        <v>8426</v>
      </c>
      <c r="AU1354" s="2">
        <v>8</v>
      </c>
      <c r="AV1354" s="2" t="s">
        <v>245</v>
      </c>
      <c r="AW1354" s="2" t="s">
        <v>197</v>
      </c>
      <c r="AX1354" s="2" t="s">
        <v>145</v>
      </c>
      <c r="AY1354" s="2" t="s">
        <v>171</v>
      </c>
      <c r="AZ1354" s="2" t="s">
        <v>198</v>
      </c>
      <c r="BB1354" s="2" t="s">
        <v>7126</v>
      </c>
      <c r="BC1354" s="2">
        <v>600</v>
      </c>
      <c r="BD1354" s="2" t="s">
        <v>1303</v>
      </c>
      <c r="BE1354" s="9">
        <v>800</v>
      </c>
      <c r="BF1354" s="2" t="s">
        <v>265</v>
      </c>
      <c r="BG1354" s="2" t="s">
        <v>2383</v>
      </c>
      <c r="BH1354" s="3" t="s">
        <v>5683</v>
      </c>
      <c r="BI1354" s="2" t="s">
        <v>2271</v>
      </c>
      <c r="BJ1354" s="3" t="s">
        <v>2413</v>
      </c>
      <c r="BK1354" s="2" t="s">
        <v>152</v>
      </c>
      <c r="BL1354" s="2" t="s">
        <v>200</v>
      </c>
      <c r="BM1354" s="2" t="s">
        <v>154</v>
      </c>
      <c r="BP1354" s="2" t="s">
        <v>201</v>
      </c>
      <c r="BQ1354" s="2">
        <v>250</v>
      </c>
      <c r="BR1354" s="2">
        <v>10</v>
      </c>
      <c r="BS1354" s="2" t="s">
        <v>10915</v>
      </c>
      <c r="BT1354" s="2" t="s">
        <v>984</v>
      </c>
      <c r="BU1354" s="2" t="s">
        <v>984</v>
      </c>
      <c r="BV1354" s="2" t="s">
        <v>10916</v>
      </c>
      <c r="BW1354" s="2" t="s">
        <v>67</v>
      </c>
      <c r="BX1354" s="2" t="s">
        <v>158</v>
      </c>
      <c r="BY1354" s="2" t="s">
        <v>159</v>
      </c>
      <c r="CB1354" s="2" t="s">
        <v>160</v>
      </c>
      <c r="CC1354" s="2" t="s">
        <v>248</v>
      </c>
      <c r="CD1354" s="2" t="s">
        <v>162</v>
      </c>
      <c r="CE1354" s="2" t="s">
        <v>163</v>
      </c>
      <c r="CF1354" s="2" t="s">
        <v>396</v>
      </c>
      <c r="CG1354" s="2" t="s">
        <v>382</v>
      </c>
      <c r="CH1354" s="2" t="s">
        <v>10917</v>
      </c>
      <c r="CI1354" s="2" t="s">
        <v>208</v>
      </c>
      <c r="CJ1354" s="2" t="s">
        <v>953</v>
      </c>
      <c r="CK1354" s="2" t="s">
        <v>253</v>
      </c>
      <c r="CL1354" s="2" t="s">
        <v>170</v>
      </c>
      <c r="CM1354" s="2" t="s">
        <v>211</v>
      </c>
      <c r="CN1354" s="2">
        <v>600</v>
      </c>
      <c r="CP1354" s="2" t="s">
        <v>1308</v>
      </c>
      <c r="CQ1354" s="2" t="s">
        <v>174</v>
      </c>
      <c r="CR1354" s="2" t="s">
        <v>234</v>
      </c>
      <c r="CS1354" s="2" t="s">
        <v>810</v>
      </c>
      <c r="CT1354" s="2" t="s">
        <v>211</v>
      </c>
      <c r="CU1354" s="2" t="s">
        <v>235</v>
      </c>
      <c r="CV1354" s="2" t="s">
        <v>211</v>
      </c>
      <c r="CW1354" s="2" t="s">
        <v>179</v>
      </c>
      <c r="CX1354" s="2" t="s">
        <v>171</v>
      </c>
      <c r="CY1354" s="2" t="s">
        <v>733</v>
      </c>
      <c r="DA1354" s="2" t="s">
        <v>181</v>
      </c>
      <c r="DB1354" s="2" t="s">
        <v>181</v>
      </c>
      <c r="DC1354" s="2" t="s">
        <v>132</v>
      </c>
      <c r="DF1354" s="2" t="s">
        <v>182</v>
      </c>
      <c r="DH1354" s="2" t="s">
        <v>182</v>
      </c>
      <c r="DJ1354" s="2" t="s">
        <v>182</v>
      </c>
      <c r="DL1354" s="2" t="s">
        <v>260</v>
      </c>
      <c r="DM1354" s="2">
        <v>1600</v>
      </c>
      <c r="DT1354" s="2" t="s">
        <v>10918</v>
      </c>
      <c r="DU1354" s="2"/>
      <c r="DV1354" s="2" t="s">
        <v>10919</v>
      </c>
      <c r="DZ1354" s="2" t="s">
        <v>4933</v>
      </c>
      <c r="EA1354" s="3" t="s">
        <v>4934</v>
      </c>
      <c r="EC1354" s="5" t="s">
        <v>10920</v>
      </c>
    </row>
    <row r="1355" spans="1:133" ht="15.75" hidden="1" customHeight="1" x14ac:dyDescent="0.2">
      <c r="A1355" s="1">
        <v>43616.9709865162</v>
      </c>
      <c r="B1355" s="2" t="s">
        <v>10921</v>
      </c>
      <c r="C1355" s="2">
        <v>2302170004</v>
      </c>
      <c r="D1355" s="3" t="s">
        <v>587</v>
      </c>
      <c r="E1355" s="2" t="s">
        <v>5272</v>
      </c>
      <c r="F1355" s="2">
        <v>27</v>
      </c>
      <c r="H1355" s="2" t="s">
        <v>131</v>
      </c>
      <c r="I1355" s="2" t="s">
        <v>132</v>
      </c>
      <c r="J1355" s="2" t="s">
        <v>133</v>
      </c>
      <c r="K1355" s="2" t="s">
        <v>738</v>
      </c>
      <c r="M1355" s="4">
        <v>43137</v>
      </c>
      <c r="N1355" s="2" t="s">
        <v>135</v>
      </c>
      <c r="O1355" s="2" t="s">
        <v>135</v>
      </c>
      <c r="P1355" s="9">
        <v>58000000000</v>
      </c>
      <c r="Q1355" s="2" t="s">
        <v>10922</v>
      </c>
      <c r="Y1355" s="2" t="s">
        <v>136</v>
      </c>
      <c r="BC1355" s="2">
        <v>0</v>
      </c>
      <c r="BE1355" s="9">
        <v>0</v>
      </c>
    </row>
    <row r="1356" spans="1:133" ht="15.75" hidden="1" customHeight="1" x14ac:dyDescent="0.2">
      <c r="A1356" s="1">
        <v>43616.975455358799</v>
      </c>
      <c r="B1356" s="2" t="s">
        <v>10923</v>
      </c>
      <c r="C1356" s="2">
        <v>2302170160</v>
      </c>
      <c r="D1356" s="3" t="s">
        <v>4783</v>
      </c>
      <c r="E1356" s="2" t="s">
        <v>10924</v>
      </c>
      <c r="F1356" s="2" t="s">
        <v>10925</v>
      </c>
      <c r="H1356" s="2" t="s">
        <v>131</v>
      </c>
      <c r="I1356" s="2" t="s">
        <v>132</v>
      </c>
      <c r="J1356" s="2" t="s">
        <v>133</v>
      </c>
      <c r="K1356" s="2" t="s">
        <v>738</v>
      </c>
      <c r="M1356" s="4">
        <v>42804</v>
      </c>
      <c r="O1356" s="2" t="s">
        <v>135</v>
      </c>
      <c r="Q1356" s="2">
        <v>17000000</v>
      </c>
      <c r="Y1356" s="2" t="s">
        <v>377</v>
      </c>
      <c r="AB1356" s="2" t="s">
        <v>132</v>
      </c>
      <c r="AE1356" s="2" t="s">
        <v>138</v>
      </c>
      <c r="AF1356" s="2" t="s">
        <v>132</v>
      </c>
      <c r="AH1356" s="2">
        <v>2016</v>
      </c>
      <c r="AJ1356" s="11">
        <v>8875000</v>
      </c>
      <c r="AK1356" s="2" t="s">
        <v>10926</v>
      </c>
      <c r="AP1356" s="2" t="s">
        <v>4063</v>
      </c>
      <c r="AQ1356" s="2" t="s">
        <v>3156</v>
      </c>
      <c r="AR1356" s="2" t="s">
        <v>511</v>
      </c>
      <c r="AS1356" s="2" t="s">
        <v>142</v>
      </c>
      <c r="AU1356" s="2" t="s">
        <v>1179</v>
      </c>
      <c r="AV1356" s="2" t="s">
        <v>43</v>
      </c>
      <c r="AW1356" s="2" t="s">
        <v>144</v>
      </c>
      <c r="AX1356" s="2" t="s">
        <v>863</v>
      </c>
      <c r="AY1356" s="2" t="s">
        <v>171</v>
      </c>
      <c r="AZ1356" s="2" t="s">
        <v>198</v>
      </c>
      <c r="BB1356" s="2" t="s">
        <v>10927</v>
      </c>
      <c r="BC1356" s="2">
        <v>0</v>
      </c>
      <c r="BD1356" s="2" t="s">
        <v>10928</v>
      </c>
      <c r="BE1356" s="9">
        <v>1.7</v>
      </c>
      <c r="BL1356" s="2" t="s">
        <v>200</v>
      </c>
      <c r="BM1356" s="2" t="s">
        <v>154</v>
      </c>
      <c r="BP1356" s="2" t="s">
        <v>201</v>
      </c>
      <c r="BQ1356" s="2">
        <v>325</v>
      </c>
      <c r="BR1356" s="2">
        <v>5</v>
      </c>
      <c r="BS1356" s="2" t="s">
        <v>753</v>
      </c>
      <c r="BT1356" s="2" t="s">
        <v>753</v>
      </c>
      <c r="BU1356" s="2" t="s">
        <v>157</v>
      </c>
      <c r="BV1356" s="2" t="s">
        <v>753</v>
      </c>
      <c r="BW1356" s="2" t="s">
        <v>69</v>
      </c>
      <c r="BX1356" s="2" t="s">
        <v>3929</v>
      </c>
      <c r="BY1356" s="2" t="s">
        <v>707</v>
      </c>
      <c r="CA1356" s="4">
        <v>42804</v>
      </c>
      <c r="CB1356" s="2" t="s">
        <v>160</v>
      </c>
      <c r="CC1356" s="2" t="s">
        <v>161</v>
      </c>
      <c r="CD1356" s="2" t="s">
        <v>249</v>
      </c>
      <c r="CE1356" s="2" t="s">
        <v>163</v>
      </c>
      <c r="CF1356" s="2" t="s">
        <v>164</v>
      </c>
      <c r="CG1356" s="2" t="s">
        <v>4729</v>
      </c>
      <c r="CH1356" s="2" t="s">
        <v>743</v>
      </c>
      <c r="CI1356" s="2" t="s">
        <v>731</v>
      </c>
      <c r="CJ1356" s="2" t="s">
        <v>397</v>
      </c>
      <c r="CK1356" s="2" t="s">
        <v>169</v>
      </c>
      <c r="CL1356" s="2" t="s">
        <v>854</v>
      </c>
      <c r="CM1356" s="2" t="s">
        <v>171</v>
      </c>
      <c r="CN1356" s="2">
        <v>0</v>
      </c>
      <c r="CO1356" s="2" t="s">
        <v>212</v>
      </c>
      <c r="CP1356" s="2" t="s">
        <v>712</v>
      </c>
      <c r="CQ1356" s="2" t="s">
        <v>174</v>
      </c>
      <c r="CR1356" s="2" t="s">
        <v>667</v>
      </c>
      <c r="CS1356" s="2" t="s">
        <v>810</v>
      </c>
      <c r="CT1356" s="2" t="s">
        <v>171</v>
      </c>
      <c r="CU1356" s="2" t="s">
        <v>235</v>
      </c>
      <c r="CV1356" s="2" t="s">
        <v>171</v>
      </c>
      <c r="CW1356" s="2" t="s">
        <v>714</v>
      </c>
      <c r="CX1356" s="2" t="s">
        <v>146</v>
      </c>
      <c r="CY1356" s="2" t="s">
        <v>733</v>
      </c>
      <c r="DA1356" s="2" t="s">
        <v>181</v>
      </c>
      <c r="DB1356" s="2" t="s">
        <v>181</v>
      </c>
      <c r="DC1356" s="2" t="s">
        <v>132</v>
      </c>
      <c r="DE1356" s="2" t="s">
        <v>744</v>
      </c>
      <c r="DF1356" s="2" t="s">
        <v>182</v>
      </c>
      <c r="DT1356" s="6">
        <v>106788497</v>
      </c>
      <c r="DU1356" s="6"/>
      <c r="DV1356" s="6">
        <v>-6113937</v>
      </c>
      <c r="DY1356" s="4">
        <v>42804</v>
      </c>
      <c r="EA1356" s="3" t="s">
        <v>10929</v>
      </c>
    </row>
    <row r="1357" spans="1:133" ht="15.75" customHeight="1" x14ac:dyDescent="0.2">
      <c r="A1357" s="1">
        <v>43616.975807939816</v>
      </c>
      <c r="B1357" s="2" t="s">
        <v>10930</v>
      </c>
      <c r="C1357" s="2">
        <v>2302170190</v>
      </c>
      <c r="D1357" s="3" t="s">
        <v>4250</v>
      </c>
      <c r="E1357" s="2" t="s">
        <v>10931</v>
      </c>
      <c r="F1357" s="2">
        <v>201702</v>
      </c>
      <c r="H1357" s="2" t="s">
        <v>131</v>
      </c>
      <c r="I1357" s="2" t="s">
        <v>132</v>
      </c>
      <c r="K1357" s="2" t="s">
        <v>738</v>
      </c>
      <c r="P1357" s="9">
        <v>70084000000</v>
      </c>
      <c r="Q1357" s="6">
        <v>28000000</v>
      </c>
      <c r="Y1357" s="2" t="s">
        <v>136</v>
      </c>
      <c r="AB1357" s="2" t="s">
        <v>132</v>
      </c>
      <c r="AD1357" s="2" t="s">
        <v>137</v>
      </c>
      <c r="AF1357" s="2" t="s">
        <v>132</v>
      </c>
      <c r="AG1357" s="2" t="s">
        <v>5378</v>
      </c>
      <c r="AH1357" s="2">
        <v>2016</v>
      </c>
      <c r="AK1357" s="2" t="s">
        <v>10932</v>
      </c>
      <c r="AP1357" s="2" t="s">
        <v>2463</v>
      </c>
      <c r="AQ1357" s="2" t="s">
        <v>274</v>
      </c>
      <c r="AR1357" s="2" t="s">
        <v>141</v>
      </c>
      <c r="AS1357" s="2" t="s">
        <v>142</v>
      </c>
      <c r="AT1357" s="2">
        <v>12450</v>
      </c>
      <c r="AU1357" s="2">
        <v>6</v>
      </c>
      <c r="AV1357" s="2" t="s">
        <v>43</v>
      </c>
      <c r="AW1357" s="2" t="s">
        <v>144</v>
      </c>
      <c r="AX1357" s="2" t="s">
        <v>145</v>
      </c>
      <c r="AY1357" s="2" t="s">
        <v>171</v>
      </c>
      <c r="AZ1357" s="2" t="s">
        <v>198</v>
      </c>
      <c r="BA1357" s="2" t="s">
        <v>10933</v>
      </c>
      <c r="BB1357" s="2" t="s">
        <v>1764</v>
      </c>
      <c r="BC1357" s="2">
        <v>900</v>
      </c>
      <c r="BD1357" s="2" t="s">
        <v>1766</v>
      </c>
      <c r="BE1357" s="9">
        <v>2.42</v>
      </c>
      <c r="BF1357" s="2" t="s">
        <v>265</v>
      </c>
      <c r="BG1357" s="2" t="s">
        <v>1765</v>
      </c>
      <c r="BH1357" s="2">
        <v>5.5</v>
      </c>
      <c r="BK1357" s="2" t="s">
        <v>152</v>
      </c>
      <c r="BL1357" s="2" t="s">
        <v>153</v>
      </c>
      <c r="BM1357" s="2" t="s">
        <v>154</v>
      </c>
      <c r="BP1357" s="2" t="s">
        <v>201</v>
      </c>
      <c r="BQ1357" s="2">
        <v>2503</v>
      </c>
      <c r="BR1357" s="2">
        <v>23</v>
      </c>
      <c r="BS1357" s="2" t="s">
        <v>2573</v>
      </c>
      <c r="BT1357" s="2" t="s">
        <v>10468</v>
      </c>
      <c r="BU1357" s="2" t="s">
        <v>2573</v>
      </c>
      <c r="BV1357" s="2" t="s">
        <v>2573</v>
      </c>
      <c r="BW1357" s="2" t="s">
        <v>68</v>
      </c>
      <c r="BX1357" s="2" t="s">
        <v>158</v>
      </c>
      <c r="BY1357" s="2" t="s">
        <v>159</v>
      </c>
      <c r="CB1357" s="2" t="s">
        <v>160</v>
      </c>
      <c r="CD1357" s="2" t="s">
        <v>162</v>
      </c>
      <c r="CE1357" s="2" t="s">
        <v>163</v>
      </c>
      <c r="CF1357" s="2" t="s">
        <v>396</v>
      </c>
      <c r="CG1357" s="2" t="s">
        <v>1456</v>
      </c>
      <c r="CH1357" s="2" t="s">
        <v>1677</v>
      </c>
      <c r="CI1357" s="2" t="s">
        <v>167</v>
      </c>
      <c r="CJ1357" s="2" t="s">
        <v>1678</v>
      </c>
      <c r="CK1357" s="2" t="s">
        <v>169</v>
      </c>
      <c r="CL1357" s="2" t="s">
        <v>170</v>
      </c>
      <c r="CM1357" s="2" t="s">
        <v>171</v>
      </c>
      <c r="CN1357" s="2">
        <v>0</v>
      </c>
      <c r="CO1357" s="2" t="s">
        <v>1616</v>
      </c>
      <c r="CP1357" s="2" t="s">
        <v>2468</v>
      </c>
      <c r="CQ1357" s="2" t="s">
        <v>214</v>
      </c>
      <c r="CR1357" s="2" t="s">
        <v>234</v>
      </c>
      <c r="CS1357" s="2" t="s">
        <v>215</v>
      </c>
      <c r="CT1357" s="2" t="s">
        <v>171</v>
      </c>
      <c r="CU1357" s="2" t="s">
        <v>626</v>
      </c>
      <c r="CV1357" s="2" t="s">
        <v>171</v>
      </c>
      <c r="CW1357" s="2" t="s">
        <v>179</v>
      </c>
      <c r="CX1357" s="2" t="s">
        <v>171</v>
      </c>
      <c r="CY1357" s="2" t="s">
        <v>146</v>
      </c>
      <c r="CZ1357" s="2" t="s">
        <v>180</v>
      </c>
      <c r="DA1357" s="2" t="s">
        <v>181</v>
      </c>
      <c r="DB1357" s="2" t="s">
        <v>181</v>
      </c>
      <c r="DC1357" s="2" t="s">
        <v>132</v>
      </c>
      <c r="DF1357" s="2" t="s">
        <v>182</v>
      </c>
      <c r="DH1357" s="2" t="s">
        <v>182</v>
      </c>
      <c r="DJ1357" s="2" t="s">
        <v>182</v>
      </c>
      <c r="DL1357" s="2" t="s">
        <v>182</v>
      </c>
      <c r="DN1357" s="2" t="s">
        <v>182</v>
      </c>
      <c r="DP1357" s="2" t="s">
        <v>182</v>
      </c>
      <c r="DR1357" s="2" t="s">
        <v>182</v>
      </c>
      <c r="DT1357" s="6">
        <v>106802829</v>
      </c>
      <c r="DU1357" s="6"/>
      <c r="DV1357" s="6">
        <v>-6313218</v>
      </c>
      <c r="DZ1357" s="2" t="s">
        <v>10934</v>
      </c>
      <c r="EA1357" s="3" t="s">
        <v>10935</v>
      </c>
    </row>
    <row r="1358" spans="1:133" ht="15.75" hidden="1" customHeight="1" x14ac:dyDescent="0.2">
      <c r="A1358" s="1">
        <v>43616.976133749995</v>
      </c>
      <c r="B1358" s="2" t="s">
        <v>9638</v>
      </c>
      <c r="C1358" s="2">
        <v>2302170096</v>
      </c>
      <c r="D1358" s="3" t="s">
        <v>4783</v>
      </c>
      <c r="E1358" s="2" t="s">
        <v>10936</v>
      </c>
      <c r="F1358" s="2" t="s">
        <v>4383</v>
      </c>
      <c r="H1358" s="2" t="s">
        <v>2164</v>
      </c>
      <c r="I1358" s="2" t="s">
        <v>132</v>
      </c>
      <c r="J1358" s="2" t="s">
        <v>133</v>
      </c>
      <c r="K1358" s="2" t="s">
        <v>132</v>
      </c>
      <c r="M1358" s="4">
        <v>42799</v>
      </c>
      <c r="N1358" s="2" t="s">
        <v>135</v>
      </c>
      <c r="O1358" s="2" t="s">
        <v>135</v>
      </c>
      <c r="P1358" s="9">
        <v>600000000</v>
      </c>
      <c r="Q1358" s="2">
        <v>2553191</v>
      </c>
      <c r="X1358" s="2" t="s">
        <v>193</v>
      </c>
      <c r="Y1358" s="2" t="s">
        <v>136</v>
      </c>
      <c r="AB1358" s="2" t="s">
        <v>132</v>
      </c>
      <c r="AF1358" s="2" t="s">
        <v>132</v>
      </c>
      <c r="AH1358" s="2">
        <v>2016</v>
      </c>
      <c r="AI1358" s="11">
        <v>213315000</v>
      </c>
      <c r="AJ1358" s="11">
        <v>463500</v>
      </c>
      <c r="AK1358" s="2" t="s">
        <v>4384</v>
      </c>
      <c r="AO1358" s="2" t="s">
        <v>4384</v>
      </c>
      <c r="AP1358" s="2" t="s">
        <v>4384</v>
      </c>
      <c r="AQ1358" s="2" t="s">
        <v>10937</v>
      </c>
      <c r="AR1358" s="2" t="s">
        <v>4386</v>
      </c>
      <c r="AS1358" s="2" t="s">
        <v>142</v>
      </c>
      <c r="AU1358" s="2">
        <v>2</v>
      </c>
      <c r="AV1358" s="2" t="s">
        <v>245</v>
      </c>
      <c r="AW1358" s="2" t="s">
        <v>144</v>
      </c>
      <c r="AX1358" s="2" t="s">
        <v>724</v>
      </c>
      <c r="AY1358" s="2" t="s">
        <v>146</v>
      </c>
      <c r="AZ1358" s="2" t="s">
        <v>147</v>
      </c>
      <c r="BB1358" s="2" t="s">
        <v>4387</v>
      </c>
      <c r="BC1358" s="2">
        <v>0</v>
      </c>
      <c r="BD1358" s="2" t="s">
        <v>8452</v>
      </c>
      <c r="BE1358" s="9">
        <v>0.3</v>
      </c>
      <c r="BF1358" s="2" t="s">
        <v>132</v>
      </c>
      <c r="BK1358" s="2" t="s">
        <v>307</v>
      </c>
      <c r="BL1358" s="2" t="s">
        <v>290</v>
      </c>
      <c r="BM1358" s="2" t="s">
        <v>154</v>
      </c>
      <c r="BN1358" s="2" t="s">
        <v>4389</v>
      </c>
      <c r="BO1358" s="2" t="s">
        <v>10938</v>
      </c>
      <c r="BP1358" s="2" t="s">
        <v>201</v>
      </c>
      <c r="BQ1358" s="2">
        <v>235</v>
      </c>
      <c r="BR1358" s="2">
        <v>2</v>
      </c>
      <c r="BS1358" s="2" t="s">
        <v>4391</v>
      </c>
      <c r="BT1358" s="2" t="s">
        <v>367</v>
      </c>
      <c r="BU1358" s="2" t="s">
        <v>367</v>
      </c>
      <c r="BV1358" s="2" t="s">
        <v>4391</v>
      </c>
      <c r="BW1358" s="2" t="s">
        <v>70</v>
      </c>
      <c r="BX1358" s="2" t="s">
        <v>158</v>
      </c>
      <c r="BY1358" s="2" t="s">
        <v>707</v>
      </c>
      <c r="CA1358" s="4">
        <v>42799</v>
      </c>
      <c r="CC1358" s="2" t="s">
        <v>248</v>
      </c>
      <c r="CD1358" s="2" t="s">
        <v>249</v>
      </c>
      <c r="CE1358" s="2" t="s">
        <v>163</v>
      </c>
      <c r="CF1358" s="2" t="s">
        <v>164</v>
      </c>
      <c r="CG1358" s="2" t="s">
        <v>708</v>
      </c>
      <c r="CI1358" s="2" t="s">
        <v>731</v>
      </c>
      <c r="CJ1358" s="2" t="s">
        <v>526</v>
      </c>
      <c r="CK1358" s="2" t="s">
        <v>231</v>
      </c>
      <c r="CM1358" s="2" t="s">
        <v>177</v>
      </c>
      <c r="CN1358" s="2">
        <v>300</v>
      </c>
      <c r="CO1358" s="2" t="s">
        <v>711</v>
      </c>
      <c r="CP1358" s="2" t="s">
        <v>4392</v>
      </c>
      <c r="CQ1358" s="2" t="s">
        <v>174</v>
      </c>
      <c r="CR1358" s="2" t="s">
        <v>234</v>
      </c>
      <c r="CS1358" s="2" t="s">
        <v>215</v>
      </c>
      <c r="CT1358" s="2" t="s">
        <v>171</v>
      </c>
      <c r="CU1358" s="2" t="s">
        <v>235</v>
      </c>
      <c r="CV1358" s="2" t="s">
        <v>171</v>
      </c>
      <c r="CW1358" s="2" t="s">
        <v>714</v>
      </c>
      <c r="CX1358" s="2" t="s">
        <v>171</v>
      </c>
      <c r="CY1358" s="2" t="s">
        <v>733</v>
      </c>
      <c r="DA1358" s="2" t="s">
        <v>429</v>
      </c>
      <c r="DB1358" s="2" t="s">
        <v>132</v>
      </c>
      <c r="DC1358" s="2" t="s">
        <v>132</v>
      </c>
      <c r="DF1358" s="2" t="s">
        <v>182</v>
      </c>
      <c r="DH1358" s="2" t="s">
        <v>182</v>
      </c>
      <c r="DJ1358" s="2" t="s">
        <v>182</v>
      </c>
      <c r="DL1358" s="2" t="s">
        <v>182</v>
      </c>
      <c r="DN1358" s="2" t="s">
        <v>182</v>
      </c>
      <c r="DP1358" s="2" t="s">
        <v>182</v>
      </c>
      <c r="DR1358" s="2" t="s">
        <v>182</v>
      </c>
      <c r="DT1358" s="6">
        <v>-5977890</v>
      </c>
      <c r="DU1358" s="6"/>
      <c r="DV1358" s="6">
        <v>1067073</v>
      </c>
      <c r="DX1358" s="2" t="s">
        <v>4394</v>
      </c>
      <c r="DY1358" s="4">
        <v>42799</v>
      </c>
      <c r="DZ1358" s="2" t="s">
        <v>4394</v>
      </c>
      <c r="EA1358" s="3" t="s">
        <v>4395</v>
      </c>
      <c r="EC1358" s="5" t="s">
        <v>10939</v>
      </c>
    </row>
    <row r="1359" spans="1:133" ht="15.75" hidden="1" customHeight="1" x14ac:dyDescent="0.2">
      <c r="A1359" s="1">
        <v>43616.977567083333</v>
      </c>
      <c r="B1359" s="2" t="s">
        <v>10940</v>
      </c>
      <c r="C1359" s="2">
        <v>2302170004</v>
      </c>
      <c r="D1359" s="3" t="s">
        <v>587</v>
      </c>
      <c r="E1359" s="2" t="s">
        <v>10941</v>
      </c>
      <c r="F1359" s="2" t="s">
        <v>6564</v>
      </c>
      <c r="H1359" s="2" t="s">
        <v>131</v>
      </c>
      <c r="I1359" s="2" t="s">
        <v>132</v>
      </c>
      <c r="J1359" s="2" t="s">
        <v>133</v>
      </c>
      <c r="K1359" s="2" t="s">
        <v>738</v>
      </c>
      <c r="M1359" s="4">
        <v>43132</v>
      </c>
      <c r="O1359" s="2" t="s">
        <v>135</v>
      </c>
      <c r="P1359" s="9">
        <v>38000000000000</v>
      </c>
      <c r="Q1359" s="2" t="s">
        <v>10922</v>
      </c>
      <c r="Y1359" s="2" t="s">
        <v>136</v>
      </c>
      <c r="AK1359" s="2" t="s">
        <v>6566</v>
      </c>
      <c r="AS1359" s="2" t="s">
        <v>142</v>
      </c>
      <c r="AU1359" s="2" t="s">
        <v>10942</v>
      </c>
      <c r="BC1359" s="2">
        <v>0</v>
      </c>
      <c r="BE1359" s="9">
        <v>0</v>
      </c>
      <c r="BL1359" s="2" t="s">
        <v>290</v>
      </c>
      <c r="BR1359" s="2" t="s">
        <v>10943</v>
      </c>
      <c r="CN1359" s="2" t="s">
        <v>10944</v>
      </c>
    </row>
    <row r="1360" spans="1:133" ht="15.75" hidden="1" customHeight="1" x14ac:dyDescent="0.2">
      <c r="A1360" s="1">
        <v>43616.978288206017</v>
      </c>
      <c r="B1360" s="2" t="s">
        <v>10840</v>
      </c>
      <c r="C1360" s="2">
        <v>2302180212</v>
      </c>
      <c r="D1360" s="2">
        <v>206</v>
      </c>
      <c r="E1360" s="2" t="s">
        <v>10945</v>
      </c>
      <c r="F1360" s="2" t="s">
        <v>10946</v>
      </c>
      <c r="H1360" s="2" t="s">
        <v>131</v>
      </c>
      <c r="I1360" s="2" t="s">
        <v>132</v>
      </c>
      <c r="J1360" s="2" t="s">
        <v>133</v>
      </c>
      <c r="K1360" s="2" t="s">
        <v>191</v>
      </c>
      <c r="M1360" s="4">
        <v>42795</v>
      </c>
      <c r="O1360" s="2" t="s">
        <v>192</v>
      </c>
      <c r="P1360" s="9">
        <v>6412000000</v>
      </c>
      <c r="Q1360" s="2">
        <v>14000000</v>
      </c>
      <c r="X1360" s="2" t="s">
        <v>193</v>
      </c>
      <c r="Y1360" s="2" t="s">
        <v>136</v>
      </c>
      <c r="AB1360" s="2" t="s">
        <v>132</v>
      </c>
      <c r="AH1360" s="2">
        <v>2017</v>
      </c>
      <c r="AJ1360" s="11">
        <v>12195000</v>
      </c>
      <c r="AK1360" s="2" t="s">
        <v>9366</v>
      </c>
      <c r="AP1360" s="2" t="s">
        <v>5717</v>
      </c>
      <c r="AQ1360" s="2" t="s">
        <v>244</v>
      </c>
      <c r="AR1360" s="2" t="s">
        <v>288</v>
      </c>
      <c r="AS1360" s="2" t="s">
        <v>142</v>
      </c>
      <c r="AU1360" s="2">
        <v>4</v>
      </c>
      <c r="AV1360" s="2" t="s">
        <v>43</v>
      </c>
      <c r="AW1360" s="2" t="s">
        <v>144</v>
      </c>
      <c r="AX1360" s="2" t="s">
        <v>145</v>
      </c>
      <c r="AY1360" s="2" t="s">
        <v>171</v>
      </c>
      <c r="AZ1360" s="2" t="s">
        <v>198</v>
      </c>
      <c r="BB1360" s="2" t="s">
        <v>3681</v>
      </c>
      <c r="BC1360" s="2">
        <v>900</v>
      </c>
      <c r="BD1360" s="2" t="s">
        <v>289</v>
      </c>
      <c r="BE1360" s="9">
        <v>2.5</v>
      </c>
      <c r="BF1360" s="2" t="s">
        <v>132</v>
      </c>
      <c r="BK1360" s="2" t="s">
        <v>152</v>
      </c>
      <c r="BL1360" s="2" t="s">
        <v>290</v>
      </c>
      <c r="BM1360" s="2" t="s">
        <v>154</v>
      </c>
      <c r="BN1360" s="2" t="s">
        <v>3382</v>
      </c>
      <c r="BP1360" s="2" t="s">
        <v>201</v>
      </c>
      <c r="BQ1360" s="2">
        <v>468</v>
      </c>
      <c r="BR1360" s="2">
        <v>18</v>
      </c>
      <c r="BS1360" s="2" t="s">
        <v>156</v>
      </c>
      <c r="BT1360" s="2" t="s">
        <v>156</v>
      </c>
      <c r="BU1360" s="2" t="s">
        <v>156</v>
      </c>
      <c r="BV1360" s="2" t="s">
        <v>156</v>
      </c>
      <c r="BW1360" s="2" t="s">
        <v>68</v>
      </c>
      <c r="BX1360" s="2" t="s">
        <v>158</v>
      </c>
      <c r="BY1360" s="2" t="s">
        <v>159</v>
      </c>
      <c r="CB1360" s="2" t="s">
        <v>160</v>
      </c>
      <c r="CC1360" s="2" t="s">
        <v>248</v>
      </c>
      <c r="CD1360" s="2" t="s">
        <v>249</v>
      </c>
      <c r="CE1360" s="2" t="s">
        <v>163</v>
      </c>
      <c r="CF1360" s="2" t="s">
        <v>368</v>
      </c>
      <c r="CG1360" s="2" t="s">
        <v>382</v>
      </c>
      <c r="CH1360" s="2" t="s">
        <v>207</v>
      </c>
      <c r="CI1360" s="2" t="s">
        <v>208</v>
      </c>
      <c r="CJ1360" s="2" t="s">
        <v>295</v>
      </c>
      <c r="CK1360" s="2" t="s">
        <v>253</v>
      </c>
      <c r="CL1360" s="2" t="s">
        <v>10899</v>
      </c>
      <c r="CM1360" s="2" t="s">
        <v>171</v>
      </c>
      <c r="CO1360" s="2" t="s">
        <v>212</v>
      </c>
      <c r="CP1360" s="2" t="s">
        <v>384</v>
      </c>
      <c r="CQ1360" s="2" t="s">
        <v>214</v>
      </c>
      <c r="CR1360" s="2" t="s">
        <v>234</v>
      </c>
      <c r="CS1360" s="2" t="s">
        <v>215</v>
      </c>
      <c r="CT1360" s="2" t="s">
        <v>171</v>
      </c>
      <c r="CU1360" s="2" t="s">
        <v>216</v>
      </c>
      <c r="CV1360" s="2" t="s">
        <v>171</v>
      </c>
      <c r="CW1360" s="2" t="s">
        <v>179</v>
      </c>
      <c r="CX1360" s="2" t="s">
        <v>146</v>
      </c>
      <c r="CY1360" s="2" t="s">
        <v>146</v>
      </c>
      <c r="CZ1360" s="2" t="s">
        <v>180</v>
      </c>
      <c r="DA1360" s="2" t="s">
        <v>181</v>
      </c>
      <c r="DB1360" s="2" t="s">
        <v>181</v>
      </c>
      <c r="DC1360" s="2" t="s">
        <v>132</v>
      </c>
      <c r="DF1360" s="2" t="s">
        <v>182</v>
      </c>
      <c r="DH1360" s="2" t="s">
        <v>182</v>
      </c>
      <c r="DJ1360" s="2" t="s">
        <v>182</v>
      </c>
      <c r="DL1360" s="2" t="s">
        <v>182</v>
      </c>
      <c r="DN1360" s="2" t="s">
        <v>182</v>
      </c>
      <c r="DP1360" s="2" t="s">
        <v>182</v>
      </c>
      <c r="DR1360" s="2" t="s">
        <v>182</v>
      </c>
      <c r="DT1360" s="2" t="s">
        <v>10947</v>
      </c>
      <c r="DU1360" s="2"/>
      <c r="DV1360" s="2" t="s">
        <v>10948</v>
      </c>
      <c r="DW1360" s="2" t="s">
        <v>298</v>
      </c>
      <c r="DX1360" s="2" t="s">
        <v>218</v>
      </c>
      <c r="DY1360" s="4">
        <v>42795</v>
      </c>
      <c r="DZ1360" s="2" t="s">
        <v>218</v>
      </c>
      <c r="EB1360" s="5" t="s">
        <v>10949</v>
      </c>
    </row>
    <row r="1361" spans="1:133" ht="15.75" hidden="1" customHeight="1" x14ac:dyDescent="0.2">
      <c r="A1361" s="1">
        <v>43616.978387025461</v>
      </c>
      <c r="B1361" s="2" t="s">
        <v>10881</v>
      </c>
      <c r="C1361" s="2">
        <v>2302170187</v>
      </c>
      <c r="D1361" s="3" t="s">
        <v>5135</v>
      </c>
      <c r="E1361" s="2" t="s">
        <v>10950</v>
      </c>
      <c r="F1361" s="2">
        <v>2017031007010010</v>
      </c>
      <c r="H1361" s="2" t="s">
        <v>131</v>
      </c>
      <c r="I1361" s="2" t="s">
        <v>132</v>
      </c>
      <c r="J1361" s="2" t="s">
        <v>414</v>
      </c>
      <c r="K1361" s="2" t="s">
        <v>738</v>
      </c>
      <c r="M1361" s="4">
        <v>42804</v>
      </c>
      <c r="O1361" s="2" t="s">
        <v>135</v>
      </c>
      <c r="P1361" s="9">
        <v>35000000000</v>
      </c>
      <c r="Q1361" s="2">
        <v>50359712</v>
      </c>
      <c r="Y1361" s="2" t="s">
        <v>136</v>
      </c>
      <c r="AB1361" s="2" t="s">
        <v>132</v>
      </c>
      <c r="AD1361" s="2" t="s">
        <v>137</v>
      </c>
      <c r="AE1361" s="2" t="s">
        <v>138</v>
      </c>
      <c r="AF1361" s="2" t="s">
        <v>132</v>
      </c>
      <c r="AH1361" s="2">
        <v>2016</v>
      </c>
      <c r="AJ1361" s="11">
        <v>20755000</v>
      </c>
      <c r="AK1361" s="2" t="s">
        <v>10951</v>
      </c>
      <c r="AL1361" s="2">
        <v>3</v>
      </c>
      <c r="AP1361" s="2" t="s">
        <v>416</v>
      </c>
      <c r="AQ1361" s="2" t="s">
        <v>352</v>
      </c>
      <c r="AR1361" s="2" t="s">
        <v>288</v>
      </c>
      <c r="AS1361" s="2" t="s">
        <v>142</v>
      </c>
      <c r="AT1361" s="2">
        <v>10230</v>
      </c>
      <c r="AU1361" s="2">
        <v>20</v>
      </c>
      <c r="AV1361" s="2" t="s">
        <v>43</v>
      </c>
      <c r="AW1361" s="2" t="s">
        <v>144</v>
      </c>
      <c r="AX1361" s="2" t="s">
        <v>145</v>
      </c>
      <c r="AY1361" s="2" t="s">
        <v>171</v>
      </c>
      <c r="AZ1361" s="2" t="s">
        <v>198</v>
      </c>
      <c r="BB1361" s="2" t="s">
        <v>3236</v>
      </c>
      <c r="BC1361" s="2">
        <v>100</v>
      </c>
      <c r="BD1361" s="2" t="s">
        <v>1188</v>
      </c>
      <c r="BE1361" s="9">
        <v>2</v>
      </c>
      <c r="BF1361" s="2" t="s">
        <v>265</v>
      </c>
      <c r="BG1361" s="2" t="s">
        <v>419</v>
      </c>
      <c r="BH1361" s="2">
        <v>5</v>
      </c>
      <c r="BK1361" s="2" t="s">
        <v>152</v>
      </c>
      <c r="BL1361" s="2" t="s">
        <v>153</v>
      </c>
      <c r="BP1361" s="2" t="s">
        <v>201</v>
      </c>
      <c r="BQ1361" s="2">
        <v>695</v>
      </c>
      <c r="BS1361" s="2" t="s">
        <v>420</v>
      </c>
      <c r="BT1361" s="2" t="s">
        <v>420</v>
      </c>
      <c r="BU1361" s="2" t="s">
        <v>10952</v>
      </c>
      <c r="BV1361" s="2" t="s">
        <v>420</v>
      </c>
      <c r="BW1361" s="2" t="s">
        <v>69</v>
      </c>
      <c r="BX1361" s="2" t="s">
        <v>5470</v>
      </c>
      <c r="BY1361" s="2" t="s">
        <v>159</v>
      </c>
      <c r="CB1361" s="2" t="s">
        <v>160</v>
      </c>
      <c r="CC1361" s="2" t="s">
        <v>161</v>
      </c>
      <c r="CD1361" s="2" t="s">
        <v>249</v>
      </c>
      <c r="CE1361" s="2" t="s">
        <v>163</v>
      </c>
      <c r="CF1361" s="2" t="s">
        <v>7480</v>
      </c>
      <c r="CG1361" s="2" t="s">
        <v>422</v>
      </c>
      <c r="CH1361" s="2" t="s">
        <v>423</v>
      </c>
      <c r="CI1361" s="2" t="s">
        <v>167</v>
      </c>
      <c r="CJ1361" s="2" t="s">
        <v>424</v>
      </c>
      <c r="CK1361" s="2" t="s">
        <v>169</v>
      </c>
      <c r="CL1361" s="2" t="s">
        <v>426</v>
      </c>
      <c r="CM1361" s="2" t="s">
        <v>171</v>
      </c>
      <c r="CN1361" s="2">
        <v>2</v>
      </c>
      <c r="CO1361" s="2" t="s">
        <v>212</v>
      </c>
      <c r="CP1361" s="2" t="s">
        <v>1150</v>
      </c>
      <c r="CQ1361" s="2" t="s">
        <v>214</v>
      </c>
      <c r="CR1361" s="2" t="s">
        <v>175</v>
      </c>
      <c r="CS1361" s="2" t="s">
        <v>215</v>
      </c>
      <c r="CT1361" s="2" t="s">
        <v>171</v>
      </c>
      <c r="CU1361" s="2" t="s">
        <v>428</v>
      </c>
      <c r="CV1361" s="2" t="s">
        <v>171</v>
      </c>
      <c r="CW1361" s="2" t="s">
        <v>179</v>
      </c>
      <c r="CX1361" s="2" t="s">
        <v>146</v>
      </c>
      <c r="CY1361" s="2" t="s">
        <v>146</v>
      </c>
      <c r="CZ1361" s="2" t="s">
        <v>462</v>
      </c>
      <c r="DA1361" s="2" t="s">
        <v>181</v>
      </c>
      <c r="DB1361" s="2" t="s">
        <v>429</v>
      </c>
      <c r="DC1361" s="2" t="s">
        <v>132</v>
      </c>
      <c r="DF1361" s="2" t="s">
        <v>182</v>
      </c>
      <c r="DH1361" s="2" t="s">
        <v>182</v>
      </c>
      <c r="DJ1361" s="2" t="s">
        <v>182</v>
      </c>
      <c r="DL1361" s="2" t="s">
        <v>260</v>
      </c>
      <c r="DN1361" s="2" t="s">
        <v>182</v>
      </c>
      <c r="DP1361" s="2" t="s">
        <v>182</v>
      </c>
      <c r="DR1361" s="2" t="s">
        <v>182</v>
      </c>
      <c r="DT1361" s="2" t="s">
        <v>10953</v>
      </c>
      <c r="DU1361" s="2"/>
      <c r="DV1361" s="2" t="s">
        <v>10954</v>
      </c>
      <c r="DW1361" s="2" t="s">
        <v>298</v>
      </c>
      <c r="DZ1361" s="2" t="s">
        <v>10955</v>
      </c>
      <c r="EA1361" s="3" t="s">
        <v>10956</v>
      </c>
      <c r="EB1361" s="5" t="s">
        <v>10957</v>
      </c>
    </row>
    <row r="1362" spans="1:133" ht="15.75" hidden="1" customHeight="1" x14ac:dyDescent="0.2">
      <c r="A1362" s="1">
        <v>43616.979581574073</v>
      </c>
      <c r="B1362" s="2" t="s">
        <v>10958</v>
      </c>
      <c r="C1362" s="2">
        <v>2302180067</v>
      </c>
      <c r="D1362" s="3" t="s">
        <v>816</v>
      </c>
      <c r="E1362" s="2" t="s">
        <v>10959</v>
      </c>
      <c r="H1362" s="2" t="s">
        <v>131</v>
      </c>
      <c r="J1362" s="2" t="s">
        <v>1130</v>
      </c>
      <c r="K1362" s="2" t="s">
        <v>132</v>
      </c>
      <c r="L1362" s="4">
        <v>42802</v>
      </c>
      <c r="M1362" s="4">
        <v>42802</v>
      </c>
      <c r="N1362" s="2" t="s">
        <v>135</v>
      </c>
      <c r="O1362" s="2" t="s">
        <v>135</v>
      </c>
      <c r="P1362" s="9">
        <v>2500000000</v>
      </c>
      <c r="Q1362" s="2">
        <v>23825000</v>
      </c>
      <c r="X1362" s="2" t="s">
        <v>193</v>
      </c>
      <c r="Y1362" s="2" t="s">
        <v>136</v>
      </c>
      <c r="AB1362" s="2" t="s">
        <v>132</v>
      </c>
      <c r="AH1362" s="2">
        <v>2017</v>
      </c>
      <c r="AI1362" s="11">
        <v>612450000</v>
      </c>
      <c r="AJ1362" s="11">
        <v>6805000</v>
      </c>
      <c r="AK1362" s="2" t="s">
        <v>10960</v>
      </c>
      <c r="AL1362" s="2">
        <v>35</v>
      </c>
      <c r="AP1362" s="2" t="s">
        <v>10961</v>
      </c>
      <c r="AQ1362" s="2" t="s">
        <v>2186</v>
      </c>
      <c r="AR1362" s="2" t="s">
        <v>822</v>
      </c>
      <c r="AS1362" s="2" t="s">
        <v>142</v>
      </c>
      <c r="AT1362" s="2">
        <v>11320</v>
      </c>
      <c r="AU1362" s="2">
        <v>5</v>
      </c>
      <c r="AV1362" s="2" t="s">
        <v>245</v>
      </c>
      <c r="AW1362" s="2" t="s">
        <v>776</v>
      </c>
      <c r="AX1362" s="2" t="s">
        <v>145</v>
      </c>
      <c r="AY1362" s="2" t="s">
        <v>171</v>
      </c>
      <c r="AZ1362" s="2" t="s">
        <v>198</v>
      </c>
      <c r="BA1362" s="2" t="s">
        <v>10962</v>
      </c>
      <c r="BB1362" s="2" t="s">
        <v>10963</v>
      </c>
      <c r="BC1362" s="2">
        <v>50</v>
      </c>
      <c r="BD1362" s="2" t="s">
        <v>2188</v>
      </c>
      <c r="BE1362" s="9">
        <v>1</v>
      </c>
      <c r="BK1362" s="2" t="s">
        <v>152</v>
      </c>
      <c r="BL1362" s="2" t="s">
        <v>290</v>
      </c>
      <c r="BM1362" s="2" t="s">
        <v>154</v>
      </c>
      <c r="BN1362" s="2" t="s">
        <v>3651</v>
      </c>
      <c r="BO1362" s="2" t="s">
        <v>10964</v>
      </c>
      <c r="BP1362" s="2" t="s">
        <v>201</v>
      </c>
      <c r="BQ1362" s="2">
        <v>90</v>
      </c>
      <c r="BR1362" s="2">
        <v>5</v>
      </c>
      <c r="BS1362" s="2" t="s">
        <v>1917</v>
      </c>
      <c r="BT1362" s="2" t="s">
        <v>1917</v>
      </c>
      <c r="BU1362" s="2" t="s">
        <v>1917</v>
      </c>
      <c r="BV1362" s="2" t="s">
        <v>10965</v>
      </c>
      <c r="BW1362" s="2" t="s">
        <v>70</v>
      </c>
      <c r="BX1362" s="2" t="s">
        <v>158</v>
      </c>
      <c r="BY1362" s="2" t="s">
        <v>1918</v>
      </c>
      <c r="CB1362" s="2" t="s">
        <v>204</v>
      </c>
      <c r="CC1362" s="2" t="s">
        <v>161</v>
      </c>
      <c r="CD1362" s="2" t="s">
        <v>249</v>
      </c>
      <c r="CE1362" s="2" t="s">
        <v>163</v>
      </c>
      <c r="CF1362" s="2" t="s">
        <v>164</v>
      </c>
      <c r="CG1362" s="2" t="s">
        <v>2614</v>
      </c>
      <c r="CH1362" s="2" t="s">
        <v>2192</v>
      </c>
      <c r="CI1362" s="2" t="s">
        <v>2193</v>
      </c>
      <c r="CJ1362" s="2" t="s">
        <v>2194</v>
      </c>
      <c r="CK1362" s="2" t="s">
        <v>3116</v>
      </c>
      <c r="CL1362" s="2" t="s">
        <v>2196</v>
      </c>
      <c r="CM1362" s="2" t="s">
        <v>211</v>
      </c>
      <c r="CN1362" s="2">
        <v>0</v>
      </c>
      <c r="CO1362" s="2" t="s">
        <v>1424</v>
      </c>
      <c r="CP1362" s="2" t="s">
        <v>1920</v>
      </c>
      <c r="CQ1362" s="2" t="s">
        <v>214</v>
      </c>
      <c r="CR1362" s="2" t="s">
        <v>175</v>
      </c>
      <c r="CS1362" s="2" t="s">
        <v>713</v>
      </c>
      <c r="CT1362" s="2" t="s">
        <v>171</v>
      </c>
      <c r="CU1362" s="2" t="s">
        <v>3624</v>
      </c>
      <c r="CV1362" s="2" t="s">
        <v>171</v>
      </c>
      <c r="CW1362" s="2" t="s">
        <v>714</v>
      </c>
      <c r="CX1362" s="2" t="s">
        <v>146</v>
      </c>
      <c r="CY1362" s="2" t="s">
        <v>146</v>
      </c>
      <c r="CZ1362" s="2" t="s">
        <v>180</v>
      </c>
      <c r="DA1362" s="2" t="s">
        <v>181</v>
      </c>
      <c r="DB1362" s="2" t="s">
        <v>181</v>
      </c>
      <c r="DC1362" s="2" t="s">
        <v>132</v>
      </c>
      <c r="DF1362" s="2" t="s">
        <v>182</v>
      </c>
      <c r="DH1362" s="2" t="s">
        <v>182</v>
      </c>
      <c r="DJ1362" s="2" t="s">
        <v>182</v>
      </c>
      <c r="DL1362" s="2" t="s">
        <v>182</v>
      </c>
      <c r="DN1362" s="2" t="s">
        <v>182</v>
      </c>
      <c r="DP1362" s="2" t="s">
        <v>182</v>
      </c>
      <c r="DR1362" s="2" t="s">
        <v>182</v>
      </c>
      <c r="DT1362" s="6">
        <v>-6143048</v>
      </c>
      <c r="DU1362" s="6"/>
      <c r="DV1362" s="6">
        <v>106804615</v>
      </c>
      <c r="DX1362" s="2" t="s">
        <v>10966</v>
      </c>
      <c r="DY1362" s="4">
        <v>42794</v>
      </c>
      <c r="DZ1362" s="2" t="s">
        <v>10967</v>
      </c>
      <c r="EA1362" s="3" t="s">
        <v>10968</v>
      </c>
      <c r="EC1362" s="2" t="s">
        <v>10969</v>
      </c>
    </row>
    <row r="1363" spans="1:133" ht="15.75" hidden="1" customHeight="1" x14ac:dyDescent="0.2">
      <c r="A1363" s="1">
        <v>43616.980412094912</v>
      </c>
      <c r="B1363" s="2" t="s">
        <v>10970</v>
      </c>
      <c r="C1363" s="2">
        <v>2302180173</v>
      </c>
      <c r="D1363" s="3" t="s">
        <v>816</v>
      </c>
      <c r="E1363" s="2" t="s">
        <v>10971</v>
      </c>
      <c r="F1363" s="2" t="s">
        <v>10972</v>
      </c>
      <c r="H1363" s="2" t="s">
        <v>131</v>
      </c>
      <c r="I1363" s="2" t="s">
        <v>132</v>
      </c>
      <c r="J1363" s="2" t="s">
        <v>133</v>
      </c>
      <c r="K1363" s="2" t="s">
        <v>132</v>
      </c>
      <c r="M1363" s="4">
        <v>42795</v>
      </c>
      <c r="Q1363" s="2">
        <v>39183000</v>
      </c>
      <c r="X1363" s="2" t="s">
        <v>193</v>
      </c>
      <c r="Y1363" s="2" t="s">
        <v>136</v>
      </c>
      <c r="AB1363" s="2" t="s">
        <v>132</v>
      </c>
      <c r="AD1363" s="2" t="s">
        <v>137</v>
      </c>
      <c r="AE1363" s="2" t="s">
        <v>1248</v>
      </c>
      <c r="AF1363" s="2" t="s">
        <v>132</v>
      </c>
      <c r="AH1363" s="2">
        <v>2016</v>
      </c>
      <c r="AI1363" s="11">
        <v>7510006000</v>
      </c>
      <c r="AJ1363" s="11">
        <v>13363000</v>
      </c>
      <c r="AK1363" s="2" t="s">
        <v>10973</v>
      </c>
      <c r="AL1363" s="2">
        <v>53</v>
      </c>
      <c r="AP1363" s="2" t="s">
        <v>7474</v>
      </c>
      <c r="AQ1363" s="2" t="s">
        <v>1028</v>
      </c>
      <c r="AR1363" s="2" t="s">
        <v>822</v>
      </c>
      <c r="AS1363" s="2" t="s">
        <v>142</v>
      </c>
      <c r="AT1363" s="2">
        <v>11450</v>
      </c>
      <c r="AU1363" s="2">
        <v>20</v>
      </c>
      <c r="AV1363" s="2" t="s">
        <v>271</v>
      </c>
      <c r="AW1363" s="2" t="s">
        <v>197</v>
      </c>
      <c r="AX1363" s="2" t="s">
        <v>145</v>
      </c>
      <c r="AY1363" s="2" t="s">
        <v>171</v>
      </c>
      <c r="AZ1363" s="2" t="s">
        <v>198</v>
      </c>
      <c r="BB1363" s="2" t="s">
        <v>6345</v>
      </c>
      <c r="BC1363" s="2">
        <v>100</v>
      </c>
      <c r="BD1363" s="2" t="s">
        <v>1590</v>
      </c>
      <c r="BE1363" s="9">
        <v>3</v>
      </c>
      <c r="BL1363" s="2" t="s">
        <v>290</v>
      </c>
      <c r="BN1363" s="2" t="s">
        <v>10974</v>
      </c>
      <c r="BO1363" s="2" t="s">
        <v>10975</v>
      </c>
      <c r="BP1363" s="2" t="s">
        <v>201</v>
      </c>
      <c r="BQ1363" s="2">
        <v>562</v>
      </c>
      <c r="BR1363" s="2">
        <v>5</v>
      </c>
      <c r="BS1363" s="2" t="s">
        <v>411</v>
      </c>
      <c r="BT1363" s="2" t="s">
        <v>10976</v>
      </c>
      <c r="BU1363" s="2" t="s">
        <v>2625</v>
      </c>
      <c r="BV1363" s="2" t="s">
        <v>10977</v>
      </c>
      <c r="BW1363" s="2" t="s">
        <v>70</v>
      </c>
      <c r="BX1363" s="2" t="s">
        <v>158</v>
      </c>
      <c r="CB1363" s="2" t="s">
        <v>160</v>
      </c>
      <c r="CC1363" s="2" t="s">
        <v>161</v>
      </c>
      <c r="CD1363" s="2" t="s">
        <v>249</v>
      </c>
      <c r="CE1363" s="2" t="s">
        <v>163</v>
      </c>
      <c r="CF1363" s="2" t="s">
        <v>10978</v>
      </c>
      <c r="CG1363" s="2" t="s">
        <v>1406</v>
      </c>
      <c r="CH1363" s="2" t="s">
        <v>10979</v>
      </c>
      <c r="CI1363" s="2" t="s">
        <v>208</v>
      </c>
      <c r="CJ1363" s="2" t="s">
        <v>1408</v>
      </c>
      <c r="CK1363" s="2" t="s">
        <v>253</v>
      </c>
      <c r="CL1363" s="2" t="s">
        <v>1409</v>
      </c>
      <c r="CM1363" s="2" t="s">
        <v>211</v>
      </c>
      <c r="CN1363" s="2">
        <v>100</v>
      </c>
      <c r="CO1363" s="2" t="s">
        <v>830</v>
      </c>
      <c r="CP1363" s="2" t="s">
        <v>10980</v>
      </c>
      <c r="CQ1363" s="2" t="s">
        <v>214</v>
      </c>
      <c r="CR1363" s="2" t="s">
        <v>234</v>
      </c>
      <c r="CS1363" s="2" t="s">
        <v>713</v>
      </c>
      <c r="CT1363" s="2" t="s">
        <v>171</v>
      </c>
      <c r="CU1363" s="2" t="s">
        <v>216</v>
      </c>
      <c r="CV1363" s="2" t="s">
        <v>171</v>
      </c>
      <c r="CW1363" s="2" t="s">
        <v>179</v>
      </c>
      <c r="CX1363" s="2" t="s">
        <v>146</v>
      </c>
      <c r="CY1363" s="2" t="s">
        <v>627</v>
      </c>
      <c r="CZ1363" s="2" t="s">
        <v>180</v>
      </c>
      <c r="DA1363" s="2" t="s">
        <v>181</v>
      </c>
      <c r="DB1363" s="2" t="s">
        <v>181</v>
      </c>
      <c r="DC1363" s="2" t="s">
        <v>132</v>
      </c>
      <c r="DF1363" s="2" t="s">
        <v>182</v>
      </c>
      <c r="DH1363" s="2" t="s">
        <v>182</v>
      </c>
      <c r="DJ1363" s="2" t="s">
        <v>182</v>
      </c>
      <c r="DL1363" s="2" t="s">
        <v>182</v>
      </c>
      <c r="DN1363" s="2" t="s">
        <v>182</v>
      </c>
      <c r="DP1363" s="2" t="s">
        <v>182</v>
      </c>
      <c r="DR1363" s="2" t="s">
        <v>182</v>
      </c>
      <c r="DT1363" s="6">
        <v>-6165430</v>
      </c>
      <c r="DU1363" s="6"/>
      <c r="DV1363" s="6">
        <v>106793569</v>
      </c>
      <c r="DX1363" s="2" t="s">
        <v>10981</v>
      </c>
      <c r="DY1363" s="4">
        <v>42795</v>
      </c>
      <c r="DZ1363" s="2" t="s">
        <v>10982</v>
      </c>
      <c r="EA1363" s="3" t="s">
        <v>10983</v>
      </c>
    </row>
    <row r="1364" spans="1:133" ht="15.75" hidden="1" customHeight="1" x14ac:dyDescent="0.2">
      <c r="A1364" s="1">
        <v>43616.981588449074</v>
      </c>
      <c r="B1364" s="2" t="s">
        <v>10984</v>
      </c>
      <c r="C1364" s="2">
        <v>2302180075</v>
      </c>
      <c r="D1364" s="2">
        <v>206</v>
      </c>
      <c r="E1364" s="2" t="s">
        <v>10985</v>
      </c>
      <c r="H1364" s="2" t="s">
        <v>131</v>
      </c>
      <c r="I1364" s="2" t="s">
        <v>132</v>
      </c>
      <c r="K1364" s="2" t="s">
        <v>191</v>
      </c>
      <c r="N1364" s="2" t="s">
        <v>1604</v>
      </c>
      <c r="P1364" s="9">
        <v>4480000000</v>
      </c>
      <c r="Q1364" s="2">
        <v>20000000</v>
      </c>
      <c r="Y1364" s="2" t="s">
        <v>136</v>
      </c>
      <c r="AB1364" s="2" t="s">
        <v>132</v>
      </c>
      <c r="AD1364" s="2" t="s">
        <v>137</v>
      </c>
      <c r="AF1364" s="2" t="s">
        <v>132</v>
      </c>
      <c r="AG1364" s="2" t="s">
        <v>888</v>
      </c>
      <c r="AH1364" s="2">
        <v>2016</v>
      </c>
      <c r="AK1364" s="2" t="s">
        <v>10986</v>
      </c>
      <c r="AP1364" s="2" t="s">
        <v>3014</v>
      </c>
      <c r="AQ1364" s="2" t="s">
        <v>1763</v>
      </c>
      <c r="AR1364" s="2" t="s">
        <v>943</v>
      </c>
      <c r="AS1364" s="2" t="s">
        <v>594</v>
      </c>
      <c r="AT1364" s="2">
        <v>12440</v>
      </c>
      <c r="AV1364" s="2" t="s">
        <v>44</v>
      </c>
      <c r="AW1364" s="2" t="s">
        <v>144</v>
      </c>
      <c r="AX1364" s="2" t="s">
        <v>145</v>
      </c>
      <c r="AY1364" s="2" t="s">
        <v>171</v>
      </c>
      <c r="AZ1364" s="2" t="s">
        <v>198</v>
      </c>
      <c r="BA1364" s="2" t="s">
        <v>10987</v>
      </c>
      <c r="BB1364" s="2" t="s">
        <v>6812</v>
      </c>
      <c r="BC1364" s="2">
        <v>70</v>
      </c>
      <c r="BD1364" s="2" t="s">
        <v>3016</v>
      </c>
      <c r="BE1364" s="9">
        <v>1.4</v>
      </c>
      <c r="BF1364" s="2" t="s">
        <v>265</v>
      </c>
      <c r="BG1364" s="2" t="s">
        <v>1766</v>
      </c>
      <c r="BH1364" s="2">
        <v>2.2999999999999998</v>
      </c>
      <c r="BK1364" s="2" t="s">
        <v>152</v>
      </c>
      <c r="BL1364" s="2" t="s">
        <v>153</v>
      </c>
      <c r="BM1364" s="2" t="s">
        <v>154</v>
      </c>
      <c r="BP1364" s="2" t="s">
        <v>201</v>
      </c>
      <c r="BQ1364" s="2">
        <v>224</v>
      </c>
      <c r="BR1364" s="2">
        <v>14</v>
      </c>
      <c r="BS1364" s="2" t="s">
        <v>1675</v>
      </c>
      <c r="BT1364" s="2" t="s">
        <v>1675</v>
      </c>
      <c r="BU1364" s="2" t="s">
        <v>10988</v>
      </c>
      <c r="BV1364" s="2" t="s">
        <v>1675</v>
      </c>
      <c r="BW1364" s="2" t="s">
        <v>69</v>
      </c>
      <c r="BX1364" s="2" t="s">
        <v>1149</v>
      </c>
      <c r="BY1364" s="2" t="s">
        <v>159</v>
      </c>
      <c r="CB1364" s="2" t="s">
        <v>204</v>
      </c>
      <c r="CC1364" s="2" t="s">
        <v>161</v>
      </c>
      <c r="CD1364" s="2" t="s">
        <v>162</v>
      </c>
      <c r="CE1364" s="2" t="s">
        <v>163</v>
      </c>
      <c r="CF1364" s="2" t="s">
        <v>396</v>
      </c>
      <c r="CG1364" s="2" t="s">
        <v>1456</v>
      </c>
      <c r="CH1364" s="2" t="s">
        <v>1677</v>
      </c>
      <c r="CI1364" s="2" t="s">
        <v>1614</v>
      </c>
      <c r="CJ1364" s="2" t="s">
        <v>1678</v>
      </c>
      <c r="CK1364" s="2" t="s">
        <v>169</v>
      </c>
      <c r="CL1364" s="2" t="s">
        <v>10989</v>
      </c>
      <c r="CM1364" s="2" t="s">
        <v>171</v>
      </c>
      <c r="CN1364" s="2">
        <v>70</v>
      </c>
      <c r="CO1364" s="2" t="s">
        <v>1616</v>
      </c>
      <c r="CP1364" s="2" t="s">
        <v>2468</v>
      </c>
      <c r="CQ1364" s="2" t="s">
        <v>214</v>
      </c>
      <c r="CR1364" s="2" t="s">
        <v>234</v>
      </c>
      <c r="CS1364" s="2" t="s">
        <v>215</v>
      </c>
      <c r="CT1364" s="2" t="s">
        <v>171</v>
      </c>
      <c r="CU1364" s="2" t="s">
        <v>626</v>
      </c>
      <c r="CV1364" s="2" t="s">
        <v>171</v>
      </c>
      <c r="CW1364" s="2" t="s">
        <v>179</v>
      </c>
      <c r="CX1364" s="2" t="s">
        <v>171</v>
      </c>
      <c r="CY1364" s="2" t="s">
        <v>146</v>
      </c>
      <c r="CZ1364" s="2" t="s">
        <v>180</v>
      </c>
      <c r="DA1364" s="2" t="s">
        <v>181</v>
      </c>
      <c r="DB1364" s="2" t="s">
        <v>181</v>
      </c>
      <c r="DC1364" s="2" t="s">
        <v>132</v>
      </c>
      <c r="DF1364" s="2" t="s">
        <v>182</v>
      </c>
      <c r="DH1364" s="2" t="s">
        <v>182</v>
      </c>
      <c r="DJ1364" s="2" t="s">
        <v>182</v>
      </c>
      <c r="DL1364" s="2" t="s">
        <v>182</v>
      </c>
      <c r="DN1364" s="2" t="s">
        <v>182</v>
      </c>
      <c r="DP1364" s="2" t="s">
        <v>182</v>
      </c>
      <c r="DR1364" s="2" t="s">
        <v>182</v>
      </c>
      <c r="DT1364" s="6">
        <v>106776790</v>
      </c>
      <c r="DU1364" s="6"/>
      <c r="DV1364" s="6">
        <v>-6300691</v>
      </c>
      <c r="EA1364" s="3" t="s">
        <v>10990</v>
      </c>
    </row>
    <row r="1365" spans="1:133" ht="15.75" hidden="1" customHeight="1" x14ac:dyDescent="0.2">
      <c r="A1365" s="1">
        <v>43616.98353597222</v>
      </c>
      <c r="B1365" s="2" t="s">
        <v>10843</v>
      </c>
      <c r="C1365" s="2">
        <v>2302170035</v>
      </c>
      <c r="D1365" s="2" t="s">
        <v>10844</v>
      </c>
      <c r="E1365" s="3" t="s">
        <v>10991</v>
      </c>
      <c r="F1365" s="2" t="s">
        <v>10438</v>
      </c>
      <c r="H1365" s="2" t="s">
        <v>131</v>
      </c>
      <c r="I1365" s="2" t="s">
        <v>132</v>
      </c>
      <c r="J1365" s="2" t="s">
        <v>133</v>
      </c>
      <c r="K1365" s="2" t="s">
        <v>738</v>
      </c>
      <c r="M1365" s="4">
        <v>42788</v>
      </c>
      <c r="O1365" s="2" t="s">
        <v>135</v>
      </c>
      <c r="Q1365" s="2">
        <v>25000000</v>
      </c>
      <c r="Y1365" s="2" t="s">
        <v>136</v>
      </c>
      <c r="AB1365" s="2" t="s">
        <v>132</v>
      </c>
      <c r="AE1365" s="2" t="s">
        <v>138</v>
      </c>
      <c r="AF1365" s="2" t="s">
        <v>132</v>
      </c>
      <c r="AH1365" s="2">
        <v>2016</v>
      </c>
      <c r="AJ1365" s="11">
        <v>12195000</v>
      </c>
      <c r="AK1365" s="2" t="s">
        <v>10992</v>
      </c>
      <c r="AP1365" s="2" t="s">
        <v>3123</v>
      </c>
      <c r="AQ1365" s="2" t="s">
        <v>3124</v>
      </c>
      <c r="AR1365" s="2" t="s">
        <v>511</v>
      </c>
      <c r="AS1365" s="2" t="s">
        <v>142</v>
      </c>
      <c r="AU1365" s="2">
        <v>5</v>
      </c>
      <c r="AV1365" s="2" t="s">
        <v>43</v>
      </c>
      <c r="AW1365" s="2" t="s">
        <v>144</v>
      </c>
      <c r="AX1365" s="2" t="s">
        <v>145</v>
      </c>
      <c r="AY1365" s="2" t="s">
        <v>171</v>
      </c>
      <c r="AZ1365" s="2" t="s">
        <v>198</v>
      </c>
      <c r="BB1365" s="2" t="s">
        <v>10993</v>
      </c>
      <c r="BC1365" s="2">
        <v>0</v>
      </c>
      <c r="BD1365" s="2" t="s">
        <v>10994</v>
      </c>
      <c r="BE1365" s="9">
        <v>1</v>
      </c>
      <c r="BL1365" s="2" t="s">
        <v>153</v>
      </c>
      <c r="BM1365" s="2" t="s">
        <v>154</v>
      </c>
      <c r="BP1365" s="2" t="s">
        <v>201</v>
      </c>
      <c r="BQ1365" s="2">
        <v>300</v>
      </c>
      <c r="BR1365" s="2">
        <v>14</v>
      </c>
      <c r="BS1365" s="2" t="s">
        <v>157</v>
      </c>
      <c r="BT1365" s="2" t="s">
        <v>3835</v>
      </c>
      <c r="BU1365" s="2" t="s">
        <v>3835</v>
      </c>
      <c r="BV1365" s="2" t="s">
        <v>3835</v>
      </c>
      <c r="BW1365" s="2" t="s">
        <v>67</v>
      </c>
      <c r="BX1365" s="2" t="s">
        <v>1149</v>
      </c>
      <c r="BY1365" s="2" t="s">
        <v>707</v>
      </c>
      <c r="CA1365" s="4">
        <v>42795</v>
      </c>
      <c r="CB1365" s="2" t="s">
        <v>160</v>
      </c>
      <c r="CC1365" s="2" t="s">
        <v>248</v>
      </c>
      <c r="CD1365" s="2" t="s">
        <v>249</v>
      </c>
      <c r="CE1365" s="2" t="s">
        <v>163</v>
      </c>
      <c r="CF1365" s="2" t="s">
        <v>368</v>
      </c>
      <c r="CG1365" s="2" t="s">
        <v>4729</v>
      </c>
      <c r="CH1365" s="2" t="s">
        <v>743</v>
      </c>
      <c r="CI1365" s="2" t="s">
        <v>731</v>
      </c>
      <c r="CJ1365" s="2" t="s">
        <v>397</v>
      </c>
      <c r="CK1365" s="2" t="s">
        <v>169</v>
      </c>
      <c r="CL1365" s="2" t="s">
        <v>854</v>
      </c>
      <c r="CM1365" s="2" t="s">
        <v>171</v>
      </c>
      <c r="CN1365" s="2">
        <v>0</v>
      </c>
      <c r="CO1365" s="2" t="s">
        <v>212</v>
      </c>
      <c r="CP1365" s="2" t="s">
        <v>712</v>
      </c>
      <c r="CQ1365" s="2" t="s">
        <v>174</v>
      </c>
      <c r="CR1365" s="2" t="s">
        <v>667</v>
      </c>
      <c r="CS1365" s="2" t="s">
        <v>713</v>
      </c>
      <c r="CT1365" s="2" t="s">
        <v>171</v>
      </c>
      <c r="CU1365" s="2" t="s">
        <v>235</v>
      </c>
      <c r="CV1365" s="2" t="s">
        <v>171</v>
      </c>
      <c r="CW1365" s="2" t="s">
        <v>714</v>
      </c>
      <c r="CX1365" s="2" t="s">
        <v>146</v>
      </c>
      <c r="CY1365" s="2" t="s">
        <v>733</v>
      </c>
      <c r="DA1365" s="2" t="s">
        <v>181</v>
      </c>
      <c r="DB1365" s="2" t="s">
        <v>181</v>
      </c>
      <c r="DC1365" s="2" t="s">
        <v>132</v>
      </c>
      <c r="DE1365" s="2" t="s">
        <v>744</v>
      </c>
      <c r="DF1365" s="2" t="s">
        <v>182</v>
      </c>
      <c r="DH1365" s="2" t="s">
        <v>182</v>
      </c>
      <c r="DJ1365" s="2" t="s">
        <v>182</v>
      </c>
      <c r="DL1365" s="2" t="s">
        <v>182</v>
      </c>
      <c r="DN1365" s="2" t="s">
        <v>182</v>
      </c>
      <c r="DP1365" s="2" t="s">
        <v>182</v>
      </c>
      <c r="DR1365" s="2" t="s">
        <v>182</v>
      </c>
      <c r="DT1365" s="6">
        <v>-6156826</v>
      </c>
      <c r="DU1365" s="6"/>
      <c r="DV1365" s="6">
        <v>106907114</v>
      </c>
      <c r="DY1365" s="4">
        <v>42795</v>
      </c>
    </row>
    <row r="1366" spans="1:133" ht="15.75" hidden="1" customHeight="1" x14ac:dyDescent="0.2">
      <c r="A1366" s="1">
        <v>43616.983706307874</v>
      </c>
      <c r="B1366" s="2" t="s">
        <v>10902</v>
      </c>
      <c r="C1366" s="2">
        <v>2302180213</v>
      </c>
      <c r="D1366" s="3" t="s">
        <v>816</v>
      </c>
      <c r="E1366" s="2" t="s">
        <v>10995</v>
      </c>
      <c r="H1366" s="2" t="s">
        <v>131</v>
      </c>
      <c r="I1366" s="2" t="s">
        <v>132</v>
      </c>
      <c r="J1366" s="2" t="s">
        <v>1130</v>
      </c>
      <c r="K1366" s="2" t="s">
        <v>191</v>
      </c>
      <c r="M1366" s="4">
        <v>42773</v>
      </c>
      <c r="P1366" s="9">
        <v>3000000000</v>
      </c>
      <c r="X1366" s="2" t="s">
        <v>193</v>
      </c>
      <c r="Y1366" s="2" t="s">
        <v>136</v>
      </c>
      <c r="AF1366" s="2" t="s">
        <v>132</v>
      </c>
      <c r="AH1366" s="2">
        <v>2016</v>
      </c>
      <c r="AI1366" s="11" t="s">
        <v>10996</v>
      </c>
      <c r="AJ1366" s="11">
        <v>9063000</v>
      </c>
      <c r="AK1366" s="2" t="s">
        <v>10997</v>
      </c>
      <c r="AL1366" s="2">
        <v>69</v>
      </c>
      <c r="AM1366" s="3" t="s">
        <v>10998</v>
      </c>
      <c r="AP1366" s="2" t="s">
        <v>4162</v>
      </c>
      <c r="AQ1366" s="2" t="s">
        <v>1132</v>
      </c>
      <c r="AR1366" s="2" t="s">
        <v>822</v>
      </c>
      <c r="AS1366" s="2" t="s">
        <v>142</v>
      </c>
      <c r="AU1366" s="2">
        <v>6</v>
      </c>
      <c r="AV1366" s="2" t="s">
        <v>245</v>
      </c>
      <c r="AW1366" s="2" t="s">
        <v>197</v>
      </c>
      <c r="AX1366" s="2" t="s">
        <v>863</v>
      </c>
      <c r="AY1366" s="2" t="s">
        <v>171</v>
      </c>
      <c r="AZ1366" s="2" t="s">
        <v>198</v>
      </c>
      <c r="BB1366" s="2" t="s">
        <v>1546</v>
      </c>
      <c r="BC1366" s="2">
        <v>700</v>
      </c>
      <c r="BD1366" s="2" t="s">
        <v>1029</v>
      </c>
      <c r="BE1366" s="9">
        <v>2.2999999999999998</v>
      </c>
      <c r="BK1366" s="2" t="s">
        <v>152</v>
      </c>
      <c r="BL1366" s="2" t="s">
        <v>290</v>
      </c>
      <c r="BN1366" s="2" t="s">
        <v>10999</v>
      </c>
      <c r="BP1366" s="2" t="s">
        <v>201</v>
      </c>
      <c r="BQ1366" s="2">
        <v>100</v>
      </c>
      <c r="BS1366" s="2" t="s">
        <v>3835</v>
      </c>
      <c r="BT1366" s="2" t="s">
        <v>11000</v>
      </c>
      <c r="BU1366" s="2" t="s">
        <v>3835</v>
      </c>
      <c r="BV1366" s="2" t="s">
        <v>10997</v>
      </c>
      <c r="BW1366" s="2" t="s">
        <v>70</v>
      </c>
      <c r="BX1366" s="2" t="s">
        <v>158</v>
      </c>
      <c r="BY1366" s="2" t="s">
        <v>159</v>
      </c>
      <c r="CB1366" s="2" t="s">
        <v>160</v>
      </c>
      <c r="CC1366" s="2" t="s">
        <v>161</v>
      </c>
      <c r="CE1366" s="2" t="s">
        <v>163</v>
      </c>
      <c r="CG1366" s="2" t="s">
        <v>1741</v>
      </c>
      <c r="CH1366" s="2" t="s">
        <v>3957</v>
      </c>
      <c r="CI1366" s="2" t="s">
        <v>311</v>
      </c>
      <c r="CJ1366" s="2" t="s">
        <v>526</v>
      </c>
      <c r="CL1366" s="2" t="s">
        <v>854</v>
      </c>
      <c r="CM1366" s="2" t="s">
        <v>171</v>
      </c>
      <c r="CP1366" s="2" t="s">
        <v>4165</v>
      </c>
      <c r="CQ1366" s="2" t="s">
        <v>174</v>
      </c>
      <c r="CR1366" s="2" t="s">
        <v>175</v>
      </c>
      <c r="CS1366" s="2" t="s">
        <v>215</v>
      </c>
      <c r="CT1366" s="2" t="s">
        <v>171</v>
      </c>
      <c r="CU1366" s="2" t="s">
        <v>1139</v>
      </c>
      <c r="CV1366" s="2" t="s">
        <v>171</v>
      </c>
      <c r="CW1366" s="2" t="s">
        <v>179</v>
      </c>
      <c r="CX1366" s="2" t="s">
        <v>171</v>
      </c>
      <c r="CY1366" s="2" t="s">
        <v>733</v>
      </c>
      <c r="CZ1366" s="2" t="s">
        <v>180</v>
      </c>
      <c r="DA1366" s="2" t="s">
        <v>181</v>
      </c>
      <c r="DB1366" s="2" t="s">
        <v>181</v>
      </c>
      <c r="DC1366" s="2" t="s">
        <v>132</v>
      </c>
      <c r="DF1366" s="2" t="s">
        <v>182</v>
      </c>
      <c r="DH1366" s="2" t="s">
        <v>182</v>
      </c>
      <c r="DJ1366" s="2" t="s">
        <v>182</v>
      </c>
      <c r="DL1366" s="2" t="s">
        <v>182</v>
      </c>
      <c r="DN1366" s="2" t="s">
        <v>182</v>
      </c>
      <c r="DP1366" s="2" t="s">
        <v>182</v>
      </c>
      <c r="DR1366" s="2" t="s">
        <v>182</v>
      </c>
      <c r="DT1366" s="6">
        <v>-6176757</v>
      </c>
      <c r="DU1366" s="6"/>
      <c r="DV1366" s="6">
        <v>106806006</v>
      </c>
      <c r="DZ1366" s="2" t="s">
        <v>11001</v>
      </c>
      <c r="EA1366" s="3" t="s">
        <v>11002</v>
      </c>
      <c r="EC1366" s="2" t="s">
        <v>11003</v>
      </c>
    </row>
    <row r="1367" spans="1:133" ht="15.75" hidden="1" customHeight="1" x14ac:dyDescent="0.2">
      <c r="A1367" s="1">
        <v>43616.984850162036</v>
      </c>
      <c r="B1367" s="2" t="s">
        <v>10940</v>
      </c>
      <c r="C1367" s="2">
        <v>2302170004</v>
      </c>
      <c r="D1367" s="3" t="s">
        <v>587</v>
      </c>
      <c r="E1367" s="2" t="s">
        <v>11004</v>
      </c>
      <c r="F1367" s="2" t="s">
        <v>6598</v>
      </c>
      <c r="H1367" s="2" t="s">
        <v>131</v>
      </c>
      <c r="I1367" s="2" t="s">
        <v>132</v>
      </c>
      <c r="J1367" s="2" t="s">
        <v>133</v>
      </c>
      <c r="K1367" s="2" t="s">
        <v>738</v>
      </c>
      <c r="M1367" s="4">
        <v>43101</v>
      </c>
      <c r="N1367" s="2" t="s">
        <v>135</v>
      </c>
      <c r="O1367" s="2" t="s">
        <v>135</v>
      </c>
      <c r="P1367" s="9">
        <v>29025000000</v>
      </c>
      <c r="Q1367" s="2">
        <v>45000000</v>
      </c>
      <c r="Y1367" s="2" t="s">
        <v>136</v>
      </c>
      <c r="AK1367" s="2" t="s">
        <v>6599</v>
      </c>
      <c r="AP1367" s="2" t="s">
        <v>1752</v>
      </c>
      <c r="AR1367" s="2" t="s">
        <v>141</v>
      </c>
      <c r="AS1367" s="2" t="s">
        <v>142</v>
      </c>
      <c r="AW1367" s="2" t="s">
        <v>144</v>
      </c>
      <c r="BC1367" s="2">
        <v>0</v>
      </c>
      <c r="BE1367" s="9">
        <v>0</v>
      </c>
      <c r="BL1367" s="2" t="s">
        <v>290</v>
      </c>
      <c r="BM1367" s="2" t="s">
        <v>154</v>
      </c>
      <c r="BN1367" s="2" t="s">
        <v>3462</v>
      </c>
      <c r="BR1367" s="2" t="s">
        <v>10943</v>
      </c>
      <c r="CN1367" s="2" t="s">
        <v>10944</v>
      </c>
    </row>
    <row r="1368" spans="1:133" ht="15.75" hidden="1" customHeight="1" x14ac:dyDescent="0.2">
      <c r="A1368" s="1">
        <v>43616.98617178241</v>
      </c>
      <c r="B1368" s="2" t="s">
        <v>10923</v>
      </c>
      <c r="C1368" s="2">
        <v>2302170160</v>
      </c>
      <c r="D1368" s="3" t="s">
        <v>4783</v>
      </c>
      <c r="E1368" s="2" t="s">
        <v>11005</v>
      </c>
      <c r="F1368" s="2" t="s">
        <v>11006</v>
      </c>
      <c r="H1368" s="2" t="s">
        <v>131</v>
      </c>
      <c r="I1368" s="2" t="s">
        <v>132</v>
      </c>
      <c r="J1368" s="2" t="s">
        <v>133</v>
      </c>
      <c r="K1368" s="2" t="s">
        <v>302</v>
      </c>
      <c r="M1368" s="4">
        <v>42795</v>
      </c>
      <c r="O1368" s="2" t="s">
        <v>135</v>
      </c>
      <c r="Q1368" s="2">
        <v>7500000</v>
      </c>
      <c r="Y1368" s="2" t="s">
        <v>377</v>
      </c>
      <c r="AB1368" s="2" t="s">
        <v>132</v>
      </c>
      <c r="AE1368" s="2" t="s">
        <v>138</v>
      </c>
      <c r="AF1368" s="2" t="s">
        <v>132</v>
      </c>
      <c r="AH1368" s="2">
        <v>2016</v>
      </c>
      <c r="AJ1368" s="11">
        <v>3375000</v>
      </c>
      <c r="AK1368" s="2" t="s">
        <v>11007</v>
      </c>
      <c r="AP1368" s="2" t="s">
        <v>5825</v>
      </c>
      <c r="AQ1368" s="2" t="s">
        <v>752</v>
      </c>
      <c r="AR1368" s="2" t="s">
        <v>511</v>
      </c>
      <c r="AS1368" s="2" t="s">
        <v>142</v>
      </c>
      <c r="AU1368" s="2" t="s">
        <v>1557</v>
      </c>
      <c r="AV1368" s="2" t="s">
        <v>43</v>
      </c>
      <c r="AW1368" s="2" t="s">
        <v>144</v>
      </c>
      <c r="AX1368" s="2" t="s">
        <v>145</v>
      </c>
      <c r="AY1368" s="2" t="s">
        <v>171</v>
      </c>
      <c r="AZ1368" s="2" t="s">
        <v>198</v>
      </c>
      <c r="BB1368" s="2" t="s">
        <v>11008</v>
      </c>
      <c r="BC1368" s="2">
        <v>50</v>
      </c>
      <c r="BD1368" s="2" t="s">
        <v>4198</v>
      </c>
      <c r="BE1368" s="9">
        <v>3.8</v>
      </c>
      <c r="BL1368" s="2" t="s">
        <v>153</v>
      </c>
      <c r="BM1368" s="2" t="s">
        <v>154</v>
      </c>
      <c r="BP1368" s="2" t="s">
        <v>201</v>
      </c>
      <c r="BQ1368" s="2">
        <v>29000</v>
      </c>
      <c r="BR1368" s="2">
        <v>100</v>
      </c>
      <c r="BS1368" s="2" t="s">
        <v>753</v>
      </c>
      <c r="BT1368" s="2" t="s">
        <v>753</v>
      </c>
      <c r="BU1368" s="2" t="s">
        <v>753</v>
      </c>
      <c r="BV1368" s="2" t="s">
        <v>157</v>
      </c>
      <c r="BW1368" s="2" t="s">
        <v>70</v>
      </c>
      <c r="BX1368" s="2" t="s">
        <v>158</v>
      </c>
      <c r="BY1368" s="2" t="s">
        <v>707</v>
      </c>
      <c r="CA1368" s="4">
        <v>42795</v>
      </c>
      <c r="CB1368" s="2" t="s">
        <v>160</v>
      </c>
      <c r="CC1368" s="2" t="s">
        <v>248</v>
      </c>
      <c r="CD1368" s="2" t="s">
        <v>249</v>
      </c>
      <c r="CE1368" s="2" t="s">
        <v>163</v>
      </c>
      <c r="CF1368" s="2" t="s">
        <v>164</v>
      </c>
      <c r="CG1368" s="2" t="s">
        <v>4729</v>
      </c>
      <c r="CH1368" s="2" t="s">
        <v>709</v>
      </c>
      <c r="CI1368" s="2" t="s">
        <v>731</v>
      </c>
      <c r="CJ1368" s="2" t="s">
        <v>397</v>
      </c>
      <c r="CK1368" s="2" t="s">
        <v>169</v>
      </c>
      <c r="CL1368" s="2" t="s">
        <v>854</v>
      </c>
      <c r="CM1368" s="2" t="s">
        <v>171</v>
      </c>
      <c r="CN1368" s="2">
        <v>0</v>
      </c>
      <c r="CO1368" s="2" t="s">
        <v>711</v>
      </c>
      <c r="CP1368" s="2" t="s">
        <v>712</v>
      </c>
      <c r="CQ1368" s="2" t="s">
        <v>174</v>
      </c>
      <c r="CR1368" s="2" t="s">
        <v>667</v>
      </c>
      <c r="CS1368" s="2" t="s">
        <v>810</v>
      </c>
      <c r="CT1368" s="2" t="s">
        <v>171</v>
      </c>
      <c r="CU1368" s="2" t="s">
        <v>235</v>
      </c>
      <c r="CV1368" s="2" t="s">
        <v>171</v>
      </c>
      <c r="CW1368" s="2" t="s">
        <v>714</v>
      </c>
      <c r="CX1368" s="2" t="s">
        <v>146</v>
      </c>
      <c r="CY1368" s="2" t="s">
        <v>733</v>
      </c>
      <c r="DA1368" s="2" t="s">
        <v>181</v>
      </c>
      <c r="DB1368" s="2" t="s">
        <v>181</v>
      </c>
      <c r="DC1368" s="2" t="s">
        <v>132</v>
      </c>
      <c r="DE1368" s="2" t="s">
        <v>744</v>
      </c>
      <c r="DF1368" s="2" t="s">
        <v>182</v>
      </c>
      <c r="DH1368" s="2" t="s">
        <v>182</v>
      </c>
      <c r="DJ1368" s="2" t="s">
        <v>182</v>
      </c>
      <c r="DL1368" s="2" t="s">
        <v>182</v>
      </c>
      <c r="DN1368" s="2" t="s">
        <v>182</v>
      </c>
      <c r="DP1368" s="2" t="s">
        <v>182</v>
      </c>
      <c r="DR1368" s="2" t="s">
        <v>182</v>
      </c>
      <c r="DT1368" s="6">
        <v>106927633</v>
      </c>
      <c r="DU1368" s="6"/>
      <c r="DV1368" s="6">
        <v>-6123983</v>
      </c>
      <c r="DY1368" s="4">
        <v>42795</v>
      </c>
      <c r="EA1368" s="3" t="s">
        <v>11009</v>
      </c>
    </row>
    <row r="1369" spans="1:133" ht="15.75" hidden="1" customHeight="1" x14ac:dyDescent="0.2">
      <c r="A1369" s="1">
        <v>43616.988521273146</v>
      </c>
      <c r="B1369" s="2" t="s">
        <v>8470</v>
      </c>
      <c r="C1369" s="2">
        <v>2302180106</v>
      </c>
      <c r="D1369" s="3" t="s">
        <v>816</v>
      </c>
      <c r="E1369" s="2">
        <v>2</v>
      </c>
      <c r="H1369" s="2" t="s">
        <v>131</v>
      </c>
      <c r="I1369" s="2" t="s">
        <v>132</v>
      </c>
      <c r="J1369" s="2" t="s">
        <v>1130</v>
      </c>
      <c r="K1369" s="2" t="s">
        <v>191</v>
      </c>
      <c r="M1369" s="4">
        <v>43531</v>
      </c>
      <c r="P1369" s="9">
        <v>2500000000</v>
      </c>
      <c r="X1369" s="2" t="s">
        <v>193</v>
      </c>
      <c r="Y1369" s="2" t="s">
        <v>136</v>
      </c>
      <c r="AB1369" s="2" t="s">
        <v>132</v>
      </c>
      <c r="AF1369" s="2" t="s">
        <v>132</v>
      </c>
      <c r="AH1369" s="2">
        <v>2016</v>
      </c>
      <c r="AI1369" s="11" t="s">
        <v>11010</v>
      </c>
      <c r="AJ1369" s="11">
        <v>1722000</v>
      </c>
      <c r="AK1369" s="2" t="s">
        <v>11011</v>
      </c>
      <c r="AL1369" s="2">
        <v>8</v>
      </c>
      <c r="AM1369" s="3" t="s">
        <v>5068</v>
      </c>
      <c r="AP1369" s="2" t="s">
        <v>4162</v>
      </c>
      <c r="AQ1369" s="2" t="s">
        <v>1132</v>
      </c>
      <c r="AR1369" s="2" t="s">
        <v>822</v>
      </c>
      <c r="AS1369" s="2" t="s">
        <v>142</v>
      </c>
      <c r="AU1369" s="2">
        <v>4</v>
      </c>
      <c r="AV1369" s="2" t="s">
        <v>245</v>
      </c>
      <c r="AW1369" s="2" t="s">
        <v>144</v>
      </c>
      <c r="AX1369" s="2" t="s">
        <v>863</v>
      </c>
      <c r="AY1369" s="2" t="s">
        <v>171</v>
      </c>
      <c r="AZ1369" s="2" t="s">
        <v>198</v>
      </c>
      <c r="BB1369" s="2" t="s">
        <v>2865</v>
      </c>
      <c r="BC1369" s="2">
        <v>900</v>
      </c>
      <c r="BD1369" s="2" t="s">
        <v>1029</v>
      </c>
      <c r="BE1369" s="9">
        <v>2.2000000000000002</v>
      </c>
      <c r="BK1369" s="2" t="s">
        <v>152</v>
      </c>
      <c r="BL1369" s="2" t="s">
        <v>290</v>
      </c>
      <c r="BN1369" s="2" t="s">
        <v>1390</v>
      </c>
      <c r="BP1369" s="2" t="s">
        <v>201</v>
      </c>
      <c r="BS1369" s="2" t="s">
        <v>11012</v>
      </c>
      <c r="BT1369" s="2" t="s">
        <v>11013</v>
      </c>
      <c r="BU1369" s="2" t="s">
        <v>11014</v>
      </c>
      <c r="BV1369" s="2" t="s">
        <v>11015</v>
      </c>
      <c r="BW1369" s="2" t="s">
        <v>70</v>
      </c>
      <c r="BX1369" s="2" t="s">
        <v>158</v>
      </c>
      <c r="CB1369" s="2" t="s">
        <v>160</v>
      </c>
      <c r="CC1369" s="2" t="s">
        <v>161</v>
      </c>
      <c r="CD1369" s="2" t="s">
        <v>249</v>
      </c>
      <c r="CE1369" s="2" t="s">
        <v>163</v>
      </c>
      <c r="CF1369" s="2" t="s">
        <v>164</v>
      </c>
      <c r="CH1369" s="2" t="s">
        <v>1919</v>
      </c>
      <c r="CI1369" s="2" t="s">
        <v>294</v>
      </c>
      <c r="CJ1369" s="2" t="s">
        <v>526</v>
      </c>
      <c r="CL1369" s="2" t="s">
        <v>854</v>
      </c>
      <c r="CM1369" s="2" t="s">
        <v>177</v>
      </c>
      <c r="CP1369" s="2" t="s">
        <v>11016</v>
      </c>
      <c r="CR1369" s="2" t="s">
        <v>667</v>
      </c>
      <c r="CS1369" s="2" t="s">
        <v>713</v>
      </c>
      <c r="CV1369" s="2" t="s">
        <v>171</v>
      </c>
      <c r="CW1369" s="2" t="s">
        <v>179</v>
      </c>
      <c r="CX1369" s="2" t="s">
        <v>171</v>
      </c>
      <c r="CY1369" s="2" t="s">
        <v>146</v>
      </c>
      <c r="CZ1369" s="2" t="s">
        <v>180</v>
      </c>
      <c r="DA1369" s="2" t="s">
        <v>181</v>
      </c>
      <c r="DB1369" s="2" t="s">
        <v>181</v>
      </c>
      <c r="DC1369" s="2" t="s">
        <v>132</v>
      </c>
      <c r="DF1369" s="2" t="s">
        <v>182</v>
      </c>
      <c r="DH1369" s="2" t="s">
        <v>182</v>
      </c>
      <c r="DJ1369" s="2" t="s">
        <v>182</v>
      </c>
      <c r="DL1369" s="2" t="s">
        <v>182</v>
      </c>
      <c r="DN1369" s="2" t="s">
        <v>182</v>
      </c>
      <c r="DP1369" s="2" t="s">
        <v>182</v>
      </c>
      <c r="DR1369" s="2" t="s">
        <v>182</v>
      </c>
      <c r="DT1369" s="6">
        <v>-6178623</v>
      </c>
      <c r="DU1369" s="6"/>
      <c r="DV1369" s="6">
        <v>106805119</v>
      </c>
      <c r="DZ1369" s="2" t="s">
        <v>11017</v>
      </c>
    </row>
    <row r="1370" spans="1:133" ht="15.75" hidden="1" customHeight="1" x14ac:dyDescent="0.2">
      <c r="A1370" s="1">
        <v>43616.991291863422</v>
      </c>
      <c r="B1370" s="2" t="s">
        <v>10930</v>
      </c>
      <c r="C1370" s="2">
        <v>2302170190</v>
      </c>
      <c r="D1370" s="3" t="s">
        <v>4250</v>
      </c>
      <c r="E1370" s="2" t="s">
        <v>11018</v>
      </c>
      <c r="F1370" s="2" t="s">
        <v>1927</v>
      </c>
      <c r="H1370" s="2" t="s">
        <v>131</v>
      </c>
      <c r="I1370" s="2" t="s">
        <v>132</v>
      </c>
      <c r="J1370" s="2" t="s">
        <v>133</v>
      </c>
      <c r="K1370" s="2" t="s">
        <v>191</v>
      </c>
      <c r="M1370" s="4">
        <v>42787</v>
      </c>
      <c r="P1370" s="9">
        <v>2125000000</v>
      </c>
      <c r="Q1370" s="6">
        <v>8500000</v>
      </c>
      <c r="Y1370" s="2" t="s">
        <v>136</v>
      </c>
      <c r="AB1370" s="2" t="s">
        <v>132</v>
      </c>
      <c r="AD1370" s="2" t="s">
        <v>137</v>
      </c>
      <c r="AE1370" s="2" t="s">
        <v>132</v>
      </c>
      <c r="AF1370" s="2" t="s">
        <v>132</v>
      </c>
      <c r="AH1370" s="2">
        <v>2016</v>
      </c>
      <c r="AI1370" s="11">
        <v>843750000</v>
      </c>
      <c r="AJ1370" s="11">
        <v>3375000</v>
      </c>
      <c r="AK1370" s="2" t="s">
        <v>11019</v>
      </c>
      <c r="AO1370" s="2" t="s">
        <v>11020</v>
      </c>
      <c r="AP1370" s="2" t="s">
        <v>2269</v>
      </c>
      <c r="AQ1370" s="2" t="s">
        <v>1299</v>
      </c>
      <c r="AR1370" s="2" t="s">
        <v>976</v>
      </c>
      <c r="AS1370" s="2" t="s">
        <v>594</v>
      </c>
      <c r="AU1370" s="2">
        <v>8</v>
      </c>
      <c r="AV1370" s="2" t="s">
        <v>245</v>
      </c>
      <c r="AW1370" s="2" t="s">
        <v>144</v>
      </c>
      <c r="AX1370" s="2" t="s">
        <v>145</v>
      </c>
      <c r="AY1370" s="2" t="s">
        <v>171</v>
      </c>
      <c r="AZ1370" s="2" t="s">
        <v>198</v>
      </c>
      <c r="BB1370" s="2" t="s">
        <v>5616</v>
      </c>
      <c r="BC1370" s="2">
        <v>1.1000000000000001</v>
      </c>
      <c r="BD1370" s="2" t="s">
        <v>1302</v>
      </c>
      <c r="BE1370" s="9">
        <v>1.9</v>
      </c>
      <c r="BF1370" s="2" t="s">
        <v>265</v>
      </c>
      <c r="BG1370" s="2" t="s">
        <v>1303</v>
      </c>
      <c r="BH1370" s="3" t="s">
        <v>1937</v>
      </c>
      <c r="BI1370" s="2" t="s">
        <v>2271</v>
      </c>
      <c r="BJ1370" s="3" t="s">
        <v>1939</v>
      </c>
      <c r="BK1370" s="2" t="s">
        <v>152</v>
      </c>
      <c r="BL1370" s="2" t="s">
        <v>200</v>
      </c>
      <c r="BM1370" s="2" t="s">
        <v>154</v>
      </c>
      <c r="BP1370" s="2" t="s">
        <v>201</v>
      </c>
      <c r="BQ1370" s="2">
        <v>250</v>
      </c>
      <c r="BR1370" s="2">
        <v>10</v>
      </c>
      <c r="BS1370" s="2" t="s">
        <v>984</v>
      </c>
      <c r="BT1370" s="2" t="s">
        <v>984</v>
      </c>
      <c r="BU1370" s="2" t="s">
        <v>11021</v>
      </c>
      <c r="BV1370" s="2" t="s">
        <v>984</v>
      </c>
      <c r="BW1370" s="2" t="s">
        <v>69</v>
      </c>
      <c r="BX1370" s="2" t="s">
        <v>158</v>
      </c>
      <c r="BY1370" s="2" t="s">
        <v>159</v>
      </c>
      <c r="CB1370" s="2" t="s">
        <v>160</v>
      </c>
      <c r="CC1370" s="2" t="s">
        <v>248</v>
      </c>
      <c r="CD1370" s="2" t="s">
        <v>249</v>
      </c>
      <c r="CE1370" s="2" t="s">
        <v>163</v>
      </c>
      <c r="CF1370" s="2" t="s">
        <v>396</v>
      </c>
      <c r="CG1370" s="2" t="s">
        <v>382</v>
      </c>
      <c r="CH1370" s="2" t="s">
        <v>2709</v>
      </c>
      <c r="CI1370" s="2" t="s">
        <v>167</v>
      </c>
      <c r="CJ1370" s="2" t="s">
        <v>953</v>
      </c>
      <c r="CK1370" s="2" t="s">
        <v>253</v>
      </c>
      <c r="CL1370" s="2" t="s">
        <v>314</v>
      </c>
      <c r="CM1370" s="2" t="s">
        <v>171</v>
      </c>
      <c r="CN1370" s="2">
        <v>1100</v>
      </c>
      <c r="CP1370" s="2" t="s">
        <v>1308</v>
      </c>
      <c r="CR1370" s="2" t="s">
        <v>234</v>
      </c>
      <c r="CS1370" s="2" t="s">
        <v>810</v>
      </c>
      <c r="CT1370" s="2" t="s">
        <v>171</v>
      </c>
      <c r="CU1370" s="2" t="s">
        <v>626</v>
      </c>
      <c r="CV1370" s="2" t="s">
        <v>171</v>
      </c>
      <c r="CW1370" s="2" t="s">
        <v>179</v>
      </c>
      <c r="CX1370" s="2" t="s">
        <v>171</v>
      </c>
      <c r="CY1370" s="2" t="s">
        <v>733</v>
      </c>
      <c r="DA1370" s="2" t="s">
        <v>181</v>
      </c>
      <c r="DB1370" s="2" t="s">
        <v>181</v>
      </c>
      <c r="DC1370" s="2" t="s">
        <v>132</v>
      </c>
      <c r="DF1370" s="2" t="s">
        <v>182</v>
      </c>
      <c r="DH1370" s="2" t="s">
        <v>182</v>
      </c>
      <c r="DJ1370" s="2" t="s">
        <v>182</v>
      </c>
      <c r="DL1370" s="2" t="s">
        <v>260</v>
      </c>
      <c r="DM1370" s="2" t="s">
        <v>8031</v>
      </c>
      <c r="DT1370" s="2" t="s">
        <v>11022</v>
      </c>
      <c r="DU1370" s="2"/>
      <c r="DV1370" s="2" t="s">
        <v>11023</v>
      </c>
      <c r="DZ1370" s="2" t="s">
        <v>2701</v>
      </c>
      <c r="EA1370" s="3" t="s">
        <v>2702</v>
      </c>
    </row>
    <row r="1371" spans="1:133" ht="15.75" hidden="1" customHeight="1" x14ac:dyDescent="0.2">
      <c r="A1371" s="1">
        <v>43616.991895416664</v>
      </c>
      <c r="B1371" s="2" t="s">
        <v>10958</v>
      </c>
      <c r="C1371" s="2">
        <v>2302180067</v>
      </c>
      <c r="D1371" s="2">
        <v>201</v>
      </c>
      <c r="E1371" s="2" t="s">
        <v>11024</v>
      </c>
      <c r="H1371" s="2" t="s">
        <v>131</v>
      </c>
      <c r="I1371" s="2" t="s">
        <v>132</v>
      </c>
      <c r="J1371" s="2" t="s">
        <v>1130</v>
      </c>
      <c r="K1371" s="2" t="s">
        <v>302</v>
      </c>
      <c r="L1371" s="4">
        <v>42803</v>
      </c>
      <c r="M1371" s="4">
        <v>42803</v>
      </c>
      <c r="O1371" s="2" t="s">
        <v>135</v>
      </c>
      <c r="P1371" s="9">
        <v>20000000000</v>
      </c>
      <c r="Q1371" s="2">
        <v>25826000</v>
      </c>
      <c r="X1371" s="2" t="s">
        <v>193</v>
      </c>
      <c r="Y1371" s="2" t="s">
        <v>136</v>
      </c>
      <c r="AB1371" s="2" t="s">
        <v>132</v>
      </c>
      <c r="AH1371" s="2">
        <v>2017</v>
      </c>
      <c r="AI1371" s="11">
        <v>447300000</v>
      </c>
      <c r="AJ1371" s="11">
        <v>7455000</v>
      </c>
      <c r="AK1371" s="2" t="s">
        <v>11025</v>
      </c>
      <c r="AL1371" s="2">
        <v>52</v>
      </c>
      <c r="AP1371" s="2" t="s">
        <v>11026</v>
      </c>
      <c r="AQ1371" s="2" t="s">
        <v>2186</v>
      </c>
      <c r="AR1371" s="2" t="s">
        <v>822</v>
      </c>
      <c r="AS1371" s="2" t="s">
        <v>142</v>
      </c>
      <c r="AT1371" s="2">
        <v>11276</v>
      </c>
      <c r="AU1371" s="2">
        <v>5</v>
      </c>
      <c r="AV1371" s="2" t="s">
        <v>245</v>
      </c>
      <c r="AW1371" s="2" t="s">
        <v>776</v>
      </c>
      <c r="AX1371" s="2" t="s">
        <v>145</v>
      </c>
      <c r="AY1371" s="2" t="s">
        <v>171</v>
      </c>
      <c r="AZ1371" s="2" t="s">
        <v>198</v>
      </c>
      <c r="BA1371" s="2" t="s">
        <v>1818</v>
      </c>
      <c r="BB1371" s="2" t="s">
        <v>11027</v>
      </c>
      <c r="BC1371" s="2">
        <v>1600</v>
      </c>
      <c r="BD1371" s="2" t="s">
        <v>11028</v>
      </c>
      <c r="BE1371" s="9">
        <v>1.6</v>
      </c>
      <c r="BK1371" s="2" t="s">
        <v>152</v>
      </c>
      <c r="BL1371" s="2" t="s">
        <v>290</v>
      </c>
      <c r="BM1371" s="2" t="s">
        <v>154</v>
      </c>
      <c r="BN1371" s="2" t="s">
        <v>11029</v>
      </c>
      <c r="BO1371" s="2" t="s">
        <v>10964</v>
      </c>
      <c r="BP1371" s="2" t="s">
        <v>201</v>
      </c>
      <c r="BQ1371" s="2">
        <v>60</v>
      </c>
      <c r="BR1371" s="2">
        <v>5</v>
      </c>
      <c r="BS1371" s="2" t="s">
        <v>1917</v>
      </c>
      <c r="BT1371" s="2" t="s">
        <v>11030</v>
      </c>
      <c r="BU1371" s="2" t="s">
        <v>11031</v>
      </c>
      <c r="BV1371" s="2" t="s">
        <v>1917</v>
      </c>
      <c r="BW1371" s="2" t="s">
        <v>69</v>
      </c>
      <c r="BX1371" s="2" t="s">
        <v>158</v>
      </c>
      <c r="BY1371" s="2" t="s">
        <v>1918</v>
      </c>
      <c r="CB1371" s="2" t="s">
        <v>160</v>
      </c>
      <c r="CC1371" s="2" t="s">
        <v>161</v>
      </c>
      <c r="CD1371" s="2" t="s">
        <v>249</v>
      </c>
      <c r="CE1371" s="2" t="s">
        <v>163</v>
      </c>
      <c r="CF1371" s="2" t="s">
        <v>164</v>
      </c>
      <c r="CG1371" s="2" t="s">
        <v>2614</v>
      </c>
      <c r="CH1371" s="2" t="s">
        <v>7451</v>
      </c>
      <c r="CI1371" s="2" t="s">
        <v>2193</v>
      </c>
      <c r="CJ1371" s="2" t="s">
        <v>2194</v>
      </c>
      <c r="CK1371" s="2" t="s">
        <v>253</v>
      </c>
      <c r="CL1371" s="2" t="s">
        <v>170</v>
      </c>
      <c r="CM1371" s="2" t="s">
        <v>211</v>
      </c>
      <c r="CO1371" s="2" t="s">
        <v>898</v>
      </c>
      <c r="CP1371" s="2" t="s">
        <v>1920</v>
      </c>
      <c r="CQ1371" s="2" t="s">
        <v>214</v>
      </c>
      <c r="CR1371" s="2" t="s">
        <v>175</v>
      </c>
      <c r="CS1371" s="2" t="s">
        <v>713</v>
      </c>
      <c r="CT1371" s="2" t="s">
        <v>171</v>
      </c>
      <c r="CU1371" s="2" t="s">
        <v>235</v>
      </c>
      <c r="CV1371" s="2" t="s">
        <v>171</v>
      </c>
      <c r="CW1371" s="2" t="s">
        <v>714</v>
      </c>
      <c r="CX1371" s="2" t="s">
        <v>146</v>
      </c>
      <c r="CY1371" s="2" t="s">
        <v>146</v>
      </c>
      <c r="CZ1371" s="2" t="s">
        <v>180</v>
      </c>
      <c r="DA1371" s="2" t="s">
        <v>181</v>
      </c>
      <c r="DB1371" s="2" t="s">
        <v>181</v>
      </c>
      <c r="DC1371" s="2" t="s">
        <v>132</v>
      </c>
      <c r="DF1371" s="2" t="s">
        <v>182</v>
      </c>
      <c r="DH1371" s="2" t="s">
        <v>182</v>
      </c>
      <c r="DJ1371" s="2" t="s">
        <v>182</v>
      </c>
      <c r="DL1371" s="2" t="s">
        <v>182</v>
      </c>
      <c r="DN1371" s="2" t="s">
        <v>182</v>
      </c>
      <c r="DP1371" s="2" t="s">
        <v>182</v>
      </c>
      <c r="DR1371" s="2" t="s">
        <v>182</v>
      </c>
      <c r="DT1371" s="6">
        <v>-6156748</v>
      </c>
      <c r="DU1371" s="6"/>
      <c r="DV1371" s="6">
        <v>106804809</v>
      </c>
      <c r="DX1371" s="2" t="s">
        <v>11032</v>
      </c>
      <c r="DY1371" s="4">
        <v>42803</v>
      </c>
      <c r="DZ1371" s="2" t="s">
        <v>6348</v>
      </c>
      <c r="EA1371" s="3" t="s">
        <v>6349</v>
      </c>
      <c r="EC1371" s="5" t="s">
        <v>11033</v>
      </c>
    </row>
    <row r="1372" spans="1:133" ht="15.75" hidden="1" customHeight="1" x14ac:dyDescent="0.2">
      <c r="A1372" s="1">
        <v>43616.992225428243</v>
      </c>
      <c r="B1372" s="2" t="s">
        <v>10902</v>
      </c>
      <c r="C1372" s="2">
        <v>2302180213</v>
      </c>
      <c r="D1372" s="3" t="s">
        <v>816</v>
      </c>
      <c r="E1372" s="2" t="s">
        <v>11034</v>
      </c>
      <c r="H1372" s="2" t="s">
        <v>131</v>
      </c>
      <c r="J1372" s="2" t="s">
        <v>1130</v>
      </c>
      <c r="K1372" s="2" t="s">
        <v>191</v>
      </c>
      <c r="M1372" s="4">
        <v>42802</v>
      </c>
      <c r="N1372" s="2" t="s">
        <v>192</v>
      </c>
      <c r="Q1372" s="2">
        <v>27000000</v>
      </c>
      <c r="Y1372" s="2" t="s">
        <v>136</v>
      </c>
      <c r="AH1372" s="2">
        <v>2016</v>
      </c>
      <c r="AI1372" s="11" t="s">
        <v>11035</v>
      </c>
      <c r="AJ1372" s="11">
        <v>15363000</v>
      </c>
      <c r="AK1372" s="2" t="s">
        <v>11036</v>
      </c>
      <c r="AP1372" s="2" t="s">
        <v>7068</v>
      </c>
      <c r="AQ1372" s="2" t="s">
        <v>1132</v>
      </c>
      <c r="AR1372" s="2" t="s">
        <v>822</v>
      </c>
      <c r="AS1372" s="2" t="s">
        <v>142</v>
      </c>
      <c r="AT1372" s="2">
        <v>11410</v>
      </c>
      <c r="AV1372" s="2" t="s">
        <v>43</v>
      </c>
      <c r="AW1372" s="2" t="s">
        <v>197</v>
      </c>
      <c r="AX1372" s="2" t="s">
        <v>145</v>
      </c>
      <c r="AY1372" s="2" t="s">
        <v>171</v>
      </c>
      <c r="AZ1372" s="2" t="s">
        <v>198</v>
      </c>
      <c r="BC1372" s="2">
        <v>0</v>
      </c>
      <c r="BE1372" s="9">
        <v>0</v>
      </c>
      <c r="BL1372" s="2" t="s">
        <v>153</v>
      </c>
      <c r="BM1372" s="2" t="s">
        <v>154</v>
      </c>
      <c r="BP1372" s="2" t="s">
        <v>201</v>
      </c>
      <c r="BQ1372" s="6">
        <v>310000</v>
      </c>
      <c r="BW1372" s="2" t="s">
        <v>70</v>
      </c>
      <c r="BX1372" s="2" t="s">
        <v>754</v>
      </c>
      <c r="BY1372" s="2" t="s">
        <v>159</v>
      </c>
      <c r="CB1372" s="2" t="s">
        <v>160</v>
      </c>
      <c r="CC1372" s="2" t="s">
        <v>161</v>
      </c>
      <c r="CE1372" s="2" t="s">
        <v>163</v>
      </c>
      <c r="CG1372" s="2" t="s">
        <v>3545</v>
      </c>
      <c r="CH1372" s="2" t="s">
        <v>1108</v>
      </c>
      <c r="CI1372" s="2" t="s">
        <v>208</v>
      </c>
      <c r="CJ1372" s="2" t="s">
        <v>598</v>
      </c>
      <c r="CK1372" s="2" t="s">
        <v>253</v>
      </c>
      <c r="CL1372" s="2" t="s">
        <v>1409</v>
      </c>
      <c r="CM1372" s="2" t="s">
        <v>171</v>
      </c>
      <c r="CP1372" s="2" t="s">
        <v>1138</v>
      </c>
      <c r="CQ1372" s="2" t="s">
        <v>625</v>
      </c>
      <c r="CR1372" s="2" t="s">
        <v>175</v>
      </c>
      <c r="CT1372" s="2" t="s">
        <v>171</v>
      </c>
      <c r="CU1372" s="2" t="s">
        <v>235</v>
      </c>
      <c r="CV1372" s="2" t="s">
        <v>171</v>
      </c>
      <c r="CW1372" s="2" t="s">
        <v>179</v>
      </c>
      <c r="CY1372" s="2" t="s">
        <v>627</v>
      </c>
      <c r="CZ1372" s="2" t="s">
        <v>180</v>
      </c>
      <c r="DA1372" s="2" t="s">
        <v>181</v>
      </c>
      <c r="DB1372" s="2" t="s">
        <v>181</v>
      </c>
      <c r="DC1372" s="2" t="s">
        <v>132</v>
      </c>
      <c r="DF1372" s="2" t="s">
        <v>182</v>
      </c>
      <c r="DH1372" s="2" t="s">
        <v>182</v>
      </c>
      <c r="DJ1372" s="2" t="s">
        <v>182</v>
      </c>
      <c r="DL1372" s="2" t="s">
        <v>182</v>
      </c>
      <c r="DN1372" s="2" t="s">
        <v>182</v>
      </c>
      <c r="DP1372" s="2" t="s">
        <v>182</v>
      </c>
      <c r="DR1372" s="2" t="s">
        <v>182</v>
      </c>
      <c r="DT1372" s="6">
        <v>-6203860</v>
      </c>
      <c r="DU1372" s="6"/>
      <c r="DV1372" s="6">
        <v>106799895</v>
      </c>
      <c r="DZ1372" s="2" t="s">
        <v>11037</v>
      </c>
      <c r="EA1372" s="3" t="s">
        <v>2996</v>
      </c>
      <c r="EB1372" s="5" t="s">
        <v>11038</v>
      </c>
      <c r="EC1372" s="5" t="s">
        <v>11039</v>
      </c>
    </row>
    <row r="1373" spans="1:133" ht="15.75" hidden="1" customHeight="1" x14ac:dyDescent="0.2">
      <c r="A1373" s="1">
        <v>43616.993686851856</v>
      </c>
      <c r="B1373" s="2" t="s">
        <v>10843</v>
      </c>
      <c r="C1373" s="2">
        <v>2302170035</v>
      </c>
      <c r="D1373" s="3" t="s">
        <v>4783</v>
      </c>
      <c r="E1373" s="3" t="s">
        <v>11040</v>
      </c>
      <c r="F1373" s="2" t="s">
        <v>11041</v>
      </c>
      <c r="G1373" s="2" t="s">
        <v>589</v>
      </c>
      <c r="Q1373" s="2">
        <v>6410256</v>
      </c>
      <c r="Y1373" s="2" t="s">
        <v>136</v>
      </c>
      <c r="AK1373" s="2" t="s">
        <v>11042</v>
      </c>
      <c r="AP1373" s="2" t="s">
        <v>5268</v>
      </c>
      <c r="AQ1373" s="2" t="s">
        <v>3982</v>
      </c>
      <c r="AR1373" s="2" t="s">
        <v>511</v>
      </c>
      <c r="AS1373" s="2" t="s">
        <v>142</v>
      </c>
      <c r="AU1373" s="2">
        <v>5</v>
      </c>
      <c r="AV1373" s="2" t="s">
        <v>43</v>
      </c>
      <c r="AW1373" s="2" t="s">
        <v>144</v>
      </c>
      <c r="AX1373" s="2" t="s">
        <v>145</v>
      </c>
      <c r="AY1373" s="2" t="s">
        <v>171</v>
      </c>
      <c r="AZ1373" s="2" t="s">
        <v>198</v>
      </c>
      <c r="BB1373" s="2" t="s">
        <v>11043</v>
      </c>
      <c r="BC1373" s="2">
        <v>0</v>
      </c>
      <c r="BD1373" s="2" t="s">
        <v>4809</v>
      </c>
      <c r="BE1373" s="9">
        <v>5</v>
      </c>
      <c r="BP1373" s="2" t="s">
        <v>291</v>
      </c>
      <c r="BQ1373" s="2">
        <v>234</v>
      </c>
      <c r="BS1373" s="2" t="s">
        <v>3835</v>
      </c>
      <c r="BT1373" s="2" t="s">
        <v>3835</v>
      </c>
      <c r="BU1373" s="2" t="s">
        <v>3835</v>
      </c>
      <c r="BV1373" s="2" t="s">
        <v>1003</v>
      </c>
      <c r="BW1373" s="2" t="s">
        <v>70</v>
      </c>
      <c r="BX1373" s="2" t="s">
        <v>158</v>
      </c>
      <c r="CB1373" s="2" t="s">
        <v>160</v>
      </c>
      <c r="CC1373" s="2" t="s">
        <v>248</v>
      </c>
      <c r="CD1373" s="2" t="s">
        <v>249</v>
      </c>
      <c r="CE1373" s="2" t="s">
        <v>163</v>
      </c>
      <c r="CF1373" s="2" t="s">
        <v>368</v>
      </c>
      <c r="CG1373" s="2" t="s">
        <v>3985</v>
      </c>
      <c r="CH1373" s="2" t="s">
        <v>709</v>
      </c>
      <c r="CI1373" s="2" t="s">
        <v>731</v>
      </c>
      <c r="CJ1373" s="2" t="s">
        <v>397</v>
      </c>
      <c r="CK1373" s="2" t="s">
        <v>169</v>
      </c>
      <c r="CL1373" s="2" t="s">
        <v>710</v>
      </c>
      <c r="CM1373" s="2" t="s">
        <v>171</v>
      </c>
      <c r="CO1373" s="2" t="s">
        <v>711</v>
      </c>
      <c r="CP1373" s="2" t="s">
        <v>712</v>
      </c>
      <c r="CQ1373" s="2" t="s">
        <v>174</v>
      </c>
      <c r="CR1373" s="2" t="s">
        <v>667</v>
      </c>
      <c r="CS1373" s="2" t="s">
        <v>215</v>
      </c>
      <c r="CT1373" s="2" t="s">
        <v>177</v>
      </c>
      <c r="CU1373" s="2" t="s">
        <v>216</v>
      </c>
      <c r="CV1373" s="2" t="s">
        <v>177</v>
      </c>
      <c r="CW1373" s="2" t="s">
        <v>714</v>
      </c>
      <c r="CX1373" s="2" t="s">
        <v>146</v>
      </c>
      <c r="CY1373" s="2" t="s">
        <v>146</v>
      </c>
      <c r="CZ1373" s="2" t="s">
        <v>180</v>
      </c>
      <c r="DA1373" s="2" t="s">
        <v>181</v>
      </c>
      <c r="DB1373" s="2" t="s">
        <v>181</v>
      </c>
      <c r="DC1373" s="2" t="s">
        <v>260</v>
      </c>
      <c r="DD1373" s="2" t="s">
        <v>715</v>
      </c>
      <c r="DE1373" s="2" t="s">
        <v>716</v>
      </c>
      <c r="DF1373" s="2" t="s">
        <v>182</v>
      </c>
      <c r="DH1373" s="2" t="s">
        <v>182</v>
      </c>
      <c r="DJ1373" s="2" t="s">
        <v>182</v>
      </c>
      <c r="DL1373" s="2" t="s">
        <v>182</v>
      </c>
      <c r="DN1373" s="2" t="s">
        <v>182</v>
      </c>
      <c r="DP1373" s="2" t="s">
        <v>182</v>
      </c>
      <c r="DR1373" s="2" t="s">
        <v>182</v>
      </c>
      <c r="DT1373" s="6">
        <v>-6116729</v>
      </c>
      <c r="DU1373" s="6"/>
      <c r="DV1373" s="6">
        <v>106890044</v>
      </c>
    </row>
    <row r="1374" spans="1:133" ht="15.75" hidden="1" customHeight="1" x14ac:dyDescent="0.2">
      <c r="A1374" s="1">
        <v>43616.996492488426</v>
      </c>
      <c r="B1374" s="2" t="s">
        <v>8470</v>
      </c>
      <c r="C1374" s="2">
        <v>2302180106</v>
      </c>
      <c r="D1374" s="3" t="s">
        <v>816</v>
      </c>
      <c r="E1374" s="2">
        <v>8</v>
      </c>
      <c r="H1374" s="2" t="s">
        <v>131</v>
      </c>
      <c r="J1374" s="2" t="s">
        <v>1130</v>
      </c>
      <c r="K1374" s="2" t="s">
        <v>191</v>
      </c>
      <c r="M1374" s="4">
        <v>42954</v>
      </c>
      <c r="P1374" s="9">
        <v>2500000000</v>
      </c>
      <c r="X1374" s="2" t="s">
        <v>193</v>
      </c>
      <c r="Y1374" s="2" t="s">
        <v>136</v>
      </c>
      <c r="AB1374" s="2" t="s">
        <v>132</v>
      </c>
      <c r="AF1374" s="2" t="s">
        <v>132</v>
      </c>
      <c r="AH1374" s="2">
        <v>2016</v>
      </c>
      <c r="AI1374" s="11" t="s">
        <v>11044</v>
      </c>
      <c r="AJ1374" s="11">
        <v>7455000</v>
      </c>
      <c r="AK1374" s="2" t="s">
        <v>11045</v>
      </c>
      <c r="AL1374" s="2">
        <v>11</v>
      </c>
      <c r="AP1374" s="2" t="s">
        <v>4162</v>
      </c>
      <c r="AQ1374" s="2" t="s">
        <v>1132</v>
      </c>
      <c r="AR1374" s="2" t="s">
        <v>822</v>
      </c>
      <c r="AS1374" s="2" t="s">
        <v>142</v>
      </c>
      <c r="AU1374" s="2">
        <v>4</v>
      </c>
      <c r="AV1374" s="2" t="s">
        <v>245</v>
      </c>
      <c r="AW1374" s="2" t="s">
        <v>144</v>
      </c>
      <c r="AX1374" s="2" t="s">
        <v>145</v>
      </c>
      <c r="AY1374" s="2" t="s">
        <v>171</v>
      </c>
      <c r="AZ1374" s="2" t="s">
        <v>198</v>
      </c>
      <c r="BB1374" s="2" t="s">
        <v>2864</v>
      </c>
      <c r="BC1374" s="2">
        <v>700</v>
      </c>
      <c r="BD1374" s="2" t="s">
        <v>1029</v>
      </c>
      <c r="BE1374" s="9">
        <v>2.2999999999999998</v>
      </c>
      <c r="BK1374" s="2" t="s">
        <v>152</v>
      </c>
      <c r="BL1374" s="2" t="s">
        <v>290</v>
      </c>
      <c r="BN1374" s="2" t="s">
        <v>11046</v>
      </c>
      <c r="BP1374" s="2" t="s">
        <v>201</v>
      </c>
      <c r="BQ1374" s="2">
        <v>85</v>
      </c>
      <c r="BS1374" s="2" t="s">
        <v>753</v>
      </c>
      <c r="BT1374" s="2" t="s">
        <v>11047</v>
      </c>
      <c r="BU1374" s="2" t="s">
        <v>753</v>
      </c>
      <c r="BV1374" s="2" t="s">
        <v>11045</v>
      </c>
      <c r="BW1374" s="2" t="s">
        <v>70</v>
      </c>
      <c r="BX1374" s="2" t="s">
        <v>158</v>
      </c>
      <c r="BY1374" s="2" t="s">
        <v>159</v>
      </c>
      <c r="CB1374" s="2" t="s">
        <v>160</v>
      </c>
      <c r="CC1374" s="2" t="s">
        <v>161</v>
      </c>
      <c r="CE1374" s="2" t="s">
        <v>163</v>
      </c>
      <c r="CF1374" s="2" t="s">
        <v>11048</v>
      </c>
      <c r="CG1374" s="2" t="s">
        <v>1741</v>
      </c>
      <c r="CH1374" s="2" t="s">
        <v>3957</v>
      </c>
      <c r="CI1374" s="2" t="s">
        <v>311</v>
      </c>
      <c r="CJ1374" s="2" t="s">
        <v>526</v>
      </c>
      <c r="CL1374" s="2" t="s">
        <v>854</v>
      </c>
      <c r="CP1374" s="2" t="s">
        <v>1990</v>
      </c>
      <c r="CQ1374" s="2" t="s">
        <v>174</v>
      </c>
      <c r="CR1374" s="2" t="s">
        <v>175</v>
      </c>
      <c r="CS1374" s="2" t="s">
        <v>215</v>
      </c>
      <c r="CT1374" s="2" t="s">
        <v>171</v>
      </c>
      <c r="CU1374" s="2" t="s">
        <v>1139</v>
      </c>
      <c r="CV1374" s="2" t="s">
        <v>171</v>
      </c>
      <c r="CW1374" s="2" t="s">
        <v>179</v>
      </c>
      <c r="CX1374" s="2" t="s">
        <v>171</v>
      </c>
      <c r="CY1374" s="2" t="s">
        <v>733</v>
      </c>
      <c r="CZ1374" s="2" t="s">
        <v>180</v>
      </c>
      <c r="DA1374" s="2" t="s">
        <v>181</v>
      </c>
      <c r="DB1374" s="2" t="s">
        <v>181</v>
      </c>
      <c r="DC1374" s="2" t="s">
        <v>132</v>
      </c>
      <c r="DF1374" s="2" t="s">
        <v>182</v>
      </c>
      <c r="DH1374" s="2" t="s">
        <v>182</v>
      </c>
      <c r="DJ1374" s="2" t="s">
        <v>182</v>
      </c>
      <c r="DL1374" s="2" t="s">
        <v>182</v>
      </c>
      <c r="DN1374" s="2" t="s">
        <v>182</v>
      </c>
      <c r="DP1374" s="2" t="s">
        <v>182</v>
      </c>
      <c r="DR1374" s="2" t="s">
        <v>182</v>
      </c>
      <c r="DT1374" s="6">
        <v>-6176593</v>
      </c>
      <c r="DU1374" s="6"/>
      <c r="DV1374" s="6">
        <v>106804880</v>
      </c>
      <c r="DZ1374" s="2" t="s">
        <v>11049</v>
      </c>
      <c r="EA1374" s="3" t="s">
        <v>11050</v>
      </c>
    </row>
    <row r="1375" spans="1:133" ht="15.75" hidden="1" customHeight="1" x14ac:dyDescent="0.2">
      <c r="A1375" s="1">
        <v>43616.998173287036</v>
      </c>
      <c r="B1375" s="2" t="s">
        <v>10984</v>
      </c>
      <c r="C1375" s="2">
        <v>2302180075</v>
      </c>
      <c r="D1375" s="2">
        <v>206</v>
      </c>
      <c r="E1375" s="2" t="s">
        <v>11051</v>
      </c>
      <c r="F1375" s="2" t="s">
        <v>11052</v>
      </c>
      <c r="H1375" s="2" t="s">
        <v>131</v>
      </c>
      <c r="I1375" s="2" t="s">
        <v>132</v>
      </c>
      <c r="K1375" s="2" t="s">
        <v>132</v>
      </c>
      <c r="P1375" s="9">
        <v>36380000000</v>
      </c>
      <c r="Q1375" s="2">
        <v>17000000</v>
      </c>
      <c r="Y1375" s="2" t="s">
        <v>136</v>
      </c>
      <c r="AB1375" s="2" t="s">
        <v>132</v>
      </c>
      <c r="AD1375" s="2" t="s">
        <v>137</v>
      </c>
      <c r="AF1375" s="2" t="s">
        <v>132</v>
      </c>
      <c r="AG1375" s="2" t="s">
        <v>888</v>
      </c>
      <c r="AH1375" s="2">
        <v>2016</v>
      </c>
      <c r="AK1375" s="2" t="s">
        <v>10468</v>
      </c>
      <c r="AP1375" s="2" t="s">
        <v>2571</v>
      </c>
      <c r="AQ1375" s="2" t="s">
        <v>1763</v>
      </c>
      <c r="AR1375" s="2" t="s">
        <v>943</v>
      </c>
      <c r="AS1375" s="2" t="s">
        <v>594</v>
      </c>
      <c r="AT1375" s="2">
        <v>12450</v>
      </c>
      <c r="AV1375" s="2" t="s">
        <v>44</v>
      </c>
      <c r="AW1375" s="2" t="s">
        <v>144</v>
      </c>
      <c r="AX1375" s="2" t="s">
        <v>145</v>
      </c>
      <c r="AY1375" s="2" t="s">
        <v>171</v>
      </c>
      <c r="AZ1375" s="2" t="s">
        <v>198</v>
      </c>
      <c r="BA1375" s="2" t="s">
        <v>10469</v>
      </c>
      <c r="BB1375" s="2" t="s">
        <v>1764</v>
      </c>
      <c r="BC1375" s="2">
        <v>900</v>
      </c>
      <c r="BD1375" s="2" t="s">
        <v>1766</v>
      </c>
      <c r="BE1375" s="9">
        <v>2.42</v>
      </c>
      <c r="BF1375" s="2" t="s">
        <v>265</v>
      </c>
      <c r="BG1375" s="2" t="s">
        <v>1765</v>
      </c>
      <c r="BH1375" s="2">
        <v>5.5</v>
      </c>
      <c r="BK1375" s="2" t="s">
        <v>152</v>
      </c>
      <c r="BL1375" s="2" t="s">
        <v>153</v>
      </c>
      <c r="BM1375" s="2" t="s">
        <v>154</v>
      </c>
      <c r="BP1375" s="2" t="s">
        <v>201</v>
      </c>
      <c r="BQ1375" s="2">
        <v>2140</v>
      </c>
      <c r="BR1375" s="2">
        <v>42</v>
      </c>
      <c r="BS1375" s="2" t="s">
        <v>2467</v>
      </c>
      <c r="BT1375" s="2" t="s">
        <v>2462</v>
      </c>
      <c r="BU1375" s="2" t="s">
        <v>2467</v>
      </c>
      <c r="BV1375" s="2" t="s">
        <v>2467</v>
      </c>
      <c r="BW1375" s="2" t="s">
        <v>68</v>
      </c>
      <c r="BX1375" s="2" t="s">
        <v>158</v>
      </c>
      <c r="BY1375" s="2" t="s">
        <v>159</v>
      </c>
      <c r="CB1375" s="2" t="s">
        <v>160</v>
      </c>
      <c r="CD1375" s="2" t="s">
        <v>162</v>
      </c>
      <c r="CE1375" s="2" t="s">
        <v>163</v>
      </c>
      <c r="CF1375" s="2" t="s">
        <v>396</v>
      </c>
      <c r="CG1375" s="2" t="s">
        <v>1456</v>
      </c>
      <c r="CH1375" s="2" t="s">
        <v>1677</v>
      </c>
      <c r="CI1375" s="2" t="s">
        <v>167</v>
      </c>
      <c r="CJ1375" s="2" t="s">
        <v>1678</v>
      </c>
      <c r="CK1375" s="2" t="s">
        <v>169</v>
      </c>
      <c r="CL1375" s="2" t="s">
        <v>170</v>
      </c>
      <c r="CM1375" s="2" t="s">
        <v>171</v>
      </c>
      <c r="CO1375" s="2" t="s">
        <v>1616</v>
      </c>
      <c r="CP1375" s="2" t="s">
        <v>2468</v>
      </c>
      <c r="CQ1375" s="2" t="s">
        <v>174</v>
      </c>
      <c r="CR1375" s="2" t="s">
        <v>234</v>
      </c>
      <c r="CS1375" s="2" t="s">
        <v>215</v>
      </c>
      <c r="CT1375" s="2" t="s">
        <v>171</v>
      </c>
      <c r="CU1375" s="2" t="s">
        <v>626</v>
      </c>
      <c r="CV1375" s="2" t="s">
        <v>171</v>
      </c>
      <c r="CW1375" s="2" t="s">
        <v>179</v>
      </c>
      <c r="CX1375" s="2" t="s">
        <v>171</v>
      </c>
      <c r="CY1375" s="2" t="s">
        <v>146</v>
      </c>
      <c r="CZ1375" s="2" t="s">
        <v>180</v>
      </c>
      <c r="DA1375" s="2" t="s">
        <v>181</v>
      </c>
      <c r="DB1375" s="2" t="s">
        <v>181</v>
      </c>
      <c r="DC1375" s="2" t="s">
        <v>132</v>
      </c>
      <c r="DF1375" s="2" t="s">
        <v>182</v>
      </c>
      <c r="DH1375" s="2" t="s">
        <v>182</v>
      </c>
      <c r="DJ1375" s="2" t="s">
        <v>182</v>
      </c>
      <c r="DL1375" s="2" t="s">
        <v>182</v>
      </c>
      <c r="DN1375" s="2" t="s">
        <v>182</v>
      </c>
      <c r="DP1375" s="2" t="s">
        <v>182</v>
      </c>
      <c r="DR1375" s="2" t="s">
        <v>182</v>
      </c>
      <c r="DT1375" s="6">
        <v>106801139</v>
      </c>
      <c r="DU1375" s="6"/>
      <c r="DV1375" s="6">
        <v>-6313194</v>
      </c>
      <c r="EA1375" s="3" t="s">
        <v>11053</v>
      </c>
    </row>
    <row r="1376" spans="1:133" ht="15.75" hidden="1" customHeight="1" x14ac:dyDescent="0.2">
      <c r="A1376" s="1">
        <v>43616.998197372683</v>
      </c>
      <c r="B1376" s="2" t="s">
        <v>10940</v>
      </c>
      <c r="C1376" s="2">
        <v>2302170004</v>
      </c>
      <c r="D1376" s="3" t="s">
        <v>587</v>
      </c>
      <c r="E1376" s="2" t="s">
        <v>11054</v>
      </c>
      <c r="F1376" s="2">
        <v>2018030507000030</v>
      </c>
      <c r="H1376" s="2" t="s">
        <v>131</v>
      </c>
      <c r="I1376" s="2" t="s">
        <v>132</v>
      </c>
      <c r="J1376" s="2" t="s">
        <v>133</v>
      </c>
      <c r="K1376" s="2" t="s">
        <v>302</v>
      </c>
      <c r="M1376" s="4">
        <v>43155</v>
      </c>
      <c r="P1376" s="9">
        <v>960000000000</v>
      </c>
      <c r="Q1376" s="2">
        <v>30000000</v>
      </c>
      <c r="Y1376" s="2" t="s">
        <v>377</v>
      </c>
      <c r="AB1376" s="2" t="s">
        <v>132</v>
      </c>
      <c r="AD1376" s="2" t="s">
        <v>137</v>
      </c>
      <c r="AE1376" s="2" t="s">
        <v>132</v>
      </c>
      <c r="AK1376" s="2" t="s">
        <v>6612</v>
      </c>
      <c r="AP1376" s="2" t="s">
        <v>6613</v>
      </c>
      <c r="AQ1376" s="2" t="s">
        <v>11055</v>
      </c>
      <c r="AR1376" s="2" t="s">
        <v>288</v>
      </c>
      <c r="AS1376" s="2" t="s">
        <v>142</v>
      </c>
      <c r="AV1376" s="2" t="s">
        <v>43</v>
      </c>
      <c r="AW1376" s="2" t="s">
        <v>144</v>
      </c>
      <c r="AX1376" s="2" t="s">
        <v>145</v>
      </c>
      <c r="AY1376" s="2" t="s">
        <v>171</v>
      </c>
      <c r="AZ1376" s="2" t="s">
        <v>198</v>
      </c>
      <c r="BA1376" s="2" t="s">
        <v>6615</v>
      </c>
      <c r="BB1376" s="2" t="s">
        <v>6616</v>
      </c>
      <c r="BC1376" s="2">
        <v>0</v>
      </c>
      <c r="BD1376" s="2" t="s">
        <v>6615</v>
      </c>
      <c r="BE1376" s="9">
        <v>0.18</v>
      </c>
      <c r="BF1376" s="2" t="s">
        <v>265</v>
      </c>
      <c r="BG1376" s="2" t="s">
        <v>6617</v>
      </c>
      <c r="BH1376" s="2" t="s">
        <v>2510</v>
      </c>
      <c r="BI1376" s="2" t="s">
        <v>6618</v>
      </c>
      <c r="BJ1376" s="2" t="s">
        <v>615</v>
      </c>
      <c r="BK1376" s="2" t="s">
        <v>152</v>
      </c>
      <c r="BL1376" s="2" t="s">
        <v>200</v>
      </c>
      <c r="BM1376" s="2" t="s">
        <v>154</v>
      </c>
      <c r="BP1376" s="2" t="s">
        <v>201</v>
      </c>
      <c r="BQ1376" s="2">
        <v>32000</v>
      </c>
      <c r="BR1376" s="2">
        <v>10</v>
      </c>
      <c r="BS1376" s="2" t="s">
        <v>157</v>
      </c>
      <c r="BT1376" s="2" t="s">
        <v>617</v>
      </c>
      <c r="BU1376" s="2" t="s">
        <v>617</v>
      </c>
      <c r="BV1376" s="2" t="s">
        <v>617</v>
      </c>
      <c r="BW1376" s="2" t="s">
        <v>67</v>
      </c>
      <c r="BX1376" s="2" t="s">
        <v>203</v>
      </c>
      <c r="CB1376" s="2" t="s">
        <v>160</v>
      </c>
      <c r="CC1376" s="2" t="s">
        <v>161</v>
      </c>
      <c r="CE1376" s="2" t="s">
        <v>163</v>
      </c>
      <c r="CF1376" s="2" t="s">
        <v>279</v>
      </c>
      <c r="CG1376" s="2" t="s">
        <v>1034</v>
      </c>
      <c r="CH1376" s="2" t="s">
        <v>1108</v>
      </c>
      <c r="CI1376" s="2" t="s">
        <v>294</v>
      </c>
      <c r="CJ1376" s="2" t="s">
        <v>453</v>
      </c>
      <c r="CL1376" s="2" t="s">
        <v>170</v>
      </c>
      <c r="CM1376" s="2" t="s">
        <v>211</v>
      </c>
      <c r="CP1376" s="2" t="s">
        <v>11056</v>
      </c>
      <c r="CQ1376" s="2" t="s">
        <v>625</v>
      </c>
      <c r="CR1376" s="2" t="s">
        <v>234</v>
      </c>
      <c r="CT1376" s="2" t="s">
        <v>177</v>
      </c>
      <c r="CU1376" s="2" t="s">
        <v>626</v>
      </c>
      <c r="CV1376" s="2" t="s">
        <v>171</v>
      </c>
      <c r="CX1376" s="2" t="s">
        <v>146</v>
      </c>
      <c r="CY1376" s="2" t="s">
        <v>627</v>
      </c>
      <c r="CZ1376" s="2" t="s">
        <v>180</v>
      </c>
      <c r="DA1376" s="2" t="s">
        <v>181</v>
      </c>
      <c r="DB1376" s="2" t="s">
        <v>181</v>
      </c>
      <c r="DC1376" s="2" t="s">
        <v>132</v>
      </c>
      <c r="DH1376" s="2" t="s">
        <v>182</v>
      </c>
      <c r="DJ1376" s="2" t="s">
        <v>182</v>
      </c>
      <c r="DL1376" s="2" t="s">
        <v>260</v>
      </c>
      <c r="DM1376" s="2" t="s">
        <v>2189</v>
      </c>
      <c r="DN1376" s="2" t="s">
        <v>182</v>
      </c>
      <c r="DP1376" s="2" t="s">
        <v>182</v>
      </c>
      <c r="DR1376" s="2" t="s">
        <v>182</v>
      </c>
      <c r="DT1376" s="2" t="s">
        <v>11057</v>
      </c>
      <c r="DU1376" s="2"/>
      <c r="DV1376" s="6">
        <v>-6203943</v>
      </c>
      <c r="DY1376" s="4">
        <v>43133</v>
      </c>
      <c r="DZ1376" s="2" t="s">
        <v>6489</v>
      </c>
      <c r="EA1376" s="3" t="s">
        <v>8146</v>
      </c>
      <c r="EB1376" s="5" t="s">
        <v>11058</v>
      </c>
    </row>
    <row r="1377" spans="1:133" ht="15.75" hidden="1" customHeight="1" x14ac:dyDescent="0.2">
      <c r="A1377" s="1">
        <v>43616.998907754634</v>
      </c>
      <c r="B1377" s="2" t="s">
        <v>11059</v>
      </c>
      <c r="C1377" s="2">
        <v>2302180004</v>
      </c>
      <c r="D1377" s="3" t="s">
        <v>3761</v>
      </c>
      <c r="E1377" s="2" t="s">
        <v>11060</v>
      </c>
      <c r="F1377" s="2" t="s">
        <v>11061</v>
      </c>
      <c r="H1377" s="2" t="s">
        <v>131</v>
      </c>
      <c r="I1377" s="2" t="s">
        <v>132</v>
      </c>
      <c r="K1377" s="2" t="s">
        <v>191</v>
      </c>
      <c r="P1377" s="9">
        <v>161000000000</v>
      </c>
      <c r="Q1377" s="2">
        <v>23000000</v>
      </c>
      <c r="Y1377" s="2" t="s">
        <v>136</v>
      </c>
      <c r="AB1377" s="2" t="s">
        <v>132</v>
      </c>
      <c r="AD1377" s="2" t="s">
        <v>137</v>
      </c>
      <c r="AF1377" s="2" t="s">
        <v>132</v>
      </c>
      <c r="AG1377" s="2" t="s">
        <v>791</v>
      </c>
      <c r="AH1377" s="2">
        <v>2016</v>
      </c>
      <c r="AK1377" s="2" t="s">
        <v>9117</v>
      </c>
      <c r="AP1377" s="2" t="s">
        <v>3014</v>
      </c>
      <c r="AQ1377" s="2" t="s">
        <v>1763</v>
      </c>
      <c r="AR1377" s="2" t="s">
        <v>943</v>
      </c>
      <c r="AS1377" s="2" t="s">
        <v>594</v>
      </c>
      <c r="AT1377" s="2">
        <v>12450</v>
      </c>
      <c r="AU1377" s="2">
        <v>8</v>
      </c>
      <c r="AV1377" s="2" t="s">
        <v>43</v>
      </c>
      <c r="AW1377" s="2" t="s">
        <v>144</v>
      </c>
      <c r="AX1377" s="2" t="s">
        <v>145</v>
      </c>
      <c r="AY1377" s="2" t="s">
        <v>171</v>
      </c>
      <c r="AZ1377" s="2" t="s">
        <v>198</v>
      </c>
      <c r="BA1377" s="2" t="s">
        <v>3075</v>
      </c>
      <c r="BB1377" s="2" t="s">
        <v>6812</v>
      </c>
      <c r="BC1377" s="2">
        <v>1000</v>
      </c>
      <c r="BD1377" s="2" t="s">
        <v>1766</v>
      </c>
      <c r="BE1377" s="9">
        <v>1.42</v>
      </c>
      <c r="BF1377" s="2" t="s">
        <v>265</v>
      </c>
      <c r="BG1377" s="2" t="s">
        <v>3016</v>
      </c>
      <c r="BH1377" s="2">
        <v>1.47</v>
      </c>
      <c r="BK1377" s="2" t="s">
        <v>152</v>
      </c>
      <c r="BL1377" s="2" t="s">
        <v>153</v>
      </c>
      <c r="BM1377" s="2" t="s">
        <v>154</v>
      </c>
      <c r="BP1377" s="2" t="s">
        <v>201</v>
      </c>
      <c r="BQ1377" s="2">
        <v>7000</v>
      </c>
      <c r="BR1377" s="2">
        <v>83</v>
      </c>
      <c r="BS1377" s="2" t="s">
        <v>9117</v>
      </c>
      <c r="BT1377" s="2" t="s">
        <v>3017</v>
      </c>
      <c r="BU1377" s="2" t="s">
        <v>3074</v>
      </c>
      <c r="BV1377" s="2" t="s">
        <v>3075</v>
      </c>
      <c r="BW1377" s="2" t="s">
        <v>67</v>
      </c>
      <c r="BX1377" s="2" t="s">
        <v>203</v>
      </c>
      <c r="BY1377" s="2" t="s">
        <v>159</v>
      </c>
      <c r="CB1377" s="2" t="s">
        <v>204</v>
      </c>
      <c r="CD1377" s="2" t="s">
        <v>162</v>
      </c>
      <c r="CE1377" s="2" t="s">
        <v>5385</v>
      </c>
      <c r="CF1377" s="2" t="s">
        <v>396</v>
      </c>
      <c r="CG1377" s="2" t="s">
        <v>1456</v>
      </c>
      <c r="CH1377" s="2" t="s">
        <v>1677</v>
      </c>
      <c r="CI1377" s="2" t="s">
        <v>167</v>
      </c>
      <c r="CJ1377" s="2" t="s">
        <v>1678</v>
      </c>
      <c r="CK1377" s="2" t="s">
        <v>169</v>
      </c>
      <c r="CL1377" s="2" t="s">
        <v>854</v>
      </c>
      <c r="CM1377" s="2" t="s">
        <v>171</v>
      </c>
      <c r="CN1377" s="2">
        <v>0</v>
      </c>
      <c r="CO1377" s="2" t="s">
        <v>1616</v>
      </c>
      <c r="CP1377" s="2" t="s">
        <v>2468</v>
      </c>
      <c r="CQ1377" s="2" t="s">
        <v>214</v>
      </c>
      <c r="CR1377" s="2" t="s">
        <v>234</v>
      </c>
      <c r="CS1377" s="2" t="s">
        <v>215</v>
      </c>
      <c r="CT1377" s="2" t="s">
        <v>171</v>
      </c>
      <c r="CU1377" s="2" t="s">
        <v>626</v>
      </c>
      <c r="CV1377" s="2" t="s">
        <v>171</v>
      </c>
      <c r="CW1377" s="2" t="s">
        <v>179</v>
      </c>
      <c r="CX1377" s="2" t="s">
        <v>171</v>
      </c>
      <c r="CY1377" s="2" t="s">
        <v>146</v>
      </c>
      <c r="CZ1377" s="2" t="s">
        <v>180</v>
      </c>
      <c r="DA1377" s="2" t="s">
        <v>181</v>
      </c>
      <c r="DB1377" s="2" t="s">
        <v>181</v>
      </c>
      <c r="DC1377" s="2" t="s">
        <v>132</v>
      </c>
      <c r="DF1377" s="2" t="s">
        <v>182</v>
      </c>
      <c r="DH1377" s="2" t="s">
        <v>182</v>
      </c>
      <c r="DJ1377" s="2" t="s">
        <v>182</v>
      </c>
      <c r="DL1377" s="2" t="s">
        <v>182</v>
      </c>
      <c r="DN1377" s="2" t="s">
        <v>182</v>
      </c>
      <c r="DP1377" s="2" t="s">
        <v>182</v>
      </c>
      <c r="DR1377" s="2" t="s">
        <v>182</v>
      </c>
      <c r="DT1377" s="6">
        <v>-6297342</v>
      </c>
      <c r="DU1377" s="6"/>
      <c r="DV1377" s="6">
        <v>106786506</v>
      </c>
      <c r="DZ1377" s="2" t="s">
        <v>11062</v>
      </c>
      <c r="EA1377" s="3" t="s">
        <v>10602</v>
      </c>
    </row>
    <row r="1378" spans="1:133" ht="15.75" hidden="1" customHeight="1" x14ac:dyDescent="0.2">
      <c r="A1378" s="1">
        <v>43617.000015694444</v>
      </c>
      <c r="B1378" s="2" t="s">
        <v>10902</v>
      </c>
      <c r="C1378" s="2">
        <v>2302180213</v>
      </c>
      <c r="D1378" s="3" t="s">
        <v>816</v>
      </c>
      <c r="E1378" s="2" t="s">
        <v>11063</v>
      </c>
      <c r="H1378" s="2" t="s">
        <v>131</v>
      </c>
      <c r="I1378" s="2" t="s">
        <v>132</v>
      </c>
      <c r="J1378" s="2" t="s">
        <v>1130</v>
      </c>
      <c r="K1378" s="2" t="s">
        <v>191</v>
      </c>
      <c r="M1378" s="4">
        <v>42804</v>
      </c>
      <c r="P1378" s="9">
        <v>5600000000</v>
      </c>
      <c r="Q1378" s="2">
        <v>15556000</v>
      </c>
      <c r="Y1378" s="2" t="s">
        <v>377</v>
      </c>
      <c r="AB1378" s="2" t="s">
        <v>132</v>
      </c>
      <c r="AH1378" s="2">
        <v>2016</v>
      </c>
      <c r="AI1378" s="11" t="s">
        <v>11064</v>
      </c>
      <c r="AJ1378" s="11">
        <v>4605000</v>
      </c>
      <c r="AK1378" s="2" t="s">
        <v>11065</v>
      </c>
      <c r="AL1378" s="2">
        <v>42</v>
      </c>
      <c r="AM1378" s="3" t="s">
        <v>5312</v>
      </c>
      <c r="AP1378" s="2" t="s">
        <v>2429</v>
      </c>
      <c r="AQ1378" s="2" t="s">
        <v>1132</v>
      </c>
      <c r="AR1378" s="2" t="s">
        <v>822</v>
      </c>
      <c r="AS1378" s="2" t="s">
        <v>142</v>
      </c>
      <c r="AU1378" s="2">
        <v>4</v>
      </c>
      <c r="AV1378" s="2" t="s">
        <v>245</v>
      </c>
      <c r="AW1378" s="2" t="s">
        <v>776</v>
      </c>
      <c r="AX1378" s="2" t="s">
        <v>145</v>
      </c>
      <c r="AY1378" s="2" t="s">
        <v>171</v>
      </c>
      <c r="AZ1378" s="2" t="s">
        <v>198</v>
      </c>
      <c r="BB1378" s="2" t="s">
        <v>1448</v>
      </c>
      <c r="BC1378" s="2">
        <v>700</v>
      </c>
      <c r="BD1378" s="2" t="s">
        <v>11066</v>
      </c>
      <c r="BE1378" s="9">
        <v>0.63</v>
      </c>
      <c r="BF1378" s="2" t="s">
        <v>132</v>
      </c>
      <c r="BK1378" s="2" t="s">
        <v>152</v>
      </c>
      <c r="BL1378" s="2" t="s">
        <v>153</v>
      </c>
      <c r="BM1378" s="2" t="s">
        <v>308</v>
      </c>
      <c r="BP1378" s="2" t="s">
        <v>201</v>
      </c>
      <c r="BQ1378" s="2">
        <v>360</v>
      </c>
      <c r="BR1378" s="2">
        <v>17</v>
      </c>
      <c r="BS1378" s="2" t="s">
        <v>11067</v>
      </c>
      <c r="BT1378" s="2" t="s">
        <v>2340</v>
      </c>
      <c r="BU1378" s="2" t="s">
        <v>2340</v>
      </c>
      <c r="BV1378" s="2" t="s">
        <v>2340</v>
      </c>
      <c r="BW1378" s="2" t="s">
        <v>67</v>
      </c>
      <c r="BX1378" s="2" t="s">
        <v>158</v>
      </c>
      <c r="BY1378" s="2" t="s">
        <v>159</v>
      </c>
      <c r="CB1378" s="2" t="s">
        <v>160</v>
      </c>
      <c r="CD1378" s="2" t="s">
        <v>162</v>
      </c>
      <c r="CE1378" s="2" t="s">
        <v>163</v>
      </c>
      <c r="CG1378" s="2" t="s">
        <v>826</v>
      </c>
      <c r="CH1378" s="2" t="s">
        <v>2774</v>
      </c>
      <c r="CI1378" s="2" t="s">
        <v>294</v>
      </c>
      <c r="CJ1378" s="2" t="s">
        <v>966</v>
      </c>
      <c r="CL1378" s="2" t="s">
        <v>1537</v>
      </c>
      <c r="CM1378" s="2" t="s">
        <v>171</v>
      </c>
      <c r="CN1378" s="2">
        <v>390</v>
      </c>
      <c r="CO1378" s="2" t="s">
        <v>7291</v>
      </c>
      <c r="CS1378" s="2" t="s">
        <v>215</v>
      </c>
      <c r="CT1378" s="2" t="s">
        <v>171</v>
      </c>
      <c r="CU1378" s="2" t="s">
        <v>1139</v>
      </c>
      <c r="CV1378" s="2" t="s">
        <v>171</v>
      </c>
      <c r="CW1378" s="2" t="s">
        <v>714</v>
      </c>
      <c r="CX1378" s="2" t="s">
        <v>171</v>
      </c>
      <c r="CY1378" s="2" t="s">
        <v>733</v>
      </c>
      <c r="DC1378" s="2" t="s">
        <v>132</v>
      </c>
      <c r="DN1378" s="2" t="s">
        <v>260</v>
      </c>
      <c r="DT1378" s="6">
        <v>-6192894</v>
      </c>
      <c r="DU1378" s="6"/>
      <c r="DV1378" s="6">
        <v>106785842</v>
      </c>
      <c r="DX1378" s="2" t="s">
        <v>299</v>
      </c>
      <c r="DY1378" s="4">
        <v>42804</v>
      </c>
      <c r="DZ1378" s="2" t="s">
        <v>299</v>
      </c>
      <c r="EA1378" s="3" t="s">
        <v>11068</v>
      </c>
      <c r="EC1378" s="5" t="s">
        <v>11069</v>
      </c>
    </row>
    <row r="1379" spans="1:133" ht="15.75" hidden="1" customHeight="1" x14ac:dyDescent="0.2">
      <c r="A1379" s="1">
        <v>43617.001510590278</v>
      </c>
      <c r="B1379" s="2" t="s">
        <v>11070</v>
      </c>
      <c r="C1379" s="2">
        <v>2302170190</v>
      </c>
      <c r="D1379" s="3" t="s">
        <v>4250</v>
      </c>
      <c r="E1379" s="2" t="s">
        <v>10931</v>
      </c>
      <c r="F1379" s="2">
        <v>201702</v>
      </c>
      <c r="H1379" s="2" t="s">
        <v>131</v>
      </c>
      <c r="I1379" s="2" t="s">
        <v>132</v>
      </c>
      <c r="K1379" s="2" t="s">
        <v>738</v>
      </c>
      <c r="P1379" s="9">
        <v>70084000000</v>
      </c>
      <c r="Q1379" s="2">
        <v>28000000</v>
      </c>
      <c r="Y1379" s="2" t="s">
        <v>136</v>
      </c>
      <c r="AB1379" s="2" t="s">
        <v>132</v>
      </c>
      <c r="AD1379" s="2" t="s">
        <v>137</v>
      </c>
      <c r="AF1379" s="2" t="s">
        <v>132</v>
      </c>
      <c r="AG1379" s="2" t="s">
        <v>888</v>
      </c>
      <c r="AH1379" s="2">
        <v>2016</v>
      </c>
      <c r="AK1379" s="2" t="s">
        <v>10468</v>
      </c>
      <c r="AP1379" s="2" t="s">
        <v>11071</v>
      </c>
      <c r="AQ1379" s="2" t="s">
        <v>11072</v>
      </c>
      <c r="AR1379" s="2" t="s">
        <v>11073</v>
      </c>
      <c r="AS1379" s="2" t="s">
        <v>594</v>
      </c>
      <c r="AT1379" s="2">
        <v>12450</v>
      </c>
      <c r="AU1379" s="2">
        <v>6</v>
      </c>
      <c r="AV1379" s="2" t="s">
        <v>43</v>
      </c>
      <c r="AW1379" s="2" t="s">
        <v>144</v>
      </c>
      <c r="AX1379" s="2" t="s">
        <v>145</v>
      </c>
      <c r="AY1379" s="2" t="s">
        <v>171</v>
      </c>
      <c r="AZ1379" s="2" t="s">
        <v>198</v>
      </c>
      <c r="BA1379" s="2" t="s">
        <v>10933</v>
      </c>
      <c r="BB1379" s="2" t="s">
        <v>1764</v>
      </c>
      <c r="BC1379" s="2">
        <v>900</v>
      </c>
      <c r="BD1379" s="2" t="s">
        <v>1766</v>
      </c>
      <c r="BE1379" s="9">
        <v>2.42</v>
      </c>
      <c r="BF1379" s="2" t="s">
        <v>265</v>
      </c>
      <c r="BG1379" s="2" t="s">
        <v>1765</v>
      </c>
      <c r="BH1379" s="3" t="s">
        <v>2466</v>
      </c>
      <c r="BK1379" s="2" t="s">
        <v>152</v>
      </c>
      <c r="BL1379" s="2" t="s">
        <v>153</v>
      </c>
      <c r="BM1379" s="2" t="s">
        <v>154</v>
      </c>
      <c r="BP1379" s="2" t="s">
        <v>201</v>
      </c>
      <c r="BQ1379" s="2">
        <v>2503</v>
      </c>
      <c r="BR1379" s="2">
        <v>23</v>
      </c>
      <c r="BS1379" s="2" t="s">
        <v>11074</v>
      </c>
      <c r="BT1379" s="2" t="s">
        <v>10468</v>
      </c>
      <c r="BU1379" s="2" t="s">
        <v>11074</v>
      </c>
      <c r="BV1379" s="2" t="s">
        <v>11074</v>
      </c>
      <c r="BW1379" s="2" t="s">
        <v>68</v>
      </c>
      <c r="BY1379" s="2" t="s">
        <v>159</v>
      </c>
      <c r="CB1379" s="2" t="s">
        <v>160</v>
      </c>
      <c r="CD1379" s="2" t="s">
        <v>162</v>
      </c>
      <c r="CE1379" s="2" t="s">
        <v>163</v>
      </c>
      <c r="CF1379" s="2" t="s">
        <v>396</v>
      </c>
      <c r="CG1379" s="2" t="s">
        <v>1456</v>
      </c>
      <c r="CH1379" s="2" t="s">
        <v>1677</v>
      </c>
      <c r="CI1379" s="2" t="s">
        <v>167</v>
      </c>
      <c r="CJ1379" s="2" t="s">
        <v>11075</v>
      </c>
      <c r="CK1379" s="2" t="s">
        <v>169</v>
      </c>
      <c r="CL1379" s="2" t="s">
        <v>170</v>
      </c>
      <c r="CM1379" s="2" t="s">
        <v>171</v>
      </c>
      <c r="CN1379" s="2">
        <v>0</v>
      </c>
      <c r="CO1379" s="2" t="s">
        <v>1616</v>
      </c>
      <c r="CP1379" s="2" t="s">
        <v>2468</v>
      </c>
      <c r="CQ1379" s="2" t="s">
        <v>214</v>
      </c>
      <c r="CR1379" s="2" t="s">
        <v>234</v>
      </c>
      <c r="CS1379" s="2" t="s">
        <v>215</v>
      </c>
      <c r="CT1379" s="2" t="s">
        <v>171</v>
      </c>
      <c r="CU1379" s="2" t="s">
        <v>626</v>
      </c>
      <c r="CV1379" s="2" t="s">
        <v>171</v>
      </c>
      <c r="CW1379" s="2" t="s">
        <v>179</v>
      </c>
      <c r="CX1379" s="2" t="s">
        <v>171</v>
      </c>
      <c r="CY1379" s="2" t="s">
        <v>146</v>
      </c>
      <c r="CZ1379" s="2" t="s">
        <v>180</v>
      </c>
      <c r="DA1379" s="2" t="s">
        <v>181</v>
      </c>
      <c r="DB1379" s="2" t="s">
        <v>181</v>
      </c>
      <c r="DC1379" s="2" t="s">
        <v>132</v>
      </c>
      <c r="DF1379" s="2" t="s">
        <v>182</v>
      </c>
      <c r="DH1379" s="2" t="s">
        <v>182</v>
      </c>
      <c r="DJ1379" s="2" t="s">
        <v>182</v>
      </c>
      <c r="DL1379" s="2" t="s">
        <v>182</v>
      </c>
      <c r="DN1379" s="2" t="s">
        <v>182</v>
      </c>
      <c r="DP1379" s="2" t="s">
        <v>182</v>
      </c>
      <c r="DR1379" s="2" t="s">
        <v>182</v>
      </c>
      <c r="DT1379" s="6">
        <v>106802829</v>
      </c>
      <c r="DU1379" s="6"/>
      <c r="DV1379" s="6">
        <v>-6313218</v>
      </c>
      <c r="DZ1379" s="2" t="s">
        <v>10934</v>
      </c>
      <c r="EA1379" s="3" t="s">
        <v>10935</v>
      </c>
    </row>
    <row r="1380" spans="1:133" ht="15.75" hidden="1" customHeight="1" x14ac:dyDescent="0.2">
      <c r="A1380" s="1">
        <v>43617.002088981477</v>
      </c>
      <c r="B1380" s="2" t="s">
        <v>11076</v>
      </c>
      <c r="C1380" s="2">
        <v>2302170031</v>
      </c>
      <c r="D1380" s="3" t="s">
        <v>8824</v>
      </c>
      <c r="E1380" s="2" t="s">
        <v>11077</v>
      </c>
      <c r="H1380" s="2" t="s">
        <v>131</v>
      </c>
      <c r="I1380" s="2" t="s">
        <v>132</v>
      </c>
      <c r="J1380" s="2" t="s">
        <v>133</v>
      </c>
      <c r="K1380" s="2" t="s">
        <v>3218</v>
      </c>
      <c r="M1380" s="4">
        <v>42789</v>
      </c>
      <c r="N1380" s="2" t="s">
        <v>135</v>
      </c>
      <c r="O1380" s="2" t="s">
        <v>192</v>
      </c>
      <c r="P1380" s="9">
        <v>145000000000</v>
      </c>
      <c r="Q1380" s="2">
        <v>29000000</v>
      </c>
      <c r="Y1380" s="2" t="s">
        <v>377</v>
      </c>
      <c r="AB1380" s="2" t="s">
        <v>132</v>
      </c>
      <c r="AE1380" s="2" t="s">
        <v>132</v>
      </c>
      <c r="AF1380" s="2" t="s">
        <v>132</v>
      </c>
      <c r="AH1380" s="2">
        <v>2016</v>
      </c>
      <c r="AI1380" s="11">
        <v>298125000</v>
      </c>
      <c r="AJ1380" s="11">
        <v>59625</v>
      </c>
      <c r="AK1380" s="2" t="s">
        <v>11078</v>
      </c>
      <c r="AQ1380" s="2" t="s">
        <v>140</v>
      </c>
      <c r="AS1380" s="2" t="s">
        <v>594</v>
      </c>
      <c r="AU1380" s="2">
        <v>3</v>
      </c>
      <c r="AV1380" s="2" t="s">
        <v>271</v>
      </c>
      <c r="AW1380" s="2" t="s">
        <v>197</v>
      </c>
      <c r="AX1380" s="2" t="s">
        <v>145</v>
      </c>
      <c r="AY1380" s="2" t="s">
        <v>146</v>
      </c>
      <c r="AZ1380" s="2" t="s">
        <v>147</v>
      </c>
      <c r="BB1380" s="2" t="s">
        <v>11079</v>
      </c>
      <c r="BC1380" s="2">
        <v>300</v>
      </c>
      <c r="BD1380" s="2" t="s">
        <v>151</v>
      </c>
      <c r="BE1380" s="9">
        <v>2</v>
      </c>
      <c r="BG1380" s="2" t="s">
        <v>7560</v>
      </c>
      <c r="BH1380" s="2">
        <v>2.2000000000000002</v>
      </c>
      <c r="BK1380" s="2" t="s">
        <v>152</v>
      </c>
      <c r="BP1380" s="2" t="s">
        <v>201</v>
      </c>
      <c r="BQ1380" s="2">
        <v>5000</v>
      </c>
      <c r="BR1380" s="2">
        <v>175</v>
      </c>
      <c r="BS1380" s="2" t="s">
        <v>6020</v>
      </c>
      <c r="BT1380" s="2" t="s">
        <v>576</v>
      </c>
      <c r="BU1380" s="2" t="s">
        <v>11080</v>
      </c>
      <c r="BV1380" s="2" t="s">
        <v>11081</v>
      </c>
      <c r="BW1380" s="2" t="s">
        <v>67</v>
      </c>
      <c r="BX1380" s="2" t="s">
        <v>158</v>
      </c>
      <c r="BY1380" s="2" t="s">
        <v>159</v>
      </c>
      <c r="CB1380" s="2" t="s">
        <v>160</v>
      </c>
      <c r="CC1380" s="2" t="s">
        <v>161</v>
      </c>
      <c r="CD1380" s="2" t="s">
        <v>162</v>
      </c>
      <c r="CE1380" s="2" t="s">
        <v>163</v>
      </c>
      <c r="CF1380" s="2" t="s">
        <v>396</v>
      </c>
      <c r="CG1380" s="2" t="s">
        <v>578</v>
      </c>
      <c r="CH1380" s="2" t="s">
        <v>11082</v>
      </c>
      <c r="CI1380" s="2" t="s">
        <v>167</v>
      </c>
      <c r="CJ1380" s="2" t="s">
        <v>168</v>
      </c>
      <c r="CK1380" s="2" t="s">
        <v>231</v>
      </c>
      <c r="CL1380" s="2" t="s">
        <v>170</v>
      </c>
      <c r="CM1380" s="2" t="s">
        <v>171</v>
      </c>
      <c r="CN1380" s="2">
        <v>300</v>
      </c>
      <c r="CO1380" s="2" t="s">
        <v>580</v>
      </c>
      <c r="CP1380" s="2" t="s">
        <v>173</v>
      </c>
      <c r="CQ1380" s="2" t="s">
        <v>174</v>
      </c>
      <c r="CR1380" s="2" t="s">
        <v>175</v>
      </c>
      <c r="CS1380" s="2" t="s">
        <v>215</v>
      </c>
      <c r="CT1380" s="2" t="s">
        <v>177</v>
      </c>
      <c r="CU1380" s="2" t="s">
        <v>178</v>
      </c>
      <c r="CV1380" s="2" t="s">
        <v>177</v>
      </c>
      <c r="CW1380" s="2" t="s">
        <v>179</v>
      </c>
      <c r="CX1380" s="2" t="s">
        <v>146</v>
      </c>
      <c r="CY1380" s="2" t="s">
        <v>146</v>
      </c>
      <c r="CZ1380" s="2" t="s">
        <v>581</v>
      </c>
      <c r="DA1380" s="2" t="s">
        <v>181</v>
      </c>
      <c r="DB1380" s="2" t="s">
        <v>181</v>
      </c>
      <c r="DF1380" s="2" t="s">
        <v>182</v>
      </c>
      <c r="DH1380" s="2" t="s">
        <v>182</v>
      </c>
      <c r="DJ1380" s="2" t="s">
        <v>182</v>
      </c>
      <c r="DL1380" s="2" t="s">
        <v>182</v>
      </c>
      <c r="DN1380" s="2" t="s">
        <v>182</v>
      </c>
      <c r="DP1380" s="2" t="s">
        <v>182</v>
      </c>
      <c r="DR1380" s="2" t="s">
        <v>182</v>
      </c>
      <c r="DT1380" s="2" t="s">
        <v>11083</v>
      </c>
      <c r="DU1380" s="2"/>
      <c r="DV1380" s="2" t="s">
        <v>11084</v>
      </c>
      <c r="EB1380" s="5" t="s">
        <v>11085</v>
      </c>
    </row>
    <row r="1381" spans="1:133" ht="15.75" hidden="1" customHeight="1" x14ac:dyDescent="0.2">
      <c r="A1381" s="1">
        <v>43617.003034016205</v>
      </c>
      <c r="B1381" s="2" t="s">
        <v>11086</v>
      </c>
      <c r="C1381" s="2">
        <v>2302170020</v>
      </c>
      <c r="D1381" s="3" t="s">
        <v>4250</v>
      </c>
      <c r="E1381" s="2" t="s">
        <v>11087</v>
      </c>
      <c r="F1381" s="2" t="s">
        <v>11088</v>
      </c>
      <c r="H1381" s="2" t="s">
        <v>131</v>
      </c>
      <c r="I1381" s="2" t="s">
        <v>132</v>
      </c>
      <c r="J1381" s="2" t="s">
        <v>133</v>
      </c>
      <c r="K1381" s="2" t="s">
        <v>738</v>
      </c>
      <c r="P1381" s="9" t="s">
        <v>11089</v>
      </c>
      <c r="Q1381" s="2">
        <v>16200295</v>
      </c>
      <c r="Y1381" s="2" t="s">
        <v>136</v>
      </c>
      <c r="AB1381" s="2" t="s">
        <v>132</v>
      </c>
      <c r="AC1381" s="2" t="s">
        <v>4790</v>
      </c>
      <c r="AD1381" s="2" t="s">
        <v>137</v>
      </c>
      <c r="AE1381" s="2" t="s">
        <v>132</v>
      </c>
      <c r="AF1381" s="2" t="s">
        <v>132</v>
      </c>
      <c r="AH1381" s="2">
        <v>2017</v>
      </c>
      <c r="AI1381" s="11" t="s">
        <v>11090</v>
      </c>
      <c r="AJ1381" s="11" t="s">
        <v>11091</v>
      </c>
      <c r="AK1381" s="2" t="s">
        <v>11092</v>
      </c>
      <c r="AM1381" s="3" t="s">
        <v>11093</v>
      </c>
      <c r="AP1381" s="2" t="s">
        <v>11094</v>
      </c>
      <c r="AQ1381" s="2" t="s">
        <v>1105</v>
      </c>
      <c r="AR1381" s="2" t="s">
        <v>610</v>
      </c>
      <c r="AS1381" s="2" t="s">
        <v>142</v>
      </c>
      <c r="AT1381" s="2">
        <v>13330</v>
      </c>
      <c r="AU1381" s="2">
        <v>6</v>
      </c>
      <c r="AV1381" s="2" t="s">
        <v>143</v>
      </c>
      <c r="AW1381" s="2" t="s">
        <v>144</v>
      </c>
      <c r="AX1381" s="2" t="s">
        <v>145</v>
      </c>
      <c r="AY1381" s="2" t="s">
        <v>171</v>
      </c>
      <c r="AZ1381" s="2" t="s">
        <v>198</v>
      </c>
      <c r="BA1381" s="2" t="s">
        <v>1384</v>
      </c>
      <c r="BB1381" s="2" t="s">
        <v>11095</v>
      </c>
      <c r="BC1381" s="2">
        <v>0.3</v>
      </c>
      <c r="BD1381" s="2" t="s">
        <v>11096</v>
      </c>
      <c r="BE1381" s="9">
        <v>0.2</v>
      </c>
      <c r="BF1381" s="2" t="s">
        <v>265</v>
      </c>
      <c r="BG1381" s="2" t="s">
        <v>11097</v>
      </c>
      <c r="BH1381" s="2">
        <v>1</v>
      </c>
      <c r="BI1381" s="2" t="s">
        <v>11098</v>
      </c>
      <c r="BJ1381" s="3" t="s">
        <v>3643</v>
      </c>
      <c r="BK1381" s="2" t="s">
        <v>7123</v>
      </c>
      <c r="BL1381" s="2" t="s">
        <v>153</v>
      </c>
      <c r="BM1381" s="2" t="s">
        <v>308</v>
      </c>
      <c r="BP1381" s="2" t="s">
        <v>201</v>
      </c>
      <c r="BQ1381" s="2">
        <v>679</v>
      </c>
      <c r="BS1381" s="2" t="s">
        <v>2789</v>
      </c>
      <c r="BT1381" s="2" t="s">
        <v>157</v>
      </c>
      <c r="BU1381" s="2" t="s">
        <v>2789</v>
      </c>
      <c r="BV1381" s="2" t="s">
        <v>1941</v>
      </c>
      <c r="BW1381" s="2" t="s">
        <v>68</v>
      </c>
      <c r="BX1381" s="2" t="s">
        <v>158</v>
      </c>
      <c r="BY1381" s="2" t="s">
        <v>159</v>
      </c>
      <c r="CB1381" s="2" t="s">
        <v>160</v>
      </c>
      <c r="CC1381" s="2" t="s">
        <v>248</v>
      </c>
      <c r="CD1381" s="2" t="s">
        <v>249</v>
      </c>
      <c r="CE1381" s="2" t="s">
        <v>163</v>
      </c>
      <c r="CF1381" s="2" t="s">
        <v>11099</v>
      </c>
      <c r="CG1381" s="2" t="s">
        <v>11100</v>
      </c>
      <c r="CH1381" s="2" t="s">
        <v>2318</v>
      </c>
      <c r="CI1381" s="2" t="s">
        <v>311</v>
      </c>
      <c r="CJ1381" s="2" t="s">
        <v>953</v>
      </c>
      <c r="CK1381" s="2" t="s">
        <v>253</v>
      </c>
      <c r="CL1381" s="2" t="s">
        <v>371</v>
      </c>
      <c r="CM1381" s="2" t="s">
        <v>211</v>
      </c>
      <c r="CN1381" s="2">
        <v>300</v>
      </c>
      <c r="CP1381" s="2" t="s">
        <v>1308</v>
      </c>
      <c r="CR1381" s="2" t="s">
        <v>234</v>
      </c>
      <c r="CS1381" s="2" t="s">
        <v>215</v>
      </c>
      <c r="CT1381" s="2" t="s">
        <v>177</v>
      </c>
      <c r="CU1381" s="2" t="s">
        <v>235</v>
      </c>
      <c r="CV1381" s="2" t="s">
        <v>177</v>
      </c>
      <c r="CW1381" s="2" t="s">
        <v>179</v>
      </c>
      <c r="CX1381" s="2" t="s">
        <v>171</v>
      </c>
      <c r="CY1381" s="2" t="s">
        <v>146</v>
      </c>
      <c r="CZ1381" s="2" t="s">
        <v>180</v>
      </c>
      <c r="DA1381" s="2" t="s">
        <v>181</v>
      </c>
      <c r="DB1381" s="2" t="s">
        <v>181</v>
      </c>
      <c r="DC1381" s="2" t="s">
        <v>132</v>
      </c>
      <c r="DF1381" s="2" t="s">
        <v>182</v>
      </c>
      <c r="DH1381" s="2" t="s">
        <v>182</v>
      </c>
      <c r="DJ1381" s="2" t="s">
        <v>182</v>
      </c>
      <c r="DL1381" s="2" t="s">
        <v>260</v>
      </c>
      <c r="DM1381" s="2" t="s">
        <v>11101</v>
      </c>
      <c r="DN1381" s="2" t="s">
        <v>182</v>
      </c>
      <c r="DT1381" s="6">
        <v>-62429513</v>
      </c>
      <c r="DU1381" s="6"/>
      <c r="DV1381" s="2" t="s">
        <v>11102</v>
      </c>
      <c r="DZ1381" s="2" t="s">
        <v>11103</v>
      </c>
      <c r="EB1381" s="5" t="s">
        <v>557</v>
      </c>
      <c r="EC1381" s="5" t="s">
        <v>11104</v>
      </c>
    </row>
    <row r="1382" spans="1:133" ht="15.75" hidden="1" customHeight="1" x14ac:dyDescent="0.2">
      <c r="A1382" s="1">
        <v>43617.003621655094</v>
      </c>
      <c r="B1382" s="2" t="s">
        <v>10958</v>
      </c>
      <c r="C1382" s="2">
        <v>2302180067</v>
      </c>
      <c r="D1382" s="2">
        <v>201</v>
      </c>
      <c r="E1382" s="2" t="s">
        <v>11105</v>
      </c>
      <c r="H1382" s="2" t="s">
        <v>131</v>
      </c>
      <c r="I1382" s="2" t="s">
        <v>132</v>
      </c>
      <c r="J1382" s="2" t="s">
        <v>133</v>
      </c>
      <c r="K1382" s="2" t="s">
        <v>132</v>
      </c>
      <c r="M1382" s="4">
        <v>42802</v>
      </c>
      <c r="P1382" s="9" t="s">
        <v>11106</v>
      </c>
      <c r="Q1382" s="2">
        <v>40000000</v>
      </c>
      <c r="Y1382" s="2" t="s">
        <v>136</v>
      </c>
      <c r="Z1382" s="2" t="s">
        <v>11107</v>
      </c>
      <c r="AB1382" s="2" t="s">
        <v>132</v>
      </c>
      <c r="AD1382" s="2" t="s">
        <v>137</v>
      </c>
      <c r="AE1382" s="2" t="s">
        <v>1248</v>
      </c>
      <c r="AF1382" s="2" t="s">
        <v>132</v>
      </c>
      <c r="AH1382" s="2">
        <v>2016</v>
      </c>
      <c r="AI1382" s="11">
        <v>5570400000</v>
      </c>
      <c r="AJ1382" s="11">
        <v>6963000</v>
      </c>
      <c r="AK1382" s="2" t="s">
        <v>2656</v>
      </c>
      <c r="AL1382" s="2">
        <v>22</v>
      </c>
      <c r="AP1382" s="2" t="s">
        <v>11108</v>
      </c>
      <c r="AQ1382" s="2" t="s">
        <v>11109</v>
      </c>
      <c r="AR1382" s="2" t="s">
        <v>822</v>
      </c>
      <c r="AS1382" s="2" t="s">
        <v>11110</v>
      </c>
      <c r="AT1382" s="2">
        <v>11520</v>
      </c>
      <c r="AV1382" s="2" t="s">
        <v>271</v>
      </c>
      <c r="AW1382" s="2" t="s">
        <v>197</v>
      </c>
      <c r="AX1382" s="2" t="s">
        <v>145</v>
      </c>
      <c r="AY1382" s="2" t="s">
        <v>171</v>
      </c>
      <c r="AZ1382" s="2" t="s">
        <v>198</v>
      </c>
      <c r="BB1382" s="2" t="s">
        <v>2485</v>
      </c>
      <c r="BC1382" s="2">
        <v>0</v>
      </c>
      <c r="BD1382" s="2" t="s">
        <v>8854</v>
      </c>
      <c r="BE1382" s="9">
        <v>2</v>
      </c>
      <c r="BL1382" s="2" t="s">
        <v>153</v>
      </c>
      <c r="BQ1382" s="2">
        <v>800</v>
      </c>
      <c r="BS1382" s="2" t="s">
        <v>576</v>
      </c>
      <c r="BT1382" s="2" t="s">
        <v>11111</v>
      </c>
      <c r="BU1382" s="2" t="s">
        <v>2625</v>
      </c>
      <c r="BV1382" s="2" t="s">
        <v>2625</v>
      </c>
      <c r="BW1382" s="2" t="s">
        <v>68</v>
      </c>
      <c r="BX1382" s="2" t="s">
        <v>203</v>
      </c>
      <c r="CB1382" s="2" t="s">
        <v>160</v>
      </c>
      <c r="CC1382" s="2" t="s">
        <v>248</v>
      </c>
      <c r="CD1382" s="2" t="s">
        <v>162</v>
      </c>
      <c r="CE1382" s="2" t="s">
        <v>163</v>
      </c>
      <c r="CF1382" s="2" t="s">
        <v>6758</v>
      </c>
      <c r="CG1382" s="2" t="s">
        <v>1887</v>
      </c>
      <c r="CH1382" s="2" t="s">
        <v>1163</v>
      </c>
      <c r="CI1382" s="2" t="s">
        <v>208</v>
      </c>
      <c r="CJ1382" s="2" t="s">
        <v>828</v>
      </c>
      <c r="CK1382" s="2" t="s">
        <v>253</v>
      </c>
      <c r="CL1382" s="2" t="s">
        <v>622</v>
      </c>
      <c r="CM1382" s="2" t="s">
        <v>211</v>
      </c>
      <c r="CN1382" s="2">
        <v>0</v>
      </c>
      <c r="CO1382" s="2" t="s">
        <v>830</v>
      </c>
      <c r="CP1382" s="2" t="s">
        <v>1164</v>
      </c>
      <c r="CQ1382" s="2" t="s">
        <v>625</v>
      </c>
      <c r="CR1382" s="2" t="s">
        <v>234</v>
      </c>
      <c r="CT1382" s="2" t="s">
        <v>177</v>
      </c>
      <c r="CU1382" s="2" t="s">
        <v>216</v>
      </c>
      <c r="CV1382" s="2" t="s">
        <v>177</v>
      </c>
      <c r="CW1382" s="2" t="s">
        <v>179</v>
      </c>
      <c r="CX1382" s="2" t="s">
        <v>146</v>
      </c>
      <c r="CY1382" s="2" t="s">
        <v>627</v>
      </c>
      <c r="CZ1382" s="2" t="s">
        <v>180</v>
      </c>
      <c r="DA1382" s="2" t="s">
        <v>181</v>
      </c>
      <c r="DB1382" s="2" t="s">
        <v>181</v>
      </c>
      <c r="DC1382" s="2" t="s">
        <v>132</v>
      </c>
      <c r="DF1382" s="2" t="s">
        <v>182</v>
      </c>
      <c r="DH1382" s="2" t="s">
        <v>182</v>
      </c>
      <c r="DJ1382" s="2" t="s">
        <v>182</v>
      </c>
      <c r="DL1382" s="2" t="s">
        <v>182</v>
      </c>
      <c r="DN1382" s="2" t="s">
        <v>182</v>
      </c>
      <c r="DP1382" s="2" t="s">
        <v>182</v>
      </c>
      <c r="DR1382" s="2" t="s">
        <v>182</v>
      </c>
      <c r="DT1382" s="6">
        <v>-6177922</v>
      </c>
      <c r="DU1382" s="6"/>
      <c r="DV1382" s="6">
        <v>106766445</v>
      </c>
      <c r="DX1382" s="2" t="s">
        <v>11112</v>
      </c>
      <c r="DY1382" s="4">
        <v>42802</v>
      </c>
      <c r="DZ1382" s="2" t="s">
        <v>11113</v>
      </c>
      <c r="EA1382" s="3" t="s">
        <v>2664</v>
      </c>
    </row>
    <row r="1383" spans="1:133" ht="15.75" hidden="1" customHeight="1" x14ac:dyDescent="0.2">
      <c r="A1383" s="1">
        <v>43617.004011053243</v>
      </c>
      <c r="B1383" s="2" t="s">
        <v>8470</v>
      </c>
      <c r="C1383" s="2">
        <v>2302180106</v>
      </c>
      <c r="D1383" s="3" t="s">
        <v>816</v>
      </c>
      <c r="E1383" s="2">
        <v>9</v>
      </c>
      <c r="H1383" s="2" t="s">
        <v>131</v>
      </c>
      <c r="I1383" s="2" t="s">
        <v>132</v>
      </c>
      <c r="J1383" s="2" t="s">
        <v>1130</v>
      </c>
      <c r="K1383" s="2" t="s">
        <v>132</v>
      </c>
      <c r="M1383" s="4">
        <v>42773</v>
      </c>
      <c r="P1383" s="9">
        <v>4100000000</v>
      </c>
      <c r="X1383" s="2" t="s">
        <v>193</v>
      </c>
      <c r="Y1383" s="2" t="s">
        <v>136</v>
      </c>
      <c r="AB1383" s="2" t="s">
        <v>132</v>
      </c>
      <c r="AF1383" s="2" t="s">
        <v>132</v>
      </c>
      <c r="AH1383" s="2">
        <v>2016</v>
      </c>
      <c r="AI1383" s="11" t="s">
        <v>11044</v>
      </c>
      <c r="AJ1383" s="11">
        <v>7455000</v>
      </c>
      <c r="AK1383" s="2" t="s">
        <v>11045</v>
      </c>
      <c r="AL1383" s="2">
        <v>14</v>
      </c>
      <c r="AP1383" s="2" t="s">
        <v>4162</v>
      </c>
      <c r="AQ1383" s="2" t="s">
        <v>1132</v>
      </c>
      <c r="AR1383" s="2" t="s">
        <v>822</v>
      </c>
      <c r="AS1383" s="2" t="s">
        <v>142</v>
      </c>
      <c r="AU1383" s="2">
        <v>4</v>
      </c>
      <c r="AV1383" s="2" t="s">
        <v>245</v>
      </c>
      <c r="AW1383" s="2" t="s">
        <v>144</v>
      </c>
      <c r="AX1383" s="2" t="s">
        <v>145</v>
      </c>
      <c r="AY1383" s="2" t="s">
        <v>171</v>
      </c>
      <c r="AZ1383" s="2" t="s">
        <v>198</v>
      </c>
      <c r="BB1383" s="2" t="s">
        <v>2865</v>
      </c>
      <c r="BC1383" s="2">
        <v>700</v>
      </c>
      <c r="BD1383" s="2" t="s">
        <v>1029</v>
      </c>
      <c r="BE1383" s="9">
        <v>2.2999999999999998</v>
      </c>
      <c r="BK1383" s="2" t="s">
        <v>152</v>
      </c>
      <c r="BL1383" s="2" t="s">
        <v>290</v>
      </c>
      <c r="BN1383" s="2" t="s">
        <v>1390</v>
      </c>
      <c r="BP1383" s="2" t="s">
        <v>201</v>
      </c>
      <c r="BQ1383" s="2">
        <v>164</v>
      </c>
      <c r="BS1383" s="2" t="s">
        <v>753</v>
      </c>
      <c r="BT1383" s="2" t="s">
        <v>753</v>
      </c>
      <c r="BU1383" s="2" t="s">
        <v>11045</v>
      </c>
      <c r="BV1383" s="2" t="s">
        <v>753</v>
      </c>
      <c r="BW1383" s="2" t="s">
        <v>69</v>
      </c>
      <c r="BX1383" s="2" t="s">
        <v>158</v>
      </c>
      <c r="BY1383" s="2" t="s">
        <v>159</v>
      </c>
      <c r="CB1383" s="2" t="s">
        <v>160</v>
      </c>
      <c r="CC1383" s="2" t="s">
        <v>161</v>
      </c>
      <c r="CD1383" s="2" t="s">
        <v>249</v>
      </c>
      <c r="CE1383" s="2" t="s">
        <v>163</v>
      </c>
      <c r="CF1383" s="2" t="s">
        <v>11114</v>
      </c>
      <c r="CG1383" s="2" t="s">
        <v>1741</v>
      </c>
      <c r="CH1383" s="2" t="s">
        <v>3957</v>
      </c>
      <c r="CI1383" s="2" t="s">
        <v>311</v>
      </c>
      <c r="CJ1383" s="2" t="s">
        <v>526</v>
      </c>
      <c r="CL1383" s="2" t="s">
        <v>854</v>
      </c>
      <c r="CP1383" s="2" t="s">
        <v>1990</v>
      </c>
      <c r="CQ1383" s="2" t="s">
        <v>174</v>
      </c>
      <c r="CR1383" s="2" t="s">
        <v>175</v>
      </c>
      <c r="CS1383" s="2" t="s">
        <v>215</v>
      </c>
      <c r="CT1383" s="2" t="s">
        <v>171</v>
      </c>
      <c r="CU1383" s="2" t="s">
        <v>1139</v>
      </c>
      <c r="CV1383" s="2" t="s">
        <v>171</v>
      </c>
      <c r="CW1383" s="2" t="s">
        <v>179</v>
      </c>
      <c r="CX1383" s="2" t="s">
        <v>171</v>
      </c>
      <c r="CY1383" s="2" t="s">
        <v>733</v>
      </c>
      <c r="CZ1383" s="2" t="s">
        <v>180</v>
      </c>
      <c r="DA1383" s="2" t="s">
        <v>181</v>
      </c>
      <c r="DB1383" s="2" t="s">
        <v>181</v>
      </c>
      <c r="DC1383" s="2" t="s">
        <v>132</v>
      </c>
      <c r="DF1383" s="2" t="s">
        <v>182</v>
      </c>
      <c r="DH1383" s="2" t="s">
        <v>182</v>
      </c>
      <c r="DJ1383" s="2" t="s">
        <v>182</v>
      </c>
      <c r="DL1383" s="2" t="s">
        <v>182</v>
      </c>
      <c r="DN1383" s="2" t="s">
        <v>182</v>
      </c>
      <c r="DP1383" s="2" t="s">
        <v>182</v>
      </c>
      <c r="DR1383" s="2" t="s">
        <v>182</v>
      </c>
      <c r="DT1383" s="6">
        <v>-6176630</v>
      </c>
      <c r="DU1383" s="6"/>
      <c r="DV1383" s="6">
        <v>106804805</v>
      </c>
      <c r="DZ1383" s="2" t="s">
        <v>11115</v>
      </c>
      <c r="EA1383" s="3" t="s">
        <v>11116</v>
      </c>
    </row>
    <row r="1384" spans="1:133" ht="15.75" hidden="1" customHeight="1" x14ac:dyDescent="0.2">
      <c r="A1384" s="1">
        <v>43617.005533391202</v>
      </c>
      <c r="B1384" s="2" t="s">
        <v>11117</v>
      </c>
      <c r="C1384" s="2">
        <v>23012180075</v>
      </c>
      <c r="D1384" s="2">
        <v>206</v>
      </c>
      <c r="E1384" s="2" t="s">
        <v>5334</v>
      </c>
      <c r="F1384" s="2" t="s">
        <v>11052</v>
      </c>
      <c r="H1384" s="2" t="s">
        <v>131</v>
      </c>
      <c r="I1384" s="2" t="s">
        <v>132</v>
      </c>
      <c r="K1384" s="2" t="s">
        <v>132</v>
      </c>
      <c r="P1384" s="9">
        <v>36380000000</v>
      </c>
      <c r="Q1384" s="2">
        <v>17000000</v>
      </c>
      <c r="Y1384" s="2" t="s">
        <v>136</v>
      </c>
      <c r="AB1384" s="2" t="s">
        <v>132</v>
      </c>
      <c r="AD1384" s="2" t="s">
        <v>137</v>
      </c>
      <c r="AF1384" s="2" t="s">
        <v>132</v>
      </c>
      <c r="AG1384" s="2" t="s">
        <v>888</v>
      </c>
      <c r="AH1384" s="2">
        <v>2016</v>
      </c>
      <c r="AK1384" s="2" t="s">
        <v>10468</v>
      </c>
      <c r="AP1384" s="2" t="s">
        <v>2571</v>
      </c>
      <c r="AQ1384" s="2" t="s">
        <v>1763</v>
      </c>
      <c r="AR1384" s="2" t="s">
        <v>943</v>
      </c>
      <c r="AS1384" s="2" t="s">
        <v>594</v>
      </c>
      <c r="AV1384" s="2" t="s">
        <v>44</v>
      </c>
      <c r="AW1384" s="2" t="s">
        <v>144</v>
      </c>
      <c r="AX1384" s="2" t="s">
        <v>145</v>
      </c>
      <c r="AY1384" s="2" t="s">
        <v>171</v>
      </c>
      <c r="BA1384" s="2" t="s">
        <v>10469</v>
      </c>
      <c r="BB1384" s="2" t="s">
        <v>1764</v>
      </c>
      <c r="BC1384" s="2">
        <v>900</v>
      </c>
      <c r="BD1384" s="2" t="s">
        <v>1766</v>
      </c>
      <c r="BE1384" s="9">
        <v>2.42</v>
      </c>
      <c r="BF1384" s="2" t="s">
        <v>265</v>
      </c>
      <c r="BG1384" s="2" t="s">
        <v>1765</v>
      </c>
      <c r="BH1384" s="2">
        <v>5.5</v>
      </c>
      <c r="BK1384" s="2" t="s">
        <v>152</v>
      </c>
      <c r="BL1384" s="2" t="s">
        <v>153</v>
      </c>
      <c r="BM1384" s="2" t="s">
        <v>154</v>
      </c>
      <c r="BP1384" s="2" t="s">
        <v>201</v>
      </c>
      <c r="BQ1384" s="6">
        <v>2140</v>
      </c>
      <c r="BR1384" s="2">
        <v>42</v>
      </c>
      <c r="BS1384" s="2" t="s">
        <v>2467</v>
      </c>
      <c r="BT1384" s="2" t="s">
        <v>2462</v>
      </c>
      <c r="BU1384" s="2" t="s">
        <v>2467</v>
      </c>
      <c r="BV1384" s="2" t="s">
        <v>2467</v>
      </c>
      <c r="BW1384" s="2" t="s">
        <v>68</v>
      </c>
      <c r="BX1384" s="2" t="s">
        <v>158</v>
      </c>
      <c r="BY1384" s="2" t="s">
        <v>159</v>
      </c>
      <c r="CB1384" s="2" t="s">
        <v>160</v>
      </c>
      <c r="CD1384" s="2" t="s">
        <v>162</v>
      </c>
      <c r="CE1384" s="2" t="s">
        <v>163</v>
      </c>
      <c r="CF1384" s="2" t="s">
        <v>396</v>
      </c>
      <c r="CG1384" s="2" t="s">
        <v>1456</v>
      </c>
      <c r="CH1384" s="2" t="s">
        <v>1677</v>
      </c>
      <c r="CI1384" s="2" t="s">
        <v>167</v>
      </c>
      <c r="CJ1384" s="2" t="s">
        <v>1678</v>
      </c>
      <c r="CK1384" s="2" t="s">
        <v>169</v>
      </c>
      <c r="CL1384" s="2" t="s">
        <v>170</v>
      </c>
      <c r="CM1384" s="2" t="s">
        <v>171</v>
      </c>
      <c r="CO1384" s="2" t="s">
        <v>1616</v>
      </c>
      <c r="CP1384" s="2" t="s">
        <v>2468</v>
      </c>
      <c r="CQ1384" s="2" t="s">
        <v>174</v>
      </c>
      <c r="CR1384" s="2" t="s">
        <v>234</v>
      </c>
      <c r="CS1384" s="2" t="s">
        <v>215</v>
      </c>
      <c r="CT1384" s="2" t="s">
        <v>171</v>
      </c>
      <c r="CU1384" s="2" t="s">
        <v>626</v>
      </c>
      <c r="CV1384" s="2" t="s">
        <v>171</v>
      </c>
      <c r="CW1384" s="2" t="s">
        <v>179</v>
      </c>
      <c r="CX1384" s="2" t="s">
        <v>171</v>
      </c>
      <c r="CY1384" s="2" t="s">
        <v>146</v>
      </c>
      <c r="CZ1384" s="2" t="s">
        <v>180</v>
      </c>
      <c r="DA1384" s="2" t="s">
        <v>181</v>
      </c>
      <c r="DB1384" s="2" t="s">
        <v>181</v>
      </c>
      <c r="DC1384" s="2" t="s">
        <v>132</v>
      </c>
      <c r="DF1384" s="2" t="s">
        <v>182</v>
      </c>
      <c r="DH1384" s="2" t="s">
        <v>182</v>
      </c>
      <c r="DJ1384" s="2" t="s">
        <v>182</v>
      </c>
      <c r="DL1384" s="2" t="s">
        <v>182</v>
      </c>
      <c r="DN1384" s="2" t="s">
        <v>182</v>
      </c>
      <c r="DP1384" s="2" t="s">
        <v>182</v>
      </c>
      <c r="DR1384" s="2" t="s">
        <v>182</v>
      </c>
      <c r="DT1384" s="6">
        <v>106801139</v>
      </c>
      <c r="DU1384" s="6"/>
      <c r="DV1384" s="6">
        <v>-6313194</v>
      </c>
      <c r="EA1384" s="3" t="s">
        <v>11053</v>
      </c>
    </row>
    <row r="1385" spans="1:133" ht="15.75" hidden="1" customHeight="1" x14ac:dyDescent="0.2">
      <c r="A1385" s="1">
        <v>43617.007521250001</v>
      </c>
      <c r="B1385" s="2" t="s">
        <v>10984</v>
      </c>
      <c r="C1385" s="2">
        <v>2302180075</v>
      </c>
      <c r="D1385" s="2">
        <v>206</v>
      </c>
      <c r="E1385" s="2" t="s">
        <v>11118</v>
      </c>
      <c r="F1385" s="3" t="s">
        <v>11119</v>
      </c>
      <c r="H1385" s="2" t="s">
        <v>131</v>
      </c>
      <c r="I1385" s="2" t="s">
        <v>132</v>
      </c>
      <c r="J1385" s="2" t="s">
        <v>133</v>
      </c>
      <c r="K1385" s="2" t="s">
        <v>191</v>
      </c>
      <c r="P1385" s="9">
        <v>4125000000</v>
      </c>
      <c r="Q1385" s="2">
        <v>11000000</v>
      </c>
      <c r="Y1385" s="2" t="s">
        <v>377</v>
      </c>
      <c r="Z1385" s="2">
        <v>20</v>
      </c>
      <c r="AA1385" s="2">
        <v>11</v>
      </c>
      <c r="AB1385" s="2" t="s">
        <v>132</v>
      </c>
      <c r="AD1385" s="2" t="s">
        <v>137</v>
      </c>
      <c r="AE1385" s="2" t="s">
        <v>132</v>
      </c>
      <c r="AF1385" s="2" t="s">
        <v>132</v>
      </c>
      <c r="AH1385" s="2">
        <v>2016</v>
      </c>
      <c r="AI1385" s="11">
        <v>2858625000</v>
      </c>
      <c r="AJ1385" s="11">
        <v>7623000</v>
      </c>
      <c r="AK1385" s="2" t="s">
        <v>11120</v>
      </c>
      <c r="AL1385" s="2">
        <v>16</v>
      </c>
      <c r="AO1385" s="2" t="s">
        <v>2694</v>
      </c>
      <c r="AP1385" s="2" t="s">
        <v>2695</v>
      </c>
      <c r="AQ1385" s="2" t="s">
        <v>1299</v>
      </c>
      <c r="AR1385" s="2" t="s">
        <v>976</v>
      </c>
      <c r="AS1385" s="2" t="s">
        <v>594</v>
      </c>
      <c r="AU1385" s="2">
        <v>6</v>
      </c>
      <c r="AV1385" s="2" t="s">
        <v>43</v>
      </c>
      <c r="AW1385" s="2" t="s">
        <v>144</v>
      </c>
      <c r="AX1385" s="2" t="s">
        <v>795</v>
      </c>
      <c r="AY1385" s="2" t="s">
        <v>171</v>
      </c>
      <c r="AZ1385" s="2" t="s">
        <v>198</v>
      </c>
      <c r="BB1385" s="2" t="s">
        <v>2696</v>
      </c>
      <c r="BC1385" s="2">
        <v>550</v>
      </c>
      <c r="BD1385" s="2" t="s">
        <v>2383</v>
      </c>
      <c r="BE1385" s="9">
        <v>7.9</v>
      </c>
      <c r="BF1385" s="2" t="s">
        <v>265</v>
      </c>
      <c r="BG1385" s="2" t="s">
        <v>11121</v>
      </c>
      <c r="BH1385" s="2">
        <v>5.5</v>
      </c>
      <c r="BI1385" s="2" t="s">
        <v>2271</v>
      </c>
      <c r="BJ1385" s="3" t="s">
        <v>4073</v>
      </c>
      <c r="BK1385" s="2" t="s">
        <v>152</v>
      </c>
      <c r="BL1385" s="2" t="s">
        <v>200</v>
      </c>
      <c r="BM1385" s="2" t="s">
        <v>154</v>
      </c>
      <c r="BP1385" s="2" t="s">
        <v>201</v>
      </c>
      <c r="BQ1385" s="2">
        <v>375</v>
      </c>
      <c r="BR1385" s="2">
        <v>15</v>
      </c>
      <c r="BS1385" s="2" t="s">
        <v>2698</v>
      </c>
      <c r="BT1385" s="2" t="s">
        <v>984</v>
      </c>
      <c r="BU1385" s="2" t="s">
        <v>984</v>
      </c>
      <c r="BV1385" s="2" t="s">
        <v>984</v>
      </c>
      <c r="BW1385" s="2" t="s">
        <v>67</v>
      </c>
      <c r="BX1385" s="2" t="s">
        <v>158</v>
      </c>
      <c r="BY1385" s="2" t="s">
        <v>159</v>
      </c>
      <c r="CB1385" s="2" t="s">
        <v>204</v>
      </c>
      <c r="CC1385" s="2" t="s">
        <v>248</v>
      </c>
      <c r="CD1385" s="2" t="s">
        <v>249</v>
      </c>
      <c r="CE1385" s="2" t="s">
        <v>163</v>
      </c>
      <c r="CF1385" s="2" t="s">
        <v>396</v>
      </c>
      <c r="CG1385" s="2" t="s">
        <v>382</v>
      </c>
      <c r="CH1385" s="2" t="s">
        <v>952</v>
      </c>
      <c r="CI1385" s="2" t="s">
        <v>208</v>
      </c>
      <c r="CJ1385" s="2" t="s">
        <v>953</v>
      </c>
      <c r="CK1385" s="2" t="s">
        <v>253</v>
      </c>
      <c r="CL1385" s="2" t="s">
        <v>314</v>
      </c>
      <c r="CM1385" s="2" t="s">
        <v>211</v>
      </c>
      <c r="CN1385" s="2">
        <v>550</v>
      </c>
      <c r="CP1385" s="2" t="s">
        <v>1308</v>
      </c>
      <c r="CR1385" s="2" t="s">
        <v>234</v>
      </c>
      <c r="CS1385" s="2" t="s">
        <v>810</v>
      </c>
      <c r="CT1385" s="2" t="s">
        <v>171</v>
      </c>
      <c r="CU1385" s="2" t="s">
        <v>1139</v>
      </c>
      <c r="CV1385" s="2" t="s">
        <v>171</v>
      </c>
      <c r="CW1385" s="2" t="s">
        <v>179</v>
      </c>
      <c r="CX1385" s="2" t="s">
        <v>171</v>
      </c>
      <c r="CY1385" s="2" t="s">
        <v>733</v>
      </c>
      <c r="DA1385" s="2" t="s">
        <v>181</v>
      </c>
      <c r="DB1385" s="2" t="s">
        <v>181</v>
      </c>
      <c r="DC1385" s="2" t="s">
        <v>132</v>
      </c>
      <c r="DF1385" s="2" t="s">
        <v>182</v>
      </c>
      <c r="DH1385" s="2" t="s">
        <v>182</v>
      </c>
      <c r="DJ1385" s="2" t="s">
        <v>182</v>
      </c>
      <c r="DL1385" s="2" t="s">
        <v>260</v>
      </c>
      <c r="DT1385" s="6">
        <v>1067243888888880</v>
      </c>
      <c r="DU1385" s="6"/>
      <c r="DV1385" s="6">
        <v>-6210166666666660</v>
      </c>
      <c r="DZ1385" s="2" t="s">
        <v>2701</v>
      </c>
      <c r="EA1385" s="3" t="s">
        <v>2702</v>
      </c>
    </row>
    <row r="1386" spans="1:133" ht="15.75" hidden="1" customHeight="1" x14ac:dyDescent="0.2">
      <c r="A1386" s="1">
        <v>43617.009243090273</v>
      </c>
      <c r="B1386" s="2" t="s">
        <v>10970</v>
      </c>
      <c r="C1386" s="2">
        <v>2302180173</v>
      </c>
      <c r="D1386" s="3" t="s">
        <v>816</v>
      </c>
      <c r="E1386" s="2" t="s">
        <v>11122</v>
      </c>
      <c r="F1386" s="2" t="s">
        <v>11123</v>
      </c>
      <c r="H1386" s="2" t="s">
        <v>131</v>
      </c>
      <c r="J1386" s="2" t="s">
        <v>133</v>
      </c>
      <c r="K1386" s="2" t="s">
        <v>191</v>
      </c>
      <c r="M1386" s="4">
        <v>42794</v>
      </c>
      <c r="P1386" s="9">
        <v>2250000000</v>
      </c>
      <c r="Q1386" s="2">
        <v>10000000</v>
      </c>
      <c r="Y1386" s="2" t="s">
        <v>136</v>
      </c>
      <c r="AB1386" s="2" t="s">
        <v>132</v>
      </c>
      <c r="AD1386" s="2" t="s">
        <v>137</v>
      </c>
      <c r="AE1386" s="2" t="s">
        <v>818</v>
      </c>
      <c r="AF1386" s="2" t="s">
        <v>132</v>
      </c>
      <c r="AH1386" s="2">
        <v>2016</v>
      </c>
      <c r="AI1386" s="11">
        <v>3171375000</v>
      </c>
      <c r="AJ1386" s="11">
        <v>14095000</v>
      </c>
      <c r="AK1386" s="2" t="s">
        <v>11124</v>
      </c>
      <c r="AL1386" s="2">
        <v>2</v>
      </c>
      <c r="AP1386" s="2" t="s">
        <v>2294</v>
      </c>
      <c r="AQ1386" s="2" t="s">
        <v>1028</v>
      </c>
      <c r="AR1386" s="2" t="s">
        <v>822</v>
      </c>
      <c r="AS1386" s="2" t="s">
        <v>142</v>
      </c>
      <c r="AT1386" s="2">
        <v>11460</v>
      </c>
      <c r="AU1386" s="2">
        <v>5</v>
      </c>
      <c r="AV1386" s="2" t="s">
        <v>271</v>
      </c>
      <c r="AW1386" s="2" t="s">
        <v>144</v>
      </c>
      <c r="AX1386" s="2" t="s">
        <v>863</v>
      </c>
      <c r="AY1386" s="2" t="s">
        <v>171</v>
      </c>
      <c r="AZ1386" s="2" t="s">
        <v>198</v>
      </c>
      <c r="BB1386" s="2" t="s">
        <v>9596</v>
      </c>
      <c r="BC1386" s="2">
        <v>100</v>
      </c>
      <c r="BD1386" s="2" t="s">
        <v>1590</v>
      </c>
      <c r="BE1386" s="9">
        <v>5.0999999999999996</v>
      </c>
      <c r="BL1386" s="2" t="s">
        <v>290</v>
      </c>
      <c r="BN1386" s="2" t="s">
        <v>11125</v>
      </c>
      <c r="BO1386" s="2" t="s">
        <v>11126</v>
      </c>
      <c r="BP1386" s="2" t="s">
        <v>201</v>
      </c>
      <c r="BQ1386" s="2">
        <v>225</v>
      </c>
      <c r="BR1386" s="2">
        <v>5</v>
      </c>
      <c r="BS1386" s="2" t="s">
        <v>156</v>
      </c>
      <c r="BT1386" s="2" t="s">
        <v>156</v>
      </c>
      <c r="BU1386" s="2" t="s">
        <v>156</v>
      </c>
      <c r="BV1386" s="2" t="s">
        <v>11127</v>
      </c>
      <c r="BW1386" s="2" t="s">
        <v>70</v>
      </c>
      <c r="BX1386" s="2" t="s">
        <v>158</v>
      </c>
      <c r="CB1386" s="2" t="s">
        <v>160</v>
      </c>
      <c r="CC1386" s="2" t="s">
        <v>161</v>
      </c>
      <c r="CD1386" s="2" t="s">
        <v>249</v>
      </c>
      <c r="CE1386" s="2" t="s">
        <v>163</v>
      </c>
      <c r="CF1386" s="2" t="s">
        <v>164</v>
      </c>
      <c r="CG1386" s="2" t="s">
        <v>1406</v>
      </c>
      <c r="CH1386" s="2" t="s">
        <v>2298</v>
      </c>
      <c r="CI1386" s="2" t="s">
        <v>208</v>
      </c>
      <c r="CJ1386" s="2" t="s">
        <v>828</v>
      </c>
      <c r="CK1386" s="2" t="s">
        <v>253</v>
      </c>
      <c r="CL1386" s="2" t="s">
        <v>170</v>
      </c>
      <c r="CM1386" s="2" t="s">
        <v>171</v>
      </c>
      <c r="CN1386" s="2">
        <v>100</v>
      </c>
      <c r="CO1386" s="2" t="s">
        <v>830</v>
      </c>
      <c r="CP1386" s="2" t="s">
        <v>2299</v>
      </c>
      <c r="CR1386" s="2" t="s">
        <v>234</v>
      </c>
      <c r="CS1386" s="2" t="s">
        <v>713</v>
      </c>
      <c r="CT1386" s="2" t="s">
        <v>171</v>
      </c>
      <c r="CU1386" s="2" t="s">
        <v>216</v>
      </c>
      <c r="CV1386" s="2" t="s">
        <v>171</v>
      </c>
      <c r="CW1386" s="2" t="s">
        <v>179</v>
      </c>
      <c r="CX1386" s="2" t="s">
        <v>171</v>
      </c>
      <c r="CY1386" s="2" t="s">
        <v>146</v>
      </c>
      <c r="DA1386" s="2" t="s">
        <v>181</v>
      </c>
      <c r="DB1386" s="2" t="s">
        <v>181</v>
      </c>
      <c r="DC1386" s="2" t="s">
        <v>132</v>
      </c>
      <c r="DF1386" s="2" t="s">
        <v>182</v>
      </c>
      <c r="DH1386" s="2" t="s">
        <v>182</v>
      </c>
      <c r="DJ1386" s="2" t="s">
        <v>182</v>
      </c>
      <c r="DL1386" s="2" t="s">
        <v>182</v>
      </c>
      <c r="DN1386" s="2" t="s">
        <v>182</v>
      </c>
      <c r="DP1386" s="2" t="s">
        <v>182</v>
      </c>
      <c r="DR1386" s="2" t="s">
        <v>182</v>
      </c>
      <c r="DT1386" s="6">
        <v>-615517</v>
      </c>
      <c r="DU1386" s="6"/>
      <c r="DV1386" s="6">
        <v>106787970</v>
      </c>
      <c r="DX1386" s="2" t="s">
        <v>11128</v>
      </c>
      <c r="DY1386" s="4">
        <v>42786</v>
      </c>
      <c r="DZ1386" s="2" t="s">
        <v>11129</v>
      </c>
      <c r="EA1386" s="3" t="s">
        <v>11130</v>
      </c>
    </row>
    <row r="1387" spans="1:133" ht="15.75" hidden="1" customHeight="1" x14ac:dyDescent="0.2">
      <c r="A1387" s="1">
        <v>43617.010879502312</v>
      </c>
      <c r="B1387" s="2" t="s">
        <v>11059</v>
      </c>
      <c r="C1387" s="2">
        <v>2302180004</v>
      </c>
      <c r="D1387" s="3" t="s">
        <v>3761</v>
      </c>
      <c r="E1387" s="2" t="s">
        <v>11131</v>
      </c>
      <c r="F1387" s="2" t="s">
        <v>11061</v>
      </c>
      <c r="H1387" s="2" t="s">
        <v>131</v>
      </c>
      <c r="I1387" s="2" t="s">
        <v>132</v>
      </c>
      <c r="K1387" s="2" t="s">
        <v>132</v>
      </c>
      <c r="P1387" s="9">
        <v>3825000000</v>
      </c>
      <c r="Q1387" s="2">
        <v>15000000</v>
      </c>
      <c r="Y1387" s="2" t="s">
        <v>136</v>
      </c>
      <c r="AB1387" s="2" t="s">
        <v>132</v>
      </c>
      <c r="AD1387" s="2" t="s">
        <v>137</v>
      </c>
      <c r="AE1387" s="2" t="s">
        <v>138</v>
      </c>
      <c r="AF1387" s="2" t="s">
        <v>132</v>
      </c>
      <c r="AG1387" s="2" t="s">
        <v>791</v>
      </c>
      <c r="AH1387" s="2">
        <v>2016</v>
      </c>
      <c r="AK1387" s="2" t="s">
        <v>10468</v>
      </c>
      <c r="AP1387" s="2" t="s">
        <v>2571</v>
      </c>
      <c r="AQ1387" s="2" t="s">
        <v>1763</v>
      </c>
      <c r="AR1387" s="2" t="s">
        <v>943</v>
      </c>
      <c r="AS1387" s="2" t="s">
        <v>594</v>
      </c>
      <c r="AT1387" s="2">
        <v>12450</v>
      </c>
      <c r="AV1387" s="2" t="s">
        <v>44</v>
      </c>
      <c r="AW1387" s="2" t="s">
        <v>144</v>
      </c>
      <c r="AX1387" s="2" t="s">
        <v>145</v>
      </c>
      <c r="AY1387" s="2" t="s">
        <v>171</v>
      </c>
      <c r="AZ1387" s="2" t="s">
        <v>198</v>
      </c>
      <c r="BA1387" s="2" t="s">
        <v>10469</v>
      </c>
      <c r="BB1387" s="2" t="s">
        <v>1764</v>
      </c>
      <c r="BC1387" s="2">
        <v>900</v>
      </c>
      <c r="BD1387" s="2" t="s">
        <v>1766</v>
      </c>
      <c r="BE1387" s="9">
        <v>2.5</v>
      </c>
      <c r="BF1387" s="2" t="s">
        <v>265</v>
      </c>
      <c r="BG1387" s="2" t="s">
        <v>1765</v>
      </c>
      <c r="BH1387" s="2">
        <v>5.7</v>
      </c>
      <c r="BK1387" s="2" t="s">
        <v>152</v>
      </c>
      <c r="BL1387" s="2" t="s">
        <v>153</v>
      </c>
      <c r="BM1387" s="2" t="s">
        <v>154</v>
      </c>
      <c r="BP1387" s="2" t="s">
        <v>201</v>
      </c>
      <c r="BQ1387" s="2">
        <v>255</v>
      </c>
      <c r="BR1387" s="2">
        <v>17</v>
      </c>
      <c r="BS1387" s="2" t="s">
        <v>10468</v>
      </c>
      <c r="BT1387" s="2" t="s">
        <v>10468</v>
      </c>
      <c r="BU1387" s="2" t="s">
        <v>2573</v>
      </c>
      <c r="BV1387" s="2" t="s">
        <v>2573</v>
      </c>
      <c r="BW1387" s="2" t="s">
        <v>67</v>
      </c>
      <c r="BX1387" s="2" t="s">
        <v>158</v>
      </c>
      <c r="BY1387" s="2" t="s">
        <v>159</v>
      </c>
      <c r="CB1387" s="2" t="s">
        <v>160</v>
      </c>
      <c r="CD1387" s="2" t="s">
        <v>249</v>
      </c>
      <c r="CE1387" s="2" t="s">
        <v>163</v>
      </c>
      <c r="CF1387" s="2" t="s">
        <v>396</v>
      </c>
      <c r="CG1387" s="2" t="s">
        <v>1456</v>
      </c>
      <c r="CH1387" s="2" t="s">
        <v>1677</v>
      </c>
      <c r="CI1387" s="2" t="s">
        <v>167</v>
      </c>
      <c r="CJ1387" s="2" t="s">
        <v>1678</v>
      </c>
      <c r="CK1387" s="2" t="s">
        <v>169</v>
      </c>
      <c r="CL1387" s="2" t="s">
        <v>170</v>
      </c>
      <c r="CM1387" s="2" t="s">
        <v>171</v>
      </c>
      <c r="CN1387" s="2">
        <v>0</v>
      </c>
      <c r="CO1387" s="2" t="s">
        <v>1616</v>
      </c>
      <c r="CP1387" s="2" t="s">
        <v>2468</v>
      </c>
      <c r="CQ1387" s="2" t="s">
        <v>214</v>
      </c>
      <c r="CR1387" s="2" t="s">
        <v>234</v>
      </c>
      <c r="CS1387" s="2" t="s">
        <v>215</v>
      </c>
      <c r="CT1387" s="2" t="s">
        <v>171</v>
      </c>
      <c r="CU1387" s="2" t="s">
        <v>626</v>
      </c>
      <c r="CV1387" s="2" t="s">
        <v>171</v>
      </c>
      <c r="CW1387" s="2" t="s">
        <v>179</v>
      </c>
      <c r="CX1387" s="2" t="s">
        <v>171</v>
      </c>
      <c r="CY1387" s="2" t="s">
        <v>146</v>
      </c>
      <c r="CZ1387" s="2" t="s">
        <v>180</v>
      </c>
      <c r="DA1387" s="2" t="s">
        <v>181</v>
      </c>
      <c r="DB1387" s="2" t="s">
        <v>181</v>
      </c>
      <c r="DC1387" s="2" t="s">
        <v>132</v>
      </c>
      <c r="DF1387" s="2" t="s">
        <v>182</v>
      </c>
      <c r="DH1387" s="2" t="s">
        <v>182</v>
      </c>
      <c r="DJ1387" s="2" t="s">
        <v>182</v>
      </c>
      <c r="DL1387" s="2" t="s">
        <v>182</v>
      </c>
      <c r="DN1387" s="2" t="s">
        <v>182</v>
      </c>
      <c r="DP1387" s="2" t="s">
        <v>182</v>
      </c>
      <c r="DR1387" s="2" t="s">
        <v>182</v>
      </c>
      <c r="DT1387" s="6">
        <v>-6313262</v>
      </c>
      <c r="DU1387" s="6"/>
      <c r="DV1387" s="6">
        <v>106801770</v>
      </c>
      <c r="EA1387" s="3" t="s">
        <v>10470</v>
      </c>
    </row>
    <row r="1388" spans="1:133" ht="15.75" hidden="1" customHeight="1" x14ac:dyDescent="0.2">
      <c r="A1388" s="1">
        <v>43617.014381469911</v>
      </c>
      <c r="B1388" s="2" t="s">
        <v>11086</v>
      </c>
      <c r="C1388" s="2">
        <v>2302170020</v>
      </c>
      <c r="D1388" s="3" t="s">
        <v>4250</v>
      </c>
      <c r="E1388" s="2" t="s">
        <v>11132</v>
      </c>
      <c r="F1388" s="2" t="s">
        <v>11088</v>
      </c>
      <c r="H1388" s="2" t="s">
        <v>131</v>
      </c>
      <c r="I1388" s="2" t="s">
        <v>132</v>
      </c>
      <c r="J1388" s="2" t="s">
        <v>133</v>
      </c>
      <c r="K1388" s="2" t="s">
        <v>738</v>
      </c>
      <c r="P1388" s="9" t="s">
        <v>11133</v>
      </c>
      <c r="Q1388" s="2">
        <v>11851852</v>
      </c>
      <c r="Y1388" s="2" t="s">
        <v>136</v>
      </c>
      <c r="AB1388" s="2" t="s">
        <v>132</v>
      </c>
      <c r="AD1388" s="2" t="s">
        <v>137</v>
      </c>
      <c r="AE1388" s="2" t="s">
        <v>132</v>
      </c>
      <c r="AH1388" s="2">
        <v>2017</v>
      </c>
      <c r="AI1388" s="11" t="s">
        <v>11134</v>
      </c>
      <c r="AJ1388" s="11" t="s">
        <v>11135</v>
      </c>
      <c r="AK1388" s="2" t="s">
        <v>11136</v>
      </c>
      <c r="AP1388" s="2" t="s">
        <v>3488</v>
      </c>
      <c r="AQ1388" s="2" t="s">
        <v>1105</v>
      </c>
      <c r="AR1388" s="2" t="s">
        <v>610</v>
      </c>
      <c r="AS1388" s="2" t="s">
        <v>142</v>
      </c>
      <c r="AT1388" s="2">
        <v>13340</v>
      </c>
      <c r="AV1388" s="2" t="s">
        <v>43</v>
      </c>
      <c r="AW1388" s="2" t="s">
        <v>144</v>
      </c>
      <c r="AX1388" s="2" t="s">
        <v>145</v>
      </c>
      <c r="AY1388" s="2" t="s">
        <v>171</v>
      </c>
      <c r="AZ1388" s="2" t="s">
        <v>198</v>
      </c>
      <c r="BA1388" s="2" t="s">
        <v>11137</v>
      </c>
      <c r="BB1388" s="2" t="s">
        <v>6833</v>
      </c>
      <c r="BC1388" s="2">
        <v>3000</v>
      </c>
      <c r="BD1388" s="2" t="s">
        <v>11138</v>
      </c>
      <c r="BE1388" s="9">
        <v>4</v>
      </c>
      <c r="BF1388" s="2" t="s">
        <v>265</v>
      </c>
      <c r="BG1388" s="2" t="s">
        <v>11139</v>
      </c>
      <c r="BH1388" s="2">
        <v>3</v>
      </c>
      <c r="BK1388" s="2" t="s">
        <v>307</v>
      </c>
      <c r="BL1388" s="2" t="s">
        <v>153</v>
      </c>
      <c r="BM1388" s="2" t="s">
        <v>154</v>
      </c>
      <c r="BP1388" s="2" t="s">
        <v>201</v>
      </c>
      <c r="BQ1388" s="2">
        <v>1350</v>
      </c>
      <c r="BS1388" s="2" t="s">
        <v>2789</v>
      </c>
      <c r="BT1388" s="2" t="s">
        <v>157</v>
      </c>
      <c r="BU1388" s="2" t="s">
        <v>157</v>
      </c>
      <c r="BV1388" s="2" t="s">
        <v>157</v>
      </c>
      <c r="BW1388" s="2" t="s">
        <v>69</v>
      </c>
      <c r="BX1388" s="2" t="s">
        <v>203</v>
      </c>
      <c r="CB1388" s="2" t="s">
        <v>160</v>
      </c>
      <c r="CC1388" s="2" t="s">
        <v>248</v>
      </c>
      <c r="CD1388" s="2" t="s">
        <v>249</v>
      </c>
      <c r="CE1388" s="2" t="s">
        <v>163</v>
      </c>
      <c r="CG1388" s="2" t="s">
        <v>3493</v>
      </c>
      <c r="CH1388" s="2" t="s">
        <v>3494</v>
      </c>
      <c r="CI1388" s="2" t="s">
        <v>167</v>
      </c>
      <c r="CJ1388" s="2" t="s">
        <v>953</v>
      </c>
      <c r="CK1388" s="2" t="s">
        <v>253</v>
      </c>
      <c r="CL1388" s="2" t="s">
        <v>314</v>
      </c>
      <c r="CM1388" s="2" t="s">
        <v>211</v>
      </c>
      <c r="CO1388" s="2" t="s">
        <v>1307</v>
      </c>
      <c r="CP1388" s="2" t="s">
        <v>11140</v>
      </c>
      <c r="CR1388" s="2" t="s">
        <v>667</v>
      </c>
      <c r="CS1388" s="2" t="s">
        <v>215</v>
      </c>
      <c r="CT1388" s="2" t="s">
        <v>177</v>
      </c>
      <c r="CU1388" s="2" t="s">
        <v>235</v>
      </c>
      <c r="CV1388" s="2" t="s">
        <v>177</v>
      </c>
      <c r="CW1388" s="2" t="s">
        <v>179</v>
      </c>
      <c r="CX1388" s="2" t="s">
        <v>146</v>
      </c>
      <c r="CY1388" s="2" t="s">
        <v>146</v>
      </c>
      <c r="CZ1388" s="2" t="s">
        <v>180</v>
      </c>
      <c r="DA1388" s="2" t="s">
        <v>181</v>
      </c>
      <c r="DB1388" s="2" t="s">
        <v>181</v>
      </c>
      <c r="DC1388" s="2" t="s">
        <v>132</v>
      </c>
      <c r="DF1388" s="2" t="s">
        <v>182</v>
      </c>
      <c r="DH1388" s="2" t="s">
        <v>182</v>
      </c>
      <c r="DJ1388" s="2" t="s">
        <v>182</v>
      </c>
      <c r="DL1388" s="2" t="s">
        <v>182</v>
      </c>
      <c r="DN1388" s="2" t="s">
        <v>182</v>
      </c>
      <c r="DP1388" s="2" t="s">
        <v>182</v>
      </c>
      <c r="DR1388" s="2" t="s">
        <v>182</v>
      </c>
      <c r="DT1388" s="2" t="s">
        <v>11141</v>
      </c>
      <c r="DU1388" s="2"/>
      <c r="DV1388" s="2" t="s">
        <v>11142</v>
      </c>
      <c r="DZ1388" s="2" t="s">
        <v>11143</v>
      </c>
      <c r="EA1388" s="3" t="s">
        <v>11144</v>
      </c>
      <c r="EB1388" s="5" t="s">
        <v>11145</v>
      </c>
      <c r="EC1388" s="5" t="s">
        <v>11146</v>
      </c>
    </row>
    <row r="1389" spans="1:133" ht="15.75" hidden="1" customHeight="1" x14ac:dyDescent="0.2">
      <c r="A1389" s="1">
        <v>43617.018688206022</v>
      </c>
      <c r="B1389" s="2" t="s">
        <v>11147</v>
      </c>
      <c r="C1389" s="2">
        <v>2302180017</v>
      </c>
      <c r="D1389" s="3" t="s">
        <v>816</v>
      </c>
      <c r="E1389" s="2" t="s">
        <v>11148</v>
      </c>
      <c r="G1389" s="2" t="s">
        <v>589</v>
      </c>
      <c r="H1389" s="2" t="s">
        <v>2164</v>
      </c>
      <c r="I1389" s="2" t="s">
        <v>132</v>
      </c>
      <c r="J1389" s="2" t="s">
        <v>1130</v>
      </c>
      <c r="K1389" s="2" t="s">
        <v>132</v>
      </c>
      <c r="M1389" s="4">
        <v>42793</v>
      </c>
      <c r="P1389" s="9" t="s">
        <v>11149</v>
      </c>
      <c r="Q1389" s="2">
        <v>22841000</v>
      </c>
      <c r="X1389" s="2" t="s">
        <v>193</v>
      </c>
      <c r="Y1389" s="2" t="s">
        <v>136</v>
      </c>
      <c r="AB1389" s="2" t="s">
        <v>132</v>
      </c>
      <c r="AD1389" s="2" t="s">
        <v>137</v>
      </c>
      <c r="AE1389" s="2" t="s">
        <v>1248</v>
      </c>
      <c r="AF1389" s="2" t="s">
        <v>132</v>
      </c>
      <c r="AH1389" s="2">
        <v>2016</v>
      </c>
      <c r="AI1389" s="11">
        <v>8145000</v>
      </c>
      <c r="AJ1389" s="11">
        <v>8145000</v>
      </c>
      <c r="AK1389" s="2" t="s">
        <v>1860</v>
      </c>
      <c r="AL1389" s="2">
        <v>12</v>
      </c>
      <c r="AP1389" s="2" t="s">
        <v>1027</v>
      </c>
      <c r="AQ1389" s="2" t="s">
        <v>1028</v>
      </c>
      <c r="AR1389" s="2" t="s">
        <v>5338</v>
      </c>
      <c r="AS1389" s="2" t="s">
        <v>142</v>
      </c>
      <c r="AT1389" s="2">
        <v>11440</v>
      </c>
      <c r="AU1389" s="2" t="s">
        <v>11150</v>
      </c>
      <c r="AV1389" s="2" t="s">
        <v>245</v>
      </c>
      <c r="AW1389" s="2" t="s">
        <v>144</v>
      </c>
      <c r="AX1389" s="2" t="s">
        <v>145</v>
      </c>
      <c r="AY1389" s="2" t="s">
        <v>146</v>
      </c>
      <c r="AZ1389" s="2" t="s">
        <v>198</v>
      </c>
      <c r="BB1389" s="2" t="s">
        <v>1861</v>
      </c>
      <c r="BC1389" s="2">
        <v>0.17</v>
      </c>
      <c r="BD1389" s="2" t="s">
        <v>1029</v>
      </c>
      <c r="BE1389" s="9">
        <v>3</v>
      </c>
      <c r="BL1389" s="2" t="s">
        <v>290</v>
      </c>
      <c r="BN1389" s="2" t="s">
        <v>11151</v>
      </c>
      <c r="BO1389" s="2" t="s">
        <v>11152</v>
      </c>
      <c r="BP1389" s="2" t="s">
        <v>201</v>
      </c>
      <c r="BQ1389" s="2">
        <v>113</v>
      </c>
      <c r="BR1389" s="2">
        <v>3</v>
      </c>
      <c r="BS1389" s="2" t="s">
        <v>411</v>
      </c>
      <c r="BT1389" s="2" t="s">
        <v>10832</v>
      </c>
      <c r="BU1389" s="2" t="s">
        <v>10832</v>
      </c>
      <c r="BV1389" s="2" t="s">
        <v>11153</v>
      </c>
      <c r="BW1389" s="2" t="s">
        <v>70</v>
      </c>
      <c r="BX1389" s="2" t="s">
        <v>158</v>
      </c>
      <c r="BY1389" s="2" t="s">
        <v>159</v>
      </c>
      <c r="CA1389" s="4">
        <v>42793</v>
      </c>
      <c r="CB1389" s="2" t="s">
        <v>160</v>
      </c>
      <c r="CC1389" s="2" t="s">
        <v>161</v>
      </c>
      <c r="CD1389" s="2" t="s">
        <v>249</v>
      </c>
      <c r="CE1389" s="2" t="s">
        <v>163</v>
      </c>
      <c r="CF1389" s="2" t="s">
        <v>205</v>
      </c>
      <c r="CG1389" s="2" t="s">
        <v>1088</v>
      </c>
      <c r="CH1389" s="2" t="s">
        <v>1560</v>
      </c>
      <c r="CI1389" s="2" t="s">
        <v>208</v>
      </c>
      <c r="CJ1389" s="2" t="s">
        <v>1408</v>
      </c>
      <c r="CK1389" s="2" t="s">
        <v>253</v>
      </c>
      <c r="CL1389" s="2" t="s">
        <v>1409</v>
      </c>
      <c r="CM1389" s="2" t="s">
        <v>171</v>
      </c>
      <c r="CN1389" s="2">
        <v>170</v>
      </c>
      <c r="CO1389" s="2" t="s">
        <v>1410</v>
      </c>
      <c r="CP1389" s="2" t="s">
        <v>1867</v>
      </c>
      <c r="CQ1389" s="2" t="s">
        <v>214</v>
      </c>
      <c r="CR1389" s="2" t="s">
        <v>175</v>
      </c>
      <c r="CS1389" s="2" t="s">
        <v>810</v>
      </c>
      <c r="CT1389" s="2" t="s">
        <v>171</v>
      </c>
      <c r="CU1389" s="2" t="s">
        <v>216</v>
      </c>
      <c r="CV1389" s="2" t="s">
        <v>171</v>
      </c>
      <c r="CW1389" s="2" t="s">
        <v>179</v>
      </c>
      <c r="CX1389" s="2" t="s">
        <v>171</v>
      </c>
      <c r="CY1389" s="2" t="s">
        <v>146</v>
      </c>
      <c r="CZ1389" s="2" t="s">
        <v>180</v>
      </c>
      <c r="DA1389" s="2" t="s">
        <v>181</v>
      </c>
      <c r="DB1389" s="2" t="s">
        <v>181</v>
      </c>
      <c r="DC1389" s="2" t="s">
        <v>132</v>
      </c>
      <c r="DF1389" s="2" t="s">
        <v>182</v>
      </c>
      <c r="DH1389" s="2" t="s">
        <v>182</v>
      </c>
      <c r="DJ1389" s="2" t="s">
        <v>182</v>
      </c>
      <c r="DL1389" s="2" t="s">
        <v>260</v>
      </c>
      <c r="DM1389" s="2">
        <v>1100</v>
      </c>
      <c r="DN1389" s="2" t="s">
        <v>260</v>
      </c>
      <c r="DO1389" s="2">
        <v>1200</v>
      </c>
      <c r="DP1389" s="2" t="s">
        <v>182</v>
      </c>
      <c r="DR1389" s="2" t="s">
        <v>182</v>
      </c>
      <c r="DT1389" s="6">
        <v>-6172348</v>
      </c>
      <c r="DU1389" s="6"/>
      <c r="DV1389" s="6">
        <v>106799001</v>
      </c>
      <c r="DX1389" s="2" t="s">
        <v>11154</v>
      </c>
      <c r="DY1389" s="4">
        <v>42793</v>
      </c>
      <c r="DZ1389" s="2" t="s">
        <v>11155</v>
      </c>
      <c r="EA1389" s="3" t="s">
        <v>11156</v>
      </c>
      <c r="EC1389" s="5" t="s">
        <v>11157</v>
      </c>
    </row>
    <row r="1390" spans="1:133" ht="15.75" hidden="1" customHeight="1" x14ac:dyDescent="0.2">
      <c r="A1390" s="1">
        <v>43617.020419907407</v>
      </c>
      <c r="B1390" s="2" t="s">
        <v>11158</v>
      </c>
      <c r="C1390" s="2">
        <v>2302170208</v>
      </c>
      <c r="D1390" s="3" t="s">
        <v>587</v>
      </c>
      <c r="E1390" s="2" t="s">
        <v>11159</v>
      </c>
      <c r="F1390" s="2" t="s">
        <v>7672</v>
      </c>
      <c r="H1390" s="2" t="s">
        <v>131</v>
      </c>
      <c r="I1390" s="2" t="s">
        <v>132</v>
      </c>
      <c r="J1390" s="2" t="s">
        <v>133</v>
      </c>
      <c r="K1390" s="2" t="s">
        <v>302</v>
      </c>
      <c r="M1390" s="4">
        <v>43127</v>
      </c>
      <c r="P1390" s="9">
        <v>435000000</v>
      </c>
      <c r="Q1390" s="2">
        <v>3000000</v>
      </c>
      <c r="Y1390" s="2" t="s">
        <v>136</v>
      </c>
      <c r="AB1390" s="2" t="s">
        <v>132</v>
      </c>
      <c r="AD1390" s="2" t="s">
        <v>137</v>
      </c>
      <c r="AE1390" s="2" t="s">
        <v>132</v>
      </c>
      <c r="AF1390" s="2" t="s">
        <v>132</v>
      </c>
      <c r="AK1390" s="2" t="s">
        <v>11160</v>
      </c>
      <c r="AP1390" s="2" t="s">
        <v>4444</v>
      </c>
      <c r="AQ1390" s="2" t="s">
        <v>8189</v>
      </c>
      <c r="AR1390" s="2" t="s">
        <v>1472</v>
      </c>
      <c r="AS1390" s="2" t="s">
        <v>2718</v>
      </c>
      <c r="AT1390" s="2">
        <v>13790</v>
      </c>
      <c r="AU1390" s="2">
        <v>2</v>
      </c>
      <c r="AV1390" s="2" t="s">
        <v>245</v>
      </c>
      <c r="AW1390" s="2" t="s">
        <v>144</v>
      </c>
      <c r="AX1390" s="2" t="s">
        <v>863</v>
      </c>
      <c r="AY1390" s="2" t="s">
        <v>171</v>
      </c>
      <c r="AZ1390" s="2" t="s">
        <v>198</v>
      </c>
      <c r="BA1390" s="2" t="s">
        <v>11161</v>
      </c>
      <c r="BB1390" s="2" t="s">
        <v>11162</v>
      </c>
      <c r="BC1390" s="2">
        <v>300</v>
      </c>
      <c r="BD1390" s="2" t="s">
        <v>11163</v>
      </c>
      <c r="BE1390" s="9">
        <v>4</v>
      </c>
      <c r="BF1390" s="2" t="s">
        <v>132</v>
      </c>
      <c r="BK1390" s="2" t="s">
        <v>152</v>
      </c>
      <c r="BL1390" s="2" t="s">
        <v>200</v>
      </c>
      <c r="BM1390" s="2" t="s">
        <v>154</v>
      </c>
      <c r="BP1390" s="2" t="s">
        <v>201</v>
      </c>
      <c r="BQ1390" s="2">
        <v>142</v>
      </c>
      <c r="BR1390" s="2">
        <v>10</v>
      </c>
      <c r="BS1390" s="2" t="s">
        <v>157</v>
      </c>
      <c r="BT1390" s="2" t="s">
        <v>11164</v>
      </c>
      <c r="BU1390" s="2" t="s">
        <v>11165</v>
      </c>
      <c r="BV1390" s="2" t="s">
        <v>617</v>
      </c>
      <c r="BW1390" s="2" t="s">
        <v>67</v>
      </c>
      <c r="BX1390" s="2" t="s">
        <v>158</v>
      </c>
      <c r="BY1390" s="2" t="s">
        <v>159</v>
      </c>
      <c r="CB1390" s="2" t="s">
        <v>160</v>
      </c>
      <c r="CC1390" s="2" t="s">
        <v>248</v>
      </c>
      <c r="CD1390" s="2" t="s">
        <v>162</v>
      </c>
      <c r="CE1390" s="2" t="s">
        <v>163</v>
      </c>
      <c r="CG1390" s="2" t="s">
        <v>3306</v>
      </c>
      <c r="CH1390" s="2" t="s">
        <v>620</v>
      </c>
      <c r="CI1390" s="2" t="s">
        <v>208</v>
      </c>
      <c r="CJ1390" s="2" t="s">
        <v>397</v>
      </c>
      <c r="CL1390" s="2" t="s">
        <v>1719</v>
      </c>
      <c r="CM1390" s="2" t="s">
        <v>623</v>
      </c>
      <c r="CN1390" s="2">
        <v>300</v>
      </c>
      <c r="CO1390" s="2" t="s">
        <v>7291</v>
      </c>
      <c r="CP1390" s="2" t="s">
        <v>3194</v>
      </c>
      <c r="CQ1390" s="2" t="s">
        <v>625</v>
      </c>
      <c r="CR1390" s="2" t="s">
        <v>234</v>
      </c>
      <c r="CS1390" s="2" t="s">
        <v>215</v>
      </c>
      <c r="CT1390" s="2" t="s">
        <v>177</v>
      </c>
      <c r="CU1390" s="2" t="s">
        <v>626</v>
      </c>
      <c r="CV1390" s="2" t="s">
        <v>177</v>
      </c>
      <c r="CW1390" s="2" t="s">
        <v>179</v>
      </c>
      <c r="CX1390" s="2" t="s">
        <v>146</v>
      </c>
      <c r="CY1390" s="2" t="s">
        <v>146</v>
      </c>
      <c r="CZ1390" s="2" t="s">
        <v>180</v>
      </c>
      <c r="DA1390" s="2" t="s">
        <v>181</v>
      </c>
      <c r="DB1390" s="2" t="s">
        <v>181</v>
      </c>
      <c r="DC1390" s="2" t="s">
        <v>132</v>
      </c>
      <c r="DJ1390" s="2" t="s">
        <v>182</v>
      </c>
      <c r="DL1390" s="2" t="s">
        <v>182</v>
      </c>
      <c r="DN1390" s="2" t="s">
        <v>182</v>
      </c>
      <c r="DP1390" s="2" t="s">
        <v>182</v>
      </c>
      <c r="DR1390" s="2" t="s">
        <v>182</v>
      </c>
      <c r="DT1390" s="6">
        <v>106851761</v>
      </c>
      <c r="DU1390" s="6"/>
      <c r="DV1390" s="6">
        <v>-6337233</v>
      </c>
    </row>
    <row r="1391" spans="1:133" ht="15.75" customHeight="1" x14ac:dyDescent="0.2">
      <c r="A1391" s="1">
        <v>43617.021788437502</v>
      </c>
      <c r="B1391" s="2" t="s">
        <v>11059</v>
      </c>
      <c r="C1391" s="2">
        <v>2302180004</v>
      </c>
      <c r="D1391" s="3" t="s">
        <v>3761</v>
      </c>
      <c r="E1391" s="2" t="s">
        <v>11166</v>
      </c>
      <c r="H1391" s="2" t="s">
        <v>131</v>
      </c>
      <c r="I1391" s="2" t="s">
        <v>132</v>
      </c>
      <c r="J1391" s="2" t="s">
        <v>414</v>
      </c>
      <c r="K1391" s="2" t="s">
        <v>738</v>
      </c>
      <c r="M1391" s="4">
        <v>42802</v>
      </c>
      <c r="O1391" s="2" t="s">
        <v>135</v>
      </c>
      <c r="P1391" s="9">
        <v>4500000000</v>
      </c>
      <c r="Q1391" s="2">
        <v>12200000</v>
      </c>
      <c r="Y1391" s="2" t="s">
        <v>136</v>
      </c>
      <c r="AB1391" s="2" t="s">
        <v>132</v>
      </c>
      <c r="AD1391" s="2" t="s">
        <v>137</v>
      </c>
      <c r="AE1391" s="2" t="s">
        <v>132</v>
      </c>
      <c r="AF1391" s="2" t="s">
        <v>132</v>
      </c>
      <c r="AH1391" s="2">
        <v>2016</v>
      </c>
      <c r="AI1391" s="11">
        <v>3868350000</v>
      </c>
      <c r="AJ1391" s="11">
        <v>10455000</v>
      </c>
      <c r="AK1391" s="2" t="s">
        <v>11167</v>
      </c>
      <c r="AP1391" s="2" t="s">
        <v>11168</v>
      </c>
      <c r="AQ1391" s="2" t="s">
        <v>11169</v>
      </c>
      <c r="AR1391" s="2" t="s">
        <v>943</v>
      </c>
      <c r="AS1391" s="2" t="s">
        <v>594</v>
      </c>
      <c r="AU1391" s="2">
        <v>6.3</v>
      </c>
      <c r="AV1391" s="2" t="s">
        <v>143</v>
      </c>
      <c r="AW1391" s="2" t="s">
        <v>144</v>
      </c>
      <c r="AX1391" s="2" t="s">
        <v>145</v>
      </c>
      <c r="AY1391" s="2" t="s">
        <v>171</v>
      </c>
      <c r="AZ1391" s="2" t="s">
        <v>198</v>
      </c>
      <c r="BA1391" s="2" t="s">
        <v>11170</v>
      </c>
      <c r="BB1391" s="2" t="s">
        <v>11171</v>
      </c>
      <c r="BC1391" s="2">
        <v>70</v>
      </c>
      <c r="BD1391" s="2" t="s">
        <v>11172</v>
      </c>
      <c r="BE1391" s="9">
        <v>1</v>
      </c>
      <c r="BF1391" s="2" t="s">
        <v>132</v>
      </c>
      <c r="BK1391" s="2" t="s">
        <v>152</v>
      </c>
      <c r="BL1391" s="2" t="s">
        <v>153</v>
      </c>
      <c r="BM1391" s="2" t="s">
        <v>308</v>
      </c>
      <c r="BP1391" s="2" t="s">
        <v>201</v>
      </c>
      <c r="BQ1391" s="2">
        <v>370</v>
      </c>
      <c r="BR1391" s="2">
        <v>22</v>
      </c>
      <c r="BS1391" s="2" t="s">
        <v>1223</v>
      </c>
      <c r="BT1391" s="2" t="s">
        <v>11170</v>
      </c>
      <c r="BU1391" s="2" t="s">
        <v>11167</v>
      </c>
      <c r="BV1391" s="2" t="s">
        <v>1223</v>
      </c>
      <c r="BW1391" s="2" t="s">
        <v>69</v>
      </c>
      <c r="BX1391" s="2" t="s">
        <v>158</v>
      </c>
      <c r="CB1391" s="2" t="s">
        <v>204</v>
      </c>
      <c r="CC1391" s="2" t="s">
        <v>161</v>
      </c>
      <c r="CD1391" s="2" t="s">
        <v>162</v>
      </c>
      <c r="CE1391" s="2" t="s">
        <v>163</v>
      </c>
      <c r="CF1391" s="2" t="s">
        <v>396</v>
      </c>
      <c r="CG1391" s="2" t="s">
        <v>1162</v>
      </c>
      <c r="CH1391" s="2" t="s">
        <v>2774</v>
      </c>
      <c r="CI1391" s="2" t="s">
        <v>167</v>
      </c>
      <c r="CJ1391" s="2" t="s">
        <v>6393</v>
      </c>
      <c r="CK1391" s="2" t="s">
        <v>253</v>
      </c>
      <c r="CL1391" s="2" t="s">
        <v>170</v>
      </c>
      <c r="CM1391" s="2" t="s">
        <v>171</v>
      </c>
      <c r="CN1391" s="2">
        <v>70</v>
      </c>
      <c r="CO1391" s="2" t="s">
        <v>255</v>
      </c>
      <c r="CP1391" s="2" t="s">
        <v>316</v>
      </c>
      <c r="CR1391" s="2" t="s">
        <v>234</v>
      </c>
      <c r="CS1391" s="2" t="s">
        <v>215</v>
      </c>
      <c r="CT1391" s="2" t="s">
        <v>171</v>
      </c>
      <c r="CU1391" s="2" t="s">
        <v>235</v>
      </c>
      <c r="CV1391" s="2" t="s">
        <v>171</v>
      </c>
      <c r="CW1391" s="2" t="s">
        <v>179</v>
      </c>
      <c r="CX1391" s="2" t="s">
        <v>171</v>
      </c>
      <c r="CY1391" s="2" t="s">
        <v>146</v>
      </c>
      <c r="CZ1391" s="2" t="s">
        <v>180</v>
      </c>
      <c r="DA1391" s="2" t="s">
        <v>181</v>
      </c>
      <c r="DB1391" s="2" t="s">
        <v>181</v>
      </c>
      <c r="DC1391" s="2" t="s">
        <v>132</v>
      </c>
      <c r="DH1391" s="2" t="s">
        <v>182</v>
      </c>
      <c r="DJ1391" s="2" t="s">
        <v>182</v>
      </c>
      <c r="DL1391" s="2" t="s">
        <v>260</v>
      </c>
      <c r="DN1391" s="2" t="s">
        <v>182</v>
      </c>
      <c r="DP1391" s="2" t="s">
        <v>182</v>
      </c>
      <c r="DR1391" s="2" t="s">
        <v>182</v>
      </c>
      <c r="DT1391" s="2" t="s">
        <v>11173</v>
      </c>
      <c r="DU1391" s="2"/>
      <c r="DV1391" s="2" t="s">
        <v>11174</v>
      </c>
      <c r="DZ1391" s="2" t="s">
        <v>5642</v>
      </c>
      <c r="EA1391" s="3" t="s">
        <v>11175</v>
      </c>
      <c r="EB1391" s="5" t="s">
        <v>11176</v>
      </c>
    </row>
    <row r="1392" spans="1:133" ht="15.75" hidden="1" customHeight="1" x14ac:dyDescent="0.2">
      <c r="A1392" s="1">
        <v>43617.023668043985</v>
      </c>
      <c r="B1392" s="2" t="s">
        <v>11177</v>
      </c>
      <c r="C1392" s="2">
        <v>2302170136</v>
      </c>
      <c r="D1392" s="2">
        <v>404</v>
      </c>
      <c r="E1392" s="2" t="s">
        <v>11178</v>
      </c>
      <c r="F1392" s="2">
        <v>2017030107020160</v>
      </c>
      <c r="H1392" s="2" t="s">
        <v>131</v>
      </c>
      <c r="I1392" s="2" t="s">
        <v>132</v>
      </c>
      <c r="J1392" s="2" t="s">
        <v>133</v>
      </c>
      <c r="K1392" s="2" t="s">
        <v>738</v>
      </c>
      <c r="M1392" s="4">
        <v>42795</v>
      </c>
      <c r="N1392" s="2" t="s">
        <v>135</v>
      </c>
      <c r="O1392" s="2" t="s">
        <v>135</v>
      </c>
      <c r="Q1392" s="2">
        <v>35000000</v>
      </c>
      <c r="Y1392" s="2" t="s">
        <v>136</v>
      </c>
      <c r="AK1392" s="2" t="s">
        <v>11179</v>
      </c>
      <c r="AP1392" s="2" t="s">
        <v>11180</v>
      </c>
      <c r="AR1392" s="2" t="s">
        <v>511</v>
      </c>
      <c r="AU1392" s="2">
        <v>5</v>
      </c>
      <c r="AV1392" s="2" t="s">
        <v>43</v>
      </c>
      <c r="AW1392" s="2" t="s">
        <v>144</v>
      </c>
      <c r="AX1392" s="2" t="s">
        <v>145</v>
      </c>
      <c r="AY1392" s="2" t="s">
        <v>171</v>
      </c>
      <c r="AZ1392" s="2" t="s">
        <v>198</v>
      </c>
      <c r="BC1392" s="2">
        <v>0</v>
      </c>
      <c r="BD1392" s="2" t="s">
        <v>3125</v>
      </c>
      <c r="BE1392" s="9">
        <v>1.1000000000000001</v>
      </c>
      <c r="BL1392" s="2" t="s">
        <v>153</v>
      </c>
      <c r="BM1392" s="2" t="s">
        <v>154</v>
      </c>
      <c r="BP1392" s="2" t="s">
        <v>201</v>
      </c>
      <c r="BQ1392" s="2">
        <v>780</v>
      </c>
      <c r="BR1392" s="2">
        <v>31</v>
      </c>
      <c r="BS1392" s="2" t="s">
        <v>157</v>
      </c>
      <c r="BT1392" s="2" t="s">
        <v>753</v>
      </c>
      <c r="BU1392" s="2" t="s">
        <v>753</v>
      </c>
      <c r="BV1392" s="2" t="s">
        <v>753</v>
      </c>
      <c r="BW1392" s="2" t="s">
        <v>67</v>
      </c>
      <c r="BX1392" s="2" t="s">
        <v>3127</v>
      </c>
      <c r="BY1392" s="2" t="s">
        <v>707</v>
      </c>
      <c r="CA1392" s="4">
        <v>42795</v>
      </c>
      <c r="CB1392" s="2" t="s">
        <v>160</v>
      </c>
      <c r="CC1392" s="2" t="s">
        <v>248</v>
      </c>
      <c r="CD1392" s="2" t="s">
        <v>162</v>
      </c>
      <c r="CE1392" s="2" t="s">
        <v>163</v>
      </c>
      <c r="CF1392" s="2" t="s">
        <v>205</v>
      </c>
      <c r="CG1392" s="2" t="s">
        <v>729</v>
      </c>
      <c r="CH1392" s="2" t="s">
        <v>743</v>
      </c>
      <c r="CI1392" s="2" t="s">
        <v>731</v>
      </c>
      <c r="CJ1392" s="2" t="s">
        <v>397</v>
      </c>
      <c r="CK1392" s="2" t="s">
        <v>169</v>
      </c>
      <c r="CL1392" s="2" t="s">
        <v>710</v>
      </c>
      <c r="CM1392" s="2" t="s">
        <v>171</v>
      </c>
      <c r="CN1392" s="2">
        <v>0</v>
      </c>
      <c r="CO1392" s="2" t="s">
        <v>212</v>
      </c>
      <c r="CP1392" s="2" t="s">
        <v>712</v>
      </c>
      <c r="CQ1392" s="2" t="s">
        <v>174</v>
      </c>
      <c r="CR1392" s="2" t="s">
        <v>667</v>
      </c>
      <c r="CS1392" s="2" t="s">
        <v>810</v>
      </c>
      <c r="CT1392" s="2" t="s">
        <v>171</v>
      </c>
      <c r="CU1392" s="2" t="s">
        <v>235</v>
      </c>
      <c r="CV1392" s="2" t="s">
        <v>211</v>
      </c>
      <c r="CX1392" s="2" t="s">
        <v>146</v>
      </c>
      <c r="CY1392" s="2" t="s">
        <v>733</v>
      </c>
      <c r="DA1392" s="2" t="s">
        <v>181</v>
      </c>
      <c r="DB1392" s="2" t="s">
        <v>181</v>
      </c>
      <c r="DC1392" s="2" t="s">
        <v>260</v>
      </c>
      <c r="DD1392" s="2" t="s">
        <v>715</v>
      </c>
      <c r="DE1392" s="2" t="s">
        <v>744</v>
      </c>
      <c r="DF1392" s="2" t="s">
        <v>182</v>
      </c>
      <c r="DH1392" s="2" t="s">
        <v>182</v>
      </c>
      <c r="DJ1392" s="2" t="s">
        <v>182</v>
      </c>
      <c r="DL1392" s="2" t="s">
        <v>182</v>
      </c>
      <c r="DN1392" s="2" t="s">
        <v>182</v>
      </c>
      <c r="DP1392" s="2" t="s">
        <v>182</v>
      </c>
      <c r="DR1392" s="2" t="s">
        <v>182</v>
      </c>
      <c r="DT1392" s="6">
        <v>-6162831</v>
      </c>
      <c r="DU1392" s="6"/>
      <c r="DV1392" s="6">
        <v>106903437</v>
      </c>
      <c r="DX1392" s="2" t="s">
        <v>4815</v>
      </c>
      <c r="DY1392" s="4">
        <v>42795</v>
      </c>
      <c r="DZ1392" s="2" t="s">
        <v>4815</v>
      </c>
      <c r="EA1392" s="3" t="s">
        <v>4816</v>
      </c>
    </row>
    <row r="1393" spans="1:133" ht="15.75" customHeight="1" x14ac:dyDescent="0.2">
      <c r="A1393" s="1">
        <v>43617.030516562503</v>
      </c>
      <c r="B1393" s="2" t="s">
        <v>11059</v>
      </c>
      <c r="C1393" s="2">
        <v>2302180004</v>
      </c>
      <c r="D1393" s="3" t="s">
        <v>3761</v>
      </c>
      <c r="E1393" s="2" t="s">
        <v>11181</v>
      </c>
      <c r="H1393" s="2" t="s">
        <v>131</v>
      </c>
      <c r="I1393" s="2" t="s">
        <v>132</v>
      </c>
      <c r="J1393" s="2" t="s">
        <v>133</v>
      </c>
      <c r="K1393" s="2" t="s">
        <v>738</v>
      </c>
      <c r="M1393" s="4">
        <v>42802</v>
      </c>
      <c r="O1393" s="2" t="s">
        <v>135</v>
      </c>
      <c r="P1393" s="9">
        <v>12787500000</v>
      </c>
      <c r="Q1393" s="2">
        <v>12500000</v>
      </c>
      <c r="Y1393" s="2" t="s">
        <v>136</v>
      </c>
      <c r="AB1393" s="2" t="s">
        <v>132</v>
      </c>
      <c r="AD1393" s="2" t="s">
        <v>137</v>
      </c>
      <c r="AE1393" s="2" t="s">
        <v>132</v>
      </c>
      <c r="AF1393" s="2" t="s">
        <v>132</v>
      </c>
      <c r="AH1393" s="2">
        <v>2016</v>
      </c>
      <c r="AI1393" s="11">
        <v>4250565000</v>
      </c>
      <c r="AJ1393" s="11">
        <v>4155000</v>
      </c>
      <c r="AK1393" s="2" t="s">
        <v>11182</v>
      </c>
      <c r="AP1393" s="2" t="s">
        <v>11168</v>
      </c>
      <c r="AQ1393" s="2" t="s">
        <v>11169</v>
      </c>
      <c r="AR1393" s="2" t="s">
        <v>943</v>
      </c>
      <c r="AS1393" s="2" t="s">
        <v>594</v>
      </c>
      <c r="AU1393" s="2">
        <v>5.6</v>
      </c>
      <c r="AV1393" s="2" t="s">
        <v>245</v>
      </c>
      <c r="AW1393" s="2" t="s">
        <v>144</v>
      </c>
      <c r="AX1393" s="2" t="s">
        <v>145</v>
      </c>
      <c r="AY1393" s="2" t="s">
        <v>146</v>
      </c>
      <c r="AZ1393" s="2" t="s">
        <v>198</v>
      </c>
      <c r="BB1393" s="2" t="s">
        <v>11183</v>
      </c>
      <c r="BC1393" s="2">
        <v>184</v>
      </c>
      <c r="BD1393" s="2" t="s">
        <v>11172</v>
      </c>
      <c r="BE1393" s="9">
        <v>1</v>
      </c>
      <c r="BF1393" s="2" t="s">
        <v>132</v>
      </c>
      <c r="BK1393" s="2" t="s">
        <v>152</v>
      </c>
      <c r="BL1393" s="2" t="s">
        <v>200</v>
      </c>
      <c r="BM1393" s="2" t="s">
        <v>154</v>
      </c>
      <c r="BP1393" s="2" t="s">
        <v>155</v>
      </c>
      <c r="BQ1393" s="2">
        <v>1023</v>
      </c>
      <c r="BR1393" s="2">
        <v>7.8</v>
      </c>
      <c r="BS1393" s="2" t="s">
        <v>1223</v>
      </c>
      <c r="BT1393" s="2" t="s">
        <v>1223</v>
      </c>
      <c r="BU1393" s="2" t="s">
        <v>11184</v>
      </c>
      <c r="BV1393" s="2" t="s">
        <v>1223</v>
      </c>
      <c r="BW1393" s="2" t="s">
        <v>69</v>
      </c>
      <c r="BX1393" s="2" t="s">
        <v>158</v>
      </c>
      <c r="CB1393" s="2" t="s">
        <v>160</v>
      </c>
      <c r="CC1393" s="2" t="s">
        <v>161</v>
      </c>
      <c r="CD1393" s="2" t="s">
        <v>162</v>
      </c>
      <c r="CE1393" s="2" t="s">
        <v>163</v>
      </c>
      <c r="CF1393" s="2" t="s">
        <v>11185</v>
      </c>
      <c r="CG1393" s="2" t="s">
        <v>1162</v>
      </c>
      <c r="CH1393" s="2" t="s">
        <v>3911</v>
      </c>
      <c r="CI1393" s="2" t="s">
        <v>167</v>
      </c>
      <c r="CJ1393" s="2" t="s">
        <v>453</v>
      </c>
      <c r="CK1393" s="2" t="s">
        <v>169</v>
      </c>
      <c r="CL1393" s="2" t="s">
        <v>170</v>
      </c>
      <c r="CM1393" s="2" t="s">
        <v>177</v>
      </c>
      <c r="CN1393" s="2">
        <v>184</v>
      </c>
      <c r="CP1393" s="2" t="s">
        <v>316</v>
      </c>
      <c r="CR1393" s="2" t="s">
        <v>234</v>
      </c>
      <c r="CS1393" s="2" t="s">
        <v>215</v>
      </c>
      <c r="CT1393" s="2" t="s">
        <v>177</v>
      </c>
      <c r="CU1393" s="2" t="s">
        <v>235</v>
      </c>
      <c r="CV1393" s="2" t="s">
        <v>177</v>
      </c>
      <c r="CW1393" s="2" t="s">
        <v>179</v>
      </c>
      <c r="CX1393" s="2" t="s">
        <v>171</v>
      </c>
      <c r="CY1393" s="2" t="s">
        <v>733</v>
      </c>
      <c r="CZ1393" s="2" t="s">
        <v>180</v>
      </c>
      <c r="DA1393" s="2" t="s">
        <v>181</v>
      </c>
      <c r="DB1393" s="2" t="s">
        <v>181</v>
      </c>
      <c r="DC1393" s="2" t="s">
        <v>132</v>
      </c>
      <c r="DH1393" s="2" t="s">
        <v>182</v>
      </c>
      <c r="DJ1393" s="2" t="s">
        <v>182</v>
      </c>
      <c r="DL1393" s="2" t="s">
        <v>182</v>
      </c>
      <c r="DN1393" s="2" t="s">
        <v>182</v>
      </c>
      <c r="DP1393" s="2" t="s">
        <v>182</v>
      </c>
      <c r="DR1393" s="2" t="s">
        <v>182</v>
      </c>
      <c r="DT1393" s="2" t="s">
        <v>11186</v>
      </c>
      <c r="DU1393" s="2"/>
      <c r="DV1393" s="2" t="s">
        <v>11187</v>
      </c>
      <c r="DZ1393" s="2" t="s">
        <v>5642</v>
      </c>
      <c r="EA1393" s="3" t="s">
        <v>11188</v>
      </c>
      <c r="EB1393" s="5" t="s">
        <v>11189</v>
      </c>
    </row>
    <row r="1394" spans="1:133" ht="15.75" hidden="1" customHeight="1" x14ac:dyDescent="0.2">
      <c r="A1394" s="1">
        <v>43617.031798981479</v>
      </c>
      <c r="B1394" s="2" t="s">
        <v>11190</v>
      </c>
      <c r="C1394" s="2">
        <v>2302180017</v>
      </c>
      <c r="D1394" s="3" t="s">
        <v>816</v>
      </c>
      <c r="E1394" s="2" t="s">
        <v>11191</v>
      </c>
      <c r="H1394" s="2" t="s">
        <v>131</v>
      </c>
      <c r="I1394" s="2" t="s">
        <v>132</v>
      </c>
      <c r="J1394" s="2" t="s">
        <v>1130</v>
      </c>
      <c r="K1394" s="2" t="s">
        <v>191</v>
      </c>
      <c r="M1394" s="4">
        <v>42793</v>
      </c>
      <c r="P1394" s="9" t="s">
        <v>11192</v>
      </c>
      <c r="Q1394" s="2">
        <v>25730000</v>
      </c>
      <c r="X1394" s="2" t="s">
        <v>193</v>
      </c>
      <c r="Y1394" s="2" t="s">
        <v>136</v>
      </c>
      <c r="AB1394" s="2" t="s">
        <v>132</v>
      </c>
      <c r="AD1394" s="2" t="s">
        <v>137</v>
      </c>
      <c r="AE1394" s="2" t="s">
        <v>1728</v>
      </c>
      <c r="AF1394" s="2" t="s">
        <v>132</v>
      </c>
      <c r="AH1394" s="2">
        <v>2016</v>
      </c>
      <c r="AI1394" s="11">
        <v>8145000</v>
      </c>
      <c r="AJ1394" s="11">
        <v>8145000</v>
      </c>
      <c r="AK1394" s="2" t="s">
        <v>8262</v>
      </c>
      <c r="AL1394" s="2">
        <v>22</v>
      </c>
      <c r="AP1394" s="2" t="s">
        <v>1027</v>
      </c>
      <c r="AQ1394" s="2" t="s">
        <v>1028</v>
      </c>
      <c r="AR1394" s="2" t="s">
        <v>822</v>
      </c>
      <c r="AS1394" s="2" t="s">
        <v>142</v>
      </c>
      <c r="AT1394" s="2">
        <v>11440</v>
      </c>
      <c r="AU1394" s="2">
        <v>5</v>
      </c>
      <c r="AV1394" s="2" t="s">
        <v>245</v>
      </c>
      <c r="AW1394" s="2" t="s">
        <v>144</v>
      </c>
      <c r="AX1394" s="2" t="s">
        <v>145</v>
      </c>
      <c r="AY1394" s="2" t="s">
        <v>999</v>
      </c>
      <c r="AZ1394" s="2" t="s">
        <v>198</v>
      </c>
      <c r="BB1394" s="2" t="s">
        <v>11193</v>
      </c>
      <c r="BC1394" s="2">
        <v>300</v>
      </c>
      <c r="BD1394" s="2" t="s">
        <v>1029</v>
      </c>
      <c r="BE1394" s="9">
        <v>3</v>
      </c>
      <c r="BL1394" s="2" t="s">
        <v>290</v>
      </c>
      <c r="BN1394" s="2" t="s">
        <v>11194</v>
      </c>
      <c r="BO1394" s="2" t="s">
        <v>11195</v>
      </c>
      <c r="BP1394" s="2" t="s">
        <v>201</v>
      </c>
      <c r="BQ1394" s="2">
        <v>135</v>
      </c>
      <c r="BR1394" s="2">
        <v>3</v>
      </c>
      <c r="BS1394" s="2" t="s">
        <v>11196</v>
      </c>
      <c r="BT1394" s="2" t="s">
        <v>11197</v>
      </c>
      <c r="BU1394" s="2" t="s">
        <v>11198</v>
      </c>
      <c r="BV1394" s="2" t="s">
        <v>11199</v>
      </c>
      <c r="BW1394" s="2" t="s">
        <v>68</v>
      </c>
      <c r="BX1394" s="2" t="s">
        <v>158</v>
      </c>
      <c r="BY1394" s="2" t="s">
        <v>159</v>
      </c>
      <c r="CA1394" s="4">
        <v>42793</v>
      </c>
      <c r="CB1394" s="2" t="s">
        <v>160</v>
      </c>
      <c r="CC1394" s="2" t="s">
        <v>161</v>
      </c>
      <c r="CD1394" s="2" t="s">
        <v>249</v>
      </c>
      <c r="CE1394" s="2" t="s">
        <v>163</v>
      </c>
      <c r="CF1394" s="2" t="s">
        <v>164</v>
      </c>
      <c r="CG1394" s="2" t="s">
        <v>1088</v>
      </c>
      <c r="CH1394" s="2" t="s">
        <v>11200</v>
      </c>
      <c r="CI1394" s="2" t="s">
        <v>208</v>
      </c>
      <c r="CJ1394" s="2" t="s">
        <v>1408</v>
      </c>
      <c r="CK1394" s="2" t="s">
        <v>253</v>
      </c>
      <c r="CL1394" s="2" t="s">
        <v>1409</v>
      </c>
      <c r="CM1394" s="2" t="s">
        <v>171</v>
      </c>
      <c r="CN1394" s="2">
        <v>300</v>
      </c>
      <c r="CO1394" s="2" t="s">
        <v>1410</v>
      </c>
      <c r="CP1394" s="2" t="s">
        <v>1867</v>
      </c>
      <c r="CQ1394" s="2" t="s">
        <v>214</v>
      </c>
      <c r="CR1394" s="2" t="s">
        <v>234</v>
      </c>
      <c r="CS1394" s="2" t="s">
        <v>810</v>
      </c>
      <c r="CT1394" s="2" t="s">
        <v>171</v>
      </c>
      <c r="CU1394" s="2" t="s">
        <v>216</v>
      </c>
      <c r="CV1394" s="2" t="s">
        <v>171</v>
      </c>
      <c r="CW1394" s="2" t="s">
        <v>179</v>
      </c>
      <c r="CX1394" s="2" t="s">
        <v>171</v>
      </c>
      <c r="CY1394" s="2" t="s">
        <v>146</v>
      </c>
      <c r="CZ1394" s="2" t="s">
        <v>180</v>
      </c>
      <c r="DA1394" s="2" t="s">
        <v>181</v>
      </c>
      <c r="DB1394" s="2" t="s">
        <v>181</v>
      </c>
      <c r="DC1394" s="2" t="s">
        <v>132</v>
      </c>
      <c r="DF1394" s="2" t="s">
        <v>182</v>
      </c>
      <c r="DH1394" s="2" t="s">
        <v>182</v>
      </c>
      <c r="DJ1394" s="2" t="s">
        <v>182</v>
      </c>
      <c r="DL1394" s="2" t="s">
        <v>260</v>
      </c>
      <c r="DM1394" s="2">
        <v>1200</v>
      </c>
      <c r="DN1394" s="2" t="s">
        <v>260</v>
      </c>
      <c r="DO1394" s="2">
        <v>1300</v>
      </c>
      <c r="DP1394" s="2" t="s">
        <v>182</v>
      </c>
      <c r="DR1394" s="2" t="s">
        <v>182</v>
      </c>
      <c r="DT1394" s="2">
        <v>-6.1719410000000003</v>
      </c>
      <c r="DU1394" s="2"/>
      <c r="DV1394" s="6">
        <v>10679983</v>
      </c>
      <c r="DX1394" s="2" t="s">
        <v>11201</v>
      </c>
      <c r="DY1394" s="4">
        <v>42793</v>
      </c>
      <c r="DZ1394" s="2" t="s">
        <v>11202</v>
      </c>
      <c r="EA1394" s="3" t="s">
        <v>11203</v>
      </c>
      <c r="EC1394" s="5" t="s">
        <v>11204</v>
      </c>
    </row>
    <row r="1395" spans="1:133" ht="15.75" hidden="1" customHeight="1" x14ac:dyDescent="0.2">
      <c r="A1395" s="1">
        <v>43617.045141134258</v>
      </c>
      <c r="B1395" s="2" t="s">
        <v>11205</v>
      </c>
      <c r="C1395" s="2">
        <v>2302170210</v>
      </c>
      <c r="D1395" s="2">
        <v>405</v>
      </c>
      <c r="E1395" s="2" t="s">
        <v>11206</v>
      </c>
      <c r="F1395" s="2">
        <v>201703010702147</v>
      </c>
      <c r="H1395" s="2" t="s">
        <v>131</v>
      </c>
      <c r="I1395" s="2" t="s">
        <v>132</v>
      </c>
      <c r="J1395" s="2" t="s">
        <v>133</v>
      </c>
      <c r="K1395" s="2" t="s">
        <v>738</v>
      </c>
      <c r="M1395" s="4">
        <v>43468</v>
      </c>
      <c r="O1395" s="2" t="s">
        <v>135</v>
      </c>
      <c r="Q1395" s="2">
        <v>12608000</v>
      </c>
      <c r="Y1395" s="2" t="s">
        <v>136</v>
      </c>
      <c r="AK1395" s="2" t="s">
        <v>11207</v>
      </c>
      <c r="AP1395" s="2" t="s">
        <v>8774</v>
      </c>
      <c r="AQ1395" s="2" t="s">
        <v>4215</v>
      </c>
      <c r="AR1395" s="2" t="s">
        <v>3966</v>
      </c>
      <c r="AS1395" s="2" t="s">
        <v>4787</v>
      </c>
      <c r="AU1395" s="2">
        <v>5</v>
      </c>
      <c r="AV1395" s="2" t="s">
        <v>43</v>
      </c>
      <c r="AW1395" s="2" t="s">
        <v>144</v>
      </c>
      <c r="AX1395" s="2" t="s">
        <v>145</v>
      </c>
      <c r="AY1395" s="2" t="s">
        <v>171</v>
      </c>
      <c r="AZ1395" s="2" t="s">
        <v>198</v>
      </c>
      <c r="BB1395" s="2" t="s">
        <v>11207</v>
      </c>
      <c r="BC1395" s="2">
        <v>0</v>
      </c>
      <c r="BD1395" s="2" t="s">
        <v>7347</v>
      </c>
      <c r="BE1395" s="9">
        <v>3.4</v>
      </c>
      <c r="BL1395" s="2" t="s">
        <v>153</v>
      </c>
      <c r="BM1395" s="2" t="s">
        <v>154</v>
      </c>
      <c r="BP1395" s="2" t="s">
        <v>201</v>
      </c>
      <c r="BQ1395" s="2">
        <v>230</v>
      </c>
      <c r="BR1395" s="2">
        <v>12</v>
      </c>
      <c r="BS1395" s="2" t="s">
        <v>157</v>
      </c>
      <c r="BT1395" s="2" t="s">
        <v>753</v>
      </c>
      <c r="BU1395" s="2" t="s">
        <v>753</v>
      </c>
      <c r="BV1395" s="2" t="s">
        <v>753</v>
      </c>
      <c r="BW1395" s="2" t="s">
        <v>67</v>
      </c>
      <c r="BX1395" s="2" t="s">
        <v>754</v>
      </c>
      <c r="BY1395" s="2" t="s">
        <v>707</v>
      </c>
      <c r="CA1395" s="4">
        <v>43525</v>
      </c>
      <c r="CB1395" s="2" t="s">
        <v>160</v>
      </c>
      <c r="CC1395" s="2" t="s">
        <v>248</v>
      </c>
      <c r="CD1395" s="2" t="s">
        <v>162</v>
      </c>
      <c r="CE1395" s="2" t="s">
        <v>163</v>
      </c>
      <c r="CF1395" s="2" t="s">
        <v>279</v>
      </c>
      <c r="CG1395" s="2" t="s">
        <v>729</v>
      </c>
      <c r="CH1395" s="2" t="s">
        <v>709</v>
      </c>
      <c r="CI1395" s="2" t="s">
        <v>731</v>
      </c>
      <c r="CJ1395" s="2" t="s">
        <v>397</v>
      </c>
      <c r="CL1395" s="2" t="s">
        <v>710</v>
      </c>
      <c r="CM1395" s="2" t="s">
        <v>171</v>
      </c>
      <c r="CN1395" s="2">
        <v>0</v>
      </c>
      <c r="CO1395" s="2" t="s">
        <v>711</v>
      </c>
      <c r="CP1395" s="2" t="s">
        <v>712</v>
      </c>
      <c r="CQ1395" s="2" t="s">
        <v>174</v>
      </c>
      <c r="CR1395" s="2" t="s">
        <v>667</v>
      </c>
      <c r="CS1395" s="2" t="s">
        <v>713</v>
      </c>
      <c r="CT1395" s="2" t="s">
        <v>171</v>
      </c>
      <c r="CU1395" s="2" t="s">
        <v>216</v>
      </c>
      <c r="CV1395" s="2" t="s">
        <v>177</v>
      </c>
      <c r="CW1395" s="2" t="s">
        <v>714</v>
      </c>
      <c r="CX1395" s="2" t="s">
        <v>146</v>
      </c>
      <c r="CY1395" s="2" t="s">
        <v>627</v>
      </c>
      <c r="CZ1395" s="2" t="s">
        <v>180</v>
      </c>
      <c r="DB1395" s="2" t="s">
        <v>181</v>
      </c>
      <c r="DC1395" s="2" t="s">
        <v>260</v>
      </c>
      <c r="DD1395" s="2" t="s">
        <v>715</v>
      </c>
      <c r="DE1395" s="2" t="s">
        <v>744</v>
      </c>
      <c r="DF1395" s="2" t="s">
        <v>182</v>
      </c>
      <c r="DH1395" s="2" t="s">
        <v>182</v>
      </c>
      <c r="DJ1395" s="2" t="s">
        <v>182</v>
      </c>
      <c r="DL1395" s="2" t="s">
        <v>182</v>
      </c>
      <c r="DN1395" s="2" t="s">
        <v>182</v>
      </c>
      <c r="DP1395" s="2" t="s">
        <v>182</v>
      </c>
      <c r="DR1395" s="2" t="s">
        <v>182</v>
      </c>
      <c r="DT1395" s="6">
        <v>-6132172</v>
      </c>
      <c r="DU1395" s="6"/>
      <c r="DV1395" s="6">
        <v>106844760</v>
      </c>
      <c r="DY1395" s="4">
        <v>43525</v>
      </c>
      <c r="DZ1395" s="2" t="s">
        <v>7348</v>
      </c>
      <c r="EA1395" s="2" t="s">
        <v>11208</v>
      </c>
    </row>
    <row r="1396" spans="1:133" ht="15.75" hidden="1" customHeight="1" x14ac:dyDescent="0.2">
      <c r="A1396" s="1">
        <v>43617.050445127315</v>
      </c>
      <c r="B1396" s="2" t="s">
        <v>9192</v>
      </c>
      <c r="C1396" s="2">
        <v>2302170063</v>
      </c>
      <c r="D1396" s="3" t="s">
        <v>4783</v>
      </c>
      <c r="E1396" s="2" t="s">
        <v>11209</v>
      </c>
      <c r="F1396" s="2" t="s">
        <v>11210</v>
      </c>
      <c r="H1396" s="2" t="s">
        <v>131</v>
      </c>
      <c r="I1396" s="2" t="s">
        <v>132</v>
      </c>
      <c r="J1396" s="2" t="s">
        <v>133</v>
      </c>
      <c r="K1396" s="2" t="s">
        <v>738</v>
      </c>
      <c r="M1396" s="4">
        <v>42919</v>
      </c>
      <c r="O1396" s="2" t="s">
        <v>135</v>
      </c>
      <c r="Q1396" s="2">
        <v>22777778</v>
      </c>
      <c r="Y1396" s="2" t="s">
        <v>136</v>
      </c>
      <c r="AH1396" s="2">
        <v>2016</v>
      </c>
      <c r="AJ1396" s="11">
        <v>15105000</v>
      </c>
      <c r="AK1396" s="2" t="s">
        <v>11211</v>
      </c>
      <c r="AP1396" s="2" t="s">
        <v>722</v>
      </c>
      <c r="AQ1396" s="2" t="s">
        <v>723</v>
      </c>
      <c r="AR1396" s="2" t="s">
        <v>11212</v>
      </c>
      <c r="AS1396" s="2" t="s">
        <v>594</v>
      </c>
      <c r="AU1396" s="2">
        <v>5</v>
      </c>
      <c r="AV1396" s="2" t="s">
        <v>43</v>
      </c>
      <c r="AW1396" s="2" t="s">
        <v>144</v>
      </c>
      <c r="AX1396" s="2" t="s">
        <v>145</v>
      </c>
      <c r="AY1396" s="2" t="s">
        <v>146</v>
      </c>
      <c r="AZ1396" s="2" t="s">
        <v>198</v>
      </c>
      <c r="BB1396" s="2" t="s">
        <v>11213</v>
      </c>
      <c r="BC1396" s="2">
        <v>0</v>
      </c>
      <c r="BD1396" s="2" t="s">
        <v>9198</v>
      </c>
      <c r="BE1396" s="9">
        <v>5</v>
      </c>
      <c r="BP1396" s="2" t="s">
        <v>201</v>
      </c>
      <c r="BQ1396" s="2">
        <v>216</v>
      </c>
      <c r="BR1396" s="2">
        <v>6</v>
      </c>
      <c r="BS1396" s="2" t="s">
        <v>36</v>
      </c>
      <c r="BT1396" s="2" t="s">
        <v>727</v>
      </c>
      <c r="BU1396" s="2" t="s">
        <v>727</v>
      </c>
      <c r="BV1396" s="2" t="s">
        <v>727</v>
      </c>
      <c r="BW1396" s="2" t="s">
        <v>67</v>
      </c>
      <c r="BX1396" s="2" t="s">
        <v>3127</v>
      </c>
      <c r="BY1396" s="2" t="s">
        <v>707</v>
      </c>
      <c r="CB1396" s="2" t="s">
        <v>439</v>
      </c>
      <c r="CC1396" s="2" t="s">
        <v>248</v>
      </c>
      <c r="CD1396" s="2" t="s">
        <v>162</v>
      </c>
      <c r="CE1396" s="2" t="s">
        <v>163</v>
      </c>
      <c r="CF1396" s="2" t="s">
        <v>11214</v>
      </c>
      <c r="CG1396" s="2" t="s">
        <v>729</v>
      </c>
      <c r="CH1396" s="2" t="s">
        <v>743</v>
      </c>
      <c r="CI1396" s="2" t="s">
        <v>731</v>
      </c>
      <c r="CJ1396" s="2" t="s">
        <v>966</v>
      </c>
      <c r="CK1396" s="2" t="s">
        <v>169</v>
      </c>
      <c r="CL1396" s="2" t="s">
        <v>710</v>
      </c>
      <c r="CM1396" s="2" t="s">
        <v>171</v>
      </c>
      <c r="CO1396" s="2" t="s">
        <v>212</v>
      </c>
      <c r="CP1396" s="2" t="s">
        <v>712</v>
      </c>
      <c r="CQ1396" s="2" t="s">
        <v>174</v>
      </c>
      <c r="CR1396" s="2" t="s">
        <v>667</v>
      </c>
      <c r="CS1396" s="2" t="s">
        <v>810</v>
      </c>
      <c r="CT1396" s="2" t="s">
        <v>171</v>
      </c>
      <c r="CU1396" s="2" t="s">
        <v>235</v>
      </c>
      <c r="CV1396" s="2" t="s">
        <v>171</v>
      </c>
      <c r="CW1396" s="2" t="s">
        <v>714</v>
      </c>
      <c r="CX1396" s="2" t="s">
        <v>146</v>
      </c>
      <c r="CY1396" s="2" t="s">
        <v>733</v>
      </c>
      <c r="DA1396" s="2" t="s">
        <v>181</v>
      </c>
      <c r="DB1396" s="2" t="s">
        <v>181</v>
      </c>
      <c r="DC1396" s="2" t="s">
        <v>260</v>
      </c>
      <c r="DD1396" s="2" t="s">
        <v>715</v>
      </c>
      <c r="DE1396" s="2" t="s">
        <v>744</v>
      </c>
      <c r="DF1396" s="2" t="s">
        <v>182</v>
      </c>
      <c r="DG1396" s="2" t="s">
        <v>182</v>
      </c>
      <c r="DH1396" s="2" t="s">
        <v>182</v>
      </c>
      <c r="DJ1396" s="2" t="s">
        <v>182</v>
      </c>
      <c r="DL1396" s="2" t="s">
        <v>182</v>
      </c>
      <c r="DN1396" s="2" t="s">
        <v>182</v>
      </c>
      <c r="DP1396" s="2" t="s">
        <v>182</v>
      </c>
      <c r="DR1396" s="2" t="s">
        <v>182</v>
      </c>
      <c r="DT1396" s="6">
        <v>-6141345</v>
      </c>
      <c r="DU1396" s="6"/>
      <c r="DV1396" s="6">
        <v>106865532</v>
      </c>
      <c r="DX1396" s="2" t="s">
        <v>11215</v>
      </c>
      <c r="DY1396" s="4">
        <v>42919</v>
      </c>
      <c r="DZ1396" s="2" t="s">
        <v>11215</v>
      </c>
      <c r="EA1396" s="3" t="s">
        <v>10137</v>
      </c>
    </row>
    <row r="1397" spans="1:133" ht="15.75" hidden="1" customHeight="1" x14ac:dyDescent="0.2">
      <c r="A1397" s="1">
        <v>43617.053393437498</v>
      </c>
      <c r="B1397" s="2" t="s">
        <v>11205</v>
      </c>
      <c r="C1397" s="2">
        <v>2302170210</v>
      </c>
      <c r="D1397" s="2">
        <v>405</v>
      </c>
      <c r="E1397" s="2" t="s">
        <v>11216</v>
      </c>
      <c r="F1397" s="2">
        <v>2017030107020150</v>
      </c>
      <c r="H1397" s="2" t="s">
        <v>131</v>
      </c>
      <c r="I1397" s="2" t="s">
        <v>132</v>
      </c>
      <c r="J1397" s="2" t="s">
        <v>133</v>
      </c>
      <c r="K1397" s="2" t="s">
        <v>738</v>
      </c>
      <c r="L1397" s="4" t="s">
        <v>11217</v>
      </c>
      <c r="M1397" s="4">
        <v>42795</v>
      </c>
      <c r="O1397" s="2" t="s">
        <v>135</v>
      </c>
      <c r="Q1397" s="2">
        <v>22000000</v>
      </c>
      <c r="Y1397" s="2" t="s">
        <v>136</v>
      </c>
      <c r="AK1397" s="2" t="s">
        <v>6014</v>
      </c>
      <c r="AP1397" s="2" t="s">
        <v>4049</v>
      </c>
      <c r="AQ1397" s="2" t="s">
        <v>3156</v>
      </c>
      <c r="AR1397" s="2" t="s">
        <v>511</v>
      </c>
      <c r="AS1397" s="2" t="s">
        <v>4787</v>
      </c>
      <c r="AT1397" s="2">
        <v>14460</v>
      </c>
      <c r="AU1397" s="2">
        <v>5</v>
      </c>
      <c r="AV1397" s="2" t="s">
        <v>43</v>
      </c>
      <c r="AW1397" s="2" t="s">
        <v>144</v>
      </c>
      <c r="AX1397" s="2" t="s">
        <v>145</v>
      </c>
      <c r="AY1397" s="2" t="s">
        <v>171</v>
      </c>
      <c r="AZ1397" s="2" t="s">
        <v>198</v>
      </c>
      <c r="BB1397" s="2" t="s">
        <v>6014</v>
      </c>
      <c r="BC1397" s="2">
        <v>0</v>
      </c>
      <c r="BD1397" s="2" t="s">
        <v>3158</v>
      </c>
      <c r="BE1397" s="9">
        <v>4.2</v>
      </c>
      <c r="BL1397" s="2" t="s">
        <v>153</v>
      </c>
      <c r="BM1397" s="2" t="s">
        <v>154</v>
      </c>
      <c r="BP1397" s="2" t="s">
        <v>201</v>
      </c>
      <c r="BQ1397" s="2">
        <v>1466</v>
      </c>
      <c r="BR1397" s="2">
        <v>30</v>
      </c>
      <c r="BS1397" s="2" t="s">
        <v>157</v>
      </c>
      <c r="BT1397" s="2" t="s">
        <v>753</v>
      </c>
      <c r="BU1397" s="2" t="s">
        <v>753</v>
      </c>
      <c r="BV1397" s="2" t="s">
        <v>753</v>
      </c>
      <c r="BW1397" s="2" t="s">
        <v>67</v>
      </c>
      <c r="BX1397" s="2" t="s">
        <v>754</v>
      </c>
      <c r="BY1397" s="2" t="s">
        <v>707</v>
      </c>
      <c r="CA1397" s="4">
        <v>42795</v>
      </c>
      <c r="CB1397" s="2" t="s">
        <v>160</v>
      </c>
      <c r="CC1397" s="2" t="s">
        <v>248</v>
      </c>
      <c r="CD1397" s="2" t="s">
        <v>162</v>
      </c>
      <c r="CE1397" s="2" t="s">
        <v>163</v>
      </c>
      <c r="CF1397" s="2" t="s">
        <v>279</v>
      </c>
      <c r="CG1397" s="2" t="s">
        <v>729</v>
      </c>
      <c r="CH1397" s="2" t="s">
        <v>1108</v>
      </c>
      <c r="CI1397" s="2" t="s">
        <v>731</v>
      </c>
      <c r="CJ1397" s="2" t="s">
        <v>397</v>
      </c>
      <c r="CL1397" s="2" t="s">
        <v>170</v>
      </c>
      <c r="CM1397" s="2" t="s">
        <v>171</v>
      </c>
      <c r="CN1397" s="2">
        <v>0</v>
      </c>
      <c r="CO1397" s="2" t="s">
        <v>711</v>
      </c>
      <c r="CP1397" s="2" t="s">
        <v>712</v>
      </c>
      <c r="CQ1397" s="2" t="s">
        <v>174</v>
      </c>
      <c r="CR1397" s="2" t="s">
        <v>667</v>
      </c>
      <c r="CS1397" s="2" t="s">
        <v>810</v>
      </c>
      <c r="CT1397" s="2" t="s">
        <v>171</v>
      </c>
      <c r="CU1397" s="2" t="s">
        <v>216</v>
      </c>
      <c r="CV1397" s="2" t="s">
        <v>177</v>
      </c>
      <c r="CW1397" s="2" t="s">
        <v>714</v>
      </c>
      <c r="CX1397" s="2" t="s">
        <v>146</v>
      </c>
      <c r="CY1397" s="2" t="s">
        <v>146</v>
      </c>
      <c r="CZ1397" s="2" t="s">
        <v>180</v>
      </c>
      <c r="DA1397" s="2" t="s">
        <v>181</v>
      </c>
      <c r="DB1397" s="2" t="s">
        <v>181</v>
      </c>
      <c r="DC1397" s="2" t="s">
        <v>260</v>
      </c>
      <c r="DD1397" s="2" t="s">
        <v>715</v>
      </c>
      <c r="DE1397" s="2" t="s">
        <v>744</v>
      </c>
      <c r="DF1397" s="2" t="s">
        <v>182</v>
      </c>
      <c r="DH1397" s="2" t="s">
        <v>182</v>
      </c>
      <c r="DJ1397" s="2" t="s">
        <v>182</v>
      </c>
      <c r="DL1397" s="2" t="s">
        <v>182</v>
      </c>
      <c r="DN1397" s="2" t="s">
        <v>182</v>
      </c>
      <c r="DP1397" s="2" t="s">
        <v>182</v>
      </c>
      <c r="DR1397" s="2" t="s">
        <v>182</v>
      </c>
      <c r="DT1397" s="6">
        <v>-6125243</v>
      </c>
      <c r="DU1397" s="6"/>
      <c r="DV1397" s="6">
        <v>106761002</v>
      </c>
      <c r="DX1397" s="2" t="s">
        <v>6015</v>
      </c>
      <c r="DY1397" s="4">
        <v>42795</v>
      </c>
      <c r="DZ1397" s="2" t="s">
        <v>6015</v>
      </c>
      <c r="EA1397" s="2">
        <v>818686618</v>
      </c>
    </row>
    <row r="1398" spans="1:133" ht="15.75" hidden="1" customHeight="1" x14ac:dyDescent="0.2">
      <c r="A1398" s="1">
        <v>43617.177341817129</v>
      </c>
      <c r="B1398" s="2" t="s">
        <v>11177</v>
      </c>
      <c r="C1398" s="2">
        <v>2302170136</v>
      </c>
      <c r="D1398" s="2">
        <v>404</v>
      </c>
      <c r="E1398" s="2" t="s">
        <v>11218</v>
      </c>
      <c r="F1398" s="2" t="s">
        <v>11219</v>
      </c>
      <c r="H1398" s="2" t="s">
        <v>131</v>
      </c>
      <c r="I1398" s="2" t="s">
        <v>132</v>
      </c>
      <c r="J1398" s="2" t="s">
        <v>133</v>
      </c>
      <c r="K1398" s="2" t="s">
        <v>738</v>
      </c>
      <c r="M1398" s="4">
        <v>42795</v>
      </c>
      <c r="P1398" s="9">
        <v>10000000</v>
      </c>
      <c r="AK1398" s="2" t="s">
        <v>11220</v>
      </c>
      <c r="AP1398" s="2" t="s">
        <v>5144</v>
      </c>
      <c r="AQ1398" s="2" t="s">
        <v>752</v>
      </c>
      <c r="AS1398" s="2" t="s">
        <v>4787</v>
      </c>
      <c r="AU1398" s="2">
        <v>5</v>
      </c>
      <c r="AV1398" s="2" t="s">
        <v>43</v>
      </c>
      <c r="AW1398" s="2" t="s">
        <v>144</v>
      </c>
      <c r="AX1398" s="2" t="s">
        <v>145</v>
      </c>
      <c r="AY1398" s="2" t="s">
        <v>171</v>
      </c>
      <c r="AZ1398" s="2" t="s">
        <v>198</v>
      </c>
      <c r="BB1398" s="2" t="s">
        <v>11221</v>
      </c>
      <c r="BC1398" s="2">
        <v>50</v>
      </c>
      <c r="BD1398" s="2" t="s">
        <v>3125</v>
      </c>
      <c r="BE1398" s="9">
        <v>4.5999999999999996</v>
      </c>
      <c r="BL1398" s="2" t="s">
        <v>153</v>
      </c>
      <c r="BM1398" s="2" t="s">
        <v>154</v>
      </c>
      <c r="BP1398" s="2" t="s">
        <v>201</v>
      </c>
      <c r="BQ1398" s="2">
        <v>200</v>
      </c>
      <c r="BR1398" s="2">
        <v>10</v>
      </c>
      <c r="BS1398" s="2" t="s">
        <v>5797</v>
      </c>
      <c r="BT1398" s="2" t="s">
        <v>5798</v>
      </c>
      <c r="BU1398" s="2" t="s">
        <v>157</v>
      </c>
      <c r="BV1398" s="2" t="s">
        <v>5799</v>
      </c>
      <c r="BX1398" s="2" t="s">
        <v>158</v>
      </c>
      <c r="BY1398" s="2" t="s">
        <v>707</v>
      </c>
      <c r="CA1398" s="4">
        <v>42738</v>
      </c>
      <c r="CB1398" s="2" t="s">
        <v>160</v>
      </c>
      <c r="CC1398" s="2" t="s">
        <v>248</v>
      </c>
      <c r="CD1398" s="2" t="s">
        <v>249</v>
      </c>
      <c r="CE1398" s="2" t="s">
        <v>163</v>
      </c>
      <c r="CF1398" s="2" t="s">
        <v>164</v>
      </c>
      <c r="CG1398" s="2" t="s">
        <v>729</v>
      </c>
      <c r="CH1398" s="2" t="s">
        <v>743</v>
      </c>
      <c r="CI1398" s="2" t="s">
        <v>731</v>
      </c>
      <c r="CJ1398" s="2" t="s">
        <v>397</v>
      </c>
      <c r="CK1398" s="2" t="s">
        <v>169</v>
      </c>
      <c r="CL1398" s="2" t="s">
        <v>710</v>
      </c>
      <c r="CM1398" s="2" t="s">
        <v>171</v>
      </c>
      <c r="CO1398" s="2" t="s">
        <v>212</v>
      </c>
      <c r="CP1398" s="2" t="s">
        <v>712</v>
      </c>
      <c r="CQ1398" s="2" t="s">
        <v>174</v>
      </c>
      <c r="CR1398" s="2" t="s">
        <v>667</v>
      </c>
      <c r="CS1398" s="2" t="s">
        <v>810</v>
      </c>
      <c r="CT1398" s="2" t="s">
        <v>171</v>
      </c>
      <c r="CU1398" s="2" t="s">
        <v>235</v>
      </c>
      <c r="CV1398" s="2" t="s">
        <v>171</v>
      </c>
      <c r="CW1398" s="2" t="s">
        <v>714</v>
      </c>
      <c r="CX1398" s="2" t="s">
        <v>146</v>
      </c>
      <c r="CY1398" s="2" t="s">
        <v>733</v>
      </c>
      <c r="DA1398" s="2" t="s">
        <v>181</v>
      </c>
      <c r="DB1398" s="2" t="s">
        <v>181</v>
      </c>
      <c r="DC1398" s="2" t="s">
        <v>260</v>
      </c>
      <c r="DD1398" s="2" t="s">
        <v>715</v>
      </c>
      <c r="DF1398" s="2" t="s">
        <v>182</v>
      </c>
      <c r="DH1398" s="2" t="s">
        <v>182</v>
      </c>
      <c r="DJ1398" s="2" t="s">
        <v>182</v>
      </c>
      <c r="DL1398" s="2" t="s">
        <v>182</v>
      </c>
      <c r="DN1398" s="2" t="s">
        <v>182</v>
      </c>
      <c r="DP1398" s="2" t="s">
        <v>182</v>
      </c>
      <c r="DR1398" s="2" t="s">
        <v>182</v>
      </c>
      <c r="DT1398" s="6">
        <v>-6159385</v>
      </c>
      <c r="DU1398" s="6"/>
      <c r="DV1398" s="6">
        <v>106923173</v>
      </c>
      <c r="DX1398" s="2" t="s">
        <v>4815</v>
      </c>
      <c r="DY1398" s="4">
        <v>42795</v>
      </c>
      <c r="DZ1398" s="2" t="s">
        <v>4815</v>
      </c>
      <c r="EA1398" s="3" t="s">
        <v>4816</v>
      </c>
    </row>
    <row r="1399" spans="1:133" ht="15.75" hidden="1" customHeight="1" x14ac:dyDescent="0.2">
      <c r="A1399" s="1">
        <v>43617.185635671296</v>
      </c>
      <c r="B1399" s="2" t="s">
        <v>11177</v>
      </c>
      <c r="C1399" s="2">
        <v>2302170136</v>
      </c>
      <c r="D1399" s="2">
        <v>404</v>
      </c>
      <c r="E1399" s="2" t="s">
        <v>11222</v>
      </c>
      <c r="F1399" s="2" t="s">
        <v>11223</v>
      </c>
      <c r="G1399" s="2" t="s">
        <v>589</v>
      </c>
      <c r="Q1399" s="2">
        <v>10000000</v>
      </c>
      <c r="AK1399" s="2" t="s">
        <v>11224</v>
      </c>
      <c r="AP1399" s="2" t="s">
        <v>5825</v>
      </c>
      <c r="AQ1399" s="2" t="s">
        <v>752</v>
      </c>
      <c r="AS1399" s="2" t="s">
        <v>4787</v>
      </c>
      <c r="AU1399" s="2">
        <v>5</v>
      </c>
      <c r="AV1399" s="2" t="s">
        <v>43</v>
      </c>
      <c r="AW1399" s="2" t="s">
        <v>144</v>
      </c>
      <c r="AX1399" s="2" t="s">
        <v>145</v>
      </c>
      <c r="AY1399" s="2" t="s">
        <v>171</v>
      </c>
      <c r="AZ1399" s="2" t="s">
        <v>198</v>
      </c>
      <c r="BB1399" s="2" t="s">
        <v>8967</v>
      </c>
      <c r="BC1399" s="2">
        <v>0</v>
      </c>
      <c r="BD1399" s="2" t="s">
        <v>3158</v>
      </c>
      <c r="BE1399" s="9">
        <v>0.9</v>
      </c>
      <c r="BL1399" s="2" t="s">
        <v>153</v>
      </c>
      <c r="BM1399" s="2" t="s">
        <v>154</v>
      </c>
      <c r="BP1399" s="2" t="s">
        <v>291</v>
      </c>
      <c r="BQ1399" s="2">
        <v>580</v>
      </c>
      <c r="BR1399" s="2">
        <v>23</v>
      </c>
      <c r="BS1399" s="2" t="s">
        <v>1348</v>
      </c>
      <c r="BT1399" s="2" t="s">
        <v>4133</v>
      </c>
      <c r="BU1399" s="2" t="s">
        <v>157</v>
      </c>
      <c r="BV1399" s="2" t="s">
        <v>157</v>
      </c>
      <c r="BX1399" s="2" t="s">
        <v>158</v>
      </c>
      <c r="BY1399" s="2" t="s">
        <v>707</v>
      </c>
      <c r="CA1399" s="4">
        <v>42795</v>
      </c>
      <c r="CB1399" s="2" t="s">
        <v>160</v>
      </c>
      <c r="CC1399" s="2" t="s">
        <v>248</v>
      </c>
      <c r="CD1399" s="2" t="s">
        <v>249</v>
      </c>
      <c r="CE1399" s="2" t="s">
        <v>163</v>
      </c>
      <c r="CF1399" s="2" t="s">
        <v>164</v>
      </c>
      <c r="CG1399" s="2" t="s">
        <v>729</v>
      </c>
      <c r="CH1399" s="2" t="s">
        <v>743</v>
      </c>
      <c r="CI1399" s="2" t="s">
        <v>731</v>
      </c>
      <c r="CJ1399" s="2" t="s">
        <v>397</v>
      </c>
      <c r="CK1399" s="2" t="s">
        <v>169</v>
      </c>
      <c r="CL1399" s="2" t="s">
        <v>710</v>
      </c>
      <c r="CM1399" s="2" t="s">
        <v>171</v>
      </c>
      <c r="CO1399" s="2" t="s">
        <v>212</v>
      </c>
      <c r="CP1399" s="2" t="s">
        <v>712</v>
      </c>
      <c r="CQ1399" s="2" t="s">
        <v>174</v>
      </c>
      <c r="CR1399" s="2" t="s">
        <v>667</v>
      </c>
      <c r="CS1399" s="2" t="s">
        <v>810</v>
      </c>
      <c r="CT1399" s="2" t="s">
        <v>171</v>
      </c>
      <c r="CU1399" s="2" t="s">
        <v>235</v>
      </c>
      <c r="CV1399" s="2" t="s">
        <v>171</v>
      </c>
      <c r="CW1399" s="2" t="s">
        <v>714</v>
      </c>
      <c r="CX1399" s="2" t="s">
        <v>146</v>
      </c>
      <c r="CY1399" s="2" t="s">
        <v>733</v>
      </c>
      <c r="DB1399" s="2" t="s">
        <v>181</v>
      </c>
      <c r="DC1399" s="2" t="s">
        <v>132</v>
      </c>
      <c r="DF1399" s="2" t="s">
        <v>182</v>
      </c>
      <c r="DH1399" s="2" t="s">
        <v>182</v>
      </c>
      <c r="DJ1399" s="2" t="s">
        <v>182</v>
      </c>
      <c r="DL1399" s="2" t="s">
        <v>182</v>
      </c>
      <c r="DN1399" s="2" t="s">
        <v>182</v>
      </c>
      <c r="DP1399" s="2" t="s">
        <v>182</v>
      </c>
      <c r="DR1399" s="2" t="s">
        <v>182</v>
      </c>
      <c r="DT1399" s="6">
        <v>-6173574</v>
      </c>
      <c r="DU1399" s="6"/>
      <c r="DV1399" s="6">
        <v>106957612</v>
      </c>
      <c r="DX1399" s="2" t="s">
        <v>11225</v>
      </c>
      <c r="DY1399" s="4">
        <v>42795</v>
      </c>
      <c r="DZ1399" s="2" t="s">
        <v>11225</v>
      </c>
      <c r="EA1399" s="3" t="s">
        <v>11226</v>
      </c>
    </row>
    <row r="1400" spans="1:133" ht="15.75" hidden="1" customHeight="1" x14ac:dyDescent="0.2">
      <c r="A1400" s="1">
        <v>43617.215453391203</v>
      </c>
      <c r="B1400" s="2" t="s">
        <v>11227</v>
      </c>
      <c r="C1400" s="2">
        <v>2302170050</v>
      </c>
      <c r="D1400" s="3" t="s">
        <v>587</v>
      </c>
      <c r="E1400" s="2" t="s">
        <v>5272</v>
      </c>
      <c r="F1400" s="2" t="s">
        <v>11228</v>
      </c>
      <c r="G1400" s="2" t="s">
        <v>589</v>
      </c>
      <c r="H1400" s="2" t="s">
        <v>131</v>
      </c>
      <c r="I1400" s="2" t="s">
        <v>265</v>
      </c>
      <c r="J1400" s="2" t="s">
        <v>133</v>
      </c>
      <c r="K1400" s="2" t="s">
        <v>302</v>
      </c>
      <c r="L1400" s="4" t="s">
        <v>4047</v>
      </c>
      <c r="M1400" s="4">
        <v>43141</v>
      </c>
      <c r="P1400" s="9">
        <v>1800000000</v>
      </c>
      <c r="Q1400" s="2">
        <v>4000000</v>
      </c>
      <c r="Y1400" s="2" t="s">
        <v>437</v>
      </c>
      <c r="AD1400" s="2" t="s">
        <v>137</v>
      </c>
      <c r="AE1400" s="2" t="s">
        <v>132</v>
      </c>
      <c r="AF1400" s="2" t="s">
        <v>1490</v>
      </c>
      <c r="AK1400" s="2" t="s">
        <v>7218</v>
      </c>
      <c r="AP1400" s="2" t="s">
        <v>5117</v>
      </c>
      <c r="AQ1400" s="2" t="s">
        <v>609</v>
      </c>
      <c r="AR1400" s="2" t="s">
        <v>610</v>
      </c>
      <c r="AS1400" s="2" t="s">
        <v>142</v>
      </c>
      <c r="AU1400" s="2">
        <v>3</v>
      </c>
      <c r="AV1400" s="2" t="s">
        <v>245</v>
      </c>
      <c r="AW1400" s="2" t="s">
        <v>144</v>
      </c>
      <c r="AX1400" s="2" t="s">
        <v>145</v>
      </c>
      <c r="AY1400" s="2" t="s">
        <v>171</v>
      </c>
      <c r="AZ1400" s="2" t="s">
        <v>198</v>
      </c>
      <c r="BB1400" s="2" t="s">
        <v>7219</v>
      </c>
      <c r="BC1400" s="2">
        <v>150</v>
      </c>
      <c r="BD1400" s="2" t="s">
        <v>5119</v>
      </c>
      <c r="BE1400" s="9">
        <v>2</v>
      </c>
      <c r="BK1400" s="2" t="s">
        <v>152</v>
      </c>
      <c r="BL1400" s="2" t="s">
        <v>200</v>
      </c>
      <c r="BM1400" s="2" t="s">
        <v>154</v>
      </c>
      <c r="BP1400" s="2" t="s">
        <v>3037</v>
      </c>
      <c r="BQ1400" s="2">
        <v>450</v>
      </c>
      <c r="BR1400" s="2">
        <v>15</v>
      </c>
      <c r="BS1400" s="2" t="s">
        <v>3134</v>
      </c>
      <c r="BT1400" s="2" t="s">
        <v>11229</v>
      </c>
      <c r="BU1400" s="2" t="s">
        <v>157</v>
      </c>
      <c r="BV1400" s="2" t="s">
        <v>617</v>
      </c>
      <c r="BW1400" s="2" t="s">
        <v>67</v>
      </c>
      <c r="BX1400" s="2" t="s">
        <v>158</v>
      </c>
      <c r="CE1400" s="2" t="s">
        <v>163</v>
      </c>
      <c r="CF1400" s="2" t="s">
        <v>368</v>
      </c>
      <c r="CG1400" s="2" t="s">
        <v>440</v>
      </c>
      <c r="CH1400" s="2" t="s">
        <v>1108</v>
      </c>
      <c r="CI1400" s="2" t="s">
        <v>294</v>
      </c>
      <c r="CJ1400" s="2" t="s">
        <v>621</v>
      </c>
      <c r="CL1400" s="2" t="s">
        <v>1110</v>
      </c>
      <c r="CP1400" s="2" t="s">
        <v>1138</v>
      </c>
      <c r="CQ1400" s="2" t="s">
        <v>625</v>
      </c>
      <c r="CR1400" s="2" t="s">
        <v>234</v>
      </c>
      <c r="CS1400" s="2" t="s">
        <v>215</v>
      </c>
      <c r="CT1400" s="2" t="s">
        <v>171</v>
      </c>
      <c r="CU1400" s="2" t="s">
        <v>626</v>
      </c>
      <c r="CV1400" s="2" t="s">
        <v>171</v>
      </c>
      <c r="CW1400" s="2" t="s">
        <v>179</v>
      </c>
      <c r="CX1400" s="2" t="s">
        <v>146</v>
      </c>
      <c r="CY1400" s="2" t="s">
        <v>627</v>
      </c>
      <c r="CZ1400" s="2" t="s">
        <v>180</v>
      </c>
      <c r="DA1400" s="2" t="s">
        <v>181</v>
      </c>
      <c r="DB1400" s="2" t="s">
        <v>181</v>
      </c>
      <c r="DC1400" s="2" t="s">
        <v>132</v>
      </c>
      <c r="DH1400" s="2" t="s">
        <v>182</v>
      </c>
      <c r="DJ1400" s="2" t="s">
        <v>182</v>
      </c>
      <c r="DL1400" s="2" t="s">
        <v>260</v>
      </c>
      <c r="DM1400" s="2">
        <v>1.2</v>
      </c>
      <c r="DN1400" s="2" t="s">
        <v>182</v>
      </c>
      <c r="DP1400" s="2" t="s">
        <v>182</v>
      </c>
      <c r="DR1400" s="2" t="s">
        <v>182</v>
      </c>
      <c r="DT1400" s="6">
        <v>106940954</v>
      </c>
      <c r="DU1400" s="6"/>
      <c r="DV1400" s="6">
        <v>-6214900</v>
      </c>
      <c r="EA1400" s="3" t="s">
        <v>5120</v>
      </c>
      <c r="EB1400" s="2" t="s">
        <v>11230</v>
      </c>
    </row>
    <row r="1401" spans="1:133" ht="15.75" hidden="1" customHeight="1" x14ac:dyDescent="0.2">
      <c r="A1401" s="1">
        <v>43617.218319745371</v>
      </c>
      <c r="B1401" s="2" t="s">
        <v>11231</v>
      </c>
      <c r="C1401" s="2">
        <v>2302170061</v>
      </c>
      <c r="D1401" s="3" t="s">
        <v>11232</v>
      </c>
      <c r="E1401" s="2">
        <v>84</v>
      </c>
      <c r="F1401" s="2" t="s">
        <v>6037</v>
      </c>
      <c r="H1401" s="2" t="s">
        <v>131</v>
      </c>
      <c r="I1401" s="2" t="s">
        <v>132</v>
      </c>
      <c r="J1401" s="2" t="s">
        <v>133</v>
      </c>
      <c r="K1401" s="2" t="s">
        <v>191</v>
      </c>
      <c r="M1401" s="4">
        <v>42793</v>
      </c>
      <c r="N1401" s="2" t="s">
        <v>135</v>
      </c>
      <c r="O1401" s="2" t="s">
        <v>192</v>
      </c>
      <c r="P1401" s="9">
        <v>27615000000</v>
      </c>
      <c r="Q1401" s="2">
        <v>34605263</v>
      </c>
      <c r="X1401" s="2" t="s">
        <v>193</v>
      </c>
      <c r="AB1401" s="2" t="s">
        <v>132</v>
      </c>
      <c r="AD1401" s="2" t="s">
        <v>137</v>
      </c>
      <c r="AE1401" s="2" t="s">
        <v>132</v>
      </c>
      <c r="AH1401" s="2">
        <v>2017</v>
      </c>
      <c r="AI1401" s="11">
        <v>11247810000</v>
      </c>
      <c r="AJ1401" s="11">
        <v>14095000</v>
      </c>
      <c r="AK1401" s="2" t="s">
        <v>6038</v>
      </c>
      <c r="AP1401" s="2" t="s">
        <v>11233</v>
      </c>
      <c r="AQ1401" s="2" t="s">
        <v>6039</v>
      </c>
      <c r="AU1401" s="2">
        <v>4</v>
      </c>
      <c r="AV1401" s="2" t="s">
        <v>143</v>
      </c>
      <c r="AX1401" s="2" t="s">
        <v>145</v>
      </c>
      <c r="AY1401" s="2" t="s">
        <v>171</v>
      </c>
      <c r="AZ1401" s="2" t="s">
        <v>198</v>
      </c>
      <c r="BB1401" s="2" t="s">
        <v>11234</v>
      </c>
      <c r="BC1401" s="2">
        <v>350</v>
      </c>
      <c r="BD1401" s="2" t="s">
        <v>6041</v>
      </c>
      <c r="BE1401" s="9">
        <v>3.3</v>
      </c>
      <c r="BK1401" s="2" t="s">
        <v>152</v>
      </c>
      <c r="BL1401" s="2" t="s">
        <v>200</v>
      </c>
      <c r="BM1401" s="2" t="s">
        <v>154</v>
      </c>
      <c r="BP1401" s="2" t="s">
        <v>201</v>
      </c>
      <c r="BQ1401" s="2">
        <v>798</v>
      </c>
      <c r="BR1401" s="2">
        <v>20</v>
      </c>
      <c r="BS1401" s="2" t="s">
        <v>411</v>
      </c>
      <c r="BT1401" s="2" t="s">
        <v>411</v>
      </c>
      <c r="BU1401" s="2" t="s">
        <v>411</v>
      </c>
      <c r="BV1401" s="2" t="s">
        <v>411</v>
      </c>
      <c r="BW1401" s="2" t="s">
        <v>67</v>
      </c>
      <c r="BX1401" s="2" t="s">
        <v>158</v>
      </c>
      <c r="CB1401" s="2" t="s">
        <v>160</v>
      </c>
      <c r="CC1401" s="2" t="s">
        <v>248</v>
      </c>
      <c r="CD1401" s="2" t="s">
        <v>249</v>
      </c>
      <c r="CE1401" s="2" t="s">
        <v>163</v>
      </c>
      <c r="CF1401" s="2" t="s">
        <v>164</v>
      </c>
      <c r="CG1401" s="2" t="s">
        <v>2963</v>
      </c>
      <c r="CH1401" s="2" t="s">
        <v>3507</v>
      </c>
      <c r="CI1401" s="2" t="s">
        <v>208</v>
      </c>
      <c r="CJ1401" s="2" t="s">
        <v>11235</v>
      </c>
      <c r="CL1401" s="2" t="s">
        <v>254</v>
      </c>
      <c r="CM1401" s="2" t="s">
        <v>171</v>
      </c>
      <c r="CN1401" s="2">
        <v>100</v>
      </c>
      <c r="CO1401" s="2" t="s">
        <v>255</v>
      </c>
      <c r="CP1401" s="2" t="s">
        <v>256</v>
      </c>
      <c r="CQ1401" s="2" t="s">
        <v>214</v>
      </c>
      <c r="CR1401" s="2" t="s">
        <v>257</v>
      </c>
      <c r="CS1401" s="2" t="s">
        <v>258</v>
      </c>
      <c r="CT1401" s="2" t="s">
        <v>171</v>
      </c>
      <c r="CU1401" s="2" t="s">
        <v>259</v>
      </c>
      <c r="CV1401" s="2" t="s">
        <v>171</v>
      </c>
      <c r="CW1401" s="2" t="s">
        <v>872</v>
      </c>
      <c r="CX1401" s="2" t="s">
        <v>146</v>
      </c>
      <c r="CY1401" s="2" t="s">
        <v>146</v>
      </c>
      <c r="CZ1401" s="2" t="s">
        <v>180</v>
      </c>
      <c r="DA1401" s="2" t="s">
        <v>181</v>
      </c>
      <c r="DB1401" s="2" t="s">
        <v>181</v>
      </c>
      <c r="DC1401" s="2" t="s">
        <v>132</v>
      </c>
      <c r="DF1401" s="2" t="s">
        <v>182</v>
      </c>
      <c r="DH1401" s="2" t="s">
        <v>182</v>
      </c>
      <c r="DJ1401" s="2" t="s">
        <v>182</v>
      </c>
      <c r="DL1401" s="2" t="s">
        <v>260</v>
      </c>
      <c r="DN1401" s="2" t="s">
        <v>182</v>
      </c>
      <c r="DP1401" s="2" t="s">
        <v>182</v>
      </c>
      <c r="DR1401" s="2" t="s">
        <v>182</v>
      </c>
      <c r="DT1401" s="6">
        <v>-6159463</v>
      </c>
      <c r="DU1401" s="6"/>
      <c r="DV1401" s="6">
        <v>106832040</v>
      </c>
      <c r="DX1401" s="2" t="s">
        <v>1463</v>
      </c>
      <c r="DZ1401" s="2" t="s">
        <v>1463</v>
      </c>
    </row>
    <row r="1402" spans="1:133" ht="15.75" hidden="1" customHeight="1" x14ac:dyDescent="0.2">
      <c r="A1402" s="1">
        <v>43617.232222916668</v>
      </c>
      <c r="B1402" s="2" t="s">
        <v>11231</v>
      </c>
      <c r="C1402" s="2">
        <v>2302170061</v>
      </c>
      <c r="D1402" s="3" t="s">
        <v>11232</v>
      </c>
      <c r="E1402" s="2">
        <v>85</v>
      </c>
      <c r="F1402" s="2" t="s">
        <v>6114</v>
      </c>
      <c r="H1402" s="2" t="s">
        <v>131</v>
      </c>
      <c r="I1402" s="2" t="s">
        <v>132</v>
      </c>
      <c r="J1402" s="2" t="s">
        <v>133</v>
      </c>
      <c r="K1402" s="2" t="s">
        <v>191</v>
      </c>
      <c r="L1402" s="4">
        <v>42799</v>
      </c>
      <c r="M1402" s="4">
        <v>42799</v>
      </c>
      <c r="N1402" s="2" t="s">
        <v>135</v>
      </c>
      <c r="O1402" s="2" t="s">
        <v>192</v>
      </c>
      <c r="P1402" s="9">
        <v>35000000000</v>
      </c>
      <c r="Q1402" s="2">
        <v>42997543</v>
      </c>
      <c r="X1402" s="2" t="s">
        <v>193</v>
      </c>
      <c r="Y1402" s="2" t="s">
        <v>136</v>
      </c>
      <c r="AB1402" s="2" t="s">
        <v>132</v>
      </c>
      <c r="AD1402" s="2" t="s">
        <v>137</v>
      </c>
      <c r="AE1402" s="2" t="s">
        <v>132</v>
      </c>
      <c r="AH1402" s="2">
        <v>2017</v>
      </c>
      <c r="AI1402" s="11">
        <v>14957250000</v>
      </c>
      <c r="AJ1402" s="11">
        <v>18375000</v>
      </c>
      <c r="AK1402" s="2" t="s">
        <v>11236</v>
      </c>
      <c r="AP1402" s="2" t="s">
        <v>1345</v>
      </c>
      <c r="AQ1402" s="2" t="s">
        <v>6039</v>
      </c>
      <c r="AU1402" s="2">
        <v>6</v>
      </c>
      <c r="AV1402" s="2" t="s">
        <v>245</v>
      </c>
      <c r="AX1402" s="2" t="s">
        <v>145</v>
      </c>
      <c r="AY1402" s="2" t="s">
        <v>171</v>
      </c>
      <c r="AZ1402" s="2" t="s">
        <v>198</v>
      </c>
      <c r="BB1402" s="2" t="s">
        <v>11237</v>
      </c>
      <c r="BC1402" s="2">
        <v>500</v>
      </c>
      <c r="BD1402" s="2" t="s">
        <v>6041</v>
      </c>
      <c r="BE1402" s="9">
        <v>3.3</v>
      </c>
      <c r="BK1402" s="2" t="s">
        <v>152</v>
      </c>
      <c r="BL1402" s="2" t="s">
        <v>200</v>
      </c>
      <c r="BM1402" s="2" t="s">
        <v>154</v>
      </c>
      <c r="BN1402" s="2" t="s">
        <v>6118</v>
      </c>
      <c r="BP1402" s="2" t="s">
        <v>201</v>
      </c>
      <c r="BQ1402" s="2">
        <v>814</v>
      </c>
      <c r="BR1402" s="2">
        <v>20</v>
      </c>
      <c r="BS1402" s="2" t="s">
        <v>411</v>
      </c>
      <c r="BT1402" s="2" t="s">
        <v>411</v>
      </c>
      <c r="BU1402" s="2" t="s">
        <v>411</v>
      </c>
      <c r="BV1402" s="2" t="s">
        <v>411</v>
      </c>
      <c r="BW1402" s="2" t="s">
        <v>67</v>
      </c>
      <c r="BX1402" s="2" t="s">
        <v>158</v>
      </c>
      <c r="CB1402" s="2" t="s">
        <v>160</v>
      </c>
      <c r="CC1402" s="2" t="s">
        <v>248</v>
      </c>
      <c r="CD1402" s="2" t="s">
        <v>249</v>
      </c>
      <c r="CE1402" s="2" t="s">
        <v>163</v>
      </c>
      <c r="CF1402" s="2" t="s">
        <v>164</v>
      </c>
      <c r="CG1402" s="2" t="s">
        <v>2963</v>
      </c>
      <c r="CH1402" s="2" t="s">
        <v>11238</v>
      </c>
      <c r="CI1402" s="2" t="s">
        <v>167</v>
      </c>
      <c r="CJ1402" s="2" t="s">
        <v>1351</v>
      </c>
      <c r="CK1402" s="2" t="s">
        <v>253</v>
      </c>
      <c r="CL1402" s="2" t="s">
        <v>254</v>
      </c>
      <c r="CM1402" s="2" t="s">
        <v>171</v>
      </c>
      <c r="CN1402" s="2">
        <v>100</v>
      </c>
      <c r="CO1402" s="2" t="s">
        <v>212</v>
      </c>
      <c r="CP1402" s="2" t="s">
        <v>11239</v>
      </c>
      <c r="CQ1402" s="2" t="s">
        <v>214</v>
      </c>
      <c r="CR1402" s="2" t="s">
        <v>257</v>
      </c>
      <c r="CS1402" s="2" t="s">
        <v>258</v>
      </c>
      <c r="CT1402" s="2" t="s">
        <v>171</v>
      </c>
      <c r="CU1402" s="2" t="s">
        <v>259</v>
      </c>
      <c r="CV1402" s="2" t="s">
        <v>171</v>
      </c>
      <c r="CW1402" s="2" t="s">
        <v>872</v>
      </c>
      <c r="CX1402" s="2" t="s">
        <v>146</v>
      </c>
      <c r="CY1402" s="2" t="s">
        <v>146</v>
      </c>
      <c r="CZ1402" s="2" t="s">
        <v>180</v>
      </c>
      <c r="DA1402" s="2" t="s">
        <v>181</v>
      </c>
      <c r="DB1402" s="2" t="s">
        <v>181</v>
      </c>
      <c r="DC1402" s="2" t="s">
        <v>132</v>
      </c>
      <c r="DF1402" s="2" t="s">
        <v>182</v>
      </c>
      <c r="DH1402" s="2" t="s">
        <v>182</v>
      </c>
      <c r="DJ1402" s="2" t="s">
        <v>182</v>
      </c>
      <c r="DL1402" s="2" t="s">
        <v>260</v>
      </c>
      <c r="DN1402" s="2" t="s">
        <v>182</v>
      </c>
      <c r="DP1402" s="2" t="s">
        <v>182</v>
      </c>
      <c r="DR1402" s="2" t="s">
        <v>182</v>
      </c>
      <c r="DT1402" s="6">
        <v>-6160899</v>
      </c>
      <c r="DU1402" s="6"/>
      <c r="DV1402" s="6">
        <v>106834272</v>
      </c>
      <c r="DX1402" s="2" t="s">
        <v>1463</v>
      </c>
      <c r="DZ1402" s="2" t="s">
        <v>1463</v>
      </c>
    </row>
    <row r="1403" spans="1:133" ht="15.75" hidden="1" customHeight="1" x14ac:dyDescent="0.2">
      <c r="A1403" s="1">
        <v>43617.385640092594</v>
      </c>
      <c r="B1403" s="2" t="s">
        <v>3962</v>
      </c>
      <c r="C1403" s="2">
        <v>2302170162</v>
      </c>
      <c r="D1403" s="3" t="s">
        <v>697</v>
      </c>
      <c r="E1403" s="2" t="s">
        <v>11240</v>
      </c>
      <c r="F1403" s="2" t="s">
        <v>11241</v>
      </c>
      <c r="H1403" s="2" t="s">
        <v>131</v>
      </c>
      <c r="I1403" s="2" t="s">
        <v>132</v>
      </c>
      <c r="J1403" s="2" t="s">
        <v>133</v>
      </c>
      <c r="K1403" s="2" t="s">
        <v>738</v>
      </c>
      <c r="M1403" s="4">
        <v>42795</v>
      </c>
      <c r="N1403" s="2" t="s">
        <v>135</v>
      </c>
      <c r="Q1403" s="2">
        <v>7500000</v>
      </c>
      <c r="Y1403" s="2" t="s">
        <v>136</v>
      </c>
      <c r="AH1403" s="2">
        <v>2016</v>
      </c>
      <c r="AJ1403" s="11">
        <v>3375000</v>
      </c>
      <c r="AK1403" s="2" t="s">
        <v>11242</v>
      </c>
      <c r="AP1403" s="2" t="s">
        <v>5144</v>
      </c>
      <c r="AQ1403" s="2" t="s">
        <v>752</v>
      </c>
      <c r="AR1403" s="2" t="s">
        <v>3966</v>
      </c>
      <c r="AS1403" s="2" t="s">
        <v>2718</v>
      </c>
      <c r="AU1403" s="2">
        <v>5</v>
      </c>
      <c r="AV1403" s="2" t="s">
        <v>43</v>
      </c>
      <c r="AW1403" s="2" t="s">
        <v>144</v>
      </c>
      <c r="AX1403" s="2" t="s">
        <v>8817</v>
      </c>
      <c r="AY1403" s="2" t="s">
        <v>171</v>
      </c>
      <c r="AZ1403" s="2" t="s">
        <v>198</v>
      </c>
      <c r="BC1403" s="2">
        <v>0</v>
      </c>
      <c r="BD1403" s="2" t="s">
        <v>11243</v>
      </c>
      <c r="BE1403" s="9">
        <v>3.2</v>
      </c>
      <c r="BP1403" s="2" t="s">
        <v>201</v>
      </c>
      <c r="BQ1403" s="2">
        <v>45000</v>
      </c>
      <c r="BR1403" s="2">
        <v>450</v>
      </c>
      <c r="BS1403" s="2" t="s">
        <v>157</v>
      </c>
      <c r="BT1403" s="2" t="s">
        <v>753</v>
      </c>
      <c r="BU1403" s="2" t="s">
        <v>753</v>
      </c>
      <c r="BV1403" s="2" t="s">
        <v>753</v>
      </c>
      <c r="BW1403" s="2" t="s">
        <v>67</v>
      </c>
      <c r="BX1403" s="2" t="s">
        <v>3127</v>
      </c>
      <c r="BY1403" s="2" t="s">
        <v>707</v>
      </c>
      <c r="CA1403" s="4">
        <v>42795</v>
      </c>
      <c r="CB1403" s="2" t="s">
        <v>160</v>
      </c>
      <c r="CC1403" s="2" t="s">
        <v>248</v>
      </c>
      <c r="CD1403" s="2" t="s">
        <v>162</v>
      </c>
      <c r="CE1403" s="2" t="s">
        <v>163</v>
      </c>
      <c r="CF1403" s="2" t="s">
        <v>164</v>
      </c>
      <c r="CG1403" s="2" t="s">
        <v>729</v>
      </c>
      <c r="CH1403" s="2" t="s">
        <v>709</v>
      </c>
      <c r="CI1403" s="2" t="s">
        <v>731</v>
      </c>
      <c r="CJ1403" s="2" t="s">
        <v>397</v>
      </c>
      <c r="CK1403" s="2" t="s">
        <v>169</v>
      </c>
      <c r="CL1403" s="2" t="s">
        <v>710</v>
      </c>
      <c r="CM1403" s="2" t="s">
        <v>171</v>
      </c>
      <c r="CN1403" s="2">
        <v>0</v>
      </c>
      <c r="CO1403" s="2" t="s">
        <v>711</v>
      </c>
      <c r="CP1403" s="2" t="s">
        <v>712</v>
      </c>
      <c r="CQ1403" s="2" t="s">
        <v>174</v>
      </c>
      <c r="CR1403" s="2" t="s">
        <v>667</v>
      </c>
      <c r="CS1403" s="2" t="s">
        <v>713</v>
      </c>
      <c r="CT1403" s="2" t="s">
        <v>171</v>
      </c>
      <c r="CU1403" s="2" t="s">
        <v>216</v>
      </c>
      <c r="CV1403" s="2" t="s">
        <v>177</v>
      </c>
      <c r="CW1403" s="2" t="s">
        <v>714</v>
      </c>
      <c r="CX1403" s="2" t="s">
        <v>146</v>
      </c>
      <c r="CY1403" s="2" t="s">
        <v>627</v>
      </c>
      <c r="CZ1403" s="2" t="s">
        <v>180</v>
      </c>
      <c r="DA1403" s="2" t="s">
        <v>181</v>
      </c>
      <c r="DB1403" s="2" t="s">
        <v>181</v>
      </c>
      <c r="DC1403" s="2" t="s">
        <v>260</v>
      </c>
      <c r="DD1403" s="2" t="s">
        <v>715</v>
      </c>
      <c r="DE1403" s="2" t="s">
        <v>744</v>
      </c>
      <c r="DF1403" s="2" t="s">
        <v>182</v>
      </c>
      <c r="DH1403" s="2" t="s">
        <v>182</v>
      </c>
      <c r="DJ1403" s="2" t="s">
        <v>182</v>
      </c>
      <c r="DL1403" s="2" t="s">
        <v>182</v>
      </c>
      <c r="DN1403" s="2" t="s">
        <v>182</v>
      </c>
      <c r="DP1403" s="2" t="s">
        <v>182</v>
      </c>
      <c r="DT1403" s="2" t="s">
        <v>11244</v>
      </c>
      <c r="DU1403" s="2"/>
    </row>
    <row r="1404" spans="1:133" ht="15.75" hidden="1" customHeight="1" x14ac:dyDescent="0.2">
      <c r="A1404" s="1">
        <v>43617.505733171296</v>
      </c>
      <c r="B1404" s="2" t="s">
        <v>9010</v>
      </c>
      <c r="C1404" s="2">
        <v>2302180210</v>
      </c>
      <c r="D1404" s="3" t="s">
        <v>816</v>
      </c>
      <c r="E1404" s="2" t="s">
        <v>11245</v>
      </c>
      <c r="F1404" s="2" t="s">
        <v>11246</v>
      </c>
      <c r="H1404" s="2" t="s">
        <v>131</v>
      </c>
      <c r="I1404" s="2" t="s">
        <v>132</v>
      </c>
      <c r="J1404" s="2" t="s">
        <v>133</v>
      </c>
      <c r="K1404" s="2" t="s">
        <v>191</v>
      </c>
      <c r="M1404" s="4">
        <v>42795</v>
      </c>
      <c r="O1404" s="2" t="s">
        <v>135</v>
      </c>
      <c r="P1404" s="9">
        <v>22000000000</v>
      </c>
      <c r="Y1404" s="2" t="s">
        <v>136</v>
      </c>
      <c r="AB1404" s="2" t="s">
        <v>132</v>
      </c>
      <c r="AD1404" s="2" t="s">
        <v>137</v>
      </c>
      <c r="AE1404" s="2" t="s">
        <v>132</v>
      </c>
      <c r="AF1404" s="2" t="s">
        <v>132</v>
      </c>
      <c r="AG1404" s="2" t="s">
        <v>888</v>
      </c>
      <c r="AH1404" s="2">
        <v>2016</v>
      </c>
      <c r="AJ1404" s="11">
        <v>6805000</v>
      </c>
      <c r="AK1404" s="2" t="s">
        <v>11247</v>
      </c>
      <c r="AP1404" s="2" t="s">
        <v>11248</v>
      </c>
      <c r="AQ1404" s="2" t="s">
        <v>4295</v>
      </c>
      <c r="AR1404" s="2" t="s">
        <v>658</v>
      </c>
      <c r="AS1404" s="2" t="s">
        <v>594</v>
      </c>
      <c r="AT1404" s="2">
        <v>13220</v>
      </c>
      <c r="AU1404" s="2">
        <v>6</v>
      </c>
      <c r="AV1404" s="2" t="s">
        <v>43</v>
      </c>
      <c r="AW1404" s="2" t="s">
        <v>197</v>
      </c>
      <c r="AX1404" s="2" t="s">
        <v>145</v>
      </c>
      <c r="AY1404" s="2" t="s">
        <v>171</v>
      </c>
      <c r="AZ1404" s="2" t="s">
        <v>198</v>
      </c>
      <c r="BB1404" s="2" t="s">
        <v>11249</v>
      </c>
      <c r="BC1404" s="2">
        <v>2</v>
      </c>
      <c r="BD1404" s="2" t="s">
        <v>2220</v>
      </c>
      <c r="BE1404" s="9">
        <v>1.9</v>
      </c>
      <c r="BF1404" s="2" t="s">
        <v>132</v>
      </c>
      <c r="BK1404" s="2" t="s">
        <v>152</v>
      </c>
      <c r="BL1404" s="2" t="s">
        <v>153</v>
      </c>
      <c r="BM1404" s="2" t="s">
        <v>154</v>
      </c>
      <c r="BN1404" s="2" t="s">
        <v>153</v>
      </c>
      <c r="BO1404" s="2" t="s">
        <v>1969</v>
      </c>
      <c r="BP1404" s="2" t="s">
        <v>291</v>
      </c>
      <c r="BQ1404" s="2">
        <v>1130</v>
      </c>
      <c r="BR1404" s="2">
        <v>25</v>
      </c>
      <c r="BS1404" s="2" t="s">
        <v>1223</v>
      </c>
      <c r="BT1404" s="2" t="s">
        <v>11250</v>
      </c>
      <c r="BU1404" s="2" t="s">
        <v>1223</v>
      </c>
      <c r="BV1404" s="2" t="s">
        <v>11250</v>
      </c>
      <c r="BW1404" s="2" t="s">
        <v>68</v>
      </c>
      <c r="BX1404" s="2" t="s">
        <v>203</v>
      </c>
      <c r="BY1404" s="2" t="s">
        <v>159</v>
      </c>
      <c r="CB1404" s="2" t="s">
        <v>204</v>
      </c>
      <c r="CC1404" s="2" t="s">
        <v>161</v>
      </c>
      <c r="CD1404" s="2" t="s">
        <v>162</v>
      </c>
      <c r="CE1404" s="2" t="s">
        <v>163</v>
      </c>
      <c r="CF1404" s="2" t="s">
        <v>396</v>
      </c>
      <c r="CG1404" s="2" t="s">
        <v>422</v>
      </c>
      <c r="CH1404" s="2" t="s">
        <v>423</v>
      </c>
      <c r="CI1404" s="2" t="s">
        <v>167</v>
      </c>
      <c r="CJ1404" s="2" t="s">
        <v>11251</v>
      </c>
      <c r="CK1404" s="2" t="s">
        <v>169</v>
      </c>
      <c r="CL1404" s="2" t="s">
        <v>5471</v>
      </c>
      <c r="CM1404" s="2" t="s">
        <v>211</v>
      </c>
      <c r="CN1404" s="2">
        <v>2</v>
      </c>
      <c r="CO1404" s="2" t="s">
        <v>3418</v>
      </c>
      <c r="CP1404" s="2" t="s">
        <v>11252</v>
      </c>
      <c r="CQ1404" s="2" t="s">
        <v>214</v>
      </c>
      <c r="CR1404" s="2" t="s">
        <v>175</v>
      </c>
      <c r="CS1404" s="2" t="s">
        <v>713</v>
      </c>
      <c r="CT1404" s="2" t="s">
        <v>171</v>
      </c>
      <c r="CU1404" s="2" t="s">
        <v>900</v>
      </c>
      <c r="CV1404" s="2" t="s">
        <v>211</v>
      </c>
      <c r="CW1404" s="2" t="s">
        <v>714</v>
      </c>
      <c r="CX1404" s="2" t="s">
        <v>146</v>
      </c>
      <c r="CY1404" s="2" t="s">
        <v>627</v>
      </c>
      <c r="CZ1404" s="2" t="s">
        <v>180</v>
      </c>
      <c r="DA1404" s="2" t="s">
        <v>782</v>
      </c>
      <c r="DB1404" s="2" t="s">
        <v>782</v>
      </c>
      <c r="DC1404" s="2" t="s">
        <v>132</v>
      </c>
      <c r="DH1404" s="2" t="s">
        <v>182</v>
      </c>
      <c r="DJ1404" s="2" t="s">
        <v>182</v>
      </c>
      <c r="DL1404" s="2" t="s">
        <v>182</v>
      </c>
      <c r="DN1404" s="2" t="s">
        <v>182</v>
      </c>
      <c r="DP1404" s="2" t="s">
        <v>182</v>
      </c>
      <c r="DR1404" s="2" t="s">
        <v>182</v>
      </c>
      <c r="DT1404" s="2" t="s">
        <v>11253</v>
      </c>
      <c r="DU1404" s="2"/>
      <c r="DV1404" s="2" t="s">
        <v>11254</v>
      </c>
      <c r="DY1404" s="4">
        <v>42795</v>
      </c>
      <c r="DZ1404" s="2" t="s">
        <v>11255</v>
      </c>
      <c r="EA1404" s="3" t="s">
        <v>11256</v>
      </c>
    </row>
    <row r="1405" spans="1:133" ht="15.75" hidden="1" customHeight="1" x14ac:dyDescent="0.2">
      <c r="A1405" s="1">
        <v>43617.52509693287</v>
      </c>
      <c r="B1405" s="2" t="s">
        <v>9010</v>
      </c>
      <c r="C1405" s="2">
        <v>2302180210</v>
      </c>
      <c r="D1405" s="3" t="s">
        <v>816</v>
      </c>
      <c r="E1405" s="2" t="s">
        <v>11257</v>
      </c>
      <c r="F1405" s="2" t="s">
        <v>6073</v>
      </c>
      <c r="H1405" s="2" t="s">
        <v>131</v>
      </c>
      <c r="I1405" s="2" t="s">
        <v>132</v>
      </c>
      <c r="J1405" s="2" t="s">
        <v>133</v>
      </c>
      <c r="K1405" s="2" t="s">
        <v>191</v>
      </c>
      <c r="M1405" s="4">
        <v>42769</v>
      </c>
      <c r="O1405" s="2" t="s">
        <v>135</v>
      </c>
      <c r="P1405" s="9">
        <v>20685000000</v>
      </c>
      <c r="Q1405" s="2">
        <v>15000000</v>
      </c>
      <c r="Y1405" s="2" t="s">
        <v>136</v>
      </c>
      <c r="AB1405" s="2" t="s">
        <v>132</v>
      </c>
      <c r="AD1405" s="2" t="s">
        <v>137</v>
      </c>
      <c r="AE1405" s="2" t="s">
        <v>132</v>
      </c>
      <c r="AF1405" s="2" t="s">
        <v>132</v>
      </c>
      <c r="AG1405" s="2" t="s">
        <v>888</v>
      </c>
      <c r="AH1405" s="2">
        <v>2016</v>
      </c>
      <c r="AJ1405" s="11">
        <v>2779000</v>
      </c>
      <c r="AK1405" s="2" t="s">
        <v>6074</v>
      </c>
      <c r="AL1405" s="2">
        <v>3</v>
      </c>
      <c r="AP1405" s="2" t="s">
        <v>6075</v>
      </c>
      <c r="AQ1405" s="2" t="s">
        <v>4295</v>
      </c>
      <c r="AR1405" s="2" t="s">
        <v>658</v>
      </c>
      <c r="AS1405" s="2" t="s">
        <v>594</v>
      </c>
      <c r="AT1405" s="2">
        <v>13250</v>
      </c>
      <c r="AU1405" s="2">
        <v>6</v>
      </c>
      <c r="AV1405" s="2" t="s">
        <v>43</v>
      </c>
      <c r="AW1405" s="2" t="s">
        <v>776</v>
      </c>
      <c r="AX1405" s="2" t="s">
        <v>145</v>
      </c>
      <c r="AY1405" s="2" t="s">
        <v>171</v>
      </c>
      <c r="AZ1405" s="2" t="s">
        <v>198</v>
      </c>
      <c r="BB1405" s="2" t="s">
        <v>11258</v>
      </c>
      <c r="BC1405" s="2">
        <v>0</v>
      </c>
      <c r="BD1405" s="2" t="s">
        <v>2220</v>
      </c>
      <c r="BE1405" s="9">
        <v>4.5999999999999996</v>
      </c>
      <c r="BF1405" s="2" t="s">
        <v>132</v>
      </c>
      <c r="BK1405" s="2" t="s">
        <v>152</v>
      </c>
      <c r="BL1405" s="2" t="s">
        <v>153</v>
      </c>
      <c r="BM1405" s="2" t="s">
        <v>154</v>
      </c>
      <c r="BN1405" s="2" t="s">
        <v>153</v>
      </c>
      <c r="BQ1405" s="2">
        <v>1379</v>
      </c>
      <c r="BR1405" s="2">
        <v>24</v>
      </c>
      <c r="BS1405" s="2" t="s">
        <v>1223</v>
      </c>
      <c r="BT1405" s="2" t="s">
        <v>6077</v>
      </c>
      <c r="BU1405" s="2" t="s">
        <v>153</v>
      </c>
      <c r="BV1405" s="2" t="s">
        <v>11258</v>
      </c>
      <c r="BW1405" s="2" t="s">
        <v>68</v>
      </c>
      <c r="BX1405" s="2" t="s">
        <v>158</v>
      </c>
      <c r="BY1405" s="2" t="s">
        <v>159</v>
      </c>
      <c r="CB1405" s="2" t="s">
        <v>160</v>
      </c>
      <c r="CC1405" s="2" t="s">
        <v>161</v>
      </c>
      <c r="CD1405" s="2" t="s">
        <v>162</v>
      </c>
      <c r="CE1405" s="2" t="s">
        <v>163</v>
      </c>
      <c r="CF1405" s="2" t="s">
        <v>1440</v>
      </c>
      <c r="CG1405" s="2" t="s">
        <v>781</v>
      </c>
      <c r="CH1405" s="2" t="s">
        <v>423</v>
      </c>
      <c r="CI1405" s="2" t="s">
        <v>167</v>
      </c>
      <c r="CJ1405" s="2" t="s">
        <v>2626</v>
      </c>
      <c r="CK1405" s="2" t="s">
        <v>253</v>
      </c>
      <c r="CL1405" s="2" t="s">
        <v>11259</v>
      </c>
      <c r="CM1405" s="2" t="s">
        <v>171</v>
      </c>
      <c r="CN1405" s="2">
        <v>120</v>
      </c>
      <c r="CO1405" s="2" t="s">
        <v>6080</v>
      </c>
      <c r="CP1405" s="2" t="s">
        <v>6081</v>
      </c>
      <c r="CQ1405" s="2" t="s">
        <v>214</v>
      </c>
      <c r="CR1405" s="2" t="s">
        <v>175</v>
      </c>
      <c r="CS1405" s="2" t="s">
        <v>215</v>
      </c>
      <c r="CT1405" s="2" t="s">
        <v>177</v>
      </c>
      <c r="CU1405" s="2" t="s">
        <v>259</v>
      </c>
      <c r="CV1405" s="2" t="s">
        <v>177</v>
      </c>
      <c r="CW1405" s="2" t="s">
        <v>872</v>
      </c>
      <c r="CX1405" s="2" t="s">
        <v>146</v>
      </c>
      <c r="CY1405" s="2" t="s">
        <v>146</v>
      </c>
      <c r="CZ1405" s="2" t="s">
        <v>180</v>
      </c>
      <c r="DA1405" s="2" t="s">
        <v>181</v>
      </c>
      <c r="DB1405" s="2" t="s">
        <v>181</v>
      </c>
      <c r="DC1405" s="2" t="s">
        <v>132</v>
      </c>
      <c r="DF1405" s="2" t="s">
        <v>182</v>
      </c>
      <c r="DH1405" s="2" t="s">
        <v>182</v>
      </c>
      <c r="DJ1405" s="2" t="s">
        <v>182</v>
      </c>
      <c r="DL1405" s="2" t="s">
        <v>260</v>
      </c>
      <c r="DN1405" s="2" t="s">
        <v>182</v>
      </c>
      <c r="DP1405" s="2" t="s">
        <v>182</v>
      </c>
      <c r="DR1405" s="2" t="s">
        <v>182</v>
      </c>
      <c r="DT1405" s="2" t="s">
        <v>11260</v>
      </c>
      <c r="DU1405" s="2"/>
      <c r="DV1405" s="2" t="s">
        <v>11261</v>
      </c>
      <c r="DY1405" s="4">
        <v>42769</v>
      </c>
      <c r="DZ1405" s="2" t="s">
        <v>11262</v>
      </c>
      <c r="EA1405" s="3" t="s">
        <v>6086</v>
      </c>
    </row>
    <row r="1406" spans="1:133" ht="15.75" hidden="1" customHeight="1" x14ac:dyDescent="0.2">
      <c r="A1406" s="1">
        <v>43619.015562141205</v>
      </c>
      <c r="B1406" s="2" t="s">
        <v>10392</v>
      </c>
      <c r="C1406" s="2">
        <v>2302180078</v>
      </c>
      <c r="D1406" s="2">
        <v>206</v>
      </c>
      <c r="E1406" s="2">
        <v>70</v>
      </c>
      <c r="F1406" s="2">
        <v>2017012007010070</v>
      </c>
      <c r="H1406" s="2" t="s">
        <v>131</v>
      </c>
      <c r="I1406" s="2" t="s">
        <v>132</v>
      </c>
      <c r="J1406" s="2" t="s">
        <v>133</v>
      </c>
      <c r="K1406" s="2" t="s">
        <v>191</v>
      </c>
      <c r="M1406" s="4">
        <v>42755</v>
      </c>
      <c r="N1406" s="2" t="s">
        <v>135</v>
      </c>
      <c r="O1406" s="2" t="s">
        <v>192</v>
      </c>
      <c r="P1406" s="9">
        <v>6435000000</v>
      </c>
      <c r="Q1406" s="2">
        <v>19500000</v>
      </c>
      <c r="X1406" s="2" t="s">
        <v>193</v>
      </c>
      <c r="Y1406" s="2" t="s">
        <v>377</v>
      </c>
      <c r="AB1406" s="2" t="s">
        <v>132</v>
      </c>
      <c r="AD1406" s="2" t="s">
        <v>137</v>
      </c>
      <c r="AE1406" s="2" t="s">
        <v>132</v>
      </c>
      <c r="AH1406" s="2">
        <v>2017</v>
      </c>
      <c r="AI1406" s="11">
        <v>5419590000</v>
      </c>
      <c r="AJ1406" s="11">
        <v>16423000</v>
      </c>
      <c r="AK1406" s="2" t="s">
        <v>11263</v>
      </c>
      <c r="AQ1406" s="2" t="s">
        <v>244</v>
      </c>
      <c r="AU1406" s="2">
        <v>4</v>
      </c>
      <c r="AV1406" s="2" t="s">
        <v>245</v>
      </c>
      <c r="AX1406" s="2" t="s">
        <v>145</v>
      </c>
      <c r="AY1406" s="2" t="s">
        <v>171</v>
      </c>
      <c r="AZ1406" s="2" t="s">
        <v>198</v>
      </c>
      <c r="BB1406" s="2" t="s">
        <v>11264</v>
      </c>
      <c r="BC1406" s="2">
        <v>10</v>
      </c>
      <c r="BD1406" s="2" t="s">
        <v>11265</v>
      </c>
      <c r="BE1406" s="9">
        <v>1.7</v>
      </c>
      <c r="BF1406" s="2" t="s">
        <v>132</v>
      </c>
      <c r="BK1406" s="2" t="s">
        <v>152</v>
      </c>
      <c r="BL1406" s="2" t="s">
        <v>200</v>
      </c>
      <c r="BM1406" s="2" t="s">
        <v>154</v>
      </c>
      <c r="BN1406" s="2" t="s">
        <v>331</v>
      </c>
      <c r="BO1406" s="2" t="s">
        <v>332</v>
      </c>
      <c r="BP1406" s="2" t="s">
        <v>201</v>
      </c>
      <c r="BQ1406" s="2">
        <v>330</v>
      </c>
      <c r="BR1406" s="2">
        <v>15</v>
      </c>
      <c r="BS1406" s="2" t="s">
        <v>156</v>
      </c>
      <c r="BT1406" s="2" t="s">
        <v>156</v>
      </c>
      <c r="BU1406" s="2" t="s">
        <v>156</v>
      </c>
      <c r="BV1406" s="2" t="s">
        <v>156</v>
      </c>
      <c r="BW1406" s="2" t="s">
        <v>68</v>
      </c>
      <c r="BX1406" s="2" t="s">
        <v>158</v>
      </c>
      <c r="CB1406" s="2" t="s">
        <v>160</v>
      </c>
      <c r="CC1406" s="2" t="s">
        <v>248</v>
      </c>
      <c r="CD1406" s="2" t="s">
        <v>249</v>
      </c>
      <c r="CE1406" s="2" t="s">
        <v>163</v>
      </c>
      <c r="CF1406" s="2" t="s">
        <v>164</v>
      </c>
      <c r="CG1406" s="2" t="s">
        <v>2963</v>
      </c>
      <c r="CH1406" s="2" t="s">
        <v>3507</v>
      </c>
      <c r="CI1406" s="2" t="s">
        <v>167</v>
      </c>
      <c r="CJ1406" s="2" t="s">
        <v>1351</v>
      </c>
      <c r="CK1406" s="2" t="s">
        <v>253</v>
      </c>
      <c r="CL1406" s="2" t="s">
        <v>254</v>
      </c>
      <c r="CM1406" s="2" t="s">
        <v>171</v>
      </c>
      <c r="CN1406" s="2">
        <v>100</v>
      </c>
      <c r="CO1406" s="2" t="s">
        <v>255</v>
      </c>
      <c r="CP1406" s="2" t="s">
        <v>256</v>
      </c>
      <c r="CQ1406" s="2" t="s">
        <v>214</v>
      </c>
      <c r="CR1406" s="2" t="s">
        <v>257</v>
      </c>
      <c r="CS1406" s="2" t="s">
        <v>258</v>
      </c>
      <c r="CT1406" s="2" t="s">
        <v>171</v>
      </c>
      <c r="CU1406" s="2" t="s">
        <v>259</v>
      </c>
      <c r="CV1406" s="2" t="s">
        <v>171</v>
      </c>
      <c r="CW1406" s="2" t="s">
        <v>179</v>
      </c>
      <c r="CX1406" s="2" t="s">
        <v>146</v>
      </c>
      <c r="CY1406" s="2" t="s">
        <v>146</v>
      </c>
      <c r="CZ1406" s="2" t="s">
        <v>180</v>
      </c>
      <c r="DA1406" s="2" t="s">
        <v>181</v>
      </c>
      <c r="DB1406" s="2" t="s">
        <v>181</v>
      </c>
      <c r="DC1406" s="2" t="s">
        <v>132</v>
      </c>
      <c r="DF1406" s="2" t="s">
        <v>182</v>
      </c>
      <c r="DH1406" s="2" t="s">
        <v>182</v>
      </c>
      <c r="DJ1406" s="2" t="s">
        <v>182</v>
      </c>
      <c r="DL1406" s="2" t="s">
        <v>260</v>
      </c>
      <c r="DN1406" s="2" t="s">
        <v>182</v>
      </c>
      <c r="DP1406" s="2" t="s">
        <v>182</v>
      </c>
      <c r="DR1406" s="2" t="s">
        <v>182</v>
      </c>
      <c r="DT1406" s="2">
        <v>-6.1763479999999999</v>
      </c>
      <c r="DU1406" s="2"/>
      <c r="DV1406" s="2">
        <v>106.872845</v>
      </c>
    </row>
    <row r="1407" spans="1:133" ht="15.75" hidden="1" customHeight="1" x14ac:dyDescent="0.2">
      <c r="A1407" s="1">
        <v>43625.789335416666</v>
      </c>
      <c r="B1407" s="2" t="s">
        <v>11266</v>
      </c>
      <c r="C1407" s="2">
        <v>2302170140</v>
      </c>
      <c r="D1407" s="3" t="s">
        <v>5135</v>
      </c>
      <c r="E1407" s="2" t="s">
        <v>11267</v>
      </c>
      <c r="F1407" s="2" t="s">
        <v>11268</v>
      </c>
      <c r="J1407" s="2" t="s">
        <v>133</v>
      </c>
      <c r="K1407" s="2" t="s">
        <v>191</v>
      </c>
      <c r="M1407" s="4">
        <v>42811</v>
      </c>
      <c r="O1407" s="2" t="s">
        <v>192</v>
      </c>
      <c r="P1407" s="9">
        <v>40635000000</v>
      </c>
      <c r="Q1407" s="2">
        <v>35000000</v>
      </c>
      <c r="X1407" s="2" t="s">
        <v>193</v>
      </c>
      <c r="Y1407" s="2" t="s">
        <v>136</v>
      </c>
      <c r="AB1407" s="2" t="s">
        <v>132</v>
      </c>
      <c r="AD1407" s="2" t="s">
        <v>137</v>
      </c>
      <c r="AE1407" s="2" t="s">
        <v>132</v>
      </c>
      <c r="AH1407" s="2">
        <v>2017</v>
      </c>
      <c r="AI1407" s="11">
        <v>7770708</v>
      </c>
      <c r="AJ1407" s="11">
        <v>6963000</v>
      </c>
      <c r="AK1407" s="2" t="s">
        <v>11269</v>
      </c>
      <c r="AQ1407" s="2" t="s">
        <v>328</v>
      </c>
      <c r="AV1407" s="2" t="s">
        <v>43</v>
      </c>
      <c r="AW1407" s="2" t="s">
        <v>197</v>
      </c>
      <c r="AX1407" s="2" t="s">
        <v>145</v>
      </c>
      <c r="AY1407" s="2" t="s">
        <v>171</v>
      </c>
      <c r="AZ1407" s="2" t="s">
        <v>198</v>
      </c>
      <c r="BC1407" s="2">
        <v>0</v>
      </c>
      <c r="BD1407" s="2" t="s">
        <v>3943</v>
      </c>
      <c r="BE1407" s="9">
        <v>3</v>
      </c>
      <c r="BF1407" s="2" t="s">
        <v>132</v>
      </c>
      <c r="BK1407" s="2" t="s">
        <v>152</v>
      </c>
      <c r="BL1407" s="2" t="s">
        <v>200</v>
      </c>
      <c r="BM1407" s="2" t="s">
        <v>154</v>
      </c>
      <c r="BP1407" s="2" t="s">
        <v>201</v>
      </c>
      <c r="BQ1407" s="2">
        <v>1116</v>
      </c>
      <c r="BR1407" s="2">
        <v>10</v>
      </c>
      <c r="BW1407" s="2" t="s">
        <v>67</v>
      </c>
      <c r="BX1407" s="2" t="s">
        <v>203</v>
      </c>
      <c r="BY1407" s="2" t="s">
        <v>159</v>
      </c>
      <c r="CB1407" s="2" t="s">
        <v>204</v>
      </c>
      <c r="CC1407" s="2" t="s">
        <v>161</v>
      </c>
      <c r="CE1407" s="2" t="s">
        <v>163</v>
      </c>
      <c r="CF1407" s="2" t="s">
        <v>205</v>
      </c>
      <c r="CG1407" s="2" t="s">
        <v>228</v>
      </c>
      <c r="CH1407" s="2" t="s">
        <v>207</v>
      </c>
      <c r="CI1407" s="2" t="s">
        <v>208</v>
      </c>
      <c r="CJ1407" s="2" t="s">
        <v>209</v>
      </c>
      <c r="CK1407" s="2" t="s">
        <v>253</v>
      </c>
      <c r="CL1407" s="2" t="s">
        <v>622</v>
      </c>
      <c r="CM1407" s="2" t="s">
        <v>171</v>
      </c>
      <c r="CN1407" s="2">
        <v>200</v>
      </c>
      <c r="CO1407" s="2" t="s">
        <v>212</v>
      </c>
      <c r="CP1407" s="2" t="s">
        <v>11270</v>
      </c>
      <c r="CQ1407" s="2" t="s">
        <v>214</v>
      </c>
      <c r="CR1407" s="2" t="s">
        <v>234</v>
      </c>
      <c r="CS1407" s="2" t="s">
        <v>215</v>
      </c>
      <c r="CT1407" s="2" t="s">
        <v>171</v>
      </c>
      <c r="CU1407" s="2" t="s">
        <v>216</v>
      </c>
      <c r="CV1407" s="2" t="s">
        <v>171</v>
      </c>
      <c r="CW1407" s="2" t="s">
        <v>179</v>
      </c>
      <c r="CX1407" s="2" t="s">
        <v>146</v>
      </c>
      <c r="CY1407" s="2" t="s">
        <v>146</v>
      </c>
      <c r="CZ1407" s="2" t="s">
        <v>180</v>
      </c>
      <c r="DA1407" s="2" t="s">
        <v>181</v>
      </c>
      <c r="DB1407" s="2" t="s">
        <v>181</v>
      </c>
      <c r="DC1407" s="2" t="s">
        <v>132</v>
      </c>
      <c r="DF1407" s="2" t="s">
        <v>182</v>
      </c>
      <c r="DH1407" s="2" t="s">
        <v>182</v>
      </c>
      <c r="DJ1407" s="2" t="s">
        <v>182</v>
      </c>
      <c r="DL1407" s="2" t="s">
        <v>182</v>
      </c>
      <c r="DN1407" s="2" t="s">
        <v>182</v>
      </c>
      <c r="DP1407" s="2" t="s">
        <v>182</v>
      </c>
      <c r="DR1407" s="2" t="s">
        <v>182</v>
      </c>
      <c r="DX1407" s="2" t="s">
        <v>385</v>
      </c>
      <c r="DZ1407" s="2" t="s">
        <v>218</v>
      </c>
    </row>
    <row r="1408" spans="1:133" ht="15.75" hidden="1" customHeight="1" x14ac:dyDescent="0.2">
      <c r="A1408" s="1">
        <v>43629.868697673606</v>
      </c>
      <c r="B1408" s="2" t="s">
        <v>11271</v>
      </c>
      <c r="C1408" s="2">
        <v>2302180184</v>
      </c>
      <c r="D1408" s="3" t="s">
        <v>1726</v>
      </c>
      <c r="E1408" s="2" t="s">
        <v>11272</v>
      </c>
      <c r="F1408" s="2" t="s">
        <v>1082</v>
      </c>
      <c r="H1408" s="2" t="s">
        <v>131</v>
      </c>
      <c r="I1408" s="2" t="s">
        <v>132</v>
      </c>
      <c r="J1408" s="2" t="s">
        <v>133</v>
      </c>
      <c r="K1408" s="2" t="s">
        <v>191</v>
      </c>
      <c r="M1408" s="4">
        <v>42803</v>
      </c>
      <c r="P1408" s="9">
        <v>38400000000</v>
      </c>
      <c r="Q1408" s="2">
        <v>12000000</v>
      </c>
      <c r="Y1408" s="2" t="s">
        <v>136</v>
      </c>
      <c r="AD1408" s="2" t="s">
        <v>137</v>
      </c>
      <c r="AE1408" s="2" t="s">
        <v>1248</v>
      </c>
      <c r="AF1408" s="2" t="s">
        <v>132</v>
      </c>
      <c r="AH1408" s="2">
        <v>2016</v>
      </c>
      <c r="AI1408" s="11">
        <v>8892800000</v>
      </c>
      <c r="AJ1408" s="11">
        <v>2779000</v>
      </c>
      <c r="AK1408" s="2" t="s">
        <v>11273</v>
      </c>
      <c r="AL1408" s="2">
        <v>12</v>
      </c>
      <c r="AP1408" s="2" t="s">
        <v>2657</v>
      </c>
      <c r="AQ1408" s="2" t="s">
        <v>11274</v>
      </c>
      <c r="AR1408" s="2" t="s">
        <v>822</v>
      </c>
      <c r="AS1408" s="2" t="s">
        <v>142</v>
      </c>
      <c r="AT1408" s="2">
        <v>11520</v>
      </c>
      <c r="AV1408" s="2" t="s">
        <v>271</v>
      </c>
      <c r="AW1408" s="2" t="s">
        <v>197</v>
      </c>
      <c r="AX1408" s="2" t="s">
        <v>863</v>
      </c>
      <c r="AY1408" s="2" t="s">
        <v>999</v>
      </c>
      <c r="AZ1408" s="2" t="s">
        <v>198</v>
      </c>
      <c r="BB1408" s="2" t="s">
        <v>4635</v>
      </c>
      <c r="BC1408" s="2">
        <v>50</v>
      </c>
      <c r="BD1408" s="2" t="s">
        <v>824</v>
      </c>
      <c r="BE1408" s="9">
        <v>20</v>
      </c>
      <c r="BK1408" s="2" t="s">
        <v>307</v>
      </c>
      <c r="BL1408" s="2" t="s">
        <v>153</v>
      </c>
      <c r="BQ1408" s="2">
        <v>3200</v>
      </c>
      <c r="BS1408" s="2" t="s">
        <v>800</v>
      </c>
      <c r="BT1408" s="2" t="s">
        <v>11275</v>
      </c>
      <c r="BU1408" s="2" t="s">
        <v>800</v>
      </c>
      <c r="BV1408" s="2" t="s">
        <v>800</v>
      </c>
      <c r="BW1408" s="2" t="s">
        <v>68</v>
      </c>
      <c r="BX1408" s="2" t="s">
        <v>158</v>
      </c>
      <c r="CA1408" s="4">
        <v>42803</v>
      </c>
      <c r="CB1408" s="2" t="s">
        <v>160</v>
      </c>
      <c r="CD1408" s="2" t="s">
        <v>162</v>
      </c>
      <c r="CE1408" s="2" t="s">
        <v>163</v>
      </c>
      <c r="CF1408" s="2" t="s">
        <v>164</v>
      </c>
      <c r="CG1408" s="2" t="s">
        <v>708</v>
      </c>
      <c r="CH1408" s="2" t="s">
        <v>2774</v>
      </c>
      <c r="CI1408" s="2" t="s">
        <v>208</v>
      </c>
      <c r="CJ1408" s="2" t="s">
        <v>312</v>
      </c>
      <c r="CK1408" s="2" t="s">
        <v>253</v>
      </c>
      <c r="CL1408" s="2" t="s">
        <v>170</v>
      </c>
      <c r="CM1408" s="2" t="s">
        <v>177</v>
      </c>
      <c r="CN1408" s="2">
        <v>500</v>
      </c>
      <c r="CP1408" s="2" t="s">
        <v>11276</v>
      </c>
      <c r="CR1408" s="2" t="s">
        <v>234</v>
      </c>
      <c r="CS1408" s="2" t="s">
        <v>713</v>
      </c>
      <c r="CT1408" s="2" t="s">
        <v>177</v>
      </c>
      <c r="CU1408" s="2" t="s">
        <v>216</v>
      </c>
      <c r="CV1408" s="2" t="s">
        <v>177</v>
      </c>
      <c r="CW1408" s="2" t="s">
        <v>179</v>
      </c>
      <c r="CX1408" s="2" t="s">
        <v>171</v>
      </c>
      <c r="CY1408" s="2" t="s">
        <v>733</v>
      </c>
      <c r="DA1408" s="2" t="s">
        <v>181</v>
      </c>
      <c r="DB1408" s="2" t="s">
        <v>181</v>
      </c>
      <c r="DC1408" s="2" t="s">
        <v>132</v>
      </c>
      <c r="DF1408" s="2" t="s">
        <v>182</v>
      </c>
      <c r="DJ1408" s="2" t="s">
        <v>182</v>
      </c>
      <c r="DL1408" s="2" t="s">
        <v>182</v>
      </c>
      <c r="DN1408" s="2" t="s">
        <v>182</v>
      </c>
      <c r="DP1408" s="2" t="s">
        <v>182</v>
      </c>
      <c r="DR1408" s="2" t="s">
        <v>182</v>
      </c>
      <c r="DT1408" s="6">
        <v>106758599</v>
      </c>
      <c r="DU1408" s="6"/>
      <c r="DV1408" s="6">
        <v>-6188394</v>
      </c>
      <c r="DX1408" s="2" t="s">
        <v>11277</v>
      </c>
      <c r="DY1408" s="4">
        <v>42803</v>
      </c>
      <c r="DZ1408" s="2" t="s">
        <v>11278</v>
      </c>
      <c r="EA1408" s="3" t="s">
        <v>11279</v>
      </c>
    </row>
    <row r="1409" spans="1:131" ht="15.75" hidden="1" customHeight="1" x14ac:dyDescent="0.2">
      <c r="A1409" s="1">
        <v>43629.88701825231</v>
      </c>
      <c r="B1409" s="2" t="s">
        <v>11271</v>
      </c>
      <c r="C1409" s="2">
        <v>2302180184</v>
      </c>
      <c r="D1409" s="3" t="s">
        <v>1726</v>
      </c>
      <c r="E1409" s="2" t="s">
        <v>11280</v>
      </c>
      <c r="F1409" s="2" t="s">
        <v>1082</v>
      </c>
      <c r="H1409" s="2" t="s">
        <v>131</v>
      </c>
      <c r="I1409" s="2" t="s">
        <v>132</v>
      </c>
      <c r="J1409" s="2" t="s">
        <v>1130</v>
      </c>
      <c r="K1409" s="2" t="s">
        <v>132</v>
      </c>
      <c r="M1409" s="4">
        <v>42800</v>
      </c>
      <c r="O1409" s="2" t="s">
        <v>135</v>
      </c>
      <c r="P1409" s="9">
        <v>1800000000</v>
      </c>
      <c r="Q1409" s="2">
        <v>14327000</v>
      </c>
      <c r="X1409" s="2" t="s">
        <v>193</v>
      </c>
      <c r="Y1409" s="2" t="s">
        <v>136</v>
      </c>
      <c r="AB1409" s="2" t="s">
        <v>132</v>
      </c>
      <c r="AH1409" s="2">
        <v>2017</v>
      </c>
      <c r="AI1409" s="11">
        <v>748550000</v>
      </c>
      <c r="AJ1409" s="11">
        <v>6805000</v>
      </c>
      <c r="AK1409" s="2" t="s">
        <v>11281</v>
      </c>
      <c r="AL1409" s="2">
        <v>39</v>
      </c>
      <c r="AP1409" s="2" t="s">
        <v>2186</v>
      </c>
      <c r="AQ1409" s="2" t="s">
        <v>2186</v>
      </c>
      <c r="AR1409" s="2" t="s">
        <v>822</v>
      </c>
      <c r="AS1409" s="2" t="s">
        <v>142</v>
      </c>
      <c r="AT1409" s="2">
        <v>11220</v>
      </c>
      <c r="AU1409" s="2">
        <v>5</v>
      </c>
      <c r="AV1409" s="2" t="s">
        <v>44</v>
      </c>
      <c r="AW1409" s="2" t="s">
        <v>776</v>
      </c>
      <c r="AX1409" s="2" t="s">
        <v>145</v>
      </c>
      <c r="AY1409" s="2" t="s">
        <v>171</v>
      </c>
      <c r="AZ1409" s="2" t="s">
        <v>198</v>
      </c>
      <c r="BA1409" s="2" t="s">
        <v>9765</v>
      </c>
      <c r="BB1409" s="2" t="s">
        <v>9766</v>
      </c>
      <c r="BC1409" s="2">
        <v>500</v>
      </c>
      <c r="BD1409" s="2" t="s">
        <v>2188</v>
      </c>
      <c r="BE1409" s="9">
        <v>1</v>
      </c>
      <c r="BK1409" s="2" t="s">
        <v>152</v>
      </c>
      <c r="BL1409" s="2" t="s">
        <v>290</v>
      </c>
      <c r="BM1409" s="2" t="s">
        <v>154</v>
      </c>
      <c r="BN1409" s="2" t="s">
        <v>331</v>
      </c>
      <c r="BO1409" s="2" t="s">
        <v>11282</v>
      </c>
      <c r="BP1409" s="2" t="s">
        <v>201</v>
      </c>
      <c r="BQ1409" s="2">
        <v>110</v>
      </c>
      <c r="BR1409" s="2">
        <v>5</v>
      </c>
      <c r="BS1409" s="2" t="s">
        <v>1917</v>
      </c>
      <c r="BT1409" s="2" t="s">
        <v>1917</v>
      </c>
      <c r="BU1409" s="2" t="s">
        <v>1917</v>
      </c>
      <c r="BV1409" s="2" t="s">
        <v>9769</v>
      </c>
      <c r="BW1409" s="2" t="s">
        <v>70</v>
      </c>
      <c r="BX1409" s="2" t="s">
        <v>158</v>
      </c>
      <c r="BY1409" s="2" t="s">
        <v>1918</v>
      </c>
      <c r="CB1409" s="2" t="s">
        <v>160</v>
      </c>
      <c r="CC1409" s="2" t="s">
        <v>161</v>
      </c>
      <c r="CD1409" s="2" t="s">
        <v>249</v>
      </c>
      <c r="CE1409" s="2" t="s">
        <v>163</v>
      </c>
      <c r="CF1409" s="2" t="s">
        <v>164</v>
      </c>
      <c r="CG1409" s="2" t="s">
        <v>804</v>
      </c>
      <c r="CH1409" s="2" t="s">
        <v>11283</v>
      </c>
      <c r="CI1409" s="2" t="s">
        <v>294</v>
      </c>
      <c r="CJ1409" s="2" t="s">
        <v>424</v>
      </c>
      <c r="CK1409" s="2" t="s">
        <v>253</v>
      </c>
      <c r="CL1409" s="2" t="s">
        <v>854</v>
      </c>
      <c r="CM1409" s="2" t="s">
        <v>171</v>
      </c>
      <c r="CN1409" s="2">
        <v>0</v>
      </c>
      <c r="CO1409" s="2" t="s">
        <v>711</v>
      </c>
      <c r="CP1409" s="2" t="s">
        <v>1831</v>
      </c>
      <c r="CQ1409" s="2" t="s">
        <v>174</v>
      </c>
      <c r="CR1409" s="2" t="s">
        <v>234</v>
      </c>
      <c r="CS1409" s="2" t="s">
        <v>713</v>
      </c>
      <c r="CT1409" s="2" t="s">
        <v>171</v>
      </c>
      <c r="CU1409" s="2" t="s">
        <v>235</v>
      </c>
      <c r="CV1409" s="2" t="s">
        <v>171</v>
      </c>
      <c r="CW1409" s="2" t="s">
        <v>714</v>
      </c>
      <c r="CX1409" s="2" t="s">
        <v>171</v>
      </c>
      <c r="CY1409" s="2" t="s">
        <v>146</v>
      </c>
      <c r="CZ1409" s="2" t="s">
        <v>180</v>
      </c>
      <c r="DA1409" s="2" t="s">
        <v>181</v>
      </c>
      <c r="DB1409" s="2" t="s">
        <v>181</v>
      </c>
      <c r="DC1409" s="2" t="s">
        <v>132</v>
      </c>
      <c r="DF1409" s="2" t="s">
        <v>182</v>
      </c>
      <c r="DH1409" s="2" t="s">
        <v>182</v>
      </c>
      <c r="DJ1409" s="2" t="s">
        <v>182</v>
      </c>
      <c r="DL1409" s="2" t="s">
        <v>182</v>
      </c>
      <c r="DN1409" s="2" t="s">
        <v>182</v>
      </c>
      <c r="DP1409" s="2" t="s">
        <v>182</v>
      </c>
      <c r="DR1409" s="2" t="s">
        <v>182</v>
      </c>
      <c r="DT1409" s="2" t="s">
        <v>10559</v>
      </c>
      <c r="DU1409" s="2"/>
      <c r="DV1409" s="6">
        <v>-614626</v>
      </c>
      <c r="DX1409" s="2" t="s">
        <v>11284</v>
      </c>
      <c r="DY1409" s="4">
        <v>42800</v>
      </c>
      <c r="DZ1409" s="2" t="s">
        <v>11285</v>
      </c>
      <c r="EA1409" s="3" t="s">
        <v>11286</v>
      </c>
    </row>
    <row r="1410" spans="1:131" ht="15.75" hidden="1" customHeight="1" x14ac:dyDescent="0.2">
      <c r="A1410" s="1">
        <v>43629.88706616898</v>
      </c>
      <c r="B1410" s="2" t="s">
        <v>11271</v>
      </c>
      <c r="C1410" s="2">
        <v>2302180184</v>
      </c>
      <c r="D1410" s="3" t="s">
        <v>1726</v>
      </c>
      <c r="E1410" s="2" t="s">
        <v>11287</v>
      </c>
      <c r="F1410" s="2" t="s">
        <v>1082</v>
      </c>
      <c r="H1410" s="2" t="s">
        <v>131</v>
      </c>
      <c r="I1410" s="2" t="s">
        <v>132</v>
      </c>
      <c r="J1410" s="2" t="s">
        <v>11288</v>
      </c>
      <c r="K1410" s="2" t="s">
        <v>132</v>
      </c>
      <c r="M1410" s="4">
        <v>42793</v>
      </c>
      <c r="O1410" s="2" t="s">
        <v>135</v>
      </c>
      <c r="P1410" s="9">
        <v>8000000000</v>
      </c>
      <c r="Q1410" s="2">
        <v>22404000</v>
      </c>
      <c r="Y1410" s="2" t="s">
        <v>136</v>
      </c>
      <c r="AB1410" s="2" t="s">
        <v>132</v>
      </c>
      <c r="AE1410" s="2" t="s">
        <v>132</v>
      </c>
      <c r="AH1410" s="2">
        <v>2015</v>
      </c>
      <c r="AJ1410" s="11">
        <v>4723000</v>
      </c>
      <c r="AK1410" s="2" t="s">
        <v>6063</v>
      </c>
      <c r="AL1410" s="2">
        <v>24</v>
      </c>
      <c r="AP1410" s="2" t="s">
        <v>1060</v>
      </c>
      <c r="AQ1410" s="2" t="s">
        <v>960</v>
      </c>
      <c r="AR1410" s="2" t="s">
        <v>822</v>
      </c>
      <c r="AS1410" s="2" t="s">
        <v>142</v>
      </c>
      <c r="AV1410" s="2" t="s">
        <v>43</v>
      </c>
      <c r="AW1410" s="2" t="s">
        <v>776</v>
      </c>
      <c r="AX1410" s="2" t="s">
        <v>145</v>
      </c>
      <c r="AY1410" s="2" t="s">
        <v>171</v>
      </c>
      <c r="AZ1410" s="2" t="s">
        <v>198</v>
      </c>
      <c r="BB1410" s="2" t="s">
        <v>1064</v>
      </c>
      <c r="BC1410" s="2">
        <v>50</v>
      </c>
      <c r="BD1410" s="2" t="s">
        <v>961</v>
      </c>
      <c r="BE1410" s="9">
        <v>4</v>
      </c>
      <c r="BK1410" s="2" t="s">
        <v>307</v>
      </c>
      <c r="BL1410" s="2" t="s">
        <v>290</v>
      </c>
      <c r="BM1410" s="2" t="s">
        <v>154</v>
      </c>
      <c r="BN1410" s="2" t="s">
        <v>11289</v>
      </c>
      <c r="BQ1410" s="2">
        <v>337</v>
      </c>
      <c r="BR1410" s="2">
        <v>5</v>
      </c>
      <c r="BS1410" s="2" t="s">
        <v>6065</v>
      </c>
      <c r="BT1410" s="2" t="s">
        <v>6066</v>
      </c>
      <c r="BU1410" s="2" t="s">
        <v>6067</v>
      </c>
      <c r="BV1410" s="2" t="s">
        <v>1064</v>
      </c>
      <c r="BW1410" s="2" t="s">
        <v>69</v>
      </c>
      <c r="BX1410" s="2" t="s">
        <v>158</v>
      </c>
      <c r="CA1410" s="4">
        <v>42793</v>
      </c>
      <c r="CB1410" s="2" t="s">
        <v>160</v>
      </c>
      <c r="CC1410" s="2" t="s">
        <v>161</v>
      </c>
      <c r="CD1410" s="2" t="s">
        <v>249</v>
      </c>
      <c r="CE1410" s="2" t="s">
        <v>163</v>
      </c>
      <c r="CF1410" s="2" t="s">
        <v>164</v>
      </c>
      <c r="CG1410" s="2" t="s">
        <v>964</v>
      </c>
      <c r="CH1410" s="2" t="s">
        <v>1048</v>
      </c>
      <c r="CI1410" s="2" t="s">
        <v>1049</v>
      </c>
      <c r="CJ1410" s="2" t="s">
        <v>295</v>
      </c>
      <c r="CK1410" s="2" t="s">
        <v>253</v>
      </c>
      <c r="CL1410" s="2" t="s">
        <v>1050</v>
      </c>
      <c r="CM1410" s="2" t="s">
        <v>211</v>
      </c>
      <c r="CP1410" s="2" t="s">
        <v>11290</v>
      </c>
      <c r="CR1410" s="2" t="s">
        <v>234</v>
      </c>
      <c r="CS1410" s="2" t="s">
        <v>1052</v>
      </c>
      <c r="CT1410" s="2" t="s">
        <v>171</v>
      </c>
      <c r="CU1410" s="2" t="s">
        <v>3624</v>
      </c>
      <c r="CV1410" s="2" t="s">
        <v>171</v>
      </c>
      <c r="CW1410" s="2" t="s">
        <v>714</v>
      </c>
      <c r="CX1410" s="2" t="s">
        <v>171</v>
      </c>
      <c r="CY1410" s="2" t="s">
        <v>627</v>
      </c>
      <c r="CZ1410" s="2" t="s">
        <v>180</v>
      </c>
      <c r="DA1410" s="2" t="s">
        <v>181</v>
      </c>
      <c r="DB1410" s="2" t="s">
        <v>181</v>
      </c>
      <c r="DC1410" s="2" t="s">
        <v>132</v>
      </c>
      <c r="DF1410" s="2" t="s">
        <v>182</v>
      </c>
      <c r="DH1410" s="2" t="s">
        <v>260</v>
      </c>
      <c r="DI1410" s="2">
        <v>2</v>
      </c>
      <c r="DT1410" s="6">
        <v>106816</v>
      </c>
      <c r="DU1410" s="6"/>
      <c r="DV1410" s="6">
        <v>-615648</v>
      </c>
    </row>
  </sheetData>
  <autoFilter ref="A1:DT1410" xr:uid="{00000000-0009-0000-0000-000000000000}">
    <filterColumn colId="7">
      <customFilters>
        <customFilter operator="notEqual" val=" "/>
      </customFilters>
    </filterColumn>
    <filterColumn colId="15">
      <filters>
        <filter val="1.000.000.000,00"/>
        <filter val="1.001.700.000,00"/>
        <filter val="1.036.000.000,00"/>
        <filter val="1.039.500.000,00"/>
        <filter val="1.060.000.000,00"/>
        <filter val="1.120.000.000,00"/>
        <filter val="1.137.500.000,00"/>
        <filter val="1.140.000.000,00"/>
        <filter val="1.150.000.000,00"/>
        <filter val="1.163.750.000.000,00"/>
        <filter val="1.170.000.000,00"/>
        <filter val="1.177.250.000.000,00"/>
        <filter val="1.200.000.000,00"/>
        <filter val="1.210.000.000,00"/>
        <filter val="1.226.400.000,00"/>
        <filter val="1.242.000.000,00"/>
        <filter val="1.250.000.000,00"/>
        <filter val="1.275.000.000,00"/>
        <filter val="1.296.000.000,00"/>
        <filter val="1.299.600.000,00"/>
        <filter val="1.300.000,00"/>
        <filter val="1.300.000.000,00"/>
        <filter val="1.330.000.000,00"/>
        <filter val="1.350.000.000,00"/>
        <filter val="1.365.000.000,00"/>
        <filter val="1.380.000.000,00"/>
        <filter val="1.386.000.000,00"/>
        <filter val="1.400.000.000,00"/>
        <filter val="1.400.000.000.000,00"/>
        <filter val="1.440.000.000,00"/>
        <filter val="1.487.200.000,00"/>
        <filter val="1.496.000.000,00"/>
        <filter val="1.500.000.000,00"/>
        <filter val="1.520.000.000,00"/>
        <filter val="1.550.000.000,00"/>
        <filter val="1.600.000.000,00"/>
        <filter val="1.657.500.000,00"/>
        <filter val="1.700.000.000,00"/>
        <filter val="1.704.000.000,00"/>
        <filter val="1.725.000.000,00"/>
        <filter val="1.750.000.000,00"/>
        <filter val="1.790.000.000,00"/>
        <filter val="1.793.750.000,00"/>
        <filter val="1.800.000.000,00"/>
        <filter val="1.850.000,00"/>
        <filter val="1.855.000.000,00"/>
        <filter val="1.869.000.000,00"/>
        <filter val="1.875.000.000,00"/>
        <filter val="1.884.000.000,00"/>
        <filter val="1.890.000.000,00"/>
        <filter val="1.900.000,00"/>
        <filter val="1.900.000.000,00"/>
        <filter val="1.950.000.000,00"/>
        <filter val="1.992.000.000,00"/>
        <filter val="10.000.000,00"/>
        <filter val="10.000.000.000,00"/>
        <filter val="10.121.760.000,00"/>
        <filter val="10.125.000.000,00"/>
        <filter val="10.200.000.000,00"/>
        <filter val="10.350.000.000,00"/>
        <filter val="10.380.000.000,00"/>
        <filter val="10.400.000.000,00"/>
        <filter val="10.500.000.000,00"/>
        <filter val="10.725.000.000,00"/>
        <filter val="10.740.000.000,00"/>
        <filter val="100.485.000.000,00"/>
        <filter val="101.530.000.000,00"/>
        <filter val="102.000.000.000,00"/>
        <filter val="102.200.000.000,00"/>
        <filter val="108.000.000.000,00"/>
        <filter val="11,000,000,000,00"/>
        <filter val="11.000.000.000,00"/>
        <filter val="11.030.000.000,00"/>
        <filter val="11.046.600.000,00"/>
        <filter val="11.050.000.000,00"/>
        <filter val="11.250.000.000,00"/>
        <filter val="11.340.000.000,00"/>
        <filter val="11.364.000.000,00"/>
        <filter val="11.400.000.000,00"/>
        <filter val="11.500.000,00"/>
        <filter val="11.500.000.000,00"/>
        <filter val="11.527.500.000,00"/>
        <filter val="11.800.000.000,00"/>
        <filter val="11.880.000.000,00"/>
        <filter val="111.000.000.000,00"/>
        <filter val="111.072.000.000,00"/>
        <filter val="112.050.000.000,00"/>
        <filter val="116.100.000,00"/>
        <filter val="12 Milyar"/>
        <filter val="12.000.000,00"/>
        <filter val="12.000.000.000,00"/>
        <filter val="12.053.000.000,00"/>
        <filter val="12.375.000.000,00"/>
        <filter val="12.408.000.000,00"/>
        <filter val="12.500.000.000,00"/>
        <filter val="12.600.000.000,00"/>
        <filter val="12.720.000.000,00"/>
        <filter val="12.787.500.000,00"/>
        <filter val="12.852.000.000,00"/>
        <filter val="123.500.000.000,00"/>
        <filter val="125.000.000,00"/>
        <filter val="125.000.000.000,00"/>
        <filter val="129.000.000.000,00"/>
        <filter val="13 MILYAR"/>
        <filter val="13.000.000,00"/>
        <filter val="13.000.000.000,00"/>
        <filter val="13.200.000.000,00"/>
        <filter val="13.216.000.000,00"/>
        <filter val="13.500.000,00"/>
        <filter val="13.500.000.000,00"/>
        <filter val="13.507.000.000,00"/>
        <filter val="13.528.000.000,00"/>
        <filter val="13.600.000.000,00"/>
        <filter val="14.094.000.000,00"/>
        <filter val="14.200.000.000,00"/>
        <filter val="14.240.000.000,00"/>
        <filter val="14.445.000.000,00"/>
        <filter val="14.450.000.000,00"/>
        <filter val="14.500.000.000,00"/>
        <filter val="140.000.000.000,00"/>
        <filter val="141.000.000.000,00"/>
        <filter val="145.000.000.000,00"/>
        <filter val="147.131.000.000,00"/>
        <filter val="15.000.000.000,00"/>
        <filter val="15.345.000.000,00"/>
        <filter val="15.620.000.000,00"/>
        <filter val="15.840.000.000,00"/>
        <filter val="150.000.000.000,00"/>
        <filter val="16,000,000,000,00"/>
        <filter val="16.200.000.000,00"/>
        <filter val="16.250.000.000,00"/>
        <filter val="16.500.000.000,00"/>
        <filter val="16.625.000.000,00"/>
        <filter val="16.770.000.000,00"/>
        <filter val="16.920.000.000,00"/>
        <filter val="16.932.000.000,00"/>
        <filter val="161.000.000.000,00"/>
        <filter val="162.000.000,00"/>
        <filter val="162.000.000.000,00"/>
        <filter val="17.062.500.000,00"/>
        <filter val="17.250.000.000,00"/>
        <filter val="17.500.000.000,00"/>
        <filter val="17.664.000.000,00"/>
        <filter val="17.750.000.000,00"/>
        <filter val="17.950.000.000,00"/>
        <filter val="173.650.000.000,00"/>
        <filter val="175.477.500.000,00"/>
        <filter val="18,000,000,000"/>
        <filter val="18.000.000.000,00"/>
        <filter val="18.500.000.000,00"/>
        <filter val="18.630.000.000,00"/>
        <filter val="18.761.900.000,00"/>
        <filter val="180.000.000,00"/>
        <filter val="180.000.000.000,00"/>
        <filter val="187.500.000,00"/>
        <filter val="19 Milyar"/>
        <filter val="19.380.000.000,00"/>
        <filter val="19.900.000.000,00"/>
        <filter val="2,6 milyar"/>
        <filter val="2,7 milyar"/>
        <filter val="2.000.000.000,00"/>
        <filter val="2.025.000.000,00"/>
        <filter val="2.032.000.000,00"/>
        <filter val="2.040.000.000,00"/>
        <filter val="2.125.000.000,00"/>
        <filter val="2.133.000.000,00"/>
        <filter val="2.200.000.000,00"/>
        <filter val="2.200.000.000.000,00"/>
        <filter val="2.249.000.000,00"/>
        <filter val="2.250.000.000,00"/>
        <filter val="2.275.000.000,00"/>
        <filter val="2.310.000.000.000,00"/>
        <filter val="2.340.000.000,00"/>
        <filter val="2.35 Milyar"/>
        <filter val="2.350.000.000,00"/>
        <filter val="2.375.000.000,00"/>
        <filter val="2.400.000.000,00"/>
        <filter val="2.450.000.000,00"/>
        <filter val="2.454.400.000,00"/>
        <filter val="2.480.000.000,00"/>
        <filter val="2.500.000.000,00"/>
        <filter val="2.500.250.000,00"/>
        <filter val="2.550.000.000,00"/>
        <filter val="2.600.000.000,00"/>
        <filter val="2.675.000.000.000,00"/>
        <filter val="2.700.000.000,00"/>
        <filter val="2.723.000.000,00"/>
        <filter val="2.730.000.000,00"/>
        <filter val="2.750.000.000,00"/>
        <filter val="2.800.000.000,00"/>
        <filter val="2.856.000.000,00"/>
        <filter val="2.875.000.000,00"/>
        <filter val="2.900.000.000,00"/>
        <filter val="2.960.000.000,00"/>
        <filter val="20,000,000,000.00"/>
        <filter val="20.000.000.000,00"/>
        <filter val="20.685.000.000,00"/>
        <filter val="20.880.000.000,00"/>
        <filter val="200.000.000.000,00"/>
        <filter val="203.500.000.000,00"/>
        <filter val="21.000.000,00"/>
        <filter val="21.000.000.000,00"/>
        <filter val="21.300.000.000,00"/>
        <filter val="212.000.000.000,00"/>
        <filter val="219.960.000.000,00"/>
        <filter val="22.000.000.000,00"/>
        <filter val="22.025.500.000,00"/>
        <filter val="22.165.000.000,00"/>
        <filter val="22.792.500.000,00"/>
        <filter val="22.950.000.000,00"/>
        <filter val="225.000.000,00"/>
        <filter val="229.000.000.000,00"/>
        <filter val="23.000.000,00"/>
        <filter val="23.275.000,00"/>
        <filter val="23.500.000.000,00"/>
        <filter val="23.625.000.000,00"/>
        <filter val="23.940.000.000,00"/>
        <filter val="234.000.000.000,00"/>
        <filter val="239,750,000,000"/>
        <filter val="24.000.000.000,00"/>
        <filter val="24.192.000.000,00"/>
        <filter val="24.500.000.000,00"/>
        <filter val="24.700.000.000,00"/>
        <filter val="24.850.000.000,00"/>
        <filter val="24.949.100.000,00"/>
        <filter val="240.000.000,00"/>
        <filter val="240.000.000.000,00"/>
        <filter val="249.000.000.000,00"/>
        <filter val="25.000.000.000,00"/>
        <filter val="25.200.000.000,00"/>
        <filter val="25.500.000.000,00"/>
        <filter val="25.720.000.000,00"/>
        <filter val="250.000.000,00"/>
        <filter val="26.000.000.000,00"/>
        <filter val="26.125.000.000,00"/>
        <filter val="26.150.000.000,00"/>
        <filter val="26.980.000.000,00"/>
        <filter val="268.800.000.000,00"/>
        <filter val="269.445.600,00"/>
        <filter val="269.445.600.000,00"/>
        <filter val="27 milyar"/>
        <filter val="27.000.000.000,00"/>
        <filter val="27.510.000.000,00"/>
        <filter val="27.615.000.000,00"/>
        <filter val="27.820.000.000,00"/>
        <filter val="28.000.000.000,00"/>
        <filter val="28.280.000.000,00"/>
        <filter val="28.600.000.000,00"/>
        <filter val="286.000.000.000,00"/>
        <filter val="286.128.000.000,00"/>
        <filter val="286.200.000.000,00"/>
        <filter val="29.025.000.000,00"/>
        <filter val="294.000.000.000,00"/>
        <filter val="297.000.000,00"/>
        <filter val="3,3 milyar"/>
        <filter val="3,8 M"/>
        <filter val="3.000.000.000,00"/>
        <filter val="3.024.000.000,00"/>
        <filter val="3.049.920.000,00"/>
        <filter val="3.080.000.000,00"/>
        <filter val="3.168.000.000,00"/>
        <filter val="3.187.500.000,00"/>
        <filter val="3.2 M"/>
        <filter val="3.200.000.000,00"/>
        <filter val="3.220.000.000,00"/>
        <filter val="3.235.000.000,00"/>
        <filter val="3.250.000.000,00"/>
        <filter val="3.264.000,00"/>
        <filter val="3.300.000.000,00"/>
        <filter val="3.332.700.000,00"/>
        <filter val="3.360.000.000,00"/>
        <filter val="3.375.000.000,00"/>
        <filter val="3.450.000.000,00"/>
        <filter val="3.500.000.000,00"/>
        <filter val="3.520.000.000,00"/>
        <filter val="3.600.000.000,00"/>
        <filter val="3.639.500.000,00"/>
        <filter val="3.645.000.000,00"/>
        <filter val="3.655.000.000,00"/>
        <filter val="3.700.000.000,00"/>
        <filter val="3.750.000.000,00"/>
        <filter val="3.753.000.000,00"/>
        <filter val="3.780.000.000,00"/>
        <filter val="3.800.000.000,00"/>
        <filter val="3.820.000.000,00"/>
        <filter val="3.825.000.000,00"/>
        <filter val="3.847.500.000,00"/>
        <filter val="3.875.000.000,00"/>
        <filter val="3.888.000.000,00"/>
        <filter val="3.900.000.000,00"/>
        <filter val="3.912.000.000,00"/>
        <filter val="3.938.000.000,00"/>
        <filter val="3.960.000.000,00"/>
        <filter val="30 milyar"/>
        <filter val="30.000.000.000,00"/>
        <filter val="30.400.000.000,00"/>
        <filter val="30.562.000.000,00"/>
        <filter val="30.600.000,00"/>
        <filter val="30.720.000.000,00"/>
        <filter val="300.000.000,00"/>
        <filter val="300.000.000.000,00"/>
        <filter val="31.000.000.000,00"/>
        <filter val="31.233.000.000,00"/>
        <filter val="31.502.100.000,00"/>
        <filter val="31.740.000.000,00"/>
        <filter val="32.000.000.000,00"/>
        <filter val="32.270.000.000,00"/>
        <filter val="32.500.000,00"/>
        <filter val="32.500.000.000,00"/>
        <filter val="32milyar"/>
        <filter val="33.000.000.000,00"/>
        <filter val="33.050.000.000,00"/>
        <filter val="33.250.000.000,00"/>
        <filter val="33.482.000.000,00"/>
        <filter val="33.600.000.000,00"/>
        <filter val="330.000.000.000,00"/>
        <filter val="34.500.000.000,00"/>
        <filter val="35,493 M"/>
        <filter val="35.000.000.000,00"/>
        <filter val="35.250.000.000,00"/>
        <filter val="35.493.000.000,00"/>
        <filter val="36.000.000.000,00"/>
        <filter val="36.380.000.000,00"/>
        <filter val="37.000.000.000,00"/>
        <filter val="37.500.000.000,00"/>
        <filter val="375.000.000,00"/>
        <filter val="38.000.000,00"/>
        <filter val="38.000.000.000,00"/>
        <filter val="38.000.000.000.000,00"/>
        <filter val="38.016.000.000,00"/>
        <filter val="38.400.000.000,00"/>
        <filter val="38.950.000.000,00"/>
        <filter val="39.655.000.000,00"/>
        <filter val="393.600.000,00"/>
        <filter val="4 M"/>
        <filter val="4,2 miliar"/>
        <filter val="4,775 milyar"/>
        <filter val="4.000.000.000,00"/>
        <filter val="4.009.500.000,00"/>
        <filter val="4.012.000.000,00"/>
        <filter val="4.098.000.000,00"/>
        <filter val="4.100.000.000,00"/>
        <filter val="4.125.000.000,00"/>
        <filter val="4.134.000.000,00"/>
        <filter val="4.200.000.000,00"/>
        <filter val="4.220.000.000,00"/>
        <filter val="4.250.000.000,00"/>
        <filter val="4.272.000.000,00"/>
        <filter val="4.308.000.000,00"/>
        <filter val="4.312.500.000,00"/>
        <filter val="4.380.000.000,00"/>
        <filter val="4.400.000.000,00"/>
        <filter val="4.425.000.000,00"/>
        <filter val="4.454.000.000,00"/>
        <filter val="4.464.000.000,00"/>
        <filter val="4.480.000.000,00"/>
        <filter val="4.500.000.000,00"/>
        <filter val="4.590.000.000,00"/>
        <filter val="4.600.000.000,00"/>
        <filter val="4.640.000.000,00"/>
        <filter val="4.680.000.000,00"/>
        <filter val="4.700.000.000,00"/>
        <filter val="4.745.000.000,00"/>
        <filter val="4.750.000.000,00"/>
        <filter val="4.760.000.000,00"/>
        <filter val="4.800.000.000,00"/>
        <filter val="40.000.000,00"/>
        <filter val="40.000.000.000,00"/>
        <filter val="40.925.000.000,00"/>
        <filter val="400.000.000,00"/>
        <filter val="41.301.500.000,00"/>
        <filter val="41.350.000.000,00"/>
        <filter val="42.840.000.000,00"/>
        <filter val="42.850.000.000,00"/>
        <filter val="43.400.000.000,00"/>
        <filter val="435.000.000,00"/>
        <filter val="442.000.000,00"/>
        <filter val="45 milyar"/>
        <filter val="4-5 Milyar"/>
        <filter val="45.000.000.000,00"/>
        <filter val="45.600.000.000,00"/>
        <filter val="450.000.000,00"/>
        <filter val="46.800.000.000,00"/>
        <filter val="47.000.000.000,00"/>
        <filter val="47.400.000.000,00"/>
        <filter val="47.486.000.000,00"/>
        <filter val="475.000.000,00"/>
        <filter val="478.920.000.000,00"/>
        <filter val="479.000.000.000,00"/>
        <filter val="48.000.000.000,00"/>
        <filter val="49.000.000.000,00"/>
        <filter val="49.113.000.000,00"/>
        <filter val="49.450.000.000,00"/>
        <filter val="490.000.000,00"/>
        <filter val="495.000.000,00"/>
        <filter val="5 miliar"/>
        <filter val="5 milyar"/>
        <filter val="5.000.000.000,00"/>
        <filter val="5.040.000.000,00"/>
        <filter val="5.100.000.000,00"/>
        <filter val="5.122.000.000,00"/>
        <filter val="5.152.000.000,00"/>
        <filter val="5.200.000.000,00"/>
        <filter val="5.236.000.000,00"/>
        <filter val="5.250.000.000,00"/>
        <filter val="5.300.000.000,00"/>
        <filter val="5.335.000.000,00"/>
        <filter val="5.400.000.000,00"/>
        <filter val="5.460.000.000,00"/>
        <filter val="5.473.000.000,00"/>
        <filter val="5.500.000.000,00"/>
        <filter val="5.500.000.000.000,00"/>
        <filter val="5.510.000.000,00"/>
        <filter val="5.588.000.000,00"/>
        <filter val="5.600.000.000,00"/>
        <filter val="5.625.000.000,00"/>
        <filter val="5.640.000.000,00"/>
        <filter val="5.670.000.000,00"/>
        <filter val="5.700.000.000,00"/>
        <filter val="5.760.000.000,00"/>
        <filter val="5.800.000.000,00"/>
        <filter val="5.830.000.000,00"/>
        <filter val="5.850.000.000,00"/>
        <filter val="5.880.000.000,00"/>
        <filter val="5.900.000.000,00"/>
        <filter val="5.940.000.000,00"/>
        <filter val="5.994.000.000,00"/>
        <filter val="50.000.000.000,00"/>
        <filter val="50.310.000.000,00"/>
        <filter val="50.580.000.000,00"/>
        <filter val="500.000.000,00"/>
        <filter val="500.500.000,00"/>
        <filter val="504.000.000,00"/>
        <filter val="51.232.500.000,00"/>
        <filter val="518.000.000,-"/>
        <filter val="518.000.000,00"/>
        <filter val="52.000.000.000,00"/>
        <filter val="52.162.500.000,00"/>
        <filter val="520.000.000,00"/>
        <filter val="524.825.000.000,00"/>
        <filter val="53.000.000.000,00"/>
        <filter val="54.099.999.900,00"/>
        <filter val="54.378.900.000,00"/>
        <filter val="54.400.000.000,00"/>
        <filter val="54.824.000.000,00"/>
        <filter val="54.999.999.900,00"/>
        <filter val="546.000.000,00"/>
        <filter val="55.000.000.000,00"/>
        <filter val="55.760.000.000,00"/>
        <filter val="56.840.000.000,00"/>
        <filter val="57.000.000.000,00"/>
        <filter val="570.000.000,00"/>
        <filter val="58.000.000,00"/>
        <filter val="58.000.000.000,00"/>
        <filter val="58.290.000.000,00"/>
        <filter val="58.625.000.000,00"/>
        <filter val="590.100.000.000,00"/>
        <filter val="6,615 M"/>
        <filter val="6.000.000.000,00"/>
        <filter val="6.076.000.000,00"/>
        <filter val="6.090.000.000,00"/>
        <filter val="6.100.000.000,00"/>
        <filter val="6.120.000.000,00"/>
        <filter val="6.140.000.000,00"/>
        <filter val="6.2 Milyar"/>
        <filter val="6.250.000.000,00"/>
        <filter val="6.400.000.000,00"/>
        <filter val="6.409.000.000,00"/>
        <filter val="6.412.000.000,00"/>
        <filter val="6.435.000.000,00"/>
        <filter val="6.500.000,00"/>
        <filter val="6.500.000.000,00"/>
        <filter val="6.510.000.000,00"/>
        <filter val="6.556.000.000,00"/>
        <filter val="6.560.000.000,00"/>
        <filter val="6.600.000.000,00"/>
        <filter val="6.625.000.000,00"/>
        <filter val="6.650.000.000,00"/>
        <filter val="6.730.000.000,00"/>
        <filter val="6.750.000.000,00"/>
        <filter val="6.775.000.000,00"/>
        <filter val="6.800.000.000,00"/>
        <filter val="6.900.000,00"/>
        <filter val="6.930.000.000,00"/>
        <filter val="6.955.600.000,00"/>
        <filter val="60.000.000,00"/>
        <filter val="60.000.000.000,00"/>
        <filter val="600.000.000,00"/>
        <filter val="61.490.000.000,00"/>
        <filter val="62.000.000.000,00"/>
        <filter val="630.000.000.000,00"/>
        <filter val="64.142.000.000,00"/>
        <filter val="64.886.000.000,00"/>
        <filter val="65.790.000.000,00"/>
        <filter val="650.000.000,00"/>
        <filter val="651.000.000,00"/>
        <filter val="66.000.000.000,00"/>
        <filter val="660.000.000,00"/>
        <filter val="675.300.000.000,00"/>
        <filter val="68.820.200.000,00"/>
        <filter val="680.000.000,00"/>
        <filter val="7,5 milyar"/>
        <filter val="7,8 milyar"/>
        <filter val="7.000.000.000,00"/>
        <filter val="7.080.000.000,00"/>
        <filter val="7.130.000.000,00"/>
        <filter val="7.150.000.000,00"/>
        <filter val="7.200.000.000,00"/>
        <filter val="7.225.000.000,00"/>
        <filter val="7.250.000.000,00"/>
        <filter val="7.290.000.000,00"/>
        <filter val="7.300.000.000,00"/>
        <filter val="7.420.000.000,00"/>
        <filter val="7.455.000.000,00"/>
        <filter val="7.500.000.000,00"/>
        <filter val="7.514.000.000,00"/>
        <filter val="7.525.000.000,00"/>
        <filter val="7.680.000.000,00"/>
        <filter val="7.735.000.000,00"/>
        <filter val="7.785.000.000,00"/>
        <filter val="7.920.000.000,00"/>
        <filter val="7.950.000.000,00"/>
        <filter val="70.000.000.000,00"/>
        <filter val="70.084.000.000,00"/>
        <filter val="700.000.000,00"/>
        <filter val="715.000.000,00"/>
        <filter val="73.800.000.000,00"/>
        <filter val="731.925.000.000,00"/>
        <filter val="744.000.000,00"/>
        <filter val="75.000.000.000,00"/>
        <filter val="750.000.000,00"/>
        <filter val="76.375.000.000,00"/>
        <filter val="775.000.000,00"/>
        <filter val="78.000.000,00"/>
        <filter val="8 milyar"/>
        <filter val="8,3 milyar"/>
        <filter val="8.000.000.000,00"/>
        <filter val="8.085.000.000,00"/>
        <filter val="8.100.000.000,00"/>
        <filter val="8.200.000.000,00"/>
        <filter val="8.225.000.000,00"/>
        <filter val="8.250.000.000,00"/>
        <filter val="8.320.000.000,00"/>
        <filter val="8.500.000.000,00"/>
        <filter val="8.550.000.000,00"/>
        <filter val="8.624.000.000,00"/>
        <filter val="8.659.000.000,00"/>
        <filter val="8.700.000.000,00"/>
        <filter val="8.800.000.000,00"/>
        <filter val="8.865.000.000,00"/>
        <filter val="8.900.000.000,00"/>
        <filter val="8.910.000.000,00"/>
        <filter val="8.940.000.000,00"/>
        <filter val="8.960.000.000,00"/>
        <filter val="80.000.000.000,00"/>
        <filter val="81.242.000.000,00"/>
        <filter val="82.500.000.000,00"/>
        <filter val="83.900.000.000,00"/>
        <filter val="85.000.000,00"/>
        <filter val="85.000.000.000,00"/>
        <filter val="88.900.000.000,00"/>
        <filter val="889.200.000,00"/>
        <filter val="9 milyar"/>
        <filter val="9.000.000.000,00"/>
        <filter val="9.016.000.000,00"/>
        <filter val="9.240.000.000,00"/>
        <filter val="9.325.000.000,00"/>
        <filter val="9.326.250.000,00"/>
        <filter val="9.375.000.000,00"/>
        <filter val="9.500.000.000,00"/>
        <filter val="9.600.000.000,00"/>
        <filter val="9.614.000.000,00"/>
        <filter val="9.660.000.000,00"/>
        <filter val="9.750.000.000,00"/>
        <filter val="9.800.000.000,00"/>
        <filter val="9.900.000.000,00"/>
        <filter val="9.945.000.000,00"/>
        <filter val="90.000.000.000,00"/>
        <filter val="900.000.000,00"/>
        <filter val="91.000.000.000,00"/>
        <filter val="911.754.000.000,00"/>
        <filter val="945.000.000,00"/>
        <filter val="960.000.000,00"/>
        <filter val="960.000.000.000,00"/>
        <filter val="990.000.000,00"/>
        <filter val="991.800.000,00"/>
        <filter val="Rp 2,4 M"/>
        <filter val="Rp.15.000.000.000,00"/>
      </filters>
    </filterColumn>
    <filterColumn colId="16">
      <filters>
        <filter val="10000000"/>
        <filter val="100000000"/>
        <filter val="10072000"/>
        <filter val="10114000"/>
        <filter val="10130179"/>
        <filter val="10285714"/>
        <filter val="104166667"/>
        <filter val="10511363"/>
        <filter val="10583942"/>
        <filter val="10685484"/>
        <filter val="10714285.71"/>
        <filter val="10833333"/>
        <filter val="10940000"/>
        <filter val="10953000"/>
        <filter val="10989010"/>
        <filter val="11000000"/>
        <filter val="11112000"/>
        <filter val="11333333"/>
        <filter val="114273038"/>
        <filter val="11428571"/>
        <filter val="11481481"/>
        <filter val="1150000"/>
        <filter val="11500000"/>
        <filter val="115000000"/>
        <filter val="11561866"/>
        <filter val="11629000"/>
        <filter val="11666667"/>
        <filter val="11851852"/>
        <filter val="11956522"/>
        <filter val="12.000"/>
        <filter val="12.000.000"/>
        <filter val="12.200.000"/>
        <filter val="12000"/>
        <filter val="12000000"/>
        <filter val="12017000"/>
        <filter val="12137000"/>
        <filter val="12142857"/>
        <filter val="12173000"/>
        <filter val="12173913"/>
        <filter val="12200000"/>
        <filter val="122222222"/>
        <filter val="12280701"/>
        <filter val="12384615"/>
        <filter val="12500000"/>
        <filter val="12500000000"/>
        <filter val="12513000"/>
        <filter val="12638889"/>
        <filter val="12648000"/>
        <filter val="12936"/>
        <filter val="1300000"/>
        <filter val="13000000"/>
        <filter val="13000009"/>
        <filter val="13043478"/>
        <filter val="13132000"/>
        <filter val="13187885"/>
        <filter val="13348534"/>
        <filter val="13393000"/>
        <filter val="1350000"/>
        <filter val="13500000"/>
        <filter val="13953488"/>
        <filter val="14000000"/>
        <filter val="14149000"/>
        <filter val="14285714"/>
        <filter val="14295580"/>
        <filter val="14327000"/>
        <filter val="14500000"/>
        <filter val="14705882"/>
        <filter val="14750000"/>
        <filter val="14847162"/>
        <filter val="1500000"/>
        <filter val="15000000"/>
        <filter val="150000000"/>
        <filter val="15151515"/>
        <filter val="15261044"/>
        <filter val="15375546"/>
        <filter val="15500000"/>
        <filter val="15517241"/>
        <filter val="15556000"/>
        <filter val="15566037.74"/>
        <filter val="1600000"/>
        <filter val="16000000"/>
        <filter val="16129032"/>
        <filter val="16200295"/>
        <filter val="16203703.70"/>
        <filter val="16331658"/>
        <filter val="16333333"/>
        <filter val="16363636.36"/>
        <filter val="16375546"/>
        <filter val="16445000"/>
        <filter val="16500000"/>
        <filter val="16666667"/>
        <filter val="16768293"/>
        <filter val="16900000"/>
        <filter val="17000000"/>
        <filter val="17142857.14"/>
        <filter val="17175000"/>
        <filter val="17241379"/>
        <filter val="17274472"/>
        <filter val="17368421"/>
        <filter val="17378000"/>
        <filter val="1748000"/>
        <filter val="17500000"/>
        <filter val="17514000"/>
        <filter val="17587940"/>
        <filter val="17593000"/>
        <filter val="17685000"/>
        <filter val="17747400"/>
        <filter val="17757009.35"/>
        <filter val="17816000"/>
        <filter val="18000000"/>
        <filter val="18068000"/>
        <filter val="18074000"/>
        <filter val="18152000"/>
        <filter val="18373494"/>
        <filter val="18500000"/>
        <filter val="18518519"/>
        <filter val="18571000"/>
        <filter val="18696581"/>
        <filter val="18887000"/>
        <filter val="18961263"/>
        <filter val="19000000"/>
        <filter val="19016000"/>
        <filter val="19166667"/>
        <filter val="19292930"/>
        <filter val="19401000"/>
        <filter val="19478261"/>
        <filter val="19500000"/>
        <filter val="19683000"/>
        <filter val="19867550"/>
        <filter val="2000000"/>
        <filter val="20000000"/>
        <filter val="200000000"/>
        <filter val="20107000"/>
        <filter val="20300752"/>
        <filter val="20428016"/>
        <filter val="20466667"/>
        <filter val="20689655"/>
        <filter val="20795000"/>
        <filter val="20796000"/>
        <filter val="20853776.21"/>
        <filter val="20853778.21"/>
        <filter val="21067416"/>
        <filter val="21180000"/>
        <filter val="21200000"/>
        <filter val="21287000"/>
        <filter val="21500000"/>
        <filter val="21604938"/>
        <filter val="21666666"/>
        <filter val="21666666.67"/>
        <filter val="21666667"/>
        <filter val="21875000"/>
        <filter val="22000000"/>
        <filter val="22358000"/>
        <filter val="22404000"/>
        <filter val="22471910"/>
        <filter val="22500000"/>
        <filter val="22506394"/>
        <filter val="22606383"/>
        <filter val="22841000"/>
        <filter val="23000000"/>
        <filter val="23066667"/>
        <filter val="23272000"/>
        <filter val="23825000"/>
        <filter val="24000000"/>
        <filter val="24048000"/>
        <filter val="24315000"/>
        <filter val="24356000"/>
        <filter val="24479166"/>
        <filter val="24539877"/>
        <filter val="24540000"/>
        <filter val="24736000"/>
        <filter val="24809000"/>
        <filter val="2500000"/>
        <filter val="25000000"/>
        <filter val="25217000"/>
        <filter val="2553191"/>
        <filter val="25600000"/>
        <filter val="25730000"/>
        <filter val="25826000"/>
        <filter val="2600000"/>
        <filter val="26000000"/>
        <filter val="2631579"/>
        <filter val="26500000"/>
        <filter val="26666667"/>
        <filter val="269230000"/>
        <filter val="26969696"/>
        <filter val="27000000"/>
        <filter val="27500000"/>
        <filter val="27662000"/>
        <filter val="27963000"/>
        <filter val="2797000"/>
        <filter val="28.000.000"/>
        <filter val="28000000"/>
        <filter val="28057000"/>
        <filter val="28125000"/>
        <filter val="28216000"/>
        <filter val="2857000"/>
        <filter val="28758170"/>
        <filter val="29000000"/>
        <filter val="29290000"/>
        <filter val="29964285"/>
        <filter val="29979036"/>
        <filter val="3000000"/>
        <filter val="30000000"/>
        <filter val="30010000"/>
        <filter val="30172414"/>
        <filter val="30234000"/>
        <filter val="30338000"/>
        <filter val="30342000"/>
        <filter val="30616000"/>
        <filter val="31100478"/>
        <filter val="31724137.93"/>
        <filter val="32222222"/>
        <filter val="32500000"/>
        <filter val="32822757"/>
        <filter val="32854000"/>
        <filter val="32921000"/>
        <filter val="3300000"/>
        <filter val="33000000"/>
        <filter val="33112582.78"/>
        <filter val="33294000"/>
        <filter val="33477124"/>
        <filter val="34000000"/>
        <filter val="34284000"/>
        <filter val="34605263"/>
        <filter val="34692107.55"/>
        <filter val="34977000"/>
        <filter val="3500000"/>
        <filter val="35000000"/>
        <filter val="35135000"/>
        <filter val="35310734"/>
        <filter val="35415000"/>
        <filter val="35500000"/>
        <filter val="35971223.02"/>
        <filter val="35984848"/>
        <filter val="36231884.06"/>
        <filter val="36765000"/>
        <filter val="3687500"/>
        <filter val="37000000"/>
        <filter val="3707317"/>
        <filter val="37285000"/>
        <filter val="37300000"/>
        <filter val="37363000"/>
        <filter val="37699000"/>
        <filter val="37710000"/>
        <filter val="37894000"/>
        <filter val="3800000"/>
        <filter val="38720000"/>
        <filter val="39000000"/>
        <filter val="400000"/>
        <filter val="4000000"/>
        <filter val="40000000"/>
        <filter val="40247678"/>
        <filter val="40401000"/>
        <filter val="40441000"/>
        <filter val="40500000"/>
        <filter val="40524000"/>
        <filter val="40754000"/>
        <filter val="40800000"/>
        <filter val="40816327"/>
        <filter val="4100000"/>
        <filter val="41428571.43"/>
        <filter val="4166667"/>
        <filter val="4200000"/>
        <filter val="42145000"/>
        <filter val="42415000"/>
        <filter val="4250000"/>
        <filter val="42857000"/>
        <filter val="42997543"/>
        <filter val="43000000"/>
        <filter val="4331210"/>
        <filter val="43750000"/>
        <filter val="44000000"/>
        <filter val="44226044.23"/>
        <filter val="44335000"/>
        <filter val="44444444.44"/>
        <filter val="4490196.08"/>
        <filter val="4500000"/>
        <filter val="45000000"/>
        <filter val="45833333"/>
        <filter val="46153846"/>
        <filter val="46773000"/>
        <filter val="4700000"/>
        <filter val="47000000"/>
        <filter val="47527000"/>
        <filter val="4791667"/>
        <filter val="48134000"/>
        <filter val="49000000"/>
        <filter val="50000"/>
        <filter val="5000000"/>
        <filter val="50000000"/>
        <filter val="50333000"/>
        <filter val="50359712"/>
        <filter val="5048000"/>
        <filter val="5064655.17"/>
        <filter val="50889000"/>
        <filter val="51000000"/>
        <filter val="51277000"/>
        <filter val="51438000"/>
        <filter val="5200000"/>
        <filter val="52000000"/>
        <filter val="5245000"/>
        <filter val="5300000"/>
        <filter val="53262000"/>
        <filter val="54000000"/>
        <filter val="5457317"/>
        <filter val="5476451260"/>
        <filter val="54913294.8"/>
        <filter val="54913294.80"/>
        <filter val="5491329480"/>
        <filter val="5500000"/>
        <filter val="55000000"/>
        <filter val="55147058.82"/>
        <filter val="56250000"/>
        <filter val="5666667"/>
        <filter val="5700000"/>
        <filter val="5714285.71"/>
        <filter val="57539683"/>
        <filter val="5761000"/>
        <filter val="57877814"/>
        <filter val="5800000"/>
        <filter val="58000000"/>
        <filter val="58750000"/>
        <filter val="59485531"/>
        <filter val="6.900.000"/>
        <filter val="6000000"/>
        <filter val="60000000"/>
        <filter val="60308000"/>
        <filter val="6113537118"/>
        <filter val="6168831"/>
        <filter val="61833333"/>
        <filter val="61904761.90"/>
        <filter val="62000000"/>
        <filter val="6231000"/>
        <filter val="6250000"/>
        <filter val="62500000"/>
        <filter val="62857142.68"/>
        <filter val="62857142.86"/>
        <filter val="6294964"/>
        <filter val="6300000"/>
        <filter val="6363636364"/>
        <filter val="6422000"/>
        <filter val="6500000"/>
        <filter val="65000000"/>
        <filter val="65217391"/>
        <filter val="6588580"/>
        <filter val="66000000"/>
        <filter val="66666667"/>
        <filter val="6750000"/>
        <filter val="6811145511"/>
        <filter val="6900000"/>
        <filter val="7000000"/>
        <filter val="70000000"/>
        <filter val="70054945"/>
        <filter val="7100000"/>
        <filter val="71000000"/>
        <filter val="71638796"/>
        <filter val="7172000"/>
        <filter val="7200000"/>
        <filter val="7360000"/>
        <filter val="7500000"/>
        <filter val="7505000"/>
        <filter val="77538000"/>
        <filter val="78000000"/>
        <filter val="79896907"/>
        <filter val="8.443.000"/>
        <filter val="8.500.000"/>
        <filter val="8000000"/>
        <filter val="8050000"/>
        <filter val="81632653"/>
        <filter val="81700000"/>
        <filter val="82000000"/>
        <filter val="8500"/>
        <filter val="8500000"/>
        <filter val="85000000"/>
        <filter val="8617021.28"/>
        <filter val="8800000"/>
        <filter val="8810572"/>
        <filter val="8900000"/>
        <filter val="9000000"/>
        <filter val="90000000"/>
        <filter val="9125000"/>
        <filter val="9333333"/>
        <filter val="9375000"/>
        <filter val="9433962"/>
        <filter val="9473000"/>
        <filter val="9500000"/>
        <filter val="95000000"/>
        <filter val="9500000000"/>
        <filter val="97516000"/>
        <filter val="98000000"/>
        <filter val="9900000"/>
      </filters>
    </filterColumn>
    <filterColumn colId="24">
      <customFilters>
        <customFilter operator="notEqual" val=" "/>
      </customFilters>
    </filterColumn>
    <filterColumn colId="41">
      <customFilters>
        <customFilter operator="notEqual" val=" "/>
      </customFilters>
    </filterColumn>
    <filterColumn colId="43">
      <filters>
        <filter val="Jakaeta Selatan"/>
        <filter val="Jakarta Selatan"/>
        <filter val="Jaksel"/>
        <filter val="Jkarta Timur"/>
      </filters>
    </filterColumn>
    <filterColumn colId="44">
      <customFilters>
        <customFilter operator="notEqual" val=" "/>
      </customFilters>
    </filterColumn>
    <filterColumn colId="46">
      <customFilters>
        <customFilter operator="notEqual" val=" "/>
      </customFilters>
    </filterColumn>
    <filterColumn colId="51">
      <customFilters>
        <customFilter operator="notEqual" val=" "/>
      </customFilters>
    </filterColumn>
    <filterColumn colId="56">
      <filters>
        <filter val="0,01"/>
        <filter val="0,02"/>
        <filter val="0,09"/>
        <filter val="0,10"/>
        <filter val="0,15"/>
        <filter val="0,16"/>
        <filter val="0,18"/>
        <filter val="0,20"/>
        <filter val="0,25"/>
        <filter val="0,26"/>
        <filter val="0,27"/>
        <filter val="0,30"/>
        <filter val="0,35"/>
        <filter val="0,40"/>
        <filter val="0,42"/>
        <filter val="0,43"/>
        <filter val="0,50"/>
        <filter val="0,55"/>
        <filter val="0,59"/>
        <filter val="0,60"/>
        <filter val="0,63"/>
        <filter val="0,66"/>
        <filter val="0,70"/>
        <filter val="0,72"/>
        <filter val="0,74"/>
        <filter val="0,75"/>
        <filter val="0,76"/>
        <filter val="0,77"/>
        <filter val="0,78"/>
        <filter val="0,80"/>
        <filter val="0,84"/>
        <filter val="0,85"/>
        <filter val="0,90"/>
        <filter val="0,91"/>
        <filter val="0,93"/>
        <filter val="0,94"/>
        <filter val="1,00"/>
        <filter val="1,07"/>
        <filter val="1,10"/>
        <filter val="1,14"/>
        <filter val="1,17"/>
        <filter val="1,20"/>
        <filter val="1,22"/>
        <filter val="1,25"/>
        <filter val="1,28"/>
        <filter val="1,30"/>
        <filter val="1,37"/>
        <filter val="1,40"/>
        <filter val="1,42"/>
        <filter val="1,48"/>
        <filter val="1,50"/>
        <filter val="1,52"/>
        <filter val="1,53"/>
        <filter val="1,54"/>
        <filter val="1,60"/>
        <filter val="1,70"/>
        <filter val="1,78"/>
        <filter val="1,80"/>
        <filter val="1,90"/>
        <filter val="10,00"/>
        <filter val="100,00"/>
        <filter val="11,00"/>
        <filter val="12,00"/>
        <filter val="12,80"/>
        <filter val="13,00"/>
        <filter val="148,00"/>
        <filter val="15,00"/>
        <filter val="16,00"/>
        <filter val="2,00"/>
        <filter val="2,10"/>
        <filter val="2,20"/>
        <filter val="2,30"/>
        <filter val="2,40"/>
        <filter val="2,42"/>
        <filter val="2,50"/>
        <filter val="2,60"/>
        <filter val="2,70"/>
        <filter val="2,80"/>
        <filter val="2,90"/>
        <filter val="20,00"/>
        <filter val="22,00"/>
        <filter val="25,00"/>
        <filter val="3,00"/>
        <filter val="3,10"/>
        <filter val="3,20"/>
        <filter val="3,30"/>
        <filter val="3,40"/>
        <filter val="3,50"/>
        <filter val="3,60"/>
        <filter val="3,70"/>
        <filter val="3,80"/>
        <filter val="3,90"/>
        <filter val="300,00"/>
        <filter val="350,00"/>
        <filter val="4,00"/>
        <filter val="4,10"/>
        <filter val="4,20"/>
        <filter val="4,30"/>
        <filter val="4,50"/>
        <filter val="4,60"/>
        <filter val="4,70"/>
        <filter val="4,80"/>
        <filter val="5,00"/>
        <filter val="5,10"/>
        <filter val="5,20"/>
        <filter val="5,40"/>
        <filter val="5,50"/>
        <filter val="5,60"/>
        <filter val="5,70"/>
        <filter val="6,00"/>
        <filter val="6,40"/>
        <filter val="6,50"/>
        <filter val="6,80"/>
        <filter val="6,90"/>
        <filter val="65,00"/>
        <filter val="659,00"/>
        <filter val="7,00"/>
        <filter val="7,10"/>
        <filter val="7,30"/>
        <filter val="7,70"/>
        <filter val="7,90"/>
        <filter val="700,00"/>
        <filter val="8,00"/>
        <filter val="800,00"/>
        <filter val="9,00"/>
        <filter val="9,75"/>
        <filter val="900,00"/>
      </filters>
    </filterColumn>
    <filterColumn colId="63">
      <customFilters>
        <customFilter operator="notEqual" val=" "/>
      </customFilters>
    </filterColumn>
    <filterColumn colId="64">
      <customFilters>
        <customFilter operator="notEqual" val=" "/>
      </customFilters>
    </filterColumn>
    <filterColumn colId="65">
      <filters blank="1"/>
    </filterColumn>
    <filterColumn colId="67">
      <customFilters>
        <customFilter operator="notEqual" val=" "/>
      </customFilters>
    </filterColumn>
    <filterColumn colId="68">
      <customFilters>
        <customFilter operator="notEqual" val=" "/>
      </customFilters>
    </filterColumn>
    <filterColumn colId="69">
      <customFilters>
        <customFilter operator="notEqual" val=" "/>
      </customFilters>
    </filterColumn>
    <filterColumn colId="75">
      <filters>
        <filter val="RESIDENSIAL"/>
      </filters>
    </filterColumn>
    <filterColumn colId="79">
      <customFilters>
        <customFilter operator="notEqual" val=" "/>
      </customFilters>
    </filterColumn>
    <filterColumn colId="81">
      <customFilters>
        <customFilter operator="notEqual" val=" "/>
      </customFilters>
    </filterColumn>
    <filterColumn colId="82">
      <customFilters>
        <customFilter operator="notEqual" val=" "/>
      </customFilters>
    </filterColumn>
    <filterColumn colId="83">
      <customFilters>
        <customFilter operator="notEqual" val=" "/>
      </customFilters>
    </filterColumn>
    <filterColumn colId="91">
      <customFilters>
        <customFilter operator="notEqual" val=" "/>
      </customFilters>
    </filterColumn>
    <filterColumn colId="106">
      <customFilters>
        <customFilter operator="notEqual" val=" "/>
      </customFilters>
    </filterColumn>
    <filterColumn colId="123">
      <customFilters>
        <customFilter operator="notEqual" val=" "/>
      </customFilters>
    </filterColumn>
  </autoFilter>
  <hyperlinks>
    <hyperlink ref="EB2" r:id="rId1" xr:uid="{00000000-0004-0000-0000-000000000000}"/>
    <hyperlink ref="EB6" r:id="rId2" xr:uid="{00000000-0004-0000-0000-000001000000}"/>
    <hyperlink ref="EB8" r:id="rId3" xr:uid="{00000000-0004-0000-0000-000002000000}"/>
    <hyperlink ref="EB10" r:id="rId4" xr:uid="{00000000-0004-0000-0000-000003000000}"/>
    <hyperlink ref="EB11" r:id="rId5" xr:uid="{00000000-0004-0000-0000-000004000000}"/>
    <hyperlink ref="EB13" r:id="rId6" xr:uid="{00000000-0004-0000-0000-000005000000}"/>
    <hyperlink ref="EB17" r:id="rId7" xr:uid="{00000000-0004-0000-0000-000006000000}"/>
    <hyperlink ref="EB19" r:id="rId8" xr:uid="{00000000-0004-0000-0000-000007000000}"/>
    <hyperlink ref="EB20" r:id="rId9" xr:uid="{00000000-0004-0000-0000-000008000000}"/>
    <hyperlink ref="EB21" r:id="rId10" xr:uid="{00000000-0004-0000-0000-000009000000}"/>
    <hyperlink ref="EB22" r:id="rId11" xr:uid="{00000000-0004-0000-0000-00000A000000}"/>
    <hyperlink ref="EB23" r:id="rId12" xr:uid="{00000000-0004-0000-0000-00000B000000}"/>
    <hyperlink ref="EB25" r:id="rId13" xr:uid="{00000000-0004-0000-0000-00000C000000}"/>
    <hyperlink ref="EB26" r:id="rId14" xr:uid="{00000000-0004-0000-0000-00000D000000}"/>
    <hyperlink ref="EB28" r:id="rId15" xr:uid="{00000000-0004-0000-0000-00000E000000}"/>
    <hyperlink ref="EB29" r:id="rId16" xr:uid="{00000000-0004-0000-0000-00000F000000}"/>
    <hyperlink ref="EB31" r:id="rId17" xr:uid="{00000000-0004-0000-0000-000010000000}"/>
    <hyperlink ref="EB32" r:id="rId18" xr:uid="{00000000-0004-0000-0000-000011000000}"/>
    <hyperlink ref="EB33" r:id="rId19" xr:uid="{00000000-0004-0000-0000-000012000000}"/>
    <hyperlink ref="EB34" r:id="rId20" xr:uid="{00000000-0004-0000-0000-000013000000}"/>
    <hyperlink ref="EB36" r:id="rId21" location="27b12461ed" xr:uid="{00000000-0004-0000-0000-000014000000}"/>
    <hyperlink ref="EB37" r:id="rId22" xr:uid="{00000000-0004-0000-0000-000015000000}"/>
    <hyperlink ref="EB38" r:id="rId23" xr:uid="{00000000-0004-0000-0000-000016000000}"/>
    <hyperlink ref="EB46" r:id="rId24" xr:uid="{00000000-0004-0000-0000-000017000000}"/>
    <hyperlink ref="EC58" r:id="rId25" xr:uid="{00000000-0004-0000-0000-000018000000}"/>
    <hyperlink ref="EC59" r:id="rId26" xr:uid="{00000000-0004-0000-0000-000019000000}"/>
    <hyperlink ref="EB62" r:id="rId27" xr:uid="{00000000-0004-0000-0000-00001A000000}"/>
    <hyperlink ref="EC64" r:id="rId28" xr:uid="{00000000-0004-0000-0000-00001B000000}"/>
    <hyperlink ref="EC66" r:id="rId29" xr:uid="{00000000-0004-0000-0000-00001C000000}"/>
    <hyperlink ref="EB70" r:id="rId30" location="d31cf70842" xr:uid="{00000000-0004-0000-0000-00001D000000}"/>
    <hyperlink ref="EC72" r:id="rId31" xr:uid="{00000000-0004-0000-0000-00001E000000}"/>
    <hyperlink ref="EB77" r:id="rId32" xr:uid="{00000000-0004-0000-0000-00001F000000}"/>
    <hyperlink ref="EC78" r:id="rId33" xr:uid="{00000000-0004-0000-0000-000020000000}"/>
    <hyperlink ref="EC79" r:id="rId34" xr:uid="{00000000-0004-0000-0000-000021000000}"/>
    <hyperlink ref="EC80" r:id="rId35" xr:uid="{00000000-0004-0000-0000-000022000000}"/>
    <hyperlink ref="EB89" r:id="rId36" xr:uid="{00000000-0004-0000-0000-000023000000}"/>
    <hyperlink ref="EB92" r:id="rId37" xr:uid="{00000000-0004-0000-0000-000024000000}"/>
    <hyperlink ref="EC94" r:id="rId38" xr:uid="{00000000-0004-0000-0000-000025000000}"/>
    <hyperlink ref="EB98" r:id="rId39" xr:uid="{00000000-0004-0000-0000-000026000000}"/>
    <hyperlink ref="EC98" r:id="rId40" xr:uid="{00000000-0004-0000-0000-000027000000}"/>
    <hyperlink ref="EB101" r:id="rId41" location="91c77ebd76:promoted" xr:uid="{00000000-0004-0000-0000-000028000000}"/>
    <hyperlink ref="EC102" r:id="rId42" xr:uid="{00000000-0004-0000-0000-000029000000}"/>
    <hyperlink ref="EB106" r:id="rId43" xr:uid="{00000000-0004-0000-0000-00002A000000}"/>
    <hyperlink ref="EC107" r:id="rId44" xr:uid="{00000000-0004-0000-0000-00002B000000}"/>
    <hyperlink ref="EB108" r:id="rId45" xr:uid="{00000000-0004-0000-0000-00002C000000}"/>
    <hyperlink ref="EC110" r:id="rId46" xr:uid="{00000000-0004-0000-0000-00002D000000}"/>
    <hyperlink ref="EC117" r:id="rId47" xr:uid="{00000000-0004-0000-0000-00002E000000}"/>
    <hyperlink ref="EB119" r:id="rId48" location="C96DA55FAF" xr:uid="{00000000-0004-0000-0000-00002F000000}"/>
    <hyperlink ref="EB122" r:id="rId49" xr:uid="{00000000-0004-0000-0000-000030000000}"/>
    <hyperlink ref="EB128" r:id="rId50" xr:uid="{00000000-0004-0000-0000-000031000000}"/>
    <hyperlink ref="EB130" r:id="rId51" location="bd104faf30" xr:uid="{00000000-0004-0000-0000-000032000000}"/>
    <hyperlink ref="EC135" r:id="rId52" xr:uid="{00000000-0004-0000-0000-000033000000}"/>
    <hyperlink ref="EC138" r:id="rId53" xr:uid="{00000000-0004-0000-0000-000034000000}"/>
    <hyperlink ref="EB143" r:id="rId54" xr:uid="{00000000-0004-0000-0000-000035000000}"/>
    <hyperlink ref="EC144" r:id="rId55" xr:uid="{00000000-0004-0000-0000-000036000000}"/>
    <hyperlink ref="EB145" r:id="rId56" xr:uid="{00000000-0004-0000-0000-000037000000}"/>
    <hyperlink ref="EB146" r:id="rId57" xr:uid="{00000000-0004-0000-0000-000038000000}"/>
    <hyperlink ref="EB147" r:id="rId58" xr:uid="{00000000-0004-0000-0000-000039000000}"/>
    <hyperlink ref="EB150" r:id="rId59" xr:uid="{00000000-0004-0000-0000-00003A000000}"/>
    <hyperlink ref="EB153" r:id="rId60" xr:uid="{00000000-0004-0000-0000-00003B000000}"/>
    <hyperlink ref="EC154" r:id="rId61" xr:uid="{00000000-0004-0000-0000-00003C000000}"/>
    <hyperlink ref="EB156" r:id="rId62" xr:uid="{00000000-0004-0000-0000-00003D000000}"/>
    <hyperlink ref="EB160" r:id="rId63" xr:uid="{00000000-0004-0000-0000-00003E000000}"/>
    <hyperlink ref="EB161" r:id="rId64" xr:uid="{00000000-0004-0000-0000-00003F000000}"/>
    <hyperlink ref="EC171" r:id="rId65" xr:uid="{00000000-0004-0000-0000-000040000000}"/>
    <hyperlink ref="EB172" r:id="rId66" xr:uid="{00000000-0004-0000-0000-000041000000}"/>
    <hyperlink ref="EB177" r:id="rId67" xr:uid="{00000000-0004-0000-0000-000042000000}"/>
    <hyperlink ref="EB178" r:id="rId68" xr:uid="{00000000-0004-0000-0000-000043000000}"/>
    <hyperlink ref="EB179" r:id="rId69" xr:uid="{00000000-0004-0000-0000-000044000000}"/>
    <hyperlink ref="EB183" r:id="rId70" location="39cf09754" xr:uid="{00000000-0004-0000-0000-000045000000}"/>
    <hyperlink ref="EB185" r:id="rId71" xr:uid="{00000000-0004-0000-0000-000046000000}"/>
    <hyperlink ref="EB188" r:id="rId72" location="44b12f28d" xr:uid="{00000000-0004-0000-0000-000047000000}"/>
    <hyperlink ref="EB189" r:id="rId73" xr:uid="{00000000-0004-0000-0000-000048000000}"/>
    <hyperlink ref="EB191" r:id="rId74" xr:uid="{00000000-0004-0000-0000-000049000000}"/>
    <hyperlink ref="EC195" r:id="rId75" xr:uid="{00000000-0004-0000-0000-00004A000000}"/>
    <hyperlink ref="EB196" r:id="rId76" xr:uid="{00000000-0004-0000-0000-00004B000000}"/>
    <hyperlink ref="EB197" r:id="rId77" xr:uid="{00000000-0004-0000-0000-00004C000000}"/>
    <hyperlink ref="EB198" r:id="rId78" xr:uid="{00000000-0004-0000-0000-00004D000000}"/>
    <hyperlink ref="EB199" r:id="rId79" xr:uid="{00000000-0004-0000-0000-00004E000000}"/>
    <hyperlink ref="EB202" r:id="rId80" xr:uid="{00000000-0004-0000-0000-00004F000000}"/>
    <hyperlink ref="EC209" r:id="rId81" xr:uid="{00000000-0004-0000-0000-000050000000}"/>
    <hyperlink ref="EB210" r:id="rId82" location="44b12f28d" xr:uid="{00000000-0004-0000-0000-000051000000}"/>
    <hyperlink ref="EB221" r:id="rId83" xr:uid="{00000000-0004-0000-0000-000052000000}"/>
    <hyperlink ref="EB226" r:id="rId84" location="44b12f28d" xr:uid="{00000000-0004-0000-0000-000053000000}"/>
    <hyperlink ref="EC230" r:id="rId85" xr:uid="{00000000-0004-0000-0000-000054000000}"/>
    <hyperlink ref="EB233" r:id="rId86" xr:uid="{00000000-0004-0000-0000-000055000000}"/>
    <hyperlink ref="EB234" r:id="rId87" xr:uid="{00000000-0004-0000-0000-000056000000}"/>
    <hyperlink ref="EB237" r:id="rId88" xr:uid="{00000000-0004-0000-0000-000057000000}"/>
    <hyperlink ref="EB238" r:id="rId89" xr:uid="{00000000-0004-0000-0000-000058000000}"/>
    <hyperlink ref="EB239" r:id="rId90" xr:uid="{00000000-0004-0000-0000-000059000000}"/>
    <hyperlink ref="EB244" r:id="rId91" xr:uid="{00000000-0004-0000-0000-00005A000000}"/>
    <hyperlink ref="EC247" r:id="rId92" xr:uid="{00000000-0004-0000-0000-00005B000000}"/>
    <hyperlink ref="EB249" r:id="rId93" location="9e82caa5c1" xr:uid="{00000000-0004-0000-0000-00005C000000}"/>
    <hyperlink ref="EC249" r:id="rId94" xr:uid="{00000000-0004-0000-0000-00005D000000}"/>
    <hyperlink ref="EB252" r:id="rId95" xr:uid="{00000000-0004-0000-0000-00005E000000}"/>
    <hyperlink ref="EB253" r:id="rId96" location="a94a3bce65" xr:uid="{00000000-0004-0000-0000-00005F000000}"/>
    <hyperlink ref="EB254" r:id="rId97" xr:uid="{00000000-0004-0000-0000-000060000000}"/>
    <hyperlink ref="EB257" r:id="rId98" location="d3fcf70842" xr:uid="{00000000-0004-0000-0000-000061000000}"/>
    <hyperlink ref="EB258" r:id="rId99" xr:uid="{00000000-0004-0000-0000-000062000000}"/>
    <hyperlink ref="EB259" r:id="rId100" xr:uid="{00000000-0004-0000-0000-000063000000}"/>
    <hyperlink ref="EB261" r:id="rId101" xr:uid="{00000000-0004-0000-0000-000064000000}"/>
    <hyperlink ref="EB262" r:id="rId102" xr:uid="{00000000-0004-0000-0000-000065000000}"/>
    <hyperlink ref="EB267" r:id="rId103" xr:uid="{00000000-0004-0000-0000-000066000000}"/>
    <hyperlink ref="EC267" r:id="rId104" xr:uid="{00000000-0004-0000-0000-000067000000}"/>
    <hyperlink ref="EB268" r:id="rId105" xr:uid="{00000000-0004-0000-0000-000068000000}"/>
    <hyperlink ref="EC269" r:id="rId106" xr:uid="{00000000-0004-0000-0000-000069000000}"/>
    <hyperlink ref="EC273" r:id="rId107" xr:uid="{00000000-0004-0000-0000-00006A000000}"/>
    <hyperlink ref="EB275" r:id="rId108" xr:uid="{00000000-0004-0000-0000-00006B000000}"/>
    <hyperlink ref="EB279" r:id="rId109" xr:uid="{00000000-0004-0000-0000-00006C000000}"/>
    <hyperlink ref="EC280" r:id="rId110" xr:uid="{00000000-0004-0000-0000-00006D000000}"/>
    <hyperlink ref="EB282" r:id="rId111" location="bd104faf30" xr:uid="{00000000-0004-0000-0000-00006E000000}"/>
    <hyperlink ref="EC282" r:id="rId112" xr:uid="{00000000-0004-0000-0000-00006F000000}"/>
    <hyperlink ref="EB283" r:id="rId113" xr:uid="{00000000-0004-0000-0000-000070000000}"/>
    <hyperlink ref="EB284" r:id="rId114" xr:uid="{00000000-0004-0000-0000-000071000000}"/>
    <hyperlink ref="EC284" r:id="rId115" xr:uid="{00000000-0004-0000-0000-000072000000}"/>
    <hyperlink ref="EB286" r:id="rId116" xr:uid="{00000000-0004-0000-0000-000073000000}"/>
    <hyperlink ref="EB289" r:id="rId117" xr:uid="{00000000-0004-0000-0000-000074000000}"/>
    <hyperlink ref="EB291" r:id="rId118" xr:uid="{00000000-0004-0000-0000-000075000000}"/>
    <hyperlink ref="EC292" r:id="rId119" xr:uid="{00000000-0004-0000-0000-000076000000}"/>
    <hyperlink ref="EC297" r:id="rId120" xr:uid="{00000000-0004-0000-0000-000077000000}"/>
    <hyperlink ref="EC298" r:id="rId121" xr:uid="{00000000-0004-0000-0000-000078000000}"/>
    <hyperlink ref="EC300" r:id="rId122" xr:uid="{00000000-0004-0000-0000-000079000000}"/>
    <hyperlink ref="EC301" r:id="rId123" xr:uid="{00000000-0004-0000-0000-00007A000000}"/>
    <hyperlink ref="EC307" r:id="rId124" xr:uid="{00000000-0004-0000-0000-00007B000000}"/>
    <hyperlink ref="EB311" r:id="rId125" xr:uid="{00000000-0004-0000-0000-00007C000000}"/>
    <hyperlink ref="EC311" r:id="rId126" xr:uid="{00000000-0004-0000-0000-00007D000000}"/>
    <hyperlink ref="EB312" r:id="rId127" xr:uid="{00000000-0004-0000-0000-00007E000000}"/>
    <hyperlink ref="EC312" r:id="rId128" xr:uid="{00000000-0004-0000-0000-00007F000000}"/>
    <hyperlink ref="EB313" r:id="rId129" xr:uid="{00000000-0004-0000-0000-000080000000}"/>
    <hyperlink ref="EC313" r:id="rId130" xr:uid="{00000000-0004-0000-0000-000081000000}"/>
    <hyperlink ref="EC314" r:id="rId131" xr:uid="{00000000-0004-0000-0000-000082000000}"/>
    <hyperlink ref="EC318" r:id="rId132" xr:uid="{00000000-0004-0000-0000-000083000000}"/>
    <hyperlink ref="EB320" r:id="rId133" xr:uid="{00000000-0004-0000-0000-000084000000}"/>
    <hyperlink ref="EC329" r:id="rId134" xr:uid="{00000000-0004-0000-0000-000085000000}"/>
    <hyperlink ref="EB333" r:id="rId135" xr:uid="{00000000-0004-0000-0000-000086000000}"/>
    <hyperlink ref="EC333" r:id="rId136" xr:uid="{00000000-0004-0000-0000-000087000000}"/>
    <hyperlink ref="EB338" r:id="rId137" xr:uid="{00000000-0004-0000-0000-000088000000}"/>
    <hyperlink ref="EB341" r:id="rId138" xr:uid="{00000000-0004-0000-0000-000089000000}"/>
    <hyperlink ref="EB345" r:id="rId139" xr:uid="{00000000-0004-0000-0000-00008A000000}"/>
    <hyperlink ref="EC348" r:id="rId140" xr:uid="{00000000-0004-0000-0000-00008B000000}"/>
    <hyperlink ref="EC349" r:id="rId141" xr:uid="{00000000-0004-0000-0000-00008C000000}"/>
    <hyperlink ref="EC350" r:id="rId142" xr:uid="{00000000-0004-0000-0000-00008D000000}"/>
    <hyperlink ref="EB351" r:id="rId143" xr:uid="{00000000-0004-0000-0000-00008E000000}"/>
    <hyperlink ref="EB355" r:id="rId144" location="443ade348e" xr:uid="{00000000-0004-0000-0000-00008F000000}"/>
    <hyperlink ref="EB360" r:id="rId145" xr:uid="{00000000-0004-0000-0000-000090000000}"/>
    <hyperlink ref="EB364" r:id="rId146" xr:uid="{00000000-0004-0000-0000-000091000000}"/>
    <hyperlink ref="EC365" r:id="rId147" xr:uid="{00000000-0004-0000-0000-000092000000}"/>
    <hyperlink ref="EB366" r:id="rId148" location="443ade348e" xr:uid="{00000000-0004-0000-0000-000093000000}"/>
    <hyperlink ref="EB371" r:id="rId149" xr:uid="{00000000-0004-0000-0000-000094000000}"/>
    <hyperlink ref="EB379" r:id="rId150" xr:uid="{00000000-0004-0000-0000-000095000000}"/>
    <hyperlink ref="EB381" r:id="rId151" xr:uid="{00000000-0004-0000-0000-000096000000}"/>
    <hyperlink ref="EB388" r:id="rId152" location="a7c7554830" xr:uid="{00000000-0004-0000-0000-000097000000}"/>
    <hyperlink ref="EB389" r:id="rId153" xr:uid="{00000000-0004-0000-0000-000098000000}"/>
    <hyperlink ref="EB400" r:id="rId154" xr:uid="{00000000-0004-0000-0000-000099000000}"/>
    <hyperlink ref="EC401" r:id="rId155" xr:uid="{00000000-0004-0000-0000-00009A000000}"/>
    <hyperlink ref="EC408" r:id="rId156" xr:uid="{00000000-0004-0000-0000-00009B000000}"/>
    <hyperlink ref="EC409" r:id="rId157" xr:uid="{00000000-0004-0000-0000-00009C000000}"/>
    <hyperlink ref="EC411" r:id="rId158" xr:uid="{00000000-0004-0000-0000-00009D000000}"/>
    <hyperlink ref="EB413" r:id="rId159" xr:uid="{00000000-0004-0000-0000-00009E000000}"/>
    <hyperlink ref="EC421" r:id="rId160" xr:uid="{00000000-0004-0000-0000-00009F000000}"/>
    <hyperlink ref="EB422" r:id="rId161" xr:uid="{00000000-0004-0000-0000-0000A0000000}"/>
    <hyperlink ref="EB429" r:id="rId162" xr:uid="{00000000-0004-0000-0000-0000A1000000}"/>
    <hyperlink ref="EC431" r:id="rId163" xr:uid="{00000000-0004-0000-0000-0000A2000000}"/>
    <hyperlink ref="EB432" r:id="rId164" xr:uid="{00000000-0004-0000-0000-0000A3000000}"/>
    <hyperlink ref="EC435" r:id="rId165" xr:uid="{00000000-0004-0000-0000-0000A4000000}"/>
    <hyperlink ref="EC436" r:id="rId166" xr:uid="{00000000-0004-0000-0000-0000A5000000}"/>
    <hyperlink ref="EB438" r:id="rId167" xr:uid="{00000000-0004-0000-0000-0000A6000000}"/>
    <hyperlink ref="EB440" r:id="rId168" location="bd104faf30" xr:uid="{00000000-0004-0000-0000-0000A7000000}"/>
    <hyperlink ref="DX441" r:id="rId169" xr:uid="{00000000-0004-0000-0000-0000A8000000}"/>
    <hyperlink ref="EB441" r:id="rId170" xr:uid="{00000000-0004-0000-0000-0000A9000000}"/>
    <hyperlink ref="EB444" r:id="rId171" xr:uid="{00000000-0004-0000-0000-0000AA000000}"/>
    <hyperlink ref="EC445" r:id="rId172" xr:uid="{00000000-0004-0000-0000-0000AB000000}"/>
    <hyperlink ref="EC451" r:id="rId173" xr:uid="{00000000-0004-0000-0000-0000AC000000}"/>
    <hyperlink ref="EB452" r:id="rId174" xr:uid="{00000000-0004-0000-0000-0000AD000000}"/>
    <hyperlink ref="EB454" r:id="rId175" xr:uid="{00000000-0004-0000-0000-0000AE000000}"/>
    <hyperlink ref="EC454" r:id="rId176" xr:uid="{00000000-0004-0000-0000-0000AF000000}"/>
    <hyperlink ref="EB455" r:id="rId177" xr:uid="{00000000-0004-0000-0000-0000B0000000}"/>
    <hyperlink ref="EB456" r:id="rId178" xr:uid="{00000000-0004-0000-0000-0000B1000000}"/>
    <hyperlink ref="EC461" r:id="rId179" xr:uid="{00000000-0004-0000-0000-0000B2000000}"/>
    <hyperlink ref="EB462" r:id="rId180" location="b74bf12901" xr:uid="{00000000-0004-0000-0000-0000B3000000}"/>
    <hyperlink ref="EB464" r:id="rId181" location="bbb4eaeaca" xr:uid="{00000000-0004-0000-0000-0000B4000000}"/>
    <hyperlink ref="EB465" r:id="rId182" location="b74bf12901" xr:uid="{00000000-0004-0000-0000-0000B5000000}"/>
    <hyperlink ref="EC468" r:id="rId183" xr:uid="{00000000-0004-0000-0000-0000B6000000}"/>
    <hyperlink ref="EC478" r:id="rId184" xr:uid="{00000000-0004-0000-0000-0000B7000000}"/>
    <hyperlink ref="EB484" r:id="rId185" xr:uid="{00000000-0004-0000-0000-0000B8000000}"/>
    <hyperlink ref="EB486" r:id="rId186" xr:uid="{00000000-0004-0000-0000-0000B9000000}"/>
    <hyperlink ref="EB490" r:id="rId187" location="aae7ccbf21" xr:uid="{00000000-0004-0000-0000-0000BA000000}"/>
    <hyperlink ref="EB491" r:id="rId188" xr:uid="{00000000-0004-0000-0000-0000BB000000}"/>
    <hyperlink ref="EB497" r:id="rId189" xr:uid="{00000000-0004-0000-0000-0000BC000000}"/>
    <hyperlink ref="EB498" r:id="rId190" location="76db80718f" xr:uid="{00000000-0004-0000-0000-0000BD000000}"/>
    <hyperlink ref="EB499" r:id="rId191" location="76db80718f" xr:uid="{00000000-0004-0000-0000-0000BE000000}"/>
    <hyperlink ref="EB502" r:id="rId192" xr:uid="{00000000-0004-0000-0000-0000BF000000}"/>
    <hyperlink ref="EB504" r:id="rId193" location="a4636039e6" xr:uid="{00000000-0004-0000-0000-0000C0000000}"/>
    <hyperlink ref="EB506" r:id="rId194" location="ec09db4c46:promoted" xr:uid="{00000000-0004-0000-0000-0000C1000000}"/>
    <hyperlink ref="EC507" r:id="rId195" xr:uid="{00000000-0004-0000-0000-0000C2000000}"/>
    <hyperlink ref="EC508" r:id="rId196" xr:uid="{00000000-0004-0000-0000-0000C3000000}"/>
    <hyperlink ref="EC509" r:id="rId197" xr:uid="{00000000-0004-0000-0000-0000C4000000}"/>
    <hyperlink ref="EB510" r:id="rId198" location="41a252269c;promoted" xr:uid="{00000000-0004-0000-0000-0000C5000000}"/>
    <hyperlink ref="EB511" r:id="rId199" location="41a252269c;promoted" xr:uid="{00000000-0004-0000-0000-0000C6000000}"/>
    <hyperlink ref="EB512" r:id="rId200" location="41a252269c;promoted" xr:uid="{00000000-0004-0000-0000-0000C7000000}"/>
    <hyperlink ref="EB513" r:id="rId201" location="76db80718f" xr:uid="{00000000-0004-0000-0000-0000C8000000}"/>
    <hyperlink ref="EB514" r:id="rId202" xr:uid="{00000000-0004-0000-0000-0000C9000000}"/>
    <hyperlink ref="EB515" r:id="rId203" location="ec09db4c46:promoted" xr:uid="{00000000-0004-0000-0000-0000CA000000}"/>
    <hyperlink ref="EB516" r:id="rId204" location="7575272ab7" xr:uid="{00000000-0004-0000-0000-0000CB000000}"/>
    <hyperlink ref="EB517" r:id="rId205" xr:uid="{00000000-0004-0000-0000-0000CC000000}"/>
    <hyperlink ref="EB519" r:id="rId206" xr:uid="{00000000-0004-0000-0000-0000CD000000}"/>
    <hyperlink ref="EB520" r:id="rId207" location="5ba0fec07e" xr:uid="{00000000-0004-0000-0000-0000CE000000}"/>
    <hyperlink ref="EB522" r:id="rId208" xr:uid="{00000000-0004-0000-0000-0000CF000000}"/>
    <hyperlink ref="EC526" r:id="rId209" xr:uid="{00000000-0004-0000-0000-0000D0000000}"/>
    <hyperlink ref="EC528" r:id="rId210" xr:uid="{00000000-0004-0000-0000-0000D1000000}"/>
    <hyperlink ref="EC529" r:id="rId211" xr:uid="{00000000-0004-0000-0000-0000D2000000}"/>
    <hyperlink ref="EB530" r:id="rId212" location="5ba0fec07e" xr:uid="{00000000-0004-0000-0000-0000D3000000}"/>
    <hyperlink ref="EB531" r:id="rId213" location="5ba0fec07e" xr:uid="{00000000-0004-0000-0000-0000D4000000}"/>
    <hyperlink ref="EC532" r:id="rId214" xr:uid="{00000000-0004-0000-0000-0000D5000000}"/>
    <hyperlink ref="EB535" r:id="rId215" xr:uid="{00000000-0004-0000-0000-0000D6000000}"/>
    <hyperlink ref="EC536" r:id="rId216" xr:uid="{00000000-0004-0000-0000-0000D7000000}"/>
    <hyperlink ref="EC541" r:id="rId217" xr:uid="{00000000-0004-0000-0000-0000D8000000}"/>
    <hyperlink ref="EB542" r:id="rId218" xr:uid="{00000000-0004-0000-0000-0000D9000000}"/>
    <hyperlink ref="EC549" r:id="rId219" xr:uid="{00000000-0004-0000-0000-0000DA000000}"/>
    <hyperlink ref="EB560" r:id="rId220" location="147e226e59" xr:uid="{00000000-0004-0000-0000-0000DB000000}"/>
    <hyperlink ref="EB569" r:id="rId221" xr:uid="{00000000-0004-0000-0000-0000DC000000}"/>
    <hyperlink ref="EC571" r:id="rId222" xr:uid="{00000000-0004-0000-0000-0000DD000000}"/>
    <hyperlink ref="EC576" r:id="rId223" xr:uid="{00000000-0004-0000-0000-0000DE000000}"/>
    <hyperlink ref="EB580" r:id="rId224" location="82e544ca79;promoted" xr:uid="{00000000-0004-0000-0000-0000DF000000}"/>
    <hyperlink ref="EB581" r:id="rId225" xr:uid="{00000000-0004-0000-0000-0000E0000000}"/>
    <hyperlink ref="EB589" r:id="rId226" xr:uid="{00000000-0004-0000-0000-0000E1000000}"/>
    <hyperlink ref="EB592" r:id="rId227" location="f5af3a812b" xr:uid="{00000000-0004-0000-0000-0000E2000000}"/>
    <hyperlink ref="EB593" r:id="rId228" xr:uid="{00000000-0004-0000-0000-0000E3000000}"/>
    <hyperlink ref="EB598" r:id="rId229" xr:uid="{00000000-0004-0000-0000-0000E4000000}"/>
    <hyperlink ref="EB599" r:id="rId230" location="2a208e2905" xr:uid="{00000000-0004-0000-0000-0000E5000000}"/>
    <hyperlink ref="EC606" r:id="rId231" xr:uid="{00000000-0004-0000-0000-0000E6000000}"/>
    <hyperlink ref="EC607" r:id="rId232" xr:uid="{00000000-0004-0000-0000-0000E7000000}"/>
    <hyperlink ref="EB609" r:id="rId233" location="4ab3963e80;promoted" xr:uid="{00000000-0004-0000-0000-0000E8000000}"/>
    <hyperlink ref="EC613" r:id="rId234" xr:uid="{00000000-0004-0000-0000-0000E9000000}"/>
    <hyperlink ref="EB617" r:id="rId235" location="41a252269c;promoted" xr:uid="{00000000-0004-0000-0000-0000EA000000}"/>
    <hyperlink ref="EB619" r:id="rId236" xr:uid="{00000000-0004-0000-0000-0000EB000000}"/>
    <hyperlink ref="EC621" r:id="rId237" xr:uid="{00000000-0004-0000-0000-0000EC000000}"/>
    <hyperlink ref="EB623" r:id="rId238" xr:uid="{00000000-0004-0000-0000-0000ED000000}"/>
    <hyperlink ref="EC627" r:id="rId239" xr:uid="{00000000-0004-0000-0000-0000EE000000}"/>
    <hyperlink ref="EC632" r:id="rId240" xr:uid="{00000000-0004-0000-0000-0000EF000000}"/>
    <hyperlink ref="EC636" r:id="rId241" xr:uid="{00000000-0004-0000-0000-0000F0000000}"/>
    <hyperlink ref="EC641" r:id="rId242" xr:uid="{00000000-0004-0000-0000-0000F1000000}"/>
    <hyperlink ref="EB646" r:id="rId243" xr:uid="{00000000-0004-0000-0000-0000F2000000}"/>
    <hyperlink ref="EC646" r:id="rId244" xr:uid="{00000000-0004-0000-0000-0000F3000000}"/>
    <hyperlink ref="EB651" r:id="rId245" xr:uid="{00000000-0004-0000-0000-0000F4000000}"/>
    <hyperlink ref="EB652" r:id="rId246" xr:uid="{00000000-0004-0000-0000-0000F5000000}"/>
    <hyperlink ref="EB653" r:id="rId247" xr:uid="{00000000-0004-0000-0000-0000F6000000}"/>
    <hyperlink ref="EC653" r:id="rId248" xr:uid="{00000000-0004-0000-0000-0000F7000000}"/>
    <hyperlink ref="EC658" r:id="rId249" xr:uid="{00000000-0004-0000-0000-0000F8000000}"/>
    <hyperlink ref="EB659" r:id="rId250" xr:uid="{00000000-0004-0000-0000-0000F9000000}"/>
    <hyperlink ref="EC667" r:id="rId251" xr:uid="{00000000-0004-0000-0000-0000FA000000}"/>
    <hyperlink ref="EB695" r:id="rId252" xr:uid="{00000000-0004-0000-0000-0000FB000000}"/>
    <hyperlink ref="EB696" r:id="rId253" xr:uid="{00000000-0004-0000-0000-0000FC000000}"/>
    <hyperlink ref="EB698" r:id="rId254" xr:uid="{00000000-0004-0000-0000-0000FD000000}"/>
    <hyperlink ref="EC702" r:id="rId255" xr:uid="{00000000-0004-0000-0000-0000FE000000}"/>
    <hyperlink ref="EC711" r:id="rId256" xr:uid="{00000000-0004-0000-0000-0000FF000000}"/>
    <hyperlink ref="EC713" r:id="rId257" xr:uid="{00000000-0004-0000-0000-000000010000}"/>
    <hyperlink ref="EC718" r:id="rId258" xr:uid="{00000000-0004-0000-0000-000001010000}"/>
    <hyperlink ref="EB719" r:id="rId259" location="41a252269c" xr:uid="{00000000-0004-0000-0000-000002010000}"/>
    <hyperlink ref="EB720" r:id="rId260" xr:uid="{00000000-0004-0000-0000-000003010000}"/>
    <hyperlink ref="EB729" r:id="rId261" xr:uid="{00000000-0004-0000-0000-000004010000}"/>
    <hyperlink ref="EB732" r:id="rId262" xr:uid="{00000000-0004-0000-0000-000005010000}"/>
    <hyperlink ref="EC733" r:id="rId263" xr:uid="{00000000-0004-0000-0000-000006010000}"/>
    <hyperlink ref="EC735" r:id="rId264" xr:uid="{00000000-0004-0000-0000-000007010000}"/>
    <hyperlink ref="EC741" r:id="rId265" xr:uid="{00000000-0004-0000-0000-000008010000}"/>
    <hyperlink ref="EB744" r:id="rId266" xr:uid="{00000000-0004-0000-0000-000009010000}"/>
    <hyperlink ref="EB748" r:id="rId267" xr:uid="{00000000-0004-0000-0000-00000A010000}"/>
    <hyperlink ref="EC751" r:id="rId268" xr:uid="{00000000-0004-0000-0000-00000B010000}"/>
    <hyperlink ref="EC752" r:id="rId269" xr:uid="{00000000-0004-0000-0000-00000C010000}"/>
    <hyperlink ref="EB756" r:id="rId270" xr:uid="{00000000-0004-0000-0000-00000D010000}"/>
    <hyperlink ref="EC761" r:id="rId271" xr:uid="{00000000-0004-0000-0000-00000E010000}"/>
    <hyperlink ref="EC768" r:id="rId272" xr:uid="{00000000-0004-0000-0000-00000F010000}"/>
    <hyperlink ref="EC777" r:id="rId273" xr:uid="{00000000-0004-0000-0000-000010010000}"/>
    <hyperlink ref="EC789" r:id="rId274" xr:uid="{00000000-0004-0000-0000-000011010000}"/>
    <hyperlink ref="EC790" r:id="rId275" xr:uid="{00000000-0004-0000-0000-000012010000}"/>
    <hyperlink ref="EC801" r:id="rId276" xr:uid="{00000000-0004-0000-0000-000013010000}"/>
    <hyperlink ref="EC802" r:id="rId277" xr:uid="{00000000-0004-0000-0000-000014010000}"/>
    <hyperlink ref="EC805" r:id="rId278" xr:uid="{00000000-0004-0000-0000-000015010000}"/>
    <hyperlink ref="EB826" r:id="rId279" xr:uid="{00000000-0004-0000-0000-000016010000}"/>
    <hyperlink ref="EC834" r:id="rId280" xr:uid="{00000000-0004-0000-0000-000017010000}"/>
    <hyperlink ref="EB838" r:id="rId281" location="40ae6e07ee" xr:uid="{00000000-0004-0000-0000-000018010000}"/>
    <hyperlink ref="EB841" r:id="rId282" xr:uid="{00000000-0004-0000-0000-000019010000}"/>
    <hyperlink ref="EB843" r:id="rId283" xr:uid="{00000000-0004-0000-0000-00001A010000}"/>
    <hyperlink ref="EB844" r:id="rId284" location="82e544ca79;promoted" xr:uid="{00000000-0004-0000-0000-00001B010000}"/>
    <hyperlink ref="EC845" r:id="rId285" xr:uid="{00000000-0004-0000-0000-00001C010000}"/>
    <hyperlink ref="EB849" r:id="rId286" location="7366e7c6fa" xr:uid="{00000000-0004-0000-0000-00001D010000}"/>
    <hyperlink ref="EB855" r:id="rId287" xr:uid="{00000000-0004-0000-0000-00001E010000}"/>
    <hyperlink ref="EC855" r:id="rId288" xr:uid="{00000000-0004-0000-0000-00001F010000}"/>
    <hyperlink ref="EB867" r:id="rId289" xr:uid="{00000000-0004-0000-0000-000020010000}"/>
    <hyperlink ref="EB869" r:id="rId290" xr:uid="{00000000-0004-0000-0000-000021010000}"/>
    <hyperlink ref="EC871" r:id="rId291" xr:uid="{00000000-0004-0000-0000-000022010000}"/>
    <hyperlink ref="EC875" r:id="rId292" xr:uid="{00000000-0004-0000-0000-000023010000}"/>
    <hyperlink ref="EC876" r:id="rId293" xr:uid="{00000000-0004-0000-0000-000024010000}"/>
    <hyperlink ref="EC877" r:id="rId294" xr:uid="{00000000-0004-0000-0000-000025010000}"/>
    <hyperlink ref="EC878" r:id="rId295" xr:uid="{00000000-0004-0000-0000-000026010000}"/>
    <hyperlink ref="EC880" r:id="rId296" xr:uid="{00000000-0004-0000-0000-000027010000}"/>
    <hyperlink ref="EB882" r:id="rId297" xr:uid="{00000000-0004-0000-0000-000028010000}"/>
    <hyperlink ref="EB884" r:id="rId298" xr:uid="{00000000-0004-0000-0000-000029010000}"/>
    <hyperlink ref="EB886" r:id="rId299" location="eb2e4c62" xr:uid="{00000000-0004-0000-0000-00002A010000}"/>
    <hyperlink ref="EB888" r:id="rId300" xr:uid="{00000000-0004-0000-0000-00002B010000}"/>
    <hyperlink ref="EB889" r:id="rId301" xr:uid="{00000000-0004-0000-0000-00002C010000}"/>
    <hyperlink ref="EB890" r:id="rId302" xr:uid="{00000000-0004-0000-0000-00002D010000}"/>
    <hyperlink ref="EB895" r:id="rId303" xr:uid="{00000000-0004-0000-0000-00002E010000}"/>
    <hyperlink ref="EB896" r:id="rId304" xr:uid="{00000000-0004-0000-0000-00002F010000}"/>
    <hyperlink ref="EB897" r:id="rId305" xr:uid="{00000000-0004-0000-0000-000030010000}"/>
    <hyperlink ref="EB902" r:id="rId306" xr:uid="{00000000-0004-0000-0000-000031010000}"/>
    <hyperlink ref="EC903" r:id="rId307" xr:uid="{00000000-0004-0000-0000-000032010000}"/>
    <hyperlink ref="EC911" r:id="rId308" xr:uid="{00000000-0004-0000-0000-000033010000}"/>
    <hyperlink ref="EB913" r:id="rId309" xr:uid="{00000000-0004-0000-0000-000034010000}"/>
    <hyperlink ref="EC915" r:id="rId310" xr:uid="{00000000-0004-0000-0000-000035010000}"/>
    <hyperlink ref="EC917" r:id="rId311" xr:uid="{00000000-0004-0000-0000-000036010000}"/>
    <hyperlink ref="EC920" r:id="rId312" xr:uid="{00000000-0004-0000-0000-000037010000}"/>
    <hyperlink ref="EB921" r:id="rId313" xr:uid="{00000000-0004-0000-0000-000038010000}"/>
    <hyperlink ref="EC922" r:id="rId314" xr:uid="{00000000-0004-0000-0000-000039010000}"/>
    <hyperlink ref="EC923" r:id="rId315" xr:uid="{00000000-0004-0000-0000-00003A010000}"/>
    <hyperlink ref="EC924" r:id="rId316" xr:uid="{00000000-0004-0000-0000-00003B010000}"/>
    <hyperlink ref="EB925" r:id="rId317" xr:uid="{00000000-0004-0000-0000-00003C010000}"/>
    <hyperlink ref="EC925" r:id="rId318" xr:uid="{00000000-0004-0000-0000-00003D010000}"/>
    <hyperlink ref="EC928" r:id="rId319" xr:uid="{00000000-0004-0000-0000-00003E010000}"/>
    <hyperlink ref="EB929" r:id="rId320" xr:uid="{00000000-0004-0000-0000-00003F010000}"/>
    <hyperlink ref="EC930" r:id="rId321" xr:uid="{00000000-0004-0000-0000-000040010000}"/>
    <hyperlink ref="EC933" r:id="rId322" xr:uid="{00000000-0004-0000-0000-000041010000}"/>
    <hyperlink ref="EB939" r:id="rId323" xr:uid="{00000000-0004-0000-0000-000042010000}"/>
    <hyperlink ref="EB940" r:id="rId324" xr:uid="{00000000-0004-0000-0000-000043010000}"/>
    <hyperlink ref="EC940" r:id="rId325" xr:uid="{00000000-0004-0000-0000-000044010000}"/>
    <hyperlink ref="EB944" r:id="rId326" location="property-contact" xr:uid="{00000000-0004-0000-0000-000045010000}"/>
    <hyperlink ref="EC946" r:id="rId327" xr:uid="{00000000-0004-0000-0000-000046010000}"/>
    <hyperlink ref="EB947" r:id="rId328" xr:uid="{00000000-0004-0000-0000-000047010000}"/>
    <hyperlink ref="EB948" r:id="rId329" xr:uid="{00000000-0004-0000-0000-000048010000}"/>
    <hyperlink ref="EC951" r:id="rId330" xr:uid="{00000000-0004-0000-0000-000049010000}"/>
    <hyperlink ref="EC952" r:id="rId331" xr:uid="{00000000-0004-0000-0000-00004A010000}"/>
    <hyperlink ref="EC956" r:id="rId332" xr:uid="{00000000-0004-0000-0000-00004B010000}"/>
    <hyperlink ref="EC958" r:id="rId333" xr:uid="{00000000-0004-0000-0000-00004C010000}"/>
    <hyperlink ref="EC961" r:id="rId334" xr:uid="{00000000-0004-0000-0000-00004D010000}"/>
    <hyperlink ref="EB962" r:id="rId335" xr:uid="{00000000-0004-0000-0000-00004E010000}"/>
    <hyperlink ref="EB964" r:id="rId336" location="20e4d5ed34;promoted" xr:uid="{00000000-0004-0000-0000-00004F010000}"/>
    <hyperlink ref="EC965" r:id="rId337" xr:uid="{00000000-0004-0000-0000-000050010000}"/>
    <hyperlink ref="EC968" r:id="rId338" xr:uid="{00000000-0004-0000-0000-000051010000}"/>
    <hyperlink ref="EB973" r:id="rId339" xr:uid="{00000000-0004-0000-0000-000052010000}"/>
    <hyperlink ref="EC978" r:id="rId340" xr:uid="{00000000-0004-0000-0000-000053010000}"/>
    <hyperlink ref="EC981" r:id="rId341" xr:uid="{00000000-0004-0000-0000-000054010000}"/>
    <hyperlink ref="EB984" r:id="rId342" xr:uid="{00000000-0004-0000-0000-000055010000}"/>
    <hyperlink ref="EC985" r:id="rId343" xr:uid="{00000000-0004-0000-0000-000056010000}"/>
    <hyperlink ref="EC987" r:id="rId344" xr:uid="{00000000-0004-0000-0000-000057010000}"/>
    <hyperlink ref="EB989" r:id="rId345" xr:uid="{00000000-0004-0000-0000-000058010000}"/>
    <hyperlink ref="EB990" r:id="rId346" xr:uid="{00000000-0004-0000-0000-000059010000}"/>
    <hyperlink ref="EB991" r:id="rId347" xr:uid="{00000000-0004-0000-0000-00005A010000}"/>
    <hyperlink ref="EC995" r:id="rId348" xr:uid="{00000000-0004-0000-0000-00005B010000}"/>
    <hyperlink ref="EB996" r:id="rId349" xr:uid="{00000000-0004-0000-0000-00005C010000}"/>
    <hyperlink ref="EC996" r:id="rId350" xr:uid="{00000000-0004-0000-0000-00005D010000}"/>
    <hyperlink ref="EB1006" r:id="rId351" xr:uid="{00000000-0004-0000-0000-00005E010000}"/>
    <hyperlink ref="EC1013" r:id="rId352" xr:uid="{00000000-0004-0000-0000-00005F010000}"/>
    <hyperlink ref="EB1014" r:id="rId353" xr:uid="{00000000-0004-0000-0000-000060010000}"/>
    <hyperlink ref="EC1020" r:id="rId354" xr:uid="{00000000-0004-0000-0000-000061010000}"/>
    <hyperlink ref="EC1026" r:id="rId355" xr:uid="{00000000-0004-0000-0000-000062010000}"/>
    <hyperlink ref="EC1029" r:id="rId356" xr:uid="{00000000-0004-0000-0000-000063010000}"/>
    <hyperlink ref="EB1036" r:id="rId357" xr:uid="{00000000-0004-0000-0000-000064010000}"/>
    <hyperlink ref="EB1040" r:id="rId358" xr:uid="{00000000-0004-0000-0000-000065010000}"/>
    <hyperlink ref="EC1040" r:id="rId359" xr:uid="{00000000-0004-0000-0000-000066010000}"/>
    <hyperlink ref="EC1048" r:id="rId360" xr:uid="{00000000-0004-0000-0000-000067010000}"/>
    <hyperlink ref="EB1049" r:id="rId361" location="e703d42991" xr:uid="{00000000-0004-0000-0000-000068010000}"/>
    <hyperlink ref="EC1064" r:id="rId362" xr:uid="{00000000-0004-0000-0000-000069010000}"/>
    <hyperlink ref="EB1065" r:id="rId363" xr:uid="{00000000-0004-0000-0000-00006A010000}"/>
    <hyperlink ref="EB1068" r:id="rId364" xr:uid="{00000000-0004-0000-0000-00006B010000}"/>
    <hyperlink ref="EC1068" r:id="rId365" xr:uid="{00000000-0004-0000-0000-00006C010000}"/>
    <hyperlink ref="EB1074" r:id="rId366" xr:uid="{00000000-0004-0000-0000-00006D010000}"/>
    <hyperlink ref="EC1074" r:id="rId367" xr:uid="{00000000-0004-0000-0000-00006E010000}"/>
    <hyperlink ref="EB1077" r:id="rId368" location="caa940f0fb" xr:uid="{00000000-0004-0000-0000-00006F010000}"/>
    <hyperlink ref="EC1078" r:id="rId369" xr:uid="{00000000-0004-0000-0000-000070010000}"/>
    <hyperlink ref="EC1089" r:id="rId370" xr:uid="{00000000-0004-0000-0000-000071010000}"/>
    <hyperlink ref="EC1092" r:id="rId371" xr:uid="{00000000-0004-0000-0000-000072010000}"/>
    <hyperlink ref="EB1093" r:id="rId372" location="147e226e59" xr:uid="{00000000-0004-0000-0000-000073010000}"/>
    <hyperlink ref="EB1094" r:id="rId373" xr:uid="{00000000-0004-0000-0000-000074010000}"/>
    <hyperlink ref="EB1096" r:id="rId374" xr:uid="{00000000-0004-0000-0000-000075010000}"/>
    <hyperlink ref="EC1096" r:id="rId375" xr:uid="{00000000-0004-0000-0000-000076010000}"/>
    <hyperlink ref="EB1097" r:id="rId376" xr:uid="{00000000-0004-0000-0000-000077010000}"/>
    <hyperlink ref="EC1097" r:id="rId377" xr:uid="{00000000-0004-0000-0000-000078010000}"/>
    <hyperlink ref="EC1099" r:id="rId378" xr:uid="{00000000-0004-0000-0000-000079010000}"/>
    <hyperlink ref="EB1102" r:id="rId379" xr:uid="{00000000-0004-0000-0000-00007A010000}"/>
    <hyperlink ref="EB1104" r:id="rId380" location="9da3649dd" xr:uid="{00000000-0004-0000-0000-00007B010000}"/>
    <hyperlink ref="EB1111" r:id="rId381" xr:uid="{00000000-0004-0000-0000-00007C010000}"/>
    <hyperlink ref="EB1112" r:id="rId382" xr:uid="{00000000-0004-0000-0000-00007D010000}"/>
    <hyperlink ref="EB1119" r:id="rId383" xr:uid="{00000000-0004-0000-0000-00007E010000}"/>
    <hyperlink ref="EC1125" r:id="rId384" xr:uid="{00000000-0004-0000-0000-00007F010000}"/>
    <hyperlink ref="EB1128" r:id="rId385" xr:uid="{00000000-0004-0000-0000-000080010000}"/>
    <hyperlink ref="EB1135" r:id="rId386" xr:uid="{00000000-0004-0000-0000-000081010000}"/>
    <hyperlink ref="EC1136" r:id="rId387" xr:uid="{00000000-0004-0000-0000-000082010000}"/>
    <hyperlink ref="EB1139" r:id="rId388" location="45a528610f" xr:uid="{00000000-0004-0000-0000-000083010000}"/>
    <hyperlink ref="EB1144" r:id="rId389" xr:uid="{00000000-0004-0000-0000-000084010000}"/>
    <hyperlink ref="EB1147" r:id="rId390" xr:uid="{00000000-0004-0000-0000-000085010000}"/>
    <hyperlink ref="EC1151" r:id="rId391" xr:uid="{00000000-0004-0000-0000-000086010000}"/>
    <hyperlink ref="EC1152" r:id="rId392" xr:uid="{00000000-0004-0000-0000-000087010000}"/>
    <hyperlink ref="EC1155" r:id="rId393" xr:uid="{00000000-0004-0000-0000-000088010000}"/>
    <hyperlink ref="EC1157" r:id="rId394" xr:uid="{00000000-0004-0000-0000-000089010000}"/>
    <hyperlink ref="EB1159" r:id="rId395" xr:uid="{00000000-0004-0000-0000-00008A010000}"/>
    <hyperlink ref="EC1164" r:id="rId396" xr:uid="{00000000-0004-0000-0000-00008B010000}"/>
    <hyperlink ref="EB1166" r:id="rId397" xr:uid="{00000000-0004-0000-0000-00008C010000}"/>
    <hyperlink ref="EB1167" r:id="rId398" xr:uid="{00000000-0004-0000-0000-00008D010000}"/>
    <hyperlink ref="EC1174" r:id="rId399" xr:uid="{00000000-0004-0000-0000-00008E010000}"/>
    <hyperlink ref="EB1175" r:id="rId400" xr:uid="{00000000-0004-0000-0000-00008F010000}"/>
    <hyperlink ref="EC1176" r:id="rId401" xr:uid="{00000000-0004-0000-0000-000090010000}"/>
    <hyperlink ref="EB1178" r:id="rId402" xr:uid="{00000000-0004-0000-0000-000091010000}"/>
    <hyperlink ref="EB1179" r:id="rId403" xr:uid="{00000000-0004-0000-0000-000092010000}"/>
    <hyperlink ref="EB1181" r:id="rId404" location="27b12461ed" xr:uid="{00000000-0004-0000-0000-000093010000}"/>
    <hyperlink ref="EB1183" r:id="rId405" xr:uid="{00000000-0004-0000-0000-000094010000}"/>
    <hyperlink ref="EB1185" r:id="rId406" xr:uid="{00000000-0004-0000-0000-000095010000}"/>
    <hyperlink ref="EB1187" r:id="rId407" xr:uid="{00000000-0004-0000-0000-000096010000}"/>
    <hyperlink ref="EB1188" r:id="rId408" location="9e82caa5c1" xr:uid="{00000000-0004-0000-0000-000097010000}"/>
    <hyperlink ref="EB1189" r:id="rId409" xr:uid="{00000000-0004-0000-0000-000098010000}"/>
    <hyperlink ref="EB1191" r:id="rId410" location="a94a3bce65" xr:uid="{00000000-0004-0000-0000-000099010000}"/>
    <hyperlink ref="EB1193" r:id="rId411" xr:uid="{00000000-0004-0000-0000-00009A010000}"/>
    <hyperlink ref="EC1194" r:id="rId412" xr:uid="{00000000-0004-0000-0000-00009B010000}"/>
    <hyperlink ref="EB1195" r:id="rId413" location="27b12461ed" xr:uid="{00000000-0004-0000-0000-00009C010000}"/>
    <hyperlink ref="DZ1197" r:id="rId414" location="7366e7o6fa" xr:uid="{00000000-0004-0000-0000-00009D010000}"/>
    <hyperlink ref="EB1200" r:id="rId415" xr:uid="{00000000-0004-0000-0000-00009E010000}"/>
    <hyperlink ref="EB1204" r:id="rId416" location="aae7cc6f21" xr:uid="{00000000-0004-0000-0000-00009F010000}"/>
    <hyperlink ref="EC1208" r:id="rId417" xr:uid="{00000000-0004-0000-0000-0000A0010000}"/>
    <hyperlink ref="EC1212" r:id="rId418" xr:uid="{00000000-0004-0000-0000-0000A1010000}"/>
    <hyperlink ref="EB1215" r:id="rId419" location="9a71f7059" xr:uid="{00000000-0004-0000-0000-0000A2010000}"/>
    <hyperlink ref="EC1215" r:id="rId420" xr:uid="{00000000-0004-0000-0000-0000A3010000}"/>
    <hyperlink ref="EB1216" r:id="rId421" location="3ad114c79b" xr:uid="{00000000-0004-0000-0000-0000A4010000}"/>
    <hyperlink ref="EB1221" r:id="rId422" location="cbde13fe7c" xr:uid="{00000000-0004-0000-0000-0000A5010000}"/>
    <hyperlink ref="EB1225" r:id="rId423" xr:uid="{00000000-0004-0000-0000-0000A6010000}"/>
    <hyperlink ref="EB1227" r:id="rId424" xr:uid="{00000000-0004-0000-0000-0000A7010000}"/>
    <hyperlink ref="EC1227" r:id="rId425" xr:uid="{00000000-0004-0000-0000-0000A8010000}"/>
    <hyperlink ref="EB1228" r:id="rId426" xr:uid="{00000000-0004-0000-0000-0000A9010000}"/>
    <hyperlink ref="EB1238" r:id="rId427" xr:uid="{00000000-0004-0000-0000-0000AA010000}"/>
    <hyperlink ref="EB1243" r:id="rId428" xr:uid="{00000000-0004-0000-0000-0000AB010000}"/>
    <hyperlink ref="EB1245" r:id="rId429" xr:uid="{00000000-0004-0000-0000-0000AC010000}"/>
    <hyperlink ref="EB1247" r:id="rId430" xr:uid="{00000000-0004-0000-0000-0000AD010000}"/>
    <hyperlink ref="EC1251" r:id="rId431" xr:uid="{00000000-0004-0000-0000-0000AE010000}"/>
    <hyperlink ref="EB1253" r:id="rId432" xr:uid="{00000000-0004-0000-0000-0000AF010000}"/>
    <hyperlink ref="EB1254" r:id="rId433" xr:uid="{00000000-0004-0000-0000-0000B0010000}"/>
    <hyperlink ref="EB1260" r:id="rId434" xr:uid="{00000000-0004-0000-0000-0000B1010000}"/>
    <hyperlink ref="EB1265" r:id="rId435" xr:uid="{00000000-0004-0000-0000-0000B2010000}"/>
    <hyperlink ref="EB1266" r:id="rId436" xr:uid="{00000000-0004-0000-0000-0000B3010000}"/>
    <hyperlink ref="EB1267" r:id="rId437" xr:uid="{00000000-0004-0000-0000-0000B4010000}"/>
    <hyperlink ref="EB1269" r:id="rId438" xr:uid="{00000000-0004-0000-0000-0000B5010000}"/>
    <hyperlink ref="EB1270" r:id="rId439" location="a4636039e6" xr:uid="{00000000-0004-0000-0000-0000B6010000}"/>
    <hyperlink ref="EC1270" r:id="rId440" xr:uid="{00000000-0004-0000-0000-0000B7010000}"/>
    <hyperlink ref="EB1271" r:id="rId441" xr:uid="{00000000-0004-0000-0000-0000B8010000}"/>
    <hyperlink ref="EC1272" r:id="rId442" xr:uid="{00000000-0004-0000-0000-0000B9010000}"/>
    <hyperlink ref="EB1273" r:id="rId443" xr:uid="{00000000-0004-0000-0000-0000BA010000}"/>
    <hyperlink ref="EB1274" r:id="rId444" xr:uid="{00000000-0004-0000-0000-0000BB010000}"/>
    <hyperlink ref="EB1276" r:id="rId445" location="20e4d5ed34;promoted" xr:uid="{00000000-0004-0000-0000-0000BC010000}"/>
    <hyperlink ref="EB1278" r:id="rId446" xr:uid="{00000000-0004-0000-0000-0000BD010000}"/>
    <hyperlink ref="EC1281" r:id="rId447" xr:uid="{00000000-0004-0000-0000-0000BE010000}"/>
    <hyperlink ref="EC1284" r:id="rId448" xr:uid="{00000000-0004-0000-0000-0000BF010000}"/>
    <hyperlink ref="EB1291" r:id="rId449" xr:uid="{00000000-0004-0000-0000-0000C0010000}"/>
    <hyperlink ref="EC1291" r:id="rId450" xr:uid="{00000000-0004-0000-0000-0000C1010000}"/>
    <hyperlink ref="EB1297" r:id="rId451" xr:uid="{00000000-0004-0000-0000-0000C2010000}"/>
    <hyperlink ref="EB1303" r:id="rId452" xr:uid="{00000000-0004-0000-0000-0000C3010000}"/>
    <hyperlink ref="EB1304" r:id="rId453" xr:uid="{00000000-0004-0000-0000-0000C4010000}"/>
    <hyperlink ref="EB1306" r:id="rId454" xr:uid="{00000000-0004-0000-0000-0000C5010000}"/>
    <hyperlink ref="EC1307" r:id="rId455" xr:uid="{00000000-0004-0000-0000-0000C6010000}"/>
    <hyperlink ref="EB1308" r:id="rId456" xr:uid="{00000000-0004-0000-0000-0000C7010000}"/>
    <hyperlink ref="EC1308" r:id="rId457" xr:uid="{00000000-0004-0000-0000-0000C8010000}"/>
    <hyperlink ref="EC1311" r:id="rId458" xr:uid="{00000000-0004-0000-0000-0000C9010000}"/>
    <hyperlink ref="EB1321" r:id="rId459" location="property-map" xr:uid="{00000000-0004-0000-0000-0000CA010000}"/>
    <hyperlink ref="EB1325" r:id="rId460" xr:uid="{00000000-0004-0000-0000-0000CB010000}"/>
    <hyperlink ref="EB1332" r:id="rId461" xr:uid="{00000000-0004-0000-0000-0000CC010000}"/>
    <hyperlink ref="EC1332" r:id="rId462" xr:uid="{00000000-0004-0000-0000-0000CD010000}"/>
    <hyperlink ref="EC1333" r:id="rId463" xr:uid="{00000000-0004-0000-0000-0000CE010000}"/>
    <hyperlink ref="EB1334" r:id="rId464" xr:uid="{00000000-0004-0000-0000-0000CF010000}"/>
    <hyperlink ref="EC1335" r:id="rId465" xr:uid="{00000000-0004-0000-0000-0000D0010000}"/>
    <hyperlink ref="EB1340" r:id="rId466" location="1197c5dd2" xr:uid="{00000000-0004-0000-0000-0000D1010000}"/>
    <hyperlink ref="DX1343" r:id="rId467" xr:uid="{00000000-0004-0000-0000-0000D2010000}"/>
    <hyperlink ref="EB1343" r:id="rId468" xr:uid="{00000000-0004-0000-0000-0000D3010000}"/>
    <hyperlink ref="EB1344" r:id="rId469" xr:uid="{00000000-0004-0000-0000-0000D4010000}"/>
    <hyperlink ref="EB1348" r:id="rId470" xr:uid="{00000000-0004-0000-0000-0000D5010000}"/>
    <hyperlink ref="EB1349" r:id="rId471" xr:uid="{00000000-0004-0000-0000-0000D6010000}"/>
    <hyperlink ref="EB1350" r:id="rId472" xr:uid="{00000000-0004-0000-0000-0000D7010000}"/>
    <hyperlink ref="EB1351" r:id="rId473" xr:uid="{00000000-0004-0000-0000-0000D8010000}"/>
    <hyperlink ref="EB1352" r:id="rId474" xr:uid="{00000000-0004-0000-0000-0000D9010000}"/>
    <hyperlink ref="EC1354" r:id="rId475" xr:uid="{00000000-0004-0000-0000-0000DA010000}"/>
    <hyperlink ref="EC1358" r:id="rId476" xr:uid="{00000000-0004-0000-0000-0000DB010000}"/>
    <hyperlink ref="EB1360" r:id="rId477" xr:uid="{00000000-0004-0000-0000-0000DC010000}"/>
    <hyperlink ref="EB1361" r:id="rId478" xr:uid="{00000000-0004-0000-0000-0000DD010000}"/>
    <hyperlink ref="EC1371" r:id="rId479" xr:uid="{00000000-0004-0000-0000-0000DE010000}"/>
    <hyperlink ref="EB1372" r:id="rId480" xr:uid="{00000000-0004-0000-0000-0000DF010000}"/>
    <hyperlink ref="EC1372" r:id="rId481" xr:uid="{00000000-0004-0000-0000-0000E0010000}"/>
    <hyperlink ref="EB1376" r:id="rId482" xr:uid="{00000000-0004-0000-0000-0000E1010000}"/>
    <hyperlink ref="EC1378" r:id="rId483" xr:uid="{00000000-0004-0000-0000-0000E2010000}"/>
    <hyperlink ref="EB1380" r:id="rId484" xr:uid="{00000000-0004-0000-0000-0000E3010000}"/>
    <hyperlink ref="EB1381" r:id="rId485" xr:uid="{00000000-0004-0000-0000-0000E4010000}"/>
    <hyperlink ref="EC1381" r:id="rId486" xr:uid="{00000000-0004-0000-0000-0000E5010000}"/>
    <hyperlink ref="EB1388" r:id="rId487" xr:uid="{00000000-0004-0000-0000-0000E6010000}"/>
    <hyperlink ref="EC1388" r:id="rId488" xr:uid="{00000000-0004-0000-0000-0000E7010000}"/>
    <hyperlink ref="EC1389" r:id="rId489" xr:uid="{00000000-0004-0000-0000-0000E8010000}"/>
    <hyperlink ref="EB1391" r:id="rId490" xr:uid="{00000000-0004-0000-0000-0000E9010000}"/>
    <hyperlink ref="EB1393" r:id="rId491" xr:uid="{00000000-0004-0000-0000-0000EA010000}"/>
    <hyperlink ref="EC1394" r:id="rId492" xr:uid="{00000000-0004-0000-0000-0000EB01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400"/>
  <sheetViews>
    <sheetView workbookViewId="0">
      <pane ySplit="1" topLeftCell="A2" activePane="bottomLeft" state="frozen"/>
      <selection sqref="A1:ED1348"/>
      <selection pane="bottomLeft" sqref="A1:ED1348"/>
    </sheetView>
  </sheetViews>
  <sheetFormatPr defaultColWidth="14.42578125" defaultRowHeight="15.75" customHeight="1" x14ac:dyDescent="0.2"/>
  <cols>
    <col min="1" max="1" width="32.28515625" customWidth="1"/>
    <col min="2" max="4" width="21.42578125" customWidth="1"/>
    <col min="5" max="5" width="21.42578125" style="8" customWidth="1"/>
    <col min="6" max="6" width="17.7109375" style="13" customWidth="1"/>
    <col min="7" max="7" width="15.7109375" style="13" customWidth="1"/>
    <col min="8" max="11" width="11.7109375" customWidth="1"/>
    <col min="12" max="12" width="11.28515625" customWidth="1"/>
    <col min="13" max="13" width="9.7109375" customWidth="1"/>
    <col min="14" max="14" width="12.140625" customWidth="1"/>
    <col min="15" max="15" width="10.140625" customWidth="1"/>
    <col min="16" max="20" width="21.42578125" customWidth="1"/>
  </cols>
  <sheetData>
    <row r="1" spans="1:17" ht="15.75" customHeight="1" x14ac:dyDescent="0.2">
      <c r="A1" t="s">
        <v>11299</v>
      </c>
      <c r="B1" t="s">
        <v>11300</v>
      </c>
      <c r="C1" t="s">
        <v>11301</v>
      </c>
      <c r="D1" t="s">
        <v>11302</v>
      </c>
      <c r="E1" s="8" t="s">
        <v>11303</v>
      </c>
      <c r="F1" s="13" t="s">
        <v>11304</v>
      </c>
      <c r="G1" s="13" t="s">
        <v>11305</v>
      </c>
      <c r="P1" t="s">
        <v>11307</v>
      </c>
      <c r="Q1" t="s">
        <v>11306</v>
      </c>
    </row>
    <row r="2" spans="1:17" ht="15.75" customHeight="1" x14ac:dyDescent="0.2">
      <c r="A2" s="2">
        <v>10989010</v>
      </c>
      <c r="B2" s="2" t="s">
        <v>136</v>
      </c>
      <c r="C2" s="2" t="s">
        <v>141</v>
      </c>
      <c r="D2" s="2">
        <v>300</v>
      </c>
      <c r="E2" s="9">
        <v>4.7</v>
      </c>
      <c r="F2" s="14" t="s">
        <v>183</v>
      </c>
      <c r="G2" s="14" t="s">
        <v>184</v>
      </c>
      <c r="H2" s="2">
        <f>IF(LEFT(F2,3)="106",106,-6)</f>
        <v>106</v>
      </c>
      <c r="I2" s="2">
        <f>_xlfn.NUMBERVALUE(IF(H2=106,MID(F2,5,2),MID(F2,3,2)))</f>
        <v>50</v>
      </c>
      <c r="J2">
        <f>_xlfn.NUMBERVALUE(IF(H2=106,MID(F2,8,4),RIGHT(F2,4)))</f>
        <v>6.4</v>
      </c>
      <c r="K2" s="2">
        <f>_xlfn.NUMBERVALUE(IF(LEFT(G2,1)="6",6,LEFT(G2,3)))</f>
        <v>6</v>
      </c>
      <c r="L2" s="2">
        <f>_xlfn.NUMBERVALUE(IF(K2=6,MID(G2,3,2),MID(G2,4,2)))</f>
        <v>15</v>
      </c>
      <c r="M2">
        <f>_xlfn.NUMBERVALUE(IF(K2=6,MID(G2,6,4)))</f>
        <v>9</v>
      </c>
      <c r="N2" s="2"/>
      <c r="O2" s="2"/>
      <c r="P2">
        <v>-6.2686000000000002</v>
      </c>
      <c r="Q2" s="2">
        <v>106.8086</v>
      </c>
    </row>
    <row r="3" spans="1:17" ht="15.75" customHeight="1" x14ac:dyDescent="0.2">
      <c r="A3" s="2">
        <v>90000000</v>
      </c>
      <c r="B3" s="2" t="s">
        <v>194</v>
      </c>
      <c r="D3" s="2">
        <v>0</v>
      </c>
      <c r="E3" s="9">
        <v>4</v>
      </c>
      <c r="H3" s="2">
        <f t="shared" ref="H3:H66" si="0">IF(LEFT(F3,3)="106",106,-6)</f>
        <v>-6</v>
      </c>
      <c r="I3" s="2">
        <f t="shared" ref="I3:I66" si="1">_xlfn.NUMBERVALUE(IF(H3=106,MID(F3,5,2),MID(F3,3,2)))</f>
        <v>0</v>
      </c>
      <c r="J3">
        <f t="shared" ref="J3:J66" si="2">_xlfn.NUMBERVALUE(IF(H3=106,MID(F3,8,4),RIGHT(F3,4)))</f>
        <v>0</v>
      </c>
    </row>
    <row r="4" spans="1:17" ht="15.75" customHeight="1" x14ac:dyDescent="0.2">
      <c r="A4" s="2">
        <v>18000000</v>
      </c>
      <c r="B4" s="2" t="s">
        <v>136</v>
      </c>
      <c r="C4" s="2" t="s">
        <v>141</v>
      </c>
      <c r="D4" s="2">
        <v>300</v>
      </c>
      <c r="E4" s="9">
        <v>2</v>
      </c>
      <c r="F4" s="14" t="s">
        <v>236</v>
      </c>
      <c r="G4" s="14" t="s">
        <v>237</v>
      </c>
      <c r="H4" s="2">
        <f t="shared" si="0"/>
        <v>106</v>
      </c>
      <c r="I4" s="2">
        <f t="shared" si="1"/>
        <v>51</v>
      </c>
      <c r="J4">
        <f t="shared" si="2"/>
        <v>15.8</v>
      </c>
      <c r="K4" s="2"/>
      <c r="L4" s="2"/>
      <c r="M4" s="2"/>
      <c r="N4" s="2"/>
      <c r="O4" s="2"/>
      <c r="P4">
        <v>-6.2686000000000002</v>
      </c>
      <c r="Q4" s="2">
        <v>106.8086</v>
      </c>
    </row>
    <row r="5" spans="1:17" ht="15.75" customHeight="1" x14ac:dyDescent="0.2">
      <c r="A5" s="2">
        <v>16375546</v>
      </c>
      <c r="B5" s="2" t="s">
        <v>136</v>
      </c>
      <c r="D5" s="2">
        <v>500</v>
      </c>
      <c r="E5" s="9">
        <v>3.3</v>
      </c>
      <c r="F5" s="14" t="s">
        <v>261</v>
      </c>
      <c r="G5" s="14" t="s">
        <v>262</v>
      </c>
      <c r="H5" s="2">
        <f t="shared" si="0"/>
        <v>106</v>
      </c>
      <c r="I5" s="2">
        <f t="shared" si="1"/>
        <v>52</v>
      </c>
      <c r="J5">
        <f t="shared" si="2"/>
        <v>9.9</v>
      </c>
      <c r="K5" s="2"/>
      <c r="L5" s="2"/>
      <c r="M5" s="2"/>
      <c r="N5" s="2"/>
      <c r="O5" s="2"/>
    </row>
    <row r="6" spans="1:17" ht="15.75" customHeight="1" x14ac:dyDescent="0.2">
      <c r="A6" s="2">
        <v>25000000</v>
      </c>
      <c r="B6" s="2" t="s">
        <v>194</v>
      </c>
      <c r="C6" s="2" t="s">
        <v>141</v>
      </c>
      <c r="D6" s="2">
        <v>100</v>
      </c>
      <c r="E6" s="9">
        <v>3</v>
      </c>
      <c r="F6" s="14" t="s">
        <v>282</v>
      </c>
      <c r="G6" s="14" t="s">
        <v>281</v>
      </c>
      <c r="H6" s="2">
        <f t="shared" si="0"/>
        <v>106</v>
      </c>
      <c r="I6" s="2">
        <f t="shared" si="1"/>
        <v>49</v>
      </c>
      <c r="J6">
        <f t="shared" si="2"/>
        <v>17.7</v>
      </c>
      <c r="K6" s="2"/>
      <c r="L6" s="2"/>
      <c r="M6" s="2"/>
      <c r="N6" s="2"/>
      <c r="O6" s="2"/>
      <c r="P6">
        <v>-6.2686000000000002</v>
      </c>
      <c r="Q6" s="2">
        <v>106.8086</v>
      </c>
    </row>
    <row r="7" spans="1:17" ht="15.75" customHeight="1" x14ac:dyDescent="0.2">
      <c r="A7" s="2">
        <v>19166667</v>
      </c>
      <c r="B7" s="2" t="s">
        <v>136</v>
      </c>
      <c r="C7" s="2" t="s">
        <v>288</v>
      </c>
      <c r="D7" s="2">
        <v>0</v>
      </c>
      <c r="E7" s="9">
        <v>1.5</v>
      </c>
      <c r="H7" s="2">
        <f t="shared" si="0"/>
        <v>-6</v>
      </c>
      <c r="I7" s="2">
        <f t="shared" si="1"/>
        <v>0</v>
      </c>
      <c r="J7">
        <f t="shared" si="2"/>
        <v>0</v>
      </c>
      <c r="P7" s="2">
        <v>-6.1814</v>
      </c>
      <c r="Q7" s="2">
        <v>106.8387</v>
      </c>
    </row>
    <row r="8" spans="1:17" ht="15.75" customHeight="1" x14ac:dyDescent="0.2">
      <c r="A8" s="2">
        <v>20000000</v>
      </c>
      <c r="B8" s="2" t="s">
        <v>136</v>
      </c>
      <c r="C8" s="2" t="s">
        <v>141</v>
      </c>
      <c r="D8" s="2">
        <v>0</v>
      </c>
      <c r="E8" s="9">
        <v>2.4</v>
      </c>
      <c r="F8" s="14" t="s">
        <v>317</v>
      </c>
      <c r="G8" s="14" t="s">
        <v>318</v>
      </c>
      <c r="H8" s="2">
        <f t="shared" si="0"/>
        <v>106</v>
      </c>
      <c r="I8" s="2">
        <f t="shared" si="1"/>
        <v>48</v>
      </c>
      <c r="J8">
        <f t="shared" si="2"/>
        <v>50.4</v>
      </c>
      <c r="K8" s="2"/>
      <c r="L8" s="2"/>
      <c r="M8" s="2"/>
      <c r="N8" s="2"/>
      <c r="O8" s="2"/>
      <c r="P8">
        <v>-6.2686000000000002</v>
      </c>
      <c r="Q8" s="2">
        <v>106.8086</v>
      </c>
    </row>
    <row r="9" spans="1:17" ht="15.75" customHeight="1" x14ac:dyDescent="0.2">
      <c r="A9" s="2">
        <v>12142857</v>
      </c>
      <c r="B9" s="2" t="s">
        <v>136</v>
      </c>
      <c r="C9" s="2" t="s">
        <v>288</v>
      </c>
      <c r="D9" s="2">
        <v>150</v>
      </c>
      <c r="E9" s="9">
        <v>1.6</v>
      </c>
      <c r="F9" s="14">
        <v>-6160335</v>
      </c>
      <c r="G9" s="14">
        <v>106846185</v>
      </c>
      <c r="H9" s="2">
        <f t="shared" si="0"/>
        <v>-6</v>
      </c>
      <c r="I9" s="2">
        <f t="shared" si="1"/>
        <v>16</v>
      </c>
      <c r="J9">
        <f t="shared" si="2"/>
        <v>335</v>
      </c>
      <c r="K9" s="6"/>
      <c r="L9" s="6"/>
      <c r="M9" s="6"/>
      <c r="N9" s="6"/>
      <c r="O9" s="6"/>
      <c r="P9" s="2">
        <v>-6.1814</v>
      </c>
      <c r="Q9" s="2">
        <v>106.8387</v>
      </c>
    </row>
    <row r="10" spans="1:17" ht="15.75" customHeight="1" x14ac:dyDescent="0.2">
      <c r="A10" s="2">
        <v>22000000</v>
      </c>
      <c r="B10" s="2" t="s">
        <v>136</v>
      </c>
      <c r="C10" s="2" t="s">
        <v>141</v>
      </c>
      <c r="D10" s="2">
        <v>500</v>
      </c>
      <c r="E10" s="9">
        <v>4</v>
      </c>
      <c r="F10" s="14" t="s">
        <v>345</v>
      </c>
      <c r="G10" s="14" t="s">
        <v>346</v>
      </c>
      <c r="H10" s="2">
        <f t="shared" si="0"/>
        <v>106</v>
      </c>
      <c r="I10" s="2">
        <f t="shared" si="1"/>
        <v>49</v>
      </c>
      <c r="J10">
        <f t="shared" si="2"/>
        <v>33.200000000000003</v>
      </c>
      <c r="K10" s="2"/>
      <c r="L10" s="2"/>
      <c r="M10" s="2"/>
      <c r="N10" s="2"/>
      <c r="O10" s="2"/>
      <c r="P10">
        <v>-6.2686000000000002</v>
      </c>
      <c r="Q10" s="2">
        <v>106.8086</v>
      </c>
    </row>
    <row r="11" spans="1:17" ht="15.75" customHeight="1" x14ac:dyDescent="0.2">
      <c r="A11" s="2">
        <v>25000000</v>
      </c>
      <c r="B11" s="2" t="s">
        <v>136</v>
      </c>
      <c r="C11" s="2" t="s">
        <v>288</v>
      </c>
      <c r="D11" s="2">
        <v>300</v>
      </c>
      <c r="E11" s="9">
        <v>1</v>
      </c>
      <c r="F11" s="14">
        <v>-6168478</v>
      </c>
      <c r="G11" s="14">
        <v>106809677</v>
      </c>
      <c r="H11" s="2">
        <f t="shared" si="0"/>
        <v>-6</v>
      </c>
      <c r="I11" s="2">
        <f t="shared" si="1"/>
        <v>16</v>
      </c>
      <c r="J11">
        <f t="shared" si="2"/>
        <v>8478</v>
      </c>
      <c r="K11" s="6"/>
      <c r="L11" s="6"/>
      <c r="M11" s="6"/>
      <c r="N11" s="6"/>
      <c r="O11" s="6"/>
      <c r="P11" s="2">
        <v>-6.1814</v>
      </c>
      <c r="Q11" s="2">
        <v>106.8387</v>
      </c>
    </row>
    <row r="12" spans="1:17" ht="15.75" customHeight="1" x14ac:dyDescent="0.2">
      <c r="A12" s="2">
        <v>70000000</v>
      </c>
      <c r="B12" s="2" t="s">
        <v>136</v>
      </c>
      <c r="D12" s="2">
        <v>58</v>
      </c>
      <c r="E12" s="9">
        <v>1.48</v>
      </c>
      <c r="F12" s="14" t="s">
        <v>372</v>
      </c>
      <c r="G12" s="14" t="s">
        <v>373</v>
      </c>
      <c r="H12" s="2">
        <f t="shared" si="0"/>
        <v>106</v>
      </c>
      <c r="I12" s="2">
        <f t="shared" si="1"/>
        <v>48</v>
      </c>
      <c r="J12">
        <f t="shared" si="2"/>
        <v>46.2</v>
      </c>
      <c r="K12" s="2"/>
      <c r="L12" s="2"/>
      <c r="M12" s="2"/>
      <c r="N12" s="2"/>
      <c r="O12" s="2"/>
    </row>
    <row r="13" spans="1:17" ht="15.75" customHeight="1" x14ac:dyDescent="0.2">
      <c r="A13" s="2">
        <v>57539683</v>
      </c>
      <c r="B13" s="2" t="s">
        <v>377</v>
      </c>
      <c r="C13" s="2" t="s">
        <v>288</v>
      </c>
      <c r="D13" s="2">
        <v>5</v>
      </c>
      <c r="E13" s="9">
        <v>3</v>
      </c>
      <c r="F13" s="14">
        <v>-6193599</v>
      </c>
      <c r="G13" s="14">
        <v>1068326249</v>
      </c>
      <c r="H13" s="2">
        <f t="shared" si="0"/>
        <v>-6</v>
      </c>
      <c r="I13" s="2">
        <f t="shared" si="1"/>
        <v>19</v>
      </c>
      <c r="J13">
        <f t="shared" si="2"/>
        <v>3599</v>
      </c>
      <c r="K13" s="2">
        <f>_xlfn.NUMBERVALUE(IF(LEFT(G13,1)="6",6,LEFT(G13,3)))</f>
        <v>106</v>
      </c>
      <c r="L13" s="2">
        <f>_xlfn.NUMBERVALUE(IF(K13=6,MID(G13,3,2),MID(G13,4,2)))</f>
        <v>83</v>
      </c>
      <c r="M13" t="e">
        <f>_xlfn.NUMBERVALUE(IF(K13=6,MID(G13,6,4)))</f>
        <v>#VALUE!</v>
      </c>
      <c r="N13" s="6"/>
      <c r="O13" s="6"/>
      <c r="P13" s="2">
        <v>-6.1814</v>
      </c>
      <c r="Q13" s="2">
        <v>106.8387</v>
      </c>
    </row>
    <row r="14" spans="1:17" ht="15.75" customHeight="1" x14ac:dyDescent="0.2">
      <c r="A14" s="2">
        <v>8500000</v>
      </c>
      <c r="B14" s="2" t="s">
        <v>136</v>
      </c>
      <c r="C14" s="2" t="s">
        <v>288</v>
      </c>
      <c r="D14" s="2">
        <v>1200</v>
      </c>
      <c r="E14" s="9">
        <v>2.5</v>
      </c>
      <c r="F14" s="14">
        <v>106857344</v>
      </c>
      <c r="G14" s="14">
        <v>-6178157</v>
      </c>
      <c r="H14" s="2">
        <f t="shared" si="0"/>
        <v>106</v>
      </c>
      <c r="I14" s="2">
        <f t="shared" si="1"/>
        <v>57</v>
      </c>
      <c r="J14">
        <f t="shared" si="2"/>
        <v>44</v>
      </c>
      <c r="K14" s="6"/>
      <c r="L14" s="6"/>
      <c r="M14" s="6"/>
      <c r="N14" s="6"/>
      <c r="O14" s="6"/>
      <c r="P14" s="2">
        <v>-6.1814</v>
      </c>
      <c r="Q14" s="2">
        <v>106.8387</v>
      </c>
    </row>
    <row r="15" spans="1:17" ht="15.75" customHeight="1" x14ac:dyDescent="0.2">
      <c r="A15" s="2">
        <v>12173913</v>
      </c>
      <c r="B15" s="2" t="s">
        <v>136</v>
      </c>
      <c r="C15" s="2" t="s">
        <v>288</v>
      </c>
      <c r="D15" s="2">
        <v>300</v>
      </c>
      <c r="E15" s="9">
        <v>1</v>
      </c>
      <c r="F15" s="14">
        <v>106838676</v>
      </c>
      <c r="G15" s="14">
        <v>-6181218</v>
      </c>
      <c r="H15" s="2">
        <f t="shared" si="0"/>
        <v>106</v>
      </c>
      <c r="I15" s="2">
        <f t="shared" si="1"/>
        <v>38</v>
      </c>
      <c r="J15">
        <f t="shared" si="2"/>
        <v>76</v>
      </c>
      <c r="K15" s="6"/>
      <c r="L15" s="6"/>
      <c r="M15" s="6"/>
      <c r="N15" s="6"/>
      <c r="O15" s="6"/>
      <c r="P15" s="2">
        <v>-6.1814</v>
      </c>
      <c r="Q15" s="2">
        <v>106.8387</v>
      </c>
    </row>
    <row r="16" spans="1:17" ht="15.75" customHeight="1" x14ac:dyDescent="0.2">
      <c r="A16" s="2">
        <v>12142857</v>
      </c>
      <c r="B16" s="2" t="s">
        <v>136</v>
      </c>
      <c r="C16" s="2" t="s">
        <v>407</v>
      </c>
      <c r="D16" s="2">
        <v>150</v>
      </c>
      <c r="E16" s="9">
        <v>1.6</v>
      </c>
      <c r="F16" s="14">
        <v>-6160335</v>
      </c>
      <c r="G16" s="14">
        <v>106846185</v>
      </c>
      <c r="H16" s="2">
        <f t="shared" si="0"/>
        <v>-6</v>
      </c>
      <c r="I16" s="2">
        <f t="shared" si="1"/>
        <v>16</v>
      </c>
      <c r="J16">
        <f t="shared" si="2"/>
        <v>335</v>
      </c>
      <c r="K16" s="6"/>
      <c r="L16" s="6"/>
      <c r="M16" s="6"/>
      <c r="N16" s="6"/>
      <c r="O16" s="6"/>
      <c r="P16" s="2">
        <v>-6.1814</v>
      </c>
      <c r="Q16" s="2">
        <v>106.8387</v>
      </c>
    </row>
    <row r="17" spans="1:17" ht="15.75" customHeight="1" x14ac:dyDescent="0.2">
      <c r="A17" s="2">
        <v>30172414</v>
      </c>
      <c r="B17" s="2" t="s">
        <v>136</v>
      </c>
      <c r="C17" s="2" t="s">
        <v>288</v>
      </c>
      <c r="D17" s="2">
        <v>200</v>
      </c>
      <c r="E17" s="9">
        <v>2</v>
      </c>
      <c r="F17" s="14" t="s">
        <v>430</v>
      </c>
      <c r="G17" s="14" t="s">
        <v>431</v>
      </c>
      <c r="H17" s="2">
        <f t="shared" si="0"/>
        <v>106</v>
      </c>
      <c r="I17" s="2">
        <f t="shared" si="1"/>
        <v>48</v>
      </c>
      <c r="J17">
        <f t="shared" si="2"/>
        <v>37.200000000000003</v>
      </c>
      <c r="K17" s="2"/>
      <c r="L17" s="2"/>
      <c r="M17" s="2"/>
      <c r="N17" s="2"/>
      <c r="O17" s="2"/>
      <c r="P17" s="2">
        <v>-6.1814</v>
      </c>
      <c r="Q17" s="2">
        <v>106.8387</v>
      </c>
    </row>
    <row r="18" spans="1:17" ht="15.75" customHeight="1" x14ac:dyDescent="0.2">
      <c r="A18" s="2">
        <v>12000</v>
      </c>
      <c r="B18" s="2" t="s">
        <v>437</v>
      </c>
      <c r="C18" s="2" t="s">
        <v>288</v>
      </c>
      <c r="D18" s="2">
        <v>0</v>
      </c>
      <c r="E18" s="9">
        <v>4</v>
      </c>
      <c r="H18" s="2">
        <f t="shared" si="0"/>
        <v>-6</v>
      </c>
      <c r="I18" s="2">
        <f t="shared" si="1"/>
        <v>0</v>
      </c>
      <c r="J18">
        <f t="shared" si="2"/>
        <v>0</v>
      </c>
      <c r="P18" s="2">
        <v>-6.1814</v>
      </c>
      <c r="Q18" s="2">
        <v>106.8387</v>
      </c>
    </row>
    <row r="19" spans="1:17" ht="15.75" customHeight="1" x14ac:dyDescent="0.2">
      <c r="A19" s="2">
        <v>25000000</v>
      </c>
      <c r="B19" s="2" t="s">
        <v>136</v>
      </c>
      <c r="C19" s="2" t="s">
        <v>407</v>
      </c>
      <c r="D19" s="2">
        <v>300</v>
      </c>
      <c r="E19" s="9">
        <v>1</v>
      </c>
      <c r="F19" s="14">
        <v>-6168478</v>
      </c>
      <c r="G19" s="14">
        <v>106809677</v>
      </c>
      <c r="H19" s="2">
        <f t="shared" si="0"/>
        <v>-6</v>
      </c>
      <c r="I19" s="2">
        <f t="shared" si="1"/>
        <v>16</v>
      </c>
      <c r="J19">
        <f t="shared" si="2"/>
        <v>8478</v>
      </c>
      <c r="K19" s="6"/>
      <c r="L19" s="6"/>
      <c r="M19" s="6"/>
      <c r="N19" s="6"/>
      <c r="O19" s="6"/>
      <c r="P19" s="2">
        <v>-6.1814</v>
      </c>
      <c r="Q19" s="2">
        <v>106.8387</v>
      </c>
    </row>
    <row r="20" spans="1:17" ht="15.75" customHeight="1" x14ac:dyDescent="0.2">
      <c r="A20" s="2">
        <v>3707317</v>
      </c>
      <c r="B20" s="2" t="s">
        <v>136</v>
      </c>
      <c r="C20" s="2" t="s">
        <v>288</v>
      </c>
      <c r="D20" s="2">
        <v>700</v>
      </c>
      <c r="E20" s="9">
        <v>1.2</v>
      </c>
      <c r="F20" s="14">
        <v>-61768301</v>
      </c>
      <c r="G20" s="14">
        <v>1068464157</v>
      </c>
      <c r="H20" s="2">
        <f t="shared" si="0"/>
        <v>-6</v>
      </c>
      <c r="I20" s="2">
        <f t="shared" si="1"/>
        <v>17</v>
      </c>
      <c r="J20">
        <f t="shared" si="2"/>
        <v>8301</v>
      </c>
      <c r="K20" s="6"/>
      <c r="L20" s="6"/>
      <c r="M20" s="6"/>
      <c r="N20" s="6"/>
      <c r="O20" s="6"/>
      <c r="P20" s="2">
        <v>-6.1814</v>
      </c>
      <c r="Q20" s="2">
        <v>106.8387</v>
      </c>
    </row>
    <row r="21" spans="1:17" ht="15.75" customHeight="1" x14ac:dyDescent="0.2">
      <c r="A21" s="2">
        <v>57539683</v>
      </c>
      <c r="B21" s="2" t="s">
        <v>377</v>
      </c>
      <c r="C21" s="2" t="s">
        <v>288</v>
      </c>
      <c r="D21" s="2">
        <v>5</v>
      </c>
      <c r="E21" s="9">
        <v>3</v>
      </c>
      <c r="F21" s="14">
        <v>-6193599</v>
      </c>
      <c r="G21" s="14">
        <v>1068326249</v>
      </c>
      <c r="H21" s="2">
        <f t="shared" si="0"/>
        <v>-6</v>
      </c>
      <c r="I21" s="2">
        <f t="shared" si="1"/>
        <v>19</v>
      </c>
      <c r="J21">
        <f t="shared" si="2"/>
        <v>3599</v>
      </c>
      <c r="K21" s="6"/>
      <c r="L21" s="6"/>
      <c r="M21" s="6"/>
      <c r="N21" s="6"/>
      <c r="O21" s="6"/>
      <c r="P21" s="2">
        <v>-6.1814</v>
      </c>
      <c r="Q21" s="2">
        <v>106.8387</v>
      </c>
    </row>
    <row r="22" spans="1:17" ht="15.75" customHeight="1" x14ac:dyDescent="0.2">
      <c r="A22" s="2">
        <v>35310734</v>
      </c>
      <c r="B22" s="2" t="s">
        <v>136</v>
      </c>
      <c r="C22" s="2" t="s">
        <v>288</v>
      </c>
      <c r="D22" s="2">
        <v>100</v>
      </c>
      <c r="E22" s="9">
        <v>2</v>
      </c>
      <c r="F22" s="14" t="s">
        <v>463</v>
      </c>
      <c r="G22" s="14" t="s">
        <v>464</v>
      </c>
      <c r="H22" s="2">
        <f t="shared" si="0"/>
        <v>106</v>
      </c>
      <c r="I22" s="2">
        <f t="shared" si="1"/>
        <v>49</v>
      </c>
      <c r="J22">
        <f t="shared" si="2"/>
        <v>8.1999999999999993</v>
      </c>
      <c r="K22" s="2"/>
      <c r="L22" s="2"/>
      <c r="M22" s="2"/>
      <c r="N22" s="2"/>
      <c r="O22" s="2"/>
      <c r="P22" s="2">
        <v>-6.1814</v>
      </c>
      <c r="Q22" s="2">
        <v>106.8387</v>
      </c>
    </row>
    <row r="23" spans="1:17" ht="15.75" customHeight="1" x14ac:dyDescent="0.2">
      <c r="A23" s="2">
        <v>26500000</v>
      </c>
      <c r="B23" s="2" t="s">
        <v>136</v>
      </c>
      <c r="C23" s="2" t="s">
        <v>471</v>
      </c>
      <c r="D23" s="2">
        <v>30</v>
      </c>
      <c r="E23" s="9">
        <v>3</v>
      </c>
      <c r="F23" s="14" t="s">
        <v>477</v>
      </c>
      <c r="G23" s="14" t="s">
        <v>478</v>
      </c>
      <c r="H23" s="2">
        <f t="shared" si="0"/>
        <v>106</v>
      </c>
      <c r="I23" s="2">
        <f t="shared" si="1"/>
        <v>49</v>
      </c>
      <c r="J23">
        <f t="shared" si="2"/>
        <v>58.5</v>
      </c>
      <c r="K23" s="2"/>
      <c r="L23" s="2"/>
      <c r="M23" s="2"/>
      <c r="N23" s="2"/>
      <c r="O23" s="2"/>
      <c r="P23">
        <v>-6.2686000000000002</v>
      </c>
      <c r="Q23" s="2">
        <v>106.8086</v>
      </c>
    </row>
    <row r="24" spans="1:17" ht="15.75" customHeight="1" x14ac:dyDescent="0.2">
      <c r="A24" s="2">
        <v>14500000</v>
      </c>
      <c r="B24" s="2" t="s">
        <v>136</v>
      </c>
      <c r="C24" s="2" t="s">
        <v>288</v>
      </c>
      <c r="D24" s="2">
        <v>500</v>
      </c>
      <c r="E24" s="9">
        <v>2</v>
      </c>
      <c r="F24" s="14" t="s">
        <v>489</v>
      </c>
      <c r="G24" s="14" t="s">
        <v>490</v>
      </c>
      <c r="H24" s="2">
        <f t="shared" si="0"/>
        <v>106</v>
      </c>
      <c r="I24" s="2">
        <f t="shared" si="1"/>
        <v>50</v>
      </c>
      <c r="J24">
        <f t="shared" si="2"/>
        <v>49.3</v>
      </c>
      <c r="K24" s="2"/>
      <c r="L24" s="2"/>
      <c r="M24" s="2"/>
      <c r="N24" s="2"/>
      <c r="O24" s="2"/>
      <c r="P24" s="2">
        <v>-6.1814</v>
      </c>
      <c r="Q24" s="2">
        <v>106.8387</v>
      </c>
    </row>
    <row r="25" spans="1:17" ht="15.75" customHeight="1" x14ac:dyDescent="0.2">
      <c r="A25" s="2">
        <v>30000000</v>
      </c>
      <c r="B25" s="2" t="s">
        <v>136</v>
      </c>
      <c r="C25" s="2" t="s">
        <v>495</v>
      </c>
      <c r="D25" s="2">
        <v>0</v>
      </c>
      <c r="E25" s="9">
        <v>1.8</v>
      </c>
      <c r="F25" s="14" t="s">
        <v>503</v>
      </c>
      <c r="G25" s="14" t="s">
        <v>504</v>
      </c>
      <c r="H25" s="2">
        <f t="shared" si="0"/>
        <v>106</v>
      </c>
      <c r="I25" s="2">
        <f t="shared" si="1"/>
        <v>49</v>
      </c>
      <c r="J25">
        <f t="shared" si="2"/>
        <v>3.5</v>
      </c>
      <c r="K25" s="2"/>
      <c r="L25" s="2"/>
      <c r="M25" s="2"/>
      <c r="N25" s="2"/>
      <c r="O25" s="2"/>
      <c r="P25">
        <v>-6.2686000000000002</v>
      </c>
      <c r="Q25" s="2">
        <v>106.8086</v>
      </c>
    </row>
    <row r="26" spans="1:17" ht="15.75" customHeight="1" x14ac:dyDescent="0.2">
      <c r="A26" s="2">
        <v>20466667</v>
      </c>
      <c r="B26" s="2" t="s">
        <v>136</v>
      </c>
      <c r="C26" s="2" t="s">
        <v>511</v>
      </c>
      <c r="D26" s="2">
        <v>350</v>
      </c>
      <c r="E26" s="9">
        <v>1.4</v>
      </c>
      <c r="F26" s="14">
        <v>106811846</v>
      </c>
      <c r="G26" s="14">
        <v>-61645483</v>
      </c>
      <c r="H26" s="2">
        <f t="shared" si="0"/>
        <v>106</v>
      </c>
      <c r="I26" s="2">
        <f t="shared" si="1"/>
        <v>11</v>
      </c>
      <c r="J26">
        <f t="shared" si="2"/>
        <v>46</v>
      </c>
      <c r="K26" s="6"/>
      <c r="M26" s="6"/>
      <c r="N26" s="6"/>
      <c r="O26" s="6"/>
      <c r="P26" s="2">
        <v>-6.1266999999999996</v>
      </c>
      <c r="Q26" s="2">
        <v>106.83320000000001</v>
      </c>
    </row>
    <row r="27" spans="1:17" ht="15.75" customHeight="1" x14ac:dyDescent="0.2">
      <c r="A27" s="2">
        <v>5000000</v>
      </c>
      <c r="B27" s="2" t="s">
        <v>136</v>
      </c>
      <c r="C27" s="2" t="s">
        <v>141</v>
      </c>
      <c r="D27" s="2">
        <v>20</v>
      </c>
      <c r="E27" s="9">
        <v>4</v>
      </c>
      <c r="F27" s="14" t="s">
        <v>529</v>
      </c>
      <c r="G27" s="14" t="s">
        <v>530</v>
      </c>
      <c r="H27" s="2">
        <f t="shared" si="0"/>
        <v>-6</v>
      </c>
      <c r="I27" s="2">
        <f t="shared" si="1"/>
        <v>2</v>
      </c>
      <c r="J27" t="e">
        <f t="shared" si="2"/>
        <v>#VALUE!</v>
      </c>
      <c r="K27" s="2"/>
      <c r="L27" s="2"/>
      <c r="M27" s="2"/>
      <c r="N27" s="2"/>
      <c r="O27" s="2"/>
      <c r="P27">
        <v>-6.2686000000000002</v>
      </c>
      <c r="Q27" s="2">
        <v>106.8086</v>
      </c>
    </row>
    <row r="28" spans="1:17" ht="15.75" customHeight="1" x14ac:dyDescent="0.2">
      <c r="A28" s="2">
        <v>46153846</v>
      </c>
      <c r="B28" s="2" t="s">
        <v>377</v>
      </c>
      <c r="C28" s="2" t="s">
        <v>288</v>
      </c>
      <c r="D28" s="2">
        <v>2</v>
      </c>
      <c r="E28" s="9">
        <v>1</v>
      </c>
      <c r="F28" s="14">
        <v>-61618716</v>
      </c>
      <c r="G28" s="14">
        <v>1068129087</v>
      </c>
      <c r="H28" s="2">
        <f t="shared" si="0"/>
        <v>-6</v>
      </c>
      <c r="I28" s="2">
        <f t="shared" si="1"/>
        <v>16</v>
      </c>
      <c r="J28">
        <f t="shared" si="2"/>
        <v>8716</v>
      </c>
      <c r="K28" s="6"/>
      <c r="L28" s="6"/>
      <c r="M28" s="6"/>
      <c r="N28" s="6"/>
      <c r="O28" s="6"/>
      <c r="P28" s="2">
        <v>-6.1814</v>
      </c>
      <c r="Q28" s="2">
        <v>106.8387</v>
      </c>
    </row>
    <row r="29" spans="1:17" ht="15.75" customHeight="1" x14ac:dyDescent="0.2">
      <c r="A29" s="2">
        <v>13000000</v>
      </c>
      <c r="B29" s="2" t="s">
        <v>136</v>
      </c>
      <c r="C29" s="2" t="s">
        <v>141</v>
      </c>
      <c r="D29" s="2">
        <v>53</v>
      </c>
      <c r="E29" s="9">
        <v>0.74</v>
      </c>
      <c r="F29" s="14" t="s">
        <v>553</v>
      </c>
      <c r="G29" s="14" t="s">
        <v>554</v>
      </c>
      <c r="H29" s="2">
        <f t="shared" si="0"/>
        <v>-6</v>
      </c>
      <c r="I29" s="2">
        <f t="shared" si="1"/>
        <v>1</v>
      </c>
      <c r="J29" t="e">
        <f t="shared" si="2"/>
        <v>#VALUE!</v>
      </c>
      <c r="K29" s="2"/>
      <c r="L29" s="2"/>
      <c r="M29" s="2"/>
      <c r="N29" s="2"/>
      <c r="O29" s="2"/>
      <c r="P29">
        <v>-6.2686000000000002</v>
      </c>
      <c r="Q29" s="2">
        <v>106.8086</v>
      </c>
    </row>
    <row r="30" spans="1:17" ht="15.75" customHeight="1" x14ac:dyDescent="0.2">
      <c r="A30" s="2">
        <v>15151515</v>
      </c>
      <c r="B30" s="2" t="s">
        <v>136</v>
      </c>
      <c r="C30" s="2" t="s">
        <v>288</v>
      </c>
      <c r="D30" s="2">
        <v>100</v>
      </c>
      <c r="E30" s="9">
        <v>0</v>
      </c>
      <c r="F30" s="14">
        <v>106876740</v>
      </c>
      <c r="G30" s="14">
        <v>-6163943</v>
      </c>
      <c r="H30" s="2">
        <f t="shared" si="0"/>
        <v>106</v>
      </c>
      <c r="I30" s="2">
        <f t="shared" si="1"/>
        <v>76</v>
      </c>
      <c r="J30">
        <f t="shared" si="2"/>
        <v>40</v>
      </c>
      <c r="K30" s="7"/>
      <c r="L30" s="7"/>
      <c r="M30" s="7"/>
      <c r="N30" s="7"/>
      <c r="O30" s="7"/>
      <c r="P30" s="2">
        <v>-6.1814</v>
      </c>
      <c r="Q30" s="2">
        <v>106.8387</v>
      </c>
    </row>
    <row r="31" spans="1:17" ht="15.75" customHeight="1" x14ac:dyDescent="0.2">
      <c r="A31" s="2">
        <v>15566037.74</v>
      </c>
      <c r="B31" s="2" t="s">
        <v>136</v>
      </c>
      <c r="C31" s="2" t="s">
        <v>141</v>
      </c>
      <c r="D31" s="2">
        <v>300</v>
      </c>
      <c r="E31" s="9">
        <v>2</v>
      </c>
      <c r="F31" s="14" t="s">
        <v>582</v>
      </c>
      <c r="G31" s="14" t="s">
        <v>583</v>
      </c>
      <c r="H31" s="2">
        <f t="shared" si="0"/>
        <v>-6</v>
      </c>
      <c r="I31" s="2">
        <f t="shared" si="1"/>
        <v>1</v>
      </c>
      <c r="J31" t="e">
        <f t="shared" si="2"/>
        <v>#VALUE!</v>
      </c>
      <c r="K31" s="2"/>
      <c r="L31" s="2"/>
      <c r="M31" s="2"/>
      <c r="N31" s="2"/>
      <c r="O31" s="2"/>
      <c r="P31">
        <v>-6.2686000000000002</v>
      </c>
      <c r="Q31" s="2">
        <v>106.8086</v>
      </c>
    </row>
    <row r="32" spans="1:17" ht="15.75" customHeight="1" x14ac:dyDescent="0.2">
      <c r="A32" s="2">
        <v>17274472</v>
      </c>
      <c r="B32" s="2" t="s">
        <v>136</v>
      </c>
      <c r="C32" s="2" t="s">
        <v>593</v>
      </c>
      <c r="D32" s="2">
        <v>0</v>
      </c>
      <c r="E32" s="9">
        <v>0</v>
      </c>
      <c r="F32" s="14" t="s">
        <v>600</v>
      </c>
      <c r="G32" s="14" t="s">
        <v>601</v>
      </c>
      <c r="H32" s="2">
        <f t="shared" si="0"/>
        <v>106</v>
      </c>
      <c r="I32" s="2">
        <f t="shared" si="1"/>
        <v>54</v>
      </c>
      <c r="J32" t="e">
        <f t="shared" si="2"/>
        <v>#VALUE!</v>
      </c>
      <c r="K32" s="2"/>
      <c r="L32" s="2"/>
      <c r="M32" s="2"/>
      <c r="N32" s="2"/>
      <c r="O32" s="2"/>
      <c r="P32" s="2">
        <v>-6.1266999999999996</v>
      </c>
      <c r="Q32" s="2">
        <v>106.83320000000001</v>
      </c>
    </row>
    <row r="33" spans="1:17" ht="15.75" customHeight="1" x14ac:dyDescent="0.2">
      <c r="A33" s="2">
        <v>3800000</v>
      </c>
      <c r="B33" s="2" t="s">
        <v>605</v>
      </c>
      <c r="C33" s="2" t="s">
        <v>610</v>
      </c>
      <c r="D33" s="2">
        <v>0.2</v>
      </c>
      <c r="E33" s="9">
        <v>0.5</v>
      </c>
      <c r="F33" s="14">
        <v>106951406</v>
      </c>
      <c r="G33" s="14">
        <v>-6168199</v>
      </c>
      <c r="H33" s="2">
        <f t="shared" si="0"/>
        <v>106</v>
      </c>
      <c r="I33" s="2">
        <f t="shared" si="1"/>
        <v>51</v>
      </c>
      <c r="J33">
        <f t="shared" si="2"/>
        <v>6</v>
      </c>
      <c r="K33" s="6"/>
      <c r="L33" s="6"/>
      <c r="M33" s="6"/>
      <c r="N33" s="6"/>
      <c r="O33" s="6"/>
      <c r="P33">
        <v>-6.2545999999999999</v>
      </c>
      <c r="Q33" s="2">
        <v>106.8951</v>
      </c>
    </row>
    <row r="34" spans="1:17" ht="15.75" customHeight="1" x14ac:dyDescent="0.2">
      <c r="A34" s="2">
        <v>40000000</v>
      </c>
      <c r="B34" s="2" t="s">
        <v>136</v>
      </c>
      <c r="C34" s="2" t="s">
        <v>141</v>
      </c>
      <c r="D34" s="2">
        <v>400</v>
      </c>
      <c r="E34" s="9">
        <v>4.5</v>
      </c>
      <c r="F34" s="14" t="s">
        <v>639</v>
      </c>
      <c r="G34" s="14" t="s">
        <v>640</v>
      </c>
      <c r="H34" s="2">
        <f t="shared" si="0"/>
        <v>-6</v>
      </c>
      <c r="I34" s="2">
        <f t="shared" si="1"/>
        <v>1</v>
      </c>
      <c r="J34" t="e">
        <f t="shared" si="2"/>
        <v>#VALUE!</v>
      </c>
      <c r="K34" s="2"/>
      <c r="L34" s="2"/>
      <c r="M34" s="2"/>
      <c r="N34" s="2"/>
      <c r="O34" s="2"/>
      <c r="P34">
        <v>-6.2686000000000002</v>
      </c>
      <c r="Q34" s="2">
        <v>106.8086</v>
      </c>
    </row>
    <row r="35" spans="1:17" ht="15.75" customHeight="1" x14ac:dyDescent="0.2">
      <c r="A35" s="2">
        <v>70054945</v>
      </c>
      <c r="B35" s="2" t="s">
        <v>136</v>
      </c>
      <c r="C35" s="2" t="s">
        <v>288</v>
      </c>
      <c r="D35" s="2">
        <v>152</v>
      </c>
      <c r="E35" s="9">
        <v>1.22</v>
      </c>
      <c r="F35" s="14">
        <v>106831268</v>
      </c>
      <c r="G35" s="14">
        <v>-6187731</v>
      </c>
      <c r="H35" s="2">
        <f t="shared" si="0"/>
        <v>106</v>
      </c>
      <c r="I35" s="2">
        <f t="shared" si="1"/>
        <v>31</v>
      </c>
      <c r="J35">
        <f t="shared" si="2"/>
        <v>68</v>
      </c>
      <c r="K35" s="6"/>
      <c r="L35" s="6"/>
      <c r="M35" s="6"/>
      <c r="N35" s="6"/>
      <c r="O35" s="6"/>
      <c r="P35" s="2">
        <v>-6.1814</v>
      </c>
      <c r="Q35" s="2">
        <v>106.8387</v>
      </c>
    </row>
    <row r="36" spans="1:17" ht="15.75" customHeight="1" x14ac:dyDescent="0.2">
      <c r="A36" s="2">
        <v>10000000</v>
      </c>
      <c r="B36" s="2" t="s">
        <v>136</v>
      </c>
      <c r="C36" s="2" t="s">
        <v>658</v>
      </c>
      <c r="D36" s="2">
        <v>0</v>
      </c>
      <c r="E36" s="9">
        <v>0.25</v>
      </c>
      <c r="F36" s="14">
        <v>106936730</v>
      </c>
      <c r="G36" s="14">
        <v>-6182689</v>
      </c>
      <c r="H36" s="2">
        <f t="shared" si="0"/>
        <v>106</v>
      </c>
      <c r="I36" s="2">
        <f t="shared" si="1"/>
        <v>36</v>
      </c>
      <c r="J36">
        <f t="shared" si="2"/>
        <v>30</v>
      </c>
      <c r="K36" s="6"/>
      <c r="L36" s="6"/>
      <c r="M36" s="6"/>
      <c r="N36" s="6"/>
      <c r="O36" s="6"/>
      <c r="P36">
        <v>-6.2545999999999999</v>
      </c>
      <c r="Q36" s="2">
        <v>106.8951</v>
      </c>
    </row>
    <row r="37" spans="1:17" ht="15.75" customHeight="1" x14ac:dyDescent="0.2">
      <c r="A37" s="2">
        <v>9125000</v>
      </c>
      <c r="B37" s="2" t="s">
        <v>136</v>
      </c>
      <c r="C37" s="2" t="s">
        <v>407</v>
      </c>
      <c r="D37" s="2">
        <v>300</v>
      </c>
      <c r="E37" s="9">
        <v>1.5</v>
      </c>
      <c r="F37" s="14" t="s">
        <v>677</v>
      </c>
      <c r="H37" s="2">
        <f t="shared" si="0"/>
        <v>-6</v>
      </c>
      <c r="I37" s="2">
        <f t="shared" si="1"/>
        <v>0.1</v>
      </c>
      <c r="J37">
        <f t="shared" si="2"/>
        <v>611</v>
      </c>
      <c r="P37" s="2">
        <v>-6.1814</v>
      </c>
      <c r="Q37" s="2">
        <v>106.8387</v>
      </c>
    </row>
    <row r="38" spans="1:17" ht="15.75" customHeight="1" x14ac:dyDescent="0.2">
      <c r="A38" s="2">
        <v>9125000</v>
      </c>
      <c r="B38" s="2" t="s">
        <v>136</v>
      </c>
      <c r="C38" s="2" t="s">
        <v>407</v>
      </c>
      <c r="D38" s="2">
        <v>300</v>
      </c>
      <c r="E38" s="9">
        <v>1.5</v>
      </c>
      <c r="F38" s="14" t="s">
        <v>677</v>
      </c>
      <c r="H38" s="2">
        <f t="shared" si="0"/>
        <v>-6</v>
      </c>
      <c r="I38" s="2">
        <f t="shared" si="1"/>
        <v>0.1</v>
      </c>
      <c r="J38">
        <f t="shared" si="2"/>
        <v>611</v>
      </c>
      <c r="P38" s="2">
        <v>-6.1814</v>
      </c>
      <c r="Q38" s="2">
        <v>106.8387</v>
      </c>
    </row>
    <row r="39" spans="1:17" ht="15.75" customHeight="1" x14ac:dyDescent="0.2">
      <c r="A39" s="2">
        <v>82000000</v>
      </c>
      <c r="B39" s="2" t="s">
        <v>377</v>
      </c>
      <c r="C39" s="2" t="s">
        <v>288</v>
      </c>
      <c r="D39" s="2">
        <v>116</v>
      </c>
      <c r="E39" s="9">
        <v>1.5</v>
      </c>
      <c r="F39" s="14">
        <v>106833841</v>
      </c>
      <c r="G39" s="14">
        <v>-6202466</v>
      </c>
      <c r="H39" s="2">
        <f t="shared" si="0"/>
        <v>106</v>
      </c>
      <c r="I39" s="2">
        <f t="shared" si="1"/>
        <v>33</v>
      </c>
      <c r="J39">
        <f t="shared" si="2"/>
        <v>41</v>
      </c>
      <c r="K39" s="6"/>
      <c r="L39" s="6"/>
      <c r="M39" s="6"/>
      <c r="N39" s="6"/>
      <c r="O39" s="6"/>
      <c r="P39" s="2">
        <v>-6.1814</v>
      </c>
      <c r="Q39" s="2">
        <v>106.8387</v>
      </c>
    </row>
    <row r="40" spans="1:17" ht="15.75" customHeight="1" x14ac:dyDescent="0.2">
      <c r="A40" s="2">
        <v>16375546</v>
      </c>
      <c r="B40" s="2" t="s">
        <v>136</v>
      </c>
      <c r="C40" s="2" t="s">
        <v>288</v>
      </c>
      <c r="D40" s="2">
        <v>0</v>
      </c>
      <c r="E40" s="9">
        <v>1.5</v>
      </c>
      <c r="H40" s="2">
        <f t="shared" si="0"/>
        <v>-6</v>
      </c>
      <c r="I40" s="2">
        <f t="shared" si="1"/>
        <v>0</v>
      </c>
      <c r="J40">
        <f t="shared" si="2"/>
        <v>0</v>
      </c>
      <c r="P40" s="2">
        <v>-6.1814</v>
      </c>
      <c r="Q40" s="2">
        <v>106.8387</v>
      </c>
    </row>
    <row r="41" spans="1:17" ht="15.75" customHeight="1" x14ac:dyDescent="0.2">
      <c r="A41" s="2">
        <v>25000000</v>
      </c>
      <c r="B41" s="2" t="s">
        <v>136</v>
      </c>
      <c r="C41" s="2" t="s">
        <v>288</v>
      </c>
      <c r="D41" s="2">
        <v>150</v>
      </c>
      <c r="E41" s="9">
        <v>3</v>
      </c>
      <c r="F41" s="14">
        <v>10684731</v>
      </c>
      <c r="G41" s="14">
        <v>-6160567</v>
      </c>
      <c r="H41" s="2">
        <f t="shared" si="0"/>
        <v>106</v>
      </c>
      <c r="I41" s="2">
        <f t="shared" si="1"/>
        <v>47</v>
      </c>
      <c r="J41">
        <f t="shared" si="2"/>
        <v>1</v>
      </c>
      <c r="K41" s="6"/>
      <c r="L41" s="6"/>
      <c r="M41" s="6"/>
      <c r="N41" s="6"/>
      <c r="O41" s="6"/>
      <c r="P41" s="2">
        <v>-6.1814</v>
      </c>
      <c r="Q41" s="2">
        <v>106.8387</v>
      </c>
    </row>
    <row r="42" spans="1:17" ht="15.75" customHeight="1" x14ac:dyDescent="0.2">
      <c r="A42" s="2">
        <v>13000000</v>
      </c>
      <c r="B42" s="2" t="s">
        <v>377</v>
      </c>
      <c r="C42" s="2" t="s">
        <v>593</v>
      </c>
      <c r="D42" s="2">
        <v>0</v>
      </c>
      <c r="E42" s="9">
        <v>3.5</v>
      </c>
      <c r="F42" s="14">
        <v>106816348</v>
      </c>
      <c r="G42" s="14">
        <v>-6126178</v>
      </c>
      <c r="H42" s="2">
        <f t="shared" si="0"/>
        <v>106</v>
      </c>
      <c r="I42" s="2">
        <f t="shared" si="1"/>
        <v>16</v>
      </c>
      <c r="J42">
        <f t="shared" si="2"/>
        <v>48</v>
      </c>
      <c r="K42" s="6"/>
      <c r="L42" s="6"/>
      <c r="M42" s="6"/>
      <c r="N42" s="6"/>
      <c r="O42" s="6"/>
      <c r="P42" s="2">
        <v>-6.1266999999999996</v>
      </c>
      <c r="Q42" s="2">
        <v>106.83320000000001</v>
      </c>
    </row>
    <row r="43" spans="1:17" ht="15.75" customHeight="1" x14ac:dyDescent="0.2">
      <c r="A43" s="2">
        <v>29000000</v>
      </c>
      <c r="B43" s="2" t="s">
        <v>377</v>
      </c>
      <c r="C43" s="2" t="s">
        <v>593</v>
      </c>
      <c r="D43" s="2">
        <v>0</v>
      </c>
      <c r="E43" s="9">
        <v>6</v>
      </c>
      <c r="F43" s="14">
        <v>106867943</v>
      </c>
      <c r="G43" s="14">
        <v>-6132531</v>
      </c>
      <c r="H43" s="2">
        <f t="shared" si="0"/>
        <v>106</v>
      </c>
      <c r="I43" s="2">
        <f t="shared" si="1"/>
        <v>67</v>
      </c>
      <c r="J43">
        <f t="shared" si="2"/>
        <v>43</v>
      </c>
      <c r="K43" s="6"/>
      <c r="L43" s="6"/>
      <c r="M43" s="6"/>
      <c r="N43" s="6"/>
      <c r="O43" s="6"/>
      <c r="P43" s="2">
        <v>-6.1266999999999996</v>
      </c>
      <c r="Q43" s="2">
        <v>106.83320000000001</v>
      </c>
    </row>
    <row r="44" spans="1:17" ht="15.75" customHeight="1" x14ac:dyDescent="0.2">
      <c r="A44" s="2">
        <v>22000000</v>
      </c>
      <c r="B44" s="2" t="s">
        <v>136</v>
      </c>
      <c r="C44" s="2" t="s">
        <v>593</v>
      </c>
      <c r="D44" s="2">
        <v>0</v>
      </c>
      <c r="E44" s="9">
        <v>1</v>
      </c>
      <c r="F44" s="14">
        <v>106905435</v>
      </c>
      <c r="G44" s="14">
        <v>-6160465</v>
      </c>
      <c r="H44" s="2">
        <f t="shared" si="0"/>
        <v>106</v>
      </c>
      <c r="I44" s="2">
        <f t="shared" si="1"/>
        <v>5</v>
      </c>
      <c r="J44">
        <f t="shared" si="2"/>
        <v>35</v>
      </c>
      <c r="K44" s="6"/>
      <c r="L44" s="6"/>
      <c r="M44" s="6"/>
      <c r="N44" s="6"/>
      <c r="O44" s="6"/>
      <c r="P44" s="2">
        <v>-6.1266999999999996</v>
      </c>
      <c r="Q44" s="2">
        <v>106.83320000000001</v>
      </c>
    </row>
    <row r="45" spans="1:17" ht="15.75" customHeight="1" x14ac:dyDescent="0.2">
      <c r="A45" s="2">
        <v>6000000</v>
      </c>
      <c r="B45" s="2" t="s">
        <v>136</v>
      </c>
      <c r="C45" s="2" t="s">
        <v>511</v>
      </c>
      <c r="D45" s="2">
        <v>0</v>
      </c>
      <c r="E45" s="9">
        <v>5.7</v>
      </c>
      <c r="F45" s="14">
        <v>-6103145</v>
      </c>
      <c r="G45" s="14">
        <v>106939061</v>
      </c>
      <c r="H45" s="2">
        <f t="shared" si="0"/>
        <v>-6</v>
      </c>
      <c r="I45" s="2">
        <f t="shared" si="1"/>
        <v>10</v>
      </c>
      <c r="J45">
        <f t="shared" si="2"/>
        <v>3145</v>
      </c>
      <c r="K45" s="6"/>
      <c r="L45" s="6"/>
      <c r="M45" s="6"/>
      <c r="N45" s="6"/>
      <c r="O45" s="6"/>
      <c r="P45" s="2">
        <v>-6.1266999999999996</v>
      </c>
      <c r="Q45" s="2">
        <v>106.83320000000001</v>
      </c>
    </row>
    <row r="46" spans="1:17" ht="15.75" customHeight="1" x14ac:dyDescent="0.2">
      <c r="A46" s="2">
        <v>29000000</v>
      </c>
      <c r="B46" s="2" t="s">
        <v>136</v>
      </c>
      <c r="C46" s="2" t="s">
        <v>141</v>
      </c>
      <c r="D46" s="2">
        <v>400</v>
      </c>
      <c r="E46" s="9">
        <v>1</v>
      </c>
      <c r="G46" s="14" t="s">
        <v>772</v>
      </c>
      <c r="H46" s="2">
        <f t="shared" si="0"/>
        <v>-6</v>
      </c>
      <c r="I46" s="2">
        <f t="shared" si="1"/>
        <v>0</v>
      </c>
      <c r="J46">
        <f t="shared" si="2"/>
        <v>0</v>
      </c>
      <c r="K46" s="2"/>
      <c r="L46" s="2"/>
      <c r="M46" s="2"/>
      <c r="N46" s="2"/>
      <c r="O46" s="2"/>
      <c r="P46">
        <v>-6.2686000000000002</v>
      </c>
      <c r="Q46" s="2">
        <v>106.8086</v>
      </c>
    </row>
    <row r="47" spans="1:17" ht="15.75" customHeight="1" x14ac:dyDescent="0.2">
      <c r="A47" s="2">
        <v>35000000</v>
      </c>
      <c r="B47" s="2" t="s">
        <v>136</v>
      </c>
      <c r="C47" s="2" t="s">
        <v>141</v>
      </c>
      <c r="D47" s="2">
        <v>350</v>
      </c>
      <c r="E47" s="9">
        <v>4</v>
      </c>
      <c r="G47" s="14" t="s">
        <v>783</v>
      </c>
      <c r="H47" s="2">
        <f t="shared" si="0"/>
        <v>-6</v>
      </c>
      <c r="I47" s="2">
        <f t="shared" si="1"/>
        <v>0</v>
      </c>
      <c r="J47">
        <f t="shared" si="2"/>
        <v>0</v>
      </c>
      <c r="K47" s="2"/>
      <c r="L47" s="2"/>
      <c r="M47" s="2"/>
      <c r="N47" s="2"/>
      <c r="O47" s="2"/>
      <c r="P47">
        <v>-6.2686000000000002</v>
      </c>
      <c r="Q47" s="2">
        <v>106.8086</v>
      </c>
    </row>
    <row r="48" spans="1:17" ht="15.75" customHeight="1" x14ac:dyDescent="0.2">
      <c r="A48" s="2">
        <v>6000000</v>
      </c>
      <c r="B48" s="2" t="s">
        <v>136</v>
      </c>
      <c r="C48" s="2" t="s">
        <v>610</v>
      </c>
      <c r="D48" s="2">
        <v>1</v>
      </c>
      <c r="E48" s="9">
        <v>3.2</v>
      </c>
      <c r="F48" s="14" t="s">
        <v>811</v>
      </c>
      <c r="G48" s="14" t="s">
        <v>812</v>
      </c>
      <c r="H48" s="2">
        <f t="shared" si="0"/>
        <v>-6</v>
      </c>
      <c r="I48" s="2">
        <f t="shared" si="1"/>
        <v>10</v>
      </c>
      <c r="J48" t="e">
        <f t="shared" si="2"/>
        <v>#VALUE!</v>
      </c>
      <c r="K48" s="2"/>
      <c r="L48" s="2"/>
      <c r="M48" s="2"/>
      <c r="N48" s="2"/>
      <c r="O48" s="2"/>
      <c r="P48">
        <v>-6.2545999999999999</v>
      </c>
      <c r="Q48" s="2">
        <v>106.8951</v>
      </c>
    </row>
    <row r="49" spans="1:17" ht="15.75" customHeight="1" x14ac:dyDescent="0.2">
      <c r="A49" s="2">
        <v>12000000</v>
      </c>
      <c r="B49" s="2" t="s">
        <v>136</v>
      </c>
      <c r="C49" s="2" t="s">
        <v>822</v>
      </c>
      <c r="D49" s="2">
        <v>100</v>
      </c>
      <c r="E49" s="9">
        <v>2.2000000000000002</v>
      </c>
      <c r="F49" s="14">
        <v>-6211497</v>
      </c>
      <c r="G49" s="14">
        <v>106772116</v>
      </c>
      <c r="H49" s="2">
        <f t="shared" si="0"/>
        <v>-6</v>
      </c>
      <c r="I49" s="2">
        <f t="shared" si="1"/>
        <v>21</v>
      </c>
      <c r="J49">
        <f t="shared" si="2"/>
        <v>1497</v>
      </c>
      <c r="K49" s="6"/>
      <c r="L49" s="6"/>
      <c r="M49" s="6"/>
      <c r="N49" s="6"/>
      <c r="O49" s="6"/>
      <c r="P49">
        <v>-6.1676000000000002</v>
      </c>
      <c r="Q49">
        <v>106.75960000000001</v>
      </c>
    </row>
    <row r="50" spans="1:17" ht="15.75" customHeight="1" x14ac:dyDescent="0.2">
      <c r="A50" s="2">
        <v>1500000</v>
      </c>
      <c r="B50" s="2" t="s">
        <v>136</v>
      </c>
      <c r="C50" s="2" t="s">
        <v>610</v>
      </c>
      <c r="D50" s="2">
        <v>100</v>
      </c>
      <c r="E50" s="9">
        <v>16</v>
      </c>
      <c r="F50" s="14">
        <v>-6340732</v>
      </c>
      <c r="G50" s="14">
        <v>106877556</v>
      </c>
      <c r="H50" s="2">
        <f t="shared" si="0"/>
        <v>-6</v>
      </c>
      <c r="I50" s="2">
        <f t="shared" si="1"/>
        <v>34</v>
      </c>
      <c r="J50">
        <f t="shared" si="2"/>
        <v>732</v>
      </c>
      <c r="K50" s="6"/>
      <c r="L50" s="6"/>
      <c r="M50" s="6"/>
      <c r="N50" s="6"/>
      <c r="O50" s="6"/>
      <c r="P50">
        <v>-6.2545999999999999</v>
      </c>
      <c r="Q50" s="2">
        <v>106.8951</v>
      </c>
    </row>
    <row r="51" spans="1:17" ht="15.75" customHeight="1" x14ac:dyDescent="0.2">
      <c r="A51" s="2">
        <v>6500000</v>
      </c>
      <c r="B51" s="2" t="s">
        <v>377</v>
      </c>
      <c r="C51" s="2" t="s">
        <v>610</v>
      </c>
      <c r="D51" s="2">
        <v>230.75</v>
      </c>
      <c r="E51" s="9">
        <v>1.9</v>
      </c>
      <c r="F51" s="14" t="s">
        <v>873</v>
      </c>
      <c r="H51" s="2">
        <f t="shared" si="0"/>
        <v>-6</v>
      </c>
      <c r="I51" s="2">
        <f t="shared" si="1"/>
        <v>0.2</v>
      </c>
      <c r="J51">
        <f t="shared" si="2"/>
        <v>1409</v>
      </c>
      <c r="P51">
        <v>-6.2545999999999999</v>
      </c>
      <c r="Q51" s="2">
        <v>106.8951</v>
      </c>
    </row>
    <row r="52" spans="1:17" ht="15.75" customHeight="1" x14ac:dyDescent="0.2">
      <c r="A52" s="2">
        <v>20000000</v>
      </c>
      <c r="B52" s="2" t="s">
        <v>136</v>
      </c>
      <c r="C52" s="2" t="s">
        <v>141</v>
      </c>
      <c r="D52" s="2">
        <v>30</v>
      </c>
      <c r="E52" s="9">
        <v>0.2</v>
      </c>
      <c r="F52" s="14" t="s">
        <v>881</v>
      </c>
      <c r="G52" s="14" t="s">
        <v>882</v>
      </c>
      <c r="H52" s="2">
        <f t="shared" si="0"/>
        <v>106</v>
      </c>
      <c r="I52" s="2" t="e">
        <f t="shared" si="1"/>
        <v>#VALUE!</v>
      </c>
      <c r="J52" t="e">
        <f t="shared" si="2"/>
        <v>#VALUE!</v>
      </c>
      <c r="K52" s="2"/>
      <c r="L52" s="2"/>
      <c r="M52" s="2"/>
      <c r="N52" s="2"/>
      <c r="O52" s="2"/>
      <c r="P52">
        <v>-6.2686000000000002</v>
      </c>
      <c r="Q52" s="2">
        <v>106.8086</v>
      </c>
    </row>
    <row r="53" spans="1:17" ht="15.75" customHeight="1" x14ac:dyDescent="0.2">
      <c r="A53" s="2">
        <v>5700000</v>
      </c>
      <c r="B53" s="2" t="s">
        <v>136</v>
      </c>
      <c r="C53" s="2" t="s">
        <v>610</v>
      </c>
      <c r="D53" s="2">
        <v>132</v>
      </c>
      <c r="E53" s="9">
        <v>2.7</v>
      </c>
      <c r="F53" s="14" t="s">
        <v>902</v>
      </c>
      <c r="G53" s="14" t="s">
        <v>903</v>
      </c>
      <c r="H53" s="2">
        <f t="shared" si="0"/>
        <v>-6</v>
      </c>
      <c r="I53" s="2">
        <f t="shared" si="1"/>
        <v>16</v>
      </c>
      <c r="J53" t="e">
        <f t="shared" si="2"/>
        <v>#VALUE!</v>
      </c>
      <c r="K53" s="2"/>
      <c r="L53" s="2"/>
      <c r="M53" s="2"/>
      <c r="N53" s="2"/>
      <c r="O53" s="2"/>
      <c r="P53">
        <v>-6.2545999999999999</v>
      </c>
      <c r="Q53" s="2">
        <v>106.8951</v>
      </c>
    </row>
    <row r="54" spans="1:17" ht="15.75" customHeight="1" x14ac:dyDescent="0.2">
      <c r="A54" s="2">
        <v>16445000</v>
      </c>
      <c r="B54" s="2" t="s">
        <v>136</v>
      </c>
      <c r="C54" s="2" t="s">
        <v>822</v>
      </c>
      <c r="D54" s="2">
        <v>90</v>
      </c>
      <c r="E54" s="9">
        <v>22</v>
      </c>
      <c r="F54" s="14">
        <v>-6218634</v>
      </c>
      <c r="G54" s="14">
        <v>106769199</v>
      </c>
      <c r="H54" s="2">
        <f t="shared" si="0"/>
        <v>-6</v>
      </c>
      <c r="I54" s="2">
        <f t="shared" si="1"/>
        <v>21</v>
      </c>
      <c r="J54">
        <f t="shared" si="2"/>
        <v>8634</v>
      </c>
      <c r="K54" s="6"/>
      <c r="L54" s="6"/>
      <c r="M54" s="6"/>
      <c r="N54" s="6"/>
      <c r="O54" s="6"/>
      <c r="P54">
        <v>-6.1676000000000002</v>
      </c>
      <c r="Q54">
        <v>106.75960000000001</v>
      </c>
    </row>
    <row r="55" spans="1:17" ht="15.75" customHeight="1" x14ac:dyDescent="0.2">
      <c r="A55" s="2">
        <v>6500000</v>
      </c>
      <c r="B55" s="2" t="s">
        <v>136</v>
      </c>
      <c r="C55" s="2" t="s">
        <v>610</v>
      </c>
      <c r="D55" s="2">
        <v>397</v>
      </c>
      <c r="E55" s="9">
        <v>4.8</v>
      </c>
      <c r="F55" s="14" t="s">
        <v>935</v>
      </c>
      <c r="H55" s="2">
        <f t="shared" si="0"/>
        <v>-6</v>
      </c>
      <c r="I55" s="2">
        <f t="shared" si="1"/>
        <v>0.2</v>
      </c>
      <c r="J55">
        <f t="shared" si="2"/>
        <v>255</v>
      </c>
      <c r="P55">
        <v>-6.2545999999999999</v>
      </c>
      <c r="Q55" s="2">
        <v>106.8951</v>
      </c>
    </row>
    <row r="56" spans="1:17" ht="15.75" customHeight="1" x14ac:dyDescent="0.2">
      <c r="A56" s="2">
        <v>70000000</v>
      </c>
      <c r="B56" s="2" t="s">
        <v>377</v>
      </c>
      <c r="C56" s="2" t="s">
        <v>943</v>
      </c>
      <c r="D56" s="2">
        <v>0</v>
      </c>
      <c r="E56" s="9">
        <v>4.0999999999999996</v>
      </c>
      <c r="F56" s="14">
        <v>106820967</v>
      </c>
      <c r="G56" s="14">
        <v>-6232669</v>
      </c>
      <c r="H56" s="2">
        <f t="shared" si="0"/>
        <v>106</v>
      </c>
      <c r="I56" s="2">
        <f t="shared" si="1"/>
        <v>20</v>
      </c>
      <c r="J56">
        <f t="shared" si="2"/>
        <v>67</v>
      </c>
      <c r="K56" s="6"/>
      <c r="L56" s="6"/>
      <c r="M56" s="6"/>
      <c r="N56" s="6"/>
      <c r="O56" s="6"/>
      <c r="P56">
        <v>-6.2686000000000002</v>
      </c>
      <c r="Q56" s="2">
        <v>106.8086</v>
      </c>
    </row>
    <row r="57" spans="1:17" ht="15.75" customHeight="1" x14ac:dyDescent="0.2">
      <c r="A57" s="2">
        <v>70000000</v>
      </c>
      <c r="B57" s="2" t="s">
        <v>377</v>
      </c>
      <c r="C57" s="2" t="s">
        <v>943</v>
      </c>
      <c r="D57" s="2">
        <v>0</v>
      </c>
      <c r="E57" s="9">
        <v>4.0999999999999996</v>
      </c>
      <c r="F57" s="14">
        <v>106820967</v>
      </c>
      <c r="G57" s="14">
        <v>-6232669</v>
      </c>
      <c r="H57" s="2">
        <f t="shared" si="0"/>
        <v>106</v>
      </c>
      <c r="I57" s="2">
        <f t="shared" si="1"/>
        <v>20</v>
      </c>
      <c r="J57">
        <f t="shared" si="2"/>
        <v>67</v>
      </c>
      <c r="K57" s="6"/>
      <c r="L57" s="6"/>
      <c r="M57" s="6"/>
      <c r="N57" s="6"/>
      <c r="O57" s="6"/>
      <c r="P57">
        <v>-6.2686000000000002</v>
      </c>
      <c r="Q57" s="2">
        <v>106.8086</v>
      </c>
    </row>
    <row r="58" spans="1:17" ht="15.75" customHeight="1" x14ac:dyDescent="0.2">
      <c r="A58" s="2">
        <v>35415000</v>
      </c>
      <c r="B58" s="2" t="s">
        <v>377</v>
      </c>
      <c r="C58" s="2" t="s">
        <v>822</v>
      </c>
      <c r="D58" s="2">
        <v>3</v>
      </c>
      <c r="E58" s="9">
        <v>3</v>
      </c>
      <c r="H58" s="2">
        <f t="shared" si="0"/>
        <v>-6</v>
      </c>
      <c r="I58" s="2">
        <f t="shared" si="1"/>
        <v>0</v>
      </c>
      <c r="J58">
        <f t="shared" si="2"/>
        <v>0</v>
      </c>
      <c r="P58">
        <v>-6.1676000000000002</v>
      </c>
      <c r="Q58">
        <v>106.75960000000001</v>
      </c>
    </row>
    <row r="59" spans="1:17" ht="15.75" customHeight="1" x14ac:dyDescent="0.2">
      <c r="A59" s="2">
        <v>35415000</v>
      </c>
      <c r="B59" s="2" t="s">
        <v>377</v>
      </c>
      <c r="C59" s="2" t="s">
        <v>822</v>
      </c>
      <c r="D59" s="2">
        <v>3</v>
      </c>
      <c r="E59" s="9">
        <v>3</v>
      </c>
      <c r="H59" s="2">
        <f t="shared" si="0"/>
        <v>-6</v>
      </c>
      <c r="I59" s="2">
        <f t="shared" si="1"/>
        <v>0</v>
      </c>
      <c r="J59">
        <f t="shared" si="2"/>
        <v>0</v>
      </c>
      <c r="P59">
        <v>-6.1676000000000002</v>
      </c>
      <c r="Q59">
        <v>106.75960000000001</v>
      </c>
    </row>
    <row r="60" spans="1:17" ht="15.75" customHeight="1" x14ac:dyDescent="0.2">
      <c r="A60" s="2">
        <v>27000000</v>
      </c>
      <c r="B60" s="2" t="s">
        <v>136</v>
      </c>
      <c r="C60" s="2" t="s">
        <v>976</v>
      </c>
      <c r="D60" s="2">
        <v>0</v>
      </c>
      <c r="E60" s="9">
        <v>2.2999999999999998</v>
      </c>
      <c r="F60" s="14">
        <v>106770200</v>
      </c>
      <c r="G60" s="14">
        <v>-6161770</v>
      </c>
      <c r="H60" s="2">
        <f t="shared" si="0"/>
        <v>106</v>
      </c>
      <c r="I60" s="2">
        <f t="shared" si="1"/>
        <v>70</v>
      </c>
      <c r="J60">
        <f t="shared" si="2"/>
        <v>0</v>
      </c>
      <c r="K60" s="6"/>
      <c r="L60" s="6"/>
      <c r="M60" s="6"/>
      <c r="N60" s="6"/>
      <c r="O60" s="6"/>
      <c r="P60">
        <v>-6.1676000000000002</v>
      </c>
      <c r="Q60">
        <v>106.75960000000001</v>
      </c>
    </row>
    <row r="61" spans="1:17" ht="15.75" customHeight="1" x14ac:dyDescent="0.2">
      <c r="B61" s="2" t="s">
        <v>136</v>
      </c>
      <c r="C61" s="2" t="s">
        <v>288</v>
      </c>
      <c r="D61" s="2">
        <v>1000</v>
      </c>
      <c r="E61" s="9">
        <v>1</v>
      </c>
      <c r="F61" s="14" t="s">
        <v>1009</v>
      </c>
      <c r="G61" s="14" t="s">
        <v>1010</v>
      </c>
      <c r="H61" s="2">
        <f t="shared" si="0"/>
        <v>106</v>
      </c>
      <c r="I61" s="2">
        <f t="shared" si="1"/>
        <v>51</v>
      </c>
      <c r="J61" t="e">
        <f t="shared" si="2"/>
        <v>#VALUE!</v>
      </c>
      <c r="K61" s="2"/>
      <c r="L61" s="2"/>
      <c r="M61" s="2"/>
      <c r="N61" s="2"/>
      <c r="O61" s="2"/>
      <c r="P61" s="2">
        <v>-6.1814</v>
      </c>
      <c r="Q61" s="2">
        <v>106.8387</v>
      </c>
    </row>
    <row r="62" spans="1:17" ht="15.75" customHeight="1" x14ac:dyDescent="0.2">
      <c r="A62" s="2">
        <v>25000000</v>
      </c>
      <c r="B62" s="2" t="s">
        <v>136</v>
      </c>
      <c r="C62" s="2" t="s">
        <v>141</v>
      </c>
      <c r="D62" s="2">
        <v>1</v>
      </c>
      <c r="E62" s="9">
        <v>1</v>
      </c>
      <c r="F62" s="14" t="s">
        <v>1019</v>
      </c>
      <c r="G62" s="14" t="s">
        <v>1020</v>
      </c>
      <c r="H62" s="2">
        <f t="shared" si="0"/>
        <v>106</v>
      </c>
      <c r="I62" s="2" t="e">
        <f t="shared" si="1"/>
        <v>#VALUE!</v>
      </c>
      <c r="J62" t="e">
        <f t="shared" si="2"/>
        <v>#VALUE!</v>
      </c>
      <c r="K62" s="2"/>
      <c r="L62" s="2"/>
      <c r="M62" s="2"/>
      <c r="N62" s="2"/>
      <c r="O62" s="2"/>
      <c r="P62">
        <v>-6.2686000000000002</v>
      </c>
      <c r="Q62" s="2">
        <v>106.8086</v>
      </c>
    </row>
    <row r="63" spans="1:17" ht="15.75" customHeight="1" x14ac:dyDescent="0.2">
      <c r="A63" s="2">
        <v>25000000</v>
      </c>
      <c r="B63" s="2" t="s">
        <v>377</v>
      </c>
      <c r="C63" s="2" t="s">
        <v>822</v>
      </c>
      <c r="D63" s="2">
        <v>0</v>
      </c>
      <c r="E63" s="9">
        <v>2.7</v>
      </c>
      <c r="F63" s="14">
        <v>-6173787.1059999997</v>
      </c>
      <c r="G63" s="14">
        <v>106803204</v>
      </c>
      <c r="H63" s="2">
        <f t="shared" si="0"/>
        <v>-6</v>
      </c>
      <c r="I63" s="2">
        <f t="shared" si="1"/>
        <v>17</v>
      </c>
      <c r="J63">
        <f t="shared" si="2"/>
        <v>0.106</v>
      </c>
      <c r="K63" s="2"/>
      <c r="L63" s="2"/>
      <c r="M63" s="2"/>
      <c r="N63" s="2"/>
      <c r="O63" s="2"/>
      <c r="P63">
        <v>-6.1676000000000002</v>
      </c>
      <c r="Q63">
        <v>106.75960000000001</v>
      </c>
    </row>
    <row r="64" spans="1:17" ht="15.75" customHeight="1" x14ac:dyDescent="0.2">
      <c r="A64" s="2">
        <v>12137000</v>
      </c>
      <c r="B64" s="2" t="s">
        <v>377</v>
      </c>
      <c r="C64" s="2" t="s">
        <v>1045</v>
      </c>
      <c r="D64" s="2">
        <v>10</v>
      </c>
      <c r="E64" s="9">
        <v>4</v>
      </c>
      <c r="H64" s="2">
        <f t="shared" si="0"/>
        <v>-6</v>
      </c>
      <c r="I64" s="2">
        <f t="shared" si="1"/>
        <v>0</v>
      </c>
      <c r="J64">
        <f t="shared" si="2"/>
        <v>0</v>
      </c>
      <c r="P64">
        <v>-6.1676000000000002</v>
      </c>
      <c r="Q64">
        <v>106.75960000000001</v>
      </c>
    </row>
    <row r="65" spans="1:17" ht="15.75" customHeight="1" x14ac:dyDescent="0.2">
      <c r="A65" s="2">
        <v>25000000</v>
      </c>
      <c r="B65" s="2" t="s">
        <v>136</v>
      </c>
      <c r="C65" s="2" t="s">
        <v>976</v>
      </c>
      <c r="D65" s="2">
        <v>0</v>
      </c>
      <c r="E65" s="9">
        <v>2</v>
      </c>
      <c r="F65" s="14">
        <v>106772333</v>
      </c>
      <c r="G65" s="14">
        <v>-6162278</v>
      </c>
      <c r="H65" s="2">
        <f t="shared" si="0"/>
        <v>106</v>
      </c>
      <c r="I65" s="2">
        <f t="shared" si="1"/>
        <v>72</v>
      </c>
      <c r="J65">
        <f t="shared" si="2"/>
        <v>33</v>
      </c>
      <c r="K65" s="6"/>
      <c r="L65" s="6"/>
      <c r="M65" s="6"/>
      <c r="N65" s="6"/>
      <c r="O65" s="6"/>
      <c r="P65">
        <v>-6.1676000000000002</v>
      </c>
      <c r="Q65">
        <v>106.75960000000001</v>
      </c>
    </row>
    <row r="66" spans="1:17" ht="15.75" customHeight="1" x14ac:dyDescent="0.2">
      <c r="A66" s="2">
        <v>42415000</v>
      </c>
      <c r="B66" s="2" t="s">
        <v>377</v>
      </c>
      <c r="C66" s="2" t="s">
        <v>822</v>
      </c>
      <c r="D66" s="2">
        <v>500</v>
      </c>
      <c r="E66" s="9">
        <v>1</v>
      </c>
      <c r="F66" s="14">
        <v>-615517</v>
      </c>
      <c r="G66" s="14">
        <v>106817</v>
      </c>
      <c r="H66" s="2">
        <f t="shared" si="0"/>
        <v>-6</v>
      </c>
      <c r="I66" s="2">
        <f t="shared" si="1"/>
        <v>15</v>
      </c>
      <c r="J66">
        <f t="shared" si="2"/>
        <v>5517</v>
      </c>
      <c r="K66" s="6"/>
      <c r="L66" s="6"/>
      <c r="M66" s="6"/>
      <c r="N66" s="6"/>
      <c r="O66" s="6"/>
      <c r="P66">
        <v>-6.1676000000000002</v>
      </c>
      <c r="Q66">
        <v>106.75960000000001</v>
      </c>
    </row>
    <row r="67" spans="1:17" ht="15.75" customHeight="1" x14ac:dyDescent="0.2">
      <c r="A67" s="2">
        <v>25000000</v>
      </c>
      <c r="B67" s="2" t="s">
        <v>136</v>
      </c>
      <c r="C67" s="2" t="s">
        <v>141</v>
      </c>
      <c r="D67" s="2">
        <v>1</v>
      </c>
      <c r="E67" s="9">
        <v>1.5</v>
      </c>
      <c r="F67" s="14" t="s">
        <v>1076</v>
      </c>
      <c r="G67" s="14" t="s">
        <v>1077</v>
      </c>
      <c r="H67" s="2">
        <f t="shared" ref="H67:H130" si="3">IF(LEFT(F67,3)="106",106,-6)</f>
        <v>106</v>
      </c>
      <c r="I67" s="2" t="e">
        <f t="shared" ref="I67:I130" si="4">_xlfn.NUMBERVALUE(IF(H67=106,MID(F67,5,2),MID(F67,3,2)))</f>
        <v>#VALUE!</v>
      </c>
      <c r="J67" t="e">
        <f t="shared" ref="J67:J130" si="5">_xlfn.NUMBERVALUE(IF(H67=106,MID(F67,8,4),RIGHT(F67,4)))</f>
        <v>#VALUE!</v>
      </c>
      <c r="K67" s="2"/>
      <c r="L67" s="2"/>
      <c r="M67" s="2"/>
      <c r="N67" s="2"/>
      <c r="O67" s="2"/>
      <c r="P67">
        <v>-6.2686000000000002</v>
      </c>
      <c r="Q67" s="2">
        <v>106.8086</v>
      </c>
    </row>
    <row r="68" spans="1:17" ht="15.75" customHeight="1" x14ac:dyDescent="0.2">
      <c r="A68" s="2">
        <v>6000000</v>
      </c>
      <c r="B68" s="2" t="s">
        <v>136</v>
      </c>
      <c r="C68" s="2" t="s">
        <v>610</v>
      </c>
      <c r="D68" s="2">
        <v>1</v>
      </c>
      <c r="E68" s="9">
        <v>2</v>
      </c>
      <c r="F68" s="14" t="s">
        <v>1093</v>
      </c>
      <c r="G68" s="14" t="s">
        <v>1094</v>
      </c>
      <c r="H68" s="2">
        <f t="shared" si="3"/>
        <v>-6</v>
      </c>
      <c r="I68" s="2">
        <f t="shared" si="4"/>
        <v>16</v>
      </c>
      <c r="J68" t="e">
        <f t="shared" si="5"/>
        <v>#VALUE!</v>
      </c>
      <c r="K68" s="2"/>
      <c r="L68" s="2"/>
      <c r="M68" s="2"/>
      <c r="N68" s="2"/>
      <c r="O68" s="2"/>
      <c r="P68">
        <v>-6.2545999999999999</v>
      </c>
      <c r="Q68" s="2">
        <v>106.8951</v>
      </c>
    </row>
    <row r="69" spans="1:17" ht="15.75" customHeight="1" x14ac:dyDescent="0.2">
      <c r="A69" s="2">
        <v>18373494</v>
      </c>
      <c r="B69" s="2" t="s">
        <v>136</v>
      </c>
      <c r="C69" s="2" t="s">
        <v>288</v>
      </c>
      <c r="D69" s="2">
        <v>0</v>
      </c>
      <c r="E69" s="9">
        <v>1.5</v>
      </c>
      <c r="H69" s="2">
        <f t="shared" si="3"/>
        <v>-6</v>
      </c>
      <c r="I69" s="2">
        <f t="shared" si="4"/>
        <v>0</v>
      </c>
      <c r="J69">
        <f t="shared" si="5"/>
        <v>0</v>
      </c>
      <c r="P69" s="2">
        <v>-6.1814</v>
      </c>
      <c r="Q69" s="2">
        <v>106.8387</v>
      </c>
    </row>
    <row r="70" spans="1:17" ht="15.75" customHeight="1" x14ac:dyDescent="0.2">
      <c r="A70" s="2">
        <v>3800000</v>
      </c>
      <c r="B70" s="2" t="s">
        <v>136</v>
      </c>
      <c r="C70" s="2" t="s">
        <v>610</v>
      </c>
      <c r="D70" s="2">
        <v>500</v>
      </c>
      <c r="E70" s="9">
        <v>2</v>
      </c>
      <c r="F70" s="14">
        <v>106926333</v>
      </c>
      <c r="G70" s="14">
        <v>-6201343</v>
      </c>
      <c r="H70" s="2">
        <f t="shared" si="3"/>
        <v>106</v>
      </c>
      <c r="I70" s="2">
        <f t="shared" si="4"/>
        <v>26</v>
      </c>
      <c r="J70">
        <f t="shared" si="5"/>
        <v>33</v>
      </c>
      <c r="K70" s="6"/>
      <c r="L70" s="6"/>
      <c r="M70" s="6"/>
      <c r="N70" s="6"/>
      <c r="O70" s="6"/>
      <c r="P70">
        <v>-6.2545999999999999</v>
      </c>
      <c r="Q70" s="2">
        <v>106.8951</v>
      </c>
    </row>
    <row r="71" spans="1:17" ht="15.75" customHeight="1" x14ac:dyDescent="0.2">
      <c r="A71" s="2">
        <v>10000000</v>
      </c>
      <c r="B71" s="2" t="s">
        <v>136</v>
      </c>
      <c r="C71" s="2" t="s">
        <v>610</v>
      </c>
      <c r="D71" s="2">
        <v>604</v>
      </c>
      <c r="E71" s="9">
        <v>2.6</v>
      </c>
      <c r="F71" s="14">
        <v>-6236707</v>
      </c>
      <c r="G71" s="14">
        <v>106923843</v>
      </c>
      <c r="H71" s="2">
        <f t="shared" si="3"/>
        <v>-6</v>
      </c>
      <c r="I71" s="2">
        <f t="shared" si="4"/>
        <v>23</v>
      </c>
      <c r="J71">
        <f t="shared" si="5"/>
        <v>6707</v>
      </c>
      <c r="K71" s="6"/>
      <c r="L71" s="6"/>
      <c r="M71" s="6"/>
      <c r="N71" s="6"/>
      <c r="O71" s="6"/>
      <c r="P71">
        <v>-6.2545999999999999</v>
      </c>
      <c r="Q71" s="2">
        <v>106.8951</v>
      </c>
    </row>
    <row r="72" spans="1:17" ht="15.75" customHeight="1" x14ac:dyDescent="0.2">
      <c r="A72" s="2">
        <v>25000000</v>
      </c>
      <c r="B72" s="2" t="s">
        <v>377</v>
      </c>
      <c r="C72" s="2" t="s">
        <v>822</v>
      </c>
      <c r="D72" s="2">
        <v>0</v>
      </c>
      <c r="E72" s="9">
        <v>0.4</v>
      </c>
      <c r="F72" s="14">
        <v>-6202148</v>
      </c>
      <c r="G72" s="14">
        <v>106796919</v>
      </c>
      <c r="H72" s="2">
        <f t="shared" si="3"/>
        <v>-6</v>
      </c>
      <c r="I72" s="2">
        <f t="shared" si="4"/>
        <v>20</v>
      </c>
      <c r="J72">
        <f t="shared" si="5"/>
        <v>2148</v>
      </c>
      <c r="K72" s="6"/>
      <c r="L72" s="6"/>
      <c r="M72" s="6"/>
      <c r="N72" s="6"/>
      <c r="O72" s="6"/>
      <c r="P72">
        <v>-6.1676000000000002</v>
      </c>
      <c r="Q72">
        <v>106.75960000000001</v>
      </c>
    </row>
    <row r="73" spans="1:17" ht="15.75" customHeight="1" x14ac:dyDescent="0.2">
      <c r="A73" s="2">
        <v>31100478</v>
      </c>
      <c r="B73" s="2" t="s">
        <v>136</v>
      </c>
      <c r="C73" s="2" t="s">
        <v>288</v>
      </c>
      <c r="D73" s="2">
        <v>2</v>
      </c>
      <c r="E73" s="9">
        <v>5</v>
      </c>
      <c r="F73" s="14" t="s">
        <v>1151</v>
      </c>
      <c r="G73" s="14" t="s">
        <v>1152</v>
      </c>
      <c r="H73" s="2">
        <f t="shared" si="3"/>
        <v>106</v>
      </c>
      <c r="I73" s="2" t="e">
        <f t="shared" si="4"/>
        <v>#VALUE!</v>
      </c>
      <c r="J73" t="e">
        <f t="shared" si="5"/>
        <v>#VALUE!</v>
      </c>
      <c r="K73" s="2"/>
      <c r="L73" s="2"/>
      <c r="M73" s="2"/>
      <c r="N73" s="2"/>
      <c r="O73" s="2"/>
      <c r="P73" s="2">
        <v>-6.1814</v>
      </c>
      <c r="Q73" s="2">
        <v>106.8387</v>
      </c>
    </row>
    <row r="74" spans="1:17" ht="15.75" customHeight="1" x14ac:dyDescent="0.2">
      <c r="A74" s="2">
        <v>17816000</v>
      </c>
      <c r="B74" s="2" t="s">
        <v>136</v>
      </c>
      <c r="C74" s="2" t="s">
        <v>822</v>
      </c>
      <c r="D74" s="2">
        <v>0</v>
      </c>
      <c r="E74" s="9">
        <v>2.2000000000000002</v>
      </c>
      <c r="F74" s="14">
        <v>-6185944</v>
      </c>
      <c r="G74" s="14">
        <v>106777556</v>
      </c>
      <c r="H74" s="2">
        <f t="shared" si="3"/>
        <v>-6</v>
      </c>
      <c r="I74" s="2">
        <f t="shared" si="4"/>
        <v>18</v>
      </c>
      <c r="J74">
        <f t="shared" si="5"/>
        <v>5944</v>
      </c>
      <c r="K74" s="6"/>
      <c r="L74" s="6"/>
      <c r="M74" s="6"/>
      <c r="N74" s="6"/>
      <c r="O74" s="6"/>
      <c r="P74">
        <v>-6.1676000000000002</v>
      </c>
      <c r="Q74">
        <v>106.75960000000001</v>
      </c>
    </row>
    <row r="75" spans="1:17" ht="15.75" customHeight="1" x14ac:dyDescent="0.2">
      <c r="A75" s="2">
        <v>12000000</v>
      </c>
      <c r="B75" s="2" t="s">
        <v>136</v>
      </c>
      <c r="C75" s="2" t="s">
        <v>822</v>
      </c>
      <c r="D75" s="2">
        <v>100</v>
      </c>
      <c r="E75" s="9">
        <v>2.2000000000000002</v>
      </c>
      <c r="F75" s="14">
        <v>-6211497</v>
      </c>
      <c r="G75" s="14">
        <v>106772116</v>
      </c>
      <c r="H75" s="2">
        <f t="shared" si="3"/>
        <v>-6</v>
      </c>
      <c r="I75" s="2">
        <f t="shared" si="4"/>
        <v>21</v>
      </c>
      <c r="J75">
        <f t="shared" si="5"/>
        <v>1497</v>
      </c>
      <c r="K75" s="6"/>
      <c r="L75" s="6"/>
      <c r="M75" s="6"/>
      <c r="N75" s="6"/>
      <c r="O75" s="6"/>
      <c r="P75">
        <v>-6.1676000000000002</v>
      </c>
      <c r="Q75">
        <v>106.75960000000001</v>
      </c>
    </row>
    <row r="76" spans="1:17" ht="15.75" customHeight="1" x14ac:dyDescent="0.2">
      <c r="A76" s="2">
        <v>4000000</v>
      </c>
      <c r="B76" s="2" t="s">
        <v>136</v>
      </c>
      <c r="C76" s="2" t="s">
        <v>610</v>
      </c>
      <c r="D76" s="2">
        <v>12</v>
      </c>
      <c r="E76" s="9">
        <v>6</v>
      </c>
      <c r="F76" s="14" t="s">
        <v>1182</v>
      </c>
      <c r="H76" s="2">
        <f t="shared" si="3"/>
        <v>-6</v>
      </c>
      <c r="I76" s="2">
        <f t="shared" si="4"/>
        <v>0.3</v>
      </c>
      <c r="J76">
        <f t="shared" si="5"/>
        <v>8975</v>
      </c>
      <c r="P76">
        <v>-6.2545999999999999</v>
      </c>
      <c r="Q76" s="2">
        <v>106.8951</v>
      </c>
    </row>
    <row r="77" spans="1:17" ht="15.75" customHeight="1" x14ac:dyDescent="0.2">
      <c r="A77" s="2">
        <v>60000000</v>
      </c>
      <c r="B77" s="2" t="s">
        <v>136</v>
      </c>
      <c r="C77" s="2" t="s">
        <v>288</v>
      </c>
      <c r="D77" s="2">
        <v>200</v>
      </c>
      <c r="E77" s="9">
        <v>1.2</v>
      </c>
      <c r="F77" s="14" t="s">
        <v>1194</v>
      </c>
      <c r="G77" s="14" t="s">
        <v>1195</v>
      </c>
      <c r="H77" s="2">
        <f t="shared" si="3"/>
        <v>106</v>
      </c>
      <c r="I77" s="2" t="e">
        <f t="shared" si="4"/>
        <v>#VALUE!</v>
      </c>
      <c r="J77" t="e">
        <f t="shared" si="5"/>
        <v>#VALUE!</v>
      </c>
      <c r="K77" s="2"/>
      <c r="L77" s="2"/>
      <c r="M77" s="2"/>
      <c r="N77" s="2"/>
      <c r="O77" s="2"/>
      <c r="P77" s="2">
        <v>-6.1814</v>
      </c>
      <c r="Q77" s="2">
        <v>106.8387</v>
      </c>
    </row>
    <row r="78" spans="1:17" ht="15.75" customHeight="1" x14ac:dyDescent="0.2">
      <c r="A78" s="2">
        <v>27000000</v>
      </c>
      <c r="B78" s="2" t="s">
        <v>377</v>
      </c>
      <c r="C78" s="2" t="s">
        <v>822</v>
      </c>
      <c r="D78" s="2">
        <v>50</v>
      </c>
      <c r="E78" s="9">
        <v>0.2</v>
      </c>
      <c r="F78" s="14">
        <v>-6202391</v>
      </c>
      <c r="G78" s="14">
        <v>106798863</v>
      </c>
      <c r="H78" s="2">
        <f t="shared" si="3"/>
        <v>-6</v>
      </c>
      <c r="I78" s="2">
        <f t="shared" si="4"/>
        <v>20</v>
      </c>
      <c r="J78">
        <f t="shared" si="5"/>
        <v>2391</v>
      </c>
      <c r="K78" s="6"/>
      <c r="L78" s="6"/>
      <c r="M78" s="6"/>
      <c r="N78" s="6"/>
      <c r="O78" s="6"/>
      <c r="P78">
        <v>-6.1676000000000002</v>
      </c>
      <c r="Q78">
        <v>106.75960000000001</v>
      </c>
    </row>
    <row r="79" spans="1:17" ht="15.75" customHeight="1" x14ac:dyDescent="0.2">
      <c r="A79" s="2">
        <v>27000000</v>
      </c>
      <c r="B79" s="2" t="s">
        <v>377</v>
      </c>
      <c r="C79" s="2" t="s">
        <v>822</v>
      </c>
      <c r="D79" s="2">
        <v>50</v>
      </c>
      <c r="E79" s="9">
        <v>0.2</v>
      </c>
      <c r="F79" s="14">
        <v>-6202391</v>
      </c>
      <c r="G79" s="14">
        <v>106798863</v>
      </c>
      <c r="H79" s="2">
        <f t="shared" si="3"/>
        <v>-6</v>
      </c>
      <c r="I79" s="2">
        <f t="shared" si="4"/>
        <v>20</v>
      </c>
      <c r="J79">
        <f t="shared" si="5"/>
        <v>2391</v>
      </c>
      <c r="K79" s="6"/>
      <c r="L79" s="6"/>
      <c r="M79" s="6"/>
      <c r="N79" s="6"/>
      <c r="O79" s="6"/>
      <c r="P79">
        <v>-6.1676000000000002</v>
      </c>
      <c r="Q79">
        <v>106.75960000000001</v>
      </c>
    </row>
    <row r="80" spans="1:17" ht="15.75" customHeight="1" x14ac:dyDescent="0.2">
      <c r="A80" s="2">
        <v>27000000</v>
      </c>
      <c r="B80" s="2" t="s">
        <v>377</v>
      </c>
      <c r="C80" s="2" t="s">
        <v>822</v>
      </c>
      <c r="D80" s="2">
        <v>50</v>
      </c>
      <c r="E80" s="9">
        <v>0.2</v>
      </c>
      <c r="F80" s="14">
        <v>-6202391</v>
      </c>
      <c r="G80" s="14">
        <v>106798863</v>
      </c>
      <c r="H80" s="2">
        <f t="shared" si="3"/>
        <v>-6</v>
      </c>
      <c r="I80" s="2">
        <f t="shared" si="4"/>
        <v>20</v>
      </c>
      <c r="J80">
        <f t="shared" si="5"/>
        <v>2391</v>
      </c>
      <c r="K80" s="6"/>
      <c r="L80" s="6"/>
      <c r="M80" s="6"/>
      <c r="N80" s="6"/>
      <c r="O80" s="6"/>
      <c r="P80">
        <v>-6.1676000000000002</v>
      </c>
      <c r="Q80">
        <v>106.75960000000001</v>
      </c>
    </row>
    <row r="81" spans="1:17" ht="15.75" customHeight="1" x14ac:dyDescent="0.2">
      <c r="A81" s="2">
        <v>25000000</v>
      </c>
      <c r="B81" s="2" t="s">
        <v>136</v>
      </c>
      <c r="C81" s="2" t="s">
        <v>658</v>
      </c>
      <c r="D81" s="2">
        <v>667</v>
      </c>
      <c r="E81" s="9">
        <v>3.3</v>
      </c>
      <c r="F81" s="14" t="s">
        <v>1229</v>
      </c>
      <c r="G81" s="14" t="s">
        <v>1230</v>
      </c>
      <c r="H81" s="2">
        <f t="shared" si="3"/>
        <v>-6</v>
      </c>
      <c r="I81" s="2" t="e">
        <f t="shared" si="4"/>
        <v>#VALUE!</v>
      </c>
      <c r="J81" t="e">
        <f t="shared" si="5"/>
        <v>#VALUE!</v>
      </c>
      <c r="K81" s="2"/>
      <c r="L81" s="2"/>
      <c r="M81" s="2"/>
      <c r="N81" s="2"/>
      <c r="O81" s="2"/>
      <c r="P81">
        <v>-6.2545999999999999</v>
      </c>
      <c r="Q81" s="2">
        <v>106.8951</v>
      </c>
    </row>
    <row r="82" spans="1:17" ht="15.75" customHeight="1" x14ac:dyDescent="0.2">
      <c r="A82" s="2">
        <v>50889000</v>
      </c>
      <c r="B82" s="2" t="s">
        <v>377</v>
      </c>
      <c r="C82" s="2" t="s">
        <v>822</v>
      </c>
      <c r="D82" s="2">
        <v>100</v>
      </c>
      <c r="E82" s="9">
        <v>1</v>
      </c>
      <c r="F82" s="14">
        <v>-614183</v>
      </c>
      <c r="G82" s="14">
        <v>106817</v>
      </c>
      <c r="H82" s="2">
        <f t="shared" si="3"/>
        <v>-6</v>
      </c>
      <c r="I82" s="2">
        <f t="shared" si="4"/>
        <v>14</v>
      </c>
      <c r="J82">
        <f t="shared" si="5"/>
        <v>4183</v>
      </c>
      <c r="K82" s="6"/>
      <c r="L82" s="6"/>
      <c r="M82" s="6"/>
      <c r="N82" s="6"/>
      <c r="O82" s="6"/>
      <c r="P82">
        <v>-6.1676000000000002</v>
      </c>
      <c r="Q82">
        <v>106.75960000000001</v>
      </c>
    </row>
    <row r="83" spans="1:17" ht="15.75" customHeight="1" x14ac:dyDescent="0.2">
      <c r="A83" s="2">
        <v>28057000</v>
      </c>
      <c r="B83" s="2" t="s">
        <v>136</v>
      </c>
      <c r="C83" s="2" t="s">
        <v>822</v>
      </c>
      <c r="D83" s="2">
        <v>0</v>
      </c>
      <c r="E83" s="9">
        <v>20</v>
      </c>
      <c r="F83" s="14">
        <v>-6177922</v>
      </c>
      <c r="G83" s="14">
        <v>106766445</v>
      </c>
      <c r="H83" s="2">
        <f t="shared" si="3"/>
        <v>-6</v>
      </c>
      <c r="I83" s="2">
        <f t="shared" si="4"/>
        <v>17</v>
      </c>
      <c r="J83">
        <f t="shared" si="5"/>
        <v>7922</v>
      </c>
      <c r="K83" s="6"/>
      <c r="L83" s="6"/>
      <c r="M83" s="6"/>
      <c r="N83" s="6"/>
      <c r="O83" s="6"/>
      <c r="P83">
        <v>-6.1676000000000002</v>
      </c>
      <c r="Q83">
        <v>106.75960000000001</v>
      </c>
    </row>
    <row r="84" spans="1:17" ht="15.75" customHeight="1" x14ac:dyDescent="0.2">
      <c r="A84" s="2">
        <v>4250000</v>
      </c>
      <c r="B84" s="2" t="s">
        <v>437</v>
      </c>
      <c r="C84" s="2" t="s">
        <v>610</v>
      </c>
      <c r="D84" s="2">
        <v>45</v>
      </c>
      <c r="E84" s="9">
        <v>25</v>
      </c>
      <c r="F84" s="14" t="s">
        <v>1271</v>
      </c>
      <c r="H84" s="2">
        <f t="shared" si="3"/>
        <v>-6</v>
      </c>
      <c r="I84" s="2">
        <f t="shared" si="4"/>
        <v>0.3</v>
      </c>
      <c r="J84">
        <f t="shared" si="5"/>
        <v>432</v>
      </c>
      <c r="P84">
        <v>-6.2545999999999999</v>
      </c>
      <c r="Q84" s="2">
        <v>106.8951</v>
      </c>
    </row>
    <row r="85" spans="1:17" ht="15.75" customHeight="1" x14ac:dyDescent="0.2">
      <c r="A85" s="2">
        <v>5500000</v>
      </c>
      <c r="B85" s="2" t="s">
        <v>136</v>
      </c>
      <c r="C85" s="2" t="s">
        <v>658</v>
      </c>
      <c r="D85" s="2">
        <v>402.64</v>
      </c>
      <c r="E85" s="9">
        <v>5.3</v>
      </c>
      <c r="F85" s="14" t="s">
        <v>1287</v>
      </c>
      <c r="G85" s="14" t="s">
        <v>1288</v>
      </c>
      <c r="H85" s="2">
        <f t="shared" si="3"/>
        <v>-6</v>
      </c>
      <c r="I85" s="2">
        <f t="shared" si="4"/>
        <v>14</v>
      </c>
      <c r="J85" t="e">
        <f t="shared" si="5"/>
        <v>#VALUE!</v>
      </c>
      <c r="K85" s="2"/>
      <c r="L85" s="2"/>
      <c r="M85" s="2"/>
      <c r="N85" s="2"/>
      <c r="O85" s="2"/>
      <c r="P85">
        <v>-6.2545999999999999</v>
      </c>
      <c r="Q85" s="2">
        <v>106.8951</v>
      </c>
    </row>
    <row r="86" spans="1:17" ht="15.75" customHeight="1" x14ac:dyDescent="0.2">
      <c r="A86" s="2">
        <v>18000000</v>
      </c>
      <c r="B86" s="2" t="s">
        <v>136</v>
      </c>
      <c r="C86" s="2" t="s">
        <v>822</v>
      </c>
      <c r="D86" s="2">
        <v>0</v>
      </c>
      <c r="E86" s="9">
        <v>20</v>
      </c>
      <c r="F86" s="14">
        <v>-6174233</v>
      </c>
      <c r="G86" s="14">
        <v>106759322</v>
      </c>
      <c r="H86" s="2">
        <f t="shared" si="3"/>
        <v>-6</v>
      </c>
      <c r="I86" s="2">
        <f t="shared" si="4"/>
        <v>17</v>
      </c>
      <c r="J86">
        <f t="shared" si="5"/>
        <v>4233</v>
      </c>
      <c r="K86" s="6"/>
      <c r="L86" s="6"/>
      <c r="M86" s="6"/>
      <c r="N86" s="6"/>
      <c r="O86" s="6"/>
      <c r="P86">
        <v>-6.1676000000000002</v>
      </c>
      <c r="Q86">
        <v>106.75960000000001</v>
      </c>
    </row>
    <row r="87" spans="1:17" ht="15.75" customHeight="1" x14ac:dyDescent="0.2">
      <c r="A87" s="2">
        <v>15500000</v>
      </c>
      <c r="B87" s="2" t="s">
        <v>377</v>
      </c>
      <c r="C87" s="2" t="s">
        <v>1300</v>
      </c>
      <c r="D87" s="2">
        <v>1.4</v>
      </c>
      <c r="E87" s="9">
        <v>3.1</v>
      </c>
      <c r="F87" s="14" t="s">
        <v>1310</v>
      </c>
      <c r="G87" s="14" t="s">
        <v>1311</v>
      </c>
      <c r="H87" s="2">
        <f t="shared" si="3"/>
        <v>106</v>
      </c>
      <c r="I87" s="2">
        <f t="shared" si="4"/>
        <v>44</v>
      </c>
      <c r="J87">
        <f t="shared" si="5"/>
        <v>34.299999999999997</v>
      </c>
      <c r="K87" s="2"/>
      <c r="L87" s="2"/>
      <c r="M87" s="2"/>
      <c r="N87" s="2"/>
      <c r="O87" s="2"/>
      <c r="P87" s="2">
        <v>-6.1814</v>
      </c>
      <c r="Q87" s="2">
        <v>106.8387</v>
      </c>
    </row>
    <row r="88" spans="1:17" ht="15.75" customHeight="1" x14ac:dyDescent="0.2">
      <c r="A88" s="2">
        <v>25000000</v>
      </c>
      <c r="B88" s="2" t="s">
        <v>1315</v>
      </c>
      <c r="C88" s="2" t="s">
        <v>976</v>
      </c>
      <c r="D88" s="2">
        <v>150</v>
      </c>
      <c r="E88" s="9">
        <v>3</v>
      </c>
      <c r="F88" s="14" t="s">
        <v>1327</v>
      </c>
      <c r="G88" s="14" t="s">
        <v>1328</v>
      </c>
      <c r="H88" s="2">
        <f t="shared" si="3"/>
        <v>106</v>
      </c>
      <c r="I88" s="2">
        <f t="shared" si="4"/>
        <v>44</v>
      </c>
      <c r="J88">
        <f t="shared" si="5"/>
        <v>41.8</v>
      </c>
      <c r="K88" s="2"/>
      <c r="L88" s="2"/>
      <c r="M88" s="2"/>
      <c r="N88" s="2"/>
      <c r="O88" s="2"/>
      <c r="P88">
        <v>-6.1676000000000002</v>
      </c>
      <c r="Q88">
        <v>106.75960000000001</v>
      </c>
    </row>
    <row r="89" spans="1:17" ht="15.75" customHeight="1" x14ac:dyDescent="0.2">
      <c r="A89" s="2">
        <v>45000000</v>
      </c>
      <c r="B89" s="2" t="s">
        <v>377</v>
      </c>
      <c r="C89" s="2" t="s">
        <v>141</v>
      </c>
      <c r="D89" s="2">
        <v>1</v>
      </c>
      <c r="E89" s="9">
        <v>3</v>
      </c>
      <c r="F89" s="14" t="s">
        <v>1337</v>
      </c>
      <c r="G89" s="14" t="s">
        <v>1338</v>
      </c>
      <c r="H89" s="2">
        <f t="shared" si="3"/>
        <v>106</v>
      </c>
      <c r="I89" s="2">
        <f t="shared" si="4"/>
        <v>50</v>
      </c>
      <c r="J89">
        <f t="shared" si="5"/>
        <v>40.299999999999997</v>
      </c>
      <c r="K89" s="2"/>
      <c r="L89" s="2"/>
      <c r="M89" s="2"/>
      <c r="N89" s="2"/>
      <c r="O89" s="2"/>
      <c r="P89">
        <v>-6.2686000000000002</v>
      </c>
      <c r="Q89" s="2">
        <v>106.8086</v>
      </c>
    </row>
    <row r="90" spans="1:17" ht="15.75" customHeight="1" x14ac:dyDescent="0.2">
      <c r="A90" s="2">
        <v>40816327</v>
      </c>
      <c r="B90" s="2" t="s">
        <v>136</v>
      </c>
      <c r="D90" s="2">
        <v>750</v>
      </c>
      <c r="E90" s="9">
        <v>0.5</v>
      </c>
      <c r="F90" s="14">
        <v>1068319254</v>
      </c>
      <c r="G90" s="14">
        <v>-61653063</v>
      </c>
      <c r="H90" s="2">
        <f t="shared" si="3"/>
        <v>106</v>
      </c>
      <c r="I90" s="2">
        <f t="shared" si="4"/>
        <v>31</v>
      </c>
      <c r="J90">
        <f t="shared" si="5"/>
        <v>254</v>
      </c>
      <c r="K90" s="6"/>
      <c r="L90" s="6"/>
      <c r="M90" s="6"/>
      <c r="N90" s="6"/>
      <c r="O90" s="6"/>
    </row>
    <row r="91" spans="1:17" ht="15.75" customHeight="1" x14ac:dyDescent="0.2">
      <c r="A91" s="2">
        <v>4700000</v>
      </c>
      <c r="B91" s="2" t="s">
        <v>136</v>
      </c>
      <c r="C91" s="2" t="s">
        <v>658</v>
      </c>
      <c r="D91" s="2">
        <v>25</v>
      </c>
      <c r="E91" s="9">
        <v>5.4</v>
      </c>
      <c r="F91" s="14" t="s">
        <v>1367</v>
      </c>
      <c r="G91" s="14" t="s">
        <v>1368</v>
      </c>
      <c r="H91" s="2">
        <f t="shared" si="3"/>
        <v>-6</v>
      </c>
      <c r="I91" s="2">
        <f t="shared" si="4"/>
        <v>14</v>
      </c>
      <c r="J91" t="e">
        <f t="shared" si="5"/>
        <v>#VALUE!</v>
      </c>
      <c r="K91" s="2"/>
      <c r="L91" s="2"/>
      <c r="M91" s="2"/>
      <c r="N91" s="2"/>
      <c r="O91" s="2"/>
      <c r="P91">
        <v>-6.2545999999999999</v>
      </c>
      <c r="Q91" s="2">
        <v>106.8951</v>
      </c>
    </row>
    <row r="92" spans="1:17" ht="15.75" customHeight="1" x14ac:dyDescent="0.2">
      <c r="A92" s="2">
        <v>58000000</v>
      </c>
      <c r="B92" s="2" t="s">
        <v>136</v>
      </c>
      <c r="C92" s="2" t="s">
        <v>288</v>
      </c>
      <c r="D92" s="2">
        <v>250</v>
      </c>
      <c r="E92" s="9">
        <v>2</v>
      </c>
      <c r="F92" s="14">
        <v>106835665</v>
      </c>
      <c r="G92" s="14">
        <v>-6199018</v>
      </c>
      <c r="H92" s="2">
        <f t="shared" si="3"/>
        <v>106</v>
      </c>
      <c r="I92" s="2">
        <f t="shared" si="4"/>
        <v>35</v>
      </c>
      <c r="J92">
        <f t="shared" si="5"/>
        <v>65</v>
      </c>
      <c r="K92" s="6"/>
      <c r="L92" s="6"/>
      <c r="M92" s="6"/>
      <c r="N92" s="6"/>
      <c r="O92" s="6"/>
      <c r="P92" s="2">
        <v>-6.1814</v>
      </c>
      <c r="Q92" s="2">
        <v>106.8387</v>
      </c>
    </row>
    <row r="93" spans="1:17" ht="15.75" customHeight="1" x14ac:dyDescent="0.2">
      <c r="A93" s="2">
        <v>47000000</v>
      </c>
      <c r="B93" s="2" t="s">
        <v>377</v>
      </c>
      <c r="C93" s="2" t="s">
        <v>1382</v>
      </c>
      <c r="D93" s="2">
        <v>1</v>
      </c>
      <c r="E93" s="9">
        <v>5</v>
      </c>
      <c r="G93" s="14" t="s">
        <v>1386</v>
      </c>
      <c r="H93" s="2">
        <f t="shared" si="3"/>
        <v>-6</v>
      </c>
      <c r="I93" s="2">
        <f t="shared" si="4"/>
        <v>0</v>
      </c>
      <c r="J93">
        <f t="shared" si="5"/>
        <v>0</v>
      </c>
      <c r="K93" s="2"/>
      <c r="L93" s="2"/>
      <c r="M93" s="2"/>
      <c r="N93" s="2"/>
      <c r="O93" s="2"/>
      <c r="P93">
        <v>-6.2686000000000002</v>
      </c>
      <c r="Q93" s="2">
        <v>106.8086</v>
      </c>
    </row>
    <row r="94" spans="1:17" ht="15.75" customHeight="1" x14ac:dyDescent="0.2">
      <c r="A94" s="2">
        <v>25000000</v>
      </c>
      <c r="B94" s="2" t="s">
        <v>136</v>
      </c>
      <c r="C94" s="2" t="s">
        <v>822</v>
      </c>
      <c r="D94" s="2">
        <v>0</v>
      </c>
      <c r="E94" s="9">
        <v>0.4</v>
      </c>
      <c r="F94" s="14">
        <v>-6206002</v>
      </c>
      <c r="G94" s="14">
        <v>106796175</v>
      </c>
      <c r="H94" s="2">
        <f t="shared" si="3"/>
        <v>-6</v>
      </c>
      <c r="I94" s="2">
        <f t="shared" si="4"/>
        <v>20</v>
      </c>
      <c r="J94">
        <f t="shared" si="5"/>
        <v>6002</v>
      </c>
      <c r="K94" s="6"/>
      <c r="L94" s="6"/>
      <c r="M94" s="6"/>
      <c r="N94" s="6"/>
      <c r="O94" s="6"/>
      <c r="P94">
        <v>-6.1676000000000002</v>
      </c>
      <c r="Q94">
        <v>106.75960000000001</v>
      </c>
    </row>
    <row r="95" spans="1:17" ht="15.75" customHeight="1" x14ac:dyDescent="0.2">
      <c r="A95" s="2">
        <v>30000000</v>
      </c>
      <c r="B95" s="2" t="s">
        <v>136</v>
      </c>
      <c r="C95" s="2" t="s">
        <v>822</v>
      </c>
      <c r="D95" s="2">
        <v>300</v>
      </c>
      <c r="E95" s="9">
        <v>2.5</v>
      </c>
      <c r="F95" s="14">
        <v>-6177454</v>
      </c>
      <c r="G95" s="14">
        <v>106798057</v>
      </c>
      <c r="H95" s="2">
        <f t="shared" si="3"/>
        <v>-6</v>
      </c>
      <c r="I95" s="2">
        <f t="shared" si="4"/>
        <v>17</v>
      </c>
      <c r="J95">
        <f t="shared" si="5"/>
        <v>7454</v>
      </c>
      <c r="K95" s="6"/>
      <c r="L95" s="6"/>
      <c r="M95" s="6"/>
      <c r="N95" s="6"/>
      <c r="O95" s="6"/>
      <c r="P95">
        <v>-6.1676000000000002</v>
      </c>
      <c r="Q95">
        <v>106.75960000000001</v>
      </c>
    </row>
    <row r="96" spans="1:17" ht="15.75" customHeight="1" x14ac:dyDescent="0.2">
      <c r="A96" s="2">
        <v>18000000</v>
      </c>
      <c r="B96" s="2" t="s">
        <v>136</v>
      </c>
      <c r="C96" s="2" t="s">
        <v>610</v>
      </c>
      <c r="D96" s="2">
        <v>160</v>
      </c>
      <c r="E96" s="9">
        <v>2.8</v>
      </c>
      <c r="F96" s="14" t="s">
        <v>1426</v>
      </c>
      <c r="G96" s="14" t="s">
        <v>1427</v>
      </c>
      <c r="H96" s="2">
        <f t="shared" si="3"/>
        <v>-6</v>
      </c>
      <c r="I96" s="2">
        <f t="shared" si="4"/>
        <v>11</v>
      </c>
      <c r="J96" t="e">
        <f t="shared" si="5"/>
        <v>#VALUE!</v>
      </c>
      <c r="K96" s="2"/>
      <c r="L96" s="2"/>
      <c r="M96" s="2"/>
      <c r="N96" s="2"/>
      <c r="O96" s="2"/>
      <c r="P96">
        <v>-6.2545999999999999</v>
      </c>
      <c r="Q96" s="2">
        <v>106.8951</v>
      </c>
    </row>
    <row r="97" spans="1:17" ht="15.75" customHeight="1" x14ac:dyDescent="0.2">
      <c r="A97" s="2">
        <v>18000000</v>
      </c>
      <c r="B97" s="2" t="s">
        <v>1315</v>
      </c>
      <c r="C97" s="2" t="s">
        <v>976</v>
      </c>
      <c r="D97" s="2">
        <v>850</v>
      </c>
      <c r="E97" s="9">
        <v>0.35</v>
      </c>
      <c r="F97" s="14">
        <v>-6150510</v>
      </c>
      <c r="G97" s="14">
        <v>106712180</v>
      </c>
      <c r="H97" s="2">
        <f t="shared" si="3"/>
        <v>-6</v>
      </c>
      <c r="I97" s="2">
        <f t="shared" si="4"/>
        <v>15</v>
      </c>
      <c r="J97">
        <f t="shared" si="5"/>
        <v>510</v>
      </c>
      <c r="K97" s="6"/>
      <c r="L97" s="6"/>
      <c r="M97" s="6"/>
      <c r="N97" s="6"/>
      <c r="O97" s="6"/>
      <c r="P97">
        <v>-6.1676000000000002</v>
      </c>
      <c r="Q97">
        <v>106.75960000000001</v>
      </c>
    </row>
    <row r="98" spans="1:17" ht="15.75" customHeight="1" x14ac:dyDescent="0.2">
      <c r="A98" s="2">
        <v>40000000</v>
      </c>
      <c r="B98" s="2" t="s">
        <v>377</v>
      </c>
      <c r="C98" s="2" t="s">
        <v>822</v>
      </c>
      <c r="D98" s="2">
        <v>642</v>
      </c>
      <c r="E98" s="9">
        <v>1.6</v>
      </c>
      <c r="F98" s="14">
        <v>-6206119</v>
      </c>
      <c r="G98" s="14">
        <v>106796325</v>
      </c>
      <c r="H98" s="2">
        <f t="shared" si="3"/>
        <v>-6</v>
      </c>
      <c r="I98" s="2">
        <f t="shared" si="4"/>
        <v>20</v>
      </c>
      <c r="J98">
        <f t="shared" si="5"/>
        <v>6119</v>
      </c>
      <c r="K98" s="6"/>
      <c r="L98" s="6"/>
      <c r="M98" s="6"/>
      <c r="N98" s="6"/>
      <c r="O98" s="6"/>
      <c r="P98">
        <v>-6.1676000000000002</v>
      </c>
      <c r="Q98">
        <v>106.75960000000001</v>
      </c>
    </row>
    <row r="99" spans="1:17" ht="15.75" customHeight="1" x14ac:dyDescent="0.2">
      <c r="A99" s="2">
        <v>5000000</v>
      </c>
      <c r="B99" s="2" t="s">
        <v>136</v>
      </c>
      <c r="C99" s="2" t="s">
        <v>1472</v>
      </c>
      <c r="D99" s="2">
        <v>30</v>
      </c>
      <c r="E99" s="9">
        <v>2.4</v>
      </c>
      <c r="F99" s="14" t="s">
        <v>1479</v>
      </c>
      <c r="G99" s="14" t="s">
        <v>1480</v>
      </c>
      <c r="H99" s="2">
        <f t="shared" si="3"/>
        <v>-6</v>
      </c>
      <c r="I99" s="2">
        <f t="shared" si="4"/>
        <v>17</v>
      </c>
      <c r="J99" t="e">
        <f t="shared" si="5"/>
        <v>#VALUE!</v>
      </c>
      <c r="K99" s="2"/>
      <c r="L99" s="2"/>
      <c r="M99" s="2"/>
      <c r="N99" s="2"/>
      <c r="O99" s="2"/>
      <c r="P99">
        <v>-6.2545999999999999</v>
      </c>
      <c r="Q99" s="2">
        <v>106.8951</v>
      </c>
    </row>
    <row r="100" spans="1:17" ht="15.75" customHeight="1" x14ac:dyDescent="0.2">
      <c r="A100" s="2">
        <v>18000000</v>
      </c>
      <c r="B100" s="2" t="s">
        <v>1315</v>
      </c>
      <c r="C100" s="2" t="s">
        <v>976</v>
      </c>
      <c r="D100" s="2">
        <v>850</v>
      </c>
      <c r="E100" s="9">
        <v>0.35</v>
      </c>
      <c r="F100" s="14">
        <v>-6150700</v>
      </c>
      <c r="G100" s="14">
        <v>106711770</v>
      </c>
      <c r="H100" s="2">
        <f t="shared" si="3"/>
        <v>-6</v>
      </c>
      <c r="I100" s="2">
        <f t="shared" si="4"/>
        <v>15</v>
      </c>
      <c r="J100">
        <f t="shared" si="5"/>
        <v>700</v>
      </c>
      <c r="K100" s="6"/>
      <c r="L100" s="6"/>
      <c r="M100" s="6"/>
      <c r="N100" s="6"/>
      <c r="O100" s="6"/>
      <c r="P100">
        <v>-6.1676000000000002</v>
      </c>
      <c r="Q100">
        <v>106.75960000000001</v>
      </c>
    </row>
    <row r="101" spans="1:17" ht="15.75" customHeight="1" x14ac:dyDescent="0.2">
      <c r="A101" s="2">
        <v>4300000</v>
      </c>
      <c r="B101" s="2" t="s">
        <v>136</v>
      </c>
      <c r="C101" s="2" t="s">
        <v>610</v>
      </c>
      <c r="D101" s="2">
        <v>0</v>
      </c>
      <c r="E101" s="9">
        <v>5</v>
      </c>
      <c r="F101" s="14">
        <v>-6315624</v>
      </c>
      <c r="G101" s="14">
        <v>106914916</v>
      </c>
      <c r="H101" s="2">
        <f t="shared" si="3"/>
        <v>-6</v>
      </c>
      <c r="I101" s="2">
        <f t="shared" si="4"/>
        <v>31</v>
      </c>
      <c r="J101">
        <f t="shared" si="5"/>
        <v>5624</v>
      </c>
      <c r="K101" s="6"/>
      <c r="L101" s="6"/>
      <c r="M101" s="6"/>
      <c r="N101" s="6"/>
      <c r="O101" s="6"/>
      <c r="P101">
        <v>-6.2545999999999999</v>
      </c>
      <c r="Q101" s="2">
        <v>106.8951</v>
      </c>
    </row>
    <row r="102" spans="1:17" ht="15.75" customHeight="1" x14ac:dyDescent="0.2">
      <c r="A102" s="2">
        <v>24315000</v>
      </c>
      <c r="B102" s="2" t="s">
        <v>136</v>
      </c>
      <c r="C102" s="2" t="s">
        <v>976</v>
      </c>
      <c r="D102" s="2">
        <v>200</v>
      </c>
      <c r="E102" s="9">
        <v>3</v>
      </c>
      <c r="F102" s="14">
        <v>-615332</v>
      </c>
      <c r="G102" s="14">
        <v>106824</v>
      </c>
      <c r="H102" s="2">
        <f t="shared" si="3"/>
        <v>-6</v>
      </c>
      <c r="I102" s="2">
        <f t="shared" si="4"/>
        <v>15</v>
      </c>
      <c r="J102">
        <f t="shared" si="5"/>
        <v>5332</v>
      </c>
      <c r="K102" s="6"/>
      <c r="L102" s="6"/>
      <c r="M102" s="6"/>
      <c r="N102" s="6"/>
      <c r="O102" s="6"/>
      <c r="P102">
        <v>-6.1676000000000002</v>
      </c>
      <c r="Q102">
        <v>106.75960000000001</v>
      </c>
    </row>
    <row r="103" spans="1:17" ht="15.75" customHeight="1" x14ac:dyDescent="0.2">
      <c r="A103" s="2">
        <v>20000000</v>
      </c>
      <c r="B103" s="2" t="s">
        <v>136</v>
      </c>
      <c r="C103" s="2" t="s">
        <v>976</v>
      </c>
      <c r="D103" s="2">
        <v>0</v>
      </c>
      <c r="E103" s="9">
        <v>3.9</v>
      </c>
      <c r="H103" s="2">
        <f t="shared" si="3"/>
        <v>-6</v>
      </c>
      <c r="I103" s="2">
        <f t="shared" si="4"/>
        <v>0</v>
      </c>
      <c r="J103">
        <f t="shared" si="5"/>
        <v>0</v>
      </c>
      <c r="P103">
        <v>-6.1676000000000002</v>
      </c>
      <c r="Q103">
        <v>106.75960000000001</v>
      </c>
    </row>
    <row r="104" spans="1:17" ht="15.75" customHeight="1" x14ac:dyDescent="0.2">
      <c r="A104" s="2">
        <v>21500000</v>
      </c>
      <c r="B104" s="2" t="s">
        <v>377</v>
      </c>
      <c r="C104" s="2" t="s">
        <v>1532</v>
      </c>
      <c r="D104" s="2">
        <v>10</v>
      </c>
      <c r="E104" s="9">
        <v>1</v>
      </c>
      <c r="F104" s="14">
        <v>-6161872</v>
      </c>
      <c r="G104" s="14">
        <v>106819209</v>
      </c>
      <c r="H104" s="2">
        <f t="shared" si="3"/>
        <v>-6</v>
      </c>
      <c r="I104" s="2">
        <f t="shared" si="4"/>
        <v>16</v>
      </c>
      <c r="J104">
        <f t="shared" si="5"/>
        <v>1872</v>
      </c>
      <c r="K104" s="6"/>
      <c r="L104" s="6"/>
      <c r="M104" s="6"/>
      <c r="N104" s="6"/>
      <c r="O104" s="6"/>
      <c r="P104" s="2">
        <v>-6.1814</v>
      </c>
      <c r="Q104" s="2">
        <v>106.8387</v>
      </c>
    </row>
    <row r="105" spans="1:17" ht="15.75" customHeight="1" x14ac:dyDescent="0.2">
      <c r="A105" s="2">
        <v>21500000</v>
      </c>
      <c r="B105" s="2" t="s">
        <v>377</v>
      </c>
      <c r="C105" s="2" t="s">
        <v>1532</v>
      </c>
      <c r="D105" s="2">
        <v>10</v>
      </c>
      <c r="E105" s="9">
        <v>1</v>
      </c>
      <c r="F105" s="14">
        <v>-6161872</v>
      </c>
      <c r="G105" s="14">
        <v>106819209</v>
      </c>
      <c r="H105" s="2">
        <f t="shared" si="3"/>
        <v>-6</v>
      </c>
      <c r="I105" s="2">
        <f t="shared" si="4"/>
        <v>16</v>
      </c>
      <c r="J105">
        <f t="shared" si="5"/>
        <v>1872</v>
      </c>
      <c r="K105" s="6"/>
      <c r="L105" s="6"/>
      <c r="M105" s="6"/>
      <c r="N105" s="6"/>
      <c r="O105" s="6"/>
      <c r="P105" s="2">
        <v>-6.1814</v>
      </c>
      <c r="Q105" s="2">
        <v>106.8387</v>
      </c>
    </row>
    <row r="106" spans="1:17" ht="15.75" customHeight="1" x14ac:dyDescent="0.2">
      <c r="A106" s="2">
        <v>12500000000</v>
      </c>
      <c r="B106" s="2" t="s">
        <v>136</v>
      </c>
      <c r="C106" s="2" t="s">
        <v>288</v>
      </c>
      <c r="D106" s="2">
        <v>850</v>
      </c>
      <c r="E106" s="9">
        <v>1</v>
      </c>
      <c r="F106" s="14">
        <v>-61687671</v>
      </c>
      <c r="G106" s="14">
        <v>1068067108</v>
      </c>
      <c r="H106" s="2">
        <f t="shared" si="3"/>
        <v>-6</v>
      </c>
      <c r="I106" s="2">
        <f t="shared" si="4"/>
        <v>16</v>
      </c>
      <c r="J106">
        <f t="shared" si="5"/>
        <v>7671</v>
      </c>
      <c r="K106" s="6"/>
      <c r="L106" s="6"/>
      <c r="M106" s="6"/>
      <c r="N106" s="6"/>
      <c r="O106" s="6"/>
      <c r="P106" s="2">
        <v>-6.1814</v>
      </c>
      <c r="Q106" s="2">
        <v>106.8387</v>
      </c>
    </row>
    <row r="107" spans="1:17" ht="15.75" customHeight="1" x14ac:dyDescent="0.2">
      <c r="A107" s="2">
        <v>19016000</v>
      </c>
      <c r="B107" s="2" t="s">
        <v>136</v>
      </c>
      <c r="C107" s="2" t="s">
        <v>822</v>
      </c>
      <c r="D107" s="2">
        <v>5</v>
      </c>
      <c r="E107" s="9">
        <v>22</v>
      </c>
      <c r="F107" s="14" t="s">
        <v>1562</v>
      </c>
      <c r="H107" s="2">
        <f t="shared" si="3"/>
        <v>-6</v>
      </c>
      <c r="I107" s="2">
        <f t="shared" si="4"/>
        <v>0.1</v>
      </c>
      <c r="J107">
        <f t="shared" si="5"/>
        <v>5698</v>
      </c>
      <c r="P107">
        <v>-6.1676000000000002</v>
      </c>
      <c r="Q107">
        <v>106.75960000000001</v>
      </c>
    </row>
    <row r="108" spans="1:17" ht="15.75" customHeight="1" x14ac:dyDescent="0.2">
      <c r="A108" s="2">
        <v>60000000</v>
      </c>
      <c r="B108" s="2" t="s">
        <v>136</v>
      </c>
      <c r="C108" s="2" t="s">
        <v>288</v>
      </c>
      <c r="D108" s="2">
        <v>200</v>
      </c>
      <c r="E108" s="9">
        <v>1.2</v>
      </c>
      <c r="F108" s="14" t="s">
        <v>1194</v>
      </c>
      <c r="G108" s="14" t="s">
        <v>1195</v>
      </c>
      <c r="H108" s="2">
        <f t="shared" si="3"/>
        <v>106</v>
      </c>
      <c r="I108" s="2" t="e">
        <f t="shared" si="4"/>
        <v>#VALUE!</v>
      </c>
      <c r="J108" t="e">
        <f t="shared" si="5"/>
        <v>#VALUE!</v>
      </c>
      <c r="K108" s="2"/>
      <c r="L108" s="2"/>
      <c r="M108" s="2"/>
      <c r="N108" s="2"/>
      <c r="O108" s="2"/>
      <c r="P108" s="2">
        <v>-6.1814</v>
      </c>
      <c r="Q108" s="2">
        <v>106.8387</v>
      </c>
    </row>
    <row r="109" spans="1:17" ht="15.75" customHeight="1" x14ac:dyDescent="0.2">
      <c r="A109" s="2">
        <v>18000000</v>
      </c>
      <c r="B109" s="2" t="s">
        <v>1315</v>
      </c>
      <c r="C109" s="2" t="s">
        <v>976</v>
      </c>
      <c r="D109" s="2">
        <v>850</v>
      </c>
      <c r="E109" s="9">
        <v>0.35</v>
      </c>
      <c r="F109" s="14">
        <v>-6150510</v>
      </c>
      <c r="G109" s="14">
        <v>106712180</v>
      </c>
      <c r="H109" s="2">
        <f t="shared" si="3"/>
        <v>-6</v>
      </c>
      <c r="I109" s="2">
        <f t="shared" si="4"/>
        <v>15</v>
      </c>
      <c r="J109">
        <f t="shared" si="5"/>
        <v>510</v>
      </c>
      <c r="K109" s="6"/>
      <c r="L109" s="6"/>
      <c r="M109" s="6"/>
      <c r="N109" s="6"/>
      <c r="O109" s="6"/>
      <c r="P109">
        <v>-6.1676000000000002</v>
      </c>
      <c r="Q109">
        <v>106.75960000000001</v>
      </c>
    </row>
    <row r="110" spans="1:17" ht="15.75" customHeight="1" x14ac:dyDescent="0.2">
      <c r="A110" s="2">
        <v>20796000</v>
      </c>
      <c r="B110" s="2" t="s">
        <v>136</v>
      </c>
      <c r="C110" s="2" t="s">
        <v>822</v>
      </c>
      <c r="D110" s="2">
        <v>0</v>
      </c>
      <c r="E110" s="9">
        <v>22</v>
      </c>
      <c r="F110" s="14" t="s">
        <v>1576</v>
      </c>
      <c r="H110" s="2">
        <f t="shared" si="3"/>
        <v>-6</v>
      </c>
      <c r="I110" s="2">
        <f t="shared" si="4"/>
        <v>0.1</v>
      </c>
      <c r="J110">
        <f t="shared" si="5"/>
        <v>585</v>
      </c>
      <c r="P110">
        <v>-6.1676000000000002</v>
      </c>
      <c r="Q110">
        <v>106.75960000000001</v>
      </c>
    </row>
    <row r="111" spans="1:17" ht="15.75" customHeight="1" x14ac:dyDescent="0.2">
      <c r="A111" s="2">
        <v>18000000</v>
      </c>
      <c r="B111" s="2" t="s">
        <v>1315</v>
      </c>
      <c r="C111" s="2" t="s">
        <v>976</v>
      </c>
      <c r="D111" s="2">
        <v>850</v>
      </c>
      <c r="E111" s="9">
        <v>0.35</v>
      </c>
      <c r="F111" s="14">
        <v>-6150700</v>
      </c>
      <c r="G111" s="14">
        <v>106711770</v>
      </c>
      <c r="H111" s="2">
        <f t="shared" si="3"/>
        <v>-6</v>
      </c>
      <c r="I111" s="2">
        <f t="shared" si="4"/>
        <v>15</v>
      </c>
      <c r="J111">
        <f t="shared" si="5"/>
        <v>700</v>
      </c>
      <c r="K111" s="6"/>
      <c r="L111" s="6"/>
      <c r="M111" s="6"/>
      <c r="N111" s="6"/>
      <c r="O111" s="6"/>
      <c r="P111">
        <v>-6.1676000000000002</v>
      </c>
      <c r="Q111">
        <v>106.75960000000001</v>
      </c>
    </row>
    <row r="112" spans="1:17" ht="15.75" customHeight="1" x14ac:dyDescent="0.2">
      <c r="A112" s="2">
        <v>24048000</v>
      </c>
      <c r="B112" s="2" t="s">
        <v>136</v>
      </c>
      <c r="C112" s="2" t="s">
        <v>822</v>
      </c>
      <c r="D112" s="2">
        <v>15</v>
      </c>
      <c r="E112" s="9">
        <v>2.5</v>
      </c>
      <c r="F112" s="14">
        <v>-6179790</v>
      </c>
      <c r="G112" s="14">
        <v>106781752</v>
      </c>
      <c r="H112" s="2">
        <f t="shared" si="3"/>
        <v>-6</v>
      </c>
      <c r="I112" s="2">
        <f t="shared" si="4"/>
        <v>17</v>
      </c>
      <c r="J112">
        <f t="shared" si="5"/>
        <v>9790</v>
      </c>
      <c r="K112" s="6"/>
      <c r="L112" s="6"/>
      <c r="M112" s="6"/>
      <c r="N112" s="6"/>
      <c r="O112" s="6"/>
      <c r="P112">
        <v>-6.1676000000000002</v>
      </c>
      <c r="Q112">
        <v>106.75960000000001</v>
      </c>
    </row>
    <row r="113" spans="1:17" ht="15.75" customHeight="1" x14ac:dyDescent="0.2">
      <c r="A113" s="2">
        <v>18000000</v>
      </c>
      <c r="B113" s="2" t="s">
        <v>1315</v>
      </c>
      <c r="C113" s="2" t="s">
        <v>976</v>
      </c>
      <c r="D113" s="2">
        <v>850</v>
      </c>
      <c r="E113" s="9">
        <v>3.9</v>
      </c>
      <c r="F113" s="14">
        <v>-6154944</v>
      </c>
      <c r="G113" s="14">
        <v>106744750</v>
      </c>
      <c r="H113" s="2">
        <f t="shared" si="3"/>
        <v>-6</v>
      </c>
      <c r="I113" s="2">
        <f t="shared" si="4"/>
        <v>15</v>
      </c>
      <c r="J113">
        <f t="shared" si="5"/>
        <v>4944</v>
      </c>
      <c r="K113" s="6"/>
      <c r="L113" s="6"/>
      <c r="M113" s="6"/>
      <c r="N113" s="6"/>
      <c r="O113" s="6"/>
      <c r="P113">
        <v>-6.1676000000000002</v>
      </c>
      <c r="Q113">
        <v>106.75960000000001</v>
      </c>
    </row>
    <row r="114" spans="1:17" ht="15.75" customHeight="1" x14ac:dyDescent="0.2">
      <c r="A114" s="2">
        <v>18500000</v>
      </c>
      <c r="B114" s="2" t="s">
        <v>136</v>
      </c>
      <c r="C114" s="2" t="s">
        <v>141</v>
      </c>
      <c r="D114" s="2">
        <v>400</v>
      </c>
      <c r="E114" s="9">
        <v>0.4</v>
      </c>
      <c r="F114" s="14" t="s">
        <v>1618</v>
      </c>
      <c r="H114" s="2">
        <f t="shared" si="3"/>
        <v>-6</v>
      </c>
      <c r="I114" s="2">
        <f t="shared" si="4"/>
        <v>0.2</v>
      </c>
      <c r="J114">
        <f t="shared" si="5"/>
        <v>1076</v>
      </c>
      <c r="P114">
        <v>-6.2686000000000002</v>
      </c>
      <c r="Q114" s="2">
        <v>106.8086</v>
      </c>
    </row>
    <row r="115" spans="1:17" ht="15.75" customHeight="1" x14ac:dyDescent="0.2">
      <c r="A115" s="2">
        <v>18000000</v>
      </c>
      <c r="B115" s="2" t="s">
        <v>1315</v>
      </c>
      <c r="C115" s="2" t="s">
        <v>976</v>
      </c>
      <c r="D115" s="2">
        <v>850</v>
      </c>
      <c r="E115" s="9">
        <v>0.35</v>
      </c>
      <c r="F115" s="14">
        <v>-6150700</v>
      </c>
      <c r="G115" s="14">
        <v>106711770</v>
      </c>
      <c r="H115" s="2">
        <f t="shared" si="3"/>
        <v>-6</v>
      </c>
      <c r="I115" s="2">
        <f t="shared" si="4"/>
        <v>15</v>
      </c>
      <c r="J115">
        <f t="shared" si="5"/>
        <v>700</v>
      </c>
      <c r="K115" s="6"/>
      <c r="L115" s="6"/>
      <c r="M115" s="6"/>
      <c r="N115" s="6"/>
      <c r="O115" s="6"/>
      <c r="P115">
        <v>-6.1676000000000002</v>
      </c>
      <c r="Q115">
        <v>106.75960000000001</v>
      </c>
    </row>
    <row r="116" spans="1:17" ht="15.75" customHeight="1" x14ac:dyDescent="0.2">
      <c r="A116" s="2">
        <v>5500000</v>
      </c>
      <c r="B116" s="2" t="s">
        <v>136</v>
      </c>
      <c r="C116" s="2" t="s">
        <v>658</v>
      </c>
      <c r="D116" s="2">
        <v>22</v>
      </c>
      <c r="E116" s="9">
        <v>6</v>
      </c>
      <c r="F116" s="14" t="s">
        <v>1630</v>
      </c>
      <c r="H116" s="2">
        <f t="shared" si="3"/>
        <v>-6</v>
      </c>
      <c r="I116" s="2">
        <f t="shared" si="4"/>
        <v>3</v>
      </c>
      <c r="J116">
        <f t="shared" si="5"/>
        <v>4403</v>
      </c>
      <c r="P116">
        <v>-6.2545999999999999</v>
      </c>
      <c r="Q116" s="2">
        <v>106.8951</v>
      </c>
    </row>
    <row r="117" spans="1:17" ht="15.75" customHeight="1" x14ac:dyDescent="0.2">
      <c r="A117" s="2">
        <v>39000000</v>
      </c>
      <c r="B117" s="2" t="s">
        <v>136</v>
      </c>
      <c r="C117" s="2" t="s">
        <v>822</v>
      </c>
      <c r="D117" s="2">
        <v>10</v>
      </c>
      <c r="E117" s="9">
        <v>4</v>
      </c>
      <c r="F117" s="14">
        <v>-515103</v>
      </c>
      <c r="G117" s="14">
        <v>108826</v>
      </c>
      <c r="H117" s="2">
        <f t="shared" si="3"/>
        <v>-6</v>
      </c>
      <c r="I117" s="2">
        <f t="shared" si="4"/>
        <v>15</v>
      </c>
      <c r="J117">
        <f t="shared" si="5"/>
        <v>5103</v>
      </c>
      <c r="K117" s="6"/>
      <c r="L117" s="6"/>
      <c r="M117" s="6"/>
      <c r="N117" s="6"/>
      <c r="O117" s="6"/>
      <c r="P117">
        <v>-6.1676000000000002</v>
      </c>
      <c r="Q117">
        <v>106.75960000000001</v>
      </c>
    </row>
    <row r="118" spans="1:17" ht="15.75" customHeight="1" x14ac:dyDescent="0.2">
      <c r="A118" s="2">
        <v>10000000</v>
      </c>
      <c r="B118" s="2" t="s">
        <v>136</v>
      </c>
      <c r="C118" s="2" t="s">
        <v>658</v>
      </c>
      <c r="D118" s="2">
        <v>398</v>
      </c>
      <c r="E118" s="9">
        <v>3.6</v>
      </c>
      <c r="F118" s="14" t="s">
        <v>1656</v>
      </c>
      <c r="G118" s="14" t="s">
        <v>1657</v>
      </c>
      <c r="H118" s="2">
        <f t="shared" si="3"/>
        <v>106</v>
      </c>
      <c r="I118" s="2">
        <f t="shared" si="4"/>
        <v>5</v>
      </c>
      <c r="J118" t="e">
        <f t="shared" si="5"/>
        <v>#VALUE!</v>
      </c>
      <c r="K118" s="2"/>
      <c r="L118" s="2"/>
      <c r="M118" s="2"/>
      <c r="N118" s="2"/>
      <c r="O118" s="2"/>
      <c r="P118">
        <v>-6.2545999999999999</v>
      </c>
      <c r="Q118" s="2">
        <v>106.8951</v>
      </c>
    </row>
    <row r="119" spans="1:17" ht="15.75" customHeight="1" x14ac:dyDescent="0.2">
      <c r="A119" s="2">
        <v>5000000</v>
      </c>
      <c r="B119" s="2" t="s">
        <v>136</v>
      </c>
      <c r="C119" s="2" t="s">
        <v>658</v>
      </c>
      <c r="D119" s="2">
        <v>0</v>
      </c>
      <c r="E119" s="9">
        <v>1.3</v>
      </c>
      <c r="F119" s="14">
        <v>-61888122</v>
      </c>
      <c r="G119" s="14">
        <v>106960711</v>
      </c>
      <c r="H119" s="2">
        <f t="shared" si="3"/>
        <v>-6</v>
      </c>
      <c r="I119" s="2">
        <f t="shared" si="4"/>
        <v>18</v>
      </c>
      <c r="J119">
        <f t="shared" si="5"/>
        <v>8122</v>
      </c>
      <c r="K119" s="6"/>
      <c r="L119" s="6"/>
      <c r="M119" s="6"/>
      <c r="N119" s="6"/>
      <c r="O119" s="6"/>
      <c r="P119">
        <v>-6.2545999999999999</v>
      </c>
      <c r="Q119" s="2">
        <v>106.8951</v>
      </c>
    </row>
    <row r="120" spans="1:17" ht="15.75" customHeight="1" x14ac:dyDescent="0.2">
      <c r="A120" s="2">
        <v>25000000</v>
      </c>
      <c r="B120" s="2" t="s">
        <v>377</v>
      </c>
      <c r="C120" s="2" t="s">
        <v>141</v>
      </c>
      <c r="D120" s="2">
        <v>400</v>
      </c>
      <c r="E120" s="9">
        <v>0.4</v>
      </c>
      <c r="F120" s="14" t="s">
        <v>1680</v>
      </c>
      <c r="H120" s="2">
        <f t="shared" si="3"/>
        <v>-6</v>
      </c>
      <c r="I120" s="2">
        <f t="shared" si="4"/>
        <v>0.2</v>
      </c>
      <c r="J120">
        <f t="shared" si="5"/>
        <v>8090</v>
      </c>
      <c r="P120">
        <v>-6.2686000000000002</v>
      </c>
      <c r="Q120" s="2">
        <v>106.8086</v>
      </c>
    </row>
    <row r="121" spans="1:17" ht="15.75" customHeight="1" x14ac:dyDescent="0.2">
      <c r="A121" s="2">
        <v>20000000</v>
      </c>
      <c r="B121" s="2" t="s">
        <v>377</v>
      </c>
      <c r="C121" s="2" t="s">
        <v>822</v>
      </c>
      <c r="D121" s="2">
        <v>380</v>
      </c>
      <c r="E121" s="9">
        <v>2.6</v>
      </c>
      <c r="F121" s="14">
        <v>-6173734</v>
      </c>
      <c r="G121" s="14">
        <v>106783283</v>
      </c>
      <c r="H121" s="2">
        <f t="shared" si="3"/>
        <v>-6</v>
      </c>
      <c r="I121" s="2">
        <f t="shared" si="4"/>
        <v>17</v>
      </c>
      <c r="J121">
        <f t="shared" si="5"/>
        <v>3734</v>
      </c>
      <c r="K121" s="6"/>
      <c r="L121" s="6"/>
      <c r="M121" s="6"/>
      <c r="N121" s="6"/>
      <c r="O121" s="6"/>
      <c r="P121">
        <v>-6.1676000000000002</v>
      </c>
      <c r="Q121">
        <v>106.75960000000001</v>
      </c>
    </row>
    <row r="122" spans="1:17" ht="15.75" customHeight="1" x14ac:dyDescent="0.2">
      <c r="A122" s="2">
        <v>30000000</v>
      </c>
      <c r="B122" s="2" t="s">
        <v>136</v>
      </c>
      <c r="C122" s="2" t="s">
        <v>1300</v>
      </c>
      <c r="D122" s="2">
        <v>0</v>
      </c>
      <c r="E122" s="9">
        <v>7.0000000000000007E-2</v>
      </c>
      <c r="F122" s="14">
        <v>-6196397</v>
      </c>
      <c r="G122" s="14">
        <v>106814124</v>
      </c>
      <c r="H122" s="2">
        <f t="shared" si="3"/>
        <v>-6</v>
      </c>
      <c r="I122" s="2">
        <f t="shared" si="4"/>
        <v>19</v>
      </c>
      <c r="J122">
        <f t="shared" si="5"/>
        <v>6397</v>
      </c>
      <c r="K122" s="6"/>
      <c r="L122" s="6"/>
      <c r="M122" s="6"/>
      <c r="N122" s="6"/>
      <c r="O122" s="6"/>
      <c r="P122" s="2">
        <v>-6.1814</v>
      </c>
      <c r="Q122" s="2">
        <v>106.8387</v>
      </c>
    </row>
    <row r="123" spans="1:17" ht="15.75" customHeight="1" x14ac:dyDescent="0.2">
      <c r="A123" s="2">
        <v>12000000</v>
      </c>
      <c r="B123" s="2" t="s">
        <v>136</v>
      </c>
      <c r="C123" s="2" t="s">
        <v>658</v>
      </c>
      <c r="D123" s="2">
        <v>357</v>
      </c>
      <c r="E123" s="9">
        <v>15</v>
      </c>
      <c r="F123" s="14" t="s">
        <v>1722</v>
      </c>
      <c r="G123" s="14" t="s">
        <v>1723</v>
      </c>
      <c r="H123" s="2">
        <f t="shared" si="3"/>
        <v>106</v>
      </c>
      <c r="I123" s="2">
        <f t="shared" si="4"/>
        <v>13</v>
      </c>
      <c r="J123" t="e">
        <f t="shared" si="5"/>
        <v>#VALUE!</v>
      </c>
      <c r="K123" s="2"/>
      <c r="L123" s="2"/>
      <c r="M123" s="2"/>
      <c r="N123" s="2"/>
      <c r="O123" s="2"/>
      <c r="P123">
        <v>-6.2545999999999999</v>
      </c>
      <c r="Q123" s="2">
        <v>106.8951</v>
      </c>
    </row>
    <row r="124" spans="1:17" ht="15.75" customHeight="1" x14ac:dyDescent="0.2">
      <c r="A124" s="2">
        <v>30342000</v>
      </c>
      <c r="B124" s="2" t="s">
        <v>136</v>
      </c>
      <c r="C124" s="2" t="s">
        <v>1045</v>
      </c>
      <c r="D124" s="2">
        <v>20</v>
      </c>
      <c r="E124" s="9">
        <v>3</v>
      </c>
      <c r="F124" s="14">
        <v>-61710340</v>
      </c>
      <c r="G124" s="14">
        <v>1068001003</v>
      </c>
      <c r="H124" s="2">
        <f t="shared" si="3"/>
        <v>-6</v>
      </c>
      <c r="I124" s="2">
        <f t="shared" si="4"/>
        <v>17</v>
      </c>
      <c r="J124">
        <f t="shared" si="5"/>
        <v>340</v>
      </c>
      <c r="K124" s="6"/>
      <c r="L124" s="6"/>
      <c r="M124" s="6"/>
      <c r="N124" s="6"/>
      <c r="O124" s="6"/>
      <c r="P124">
        <v>-6.1676000000000002</v>
      </c>
      <c r="Q124">
        <v>106.75960000000001</v>
      </c>
    </row>
    <row r="125" spans="1:17" ht="15.75" customHeight="1" x14ac:dyDescent="0.2">
      <c r="A125" s="2">
        <v>18500000</v>
      </c>
      <c r="B125" s="2" t="s">
        <v>136</v>
      </c>
      <c r="C125" s="2" t="s">
        <v>141</v>
      </c>
      <c r="D125" s="2">
        <v>400</v>
      </c>
      <c r="E125" s="9">
        <v>0.4</v>
      </c>
      <c r="F125" s="14" t="s">
        <v>1758</v>
      </c>
      <c r="H125" s="2">
        <f t="shared" si="3"/>
        <v>-6</v>
      </c>
      <c r="I125" s="2">
        <f t="shared" si="4"/>
        <v>0.2</v>
      </c>
      <c r="J125">
        <f t="shared" si="5"/>
        <v>1076</v>
      </c>
      <c r="P125">
        <v>-6.2686000000000002</v>
      </c>
      <c r="Q125" s="2">
        <v>106.8086</v>
      </c>
    </row>
    <row r="126" spans="1:17" ht="15.75" customHeight="1" x14ac:dyDescent="0.2">
      <c r="A126" s="2">
        <v>25000000</v>
      </c>
      <c r="B126" s="2" t="s">
        <v>377</v>
      </c>
      <c r="C126" s="2" t="s">
        <v>943</v>
      </c>
      <c r="D126" s="2">
        <v>400</v>
      </c>
      <c r="E126" s="9">
        <v>0.4</v>
      </c>
      <c r="F126" s="14" t="s">
        <v>1769</v>
      </c>
      <c r="H126" s="2">
        <f t="shared" si="3"/>
        <v>-6</v>
      </c>
      <c r="I126" s="2">
        <f t="shared" si="4"/>
        <v>0.2</v>
      </c>
      <c r="J126">
        <f t="shared" si="5"/>
        <v>90</v>
      </c>
      <c r="P126">
        <v>-6.2686000000000002</v>
      </c>
      <c r="Q126" s="2">
        <v>106.8086</v>
      </c>
    </row>
    <row r="127" spans="1:17" ht="15.75" customHeight="1" x14ac:dyDescent="0.2">
      <c r="A127" s="2">
        <v>3000000</v>
      </c>
      <c r="B127" s="2" t="s">
        <v>136</v>
      </c>
      <c r="C127" s="2" t="s">
        <v>610</v>
      </c>
      <c r="D127" s="2">
        <v>59</v>
      </c>
      <c r="E127" s="9">
        <v>3.8</v>
      </c>
      <c r="F127" s="14" t="s">
        <v>1786</v>
      </c>
      <c r="G127" s="14" t="s">
        <v>1787</v>
      </c>
      <c r="H127" s="2">
        <f t="shared" si="3"/>
        <v>106</v>
      </c>
      <c r="I127" s="2">
        <f t="shared" si="4"/>
        <v>56</v>
      </c>
      <c r="J127">
        <f t="shared" si="5"/>
        <v>37.700000000000003</v>
      </c>
      <c r="K127" s="2"/>
      <c r="L127" s="2"/>
      <c r="M127" s="2"/>
      <c r="N127" s="2"/>
      <c r="O127" s="2"/>
      <c r="P127">
        <v>-6.2545999999999999</v>
      </c>
      <c r="Q127" s="2">
        <v>106.8951</v>
      </c>
    </row>
    <row r="128" spans="1:17" ht="15.75" customHeight="1" x14ac:dyDescent="0.2">
      <c r="A128" s="2">
        <v>12500000</v>
      </c>
      <c r="B128" s="2" t="s">
        <v>136</v>
      </c>
      <c r="C128" s="2" t="s">
        <v>1300</v>
      </c>
      <c r="D128" s="2">
        <v>850</v>
      </c>
      <c r="E128" s="9">
        <v>1</v>
      </c>
      <c r="F128" s="14">
        <v>-61687671</v>
      </c>
      <c r="G128" s="14">
        <v>1068067108</v>
      </c>
      <c r="H128" s="2">
        <f t="shared" si="3"/>
        <v>-6</v>
      </c>
      <c r="I128" s="2">
        <f t="shared" si="4"/>
        <v>16</v>
      </c>
      <c r="J128">
        <f t="shared" si="5"/>
        <v>7671</v>
      </c>
      <c r="K128" s="6"/>
      <c r="L128" s="6"/>
      <c r="M128" s="6"/>
      <c r="N128" s="6"/>
      <c r="O128" s="6"/>
      <c r="P128" s="2">
        <v>-6.1814</v>
      </c>
      <c r="Q128" s="2">
        <v>106.8387</v>
      </c>
    </row>
    <row r="129" spans="1:17" ht="15.75" customHeight="1" x14ac:dyDescent="0.2">
      <c r="A129" s="2">
        <v>6588580</v>
      </c>
      <c r="B129" s="2" t="s">
        <v>377</v>
      </c>
      <c r="C129" s="2" t="s">
        <v>610</v>
      </c>
      <c r="D129" s="2">
        <v>214</v>
      </c>
      <c r="E129" s="9">
        <v>2.7</v>
      </c>
      <c r="F129" s="14" t="s">
        <v>1811</v>
      </c>
      <c r="G129" s="14" t="s">
        <v>1812</v>
      </c>
      <c r="H129" s="2">
        <f t="shared" si="3"/>
        <v>106</v>
      </c>
      <c r="I129" s="2">
        <f t="shared" si="4"/>
        <v>55</v>
      </c>
      <c r="J129">
        <f t="shared" si="5"/>
        <v>14.5</v>
      </c>
      <c r="K129" s="2"/>
      <c r="L129" s="2"/>
      <c r="M129" s="2"/>
      <c r="N129" s="2"/>
      <c r="O129" s="2"/>
      <c r="P129">
        <v>-6.2545999999999999</v>
      </c>
      <c r="Q129" s="2">
        <v>106.8951</v>
      </c>
    </row>
    <row r="130" spans="1:17" ht="15.75" customHeight="1" x14ac:dyDescent="0.2">
      <c r="A130" s="2">
        <v>18518519</v>
      </c>
      <c r="B130" s="2" t="s">
        <v>377</v>
      </c>
      <c r="C130" s="2" t="s">
        <v>1300</v>
      </c>
      <c r="D130" s="2">
        <v>500</v>
      </c>
      <c r="E130" s="9">
        <v>1</v>
      </c>
      <c r="F130" s="14">
        <v>-6272618</v>
      </c>
      <c r="G130" s="14">
        <v>106807445</v>
      </c>
      <c r="H130" s="2">
        <f t="shared" si="3"/>
        <v>-6</v>
      </c>
      <c r="I130" s="2">
        <f t="shared" si="4"/>
        <v>27</v>
      </c>
      <c r="J130">
        <f t="shared" si="5"/>
        <v>2618</v>
      </c>
      <c r="K130" s="6"/>
      <c r="L130" s="6"/>
      <c r="M130" s="6"/>
      <c r="N130" s="6"/>
      <c r="O130" s="6"/>
      <c r="P130" s="2">
        <v>-6.1814</v>
      </c>
      <c r="Q130" s="2">
        <v>106.8387</v>
      </c>
    </row>
    <row r="131" spans="1:17" ht="15.75" customHeight="1" x14ac:dyDescent="0.2">
      <c r="A131" s="2">
        <v>6000000</v>
      </c>
      <c r="B131" s="2" t="s">
        <v>136</v>
      </c>
      <c r="C131" s="2" t="s">
        <v>610</v>
      </c>
      <c r="D131" s="2">
        <v>130</v>
      </c>
      <c r="E131" s="9">
        <v>1.7</v>
      </c>
      <c r="F131" s="14">
        <v>106862023</v>
      </c>
      <c r="G131" s="14">
        <v>-6291458</v>
      </c>
      <c r="H131" s="2">
        <f t="shared" ref="H131:H194" si="6">IF(LEFT(F131,3)="106",106,-6)</f>
        <v>106</v>
      </c>
      <c r="I131" s="2">
        <f t="shared" ref="I131:I194" si="7">_xlfn.NUMBERVALUE(IF(H131=106,MID(F131,5,2),MID(F131,3,2)))</f>
        <v>62</v>
      </c>
      <c r="J131">
        <f t="shared" ref="J131:J194" si="8">_xlfn.NUMBERVALUE(IF(H131=106,MID(F131,8,4),RIGHT(F131,4)))</f>
        <v>23</v>
      </c>
      <c r="K131" s="6"/>
      <c r="L131" s="6"/>
      <c r="M131" s="6"/>
      <c r="N131" s="6"/>
      <c r="O131" s="6"/>
      <c r="P131">
        <v>-6.2545999999999999</v>
      </c>
      <c r="Q131" s="2">
        <v>106.8951</v>
      </c>
    </row>
    <row r="132" spans="1:17" ht="15.75" customHeight="1" x14ac:dyDescent="0.2">
      <c r="A132" s="2">
        <v>48134000</v>
      </c>
      <c r="B132" s="2" t="s">
        <v>136</v>
      </c>
      <c r="C132" s="2" t="s">
        <v>1045</v>
      </c>
      <c r="D132" s="2">
        <v>10</v>
      </c>
      <c r="E132" s="9">
        <v>2.5</v>
      </c>
      <c r="F132" s="14">
        <v>-6175643</v>
      </c>
      <c r="G132" s="14">
        <v>106755685</v>
      </c>
      <c r="H132" s="2">
        <f t="shared" si="6"/>
        <v>-6</v>
      </c>
      <c r="I132" s="2">
        <f t="shared" si="7"/>
        <v>17</v>
      </c>
      <c r="J132">
        <f t="shared" si="8"/>
        <v>5643</v>
      </c>
      <c r="K132" s="2"/>
      <c r="L132" s="2"/>
      <c r="M132" s="2"/>
      <c r="N132" s="2"/>
      <c r="O132" s="2"/>
      <c r="P132">
        <v>-6.1676000000000002</v>
      </c>
      <c r="Q132">
        <v>106.75960000000001</v>
      </c>
    </row>
    <row r="133" spans="1:17" ht="15.75" customHeight="1" x14ac:dyDescent="0.2">
      <c r="A133" s="2">
        <v>19401000</v>
      </c>
      <c r="B133" s="2" t="s">
        <v>136</v>
      </c>
      <c r="C133" s="2" t="s">
        <v>822</v>
      </c>
      <c r="D133" s="2">
        <v>170</v>
      </c>
      <c r="E133" s="9">
        <v>3</v>
      </c>
      <c r="F133" s="14">
        <v>4172757</v>
      </c>
      <c r="G133" s="14">
        <v>106739646</v>
      </c>
      <c r="H133" s="2">
        <f t="shared" si="6"/>
        <v>-6</v>
      </c>
      <c r="I133" s="2">
        <f t="shared" si="7"/>
        <v>72</v>
      </c>
      <c r="J133">
        <f t="shared" si="8"/>
        <v>2757</v>
      </c>
      <c r="K133" s="6"/>
      <c r="L133" s="6"/>
      <c r="M133" s="6"/>
      <c r="N133" s="6"/>
      <c r="O133" s="6"/>
      <c r="P133">
        <v>-6.1676000000000002</v>
      </c>
      <c r="Q133">
        <v>106.75960000000001</v>
      </c>
    </row>
    <row r="134" spans="1:17" ht="15.75" customHeight="1" x14ac:dyDescent="0.2">
      <c r="A134" s="2">
        <v>51438000</v>
      </c>
      <c r="B134" s="2" t="s">
        <v>136</v>
      </c>
      <c r="C134" s="2" t="s">
        <v>822</v>
      </c>
      <c r="D134" s="2">
        <v>100</v>
      </c>
      <c r="E134" s="9">
        <v>1</v>
      </c>
      <c r="F134" s="14" t="s">
        <v>1876</v>
      </c>
      <c r="H134" s="2">
        <f t="shared" si="6"/>
        <v>-6</v>
      </c>
      <c r="I134" s="2">
        <f t="shared" si="7"/>
        <v>0.1</v>
      </c>
      <c r="J134">
        <f t="shared" si="8"/>
        <v>0.81699999999999995</v>
      </c>
      <c r="P134">
        <v>-6.1676000000000002</v>
      </c>
      <c r="Q134">
        <v>106.75960000000001</v>
      </c>
    </row>
    <row r="135" spans="1:17" ht="15.75" customHeight="1" x14ac:dyDescent="0.2">
      <c r="A135" s="2">
        <v>24809000</v>
      </c>
      <c r="B135" s="2" t="s">
        <v>136</v>
      </c>
      <c r="C135" s="2" t="s">
        <v>822</v>
      </c>
      <c r="D135" s="2">
        <v>0</v>
      </c>
      <c r="E135" s="9">
        <v>2</v>
      </c>
      <c r="F135" s="14" t="s">
        <v>1888</v>
      </c>
      <c r="H135" s="2">
        <f t="shared" si="6"/>
        <v>-6</v>
      </c>
      <c r="I135" s="2">
        <f t="shared" si="7"/>
        <v>0.1</v>
      </c>
      <c r="J135">
        <f t="shared" si="8"/>
        <v>7346</v>
      </c>
      <c r="P135">
        <v>-6.1676000000000002</v>
      </c>
      <c r="Q135">
        <v>106.75960000000001</v>
      </c>
    </row>
    <row r="136" spans="1:17" ht="15.75" customHeight="1" x14ac:dyDescent="0.2">
      <c r="A136" s="2">
        <v>1500000</v>
      </c>
      <c r="B136" s="2" t="s">
        <v>136</v>
      </c>
      <c r="C136" s="2" t="s">
        <v>658</v>
      </c>
      <c r="D136" s="2">
        <v>50</v>
      </c>
      <c r="E136" s="9">
        <v>16</v>
      </c>
      <c r="F136" s="14">
        <v>-6332764</v>
      </c>
      <c r="G136" s="14">
        <v>106878754</v>
      </c>
      <c r="H136" s="2">
        <f t="shared" si="6"/>
        <v>-6</v>
      </c>
      <c r="I136" s="2">
        <f t="shared" si="7"/>
        <v>33</v>
      </c>
      <c r="J136">
        <f t="shared" si="8"/>
        <v>2764</v>
      </c>
      <c r="K136" s="6"/>
      <c r="L136" s="6"/>
      <c r="M136" s="6"/>
      <c r="N136" s="6"/>
      <c r="O136" s="6"/>
      <c r="P136">
        <v>-6.2545999999999999</v>
      </c>
      <c r="Q136" s="2">
        <v>106.8951</v>
      </c>
    </row>
    <row r="137" spans="1:17" ht="15.75" customHeight="1" x14ac:dyDescent="0.2">
      <c r="A137" s="2">
        <v>9900000</v>
      </c>
      <c r="B137" s="2" t="s">
        <v>136</v>
      </c>
      <c r="C137" s="2" t="s">
        <v>822</v>
      </c>
      <c r="D137" s="2">
        <v>800</v>
      </c>
      <c r="E137" s="9">
        <v>1.5</v>
      </c>
      <c r="F137" s="14" t="s">
        <v>1921</v>
      </c>
      <c r="H137" s="2">
        <f t="shared" si="6"/>
        <v>-6</v>
      </c>
      <c r="I137" s="2">
        <f t="shared" si="7"/>
        <v>0.1</v>
      </c>
      <c r="J137">
        <f t="shared" si="8"/>
        <v>5074</v>
      </c>
      <c r="P137">
        <v>-6.1676000000000002</v>
      </c>
      <c r="Q137">
        <v>106.75960000000001</v>
      </c>
    </row>
    <row r="138" spans="1:17" ht="15.75" customHeight="1" x14ac:dyDescent="0.2">
      <c r="A138" s="2">
        <v>12000000</v>
      </c>
      <c r="B138" s="2" t="s">
        <v>136</v>
      </c>
      <c r="C138" s="2" t="s">
        <v>822</v>
      </c>
      <c r="D138" s="2">
        <v>1.2</v>
      </c>
      <c r="E138" s="9">
        <v>1.4</v>
      </c>
      <c r="F138" s="14" t="s">
        <v>1943</v>
      </c>
      <c r="G138" s="14" t="s">
        <v>1944</v>
      </c>
      <c r="H138" s="2">
        <f t="shared" si="6"/>
        <v>106</v>
      </c>
      <c r="I138" s="2">
        <f t="shared" si="7"/>
        <v>44</v>
      </c>
      <c r="J138">
        <f t="shared" si="8"/>
        <v>16.100000000000001</v>
      </c>
      <c r="K138" s="2"/>
      <c r="L138" s="2"/>
      <c r="M138" s="2"/>
      <c r="N138" s="2"/>
      <c r="O138" s="2"/>
      <c r="P138">
        <v>-6.1676000000000002</v>
      </c>
      <c r="Q138">
        <v>106.75960000000001</v>
      </c>
    </row>
    <row r="139" spans="1:17" ht="15.75" customHeight="1" x14ac:dyDescent="0.2">
      <c r="A139" s="2">
        <v>18887000</v>
      </c>
      <c r="B139" s="2" t="s">
        <v>136</v>
      </c>
      <c r="C139" s="2" t="s">
        <v>822</v>
      </c>
      <c r="D139" s="2">
        <v>90</v>
      </c>
      <c r="E139" s="9">
        <v>3</v>
      </c>
      <c r="F139" s="14">
        <v>-615584</v>
      </c>
      <c r="G139" s="14">
        <v>106821</v>
      </c>
      <c r="H139" s="2">
        <f t="shared" si="6"/>
        <v>-6</v>
      </c>
      <c r="I139" s="2">
        <f t="shared" si="7"/>
        <v>15</v>
      </c>
      <c r="J139">
        <f t="shared" si="8"/>
        <v>5584</v>
      </c>
      <c r="K139" s="6"/>
      <c r="L139" s="6"/>
      <c r="M139" s="6"/>
      <c r="N139" s="6"/>
      <c r="O139" s="6"/>
      <c r="P139">
        <v>-6.1676000000000002</v>
      </c>
      <c r="Q139">
        <v>106.75960000000001</v>
      </c>
    </row>
    <row r="140" spans="1:17" ht="15.75" customHeight="1" x14ac:dyDescent="0.2">
      <c r="A140" s="2">
        <v>18696581</v>
      </c>
      <c r="B140" s="2" t="s">
        <v>136</v>
      </c>
      <c r="C140" s="2" t="s">
        <v>658</v>
      </c>
      <c r="D140" s="2">
        <v>4</v>
      </c>
      <c r="E140" s="9">
        <v>5</v>
      </c>
      <c r="F140" s="14" t="s">
        <v>1976</v>
      </c>
      <c r="G140" s="14" t="s">
        <v>1977</v>
      </c>
      <c r="H140" s="2">
        <f t="shared" si="6"/>
        <v>106</v>
      </c>
      <c r="I140" s="2">
        <f t="shared" si="7"/>
        <v>5</v>
      </c>
      <c r="J140" t="e">
        <f t="shared" si="8"/>
        <v>#VALUE!</v>
      </c>
      <c r="K140" s="2"/>
      <c r="L140" s="2"/>
      <c r="M140" s="2"/>
      <c r="N140" s="2"/>
      <c r="O140" s="2"/>
      <c r="P140">
        <v>-6.2545999999999999</v>
      </c>
      <c r="Q140" s="2">
        <v>106.8951</v>
      </c>
    </row>
    <row r="141" spans="1:17" ht="15.75" customHeight="1" x14ac:dyDescent="0.2">
      <c r="A141" s="2">
        <v>18068000</v>
      </c>
      <c r="B141" s="2" t="s">
        <v>136</v>
      </c>
      <c r="C141" s="2" t="s">
        <v>495</v>
      </c>
      <c r="D141" s="2">
        <v>110</v>
      </c>
      <c r="E141" s="9">
        <v>2.2999999999999998</v>
      </c>
      <c r="F141" s="14">
        <v>-6178146</v>
      </c>
      <c r="G141" s="14">
        <v>106796825</v>
      </c>
      <c r="H141" s="2">
        <f t="shared" si="6"/>
        <v>-6</v>
      </c>
      <c r="I141" s="2">
        <f t="shared" si="7"/>
        <v>17</v>
      </c>
      <c r="J141">
        <f t="shared" si="8"/>
        <v>8146</v>
      </c>
      <c r="K141" s="6"/>
      <c r="L141" s="6"/>
      <c r="M141" s="6"/>
      <c r="N141" s="6"/>
      <c r="O141" s="6"/>
      <c r="P141">
        <v>-6.2686000000000002</v>
      </c>
      <c r="Q141" s="2">
        <v>106.8086</v>
      </c>
    </row>
    <row r="142" spans="1:17" ht="15.75" customHeight="1" x14ac:dyDescent="0.2">
      <c r="A142" s="2">
        <v>8900000</v>
      </c>
      <c r="B142" s="2" t="s">
        <v>136</v>
      </c>
      <c r="C142" s="2" t="s">
        <v>471</v>
      </c>
      <c r="D142" s="2">
        <v>47</v>
      </c>
      <c r="E142" s="9">
        <v>5</v>
      </c>
      <c r="F142" s="14" t="s">
        <v>2007</v>
      </c>
      <c r="G142" s="14" t="s">
        <v>2008</v>
      </c>
      <c r="H142" s="2">
        <f t="shared" si="6"/>
        <v>106</v>
      </c>
      <c r="I142" s="2">
        <f t="shared" si="7"/>
        <v>45</v>
      </c>
      <c r="J142">
        <f t="shared" si="8"/>
        <v>56.1</v>
      </c>
      <c r="K142" s="2"/>
      <c r="L142" s="2"/>
      <c r="M142" s="2"/>
      <c r="N142" s="2"/>
      <c r="O142" s="2"/>
      <c r="P142">
        <v>-6.2686000000000002</v>
      </c>
      <c r="Q142" s="2">
        <v>106.8086</v>
      </c>
    </row>
    <row r="143" spans="1:17" ht="15.75" customHeight="1" x14ac:dyDescent="0.2">
      <c r="A143" s="2">
        <v>115000000</v>
      </c>
      <c r="B143" s="2" t="s">
        <v>136</v>
      </c>
      <c r="C143" s="2" t="s">
        <v>141</v>
      </c>
      <c r="D143" s="2">
        <v>340</v>
      </c>
      <c r="E143" s="9">
        <v>0</v>
      </c>
      <c r="F143" s="14" t="s">
        <v>2018</v>
      </c>
      <c r="G143" s="14" t="s">
        <v>2019</v>
      </c>
      <c r="H143" s="2">
        <f t="shared" si="6"/>
        <v>106</v>
      </c>
      <c r="I143" s="2">
        <f t="shared" si="7"/>
        <v>49</v>
      </c>
      <c r="J143">
        <f t="shared" si="8"/>
        <v>50.2</v>
      </c>
      <c r="K143" s="2"/>
      <c r="L143" s="2"/>
      <c r="M143" s="2"/>
      <c r="N143" s="2"/>
      <c r="O143" s="2"/>
      <c r="P143">
        <v>-6.2686000000000002</v>
      </c>
      <c r="Q143" s="2">
        <v>106.8086</v>
      </c>
    </row>
    <row r="144" spans="1:17" ht="15.75" customHeight="1" x14ac:dyDescent="0.2">
      <c r="A144" s="2">
        <v>8500000</v>
      </c>
      <c r="B144" s="2" t="s">
        <v>377</v>
      </c>
      <c r="C144" s="2" t="s">
        <v>658</v>
      </c>
      <c r="D144" s="2">
        <v>4</v>
      </c>
      <c r="E144" s="9">
        <v>2.8</v>
      </c>
      <c r="F144" s="14" t="s">
        <v>2032</v>
      </c>
      <c r="G144" s="14" t="s">
        <v>2033</v>
      </c>
      <c r="H144" s="2">
        <f t="shared" si="6"/>
        <v>106</v>
      </c>
      <c r="I144" s="2">
        <f t="shared" si="7"/>
        <v>56</v>
      </c>
      <c r="J144">
        <f t="shared" si="8"/>
        <v>371</v>
      </c>
      <c r="K144" s="2"/>
      <c r="L144" s="2"/>
      <c r="M144" s="2"/>
      <c r="N144" s="2"/>
      <c r="O144" s="2"/>
      <c r="P144">
        <v>-6.2545999999999999</v>
      </c>
      <c r="Q144" s="2">
        <v>106.8951</v>
      </c>
    </row>
    <row r="145" spans="1:17" ht="15.75" customHeight="1" x14ac:dyDescent="0.2">
      <c r="A145" s="2">
        <v>45000000</v>
      </c>
      <c r="B145" s="2" t="s">
        <v>377</v>
      </c>
      <c r="C145" s="2" t="s">
        <v>141</v>
      </c>
      <c r="D145" s="2">
        <v>1</v>
      </c>
      <c r="E145" s="9">
        <v>3</v>
      </c>
      <c r="F145" s="14" t="s">
        <v>2037</v>
      </c>
      <c r="G145" s="14" t="s">
        <v>2038</v>
      </c>
      <c r="H145" s="2">
        <f t="shared" si="6"/>
        <v>106</v>
      </c>
      <c r="I145" s="2">
        <f t="shared" si="7"/>
        <v>50</v>
      </c>
      <c r="J145">
        <f t="shared" si="8"/>
        <v>40.299999999999997</v>
      </c>
      <c r="K145" s="2"/>
      <c r="L145" s="2"/>
      <c r="M145" s="2"/>
      <c r="N145" s="2"/>
      <c r="O145" s="2"/>
      <c r="P145">
        <v>-6.2686000000000002</v>
      </c>
      <c r="Q145" s="2">
        <v>106.8086</v>
      </c>
    </row>
    <row r="146" spans="1:17" ht="15.75" customHeight="1" x14ac:dyDescent="0.2">
      <c r="A146" s="2">
        <v>6000000</v>
      </c>
      <c r="B146" s="2" t="s">
        <v>136</v>
      </c>
      <c r="C146" s="2" t="s">
        <v>141</v>
      </c>
      <c r="D146" s="2">
        <v>0</v>
      </c>
      <c r="E146" s="9">
        <v>2.8</v>
      </c>
      <c r="F146" s="14" t="s">
        <v>2048</v>
      </c>
      <c r="G146" s="14" t="s">
        <v>2049</v>
      </c>
      <c r="H146" s="2">
        <f t="shared" si="6"/>
        <v>106</v>
      </c>
      <c r="I146" s="2">
        <f t="shared" si="7"/>
        <v>45</v>
      </c>
      <c r="J146">
        <f t="shared" si="8"/>
        <v>9</v>
      </c>
      <c r="K146" s="2"/>
      <c r="L146" s="2"/>
      <c r="M146" s="2"/>
      <c r="N146" s="2"/>
      <c r="O146" s="2"/>
      <c r="P146">
        <v>-6.2686000000000002</v>
      </c>
      <c r="Q146" s="2">
        <v>106.8086</v>
      </c>
    </row>
    <row r="147" spans="1:17" ht="15.75" customHeight="1" x14ac:dyDescent="0.2">
      <c r="A147" s="2">
        <v>50000000</v>
      </c>
      <c r="B147" s="2" t="s">
        <v>2053</v>
      </c>
      <c r="C147" s="2" t="s">
        <v>141</v>
      </c>
      <c r="D147" s="2">
        <v>0</v>
      </c>
      <c r="E147" s="9">
        <v>0</v>
      </c>
      <c r="F147" s="14" t="s">
        <v>2066</v>
      </c>
      <c r="G147" s="14" t="s">
        <v>2067</v>
      </c>
      <c r="H147" s="2">
        <f t="shared" si="6"/>
        <v>106</v>
      </c>
      <c r="I147" s="2">
        <f t="shared" si="7"/>
        <v>49</v>
      </c>
      <c r="J147">
        <f t="shared" si="8"/>
        <v>29.3</v>
      </c>
      <c r="K147" s="2"/>
      <c r="L147" s="2"/>
      <c r="M147" s="2"/>
      <c r="N147" s="2"/>
      <c r="O147" s="2"/>
      <c r="P147">
        <v>-6.2686000000000002</v>
      </c>
      <c r="Q147" s="2">
        <v>106.8086</v>
      </c>
    </row>
    <row r="148" spans="1:17" ht="15.75" customHeight="1" x14ac:dyDescent="0.2">
      <c r="A148" s="2">
        <v>6500000</v>
      </c>
      <c r="B148" s="2" t="s">
        <v>136</v>
      </c>
      <c r="C148" s="2" t="s">
        <v>141</v>
      </c>
      <c r="D148" s="2">
        <v>900</v>
      </c>
      <c r="E148" s="9">
        <v>10</v>
      </c>
      <c r="F148" s="14" t="s">
        <v>2076</v>
      </c>
      <c r="G148" s="14" t="s">
        <v>2077</v>
      </c>
      <c r="H148" s="2">
        <f t="shared" si="6"/>
        <v>106</v>
      </c>
      <c r="I148" s="2">
        <f t="shared" si="7"/>
        <v>49</v>
      </c>
      <c r="J148">
        <f t="shared" si="8"/>
        <v>3.2</v>
      </c>
      <c r="K148" s="2"/>
      <c r="L148" s="2"/>
      <c r="M148" s="2"/>
      <c r="N148" s="2"/>
      <c r="O148" s="2"/>
      <c r="P148">
        <v>-6.2686000000000002</v>
      </c>
      <c r="Q148" s="2">
        <v>106.8086</v>
      </c>
    </row>
    <row r="149" spans="1:17" ht="15.75" customHeight="1" x14ac:dyDescent="0.2">
      <c r="A149" s="2">
        <v>40816327</v>
      </c>
      <c r="B149" s="2" t="s">
        <v>136</v>
      </c>
      <c r="D149" s="2">
        <v>750</v>
      </c>
      <c r="E149" s="9">
        <v>0.5</v>
      </c>
      <c r="F149" s="14">
        <v>1068319254</v>
      </c>
      <c r="G149" s="14">
        <v>-61653063</v>
      </c>
      <c r="H149" s="2">
        <f t="shared" si="6"/>
        <v>106</v>
      </c>
      <c r="I149" s="2">
        <f t="shared" si="7"/>
        <v>31</v>
      </c>
      <c r="J149">
        <f t="shared" si="8"/>
        <v>254</v>
      </c>
      <c r="K149" s="6"/>
      <c r="L149" s="6"/>
      <c r="M149" s="6"/>
      <c r="N149" s="6"/>
      <c r="O149" s="6"/>
    </row>
    <row r="150" spans="1:17" ht="15.75" customHeight="1" x14ac:dyDescent="0.2">
      <c r="A150" s="2">
        <v>58000000</v>
      </c>
      <c r="B150" s="2" t="s">
        <v>136</v>
      </c>
      <c r="C150" s="2" t="s">
        <v>288</v>
      </c>
      <c r="D150" s="2">
        <v>250</v>
      </c>
      <c r="E150" s="9">
        <v>2</v>
      </c>
      <c r="F150" s="14">
        <v>106835665</v>
      </c>
      <c r="G150" s="14">
        <v>-6199018</v>
      </c>
      <c r="H150" s="2">
        <f t="shared" si="6"/>
        <v>106</v>
      </c>
      <c r="I150" s="2">
        <f t="shared" si="7"/>
        <v>35</v>
      </c>
      <c r="J150">
        <f t="shared" si="8"/>
        <v>65</v>
      </c>
      <c r="K150" s="6"/>
      <c r="L150" s="6"/>
      <c r="M150" s="6"/>
      <c r="N150" s="6"/>
      <c r="O150" s="6"/>
      <c r="P150" s="2">
        <v>-6.1814</v>
      </c>
      <c r="Q150" s="2">
        <v>106.8387</v>
      </c>
    </row>
    <row r="151" spans="1:17" ht="15.75" customHeight="1" x14ac:dyDescent="0.2">
      <c r="A151" s="2">
        <v>37710000</v>
      </c>
      <c r="B151" s="2" t="s">
        <v>136</v>
      </c>
      <c r="C151" s="2" t="s">
        <v>288</v>
      </c>
      <c r="D151" s="2">
        <v>3</v>
      </c>
      <c r="E151" s="9">
        <v>3</v>
      </c>
      <c r="F151" s="14">
        <v>-6498</v>
      </c>
      <c r="G151" s="14" t="s">
        <v>2088</v>
      </c>
      <c r="H151" s="2">
        <f t="shared" si="6"/>
        <v>-6</v>
      </c>
      <c r="I151" s="2">
        <f t="shared" si="7"/>
        <v>49</v>
      </c>
      <c r="J151">
        <f t="shared" si="8"/>
        <v>6498</v>
      </c>
      <c r="K151" s="2"/>
      <c r="L151" s="2"/>
      <c r="M151" s="2"/>
      <c r="N151" s="2"/>
      <c r="O151" s="2"/>
      <c r="P151" s="2">
        <v>-6.1814</v>
      </c>
      <c r="Q151" s="2">
        <v>106.8387</v>
      </c>
    </row>
    <row r="152" spans="1:17" ht="15.75" customHeight="1" x14ac:dyDescent="0.2">
      <c r="A152" s="2" t="s">
        <v>2095</v>
      </c>
      <c r="B152" s="2" t="s">
        <v>136</v>
      </c>
      <c r="C152" s="2" t="s">
        <v>141</v>
      </c>
      <c r="D152" s="2">
        <v>350</v>
      </c>
      <c r="E152" s="9">
        <v>0.6</v>
      </c>
      <c r="F152" s="14" t="s">
        <v>2110</v>
      </c>
      <c r="H152" s="2">
        <f t="shared" si="6"/>
        <v>-6</v>
      </c>
      <c r="I152" s="2">
        <f t="shared" si="7"/>
        <v>15</v>
      </c>
      <c r="J152" t="e">
        <f t="shared" si="8"/>
        <v>#VALUE!</v>
      </c>
      <c r="P152">
        <v>-6.2686000000000002</v>
      </c>
      <c r="Q152" s="2">
        <v>106.8086</v>
      </c>
    </row>
    <row r="153" spans="1:17" ht="15.75" customHeight="1" x14ac:dyDescent="0.2">
      <c r="A153" s="2">
        <v>70000000</v>
      </c>
      <c r="B153" s="2" t="s">
        <v>377</v>
      </c>
      <c r="C153" s="2" t="s">
        <v>141</v>
      </c>
      <c r="D153" s="2">
        <v>0</v>
      </c>
      <c r="E153" s="9">
        <v>1</v>
      </c>
      <c r="F153" s="14" t="s">
        <v>2124</v>
      </c>
      <c r="G153" s="14" t="s">
        <v>2125</v>
      </c>
      <c r="H153" s="2">
        <f t="shared" si="6"/>
        <v>106</v>
      </c>
      <c r="I153" s="2">
        <f t="shared" si="7"/>
        <v>49</v>
      </c>
      <c r="J153">
        <f t="shared" si="8"/>
        <v>39.6</v>
      </c>
      <c r="K153" s="2"/>
      <c r="L153" s="2"/>
      <c r="M153" s="2"/>
      <c r="N153" s="2"/>
      <c r="O153" s="2"/>
      <c r="P153">
        <v>-6.2686000000000002</v>
      </c>
      <c r="Q153" s="2">
        <v>106.8086</v>
      </c>
    </row>
    <row r="154" spans="1:17" ht="15.75" customHeight="1" x14ac:dyDescent="0.2">
      <c r="A154" s="2">
        <v>14000000</v>
      </c>
      <c r="B154" s="2" t="s">
        <v>377</v>
      </c>
      <c r="C154" s="2" t="s">
        <v>822</v>
      </c>
      <c r="D154" s="2">
        <v>0</v>
      </c>
      <c r="E154" s="9">
        <v>2</v>
      </c>
      <c r="F154" s="14">
        <v>106727588</v>
      </c>
      <c r="G154" s="14">
        <v>-6145582</v>
      </c>
      <c r="H154" s="2">
        <f t="shared" si="6"/>
        <v>106</v>
      </c>
      <c r="I154" s="2">
        <f t="shared" si="7"/>
        <v>27</v>
      </c>
      <c r="J154">
        <f t="shared" si="8"/>
        <v>88</v>
      </c>
      <c r="K154" s="6"/>
      <c r="L154" s="6"/>
      <c r="M154" s="6"/>
      <c r="N154" s="6"/>
      <c r="O154" s="6"/>
      <c r="P154">
        <v>-6.1676000000000002</v>
      </c>
      <c r="Q154">
        <v>106.75960000000001</v>
      </c>
    </row>
    <row r="155" spans="1:17" ht="15.75" customHeight="1" x14ac:dyDescent="0.2">
      <c r="A155" s="2">
        <v>8900000</v>
      </c>
      <c r="B155" s="2" t="s">
        <v>136</v>
      </c>
      <c r="C155" s="2" t="s">
        <v>141</v>
      </c>
      <c r="D155" s="2">
        <v>47</v>
      </c>
      <c r="E155" s="9">
        <v>5</v>
      </c>
      <c r="F155" s="14" t="s">
        <v>2151</v>
      </c>
      <c r="G155" s="14" t="s">
        <v>2152</v>
      </c>
      <c r="H155" s="2">
        <f t="shared" si="6"/>
        <v>106</v>
      </c>
      <c r="I155" s="2">
        <f t="shared" si="7"/>
        <v>45</v>
      </c>
      <c r="J155">
        <f t="shared" si="8"/>
        <v>56.1</v>
      </c>
      <c r="K155" s="2"/>
      <c r="L155" s="2"/>
      <c r="M155" s="2"/>
      <c r="N155" s="2"/>
      <c r="O155" s="2"/>
      <c r="P155">
        <v>-6.2686000000000002</v>
      </c>
      <c r="Q155" s="2">
        <v>106.8086</v>
      </c>
    </row>
    <row r="156" spans="1:17" ht="15.75" customHeight="1" x14ac:dyDescent="0.2">
      <c r="A156" s="2">
        <v>15000000</v>
      </c>
      <c r="B156" s="2" t="s">
        <v>194</v>
      </c>
      <c r="C156" s="2" t="s">
        <v>141</v>
      </c>
      <c r="D156" s="2">
        <v>1</v>
      </c>
      <c r="E156" s="9">
        <v>1</v>
      </c>
      <c r="F156" s="14" t="s">
        <v>2158</v>
      </c>
      <c r="G156" s="14" t="s">
        <v>2159</v>
      </c>
      <c r="H156" s="2">
        <f t="shared" si="6"/>
        <v>-6</v>
      </c>
      <c r="I156" s="2">
        <f t="shared" si="7"/>
        <v>13</v>
      </c>
      <c r="J156" t="e">
        <f t="shared" si="8"/>
        <v>#VALUE!</v>
      </c>
      <c r="K156" s="2"/>
      <c r="L156" s="2"/>
      <c r="M156" s="2"/>
      <c r="N156" s="2"/>
      <c r="O156" s="2"/>
      <c r="P156">
        <v>-6.2686000000000002</v>
      </c>
      <c r="Q156" s="2">
        <v>106.8086</v>
      </c>
    </row>
    <row r="157" spans="1:17" ht="15.75" customHeight="1" x14ac:dyDescent="0.2">
      <c r="A157" s="2">
        <v>6294964</v>
      </c>
      <c r="B157" s="2" t="s">
        <v>136</v>
      </c>
      <c r="C157" s="2" t="s">
        <v>610</v>
      </c>
      <c r="D157" s="2">
        <v>200</v>
      </c>
      <c r="E157" s="9">
        <v>1.7</v>
      </c>
      <c r="F157" s="14" t="s">
        <v>2171</v>
      </c>
      <c r="G157" s="14" t="s">
        <v>2172</v>
      </c>
      <c r="H157" s="2">
        <f t="shared" si="6"/>
        <v>106</v>
      </c>
      <c r="I157" s="2">
        <f t="shared" si="7"/>
        <v>51</v>
      </c>
      <c r="J157">
        <f t="shared" si="8"/>
        <v>495</v>
      </c>
      <c r="K157" s="2"/>
      <c r="L157" s="2"/>
      <c r="M157" s="2"/>
      <c r="N157" s="2"/>
      <c r="O157" s="2"/>
      <c r="P157">
        <v>-6.2545999999999999</v>
      </c>
      <c r="Q157" s="2">
        <v>106.8951</v>
      </c>
    </row>
    <row r="158" spans="1:17" ht="15.75" customHeight="1" x14ac:dyDescent="0.2">
      <c r="A158" s="2">
        <v>15000000</v>
      </c>
      <c r="B158" s="2" t="s">
        <v>136</v>
      </c>
      <c r="C158" s="2" t="s">
        <v>141</v>
      </c>
      <c r="D158" s="2">
        <v>250</v>
      </c>
      <c r="E158" s="9">
        <v>2</v>
      </c>
      <c r="F158" s="14" t="s">
        <v>2179</v>
      </c>
      <c r="G158" s="14" t="s">
        <v>2180</v>
      </c>
      <c r="H158" s="2">
        <f t="shared" si="6"/>
        <v>-6</v>
      </c>
      <c r="I158" s="2">
        <f t="shared" si="7"/>
        <v>13</v>
      </c>
      <c r="J158" t="e">
        <f t="shared" si="8"/>
        <v>#VALUE!</v>
      </c>
      <c r="K158" s="2"/>
      <c r="L158" s="2"/>
      <c r="M158" s="2"/>
      <c r="N158" s="2"/>
      <c r="O158" s="2"/>
      <c r="P158">
        <v>-6.2686000000000002</v>
      </c>
      <c r="Q158" s="2">
        <v>106.8086</v>
      </c>
    </row>
    <row r="159" spans="1:17" ht="15.75" customHeight="1" x14ac:dyDescent="0.2">
      <c r="A159" s="2">
        <v>40754000</v>
      </c>
      <c r="B159" s="2" t="s">
        <v>136</v>
      </c>
      <c r="C159" s="2" t="s">
        <v>822</v>
      </c>
      <c r="D159" s="2">
        <v>1200</v>
      </c>
      <c r="E159" s="9">
        <v>0.7</v>
      </c>
      <c r="F159" s="14">
        <v>106805736</v>
      </c>
      <c r="G159" s="14">
        <v>-6135813</v>
      </c>
      <c r="H159" s="2">
        <f t="shared" si="6"/>
        <v>106</v>
      </c>
      <c r="I159" s="2">
        <f t="shared" si="7"/>
        <v>5</v>
      </c>
      <c r="J159">
        <f t="shared" si="8"/>
        <v>36</v>
      </c>
      <c r="K159" s="6"/>
      <c r="L159" s="6"/>
      <c r="M159" s="6"/>
      <c r="N159" s="6"/>
      <c r="O159" s="6"/>
      <c r="P159">
        <v>-6.1676000000000002</v>
      </c>
      <c r="Q159">
        <v>106.75960000000001</v>
      </c>
    </row>
    <row r="160" spans="1:17" ht="15.75" customHeight="1" x14ac:dyDescent="0.2">
      <c r="A160" s="2">
        <v>50000000</v>
      </c>
      <c r="B160" s="2" t="s">
        <v>2053</v>
      </c>
      <c r="C160" s="2" t="s">
        <v>141</v>
      </c>
      <c r="D160" s="2">
        <v>0</v>
      </c>
      <c r="E160" s="9">
        <v>0</v>
      </c>
      <c r="F160" s="14" t="s">
        <v>2206</v>
      </c>
      <c r="G160" s="14" t="s">
        <v>2207</v>
      </c>
      <c r="H160" s="2">
        <f t="shared" si="6"/>
        <v>106</v>
      </c>
      <c r="I160" s="2">
        <f t="shared" si="7"/>
        <v>49</v>
      </c>
      <c r="J160">
        <f t="shared" si="8"/>
        <v>29.3</v>
      </c>
      <c r="K160" s="2"/>
      <c r="L160" s="2"/>
      <c r="M160" s="2"/>
      <c r="N160" s="2"/>
      <c r="O160" s="2"/>
      <c r="P160">
        <v>-6.2686000000000002</v>
      </c>
      <c r="Q160" s="2">
        <v>106.8086</v>
      </c>
    </row>
    <row r="161" spans="1:17" ht="15.75" customHeight="1" x14ac:dyDescent="0.2">
      <c r="A161" s="2">
        <v>70000000</v>
      </c>
      <c r="B161" s="2" t="s">
        <v>377</v>
      </c>
      <c r="C161" s="2" t="s">
        <v>141</v>
      </c>
      <c r="D161" s="2">
        <v>0</v>
      </c>
      <c r="E161" s="9">
        <v>1</v>
      </c>
      <c r="F161" s="14" t="s">
        <v>2124</v>
      </c>
      <c r="G161" s="14" t="s">
        <v>2125</v>
      </c>
      <c r="H161" s="2">
        <f t="shared" si="6"/>
        <v>106</v>
      </c>
      <c r="I161" s="2">
        <f t="shared" si="7"/>
        <v>49</v>
      </c>
      <c r="J161">
        <f t="shared" si="8"/>
        <v>39.6</v>
      </c>
      <c r="K161" s="2"/>
      <c r="L161" s="2"/>
      <c r="M161" s="2"/>
      <c r="N161" s="2"/>
      <c r="O161" s="2"/>
      <c r="P161">
        <v>-6.2686000000000002</v>
      </c>
      <c r="Q161" s="2">
        <v>106.8086</v>
      </c>
    </row>
    <row r="162" spans="1:17" ht="15.75" customHeight="1" x14ac:dyDescent="0.2">
      <c r="A162" s="2">
        <v>35000000</v>
      </c>
      <c r="B162" s="2" t="s">
        <v>136</v>
      </c>
      <c r="C162" s="2" t="s">
        <v>658</v>
      </c>
      <c r="D162" s="2">
        <v>4</v>
      </c>
      <c r="E162" s="9">
        <v>4.5</v>
      </c>
      <c r="F162" s="14" t="s">
        <v>2229</v>
      </c>
      <c r="G162" s="14" t="s">
        <v>2230</v>
      </c>
      <c r="H162" s="2">
        <f t="shared" si="6"/>
        <v>106</v>
      </c>
      <c r="I162" s="2">
        <f t="shared" si="7"/>
        <v>52</v>
      </c>
      <c r="J162">
        <f t="shared" si="8"/>
        <v>22.7</v>
      </c>
      <c r="K162" s="2"/>
      <c r="L162" s="2"/>
      <c r="M162" s="2"/>
      <c r="N162" s="2"/>
      <c r="O162" s="2"/>
      <c r="P162">
        <v>-6.2545999999999999</v>
      </c>
      <c r="Q162" s="2">
        <v>106.8951</v>
      </c>
    </row>
    <row r="163" spans="1:17" ht="15.75" customHeight="1" x14ac:dyDescent="0.2">
      <c r="A163" s="2">
        <v>6500000</v>
      </c>
      <c r="B163" s="2" t="s">
        <v>136</v>
      </c>
      <c r="C163" s="2" t="s">
        <v>610</v>
      </c>
      <c r="D163" s="2">
        <v>3</v>
      </c>
      <c r="E163" s="9">
        <v>3.3</v>
      </c>
      <c r="F163" s="14" t="s">
        <v>2247</v>
      </c>
      <c r="G163" s="14" t="s">
        <v>2248</v>
      </c>
      <c r="H163" s="2">
        <f t="shared" si="6"/>
        <v>106</v>
      </c>
      <c r="I163" s="2" t="e">
        <f t="shared" si="7"/>
        <v>#VALUE!</v>
      </c>
      <c r="J163" t="e">
        <f t="shared" si="8"/>
        <v>#VALUE!</v>
      </c>
      <c r="K163" s="2"/>
      <c r="L163" s="2"/>
      <c r="M163" s="2"/>
      <c r="N163" s="2"/>
      <c r="O163" s="2"/>
      <c r="P163">
        <v>-6.2545999999999999</v>
      </c>
      <c r="Q163" s="2">
        <v>106.8951</v>
      </c>
    </row>
    <row r="164" spans="1:17" ht="15.75" customHeight="1" x14ac:dyDescent="0.2">
      <c r="A164" s="2">
        <v>51904762</v>
      </c>
      <c r="B164" s="2" t="s">
        <v>136</v>
      </c>
      <c r="C164" s="2" t="s">
        <v>1300</v>
      </c>
      <c r="D164" s="2">
        <v>100</v>
      </c>
      <c r="E164" s="9">
        <v>1.3</v>
      </c>
      <c r="F164" s="14">
        <v>1068088889</v>
      </c>
      <c r="G164" s="14">
        <v>6208944444</v>
      </c>
      <c r="H164" s="2">
        <f t="shared" si="6"/>
        <v>106</v>
      </c>
      <c r="I164" s="2">
        <f t="shared" si="7"/>
        <v>8</v>
      </c>
      <c r="J164">
        <f t="shared" si="8"/>
        <v>889</v>
      </c>
      <c r="K164" s="6"/>
      <c r="L164" s="6"/>
      <c r="M164" s="6"/>
      <c r="N164" s="6"/>
      <c r="O164" s="6"/>
      <c r="P164" s="2">
        <v>-6.1814</v>
      </c>
      <c r="Q164" s="2">
        <v>106.8387</v>
      </c>
    </row>
    <row r="165" spans="1:17" ht="15.75" customHeight="1" x14ac:dyDescent="0.2">
      <c r="A165" s="2">
        <v>30000000</v>
      </c>
      <c r="B165" s="2" t="s">
        <v>136</v>
      </c>
      <c r="C165" s="2" t="s">
        <v>976</v>
      </c>
      <c r="D165" s="2">
        <v>0</v>
      </c>
      <c r="E165" s="9">
        <v>2</v>
      </c>
      <c r="F165" s="14">
        <v>1067515833</v>
      </c>
      <c r="G165" s="14">
        <v>6191166667</v>
      </c>
      <c r="H165" s="2">
        <f t="shared" si="6"/>
        <v>106</v>
      </c>
      <c r="I165" s="2">
        <f t="shared" si="7"/>
        <v>51</v>
      </c>
      <c r="J165">
        <f t="shared" si="8"/>
        <v>833</v>
      </c>
      <c r="K165" s="6"/>
      <c r="L165" s="6"/>
      <c r="M165" s="6"/>
      <c r="N165" s="6"/>
      <c r="O165" s="6"/>
      <c r="P165">
        <v>-6.1676000000000002</v>
      </c>
      <c r="Q165">
        <v>106.75960000000001</v>
      </c>
    </row>
    <row r="166" spans="1:17" ht="15.75" customHeight="1" x14ac:dyDescent="0.2">
      <c r="A166" s="2">
        <v>15000000</v>
      </c>
      <c r="B166" s="2" t="s">
        <v>136</v>
      </c>
      <c r="C166" s="2" t="s">
        <v>658</v>
      </c>
      <c r="D166" s="2">
        <v>25</v>
      </c>
      <c r="E166" s="9">
        <v>6.5</v>
      </c>
      <c r="F166" s="14" t="s">
        <v>2287</v>
      </c>
      <c r="G166" s="14" t="s">
        <v>2288</v>
      </c>
      <c r="H166" s="2">
        <f t="shared" si="6"/>
        <v>106</v>
      </c>
      <c r="I166" s="2">
        <f t="shared" si="7"/>
        <v>53</v>
      </c>
      <c r="J166">
        <f t="shared" si="8"/>
        <v>58</v>
      </c>
      <c r="K166" s="2"/>
      <c r="L166" s="2"/>
      <c r="M166" s="2"/>
      <c r="N166" s="2"/>
      <c r="O166" s="2"/>
      <c r="P166">
        <v>-6.2545999999999999</v>
      </c>
      <c r="Q166" s="2">
        <v>106.8951</v>
      </c>
    </row>
    <row r="167" spans="1:17" ht="15.75" customHeight="1" x14ac:dyDescent="0.2">
      <c r="A167" s="2">
        <v>24736000</v>
      </c>
      <c r="B167" s="2" t="s">
        <v>136</v>
      </c>
      <c r="C167" s="2" t="s">
        <v>822</v>
      </c>
      <c r="D167" s="2">
        <v>100</v>
      </c>
      <c r="E167" s="9">
        <v>65</v>
      </c>
      <c r="F167" s="14" t="s">
        <v>2300</v>
      </c>
      <c r="H167" s="2">
        <f t="shared" si="6"/>
        <v>-6</v>
      </c>
      <c r="I167" s="2">
        <f t="shared" si="7"/>
        <v>0.1</v>
      </c>
      <c r="J167">
        <f t="shared" si="8"/>
        <v>5449</v>
      </c>
      <c r="P167">
        <v>-6.1676000000000002</v>
      </c>
      <c r="Q167">
        <v>106.75960000000001</v>
      </c>
    </row>
    <row r="168" spans="1:17" ht="15.75" customHeight="1" x14ac:dyDescent="0.2">
      <c r="A168" s="2">
        <v>13043478</v>
      </c>
      <c r="B168" s="2" t="s">
        <v>136</v>
      </c>
      <c r="C168" s="2" t="s">
        <v>658</v>
      </c>
      <c r="D168" s="2">
        <v>50</v>
      </c>
      <c r="E168" s="9">
        <v>700</v>
      </c>
      <c r="F168" s="14" t="s">
        <v>2320</v>
      </c>
      <c r="G168" s="14" t="s">
        <v>2321</v>
      </c>
      <c r="H168" s="2">
        <f t="shared" si="6"/>
        <v>106</v>
      </c>
      <c r="I168" s="2">
        <f t="shared" si="7"/>
        <v>53</v>
      </c>
      <c r="J168">
        <f t="shared" si="8"/>
        <v>17</v>
      </c>
      <c r="K168" s="2"/>
      <c r="L168" s="2"/>
      <c r="M168" s="2"/>
      <c r="N168" s="2"/>
      <c r="O168" s="2"/>
      <c r="P168">
        <v>-6.2545999999999999</v>
      </c>
      <c r="Q168" s="2">
        <v>106.8951</v>
      </c>
    </row>
    <row r="169" spans="1:17" ht="15.75" customHeight="1" x14ac:dyDescent="0.2">
      <c r="A169" s="2">
        <v>7000000</v>
      </c>
      <c r="B169" s="2" t="s">
        <v>136</v>
      </c>
      <c r="C169" s="2" t="s">
        <v>658</v>
      </c>
      <c r="D169" s="2">
        <v>1500</v>
      </c>
      <c r="E169" s="9">
        <v>1</v>
      </c>
      <c r="F169" s="14" t="s">
        <v>2330</v>
      </c>
      <c r="G169" s="14" t="s">
        <v>2331</v>
      </c>
      <c r="H169" s="2">
        <f t="shared" si="6"/>
        <v>-6</v>
      </c>
      <c r="I169" s="2">
        <f t="shared" si="7"/>
        <v>3</v>
      </c>
      <c r="J169">
        <f t="shared" si="8"/>
        <v>9828</v>
      </c>
      <c r="K169" s="2"/>
      <c r="L169" s="2"/>
      <c r="M169" s="2"/>
      <c r="N169" s="2"/>
      <c r="O169" s="2"/>
      <c r="P169">
        <v>-6.2545999999999999</v>
      </c>
      <c r="Q169" s="2">
        <v>106.8951</v>
      </c>
    </row>
    <row r="170" spans="1:17" ht="15.75" customHeight="1" x14ac:dyDescent="0.2">
      <c r="A170" s="2">
        <v>2500000</v>
      </c>
      <c r="B170" s="2" t="s">
        <v>136</v>
      </c>
      <c r="C170" s="2" t="s">
        <v>610</v>
      </c>
      <c r="D170" s="2">
        <v>1000</v>
      </c>
      <c r="E170" s="9">
        <v>2.8</v>
      </c>
      <c r="F170" s="14" t="s">
        <v>2345</v>
      </c>
      <c r="G170" s="14" t="s">
        <v>2346</v>
      </c>
      <c r="H170" s="2">
        <f t="shared" si="6"/>
        <v>-6</v>
      </c>
      <c r="I170" s="2">
        <f t="shared" si="7"/>
        <v>20</v>
      </c>
      <c r="J170" t="e">
        <f t="shared" si="8"/>
        <v>#VALUE!</v>
      </c>
      <c r="K170" s="2"/>
      <c r="L170" s="2"/>
      <c r="M170" s="2"/>
      <c r="N170" s="2"/>
      <c r="O170" s="2"/>
      <c r="P170">
        <v>-6.2545999999999999</v>
      </c>
      <c r="Q170" s="2">
        <v>106.8951</v>
      </c>
    </row>
    <row r="171" spans="1:17" ht="15.75" customHeight="1" x14ac:dyDescent="0.2">
      <c r="A171" s="2">
        <v>40401000</v>
      </c>
      <c r="B171" s="2" t="s">
        <v>136</v>
      </c>
      <c r="C171" s="2" t="s">
        <v>822</v>
      </c>
      <c r="D171" s="2">
        <v>50</v>
      </c>
      <c r="E171" s="9">
        <v>3</v>
      </c>
      <c r="F171" s="14">
        <v>106818</v>
      </c>
      <c r="G171" s="14">
        <v>-614858</v>
      </c>
      <c r="H171" s="2">
        <f t="shared" si="6"/>
        <v>106</v>
      </c>
      <c r="I171" s="2">
        <f t="shared" si="7"/>
        <v>18</v>
      </c>
      <c r="J171">
        <f t="shared" si="8"/>
        <v>0</v>
      </c>
      <c r="K171" s="6"/>
      <c r="L171" s="6"/>
      <c r="M171" s="6"/>
      <c r="N171" s="6"/>
      <c r="O171" s="6"/>
      <c r="P171">
        <v>-6.1676000000000002</v>
      </c>
      <c r="Q171">
        <v>106.75960000000001</v>
      </c>
    </row>
    <row r="172" spans="1:17" ht="15.75" customHeight="1" x14ac:dyDescent="0.2">
      <c r="A172" s="2">
        <v>16000000</v>
      </c>
      <c r="B172" s="2" t="s">
        <v>136</v>
      </c>
      <c r="C172" s="2" t="s">
        <v>141</v>
      </c>
      <c r="D172" s="2">
        <v>50</v>
      </c>
      <c r="E172" s="9">
        <v>2.7</v>
      </c>
      <c r="F172" s="14" t="s">
        <v>2373</v>
      </c>
      <c r="G172" s="14" t="s">
        <v>2374</v>
      </c>
      <c r="H172" s="2">
        <f t="shared" si="6"/>
        <v>106</v>
      </c>
      <c r="I172" s="2">
        <f t="shared" si="7"/>
        <v>49</v>
      </c>
      <c r="J172">
        <f t="shared" si="8"/>
        <v>14.7</v>
      </c>
      <c r="K172" s="2"/>
      <c r="L172" s="2"/>
      <c r="M172" s="2"/>
      <c r="N172" s="2"/>
      <c r="O172" s="2"/>
      <c r="P172">
        <v>-6.2686000000000002</v>
      </c>
      <c r="Q172" s="2">
        <v>106.8086</v>
      </c>
    </row>
    <row r="173" spans="1:17" ht="15.75" customHeight="1" x14ac:dyDescent="0.2">
      <c r="A173" s="2">
        <v>27000000</v>
      </c>
      <c r="B173" s="2" t="s">
        <v>1315</v>
      </c>
      <c r="C173" s="2" t="s">
        <v>976</v>
      </c>
      <c r="D173" s="2">
        <v>500</v>
      </c>
      <c r="E173" s="9">
        <v>1.1000000000000001</v>
      </c>
      <c r="F173" s="14" t="s">
        <v>1943</v>
      </c>
      <c r="G173" s="14" t="s">
        <v>2385</v>
      </c>
      <c r="H173" s="2">
        <f t="shared" si="6"/>
        <v>106</v>
      </c>
      <c r="I173" s="2">
        <f t="shared" si="7"/>
        <v>44</v>
      </c>
      <c r="J173">
        <f t="shared" si="8"/>
        <v>16.100000000000001</v>
      </c>
      <c r="K173" s="2"/>
      <c r="L173" s="2"/>
      <c r="M173" s="2"/>
      <c r="N173" s="2"/>
      <c r="O173" s="2"/>
      <c r="P173">
        <v>-6.1676000000000002</v>
      </c>
      <c r="Q173">
        <v>106.75960000000001</v>
      </c>
    </row>
    <row r="174" spans="1:17" ht="15.75" customHeight="1" x14ac:dyDescent="0.2">
      <c r="A174" s="2">
        <v>19000000</v>
      </c>
      <c r="B174" s="2" t="s">
        <v>136</v>
      </c>
      <c r="C174" s="2" t="s">
        <v>822</v>
      </c>
      <c r="D174" s="2">
        <v>0</v>
      </c>
      <c r="E174" s="9">
        <v>2</v>
      </c>
      <c r="F174" s="14">
        <v>106780585</v>
      </c>
      <c r="G174" s="14">
        <v>-6198789</v>
      </c>
      <c r="H174" s="2">
        <f t="shared" si="6"/>
        <v>106</v>
      </c>
      <c r="I174" s="2">
        <f t="shared" si="7"/>
        <v>80</v>
      </c>
      <c r="J174">
        <f t="shared" si="8"/>
        <v>85</v>
      </c>
      <c r="K174" s="6"/>
      <c r="L174" s="6"/>
      <c r="M174" s="6"/>
      <c r="N174" s="6"/>
      <c r="O174" s="6"/>
      <c r="P174">
        <v>-6.1676000000000002</v>
      </c>
      <c r="Q174">
        <v>106.75960000000001</v>
      </c>
    </row>
    <row r="175" spans="1:17" ht="15.75" customHeight="1" x14ac:dyDescent="0.2">
      <c r="A175" s="2">
        <v>19000000</v>
      </c>
      <c r="B175" s="2" t="s">
        <v>136</v>
      </c>
      <c r="C175" s="2" t="s">
        <v>822</v>
      </c>
      <c r="D175" s="2">
        <v>0</v>
      </c>
      <c r="E175" s="9">
        <v>2</v>
      </c>
      <c r="F175" s="14">
        <v>106780585</v>
      </c>
      <c r="G175" s="14">
        <v>-6198789</v>
      </c>
      <c r="H175" s="2">
        <f t="shared" si="6"/>
        <v>106</v>
      </c>
      <c r="I175" s="2">
        <f t="shared" si="7"/>
        <v>80</v>
      </c>
      <c r="J175">
        <f t="shared" si="8"/>
        <v>85</v>
      </c>
      <c r="K175" s="6"/>
      <c r="L175" s="6"/>
      <c r="M175" s="6"/>
      <c r="N175" s="6"/>
      <c r="O175" s="6"/>
      <c r="P175">
        <v>-6.1676000000000002</v>
      </c>
      <c r="Q175">
        <v>106.75960000000001</v>
      </c>
    </row>
    <row r="176" spans="1:17" ht="15.75" customHeight="1" x14ac:dyDescent="0.2">
      <c r="A176" s="2">
        <v>8500000</v>
      </c>
      <c r="C176" s="2" t="s">
        <v>610</v>
      </c>
      <c r="D176" s="2">
        <v>1</v>
      </c>
      <c r="E176" s="9">
        <v>3.1</v>
      </c>
      <c r="F176" s="14">
        <v>-6232297</v>
      </c>
      <c r="G176" s="14">
        <v>106917084</v>
      </c>
      <c r="H176" s="2">
        <f t="shared" si="6"/>
        <v>-6</v>
      </c>
      <c r="I176" s="2">
        <f t="shared" si="7"/>
        <v>23</v>
      </c>
      <c r="J176">
        <f t="shared" si="8"/>
        <v>2297</v>
      </c>
      <c r="K176" s="6"/>
      <c r="L176" s="6"/>
      <c r="M176" s="6"/>
      <c r="N176" s="6"/>
      <c r="O176" s="6"/>
      <c r="P176">
        <v>-6.2545999999999999</v>
      </c>
      <c r="Q176" s="2">
        <v>106.8951</v>
      </c>
    </row>
    <row r="177" spans="1:17" ht="15.75" customHeight="1" x14ac:dyDescent="0.2">
      <c r="A177" s="2">
        <v>17500000</v>
      </c>
      <c r="B177" s="2" t="s">
        <v>377</v>
      </c>
      <c r="C177" s="2" t="s">
        <v>141</v>
      </c>
      <c r="D177" s="2">
        <v>150</v>
      </c>
      <c r="E177" s="9">
        <v>1.1000000000000001</v>
      </c>
      <c r="F177" s="14" t="s">
        <v>2422</v>
      </c>
      <c r="G177" s="14" t="s">
        <v>2423</v>
      </c>
      <c r="H177" s="2">
        <f t="shared" si="6"/>
        <v>106</v>
      </c>
      <c r="I177" s="2">
        <f t="shared" si="7"/>
        <v>46</v>
      </c>
      <c r="J177">
        <f t="shared" si="8"/>
        <v>8.4</v>
      </c>
      <c r="K177" s="2"/>
      <c r="L177" s="2"/>
      <c r="M177" s="2"/>
      <c r="N177" s="2"/>
      <c r="O177" s="2"/>
      <c r="P177">
        <v>-6.2686000000000002</v>
      </c>
      <c r="Q177" s="2">
        <v>106.8086</v>
      </c>
    </row>
    <row r="178" spans="1:17" ht="15.75" customHeight="1" x14ac:dyDescent="0.2">
      <c r="A178" s="2">
        <v>7000000</v>
      </c>
      <c r="B178" s="2" t="s">
        <v>194</v>
      </c>
      <c r="C178" s="2" t="s">
        <v>822</v>
      </c>
      <c r="D178" s="2">
        <v>1140</v>
      </c>
      <c r="E178" s="9">
        <v>0.4</v>
      </c>
      <c r="F178" s="14">
        <v>106782014</v>
      </c>
      <c r="G178" s="14">
        <v>-6195487</v>
      </c>
      <c r="H178" s="2">
        <f t="shared" si="6"/>
        <v>106</v>
      </c>
      <c r="I178" s="2">
        <f t="shared" si="7"/>
        <v>82</v>
      </c>
      <c r="J178">
        <f t="shared" si="8"/>
        <v>14</v>
      </c>
      <c r="K178" s="6"/>
      <c r="L178" s="6"/>
      <c r="M178" s="6"/>
      <c r="N178" s="6"/>
      <c r="O178" s="6"/>
      <c r="P178">
        <v>-6.1676000000000002</v>
      </c>
      <c r="Q178">
        <v>106.75960000000001</v>
      </c>
    </row>
    <row r="179" spans="1:17" ht="15.75" customHeight="1" x14ac:dyDescent="0.2">
      <c r="A179" s="2">
        <v>23000000</v>
      </c>
      <c r="B179" s="2" t="s">
        <v>136</v>
      </c>
      <c r="C179" s="2" t="s">
        <v>141</v>
      </c>
      <c r="D179" s="2">
        <v>0</v>
      </c>
      <c r="E179" s="9">
        <v>0</v>
      </c>
      <c r="F179" s="14" t="s">
        <v>2445</v>
      </c>
      <c r="G179" s="14" t="s">
        <v>2446</v>
      </c>
      <c r="H179" s="2">
        <f t="shared" si="6"/>
        <v>106</v>
      </c>
      <c r="I179" s="2">
        <f t="shared" si="7"/>
        <v>49</v>
      </c>
      <c r="J179">
        <f t="shared" si="8"/>
        <v>49.3</v>
      </c>
      <c r="K179" s="2"/>
      <c r="L179" s="2"/>
      <c r="M179" s="2"/>
      <c r="N179" s="2"/>
      <c r="O179" s="2"/>
      <c r="P179">
        <v>-6.2686000000000002</v>
      </c>
      <c r="Q179" s="2">
        <v>106.8086</v>
      </c>
    </row>
    <row r="180" spans="1:17" ht="15.75" customHeight="1" x14ac:dyDescent="0.2">
      <c r="A180" s="2">
        <v>5000000</v>
      </c>
      <c r="B180" s="2" t="s">
        <v>136</v>
      </c>
      <c r="C180" s="2" t="s">
        <v>658</v>
      </c>
      <c r="D180" s="2">
        <v>351</v>
      </c>
      <c r="E180" s="9">
        <v>2.4</v>
      </c>
      <c r="F180" s="14" t="s">
        <v>2458</v>
      </c>
      <c r="G180" s="14" t="s">
        <v>2459</v>
      </c>
      <c r="H180" s="2">
        <f t="shared" si="6"/>
        <v>-6</v>
      </c>
      <c r="I180" s="2">
        <f t="shared" si="7"/>
        <v>13</v>
      </c>
      <c r="J180" t="e">
        <f t="shared" si="8"/>
        <v>#VALUE!</v>
      </c>
      <c r="K180" s="2"/>
      <c r="L180" s="2"/>
      <c r="M180" s="2"/>
      <c r="N180" s="2"/>
      <c r="O180" s="2"/>
      <c r="P180">
        <v>-6.2545999999999999</v>
      </c>
      <c r="Q180" s="2">
        <v>106.8951</v>
      </c>
    </row>
    <row r="181" spans="1:17" ht="15.75" customHeight="1" x14ac:dyDescent="0.2">
      <c r="A181" s="2">
        <v>22000000</v>
      </c>
      <c r="B181" s="2" t="s">
        <v>136</v>
      </c>
      <c r="C181" s="2" t="s">
        <v>141</v>
      </c>
      <c r="D181" s="2">
        <v>900</v>
      </c>
      <c r="E181" s="9">
        <v>2.42</v>
      </c>
      <c r="F181" s="14">
        <v>106804528</v>
      </c>
      <c r="G181" s="14">
        <v>-6310486</v>
      </c>
      <c r="H181" s="2">
        <f t="shared" si="6"/>
        <v>106</v>
      </c>
      <c r="I181" s="2">
        <f t="shared" si="7"/>
        <v>4</v>
      </c>
      <c r="J181">
        <f t="shared" si="8"/>
        <v>28</v>
      </c>
      <c r="K181" s="6"/>
      <c r="L181" s="6"/>
      <c r="M181" s="6"/>
      <c r="N181" s="6"/>
      <c r="O181" s="6"/>
      <c r="P181">
        <v>-6.2686000000000002</v>
      </c>
      <c r="Q181" s="2">
        <v>106.8086</v>
      </c>
    </row>
    <row r="182" spans="1:17" ht="15.75" customHeight="1" x14ac:dyDescent="0.2">
      <c r="A182" s="2">
        <v>17368421</v>
      </c>
      <c r="B182" s="2" t="s">
        <v>136</v>
      </c>
      <c r="C182" s="2" t="s">
        <v>610</v>
      </c>
      <c r="D182" s="2">
        <v>3</v>
      </c>
      <c r="E182" s="9">
        <v>2.4</v>
      </c>
      <c r="F182" s="14">
        <v>-6240685</v>
      </c>
      <c r="G182" s="14">
        <v>106900624</v>
      </c>
      <c r="H182" s="2">
        <f t="shared" si="6"/>
        <v>-6</v>
      </c>
      <c r="I182" s="2">
        <f t="shared" si="7"/>
        <v>24</v>
      </c>
      <c r="J182">
        <f t="shared" si="8"/>
        <v>685</v>
      </c>
      <c r="K182" s="6"/>
      <c r="L182" s="6"/>
      <c r="M182" s="6"/>
      <c r="N182" s="6"/>
      <c r="O182" s="6"/>
      <c r="P182">
        <v>-6.2545999999999999</v>
      </c>
      <c r="Q182" s="2">
        <v>106.8951</v>
      </c>
    </row>
    <row r="183" spans="1:17" ht="15.75" customHeight="1" x14ac:dyDescent="0.2">
      <c r="A183" s="2">
        <v>15000000</v>
      </c>
      <c r="B183" s="2" t="s">
        <v>136</v>
      </c>
      <c r="C183" s="2" t="s">
        <v>141</v>
      </c>
      <c r="D183" s="2">
        <v>100</v>
      </c>
      <c r="E183" s="9">
        <v>11</v>
      </c>
      <c r="F183" s="14" t="s">
        <v>2486</v>
      </c>
      <c r="G183" s="14" t="s">
        <v>2487</v>
      </c>
      <c r="H183" s="2">
        <f t="shared" si="6"/>
        <v>106</v>
      </c>
      <c r="I183" s="2">
        <f t="shared" si="7"/>
        <v>48</v>
      </c>
      <c r="J183">
        <f t="shared" si="8"/>
        <v>55</v>
      </c>
      <c r="K183" s="2"/>
      <c r="L183" s="2"/>
      <c r="M183" s="2"/>
      <c r="N183" s="2"/>
      <c r="O183" s="2"/>
      <c r="P183">
        <v>-6.2686000000000002</v>
      </c>
      <c r="Q183" s="2">
        <v>106.8086</v>
      </c>
    </row>
    <row r="184" spans="1:17" ht="15.75" customHeight="1" x14ac:dyDescent="0.2">
      <c r="A184" s="2">
        <v>29964285</v>
      </c>
      <c r="B184" s="2" t="s">
        <v>136</v>
      </c>
      <c r="C184" s="2" t="s">
        <v>610</v>
      </c>
      <c r="D184" s="2">
        <v>4</v>
      </c>
      <c r="E184" s="9">
        <v>2</v>
      </c>
      <c r="F184" s="14" t="s">
        <v>2495</v>
      </c>
      <c r="G184" s="14" t="s">
        <v>2496</v>
      </c>
      <c r="H184" s="2">
        <f t="shared" si="6"/>
        <v>-6</v>
      </c>
      <c r="I184" s="2">
        <f t="shared" si="7"/>
        <v>13</v>
      </c>
      <c r="J184" t="e">
        <f t="shared" si="8"/>
        <v>#VALUE!</v>
      </c>
      <c r="K184" s="2"/>
      <c r="L184" s="2"/>
      <c r="M184" s="2"/>
      <c r="N184" s="2"/>
      <c r="O184" s="2"/>
      <c r="P184">
        <v>-6.2545999999999999</v>
      </c>
      <c r="Q184" s="2">
        <v>106.8951</v>
      </c>
    </row>
    <row r="185" spans="1:17" ht="15.75" customHeight="1" x14ac:dyDescent="0.2">
      <c r="A185" s="2">
        <v>15000000</v>
      </c>
      <c r="B185" s="2" t="s">
        <v>136</v>
      </c>
      <c r="C185" s="2" t="s">
        <v>141</v>
      </c>
      <c r="D185" s="2">
        <v>250</v>
      </c>
      <c r="E185" s="9">
        <v>2</v>
      </c>
      <c r="F185" s="14" t="s">
        <v>2504</v>
      </c>
      <c r="G185" s="14" t="s">
        <v>2505</v>
      </c>
      <c r="H185" s="2">
        <f t="shared" si="6"/>
        <v>106</v>
      </c>
      <c r="I185" s="2">
        <f t="shared" si="7"/>
        <v>51</v>
      </c>
      <c r="J185">
        <f t="shared" si="8"/>
        <v>11.8</v>
      </c>
      <c r="K185" s="2"/>
      <c r="L185" s="2"/>
      <c r="M185" s="2"/>
      <c r="N185" s="2"/>
      <c r="O185" s="2"/>
      <c r="P185">
        <v>-6.2686000000000002</v>
      </c>
      <c r="Q185" s="2">
        <v>106.8086</v>
      </c>
    </row>
    <row r="186" spans="1:17" ht="15.75" customHeight="1" x14ac:dyDescent="0.2">
      <c r="A186" s="2">
        <v>25000000</v>
      </c>
      <c r="B186" s="2" t="s">
        <v>136</v>
      </c>
      <c r="C186" s="2" t="s">
        <v>141</v>
      </c>
      <c r="D186" s="2">
        <v>300</v>
      </c>
      <c r="E186" s="9">
        <v>0.4</v>
      </c>
      <c r="F186" s="14">
        <v>-106803678</v>
      </c>
      <c r="G186" s="14">
        <v>-6288978</v>
      </c>
      <c r="H186" s="2">
        <f t="shared" si="6"/>
        <v>-6</v>
      </c>
      <c r="I186" s="2">
        <f t="shared" si="7"/>
        <v>6</v>
      </c>
      <c r="J186">
        <f t="shared" si="8"/>
        <v>3678</v>
      </c>
      <c r="K186" s="6"/>
      <c r="L186" s="6"/>
      <c r="M186" s="6"/>
      <c r="N186" s="6"/>
      <c r="O186" s="6"/>
      <c r="P186">
        <v>-6.2686000000000002</v>
      </c>
      <c r="Q186" s="2">
        <v>106.8086</v>
      </c>
    </row>
    <row r="187" spans="1:17" ht="15.75" customHeight="1" x14ac:dyDescent="0.2">
      <c r="A187" s="2">
        <v>11112000</v>
      </c>
      <c r="B187" s="2" t="s">
        <v>136</v>
      </c>
      <c r="C187" s="2" t="s">
        <v>658</v>
      </c>
      <c r="D187" s="2">
        <v>221.22</v>
      </c>
      <c r="E187" s="9">
        <v>4</v>
      </c>
      <c r="F187" s="14">
        <v>-6233514</v>
      </c>
      <c r="G187" s="14">
        <v>1069211982</v>
      </c>
      <c r="H187" s="2">
        <f t="shared" si="6"/>
        <v>-6</v>
      </c>
      <c r="I187" s="2">
        <f t="shared" si="7"/>
        <v>23</v>
      </c>
      <c r="J187">
        <f t="shared" si="8"/>
        <v>3514</v>
      </c>
      <c r="K187" s="6"/>
      <c r="L187" s="6"/>
      <c r="M187" s="6"/>
      <c r="N187" s="6"/>
      <c r="O187" s="6"/>
      <c r="P187">
        <v>-6.2545999999999999</v>
      </c>
      <c r="Q187" s="2">
        <v>106.8951</v>
      </c>
    </row>
    <row r="188" spans="1:17" ht="15.75" customHeight="1" x14ac:dyDescent="0.2">
      <c r="A188" s="2">
        <v>5000000</v>
      </c>
      <c r="B188" s="2" t="s">
        <v>136</v>
      </c>
      <c r="C188" s="2" t="s">
        <v>141</v>
      </c>
      <c r="D188" s="2">
        <v>300</v>
      </c>
      <c r="E188" s="9">
        <v>8</v>
      </c>
      <c r="F188" s="14" t="s">
        <v>2529</v>
      </c>
      <c r="G188" s="14" t="s">
        <v>2530</v>
      </c>
      <c r="H188" s="2">
        <f t="shared" si="6"/>
        <v>106</v>
      </c>
      <c r="I188" s="2">
        <f t="shared" si="7"/>
        <v>48</v>
      </c>
      <c r="J188">
        <f t="shared" si="8"/>
        <v>59.7</v>
      </c>
      <c r="K188" s="2"/>
      <c r="L188" s="2"/>
      <c r="M188" s="2"/>
      <c r="N188" s="2"/>
      <c r="O188" s="2"/>
      <c r="P188">
        <v>-6.2686000000000002</v>
      </c>
      <c r="Q188" s="2">
        <v>106.8086</v>
      </c>
    </row>
    <row r="189" spans="1:17" ht="15.75" customHeight="1" x14ac:dyDescent="0.2">
      <c r="A189" s="2">
        <v>3500000</v>
      </c>
      <c r="B189" s="2" t="s">
        <v>437</v>
      </c>
      <c r="C189" s="2" t="s">
        <v>141</v>
      </c>
      <c r="D189" s="2">
        <v>400</v>
      </c>
      <c r="E189" s="9">
        <v>2</v>
      </c>
      <c r="F189" s="14" t="s">
        <v>2539</v>
      </c>
      <c r="G189" s="14" t="s">
        <v>2540</v>
      </c>
      <c r="H189" s="2">
        <f t="shared" si="6"/>
        <v>106</v>
      </c>
      <c r="I189" s="2">
        <f t="shared" si="7"/>
        <v>50</v>
      </c>
      <c r="J189">
        <f t="shared" si="8"/>
        <v>50.4</v>
      </c>
      <c r="K189" s="2"/>
      <c r="L189" s="2"/>
      <c r="M189" s="2"/>
      <c r="N189" s="2"/>
      <c r="O189" s="2"/>
      <c r="P189">
        <v>-6.2686000000000002</v>
      </c>
      <c r="Q189" s="2">
        <v>106.8086</v>
      </c>
    </row>
    <row r="190" spans="1:17" ht="15.75" customHeight="1" x14ac:dyDescent="0.2">
      <c r="A190" s="2">
        <v>15000000</v>
      </c>
      <c r="B190" s="2" t="s">
        <v>136</v>
      </c>
      <c r="C190" s="2" t="s">
        <v>141</v>
      </c>
      <c r="D190" s="2">
        <v>600</v>
      </c>
      <c r="E190" s="9">
        <v>0.6</v>
      </c>
      <c r="F190" s="14">
        <v>106802773</v>
      </c>
      <c r="G190" s="14">
        <v>-6296820</v>
      </c>
      <c r="H190" s="2">
        <f t="shared" si="6"/>
        <v>106</v>
      </c>
      <c r="I190" s="2">
        <f t="shared" si="7"/>
        <v>2</v>
      </c>
      <c r="J190">
        <f t="shared" si="8"/>
        <v>73</v>
      </c>
      <c r="K190" s="6"/>
      <c r="L190" s="6"/>
      <c r="M190" s="6"/>
      <c r="N190" s="6"/>
      <c r="O190" s="6"/>
      <c r="P190">
        <v>-6.2686000000000002</v>
      </c>
      <c r="Q190" s="2">
        <v>106.8086</v>
      </c>
    </row>
    <row r="191" spans="1:17" ht="15.75" customHeight="1" x14ac:dyDescent="0.2">
      <c r="A191" s="2">
        <v>15000000</v>
      </c>
      <c r="B191" s="2" t="s">
        <v>194</v>
      </c>
      <c r="C191" s="2" t="s">
        <v>141</v>
      </c>
      <c r="D191" s="2">
        <v>1</v>
      </c>
      <c r="E191" s="9">
        <v>1</v>
      </c>
      <c r="F191" s="14" t="s">
        <v>2549</v>
      </c>
      <c r="G191" s="14" t="s">
        <v>2158</v>
      </c>
      <c r="H191" s="2">
        <f t="shared" si="6"/>
        <v>106</v>
      </c>
      <c r="I191" s="2">
        <f t="shared" si="7"/>
        <v>50</v>
      </c>
      <c r="J191">
        <f t="shared" si="8"/>
        <v>48.3</v>
      </c>
      <c r="K191" s="2"/>
      <c r="L191" s="2"/>
      <c r="M191" s="2"/>
      <c r="N191" s="2"/>
      <c r="O191" s="2"/>
      <c r="P191">
        <v>-6.2686000000000002</v>
      </c>
      <c r="Q191" s="2">
        <v>106.8086</v>
      </c>
    </row>
    <row r="192" spans="1:17" ht="15.75" customHeight="1" x14ac:dyDescent="0.2">
      <c r="A192" s="2">
        <v>6500000</v>
      </c>
      <c r="B192" s="2" t="s">
        <v>136</v>
      </c>
      <c r="C192" s="2" t="s">
        <v>610</v>
      </c>
      <c r="D192" s="2">
        <v>1400</v>
      </c>
      <c r="E192" s="9">
        <v>2.1</v>
      </c>
      <c r="F192" s="14" t="s">
        <v>2563</v>
      </c>
      <c r="G192" s="14" t="s">
        <v>2564</v>
      </c>
      <c r="H192" s="2">
        <f t="shared" si="6"/>
        <v>-6</v>
      </c>
      <c r="I192" s="2">
        <f t="shared" si="7"/>
        <v>10</v>
      </c>
      <c r="J192" t="e">
        <f t="shared" si="8"/>
        <v>#VALUE!</v>
      </c>
      <c r="K192" s="2"/>
      <c r="L192" s="2"/>
      <c r="M192" s="2"/>
      <c r="N192" s="2"/>
      <c r="O192" s="2"/>
      <c r="P192">
        <v>-6.2545999999999999</v>
      </c>
      <c r="Q192" s="2">
        <v>106.8951</v>
      </c>
    </row>
    <row r="193" spans="1:17" ht="15.75" customHeight="1" x14ac:dyDescent="0.2">
      <c r="A193" s="2">
        <v>6500000</v>
      </c>
      <c r="B193" s="2" t="s">
        <v>136</v>
      </c>
      <c r="C193" s="2" t="s">
        <v>610</v>
      </c>
      <c r="D193" s="2">
        <v>1400</v>
      </c>
      <c r="E193" s="9">
        <v>2.1</v>
      </c>
      <c r="F193" s="14" t="s">
        <v>2563</v>
      </c>
      <c r="G193" s="14" t="s">
        <v>2564</v>
      </c>
      <c r="H193" s="2">
        <f t="shared" si="6"/>
        <v>-6</v>
      </c>
      <c r="I193" s="2">
        <f t="shared" si="7"/>
        <v>10</v>
      </c>
      <c r="J193" t="e">
        <f t="shared" si="8"/>
        <v>#VALUE!</v>
      </c>
      <c r="K193" s="2"/>
      <c r="L193" s="2"/>
      <c r="M193" s="2"/>
      <c r="N193" s="2"/>
      <c r="O193" s="2"/>
      <c r="P193">
        <v>-6.2545999999999999</v>
      </c>
      <c r="Q193" s="2">
        <v>106.8951</v>
      </c>
    </row>
    <row r="194" spans="1:17" ht="15.75" customHeight="1" x14ac:dyDescent="0.2">
      <c r="A194" s="2">
        <v>8000000</v>
      </c>
      <c r="B194" s="2" t="s">
        <v>136</v>
      </c>
      <c r="C194" s="2" t="s">
        <v>943</v>
      </c>
      <c r="D194" s="2">
        <v>500</v>
      </c>
      <c r="E194" s="9">
        <v>2.1</v>
      </c>
      <c r="F194" s="14">
        <v>106.78895199999999</v>
      </c>
      <c r="G194" s="14">
        <v>-6.3117150000000004</v>
      </c>
      <c r="H194" s="2">
        <f t="shared" si="6"/>
        <v>106</v>
      </c>
      <c r="I194" s="2">
        <f t="shared" si="7"/>
        <v>78</v>
      </c>
      <c r="J194">
        <f t="shared" si="8"/>
        <v>952</v>
      </c>
      <c r="K194" s="2"/>
      <c r="L194" s="2"/>
      <c r="M194" s="2"/>
      <c r="N194" s="2"/>
      <c r="O194" s="2"/>
      <c r="P194">
        <v>-6.2686000000000002</v>
      </c>
      <c r="Q194" s="2">
        <v>106.8086</v>
      </c>
    </row>
    <row r="195" spans="1:17" ht="15.75" customHeight="1" x14ac:dyDescent="0.2">
      <c r="A195" s="2">
        <v>32854000</v>
      </c>
      <c r="B195" s="2" t="s">
        <v>136</v>
      </c>
      <c r="C195" s="2" t="s">
        <v>822</v>
      </c>
      <c r="D195" s="2">
        <v>0</v>
      </c>
      <c r="E195" s="9">
        <v>20</v>
      </c>
      <c r="F195" s="14">
        <v>106770307</v>
      </c>
      <c r="G195" s="14">
        <v>-6208026</v>
      </c>
      <c r="H195" s="2">
        <f t="shared" ref="H195:H258" si="9">IF(LEFT(F195,3)="106",106,-6)</f>
        <v>106</v>
      </c>
      <c r="I195" s="2">
        <f t="shared" ref="I195:I258" si="10">_xlfn.NUMBERVALUE(IF(H195=106,MID(F195,5,2),MID(F195,3,2)))</f>
        <v>70</v>
      </c>
      <c r="J195">
        <f t="shared" ref="J195:J258" si="11">_xlfn.NUMBERVALUE(IF(H195=106,MID(F195,8,4),RIGHT(F195,4)))</f>
        <v>7</v>
      </c>
      <c r="K195" s="6"/>
      <c r="L195" s="6"/>
      <c r="M195" s="6"/>
      <c r="N195" s="6"/>
      <c r="O195" s="6"/>
      <c r="P195">
        <v>-6.1676000000000002</v>
      </c>
      <c r="Q195">
        <v>106.75960000000001</v>
      </c>
    </row>
    <row r="196" spans="1:17" ht="15.75" customHeight="1" x14ac:dyDescent="0.2">
      <c r="A196" s="2" t="s">
        <v>2588</v>
      </c>
      <c r="B196" s="2" t="s">
        <v>377</v>
      </c>
      <c r="C196" s="2" t="s">
        <v>141</v>
      </c>
      <c r="D196" s="2">
        <v>0</v>
      </c>
      <c r="E196" s="9">
        <v>1</v>
      </c>
      <c r="F196" s="14" t="s">
        <v>2595</v>
      </c>
      <c r="G196" s="14" t="s">
        <v>2596</v>
      </c>
      <c r="H196" s="2">
        <f t="shared" si="9"/>
        <v>106</v>
      </c>
      <c r="I196" s="2">
        <f t="shared" si="10"/>
        <v>50</v>
      </c>
      <c r="J196">
        <f t="shared" si="11"/>
        <v>8.3000000000000007</v>
      </c>
      <c r="K196" s="2"/>
      <c r="L196" s="2"/>
      <c r="M196" s="2"/>
      <c r="N196" s="2"/>
      <c r="O196" s="2"/>
      <c r="P196">
        <v>-6.2686000000000002</v>
      </c>
      <c r="Q196" s="2">
        <v>106.8086</v>
      </c>
    </row>
    <row r="197" spans="1:17" ht="15.75" customHeight="1" x14ac:dyDescent="0.2">
      <c r="A197" s="2">
        <v>35000000</v>
      </c>
      <c r="B197" s="2" t="s">
        <v>377</v>
      </c>
      <c r="C197" s="2" t="s">
        <v>471</v>
      </c>
      <c r="D197" s="2">
        <v>1</v>
      </c>
      <c r="E197" s="9">
        <v>0.2</v>
      </c>
      <c r="F197" s="14" t="s">
        <v>2604</v>
      </c>
      <c r="G197" s="14" t="s">
        <v>2605</v>
      </c>
      <c r="H197" s="2">
        <f t="shared" si="9"/>
        <v>106</v>
      </c>
      <c r="I197" s="2">
        <f t="shared" si="10"/>
        <v>50</v>
      </c>
      <c r="J197">
        <f t="shared" si="11"/>
        <v>51.5</v>
      </c>
      <c r="K197" s="2"/>
      <c r="L197" s="2"/>
      <c r="M197" s="2"/>
      <c r="N197" s="2"/>
      <c r="O197" s="2"/>
      <c r="P197">
        <v>-6.2686000000000002</v>
      </c>
      <c r="Q197" s="2">
        <v>106.8086</v>
      </c>
    </row>
    <row r="198" spans="1:17" ht="15.75" customHeight="1" x14ac:dyDescent="0.2">
      <c r="A198" s="2" t="s">
        <v>2588</v>
      </c>
      <c r="B198" s="2" t="s">
        <v>377</v>
      </c>
      <c r="C198" s="2" t="s">
        <v>141</v>
      </c>
      <c r="D198" s="2">
        <v>0</v>
      </c>
      <c r="E198" s="9">
        <v>1</v>
      </c>
      <c r="F198" s="14" t="s">
        <v>2595</v>
      </c>
      <c r="G198" s="14" t="s">
        <v>2596</v>
      </c>
      <c r="H198" s="2">
        <f t="shared" si="9"/>
        <v>106</v>
      </c>
      <c r="I198" s="2">
        <f t="shared" si="10"/>
        <v>50</v>
      </c>
      <c r="J198">
        <f t="shared" si="11"/>
        <v>8.3000000000000007</v>
      </c>
      <c r="K198" s="2"/>
      <c r="L198" s="2"/>
      <c r="M198" s="2"/>
      <c r="N198" s="2"/>
      <c r="O198" s="2"/>
      <c r="P198">
        <v>-6.2686000000000002</v>
      </c>
      <c r="Q198" s="2">
        <v>106.8086</v>
      </c>
    </row>
    <row r="199" spans="1:17" ht="15.75" customHeight="1" x14ac:dyDescent="0.2">
      <c r="A199" s="2" t="s">
        <v>2588</v>
      </c>
      <c r="B199" s="2" t="s">
        <v>377</v>
      </c>
      <c r="C199" s="2" t="s">
        <v>141</v>
      </c>
      <c r="D199" s="2">
        <v>0</v>
      </c>
      <c r="E199" s="9">
        <v>1</v>
      </c>
      <c r="F199" s="14" t="s">
        <v>2595</v>
      </c>
      <c r="G199" s="14" t="s">
        <v>2596</v>
      </c>
      <c r="H199" s="2">
        <f t="shared" si="9"/>
        <v>106</v>
      </c>
      <c r="I199" s="2">
        <f t="shared" si="10"/>
        <v>50</v>
      </c>
      <c r="J199">
        <f t="shared" si="11"/>
        <v>8.3000000000000007</v>
      </c>
      <c r="K199" s="2"/>
      <c r="L199" s="2"/>
      <c r="M199" s="2"/>
      <c r="N199" s="2"/>
      <c r="O199" s="2"/>
      <c r="P199">
        <v>-6.2686000000000002</v>
      </c>
      <c r="Q199" s="2">
        <v>106.8086</v>
      </c>
    </row>
    <row r="200" spans="1:17" ht="15.75" customHeight="1" x14ac:dyDescent="0.2">
      <c r="A200" s="2">
        <v>6300000</v>
      </c>
      <c r="B200" s="2" t="s">
        <v>136</v>
      </c>
      <c r="C200" s="2" t="s">
        <v>822</v>
      </c>
      <c r="D200" s="2">
        <v>300</v>
      </c>
      <c r="E200" s="9">
        <v>0.1</v>
      </c>
      <c r="F200" s="14">
        <v>106728303</v>
      </c>
      <c r="G200" s="14">
        <v>-6156728</v>
      </c>
      <c r="H200" s="2">
        <f t="shared" si="9"/>
        <v>106</v>
      </c>
      <c r="I200" s="2">
        <f t="shared" si="10"/>
        <v>28</v>
      </c>
      <c r="J200">
        <f t="shared" si="11"/>
        <v>3</v>
      </c>
      <c r="K200" s="6"/>
      <c r="L200" s="6"/>
      <c r="M200" s="6"/>
      <c r="N200" s="6"/>
      <c r="O200" s="6"/>
      <c r="P200">
        <v>-6.1676000000000002</v>
      </c>
      <c r="Q200">
        <v>106.75960000000001</v>
      </c>
    </row>
    <row r="201" spans="1:17" ht="15.75" customHeight="1" x14ac:dyDescent="0.2">
      <c r="A201" s="2">
        <v>8500000</v>
      </c>
      <c r="B201" s="2" t="s">
        <v>136</v>
      </c>
      <c r="C201" s="2" t="s">
        <v>610</v>
      </c>
      <c r="D201" s="2">
        <v>0</v>
      </c>
      <c r="E201" s="9">
        <v>1</v>
      </c>
      <c r="F201" s="14" t="s">
        <v>2630</v>
      </c>
      <c r="G201" s="14" t="s">
        <v>2631</v>
      </c>
      <c r="H201" s="2">
        <f t="shared" si="9"/>
        <v>-6</v>
      </c>
      <c r="I201" s="2">
        <f t="shared" si="10"/>
        <v>12</v>
      </c>
      <c r="J201" t="e">
        <f t="shared" si="11"/>
        <v>#VALUE!</v>
      </c>
      <c r="K201" s="2"/>
      <c r="L201" s="2"/>
      <c r="M201" s="2"/>
      <c r="N201" s="2"/>
      <c r="O201" s="2"/>
      <c r="P201">
        <v>-6.2545999999999999</v>
      </c>
      <c r="Q201" s="2">
        <v>106.8951</v>
      </c>
    </row>
    <row r="202" spans="1:17" ht="15.75" customHeight="1" x14ac:dyDescent="0.2">
      <c r="A202" s="2" t="s">
        <v>2635</v>
      </c>
      <c r="B202" s="2" t="s">
        <v>136</v>
      </c>
      <c r="C202" s="2" t="s">
        <v>141</v>
      </c>
      <c r="D202" s="2">
        <v>0</v>
      </c>
      <c r="E202" s="9">
        <v>1.4</v>
      </c>
      <c r="F202" s="14" t="s">
        <v>2644</v>
      </c>
      <c r="G202" s="14" t="s">
        <v>2645</v>
      </c>
      <c r="H202" s="2">
        <f t="shared" si="9"/>
        <v>106</v>
      </c>
      <c r="I202" s="2">
        <f t="shared" si="10"/>
        <v>49</v>
      </c>
      <c r="J202">
        <f t="shared" si="11"/>
        <v>23.8</v>
      </c>
      <c r="K202" s="2"/>
      <c r="L202" s="2"/>
      <c r="M202" s="2"/>
      <c r="N202" s="2"/>
      <c r="O202" s="2"/>
      <c r="P202">
        <v>-6.2686000000000002</v>
      </c>
      <c r="Q202" s="2">
        <v>106.8086</v>
      </c>
    </row>
    <row r="203" spans="1:17" ht="15.75" customHeight="1" x14ac:dyDescent="0.2">
      <c r="A203" s="2" t="s">
        <v>2647</v>
      </c>
      <c r="B203" s="2" t="s">
        <v>136</v>
      </c>
      <c r="C203" s="2" t="s">
        <v>141</v>
      </c>
      <c r="D203" s="2">
        <v>350</v>
      </c>
      <c r="E203" s="9">
        <v>0.6</v>
      </c>
      <c r="F203" s="14" t="s">
        <v>2652</v>
      </c>
      <c r="G203" s="14" t="s">
        <v>2653</v>
      </c>
      <c r="H203" s="2">
        <f t="shared" si="9"/>
        <v>106</v>
      </c>
      <c r="I203" s="2">
        <f t="shared" si="10"/>
        <v>47</v>
      </c>
      <c r="J203">
        <f t="shared" si="11"/>
        <v>58.6</v>
      </c>
      <c r="K203" s="2"/>
      <c r="L203" s="2"/>
      <c r="M203" s="2"/>
      <c r="N203" s="2"/>
      <c r="O203" s="2"/>
      <c r="P203">
        <v>-6.2686000000000002</v>
      </c>
      <c r="Q203" s="2">
        <v>106.8086</v>
      </c>
    </row>
    <row r="204" spans="1:17" ht="15.75" customHeight="1" x14ac:dyDescent="0.2">
      <c r="A204" s="2">
        <v>40000000</v>
      </c>
      <c r="B204" s="2" t="s">
        <v>136</v>
      </c>
      <c r="C204" s="2" t="s">
        <v>822</v>
      </c>
      <c r="D204" s="2">
        <v>0</v>
      </c>
      <c r="E204" s="9">
        <v>2</v>
      </c>
      <c r="F204" s="14">
        <v>106766445</v>
      </c>
      <c r="G204" s="14">
        <v>-6177922</v>
      </c>
      <c r="H204" s="2">
        <f t="shared" si="9"/>
        <v>106</v>
      </c>
      <c r="I204" s="2">
        <f t="shared" si="10"/>
        <v>66</v>
      </c>
      <c r="J204">
        <f t="shared" si="11"/>
        <v>45</v>
      </c>
      <c r="K204" s="6"/>
      <c r="L204" s="6"/>
      <c r="M204" s="6"/>
      <c r="N204" s="6"/>
      <c r="O204" s="6"/>
      <c r="P204">
        <v>-6.1676000000000002</v>
      </c>
      <c r="Q204">
        <v>106.75960000000001</v>
      </c>
    </row>
    <row r="205" spans="1:17" ht="15.75" customHeight="1" x14ac:dyDescent="0.2">
      <c r="A205" s="2">
        <v>12000000</v>
      </c>
      <c r="B205" s="2" t="s">
        <v>136</v>
      </c>
      <c r="C205" s="2" t="s">
        <v>2671</v>
      </c>
      <c r="D205" s="2">
        <v>1000</v>
      </c>
      <c r="E205" s="9">
        <v>1.4</v>
      </c>
      <c r="F205" s="14" t="s">
        <v>2674</v>
      </c>
      <c r="G205" s="14" t="s">
        <v>2675</v>
      </c>
      <c r="H205" s="2">
        <f t="shared" si="9"/>
        <v>106</v>
      </c>
      <c r="I205" s="2">
        <f t="shared" si="10"/>
        <v>44</v>
      </c>
      <c r="J205">
        <f t="shared" si="11"/>
        <v>21.6</v>
      </c>
      <c r="K205" s="2"/>
      <c r="L205" s="2"/>
      <c r="M205" s="2"/>
      <c r="N205" s="2"/>
      <c r="O205" s="2"/>
      <c r="P205">
        <v>-6.1676000000000002</v>
      </c>
      <c r="Q205">
        <v>106.75960000000001</v>
      </c>
    </row>
    <row r="206" spans="1:17" ht="15.75" customHeight="1" x14ac:dyDescent="0.2">
      <c r="A206" s="2">
        <v>16900000</v>
      </c>
      <c r="B206" s="2" t="s">
        <v>377</v>
      </c>
      <c r="C206" s="2" t="s">
        <v>2681</v>
      </c>
      <c r="D206" s="2">
        <v>0</v>
      </c>
      <c r="E206" s="9">
        <v>9.75</v>
      </c>
      <c r="F206" s="14">
        <v>106728495</v>
      </c>
      <c r="G206" s="14">
        <v>-4147798</v>
      </c>
      <c r="H206" s="2">
        <f t="shared" si="9"/>
        <v>106</v>
      </c>
      <c r="I206" s="2">
        <f t="shared" si="10"/>
        <v>28</v>
      </c>
      <c r="J206">
        <f t="shared" si="11"/>
        <v>95</v>
      </c>
      <c r="K206" s="6"/>
      <c r="L206" s="6"/>
      <c r="M206" s="6"/>
      <c r="N206" s="6"/>
      <c r="O206" s="6"/>
      <c r="P206">
        <v>-6.1676000000000002</v>
      </c>
      <c r="Q206">
        <v>106.75960000000001</v>
      </c>
    </row>
    <row r="207" spans="1:17" ht="15.75" customHeight="1" x14ac:dyDescent="0.2">
      <c r="A207" s="2">
        <v>11000000</v>
      </c>
      <c r="B207" s="2" t="s">
        <v>377</v>
      </c>
      <c r="C207" s="2" t="s">
        <v>976</v>
      </c>
      <c r="D207" s="2">
        <v>550</v>
      </c>
      <c r="E207" s="9">
        <v>7.7</v>
      </c>
      <c r="F207" s="14" t="s">
        <v>2699</v>
      </c>
      <c r="G207" s="14" t="s">
        <v>2700</v>
      </c>
      <c r="H207" s="2">
        <f t="shared" si="9"/>
        <v>106</v>
      </c>
      <c r="I207" s="2">
        <f t="shared" si="10"/>
        <v>43</v>
      </c>
      <c r="J207">
        <f t="shared" si="11"/>
        <v>29.8</v>
      </c>
      <c r="K207" s="2"/>
      <c r="L207" s="2"/>
      <c r="M207" s="2"/>
      <c r="N207" s="2"/>
      <c r="O207" s="2"/>
      <c r="P207">
        <v>-6.1676000000000002</v>
      </c>
      <c r="Q207">
        <v>106.75960000000001</v>
      </c>
    </row>
    <row r="208" spans="1:17" ht="15.75" customHeight="1" x14ac:dyDescent="0.2">
      <c r="A208" s="2">
        <v>11000000</v>
      </c>
      <c r="B208" s="2" t="s">
        <v>136</v>
      </c>
      <c r="C208" s="2" t="s">
        <v>822</v>
      </c>
      <c r="D208" s="2">
        <v>1200</v>
      </c>
      <c r="E208" s="9">
        <v>1.4</v>
      </c>
      <c r="F208" s="14" t="s">
        <v>2710</v>
      </c>
      <c r="G208" s="14" t="s">
        <v>2711</v>
      </c>
      <c r="H208" s="2">
        <f t="shared" si="9"/>
        <v>106</v>
      </c>
      <c r="I208" s="2">
        <f t="shared" si="10"/>
        <v>4</v>
      </c>
      <c r="J208" t="e">
        <f t="shared" si="11"/>
        <v>#VALUE!</v>
      </c>
      <c r="K208" s="2"/>
      <c r="L208" s="2"/>
      <c r="M208" s="2"/>
      <c r="N208" s="2"/>
      <c r="O208" s="2"/>
      <c r="P208">
        <v>-6.1676000000000002</v>
      </c>
      <c r="Q208">
        <v>106.75960000000001</v>
      </c>
    </row>
    <row r="209" spans="1:17" ht="15.75" customHeight="1" x14ac:dyDescent="0.2">
      <c r="A209" s="2">
        <v>10000000</v>
      </c>
      <c r="B209" s="2" t="s">
        <v>136</v>
      </c>
      <c r="C209" s="2" t="s">
        <v>471</v>
      </c>
      <c r="D209" s="2">
        <v>600</v>
      </c>
      <c r="E209" s="9">
        <v>0.6</v>
      </c>
      <c r="F209" s="14">
        <v>-6297451</v>
      </c>
      <c r="G209" s="14">
        <v>106803060</v>
      </c>
      <c r="H209" s="2">
        <f t="shared" si="9"/>
        <v>-6</v>
      </c>
      <c r="I209" s="2">
        <f t="shared" si="10"/>
        <v>29</v>
      </c>
      <c r="J209">
        <f t="shared" si="11"/>
        <v>7451</v>
      </c>
      <c r="K209" s="6"/>
      <c r="L209" s="6"/>
      <c r="M209" s="6"/>
      <c r="N209" s="6"/>
      <c r="O209" s="6"/>
      <c r="P209">
        <v>-6.2686000000000002</v>
      </c>
      <c r="Q209" s="2">
        <v>106.8086</v>
      </c>
    </row>
    <row r="210" spans="1:17" ht="15.75" customHeight="1" x14ac:dyDescent="0.2">
      <c r="A210" s="2">
        <v>6500000</v>
      </c>
      <c r="B210" s="2" t="s">
        <v>136</v>
      </c>
      <c r="C210" s="2" t="s">
        <v>141</v>
      </c>
      <c r="D210" s="2">
        <v>300</v>
      </c>
      <c r="E210" s="9">
        <v>9</v>
      </c>
      <c r="F210" s="14" t="s">
        <v>2730</v>
      </c>
      <c r="G210" s="14" t="s">
        <v>2731</v>
      </c>
      <c r="H210" s="2">
        <f t="shared" si="9"/>
        <v>106</v>
      </c>
      <c r="I210" s="2">
        <f t="shared" si="10"/>
        <v>47</v>
      </c>
      <c r="J210">
        <f t="shared" si="11"/>
        <v>39.6</v>
      </c>
      <c r="K210" s="2"/>
      <c r="L210" s="2"/>
      <c r="M210" s="2"/>
      <c r="N210" s="2"/>
      <c r="O210" s="2"/>
      <c r="P210">
        <v>-6.2686000000000002</v>
      </c>
      <c r="Q210" s="2">
        <v>106.8086</v>
      </c>
    </row>
    <row r="211" spans="1:17" ht="15.75" customHeight="1" x14ac:dyDescent="0.2">
      <c r="A211" s="2">
        <v>27000000</v>
      </c>
      <c r="B211" s="2" t="s">
        <v>1315</v>
      </c>
      <c r="C211" s="2" t="s">
        <v>976</v>
      </c>
      <c r="D211" s="2">
        <v>150</v>
      </c>
      <c r="E211" s="9">
        <v>3</v>
      </c>
      <c r="F211" s="14" t="s">
        <v>2739</v>
      </c>
      <c r="G211" s="14" t="s">
        <v>2740</v>
      </c>
      <c r="H211" s="2">
        <f t="shared" si="9"/>
        <v>106</v>
      </c>
      <c r="I211" s="2">
        <f t="shared" si="10"/>
        <v>44</v>
      </c>
      <c r="J211">
        <f t="shared" si="11"/>
        <v>39.799999999999997</v>
      </c>
      <c r="K211" s="2"/>
      <c r="L211" s="2"/>
      <c r="M211" s="2"/>
      <c r="N211" s="2"/>
      <c r="O211" s="2"/>
      <c r="P211">
        <v>-6.1676000000000002</v>
      </c>
      <c r="Q211">
        <v>106.75960000000001</v>
      </c>
    </row>
    <row r="212" spans="1:17" ht="15.75" customHeight="1" x14ac:dyDescent="0.2">
      <c r="A212" s="2">
        <v>11500000</v>
      </c>
      <c r="B212" s="2" t="s">
        <v>377</v>
      </c>
      <c r="C212" s="2" t="s">
        <v>976</v>
      </c>
      <c r="D212" s="2">
        <v>400</v>
      </c>
      <c r="E212" s="9">
        <v>7.3</v>
      </c>
      <c r="F212" s="14" t="s">
        <v>2747</v>
      </c>
      <c r="G212" s="14" t="s">
        <v>2748</v>
      </c>
      <c r="H212" s="2">
        <f t="shared" si="9"/>
        <v>106</v>
      </c>
      <c r="I212" s="2">
        <f t="shared" si="10"/>
        <v>43</v>
      </c>
      <c r="J212">
        <f t="shared" si="11"/>
        <v>31.1</v>
      </c>
      <c r="K212" s="2"/>
      <c r="L212" s="2"/>
      <c r="M212" s="2"/>
      <c r="N212" s="2"/>
      <c r="O212" s="2"/>
      <c r="P212">
        <v>-6.1676000000000002</v>
      </c>
      <c r="Q212">
        <v>106.75960000000001</v>
      </c>
    </row>
    <row r="213" spans="1:17" ht="15.75" customHeight="1" x14ac:dyDescent="0.2">
      <c r="A213" s="2">
        <v>12000000</v>
      </c>
      <c r="B213" s="2" t="s">
        <v>136</v>
      </c>
      <c r="C213" s="2" t="s">
        <v>822</v>
      </c>
      <c r="D213" s="2">
        <v>1200</v>
      </c>
      <c r="E213" s="9">
        <v>1.4</v>
      </c>
      <c r="F213" s="14" t="s">
        <v>2752</v>
      </c>
      <c r="G213" s="14" t="s">
        <v>2753</v>
      </c>
      <c r="H213" s="2">
        <f t="shared" si="9"/>
        <v>106</v>
      </c>
      <c r="I213" s="2">
        <f t="shared" si="10"/>
        <v>4</v>
      </c>
      <c r="J213" t="e">
        <f t="shared" si="11"/>
        <v>#VALUE!</v>
      </c>
      <c r="K213" s="2"/>
      <c r="L213" s="2"/>
      <c r="M213" s="2"/>
      <c r="N213" s="2"/>
      <c r="O213" s="2"/>
      <c r="P213">
        <v>-6.1676000000000002</v>
      </c>
      <c r="Q213">
        <v>106.75960000000001</v>
      </c>
    </row>
    <row r="214" spans="1:17" ht="15.75" customHeight="1" x14ac:dyDescent="0.2">
      <c r="A214" s="2">
        <v>27500000</v>
      </c>
      <c r="B214" s="2" t="s">
        <v>1315</v>
      </c>
      <c r="C214" s="2" t="s">
        <v>822</v>
      </c>
      <c r="D214" s="2">
        <v>200</v>
      </c>
      <c r="E214" s="9">
        <v>1.4</v>
      </c>
      <c r="F214" s="14">
        <v>-6172447</v>
      </c>
      <c r="G214" s="14">
        <v>106743740</v>
      </c>
      <c r="H214" s="2">
        <f t="shared" si="9"/>
        <v>-6</v>
      </c>
      <c r="I214" s="2">
        <f t="shared" si="10"/>
        <v>17</v>
      </c>
      <c r="J214">
        <f t="shared" si="11"/>
        <v>2447</v>
      </c>
      <c r="K214" s="6"/>
      <c r="L214" s="6"/>
      <c r="M214" s="6"/>
      <c r="N214" s="6"/>
      <c r="O214" s="6"/>
      <c r="P214">
        <v>-6.1676000000000002</v>
      </c>
      <c r="Q214">
        <v>106.75960000000001</v>
      </c>
    </row>
    <row r="215" spans="1:17" ht="15.75" customHeight="1" x14ac:dyDescent="0.2">
      <c r="A215" s="2">
        <v>6000000</v>
      </c>
      <c r="B215" s="2" t="s">
        <v>136</v>
      </c>
      <c r="C215" s="2" t="s">
        <v>658</v>
      </c>
      <c r="D215" s="2">
        <v>1</v>
      </c>
      <c r="E215" s="9">
        <v>10</v>
      </c>
      <c r="F215" s="14">
        <v>106.88692500000001</v>
      </c>
      <c r="G215" s="14">
        <v>-6.3481439999999996</v>
      </c>
      <c r="H215" s="2">
        <f t="shared" si="9"/>
        <v>106</v>
      </c>
      <c r="I215" s="2">
        <f t="shared" si="10"/>
        <v>88</v>
      </c>
      <c r="J215">
        <f t="shared" si="11"/>
        <v>925</v>
      </c>
      <c r="K215" s="2"/>
      <c r="L215" s="2"/>
      <c r="M215" s="2"/>
      <c r="N215" s="2"/>
      <c r="O215" s="2"/>
      <c r="P215">
        <v>-6.2545999999999999</v>
      </c>
      <c r="Q215" s="2">
        <v>106.8951</v>
      </c>
    </row>
    <row r="216" spans="1:17" ht="15.75" customHeight="1" x14ac:dyDescent="0.2">
      <c r="A216" s="2">
        <v>17816000</v>
      </c>
      <c r="B216" s="2" t="s">
        <v>136</v>
      </c>
      <c r="C216" s="2" t="s">
        <v>822</v>
      </c>
      <c r="D216" s="2">
        <v>0</v>
      </c>
      <c r="E216" s="9">
        <v>22</v>
      </c>
      <c r="F216" s="14">
        <v>-6185944</v>
      </c>
      <c r="G216" s="14">
        <v>106777556</v>
      </c>
      <c r="H216" s="2">
        <f t="shared" si="9"/>
        <v>-6</v>
      </c>
      <c r="I216" s="2">
        <f t="shared" si="10"/>
        <v>18</v>
      </c>
      <c r="J216">
        <f t="shared" si="11"/>
        <v>5944</v>
      </c>
      <c r="K216" s="6"/>
      <c r="L216" s="6"/>
      <c r="M216" s="6"/>
      <c r="N216" s="6"/>
      <c r="O216" s="6"/>
      <c r="P216">
        <v>-6.1676000000000002</v>
      </c>
      <c r="Q216">
        <v>106.75960000000001</v>
      </c>
    </row>
    <row r="217" spans="1:17" ht="15.75" customHeight="1" x14ac:dyDescent="0.2">
      <c r="A217" s="2">
        <v>27500000</v>
      </c>
      <c r="B217" s="2" t="s">
        <v>1315</v>
      </c>
      <c r="C217" s="2" t="s">
        <v>822</v>
      </c>
      <c r="D217" s="2">
        <v>200</v>
      </c>
      <c r="E217" s="9">
        <v>1.4</v>
      </c>
      <c r="F217" s="14">
        <v>-6172494</v>
      </c>
      <c r="G217" s="14">
        <v>106742457</v>
      </c>
      <c r="H217" s="2">
        <f t="shared" si="9"/>
        <v>-6</v>
      </c>
      <c r="I217" s="2">
        <f t="shared" si="10"/>
        <v>17</v>
      </c>
      <c r="J217">
        <f t="shared" si="11"/>
        <v>2494</v>
      </c>
      <c r="K217" s="6"/>
      <c r="L217" s="6"/>
      <c r="M217" s="6"/>
      <c r="N217" s="6"/>
      <c r="O217" s="6"/>
      <c r="P217">
        <v>-6.1676000000000002</v>
      </c>
      <c r="Q217">
        <v>106.75960000000001</v>
      </c>
    </row>
    <row r="218" spans="1:17" ht="15.75" customHeight="1" x14ac:dyDescent="0.2">
      <c r="A218" s="2">
        <v>12000000</v>
      </c>
      <c r="B218" s="2" t="s">
        <v>136</v>
      </c>
      <c r="C218" s="2" t="s">
        <v>976</v>
      </c>
      <c r="D218" s="2">
        <v>1200</v>
      </c>
      <c r="E218" s="9">
        <v>1.4</v>
      </c>
      <c r="F218" s="14" t="s">
        <v>2797</v>
      </c>
      <c r="G218" s="14" t="s">
        <v>2798</v>
      </c>
      <c r="H218" s="2">
        <f t="shared" si="9"/>
        <v>106</v>
      </c>
      <c r="I218" s="2">
        <f t="shared" si="10"/>
        <v>44</v>
      </c>
      <c r="J218">
        <f t="shared" si="11"/>
        <v>26.2</v>
      </c>
      <c r="K218" s="2"/>
      <c r="L218" s="2"/>
      <c r="M218" s="2"/>
      <c r="N218" s="2"/>
      <c r="O218" s="2"/>
      <c r="P218">
        <v>-6.1676000000000002</v>
      </c>
      <c r="Q218">
        <v>106.75960000000001</v>
      </c>
    </row>
    <row r="219" spans="1:17" ht="15.75" customHeight="1" x14ac:dyDescent="0.2">
      <c r="A219" s="2">
        <v>12000000</v>
      </c>
      <c r="B219" s="2" t="s">
        <v>136</v>
      </c>
      <c r="C219" s="2" t="s">
        <v>822</v>
      </c>
      <c r="D219" s="2">
        <v>1000</v>
      </c>
      <c r="E219" s="9">
        <v>1.4</v>
      </c>
      <c r="F219" s="14" t="s">
        <v>2802</v>
      </c>
      <c r="G219" s="14" t="s">
        <v>2803</v>
      </c>
      <c r="H219" s="2">
        <f t="shared" si="9"/>
        <v>106</v>
      </c>
      <c r="I219" s="2">
        <f t="shared" si="10"/>
        <v>4</v>
      </c>
      <c r="J219" t="e">
        <f t="shared" si="11"/>
        <v>#VALUE!</v>
      </c>
      <c r="K219" s="2"/>
      <c r="L219" s="2"/>
      <c r="M219" s="2"/>
      <c r="N219" s="2"/>
      <c r="O219" s="2"/>
      <c r="P219">
        <v>-6.1676000000000002</v>
      </c>
      <c r="Q219">
        <v>106.75960000000001</v>
      </c>
    </row>
    <row r="220" spans="1:17" ht="15.75" customHeight="1" x14ac:dyDescent="0.2">
      <c r="A220" s="2">
        <v>6000000</v>
      </c>
      <c r="B220" s="2" t="s">
        <v>136</v>
      </c>
      <c r="C220" s="2" t="s">
        <v>610</v>
      </c>
      <c r="D220" s="2">
        <v>5</v>
      </c>
      <c r="E220" s="9">
        <v>2.1</v>
      </c>
      <c r="F220" s="14" t="s">
        <v>2817</v>
      </c>
      <c r="G220" s="14" t="s">
        <v>2818</v>
      </c>
      <c r="H220" s="2">
        <f t="shared" si="9"/>
        <v>106</v>
      </c>
      <c r="I220" s="2">
        <f t="shared" si="10"/>
        <v>5</v>
      </c>
      <c r="J220" t="e">
        <f t="shared" si="11"/>
        <v>#VALUE!</v>
      </c>
      <c r="K220" s="2"/>
      <c r="L220" s="2"/>
      <c r="M220" s="2"/>
      <c r="N220" s="2"/>
      <c r="O220" s="2"/>
      <c r="P220">
        <v>-6.2545999999999999</v>
      </c>
      <c r="Q220" s="2">
        <v>106.8951</v>
      </c>
    </row>
    <row r="221" spans="1:17" ht="15.75" customHeight="1" x14ac:dyDescent="0.2">
      <c r="A221" s="2">
        <v>4000000</v>
      </c>
      <c r="B221" s="2" t="s">
        <v>136</v>
      </c>
      <c r="C221" s="2" t="s">
        <v>141</v>
      </c>
      <c r="D221" s="2">
        <v>120</v>
      </c>
      <c r="E221" s="9">
        <v>4</v>
      </c>
      <c r="F221" s="14" t="s">
        <v>2825</v>
      </c>
      <c r="G221" s="14" t="s">
        <v>2826</v>
      </c>
      <c r="H221" s="2">
        <f t="shared" si="9"/>
        <v>106</v>
      </c>
      <c r="I221" s="2">
        <f t="shared" si="10"/>
        <v>48</v>
      </c>
      <c r="J221">
        <f t="shared" si="11"/>
        <v>27.9</v>
      </c>
      <c r="K221" s="2"/>
      <c r="L221" s="2"/>
      <c r="M221" s="2"/>
      <c r="N221" s="2"/>
      <c r="O221" s="2"/>
      <c r="P221">
        <v>-6.2686000000000002</v>
      </c>
      <c r="Q221" s="2">
        <v>106.8086</v>
      </c>
    </row>
    <row r="222" spans="1:17" ht="15.75" customHeight="1" x14ac:dyDescent="0.2">
      <c r="A222" s="2">
        <v>7000000</v>
      </c>
      <c r="B222" s="2" t="s">
        <v>136</v>
      </c>
      <c r="C222" s="2" t="s">
        <v>658</v>
      </c>
      <c r="D222" s="2">
        <v>350</v>
      </c>
      <c r="E222" s="9">
        <v>1</v>
      </c>
      <c r="F222" s="14">
        <v>106873928</v>
      </c>
      <c r="G222" s="14">
        <v>-6309566</v>
      </c>
      <c r="H222" s="2">
        <f t="shared" si="9"/>
        <v>106</v>
      </c>
      <c r="I222" s="2">
        <f t="shared" si="10"/>
        <v>73</v>
      </c>
      <c r="J222">
        <f t="shared" si="11"/>
        <v>28</v>
      </c>
      <c r="K222" s="6"/>
      <c r="L222" s="6"/>
      <c r="M222" s="6"/>
      <c r="N222" s="6"/>
      <c r="O222" s="6"/>
      <c r="P222">
        <v>-6.2545999999999999</v>
      </c>
      <c r="Q222" s="2">
        <v>106.8951</v>
      </c>
    </row>
    <row r="223" spans="1:17" ht="15.75" customHeight="1" x14ac:dyDescent="0.2">
      <c r="A223" s="2">
        <v>17175000</v>
      </c>
      <c r="B223" s="2" t="s">
        <v>377</v>
      </c>
      <c r="C223" s="2" t="s">
        <v>976</v>
      </c>
      <c r="D223" s="2">
        <v>500</v>
      </c>
      <c r="E223" s="9">
        <v>0.2</v>
      </c>
      <c r="F223" s="14">
        <v>106798431</v>
      </c>
      <c r="G223" s="14">
        <v>-6.1550739999999999</v>
      </c>
      <c r="H223" s="2">
        <f t="shared" si="9"/>
        <v>106</v>
      </c>
      <c r="I223" s="2">
        <f t="shared" si="10"/>
        <v>98</v>
      </c>
      <c r="J223">
        <f t="shared" si="11"/>
        <v>31</v>
      </c>
      <c r="K223" s="2"/>
      <c r="L223" s="2"/>
      <c r="M223" s="2"/>
      <c r="N223" s="2"/>
      <c r="O223" s="2"/>
      <c r="P223">
        <v>-6.1676000000000002</v>
      </c>
      <c r="Q223">
        <v>106.75960000000001</v>
      </c>
    </row>
    <row r="224" spans="1:17" ht="15.75" customHeight="1" x14ac:dyDescent="0.2">
      <c r="A224" s="2">
        <v>54000000</v>
      </c>
      <c r="B224" s="2" t="s">
        <v>136</v>
      </c>
      <c r="C224" s="2" t="s">
        <v>822</v>
      </c>
      <c r="D224" s="2">
        <v>0</v>
      </c>
      <c r="E224" s="9">
        <v>1.8</v>
      </c>
      <c r="F224" s="14">
        <v>-617444</v>
      </c>
      <c r="G224" s="14">
        <v>10680485</v>
      </c>
      <c r="H224" s="2">
        <f t="shared" si="9"/>
        <v>-6</v>
      </c>
      <c r="I224" s="2">
        <f t="shared" si="10"/>
        <v>17</v>
      </c>
      <c r="J224">
        <f t="shared" si="11"/>
        <v>7444</v>
      </c>
      <c r="K224" s="6"/>
      <c r="L224" s="6"/>
      <c r="M224" s="6"/>
      <c r="N224" s="6"/>
      <c r="O224" s="6"/>
      <c r="P224">
        <v>-6.1676000000000002</v>
      </c>
      <c r="Q224">
        <v>106.75960000000001</v>
      </c>
    </row>
    <row r="225" spans="1:17" ht="15.75" customHeight="1" x14ac:dyDescent="0.2">
      <c r="A225" s="2">
        <v>27500000</v>
      </c>
      <c r="B225" s="2" t="s">
        <v>377</v>
      </c>
      <c r="C225" s="2" t="s">
        <v>141</v>
      </c>
      <c r="D225" s="2">
        <v>600</v>
      </c>
      <c r="E225" s="9">
        <v>0.6</v>
      </c>
      <c r="F225" s="14">
        <v>-6286921</v>
      </c>
      <c r="G225" s="14">
        <v>106801859</v>
      </c>
      <c r="H225" s="2">
        <f t="shared" si="9"/>
        <v>-6</v>
      </c>
      <c r="I225" s="2">
        <f t="shared" si="10"/>
        <v>28</v>
      </c>
      <c r="J225">
        <f t="shared" si="11"/>
        <v>6921</v>
      </c>
      <c r="K225" s="6"/>
      <c r="L225" s="6"/>
      <c r="M225" s="6"/>
      <c r="N225" s="6"/>
      <c r="O225" s="6"/>
      <c r="P225">
        <v>-6.2686000000000002</v>
      </c>
      <c r="Q225" s="2">
        <v>106.8086</v>
      </c>
    </row>
    <row r="226" spans="1:17" ht="15.75" customHeight="1" x14ac:dyDescent="0.2">
      <c r="A226" s="2">
        <v>6500000</v>
      </c>
      <c r="B226" s="2" t="s">
        <v>136</v>
      </c>
      <c r="C226" s="2" t="s">
        <v>141</v>
      </c>
      <c r="D226" s="2">
        <v>300</v>
      </c>
      <c r="E226" s="9">
        <v>9</v>
      </c>
      <c r="F226" s="14" t="s">
        <v>2880</v>
      </c>
      <c r="G226" s="14" t="s">
        <v>2881</v>
      </c>
      <c r="H226" s="2">
        <f t="shared" si="9"/>
        <v>106</v>
      </c>
      <c r="I226" s="2">
        <f t="shared" si="10"/>
        <v>47</v>
      </c>
      <c r="J226">
        <f t="shared" si="11"/>
        <v>39.6</v>
      </c>
      <c r="K226" s="2"/>
      <c r="L226" s="2"/>
      <c r="M226" s="2"/>
      <c r="N226" s="2"/>
      <c r="O226" s="2"/>
      <c r="P226">
        <v>-6.2686000000000002</v>
      </c>
      <c r="Q226" s="2">
        <v>106.8086</v>
      </c>
    </row>
    <row r="227" spans="1:17" ht="15.75" customHeight="1" x14ac:dyDescent="0.2">
      <c r="A227" s="2">
        <v>22000000</v>
      </c>
      <c r="B227" s="2" t="s">
        <v>136</v>
      </c>
      <c r="C227" s="2" t="s">
        <v>141</v>
      </c>
      <c r="D227" s="2">
        <v>600</v>
      </c>
      <c r="E227" s="9">
        <v>0.6</v>
      </c>
      <c r="F227" s="14">
        <v>-6286921</v>
      </c>
      <c r="G227" s="14">
        <v>106801859</v>
      </c>
      <c r="H227" s="2">
        <f t="shared" si="9"/>
        <v>-6</v>
      </c>
      <c r="I227" s="2">
        <f t="shared" si="10"/>
        <v>28</v>
      </c>
      <c r="J227">
        <f t="shared" si="11"/>
        <v>6921</v>
      </c>
      <c r="K227" s="6"/>
      <c r="L227" s="6"/>
      <c r="M227" s="6"/>
      <c r="N227" s="6"/>
      <c r="O227" s="6"/>
      <c r="P227">
        <v>-6.2686000000000002</v>
      </c>
      <c r="Q227" s="2">
        <v>106.8086</v>
      </c>
    </row>
    <row r="228" spans="1:17" ht="15.75" customHeight="1" x14ac:dyDescent="0.2">
      <c r="A228" s="2">
        <v>3300000</v>
      </c>
      <c r="B228" s="2" t="s">
        <v>136</v>
      </c>
      <c r="C228" s="2" t="s">
        <v>658</v>
      </c>
      <c r="D228" s="2">
        <v>100</v>
      </c>
      <c r="E228" s="9">
        <v>6</v>
      </c>
      <c r="F228" s="14">
        <v>106.9171</v>
      </c>
      <c r="G228" s="14">
        <v>-6.3050800000000002</v>
      </c>
      <c r="H228" s="2">
        <f t="shared" si="9"/>
        <v>106</v>
      </c>
      <c r="I228" s="2">
        <f t="shared" si="10"/>
        <v>91</v>
      </c>
      <c r="J228">
        <f t="shared" si="11"/>
        <v>1</v>
      </c>
      <c r="K228" s="2"/>
      <c r="L228" s="2"/>
      <c r="M228" s="2"/>
      <c r="N228" s="2"/>
      <c r="O228" s="2"/>
      <c r="P228">
        <v>-6.2545999999999999</v>
      </c>
      <c r="Q228" s="2">
        <v>106.8951</v>
      </c>
    </row>
    <row r="229" spans="1:17" ht="15.75" customHeight="1" x14ac:dyDescent="0.2">
      <c r="A229" s="2">
        <v>5000000</v>
      </c>
      <c r="B229" s="2" t="s">
        <v>136</v>
      </c>
      <c r="C229" s="2" t="s">
        <v>658</v>
      </c>
      <c r="D229" s="2">
        <v>394</v>
      </c>
      <c r="E229" s="9">
        <v>4</v>
      </c>
      <c r="F229" s="14" t="s">
        <v>2911</v>
      </c>
      <c r="G229" s="14" t="s">
        <v>2912</v>
      </c>
      <c r="H229" s="2">
        <f t="shared" si="9"/>
        <v>106</v>
      </c>
      <c r="I229" s="2">
        <f t="shared" si="10"/>
        <v>54</v>
      </c>
      <c r="J229" t="e">
        <f t="shared" si="11"/>
        <v>#VALUE!</v>
      </c>
      <c r="K229" s="2"/>
      <c r="L229" s="2"/>
      <c r="M229" s="2"/>
      <c r="N229" s="2"/>
      <c r="O229" s="2"/>
      <c r="P229">
        <v>-6.2545999999999999</v>
      </c>
      <c r="Q229" s="2">
        <v>106.8951</v>
      </c>
    </row>
    <row r="230" spans="1:17" ht="15.75" customHeight="1" x14ac:dyDescent="0.2">
      <c r="A230" s="2">
        <v>20795000</v>
      </c>
      <c r="B230" s="2" t="s">
        <v>136</v>
      </c>
      <c r="C230" s="2" t="s">
        <v>822</v>
      </c>
      <c r="D230" s="2">
        <v>5</v>
      </c>
      <c r="E230" s="9">
        <v>2.2000000000000002</v>
      </c>
      <c r="F230" s="14">
        <v>-61977110</v>
      </c>
      <c r="G230" s="14">
        <v>1067756820</v>
      </c>
      <c r="H230" s="2">
        <f t="shared" si="9"/>
        <v>-6</v>
      </c>
      <c r="I230" s="2">
        <f t="shared" si="10"/>
        <v>19</v>
      </c>
      <c r="J230">
        <f t="shared" si="11"/>
        <v>7110</v>
      </c>
      <c r="K230" s="6"/>
      <c r="L230" s="6"/>
      <c r="M230" s="6"/>
      <c r="N230" s="6"/>
      <c r="O230" s="6"/>
      <c r="P230">
        <v>-6.1676000000000002</v>
      </c>
      <c r="Q230">
        <v>106.75960000000001</v>
      </c>
    </row>
    <row r="231" spans="1:17" ht="15.75" customHeight="1" x14ac:dyDescent="0.2">
      <c r="A231" s="2">
        <v>35000000</v>
      </c>
      <c r="B231" s="2" t="s">
        <v>136</v>
      </c>
      <c r="C231" s="2" t="s">
        <v>141</v>
      </c>
      <c r="D231" s="2">
        <v>0</v>
      </c>
      <c r="E231" s="9">
        <v>0.7</v>
      </c>
      <c r="F231" s="14">
        <v>-6284178</v>
      </c>
      <c r="G231" s="14">
        <v>106807503</v>
      </c>
      <c r="H231" s="2">
        <f t="shared" si="9"/>
        <v>-6</v>
      </c>
      <c r="I231" s="2">
        <f t="shared" si="10"/>
        <v>28</v>
      </c>
      <c r="J231">
        <f t="shared" si="11"/>
        <v>4178</v>
      </c>
      <c r="K231" s="6"/>
      <c r="L231" s="6"/>
      <c r="M231" s="6"/>
      <c r="N231" s="6"/>
      <c r="O231" s="6"/>
      <c r="P231">
        <v>-6.2686000000000002</v>
      </c>
      <c r="Q231" s="2">
        <v>106.8086</v>
      </c>
    </row>
    <row r="232" spans="1:17" ht="15.75" customHeight="1" x14ac:dyDescent="0.2">
      <c r="A232" s="2">
        <v>35000000</v>
      </c>
      <c r="B232" s="2" t="s">
        <v>136</v>
      </c>
      <c r="C232" s="2" t="s">
        <v>141</v>
      </c>
      <c r="D232" s="2">
        <v>0</v>
      </c>
      <c r="E232" s="9">
        <v>0.7</v>
      </c>
      <c r="F232" s="14">
        <v>-6284178</v>
      </c>
      <c r="G232" s="14">
        <v>106807503</v>
      </c>
      <c r="H232" s="2">
        <f t="shared" si="9"/>
        <v>-6</v>
      </c>
      <c r="I232" s="2">
        <f t="shared" si="10"/>
        <v>28</v>
      </c>
      <c r="J232">
        <f t="shared" si="11"/>
        <v>4178</v>
      </c>
      <c r="K232" s="6"/>
      <c r="L232" s="6"/>
      <c r="M232" s="6"/>
      <c r="N232" s="6"/>
      <c r="O232" s="6"/>
      <c r="P232">
        <v>-6.2686000000000002</v>
      </c>
      <c r="Q232" s="2">
        <v>106.8086</v>
      </c>
    </row>
    <row r="233" spans="1:17" ht="15.75" customHeight="1" x14ac:dyDescent="0.2">
      <c r="A233" s="2">
        <v>70000000</v>
      </c>
      <c r="B233" s="2" t="s">
        <v>136</v>
      </c>
      <c r="C233" s="2" t="s">
        <v>141</v>
      </c>
      <c r="D233" s="2">
        <v>0</v>
      </c>
      <c r="E233" s="9">
        <v>1</v>
      </c>
      <c r="F233" s="14" t="s">
        <v>2945</v>
      </c>
      <c r="G233" s="14" t="s">
        <v>2946</v>
      </c>
      <c r="H233" s="2">
        <f t="shared" si="9"/>
        <v>106</v>
      </c>
      <c r="I233" s="2">
        <f t="shared" si="10"/>
        <v>49</v>
      </c>
      <c r="J233">
        <f t="shared" si="11"/>
        <v>23.6</v>
      </c>
      <c r="K233" s="2"/>
      <c r="L233" s="2"/>
      <c r="M233" s="2"/>
      <c r="N233" s="2"/>
      <c r="O233" s="2"/>
      <c r="P233">
        <v>-6.2686000000000002</v>
      </c>
      <c r="Q233" s="2">
        <v>106.8086</v>
      </c>
    </row>
    <row r="234" spans="1:17" ht="15.75" customHeight="1" x14ac:dyDescent="0.2">
      <c r="A234" s="2">
        <v>7000000</v>
      </c>
      <c r="B234" s="2" t="s">
        <v>136</v>
      </c>
      <c r="C234" s="2" t="s">
        <v>141</v>
      </c>
      <c r="D234" s="2">
        <v>50</v>
      </c>
      <c r="E234" s="9">
        <v>4</v>
      </c>
      <c r="F234" s="14" t="s">
        <v>2954</v>
      </c>
      <c r="G234" s="14" t="s">
        <v>2955</v>
      </c>
      <c r="H234" s="2">
        <f t="shared" si="9"/>
        <v>106</v>
      </c>
      <c r="I234" s="2">
        <f t="shared" si="10"/>
        <v>48</v>
      </c>
      <c r="J234">
        <f t="shared" si="11"/>
        <v>2.4</v>
      </c>
      <c r="K234" s="2"/>
      <c r="L234" s="2"/>
      <c r="M234" s="2"/>
      <c r="N234" s="2"/>
      <c r="O234" s="2"/>
      <c r="P234">
        <v>-6.2686000000000002</v>
      </c>
      <c r="Q234" s="2">
        <v>106.8086</v>
      </c>
    </row>
    <row r="235" spans="1:17" ht="15.75" customHeight="1" x14ac:dyDescent="0.2">
      <c r="A235" s="2">
        <v>14000000</v>
      </c>
      <c r="B235" s="2" t="s">
        <v>136</v>
      </c>
      <c r="D235" s="2">
        <v>650</v>
      </c>
      <c r="E235" s="9">
        <v>1.5</v>
      </c>
      <c r="F235" s="14">
        <v>106.868656</v>
      </c>
      <c r="G235" s="14">
        <v>-6.1762100000000002</v>
      </c>
      <c r="H235" s="2">
        <f t="shared" si="9"/>
        <v>106</v>
      </c>
      <c r="I235" s="2">
        <f t="shared" si="10"/>
        <v>86</v>
      </c>
      <c r="J235">
        <f t="shared" si="11"/>
        <v>656</v>
      </c>
      <c r="K235" s="2"/>
      <c r="L235" s="2"/>
      <c r="M235" s="2"/>
      <c r="N235" s="2"/>
      <c r="O235" s="2"/>
    </row>
    <row r="236" spans="1:17" ht="15.75" customHeight="1" x14ac:dyDescent="0.2">
      <c r="A236" s="2">
        <v>6000000</v>
      </c>
      <c r="B236" s="2" t="s">
        <v>136</v>
      </c>
      <c r="C236" s="2" t="s">
        <v>658</v>
      </c>
      <c r="D236" s="2">
        <v>15</v>
      </c>
      <c r="E236" s="9">
        <v>6</v>
      </c>
      <c r="F236" s="14">
        <v>106.90560000000001</v>
      </c>
      <c r="G236" s="14">
        <v>-6.3471520000000003</v>
      </c>
      <c r="H236" s="2">
        <f t="shared" si="9"/>
        <v>106</v>
      </c>
      <c r="I236" s="2">
        <f t="shared" si="10"/>
        <v>90</v>
      </c>
      <c r="J236">
        <f t="shared" si="11"/>
        <v>6</v>
      </c>
      <c r="K236" s="2"/>
      <c r="L236" s="2"/>
      <c r="M236" s="2"/>
      <c r="N236" s="2"/>
      <c r="O236" s="2"/>
      <c r="P236">
        <v>-6.2545999999999999</v>
      </c>
      <c r="Q236" s="2">
        <v>106.8951</v>
      </c>
    </row>
    <row r="237" spans="1:17" ht="15.75" customHeight="1" x14ac:dyDescent="0.2">
      <c r="A237" s="2">
        <v>150000000</v>
      </c>
      <c r="B237" s="2" t="s">
        <v>377</v>
      </c>
      <c r="C237" s="2" t="s">
        <v>141</v>
      </c>
      <c r="D237" s="2">
        <v>0</v>
      </c>
      <c r="E237" s="9">
        <v>1</v>
      </c>
      <c r="F237" s="14" t="s">
        <v>2983</v>
      </c>
      <c r="G237" s="14" t="s">
        <v>2984</v>
      </c>
      <c r="H237" s="2">
        <f t="shared" si="9"/>
        <v>106</v>
      </c>
      <c r="I237" s="2">
        <f t="shared" si="10"/>
        <v>49</v>
      </c>
      <c r="J237">
        <f t="shared" si="11"/>
        <v>34.5</v>
      </c>
      <c r="K237" s="2"/>
      <c r="L237" s="2"/>
      <c r="M237" s="2"/>
      <c r="N237" s="2"/>
      <c r="O237" s="2"/>
      <c r="P237">
        <v>-6.2686000000000002</v>
      </c>
      <c r="Q237" s="2">
        <v>106.8086</v>
      </c>
    </row>
    <row r="238" spans="1:17" ht="15.75" customHeight="1" x14ac:dyDescent="0.2">
      <c r="A238" s="2">
        <v>150000000</v>
      </c>
      <c r="B238" s="2" t="s">
        <v>377</v>
      </c>
      <c r="C238" s="2" t="s">
        <v>141</v>
      </c>
      <c r="D238" s="2">
        <v>0</v>
      </c>
      <c r="E238" s="9">
        <v>1</v>
      </c>
      <c r="F238" s="14" t="s">
        <v>2983</v>
      </c>
      <c r="G238" s="14" t="s">
        <v>2984</v>
      </c>
      <c r="H238" s="2">
        <f t="shared" si="9"/>
        <v>106</v>
      </c>
      <c r="I238" s="2">
        <f t="shared" si="10"/>
        <v>49</v>
      </c>
      <c r="J238">
        <f t="shared" si="11"/>
        <v>34.5</v>
      </c>
      <c r="K238" s="2"/>
      <c r="L238" s="2"/>
      <c r="M238" s="2"/>
      <c r="N238" s="2"/>
      <c r="O238" s="2"/>
      <c r="P238">
        <v>-6.2686000000000002</v>
      </c>
      <c r="Q238" s="2">
        <v>106.8086</v>
      </c>
    </row>
    <row r="239" spans="1:17" ht="15.75" customHeight="1" x14ac:dyDescent="0.2">
      <c r="A239" s="2">
        <v>50000000</v>
      </c>
      <c r="B239" s="2" t="s">
        <v>136</v>
      </c>
      <c r="C239" s="2" t="s">
        <v>141</v>
      </c>
      <c r="D239" s="2">
        <v>0</v>
      </c>
      <c r="E239" s="9">
        <v>1</v>
      </c>
      <c r="F239" s="14" t="s">
        <v>2994</v>
      </c>
      <c r="G239" s="14" t="s">
        <v>2995</v>
      </c>
      <c r="H239" s="2">
        <f t="shared" si="9"/>
        <v>-6</v>
      </c>
      <c r="I239" s="2">
        <f t="shared" si="10"/>
        <v>13</v>
      </c>
      <c r="J239" t="e">
        <f t="shared" si="11"/>
        <v>#VALUE!</v>
      </c>
      <c r="K239" s="2"/>
      <c r="L239" s="2"/>
      <c r="M239" s="2"/>
      <c r="N239" s="2"/>
      <c r="O239" s="2"/>
      <c r="P239">
        <v>-6.2686000000000002</v>
      </c>
      <c r="Q239" s="2">
        <v>106.8086</v>
      </c>
    </row>
    <row r="240" spans="1:17" ht="15.75" customHeight="1" x14ac:dyDescent="0.2">
      <c r="A240" s="2">
        <v>6000000</v>
      </c>
      <c r="B240" s="2" t="s">
        <v>377</v>
      </c>
      <c r="C240" s="2" t="s">
        <v>610</v>
      </c>
      <c r="D240" s="2">
        <v>1500</v>
      </c>
      <c r="E240" s="9">
        <v>2.2000000000000002</v>
      </c>
      <c r="F240" s="14" t="s">
        <v>3008</v>
      </c>
      <c r="G240" s="14" t="s">
        <v>3009</v>
      </c>
      <c r="H240" s="2">
        <f t="shared" si="9"/>
        <v>106</v>
      </c>
      <c r="I240" s="2">
        <f t="shared" si="10"/>
        <v>58</v>
      </c>
      <c r="J240">
        <f t="shared" si="11"/>
        <v>143</v>
      </c>
      <c r="K240" s="2"/>
      <c r="L240" s="2"/>
      <c r="M240" s="2"/>
      <c r="N240" s="2"/>
      <c r="O240" s="2"/>
      <c r="P240">
        <v>-6.2545999999999999</v>
      </c>
      <c r="Q240" s="2">
        <v>106.8951</v>
      </c>
    </row>
    <row r="241" spans="1:17" ht="15.75" customHeight="1" x14ac:dyDescent="0.2">
      <c r="A241" s="2">
        <v>17000000</v>
      </c>
      <c r="B241" s="2" t="s">
        <v>136</v>
      </c>
      <c r="C241" s="2" t="s">
        <v>943</v>
      </c>
      <c r="D241" s="2">
        <v>132</v>
      </c>
      <c r="E241" s="9">
        <v>1.1000000000000001</v>
      </c>
      <c r="F241" s="14">
        <v>-6302113</v>
      </c>
      <c r="G241" s="14">
        <v>106793369</v>
      </c>
      <c r="H241" s="2">
        <f t="shared" si="9"/>
        <v>-6</v>
      </c>
      <c r="I241" s="2">
        <f t="shared" si="10"/>
        <v>30</v>
      </c>
      <c r="J241">
        <f t="shared" si="11"/>
        <v>2113</v>
      </c>
      <c r="K241" s="6"/>
      <c r="L241" s="6"/>
      <c r="M241" s="6"/>
      <c r="N241" s="6"/>
      <c r="O241" s="6"/>
      <c r="P241">
        <v>-6.2686000000000002</v>
      </c>
      <c r="Q241" s="2">
        <v>106.8086</v>
      </c>
    </row>
    <row r="242" spans="1:17" ht="15.75" customHeight="1" x14ac:dyDescent="0.2">
      <c r="A242" s="2">
        <v>12000000</v>
      </c>
      <c r="B242" s="2" t="s">
        <v>377</v>
      </c>
      <c r="C242" s="2" t="s">
        <v>976</v>
      </c>
      <c r="D242" s="2">
        <v>400</v>
      </c>
      <c r="E242" s="9">
        <v>7.3</v>
      </c>
      <c r="F242" s="14" t="s">
        <v>3022</v>
      </c>
      <c r="G242" s="14" t="s">
        <v>3023</v>
      </c>
      <c r="H242" s="2">
        <f t="shared" si="9"/>
        <v>106</v>
      </c>
      <c r="I242" s="2">
        <f t="shared" si="10"/>
        <v>43</v>
      </c>
      <c r="J242">
        <f t="shared" si="11"/>
        <v>31.7</v>
      </c>
      <c r="K242" s="2"/>
      <c r="L242" s="2"/>
      <c r="M242" s="2"/>
      <c r="N242" s="2"/>
      <c r="O242" s="2"/>
      <c r="P242">
        <v>-6.1676000000000002</v>
      </c>
      <c r="Q242">
        <v>106.75960000000001</v>
      </c>
    </row>
    <row r="243" spans="1:17" ht="15.75" customHeight="1" x14ac:dyDescent="0.2">
      <c r="A243" s="2">
        <v>25000000</v>
      </c>
      <c r="B243" s="2" t="s">
        <v>1315</v>
      </c>
      <c r="C243" s="2" t="s">
        <v>976</v>
      </c>
      <c r="D243" s="2">
        <v>150</v>
      </c>
      <c r="E243" s="9">
        <v>3</v>
      </c>
      <c r="F243" s="14" t="s">
        <v>3028</v>
      </c>
      <c r="G243" s="14" t="s">
        <v>3029</v>
      </c>
      <c r="H243" s="2">
        <f t="shared" si="9"/>
        <v>106</v>
      </c>
      <c r="I243" s="2">
        <f t="shared" si="10"/>
        <v>44</v>
      </c>
      <c r="J243">
        <f t="shared" si="11"/>
        <v>41.8</v>
      </c>
      <c r="K243" s="2"/>
      <c r="L243" s="2"/>
      <c r="M243" s="2"/>
      <c r="N243" s="2"/>
      <c r="O243" s="2"/>
      <c r="P243">
        <v>-6.1676000000000002</v>
      </c>
      <c r="Q243">
        <v>106.75960000000001</v>
      </c>
    </row>
    <row r="244" spans="1:17" ht="15.75" customHeight="1" x14ac:dyDescent="0.2">
      <c r="A244" s="2">
        <v>50000000</v>
      </c>
      <c r="B244" s="2" t="s">
        <v>136</v>
      </c>
      <c r="C244" s="2" t="s">
        <v>141</v>
      </c>
      <c r="D244" s="2">
        <v>0</v>
      </c>
      <c r="E244" s="9">
        <v>1</v>
      </c>
      <c r="F244" s="14" t="s">
        <v>2994</v>
      </c>
      <c r="G244" s="14" t="s">
        <v>2995</v>
      </c>
      <c r="H244" s="2">
        <f t="shared" si="9"/>
        <v>-6</v>
      </c>
      <c r="I244" s="2">
        <f t="shared" si="10"/>
        <v>13</v>
      </c>
      <c r="J244" t="e">
        <f t="shared" si="11"/>
        <v>#VALUE!</v>
      </c>
      <c r="K244" s="2"/>
      <c r="L244" s="2"/>
      <c r="M244" s="2"/>
      <c r="N244" s="2"/>
      <c r="O244" s="2"/>
      <c r="P244">
        <v>-6.2686000000000002</v>
      </c>
      <c r="Q244" s="2">
        <v>106.8086</v>
      </c>
    </row>
    <row r="245" spans="1:17" ht="15.75" customHeight="1" x14ac:dyDescent="0.2">
      <c r="A245" s="2">
        <v>40000000</v>
      </c>
      <c r="B245" s="2" t="s">
        <v>377</v>
      </c>
      <c r="C245" s="2" t="s">
        <v>288</v>
      </c>
      <c r="D245" s="2">
        <v>0</v>
      </c>
      <c r="E245" s="9">
        <v>3</v>
      </c>
      <c r="F245" s="14">
        <v>-6148505</v>
      </c>
      <c r="G245" s="14">
        <v>106851989</v>
      </c>
      <c r="H245" s="2">
        <f t="shared" si="9"/>
        <v>-6</v>
      </c>
      <c r="I245" s="2">
        <f t="shared" si="10"/>
        <v>14</v>
      </c>
      <c r="J245">
        <f t="shared" si="11"/>
        <v>8505</v>
      </c>
      <c r="K245" s="6"/>
      <c r="L245" s="6"/>
      <c r="M245" s="6"/>
      <c r="N245" s="6"/>
      <c r="O245" s="6"/>
      <c r="P245" s="2">
        <v>-6.1814</v>
      </c>
      <c r="Q245" s="2">
        <v>106.8387</v>
      </c>
    </row>
    <row r="246" spans="1:17" ht="15.75" customHeight="1" x14ac:dyDescent="0.2">
      <c r="A246" s="2">
        <v>27000000</v>
      </c>
      <c r="B246" s="2" t="s">
        <v>1315</v>
      </c>
      <c r="C246" s="2" t="s">
        <v>976</v>
      </c>
      <c r="D246" s="2">
        <v>350</v>
      </c>
      <c r="E246" s="9">
        <v>2.9</v>
      </c>
      <c r="F246" s="14" t="s">
        <v>3039</v>
      </c>
      <c r="G246" s="14" t="s">
        <v>3040</v>
      </c>
      <c r="H246" s="2">
        <f t="shared" si="9"/>
        <v>106</v>
      </c>
      <c r="I246" s="2">
        <f t="shared" si="10"/>
        <v>44</v>
      </c>
      <c r="J246">
        <f t="shared" si="11"/>
        <v>36</v>
      </c>
      <c r="K246" s="2"/>
      <c r="L246" s="2"/>
      <c r="M246" s="2"/>
      <c r="N246" s="2"/>
      <c r="O246" s="2"/>
      <c r="P246">
        <v>-6.1676000000000002</v>
      </c>
      <c r="Q246">
        <v>106.75960000000001</v>
      </c>
    </row>
    <row r="247" spans="1:17" ht="15.75" customHeight="1" x14ac:dyDescent="0.2">
      <c r="A247" s="2">
        <v>24539877</v>
      </c>
      <c r="B247" s="2" t="s">
        <v>136</v>
      </c>
      <c r="C247" s="2" t="s">
        <v>471</v>
      </c>
      <c r="D247" s="2">
        <v>300</v>
      </c>
      <c r="E247" s="9">
        <v>0.3</v>
      </c>
      <c r="F247" s="14">
        <v>-6288832</v>
      </c>
      <c r="G247" s="14">
        <v>106792758</v>
      </c>
      <c r="H247" s="2">
        <f t="shared" si="9"/>
        <v>-6</v>
      </c>
      <c r="I247" s="2">
        <f t="shared" si="10"/>
        <v>28</v>
      </c>
      <c r="J247">
        <f t="shared" si="11"/>
        <v>8832</v>
      </c>
      <c r="K247" s="6"/>
      <c r="L247" s="6"/>
      <c r="M247" s="6"/>
      <c r="N247" s="6"/>
      <c r="O247" s="6"/>
      <c r="P247">
        <v>-6.2686000000000002</v>
      </c>
      <c r="Q247" s="2">
        <v>106.8086</v>
      </c>
    </row>
    <row r="248" spans="1:17" ht="15.75" customHeight="1" x14ac:dyDescent="0.2">
      <c r="A248" s="2">
        <v>11428571</v>
      </c>
      <c r="B248" s="2" t="s">
        <v>136</v>
      </c>
      <c r="C248" s="2" t="s">
        <v>288</v>
      </c>
      <c r="D248" s="2">
        <v>0</v>
      </c>
      <c r="E248" s="9">
        <v>6</v>
      </c>
      <c r="H248" s="2">
        <f t="shared" si="9"/>
        <v>-6</v>
      </c>
      <c r="I248" s="2">
        <f t="shared" si="10"/>
        <v>0</v>
      </c>
      <c r="J248">
        <f t="shared" si="11"/>
        <v>0</v>
      </c>
      <c r="P248" s="2">
        <v>-6.1814</v>
      </c>
      <c r="Q248" s="2">
        <v>106.8387</v>
      </c>
    </row>
    <row r="249" spans="1:17" ht="15.75" customHeight="1" x14ac:dyDescent="0.2">
      <c r="B249" s="2" t="s">
        <v>136</v>
      </c>
      <c r="C249" s="2" t="s">
        <v>610</v>
      </c>
      <c r="D249" s="2">
        <v>1000</v>
      </c>
      <c r="E249" s="9">
        <v>1.68</v>
      </c>
      <c r="F249" s="14">
        <v>-6.3420300000000003</v>
      </c>
      <c r="G249" s="14">
        <v>106.86094199999999</v>
      </c>
      <c r="H249" s="2">
        <f t="shared" si="9"/>
        <v>-6</v>
      </c>
      <c r="I249" s="2">
        <f t="shared" si="10"/>
        <v>0.3</v>
      </c>
      <c r="J249">
        <f t="shared" si="11"/>
        <v>4203</v>
      </c>
      <c r="K249" s="2"/>
      <c r="L249" s="2"/>
      <c r="M249" s="2"/>
      <c r="N249" s="2"/>
      <c r="O249" s="2"/>
      <c r="P249">
        <v>-6.2545999999999999</v>
      </c>
      <c r="Q249" s="2">
        <v>106.8951</v>
      </c>
    </row>
    <row r="250" spans="1:17" ht="15.75" customHeight="1" x14ac:dyDescent="0.2">
      <c r="A250" s="2">
        <v>9000000</v>
      </c>
      <c r="B250" s="2" t="s">
        <v>136</v>
      </c>
      <c r="C250" s="2" t="s">
        <v>943</v>
      </c>
      <c r="D250" s="2">
        <v>700</v>
      </c>
      <c r="E250" s="9">
        <v>1.4</v>
      </c>
      <c r="F250" s="14">
        <v>-6306747</v>
      </c>
      <c r="G250" s="14">
        <v>106786977</v>
      </c>
      <c r="H250" s="2">
        <f t="shared" si="9"/>
        <v>-6</v>
      </c>
      <c r="I250" s="2">
        <f t="shared" si="10"/>
        <v>30</v>
      </c>
      <c r="J250">
        <f t="shared" si="11"/>
        <v>6747</v>
      </c>
      <c r="K250" s="6"/>
      <c r="L250" s="6"/>
      <c r="M250" s="6"/>
      <c r="N250" s="6"/>
      <c r="O250" s="6"/>
      <c r="P250">
        <v>-6.2686000000000002</v>
      </c>
      <c r="Q250" s="2">
        <v>106.8086</v>
      </c>
    </row>
    <row r="251" spans="1:17" ht="15.75" customHeight="1" x14ac:dyDescent="0.2">
      <c r="A251" s="2">
        <v>27000000</v>
      </c>
      <c r="B251" s="2" t="s">
        <v>1315</v>
      </c>
      <c r="C251" s="2" t="s">
        <v>976</v>
      </c>
      <c r="D251" s="2">
        <v>350</v>
      </c>
      <c r="E251" s="9">
        <v>2.9</v>
      </c>
      <c r="F251" s="14" t="s">
        <v>3081</v>
      </c>
      <c r="G251" s="14" t="s">
        <v>3040</v>
      </c>
      <c r="H251" s="2">
        <f t="shared" si="9"/>
        <v>106</v>
      </c>
      <c r="I251" s="2">
        <f t="shared" si="10"/>
        <v>44</v>
      </c>
      <c r="J251">
        <f t="shared" si="11"/>
        <v>37</v>
      </c>
      <c r="K251" s="2"/>
      <c r="L251" s="2"/>
      <c r="M251" s="2"/>
      <c r="N251" s="2"/>
      <c r="O251" s="2"/>
      <c r="P251">
        <v>-6.1676000000000002</v>
      </c>
      <c r="Q251">
        <v>106.75960000000001</v>
      </c>
    </row>
    <row r="252" spans="1:17" ht="15.75" customHeight="1" x14ac:dyDescent="0.2">
      <c r="A252" s="2">
        <v>98000000</v>
      </c>
      <c r="B252" s="2" t="s">
        <v>136</v>
      </c>
      <c r="C252" s="2" t="s">
        <v>141</v>
      </c>
      <c r="D252" s="2">
        <v>0</v>
      </c>
      <c r="E252" s="9">
        <v>1</v>
      </c>
      <c r="F252" s="14" t="s">
        <v>3089</v>
      </c>
      <c r="G252" s="14" t="s">
        <v>3090</v>
      </c>
      <c r="H252" s="2">
        <f t="shared" si="9"/>
        <v>-6</v>
      </c>
      <c r="I252" s="2">
        <f t="shared" si="10"/>
        <v>13</v>
      </c>
      <c r="J252" t="e">
        <f t="shared" si="11"/>
        <v>#VALUE!</v>
      </c>
      <c r="K252" s="2"/>
      <c r="L252" s="2"/>
      <c r="M252" s="2"/>
      <c r="N252" s="2"/>
      <c r="O252" s="2"/>
      <c r="P252">
        <v>-6.2686000000000002</v>
      </c>
      <c r="Q252" s="2">
        <v>106.8086</v>
      </c>
    </row>
    <row r="253" spans="1:17" ht="15.75" customHeight="1" x14ac:dyDescent="0.2">
      <c r="A253" s="2">
        <v>22000000</v>
      </c>
      <c r="B253" s="2" t="s">
        <v>136</v>
      </c>
      <c r="C253" s="2" t="s">
        <v>610</v>
      </c>
      <c r="D253" s="2">
        <v>0</v>
      </c>
      <c r="E253" s="9">
        <v>4.9000000000000004</v>
      </c>
      <c r="F253" s="14">
        <v>-6.1402400000000004</v>
      </c>
      <c r="G253" s="14">
        <v>106.5521</v>
      </c>
      <c r="H253" s="2">
        <f t="shared" si="9"/>
        <v>-6</v>
      </c>
      <c r="I253" s="2">
        <f t="shared" si="10"/>
        <v>0.1</v>
      </c>
      <c r="J253">
        <f t="shared" si="11"/>
        <v>4024</v>
      </c>
      <c r="K253" s="2"/>
      <c r="L253" s="2"/>
      <c r="M253" s="2"/>
      <c r="N253" s="2"/>
      <c r="O253" s="2"/>
      <c r="P253">
        <v>-6.2545999999999999</v>
      </c>
      <c r="Q253" s="2">
        <v>106.8951</v>
      </c>
    </row>
    <row r="254" spans="1:17" ht="15.75" customHeight="1" x14ac:dyDescent="0.2">
      <c r="A254" s="2">
        <v>12500000</v>
      </c>
      <c r="B254" s="2" t="s">
        <v>136</v>
      </c>
      <c r="C254" s="2" t="s">
        <v>288</v>
      </c>
      <c r="D254" s="2">
        <v>850</v>
      </c>
      <c r="E254" s="9">
        <v>1</v>
      </c>
      <c r="F254" s="14">
        <v>-61687671</v>
      </c>
      <c r="G254" s="14">
        <v>1068067108</v>
      </c>
      <c r="H254" s="2">
        <f t="shared" si="9"/>
        <v>-6</v>
      </c>
      <c r="I254" s="2">
        <f t="shared" si="10"/>
        <v>16</v>
      </c>
      <c r="J254">
        <f t="shared" si="11"/>
        <v>7671</v>
      </c>
      <c r="K254" s="6"/>
      <c r="L254" s="6"/>
      <c r="M254" s="6"/>
      <c r="N254" s="6"/>
      <c r="O254" s="6"/>
      <c r="P254" s="2">
        <v>-6.1814</v>
      </c>
      <c r="Q254" s="2">
        <v>106.8387</v>
      </c>
    </row>
    <row r="255" spans="1:17" ht="15.75" customHeight="1" x14ac:dyDescent="0.2">
      <c r="A255" s="2">
        <v>13000000</v>
      </c>
      <c r="B255" s="2" t="s">
        <v>136</v>
      </c>
      <c r="C255" s="2" t="s">
        <v>822</v>
      </c>
      <c r="D255" s="2">
        <v>50</v>
      </c>
      <c r="E255" s="9">
        <v>1.5</v>
      </c>
      <c r="F255" s="14">
        <v>-6143355</v>
      </c>
      <c r="G255" s="14">
        <v>106804468</v>
      </c>
      <c r="H255" s="2">
        <f t="shared" si="9"/>
        <v>-6</v>
      </c>
      <c r="I255" s="2">
        <f t="shared" si="10"/>
        <v>14</v>
      </c>
      <c r="J255">
        <f t="shared" si="11"/>
        <v>3355</v>
      </c>
      <c r="K255" s="6"/>
      <c r="L255" s="6"/>
      <c r="M255" s="6"/>
      <c r="N255" s="6"/>
      <c r="O255" s="6"/>
      <c r="P255">
        <v>-6.1676000000000002</v>
      </c>
      <c r="Q255">
        <v>106.75960000000001</v>
      </c>
    </row>
    <row r="256" spans="1:17" ht="15.75" customHeight="1" x14ac:dyDescent="0.2">
      <c r="A256" s="2">
        <v>31000000</v>
      </c>
      <c r="B256" s="2" t="s">
        <v>136</v>
      </c>
      <c r="C256" s="2" t="s">
        <v>511</v>
      </c>
      <c r="D256" s="2">
        <v>0</v>
      </c>
      <c r="E256" s="9">
        <v>1</v>
      </c>
      <c r="F256" s="14">
        <v>-6162500</v>
      </c>
      <c r="G256" s="14">
        <v>106903416</v>
      </c>
      <c r="H256" s="2">
        <f t="shared" si="9"/>
        <v>-6</v>
      </c>
      <c r="I256" s="2">
        <f t="shared" si="10"/>
        <v>16</v>
      </c>
      <c r="J256">
        <f t="shared" si="11"/>
        <v>2500</v>
      </c>
      <c r="K256" s="6"/>
      <c r="L256" s="6"/>
      <c r="M256" s="6"/>
      <c r="N256" s="6"/>
      <c r="O256" s="6"/>
      <c r="P256" s="2">
        <v>-6.1266999999999996</v>
      </c>
      <c r="Q256" s="2">
        <v>106.83320000000001</v>
      </c>
    </row>
    <row r="257" spans="1:17" ht="15.75" customHeight="1" x14ac:dyDescent="0.2">
      <c r="A257" s="2">
        <v>3800000</v>
      </c>
      <c r="B257" s="2" t="s">
        <v>136</v>
      </c>
      <c r="C257" s="2" t="s">
        <v>610</v>
      </c>
      <c r="D257" s="2">
        <v>0.5</v>
      </c>
      <c r="E257" s="9">
        <v>2</v>
      </c>
      <c r="F257" s="14">
        <v>-6.2013429999999996</v>
      </c>
      <c r="G257" s="14">
        <v>106.926333</v>
      </c>
      <c r="H257" s="2">
        <f t="shared" si="9"/>
        <v>-6</v>
      </c>
      <c r="I257" s="2">
        <f t="shared" si="10"/>
        <v>0.2</v>
      </c>
      <c r="J257">
        <f t="shared" si="11"/>
        <v>1343</v>
      </c>
      <c r="K257" s="2"/>
      <c r="L257" s="2"/>
      <c r="M257" s="2"/>
      <c r="N257" s="2"/>
      <c r="O257" s="2"/>
      <c r="P257">
        <v>-6.2545999999999999</v>
      </c>
      <c r="Q257" s="2">
        <v>106.8951</v>
      </c>
    </row>
    <row r="258" spans="1:17" ht="15.75" customHeight="1" x14ac:dyDescent="0.2">
      <c r="A258" s="2">
        <v>50000000</v>
      </c>
      <c r="B258" s="2" t="s">
        <v>136</v>
      </c>
      <c r="C258" s="2" t="s">
        <v>141</v>
      </c>
      <c r="D258" s="2">
        <v>0</v>
      </c>
      <c r="E258" s="9">
        <v>1</v>
      </c>
      <c r="F258" s="14" t="s">
        <v>2994</v>
      </c>
      <c r="G258" s="14" t="s">
        <v>2995</v>
      </c>
      <c r="H258" s="2">
        <f t="shared" si="9"/>
        <v>-6</v>
      </c>
      <c r="I258" s="2">
        <f t="shared" si="10"/>
        <v>13</v>
      </c>
      <c r="J258" t="e">
        <f t="shared" si="11"/>
        <v>#VALUE!</v>
      </c>
      <c r="K258" s="2"/>
      <c r="L258" s="2"/>
      <c r="M258" s="2"/>
      <c r="N258" s="2"/>
      <c r="O258" s="2"/>
      <c r="P258">
        <v>-6.2686000000000002</v>
      </c>
      <c r="Q258" s="2">
        <v>106.8086</v>
      </c>
    </row>
    <row r="259" spans="1:17" ht="15.75" customHeight="1" x14ac:dyDescent="0.2">
      <c r="A259" s="2" t="s">
        <v>2588</v>
      </c>
      <c r="B259" s="2" t="s">
        <v>377</v>
      </c>
      <c r="C259" s="2" t="s">
        <v>141</v>
      </c>
      <c r="D259" s="2">
        <v>0</v>
      </c>
      <c r="E259" s="9">
        <v>1</v>
      </c>
      <c r="F259" s="14" t="s">
        <v>3150</v>
      </c>
      <c r="G259" s="14" t="s">
        <v>3151</v>
      </c>
      <c r="H259" s="2">
        <f t="shared" ref="H259:H322" si="12">IF(LEFT(F259,3)="106",106,-6)</f>
        <v>106</v>
      </c>
      <c r="I259" s="2">
        <f t="shared" ref="I259:I322" si="13">_xlfn.NUMBERVALUE(IF(H259=106,MID(F259,5,2),MID(F259,3,2)))</f>
        <v>50</v>
      </c>
      <c r="J259">
        <f t="shared" ref="J259:J322" si="14">_xlfn.NUMBERVALUE(IF(H259=106,MID(F259,8,4),RIGHT(F259,4)))</f>
        <v>8.3000000000000007</v>
      </c>
      <c r="K259" s="2"/>
      <c r="L259" s="2"/>
      <c r="M259" s="2"/>
      <c r="N259" s="2"/>
      <c r="O259" s="2"/>
      <c r="P259">
        <v>-6.2686000000000002</v>
      </c>
      <c r="Q259" s="2">
        <v>106.8086</v>
      </c>
    </row>
    <row r="260" spans="1:17" ht="15.75" customHeight="1" x14ac:dyDescent="0.2">
      <c r="A260" s="2">
        <v>32000000</v>
      </c>
      <c r="B260" s="2" t="s">
        <v>136</v>
      </c>
      <c r="C260" s="2" t="s">
        <v>511</v>
      </c>
      <c r="D260" s="2">
        <v>0</v>
      </c>
      <c r="E260" s="9">
        <v>0</v>
      </c>
      <c r="F260" s="14">
        <v>-6110360</v>
      </c>
      <c r="G260" s="14">
        <v>1067377788</v>
      </c>
      <c r="H260" s="2">
        <f t="shared" si="12"/>
        <v>-6</v>
      </c>
      <c r="I260" s="2">
        <f t="shared" si="13"/>
        <v>11</v>
      </c>
      <c r="J260">
        <f t="shared" si="14"/>
        <v>360</v>
      </c>
      <c r="K260" s="6"/>
      <c r="L260" s="6"/>
      <c r="M260" s="6"/>
      <c r="N260" s="6"/>
      <c r="O260" s="6"/>
      <c r="P260" s="2">
        <v>-6.1266999999999996</v>
      </c>
      <c r="Q260" s="2">
        <v>106.83320000000001</v>
      </c>
    </row>
    <row r="261" spans="1:17" ht="15.75" customHeight="1" x14ac:dyDescent="0.2">
      <c r="A261" s="2" t="s">
        <v>2635</v>
      </c>
      <c r="B261" s="2" t="s">
        <v>136</v>
      </c>
      <c r="C261" s="2" t="s">
        <v>141</v>
      </c>
      <c r="D261" s="2">
        <v>0</v>
      </c>
      <c r="E261" s="9">
        <v>1.4</v>
      </c>
      <c r="F261" s="14" t="s">
        <v>3165</v>
      </c>
      <c r="G261" s="14" t="s">
        <v>3166</v>
      </c>
      <c r="H261" s="2">
        <f t="shared" si="12"/>
        <v>106</v>
      </c>
      <c r="I261" s="2">
        <f t="shared" si="13"/>
        <v>49</v>
      </c>
      <c r="J261">
        <f t="shared" si="14"/>
        <v>23.8</v>
      </c>
      <c r="K261" s="2"/>
      <c r="L261" s="2"/>
      <c r="M261" s="2"/>
      <c r="N261" s="2"/>
      <c r="O261" s="2"/>
      <c r="P261">
        <v>-6.2686000000000002</v>
      </c>
      <c r="Q261" s="2">
        <v>106.8086</v>
      </c>
    </row>
    <row r="262" spans="1:17" ht="15.75" customHeight="1" x14ac:dyDescent="0.2">
      <c r="A262" s="2" t="s">
        <v>3171</v>
      </c>
      <c r="B262" s="2" t="s">
        <v>136</v>
      </c>
      <c r="C262" s="2" t="s">
        <v>141</v>
      </c>
      <c r="D262" s="2">
        <v>300</v>
      </c>
      <c r="E262" s="9">
        <v>3.4</v>
      </c>
      <c r="F262" s="14" t="s">
        <v>3180</v>
      </c>
      <c r="G262" s="14" t="s">
        <v>3181</v>
      </c>
      <c r="H262" s="2">
        <f t="shared" si="12"/>
        <v>-6</v>
      </c>
      <c r="I262" s="2">
        <f t="shared" si="13"/>
        <v>14</v>
      </c>
      <c r="J262" t="e">
        <f t="shared" si="14"/>
        <v>#VALUE!</v>
      </c>
      <c r="K262" s="2"/>
      <c r="L262" s="2"/>
      <c r="M262" s="2"/>
      <c r="N262" s="2"/>
      <c r="O262" s="2"/>
      <c r="P262">
        <v>-6.2686000000000002</v>
      </c>
      <c r="Q262" s="2">
        <v>106.8086</v>
      </c>
    </row>
    <row r="263" spans="1:17" ht="15.75" customHeight="1" x14ac:dyDescent="0.2">
      <c r="A263" s="2">
        <v>19000000</v>
      </c>
      <c r="B263" s="2" t="s">
        <v>136</v>
      </c>
      <c r="C263" s="2" t="s">
        <v>141</v>
      </c>
      <c r="D263" s="2">
        <v>132</v>
      </c>
      <c r="E263" s="9">
        <v>1.1000000000000001</v>
      </c>
      <c r="F263" s="14">
        <v>-6302113</v>
      </c>
      <c r="G263" s="14">
        <v>106793369</v>
      </c>
      <c r="H263" s="2">
        <f t="shared" si="12"/>
        <v>-6</v>
      </c>
      <c r="I263" s="2">
        <f t="shared" si="13"/>
        <v>30</v>
      </c>
      <c r="J263">
        <f t="shared" si="14"/>
        <v>2113</v>
      </c>
      <c r="K263" s="6"/>
      <c r="L263" s="6"/>
      <c r="M263" s="6"/>
      <c r="N263" s="6"/>
      <c r="O263" s="6"/>
      <c r="P263">
        <v>-6.2686000000000002</v>
      </c>
      <c r="Q263" s="2">
        <v>106.8086</v>
      </c>
    </row>
    <row r="264" spans="1:17" ht="15.75" customHeight="1" x14ac:dyDescent="0.2">
      <c r="A264" s="2">
        <v>5000000</v>
      </c>
      <c r="B264" s="2" t="s">
        <v>136</v>
      </c>
      <c r="C264" s="2" t="s">
        <v>610</v>
      </c>
      <c r="D264" s="2">
        <v>5</v>
      </c>
      <c r="E264" s="9">
        <v>5</v>
      </c>
      <c r="F264" s="14">
        <v>-6315479</v>
      </c>
      <c r="G264" s="14">
        <v>106917651</v>
      </c>
      <c r="H264" s="2">
        <f t="shared" si="12"/>
        <v>-6</v>
      </c>
      <c r="I264" s="2">
        <f t="shared" si="13"/>
        <v>31</v>
      </c>
      <c r="J264">
        <f t="shared" si="14"/>
        <v>5479</v>
      </c>
      <c r="K264" s="6"/>
      <c r="L264" s="6"/>
      <c r="M264" s="6"/>
      <c r="N264" s="6"/>
      <c r="O264" s="6"/>
      <c r="P264">
        <v>-6.2545999999999999</v>
      </c>
      <c r="Q264" s="2">
        <v>106.8951</v>
      </c>
    </row>
    <row r="265" spans="1:17" ht="15.75" customHeight="1" x14ac:dyDescent="0.2">
      <c r="A265" s="2">
        <v>8000000</v>
      </c>
      <c r="B265" s="2" t="s">
        <v>136</v>
      </c>
      <c r="C265" s="2" t="s">
        <v>976</v>
      </c>
      <c r="D265" s="2">
        <v>900</v>
      </c>
      <c r="E265" s="9">
        <v>7</v>
      </c>
      <c r="F265" s="14" t="s">
        <v>3205</v>
      </c>
      <c r="G265" s="14" t="s">
        <v>3206</v>
      </c>
      <c r="H265" s="2">
        <f t="shared" si="12"/>
        <v>106</v>
      </c>
      <c r="I265" s="2">
        <f t="shared" si="13"/>
        <v>44</v>
      </c>
      <c r="J265">
        <f t="shared" si="14"/>
        <v>4.4000000000000004</v>
      </c>
      <c r="K265" s="2"/>
      <c r="L265" s="2"/>
      <c r="M265" s="2"/>
      <c r="N265" s="2"/>
      <c r="O265" s="2"/>
      <c r="P265">
        <v>-6.1676000000000002</v>
      </c>
      <c r="Q265">
        <v>106.75960000000001</v>
      </c>
    </row>
    <row r="266" spans="1:17" ht="15.75" customHeight="1" x14ac:dyDescent="0.2">
      <c r="A266" s="2">
        <v>8000000</v>
      </c>
      <c r="B266" s="2" t="s">
        <v>136</v>
      </c>
      <c r="C266" s="2" t="s">
        <v>976</v>
      </c>
      <c r="D266" s="2">
        <v>900</v>
      </c>
      <c r="E266" s="9">
        <v>7</v>
      </c>
      <c r="F266" s="14" t="s">
        <v>3214</v>
      </c>
      <c r="G266" s="14" t="s">
        <v>3215</v>
      </c>
      <c r="H266" s="2">
        <f t="shared" si="12"/>
        <v>106</v>
      </c>
      <c r="I266" s="2">
        <f t="shared" si="13"/>
        <v>43</v>
      </c>
      <c r="J266">
        <f t="shared" si="14"/>
        <v>58.6</v>
      </c>
      <c r="K266" s="2"/>
      <c r="L266" s="2"/>
      <c r="M266" s="2"/>
      <c r="N266" s="2"/>
      <c r="O266" s="2"/>
      <c r="P266">
        <v>-6.1676000000000002</v>
      </c>
      <c r="Q266">
        <v>106.75960000000001</v>
      </c>
    </row>
    <row r="267" spans="1:17" ht="15.75" customHeight="1" x14ac:dyDescent="0.2">
      <c r="A267" s="2">
        <v>60000000</v>
      </c>
      <c r="B267" s="2" t="s">
        <v>136</v>
      </c>
      <c r="C267" s="2" t="s">
        <v>495</v>
      </c>
      <c r="D267" s="2">
        <v>1</v>
      </c>
      <c r="E267" s="9">
        <v>5</v>
      </c>
      <c r="F267" s="14" t="s">
        <v>3228</v>
      </c>
      <c r="G267" s="14" t="s">
        <v>3229</v>
      </c>
      <c r="H267" s="2">
        <f t="shared" si="12"/>
        <v>106</v>
      </c>
      <c r="I267" s="2">
        <f t="shared" si="13"/>
        <v>49</v>
      </c>
      <c r="J267">
        <f t="shared" si="14"/>
        <v>31.6</v>
      </c>
      <c r="K267" s="2"/>
      <c r="L267" s="2"/>
      <c r="M267" s="2"/>
      <c r="N267" s="2"/>
      <c r="O267" s="2"/>
      <c r="P267">
        <v>-6.2686000000000002</v>
      </c>
      <c r="Q267" s="2">
        <v>106.8086</v>
      </c>
    </row>
    <row r="268" spans="1:17" ht="15.75" customHeight="1" x14ac:dyDescent="0.2">
      <c r="A268" s="2">
        <v>22606383</v>
      </c>
      <c r="B268" s="2" t="s">
        <v>136</v>
      </c>
      <c r="C268" s="2" t="s">
        <v>288</v>
      </c>
      <c r="D268" s="2">
        <v>500</v>
      </c>
      <c r="E268" s="9">
        <v>2</v>
      </c>
      <c r="F268" s="14" t="s">
        <v>3239</v>
      </c>
      <c r="G268" s="14" t="s">
        <v>3240</v>
      </c>
      <c r="H268" s="2">
        <f t="shared" si="12"/>
        <v>106</v>
      </c>
      <c r="I268" s="2">
        <f t="shared" si="13"/>
        <v>48</v>
      </c>
      <c r="J268">
        <f t="shared" si="14"/>
        <v>294</v>
      </c>
      <c r="K268" s="2"/>
      <c r="L268" s="2"/>
      <c r="M268" s="2"/>
      <c r="N268" s="2"/>
      <c r="O268" s="2"/>
      <c r="P268" s="2">
        <v>-6.1814</v>
      </c>
      <c r="Q268" s="2">
        <v>106.8387</v>
      </c>
    </row>
    <row r="269" spans="1:17" ht="15.75" customHeight="1" x14ac:dyDescent="0.2">
      <c r="A269" s="2">
        <v>10000000</v>
      </c>
      <c r="B269" s="2" t="s">
        <v>136</v>
      </c>
      <c r="C269" s="2" t="s">
        <v>495</v>
      </c>
      <c r="D269" s="2">
        <v>200</v>
      </c>
      <c r="E269" s="9">
        <v>3</v>
      </c>
      <c r="F269" s="14" t="s">
        <v>3250</v>
      </c>
      <c r="G269" s="14" t="s">
        <v>3251</v>
      </c>
      <c r="H269" s="2">
        <f t="shared" si="12"/>
        <v>106</v>
      </c>
      <c r="I269" s="2">
        <f t="shared" si="13"/>
        <v>50</v>
      </c>
      <c r="J269">
        <f t="shared" si="14"/>
        <v>42.6</v>
      </c>
      <c r="K269" s="2"/>
      <c r="L269" s="2"/>
      <c r="M269" s="2"/>
      <c r="N269" s="2"/>
      <c r="O269" s="2"/>
      <c r="P269">
        <v>-6.2686000000000002</v>
      </c>
      <c r="Q269" s="2">
        <v>106.8086</v>
      </c>
    </row>
    <row r="270" spans="1:17" ht="15.75" customHeight="1" x14ac:dyDescent="0.2">
      <c r="A270" s="2">
        <v>3800000</v>
      </c>
      <c r="B270" s="2" t="s">
        <v>136</v>
      </c>
      <c r="C270" s="2" t="s">
        <v>141</v>
      </c>
      <c r="D270" s="2">
        <v>200</v>
      </c>
      <c r="E270" s="9">
        <v>8</v>
      </c>
      <c r="F270" s="14" t="s">
        <v>3259</v>
      </c>
      <c r="G270" s="14" t="s">
        <v>3260</v>
      </c>
      <c r="H270" s="2">
        <f t="shared" si="12"/>
        <v>-6</v>
      </c>
      <c r="I270" s="2">
        <f t="shared" si="13"/>
        <v>20</v>
      </c>
      <c r="J270" t="e">
        <f t="shared" si="14"/>
        <v>#VALUE!</v>
      </c>
      <c r="K270" s="2"/>
      <c r="L270" s="2"/>
      <c r="M270" s="2"/>
      <c r="N270" s="2"/>
      <c r="O270" s="2"/>
      <c r="P270">
        <v>-6.2686000000000002</v>
      </c>
      <c r="Q270" s="2">
        <v>106.8086</v>
      </c>
    </row>
    <row r="271" spans="1:17" ht="15.75" customHeight="1" x14ac:dyDescent="0.2">
      <c r="A271" s="2">
        <v>71000000</v>
      </c>
      <c r="B271" s="2" t="s">
        <v>136</v>
      </c>
      <c r="C271" s="2" t="s">
        <v>288</v>
      </c>
      <c r="D271" s="2">
        <v>165</v>
      </c>
      <c r="E271" s="9">
        <v>1</v>
      </c>
      <c r="F271" s="14">
        <v>106829916</v>
      </c>
      <c r="G271" s="14">
        <v>-6188926</v>
      </c>
      <c r="H271" s="2">
        <f t="shared" si="12"/>
        <v>106</v>
      </c>
      <c r="I271" s="2">
        <f t="shared" si="13"/>
        <v>29</v>
      </c>
      <c r="J271">
        <f t="shared" si="14"/>
        <v>16</v>
      </c>
      <c r="K271" s="6"/>
      <c r="L271" s="6"/>
      <c r="M271" s="6"/>
      <c r="N271" s="6"/>
      <c r="O271" s="6"/>
      <c r="P271" s="2">
        <v>-6.1814</v>
      </c>
      <c r="Q271" s="2">
        <v>106.8387</v>
      </c>
    </row>
    <row r="272" spans="1:17" ht="15.75" customHeight="1" x14ac:dyDescent="0.2">
      <c r="A272" s="2">
        <v>30000000</v>
      </c>
      <c r="B272" s="2" t="s">
        <v>136</v>
      </c>
      <c r="C272" s="2" t="s">
        <v>141</v>
      </c>
      <c r="D272" s="2">
        <v>0</v>
      </c>
      <c r="E272" s="9">
        <v>1.3</v>
      </c>
      <c r="F272" s="14" t="s">
        <v>3276</v>
      </c>
      <c r="G272" s="14" t="s">
        <v>3277</v>
      </c>
      <c r="H272" s="2">
        <f t="shared" si="12"/>
        <v>-6</v>
      </c>
      <c r="I272" s="2">
        <f t="shared" si="13"/>
        <v>16</v>
      </c>
      <c r="J272" t="e">
        <f t="shared" si="14"/>
        <v>#VALUE!</v>
      </c>
      <c r="K272" s="2"/>
      <c r="L272" s="2"/>
      <c r="M272" s="2"/>
      <c r="N272" s="2"/>
      <c r="O272" s="2"/>
      <c r="P272">
        <v>-6.2686000000000002</v>
      </c>
      <c r="Q272" s="2">
        <v>106.8086</v>
      </c>
    </row>
    <row r="273" spans="1:17" ht="15.75" customHeight="1" x14ac:dyDescent="0.2">
      <c r="B273" s="2" t="s">
        <v>377</v>
      </c>
      <c r="C273" s="2" t="s">
        <v>822</v>
      </c>
      <c r="D273" s="2">
        <v>1</v>
      </c>
      <c r="E273" s="9">
        <v>2.1</v>
      </c>
      <c r="F273" s="14" t="s">
        <v>3287</v>
      </c>
      <c r="G273" s="14" t="s">
        <v>3288</v>
      </c>
      <c r="H273" s="2">
        <f t="shared" si="12"/>
        <v>106</v>
      </c>
      <c r="I273" s="2">
        <f t="shared" si="13"/>
        <v>44</v>
      </c>
      <c r="J273">
        <f t="shared" si="14"/>
        <v>24.8</v>
      </c>
      <c r="K273" s="2"/>
      <c r="L273" s="2"/>
      <c r="M273" s="2"/>
      <c r="N273" s="2"/>
      <c r="O273" s="2"/>
      <c r="P273">
        <v>-6.1676000000000002</v>
      </c>
      <c r="Q273">
        <v>106.75960000000001</v>
      </c>
    </row>
    <row r="274" spans="1:17" ht="15.75" customHeight="1" x14ac:dyDescent="0.2">
      <c r="A274" s="2">
        <v>4500000</v>
      </c>
      <c r="B274" s="2" t="s">
        <v>437</v>
      </c>
      <c r="C274" s="2" t="s">
        <v>658</v>
      </c>
      <c r="D274" s="2">
        <v>182</v>
      </c>
      <c r="E274" s="9">
        <v>2.5</v>
      </c>
      <c r="F274" s="14">
        <v>-6.3304530000000003</v>
      </c>
      <c r="G274" s="14">
        <v>106.90442</v>
      </c>
      <c r="H274" s="2">
        <f t="shared" si="12"/>
        <v>-6</v>
      </c>
      <c r="I274" s="2">
        <f t="shared" si="13"/>
        <v>0.3</v>
      </c>
      <c r="J274">
        <f t="shared" si="14"/>
        <v>453</v>
      </c>
      <c r="K274" s="2"/>
      <c r="L274" s="2"/>
      <c r="M274" s="2"/>
      <c r="N274" s="2"/>
      <c r="O274" s="2"/>
      <c r="P274">
        <v>-6.2545999999999999</v>
      </c>
      <c r="Q274" s="2">
        <v>106.8951</v>
      </c>
    </row>
    <row r="275" spans="1:17" ht="15.75" customHeight="1" x14ac:dyDescent="0.2">
      <c r="A275" s="2">
        <v>30000000</v>
      </c>
      <c r="B275" s="2" t="s">
        <v>377</v>
      </c>
      <c r="C275" s="2" t="s">
        <v>141</v>
      </c>
      <c r="D275" s="2">
        <v>0</v>
      </c>
      <c r="E275" s="9">
        <v>1.2</v>
      </c>
      <c r="H275" s="2">
        <f t="shared" si="12"/>
        <v>-6</v>
      </c>
      <c r="I275" s="2">
        <f t="shared" si="13"/>
        <v>0</v>
      </c>
      <c r="J275">
        <f t="shared" si="14"/>
        <v>0</v>
      </c>
      <c r="P275">
        <v>-6.2686000000000002</v>
      </c>
      <c r="Q275" s="2">
        <v>106.8086</v>
      </c>
    </row>
    <row r="276" spans="1:17" ht="15.75" customHeight="1" x14ac:dyDescent="0.2">
      <c r="A276" s="2">
        <v>22000000</v>
      </c>
      <c r="B276" s="2" t="s">
        <v>136</v>
      </c>
      <c r="C276" s="2" t="s">
        <v>822</v>
      </c>
      <c r="D276" s="2">
        <v>0</v>
      </c>
      <c r="E276" s="9">
        <v>2</v>
      </c>
      <c r="F276" s="14">
        <v>-619435</v>
      </c>
      <c r="G276" s="14">
        <v>10678215</v>
      </c>
      <c r="H276" s="2">
        <f t="shared" si="12"/>
        <v>-6</v>
      </c>
      <c r="I276" s="2">
        <f t="shared" si="13"/>
        <v>19</v>
      </c>
      <c r="J276">
        <f t="shared" si="14"/>
        <v>9435</v>
      </c>
      <c r="K276" s="6"/>
      <c r="L276" s="6"/>
      <c r="M276" s="6"/>
      <c r="N276" s="6"/>
      <c r="O276" s="6"/>
      <c r="P276">
        <v>-6.1676000000000002</v>
      </c>
      <c r="Q276">
        <v>106.75960000000001</v>
      </c>
    </row>
    <row r="277" spans="1:17" ht="15.75" customHeight="1" x14ac:dyDescent="0.2">
      <c r="A277" s="2">
        <v>22500000</v>
      </c>
      <c r="B277" s="2" t="s">
        <v>377</v>
      </c>
      <c r="C277" s="2" t="s">
        <v>822</v>
      </c>
      <c r="D277" s="2">
        <v>400</v>
      </c>
      <c r="E277" s="9">
        <v>2.9</v>
      </c>
      <c r="F277" s="14" t="s">
        <v>3329</v>
      </c>
      <c r="G277" s="14" t="s">
        <v>3330</v>
      </c>
      <c r="H277" s="2">
        <f t="shared" si="12"/>
        <v>106</v>
      </c>
      <c r="I277" s="2">
        <f t="shared" si="13"/>
        <v>45</v>
      </c>
      <c r="J277">
        <f t="shared" si="14"/>
        <v>169</v>
      </c>
      <c r="K277" s="2"/>
      <c r="L277" s="2"/>
      <c r="M277" s="2"/>
      <c r="N277" s="2"/>
      <c r="O277" s="2"/>
      <c r="P277">
        <v>-6.1676000000000002</v>
      </c>
      <c r="Q277">
        <v>106.75960000000001</v>
      </c>
    </row>
    <row r="278" spans="1:17" ht="15.75" customHeight="1" x14ac:dyDescent="0.2">
      <c r="A278" s="2">
        <v>5200000</v>
      </c>
      <c r="B278" s="2" t="s">
        <v>437</v>
      </c>
      <c r="C278" s="2" t="s">
        <v>658</v>
      </c>
      <c r="D278" s="2">
        <v>602</v>
      </c>
      <c r="E278" s="9">
        <v>6</v>
      </c>
      <c r="F278" s="14">
        <v>-6.3311869999999999</v>
      </c>
      <c r="G278" s="14">
        <v>106.90201</v>
      </c>
      <c r="H278" s="2">
        <f t="shared" si="12"/>
        <v>-6</v>
      </c>
      <c r="I278" s="2">
        <f t="shared" si="13"/>
        <v>0.3</v>
      </c>
      <c r="J278">
        <f t="shared" si="14"/>
        <v>1187</v>
      </c>
      <c r="K278" s="2"/>
      <c r="L278" s="2"/>
      <c r="M278" s="2"/>
      <c r="N278" s="2"/>
      <c r="O278" s="2"/>
      <c r="P278">
        <v>-6.2545999999999999</v>
      </c>
      <c r="Q278" s="2">
        <v>106.8951</v>
      </c>
    </row>
    <row r="279" spans="1:17" ht="15.75" customHeight="1" x14ac:dyDescent="0.2">
      <c r="A279" s="2" t="s">
        <v>3347</v>
      </c>
      <c r="B279" s="2" t="s">
        <v>605</v>
      </c>
      <c r="C279" s="2" t="s">
        <v>610</v>
      </c>
      <c r="D279" s="2">
        <v>0.23</v>
      </c>
      <c r="E279" s="9">
        <v>1.6</v>
      </c>
      <c r="F279" s="14">
        <v>-6168199</v>
      </c>
      <c r="G279" s="14">
        <v>106951406</v>
      </c>
      <c r="H279" s="2">
        <f t="shared" si="12"/>
        <v>-6</v>
      </c>
      <c r="I279" s="2">
        <f t="shared" si="13"/>
        <v>16</v>
      </c>
      <c r="J279">
        <f t="shared" si="14"/>
        <v>8199</v>
      </c>
      <c r="K279" s="6"/>
      <c r="L279" s="6"/>
      <c r="M279" s="6"/>
      <c r="N279" s="6"/>
      <c r="O279" s="6"/>
      <c r="P279">
        <v>-6.2545999999999999</v>
      </c>
      <c r="Q279" s="2">
        <v>106.8951</v>
      </c>
    </row>
    <row r="280" spans="1:17" ht="15.75" customHeight="1" x14ac:dyDescent="0.2">
      <c r="A280" s="2">
        <v>15000000</v>
      </c>
      <c r="B280" s="2" t="s">
        <v>136</v>
      </c>
      <c r="C280" s="2" t="s">
        <v>658</v>
      </c>
      <c r="D280" s="2">
        <v>466</v>
      </c>
      <c r="E280" s="9">
        <v>3.5</v>
      </c>
      <c r="F280" s="14">
        <v>-6.2400180000000001</v>
      </c>
      <c r="G280" s="14">
        <v>106.911209</v>
      </c>
      <c r="H280" s="2">
        <f t="shared" si="12"/>
        <v>-6</v>
      </c>
      <c r="I280" s="2">
        <f t="shared" si="13"/>
        <v>0.2</v>
      </c>
      <c r="J280">
        <f t="shared" si="14"/>
        <v>18</v>
      </c>
      <c r="K280" s="2"/>
      <c r="L280" s="2"/>
      <c r="M280" s="2"/>
      <c r="N280" s="2"/>
      <c r="O280" s="2"/>
      <c r="P280">
        <v>-6.2545999999999999</v>
      </c>
      <c r="Q280" s="2">
        <v>106.8951</v>
      </c>
    </row>
    <row r="281" spans="1:17" ht="15.75" customHeight="1" x14ac:dyDescent="0.2">
      <c r="A281" s="2">
        <v>5457317</v>
      </c>
      <c r="B281" s="2" t="s">
        <v>136</v>
      </c>
      <c r="C281" s="2" t="s">
        <v>288</v>
      </c>
      <c r="D281" s="2">
        <v>0</v>
      </c>
      <c r="E281" s="9">
        <v>1.5</v>
      </c>
      <c r="H281" s="2">
        <f t="shared" si="12"/>
        <v>-6</v>
      </c>
      <c r="I281" s="2">
        <f t="shared" si="13"/>
        <v>0</v>
      </c>
      <c r="J281">
        <f t="shared" si="14"/>
        <v>0</v>
      </c>
      <c r="P281" s="2">
        <v>-6.1814</v>
      </c>
      <c r="Q281" s="2">
        <v>106.8387</v>
      </c>
    </row>
    <row r="282" spans="1:17" ht="15.75" customHeight="1" x14ac:dyDescent="0.2">
      <c r="A282" s="2">
        <v>4331210</v>
      </c>
      <c r="B282" s="2" t="s">
        <v>136</v>
      </c>
      <c r="C282" s="2" t="s">
        <v>288</v>
      </c>
      <c r="D282" s="2">
        <v>400</v>
      </c>
      <c r="E282" s="9">
        <v>2.5</v>
      </c>
      <c r="F282" s="14">
        <v>1068061993</v>
      </c>
      <c r="G282" s="14">
        <v>-6194694</v>
      </c>
      <c r="H282" s="2">
        <f t="shared" si="12"/>
        <v>106</v>
      </c>
      <c r="I282" s="2">
        <f t="shared" si="13"/>
        <v>6</v>
      </c>
      <c r="J282">
        <f t="shared" si="14"/>
        <v>993</v>
      </c>
      <c r="K282" s="6"/>
      <c r="L282" s="6"/>
      <c r="M282" s="6"/>
      <c r="N282" s="6"/>
      <c r="O282" s="6"/>
      <c r="P282" s="2">
        <v>-6.1814</v>
      </c>
      <c r="Q282" s="2">
        <v>106.8387</v>
      </c>
    </row>
    <row r="283" spans="1:17" ht="15.75" customHeight="1" x14ac:dyDescent="0.2">
      <c r="A283" s="2">
        <v>57877814</v>
      </c>
      <c r="B283" s="2" t="s">
        <v>377</v>
      </c>
      <c r="C283" s="2" t="s">
        <v>288</v>
      </c>
      <c r="D283" s="2">
        <v>450</v>
      </c>
      <c r="E283" s="9">
        <v>1.6</v>
      </c>
      <c r="F283" s="14" t="s">
        <v>3392</v>
      </c>
      <c r="G283" s="14" t="s">
        <v>3393</v>
      </c>
      <c r="H283" s="2">
        <f t="shared" si="12"/>
        <v>-6</v>
      </c>
      <c r="I283" s="2">
        <f t="shared" si="13"/>
        <v>12</v>
      </c>
      <c r="J283" t="e">
        <f t="shared" si="14"/>
        <v>#VALUE!</v>
      </c>
      <c r="K283" s="2"/>
      <c r="L283" s="2"/>
      <c r="M283" s="2"/>
      <c r="N283" s="2"/>
      <c r="O283" s="2"/>
      <c r="P283" s="2">
        <v>-6.1814</v>
      </c>
      <c r="Q283" s="2">
        <v>106.8387</v>
      </c>
    </row>
    <row r="284" spans="1:17" ht="15.75" customHeight="1" x14ac:dyDescent="0.2">
      <c r="A284" s="2">
        <v>16000000</v>
      </c>
      <c r="B284" s="2" t="s">
        <v>136</v>
      </c>
      <c r="C284" s="2" t="s">
        <v>141</v>
      </c>
      <c r="D284" s="2">
        <v>310</v>
      </c>
      <c r="E284" s="9">
        <v>3</v>
      </c>
      <c r="F284" s="14" t="s">
        <v>3405</v>
      </c>
      <c r="G284" s="14" t="s">
        <v>3406</v>
      </c>
      <c r="H284" s="2">
        <f t="shared" si="12"/>
        <v>106</v>
      </c>
      <c r="I284" s="2">
        <f t="shared" si="13"/>
        <v>50</v>
      </c>
      <c r="J284">
        <f t="shared" si="14"/>
        <v>25.2</v>
      </c>
      <c r="K284" s="2"/>
      <c r="L284" s="2"/>
      <c r="M284" s="2"/>
      <c r="N284" s="2"/>
      <c r="O284" s="2"/>
      <c r="P284">
        <v>-6.2686000000000002</v>
      </c>
      <c r="Q284" s="2">
        <v>106.8086</v>
      </c>
    </row>
    <row r="285" spans="1:17" ht="15.75" customHeight="1" x14ac:dyDescent="0.2">
      <c r="A285" s="2">
        <v>8000000</v>
      </c>
      <c r="B285" s="2" t="s">
        <v>136</v>
      </c>
      <c r="C285" s="2" t="s">
        <v>610</v>
      </c>
      <c r="D285" s="2">
        <v>2</v>
      </c>
      <c r="E285" s="9">
        <v>1</v>
      </c>
      <c r="F285" s="14" t="s">
        <v>3419</v>
      </c>
      <c r="G285" s="14" t="s">
        <v>3420</v>
      </c>
      <c r="H285" s="2">
        <f t="shared" si="12"/>
        <v>-6</v>
      </c>
      <c r="I285" s="2">
        <f t="shared" si="13"/>
        <v>1</v>
      </c>
      <c r="J285" t="e">
        <f t="shared" si="14"/>
        <v>#VALUE!</v>
      </c>
      <c r="K285" s="2"/>
      <c r="L285" s="2"/>
      <c r="M285" s="2"/>
      <c r="N285" s="2"/>
      <c r="O285" s="2"/>
      <c r="P285">
        <v>-6.2545999999999999</v>
      </c>
      <c r="Q285" s="2">
        <v>106.8951</v>
      </c>
    </row>
    <row r="286" spans="1:17" ht="15.75" customHeight="1" x14ac:dyDescent="0.2">
      <c r="A286" s="2" t="s">
        <v>3428</v>
      </c>
      <c r="C286" s="2" t="s">
        <v>288</v>
      </c>
      <c r="D286" s="2">
        <v>0</v>
      </c>
      <c r="E286" s="9">
        <v>0.2</v>
      </c>
      <c r="F286" s="14">
        <v>-6161936</v>
      </c>
      <c r="G286" s="14">
        <v>106830359</v>
      </c>
      <c r="H286" s="2">
        <f t="shared" si="12"/>
        <v>-6</v>
      </c>
      <c r="I286" s="2">
        <f t="shared" si="13"/>
        <v>16</v>
      </c>
      <c r="J286">
        <f t="shared" si="14"/>
        <v>1936</v>
      </c>
      <c r="K286" s="6"/>
      <c r="L286" s="6"/>
      <c r="M286" s="6"/>
      <c r="N286" s="6"/>
      <c r="O286" s="6"/>
      <c r="P286" s="2">
        <v>-6.1814</v>
      </c>
      <c r="Q286" s="2">
        <v>106.8387</v>
      </c>
    </row>
    <row r="287" spans="1:17" ht="15.75" customHeight="1" x14ac:dyDescent="0.2">
      <c r="A287" s="2">
        <v>8000000</v>
      </c>
      <c r="B287" s="2" t="s">
        <v>136</v>
      </c>
      <c r="C287" s="2" t="s">
        <v>610</v>
      </c>
      <c r="D287" s="2">
        <v>50</v>
      </c>
      <c r="E287" s="9">
        <v>2.1</v>
      </c>
      <c r="F287" s="14" t="s">
        <v>3455</v>
      </c>
      <c r="G287" s="14" t="s">
        <v>3456</v>
      </c>
      <c r="H287" s="2">
        <f t="shared" si="12"/>
        <v>106</v>
      </c>
      <c r="I287" s="2">
        <f t="shared" si="13"/>
        <v>53</v>
      </c>
      <c r="J287">
        <f t="shared" si="14"/>
        <v>356</v>
      </c>
      <c r="K287" s="2"/>
      <c r="L287" s="2"/>
      <c r="M287" s="2"/>
      <c r="N287" s="2"/>
      <c r="O287" s="2"/>
      <c r="P287">
        <v>-6.2545999999999999</v>
      </c>
      <c r="Q287" s="2">
        <v>106.8951</v>
      </c>
    </row>
    <row r="288" spans="1:17" ht="15.75" customHeight="1" x14ac:dyDescent="0.2">
      <c r="A288" s="2">
        <v>15000000</v>
      </c>
      <c r="B288" s="2" t="s">
        <v>136</v>
      </c>
      <c r="C288" s="2" t="s">
        <v>141</v>
      </c>
      <c r="D288" s="2">
        <v>0</v>
      </c>
      <c r="E288" s="9">
        <v>0</v>
      </c>
      <c r="F288" s="14">
        <v>-62857826</v>
      </c>
      <c r="G288" s="14">
        <v>1068571582</v>
      </c>
      <c r="H288" s="2">
        <f t="shared" si="12"/>
        <v>-6</v>
      </c>
      <c r="I288" s="2">
        <f t="shared" si="13"/>
        <v>28</v>
      </c>
      <c r="J288">
        <f t="shared" si="14"/>
        <v>7826</v>
      </c>
      <c r="K288" s="6"/>
      <c r="L288" s="6"/>
      <c r="M288" s="6"/>
      <c r="N288" s="6"/>
      <c r="O288" s="6"/>
      <c r="P288">
        <v>-6.2686000000000002</v>
      </c>
      <c r="Q288" s="2">
        <v>106.8086</v>
      </c>
    </row>
    <row r="289" spans="1:17" ht="15.75" customHeight="1" x14ac:dyDescent="0.2">
      <c r="A289" s="2">
        <v>20000000</v>
      </c>
      <c r="B289" s="2" t="s">
        <v>136</v>
      </c>
      <c r="C289" s="2" t="s">
        <v>141</v>
      </c>
      <c r="D289" s="2">
        <v>0</v>
      </c>
      <c r="E289" s="9">
        <v>2.4</v>
      </c>
      <c r="F289" s="14" t="s">
        <v>3469</v>
      </c>
      <c r="G289" s="14" t="s">
        <v>3470</v>
      </c>
      <c r="H289" s="2">
        <f t="shared" si="12"/>
        <v>-6</v>
      </c>
      <c r="I289" s="2">
        <f t="shared" si="13"/>
        <v>18</v>
      </c>
      <c r="J289" t="e">
        <f t="shared" si="14"/>
        <v>#VALUE!</v>
      </c>
      <c r="K289" s="2"/>
      <c r="L289" s="2"/>
      <c r="M289" s="2"/>
      <c r="N289" s="2"/>
      <c r="O289" s="2"/>
      <c r="P289">
        <v>-6.2686000000000002</v>
      </c>
      <c r="Q289" s="2">
        <v>106.8086</v>
      </c>
    </row>
    <row r="290" spans="1:17" ht="15.75" customHeight="1" x14ac:dyDescent="0.2">
      <c r="A290" s="2">
        <v>7000000</v>
      </c>
      <c r="B290" s="2" t="s">
        <v>136</v>
      </c>
      <c r="C290" s="2" t="s">
        <v>610</v>
      </c>
      <c r="D290" s="2">
        <v>1060</v>
      </c>
      <c r="E290" s="9">
        <v>1.6</v>
      </c>
      <c r="F290" s="14" t="s">
        <v>3482</v>
      </c>
      <c r="G290" s="14" t="s">
        <v>3483</v>
      </c>
      <c r="H290" s="2">
        <f t="shared" si="12"/>
        <v>-6</v>
      </c>
      <c r="I290" s="2">
        <f t="shared" si="13"/>
        <v>1</v>
      </c>
      <c r="J290" t="e">
        <f t="shared" si="14"/>
        <v>#VALUE!</v>
      </c>
      <c r="K290" s="2"/>
      <c r="L290" s="2"/>
      <c r="M290" s="2"/>
      <c r="N290" s="2"/>
      <c r="O290" s="2"/>
      <c r="P290">
        <v>-6.2545999999999999</v>
      </c>
      <c r="Q290" s="2">
        <v>106.8951</v>
      </c>
    </row>
    <row r="291" spans="1:17" ht="15.75" customHeight="1" x14ac:dyDescent="0.2">
      <c r="A291" s="2">
        <v>24000000</v>
      </c>
      <c r="B291" s="2" t="s">
        <v>136</v>
      </c>
      <c r="C291" s="2" t="s">
        <v>610</v>
      </c>
      <c r="D291" s="2">
        <v>2</v>
      </c>
      <c r="E291" s="9">
        <v>2</v>
      </c>
      <c r="F291" s="14" t="s">
        <v>3495</v>
      </c>
      <c r="G291" s="14" t="s">
        <v>3496</v>
      </c>
      <c r="H291" s="2">
        <f t="shared" si="12"/>
        <v>106</v>
      </c>
      <c r="I291" s="2">
        <f t="shared" si="13"/>
        <v>52</v>
      </c>
      <c r="J291">
        <f t="shared" si="14"/>
        <v>169</v>
      </c>
      <c r="K291" s="2"/>
      <c r="L291" s="2"/>
      <c r="M291" s="2"/>
      <c r="N291" s="2"/>
      <c r="O291" s="2"/>
      <c r="P291">
        <v>-6.2545999999999999</v>
      </c>
      <c r="Q291" s="2">
        <v>106.8951</v>
      </c>
    </row>
    <row r="292" spans="1:17" ht="15.75" customHeight="1" x14ac:dyDescent="0.2">
      <c r="A292" s="6">
        <v>12000</v>
      </c>
      <c r="B292" s="2" t="s">
        <v>437</v>
      </c>
      <c r="D292" s="2">
        <v>0</v>
      </c>
      <c r="E292" s="9">
        <v>4</v>
      </c>
      <c r="H292" s="2">
        <f t="shared" si="12"/>
        <v>-6</v>
      </c>
      <c r="I292" s="2">
        <f t="shared" si="13"/>
        <v>0</v>
      </c>
      <c r="J292">
        <f t="shared" si="14"/>
        <v>0</v>
      </c>
    </row>
    <row r="293" spans="1:17" ht="15.75" customHeight="1" x14ac:dyDescent="0.2">
      <c r="A293" s="2">
        <v>14847162</v>
      </c>
      <c r="B293" s="2" t="s">
        <v>136</v>
      </c>
      <c r="D293" s="2">
        <v>500</v>
      </c>
      <c r="E293" s="9">
        <v>3</v>
      </c>
      <c r="F293" s="14">
        <v>-6.181616</v>
      </c>
      <c r="G293" s="14">
        <v>106.863974</v>
      </c>
      <c r="H293" s="2">
        <f t="shared" si="12"/>
        <v>-6</v>
      </c>
      <c r="I293" s="2">
        <f t="shared" si="13"/>
        <v>0.1</v>
      </c>
      <c r="J293">
        <f t="shared" si="14"/>
        <v>1616</v>
      </c>
      <c r="K293" s="2"/>
      <c r="L293" s="2"/>
      <c r="M293" s="2"/>
      <c r="N293" s="2"/>
      <c r="O293" s="2"/>
    </row>
    <row r="294" spans="1:17" ht="15.75" customHeight="1" x14ac:dyDescent="0.2">
      <c r="A294" s="2">
        <v>8000000</v>
      </c>
      <c r="B294" s="2" t="s">
        <v>377</v>
      </c>
      <c r="C294" s="2" t="s">
        <v>822</v>
      </c>
      <c r="D294" s="2">
        <v>200</v>
      </c>
      <c r="E294" s="9">
        <v>3.2</v>
      </c>
      <c r="F294" s="14" t="s">
        <v>3514</v>
      </c>
      <c r="G294" s="14" t="s">
        <v>3515</v>
      </c>
      <c r="H294" s="2">
        <f t="shared" si="12"/>
        <v>106</v>
      </c>
      <c r="I294" s="2">
        <f t="shared" si="13"/>
        <v>43</v>
      </c>
      <c r="J294">
        <f t="shared" si="14"/>
        <v>459</v>
      </c>
      <c r="K294" s="2"/>
      <c r="L294" s="2"/>
      <c r="M294" s="2"/>
      <c r="N294" s="2"/>
      <c r="O294" s="2"/>
      <c r="P294">
        <v>-6.1676000000000002</v>
      </c>
      <c r="Q294">
        <v>106.75960000000001</v>
      </c>
    </row>
    <row r="295" spans="1:17" ht="15.75" customHeight="1" x14ac:dyDescent="0.2">
      <c r="A295" s="2">
        <v>6500000</v>
      </c>
      <c r="B295" s="2" t="s">
        <v>136</v>
      </c>
      <c r="C295" s="2" t="s">
        <v>610</v>
      </c>
      <c r="D295" s="2">
        <v>5</v>
      </c>
      <c r="E295" s="9">
        <v>3.8</v>
      </c>
      <c r="F295" s="14">
        <v>-6347833</v>
      </c>
      <c r="G295" s="14">
        <v>106888056</v>
      </c>
      <c r="H295" s="2">
        <f t="shared" si="12"/>
        <v>-6</v>
      </c>
      <c r="I295" s="2">
        <f t="shared" si="13"/>
        <v>34</v>
      </c>
      <c r="J295">
        <f t="shared" si="14"/>
        <v>7833</v>
      </c>
      <c r="K295" s="6"/>
      <c r="L295" s="6"/>
      <c r="M295" s="6"/>
      <c r="N295" s="6"/>
      <c r="O295" s="6"/>
      <c r="P295">
        <v>-6.2545999999999999</v>
      </c>
      <c r="Q295" s="2">
        <v>106.8951</v>
      </c>
    </row>
    <row r="296" spans="1:17" ht="15.75" customHeight="1" x14ac:dyDescent="0.2">
      <c r="A296" s="2">
        <v>35000000</v>
      </c>
      <c r="B296" s="2" t="s">
        <v>136</v>
      </c>
      <c r="C296" s="2" t="s">
        <v>141</v>
      </c>
      <c r="D296" s="2">
        <v>0</v>
      </c>
      <c r="E296" s="9">
        <v>3</v>
      </c>
      <c r="F296" s="14" t="s">
        <v>3547</v>
      </c>
      <c r="G296" s="14" t="s">
        <v>3548</v>
      </c>
      <c r="H296" s="2">
        <f t="shared" si="12"/>
        <v>106</v>
      </c>
      <c r="I296" s="2">
        <f t="shared" si="13"/>
        <v>50</v>
      </c>
      <c r="J296">
        <f t="shared" si="14"/>
        <v>1.8</v>
      </c>
      <c r="K296" s="2"/>
      <c r="L296" s="2"/>
      <c r="M296" s="2"/>
      <c r="N296" s="2"/>
      <c r="O296" s="2"/>
      <c r="P296">
        <v>-6.2686000000000002</v>
      </c>
      <c r="Q296" s="2">
        <v>106.8086</v>
      </c>
    </row>
    <row r="297" spans="1:17" ht="15.75" customHeight="1" x14ac:dyDescent="0.2">
      <c r="A297" s="2">
        <v>6500000</v>
      </c>
      <c r="B297" s="2" t="s">
        <v>377</v>
      </c>
      <c r="C297" s="2" t="s">
        <v>658</v>
      </c>
      <c r="D297" s="2">
        <v>218.89</v>
      </c>
      <c r="E297" s="9">
        <v>4.2</v>
      </c>
      <c r="F297" s="14">
        <v>-6232842</v>
      </c>
      <c r="G297" s="14">
        <v>106920824</v>
      </c>
      <c r="H297" s="2">
        <f t="shared" si="12"/>
        <v>-6</v>
      </c>
      <c r="I297" s="2">
        <f t="shared" si="13"/>
        <v>23</v>
      </c>
      <c r="J297">
        <f t="shared" si="14"/>
        <v>2842</v>
      </c>
      <c r="K297" s="6"/>
      <c r="L297" s="6"/>
      <c r="M297" s="6"/>
      <c r="N297" s="6"/>
      <c r="O297" s="6"/>
      <c r="P297">
        <v>-6.2545999999999999</v>
      </c>
      <c r="Q297" s="2">
        <v>106.8951</v>
      </c>
    </row>
    <row r="298" spans="1:17" ht="15.75" customHeight="1" x14ac:dyDescent="0.2">
      <c r="B298" s="2" t="s">
        <v>377</v>
      </c>
      <c r="C298" s="2" t="s">
        <v>593</v>
      </c>
      <c r="D298" s="2">
        <v>74</v>
      </c>
      <c r="E298" s="9">
        <v>0.3</v>
      </c>
      <c r="F298" s="14">
        <v>-6147996</v>
      </c>
      <c r="G298" s="14">
        <v>106857446</v>
      </c>
      <c r="H298" s="2">
        <f t="shared" si="12"/>
        <v>-6</v>
      </c>
      <c r="I298" s="2">
        <f t="shared" si="13"/>
        <v>14</v>
      </c>
      <c r="J298">
        <f t="shared" si="14"/>
        <v>7996</v>
      </c>
      <c r="K298" s="6"/>
      <c r="L298" s="6"/>
      <c r="M298" s="6"/>
      <c r="N298" s="6"/>
      <c r="O298" s="6"/>
      <c r="P298" s="2">
        <v>-6.1266999999999996</v>
      </c>
      <c r="Q298" s="2">
        <v>106.83320000000001</v>
      </c>
    </row>
    <row r="299" spans="1:17" ht="15.75" customHeight="1" x14ac:dyDescent="0.2">
      <c r="A299" s="2">
        <v>9000000</v>
      </c>
      <c r="B299" s="2" t="s">
        <v>136</v>
      </c>
      <c r="C299" s="2" t="s">
        <v>3581</v>
      </c>
      <c r="D299" s="2">
        <v>0.7</v>
      </c>
      <c r="E299" s="9">
        <v>1</v>
      </c>
      <c r="F299" s="14">
        <v>-6312003</v>
      </c>
      <c r="G299" s="14">
        <v>106889297</v>
      </c>
      <c r="H299" s="2">
        <f t="shared" si="12"/>
        <v>-6</v>
      </c>
      <c r="I299" s="2">
        <f t="shared" si="13"/>
        <v>31</v>
      </c>
      <c r="J299">
        <f t="shared" si="14"/>
        <v>2003</v>
      </c>
      <c r="K299" s="6"/>
      <c r="L299" s="6"/>
      <c r="M299" s="6"/>
      <c r="N299" s="6"/>
      <c r="O299" s="6"/>
      <c r="P299">
        <v>-6.2545999999999999</v>
      </c>
      <c r="Q299" s="2">
        <v>106.8951</v>
      </c>
    </row>
    <row r="300" spans="1:17" ht="15.75" customHeight="1" x14ac:dyDescent="0.2">
      <c r="A300" s="2">
        <v>3500000</v>
      </c>
      <c r="B300" s="2" t="s">
        <v>136</v>
      </c>
      <c r="C300" s="2" t="s">
        <v>593</v>
      </c>
      <c r="D300" s="2">
        <v>0</v>
      </c>
      <c r="E300" s="9">
        <v>10.6</v>
      </c>
      <c r="F300" s="14">
        <v>106955899</v>
      </c>
      <c r="G300" s="14">
        <v>-6141010</v>
      </c>
      <c r="H300" s="2">
        <f t="shared" si="12"/>
        <v>106</v>
      </c>
      <c r="I300" s="2">
        <f t="shared" si="13"/>
        <v>55</v>
      </c>
      <c r="J300">
        <f t="shared" si="14"/>
        <v>99</v>
      </c>
      <c r="K300" s="6"/>
      <c r="L300" s="6"/>
      <c r="M300" s="6"/>
      <c r="N300" s="6"/>
      <c r="O300" s="6"/>
      <c r="P300" s="2">
        <v>-6.1266999999999996</v>
      </c>
      <c r="Q300" s="2">
        <v>106.83320000000001</v>
      </c>
    </row>
    <row r="301" spans="1:17" ht="15.75" customHeight="1" x14ac:dyDescent="0.2">
      <c r="A301" s="2">
        <v>26000000</v>
      </c>
      <c r="B301" s="2" t="s">
        <v>136</v>
      </c>
      <c r="C301" s="2" t="s">
        <v>593</v>
      </c>
      <c r="D301" s="2">
        <v>0</v>
      </c>
      <c r="E301" s="9">
        <v>0.9</v>
      </c>
      <c r="F301" s="14">
        <v>106855246</v>
      </c>
      <c r="G301" s="14">
        <v>-6121150</v>
      </c>
      <c r="H301" s="2">
        <f t="shared" si="12"/>
        <v>106</v>
      </c>
      <c r="I301" s="2">
        <f t="shared" si="13"/>
        <v>55</v>
      </c>
      <c r="J301">
        <f t="shared" si="14"/>
        <v>46</v>
      </c>
      <c r="K301" s="6"/>
      <c r="L301" s="6"/>
      <c r="M301" s="6"/>
      <c r="N301" s="6"/>
      <c r="O301" s="6"/>
      <c r="P301" s="2">
        <v>-6.1266999999999996</v>
      </c>
      <c r="Q301" s="2">
        <v>106.83320000000001</v>
      </c>
    </row>
    <row r="302" spans="1:17" ht="15.75" customHeight="1" x14ac:dyDescent="0.2">
      <c r="A302" s="2">
        <v>25000000</v>
      </c>
      <c r="B302" s="2" t="s">
        <v>377</v>
      </c>
      <c r="C302" s="2" t="s">
        <v>822</v>
      </c>
      <c r="D302" s="2">
        <v>0</v>
      </c>
      <c r="E302" s="9">
        <v>20</v>
      </c>
      <c r="F302" s="14">
        <v>-6205075</v>
      </c>
      <c r="G302" s="14">
        <v>106769787</v>
      </c>
      <c r="H302" s="2">
        <f t="shared" si="12"/>
        <v>-6</v>
      </c>
      <c r="I302" s="2">
        <f t="shared" si="13"/>
        <v>20</v>
      </c>
      <c r="J302">
        <f t="shared" si="14"/>
        <v>5075</v>
      </c>
      <c r="K302" s="6"/>
      <c r="L302" s="6"/>
      <c r="M302" s="6"/>
      <c r="N302" s="6"/>
      <c r="O302" s="6"/>
      <c r="P302">
        <v>-6.1676000000000002</v>
      </c>
      <c r="Q302">
        <v>106.75960000000001</v>
      </c>
    </row>
    <row r="303" spans="1:17" ht="15.75" customHeight="1" x14ac:dyDescent="0.2">
      <c r="A303" s="2">
        <v>53262000</v>
      </c>
      <c r="B303" s="2" t="s">
        <v>136</v>
      </c>
      <c r="C303" s="2" t="s">
        <v>822</v>
      </c>
      <c r="D303" s="2">
        <v>0</v>
      </c>
      <c r="E303" s="9">
        <v>20</v>
      </c>
      <c r="F303" s="14">
        <v>-6198862</v>
      </c>
      <c r="G303" s="14">
        <v>106779475</v>
      </c>
      <c r="H303" s="2">
        <f t="shared" si="12"/>
        <v>-6</v>
      </c>
      <c r="I303" s="2">
        <f t="shared" si="13"/>
        <v>19</v>
      </c>
      <c r="J303">
        <f t="shared" si="14"/>
        <v>8862</v>
      </c>
      <c r="K303" s="6"/>
      <c r="L303" s="6"/>
      <c r="M303" s="6"/>
      <c r="N303" s="6"/>
      <c r="O303" s="6"/>
      <c r="P303">
        <v>-6.1676000000000002</v>
      </c>
      <c r="Q303">
        <v>106.75960000000001</v>
      </c>
    </row>
    <row r="304" spans="1:17" ht="15.75" customHeight="1" x14ac:dyDescent="0.2">
      <c r="A304" s="2">
        <v>5500000</v>
      </c>
      <c r="B304" s="2" t="s">
        <v>377</v>
      </c>
      <c r="C304" s="2" t="s">
        <v>610</v>
      </c>
      <c r="D304" s="2">
        <v>1600</v>
      </c>
      <c r="E304" s="9">
        <v>2.2999999999999998</v>
      </c>
      <c r="F304" s="14" t="s">
        <v>3625</v>
      </c>
      <c r="G304" s="14" t="s">
        <v>3626</v>
      </c>
      <c r="H304" s="2">
        <f t="shared" si="12"/>
        <v>-6</v>
      </c>
      <c r="I304" s="2">
        <f t="shared" si="13"/>
        <v>10</v>
      </c>
      <c r="J304" t="e">
        <f t="shared" si="14"/>
        <v>#VALUE!</v>
      </c>
      <c r="K304" s="2"/>
      <c r="L304" s="2"/>
      <c r="M304" s="2"/>
      <c r="N304" s="2"/>
      <c r="O304" s="2"/>
      <c r="P304">
        <v>-6.2545999999999999</v>
      </c>
      <c r="Q304" s="2">
        <v>106.8951</v>
      </c>
    </row>
    <row r="305" spans="1:17" ht="15.75" customHeight="1" x14ac:dyDescent="0.2">
      <c r="A305" s="2">
        <v>2000000</v>
      </c>
      <c r="B305" s="2" t="s">
        <v>136</v>
      </c>
      <c r="C305" s="2" t="s">
        <v>658</v>
      </c>
      <c r="D305" s="2">
        <v>130</v>
      </c>
      <c r="E305" s="9">
        <v>16</v>
      </c>
      <c r="F305" s="14">
        <v>-6335942</v>
      </c>
      <c r="G305" s="14">
        <v>106877969</v>
      </c>
      <c r="H305" s="2">
        <f t="shared" si="12"/>
        <v>-6</v>
      </c>
      <c r="I305" s="2">
        <f t="shared" si="13"/>
        <v>33</v>
      </c>
      <c r="J305">
        <f t="shared" si="14"/>
        <v>5942</v>
      </c>
      <c r="K305" s="6"/>
      <c r="L305" s="6"/>
      <c r="M305" s="6"/>
      <c r="N305" s="6"/>
      <c r="O305" s="6"/>
      <c r="P305">
        <v>-6.2545999999999999</v>
      </c>
      <c r="Q305" s="2">
        <v>106.8951</v>
      </c>
    </row>
    <row r="306" spans="1:17" ht="15.75" customHeight="1" x14ac:dyDescent="0.2">
      <c r="A306" s="2">
        <v>3000000</v>
      </c>
      <c r="B306" s="2" t="s">
        <v>136</v>
      </c>
      <c r="C306" s="2" t="s">
        <v>658</v>
      </c>
      <c r="D306" s="2">
        <v>300</v>
      </c>
      <c r="E306" s="9">
        <v>15</v>
      </c>
      <c r="F306" s="14">
        <v>-6342370</v>
      </c>
      <c r="G306" s="14">
        <v>106875070</v>
      </c>
      <c r="H306" s="2">
        <f t="shared" si="12"/>
        <v>-6</v>
      </c>
      <c r="I306" s="2">
        <f t="shared" si="13"/>
        <v>34</v>
      </c>
      <c r="J306">
        <f t="shared" si="14"/>
        <v>2370</v>
      </c>
      <c r="K306" s="6"/>
      <c r="L306" s="6"/>
      <c r="M306" s="6"/>
      <c r="N306" s="6"/>
      <c r="O306" s="6"/>
      <c r="P306">
        <v>-6.2545999999999999</v>
      </c>
      <c r="Q306" s="2">
        <v>106.8951</v>
      </c>
    </row>
    <row r="307" spans="1:17" ht="15.75" customHeight="1" x14ac:dyDescent="0.2">
      <c r="A307" s="2">
        <v>6422000</v>
      </c>
      <c r="B307" s="2" t="s">
        <v>136</v>
      </c>
      <c r="C307" s="2" t="s">
        <v>822</v>
      </c>
      <c r="D307" s="2">
        <v>1000</v>
      </c>
      <c r="E307" s="9">
        <v>2</v>
      </c>
      <c r="F307" s="14">
        <v>-6145529</v>
      </c>
      <c r="G307" s="14">
        <v>106810571</v>
      </c>
      <c r="H307" s="2">
        <f t="shared" si="12"/>
        <v>-6</v>
      </c>
      <c r="I307" s="2">
        <f t="shared" si="13"/>
        <v>14</v>
      </c>
      <c r="J307">
        <f t="shared" si="14"/>
        <v>5529</v>
      </c>
      <c r="K307" s="6"/>
      <c r="L307" s="6"/>
      <c r="M307" s="6"/>
      <c r="N307" s="6"/>
      <c r="O307" s="6"/>
      <c r="P307">
        <v>-6.1676000000000002</v>
      </c>
      <c r="Q307">
        <v>106.75960000000001</v>
      </c>
    </row>
    <row r="308" spans="1:17" ht="15.75" customHeight="1" x14ac:dyDescent="0.2">
      <c r="A308" s="2">
        <v>25000000</v>
      </c>
      <c r="B308" s="2" t="s">
        <v>136</v>
      </c>
      <c r="C308" s="2" t="s">
        <v>141</v>
      </c>
      <c r="D308" s="2">
        <v>700</v>
      </c>
      <c r="E308" s="9">
        <v>0.7</v>
      </c>
      <c r="F308" s="14">
        <v>-6280463</v>
      </c>
      <c r="G308" s="14">
        <v>106802402</v>
      </c>
      <c r="H308" s="2">
        <f t="shared" si="12"/>
        <v>-6</v>
      </c>
      <c r="I308" s="2">
        <f t="shared" si="13"/>
        <v>28</v>
      </c>
      <c r="J308">
        <f t="shared" si="14"/>
        <v>463</v>
      </c>
      <c r="K308" s="6"/>
      <c r="L308" s="6"/>
      <c r="M308" s="6"/>
      <c r="N308" s="6"/>
      <c r="O308" s="6"/>
      <c r="P308">
        <v>-6.2686000000000002</v>
      </c>
      <c r="Q308" s="2">
        <v>106.8086</v>
      </c>
    </row>
    <row r="309" spans="1:17" ht="15.75" customHeight="1" x14ac:dyDescent="0.2">
      <c r="A309" s="2">
        <v>25000000</v>
      </c>
      <c r="B309" s="2" t="s">
        <v>136</v>
      </c>
      <c r="C309" s="2" t="s">
        <v>141</v>
      </c>
      <c r="D309" s="2">
        <v>600</v>
      </c>
      <c r="E309" s="9">
        <v>0.6</v>
      </c>
      <c r="F309" s="14">
        <v>-6295249</v>
      </c>
      <c r="G309" s="14">
        <v>106778924</v>
      </c>
      <c r="H309" s="2">
        <f t="shared" si="12"/>
        <v>-6</v>
      </c>
      <c r="I309" s="2">
        <f t="shared" si="13"/>
        <v>29</v>
      </c>
      <c r="J309">
        <f t="shared" si="14"/>
        <v>5249</v>
      </c>
      <c r="K309" s="6"/>
      <c r="L309" s="6"/>
      <c r="M309" s="6"/>
      <c r="N309" s="6"/>
      <c r="O309" s="6"/>
      <c r="P309">
        <v>-6.2686000000000002</v>
      </c>
      <c r="Q309" s="2">
        <v>106.8086</v>
      </c>
    </row>
    <row r="310" spans="1:17" ht="15.75" customHeight="1" x14ac:dyDescent="0.2">
      <c r="A310" s="2">
        <v>12000000</v>
      </c>
      <c r="B310" s="2" t="s">
        <v>136</v>
      </c>
      <c r="C310" s="2" t="s">
        <v>822</v>
      </c>
      <c r="D310" s="2">
        <v>1100</v>
      </c>
      <c r="E310" s="9">
        <v>1.9</v>
      </c>
      <c r="F310" s="14" t="s">
        <v>3676</v>
      </c>
      <c r="G310" s="14" t="s">
        <v>3677</v>
      </c>
      <c r="H310" s="2">
        <f t="shared" si="12"/>
        <v>106</v>
      </c>
      <c r="I310" s="2" t="e">
        <f t="shared" si="13"/>
        <v>#VALUE!</v>
      </c>
      <c r="J310" t="e">
        <f t="shared" si="14"/>
        <v>#VALUE!</v>
      </c>
      <c r="K310" s="2"/>
      <c r="L310" s="2"/>
      <c r="M310" s="2"/>
      <c r="N310" s="2"/>
      <c r="O310" s="2"/>
      <c r="P310">
        <v>-6.1676000000000002</v>
      </c>
      <c r="Q310">
        <v>106.75960000000001</v>
      </c>
    </row>
    <row r="311" spans="1:17" ht="15.75" customHeight="1" x14ac:dyDescent="0.2">
      <c r="A311" s="2">
        <v>6168831</v>
      </c>
      <c r="B311" s="2" t="s">
        <v>136</v>
      </c>
      <c r="C311" s="2" t="s">
        <v>288</v>
      </c>
      <c r="D311" s="2">
        <v>700</v>
      </c>
      <c r="E311" s="9">
        <v>2</v>
      </c>
      <c r="F311" s="14">
        <v>-61780325</v>
      </c>
      <c r="G311" s="14">
        <v>1068462314</v>
      </c>
      <c r="H311" s="2">
        <f t="shared" si="12"/>
        <v>-6</v>
      </c>
      <c r="I311" s="2">
        <f t="shared" si="13"/>
        <v>17</v>
      </c>
      <c r="J311">
        <f t="shared" si="14"/>
        <v>325</v>
      </c>
      <c r="K311" s="6"/>
      <c r="L311" s="6"/>
      <c r="M311" s="6"/>
      <c r="N311" s="6"/>
      <c r="O311" s="6"/>
      <c r="P311" s="2">
        <v>-6.1814</v>
      </c>
      <c r="Q311" s="2">
        <v>106.8387</v>
      </c>
    </row>
    <row r="312" spans="1:17" ht="15.75" customHeight="1" x14ac:dyDescent="0.2">
      <c r="A312" s="2">
        <v>34000000</v>
      </c>
      <c r="B312" s="2" t="s">
        <v>377</v>
      </c>
      <c r="C312" s="2" t="s">
        <v>288</v>
      </c>
      <c r="D312" s="2">
        <v>2</v>
      </c>
      <c r="E312" s="9">
        <v>3</v>
      </c>
      <c r="F312" s="14">
        <v>-6156788</v>
      </c>
      <c r="G312" s="14">
        <v>106837304</v>
      </c>
      <c r="H312" s="2">
        <f t="shared" si="12"/>
        <v>-6</v>
      </c>
      <c r="I312" s="2">
        <f t="shared" si="13"/>
        <v>15</v>
      </c>
      <c r="J312">
        <f t="shared" si="14"/>
        <v>6788</v>
      </c>
      <c r="K312" s="6"/>
      <c r="L312" s="6"/>
      <c r="M312" s="6"/>
      <c r="N312" s="6"/>
      <c r="O312" s="6"/>
      <c r="P312" s="2">
        <v>-6.1814</v>
      </c>
      <c r="Q312" s="2">
        <v>106.8387</v>
      </c>
    </row>
    <row r="313" spans="1:17" ht="15.75" customHeight="1" x14ac:dyDescent="0.2">
      <c r="A313" s="2">
        <v>34000000</v>
      </c>
      <c r="B313" s="2" t="s">
        <v>377</v>
      </c>
      <c r="C313" s="2" t="s">
        <v>288</v>
      </c>
      <c r="D313" s="2">
        <v>2</v>
      </c>
      <c r="E313" s="9">
        <v>3</v>
      </c>
      <c r="F313" s="14">
        <v>-6156788</v>
      </c>
      <c r="G313" s="14">
        <v>106837304</v>
      </c>
      <c r="H313" s="2">
        <f t="shared" si="12"/>
        <v>-6</v>
      </c>
      <c r="I313" s="2">
        <f t="shared" si="13"/>
        <v>15</v>
      </c>
      <c r="J313">
        <f t="shared" si="14"/>
        <v>6788</v>
      </c>
      <c r="K313" s="6"/>
      <c r="L313" s="6"/>
      <c r="M313" s="6"/>
      <c r="N313" s="6"/>
      <c r="O313" s="6"/>
      <c r="P313" s="2">
        <v>-6.1814</v>
      </c>
      <c r="Q313" s="2">
        <v>106.8387</v>
      </c>
    </row>
    <row r="314" spans="1:17" ht="15.75" customHeight="1" x14ac:dyDescent="0.2">
      <c r="A314" s="2">
        <v>7000000</v>
      </c>
      <c r="B314" s="2" t="s">
        <v>377</v>
      </c>
      <c r="C314" s="2" t="s">
        <v>822</v>
      </c>
      <c r="D314" s="2">
        <v>650</v>
      </c>
      <c r="E314" s="9">
        <v>2.2999999999999998</v>
      </c>
      <c r="F314" s="14" t="s">
        <v>3696</v>
      </c>
      <c r="G314" s="14" t="s">
        <v>3697</v>
      </c>
      <c r="H314" s="2">
        <f t="shared" si="12"/>
        <v>-6</v>
      </c>
      <c r="I314" s="2">
        <f t="shared" si="13"/>
        <v>11</v>
      </c>
      <c r="J314" t="e">
        <f t="shared" si="14"/>
        <v>#VALUE!</v>
      </c>
      <c r="K314" s="2"/>
      <c r="L314" s="2"/>
      <c r="M314" s="2"/>
      <c r="N314" s="2"/>
      <c r="O314" s="2"/>
      <c r="P314">
        <v>-6.1676000000000002</v>
      </c>
      <c r="Q314">
        <v>106.75960000000001</v>
      </c>
    </row>
    <row r="315" spans="1:17" ht="15.75" customHeight="1" x14ac:dyDescent="0.2">
      <c r="A315" s="2">
        <v>5700000</v>
      </c>
      <c r="B315" s="2" t="s">
        <v>136</v>
      </c>
      <c r="C315" s="2" t="s">
        <v>610</v>
      </c>
      <c r="D315" s="2">
        <v>132</v>
      </c>
      <c r="E315" s="9">
        <v>2.7</v>
      </c>
      <c r="F315" s="14" t="s">
        <v>3704</v>
      </c>
      <c r="G315" s="14" t="s">
        <v>3705</v>
      </c>
      <c r="H315" s="2">
        <f t="shared" si="12"/>
        <v>-6</v>
      </c>
      <c r="I315" s="2">
        <f t="shared" si="13"/>
        <v>1</v>
      </c>
      <c r="J315" t="e">
        <f t="shared" si="14"/>
        <v>#VALUE!</v>
      </c>
      <c r="K315" s="2"/>
      <c r="L315" s="2"/>
      <c r="M315" s="2"/>
      <c r="N315" s="2"/>
      <c r="O315" s="2"/>
      <c r="P315">
        <v>-6.2545999999999999</v>
      </c>
      <c r="Q315" s="2">
        <v>106.8951</v>
      </c>
    </row>
    <row r="316" spans="1:17" ht="15.75" customHeight="1" x14ac:dyDescent="0.2">
      <c r="A316" s="2">
        <v>5048000</v>
      </c>
      <c r="B316" s="2" t="s">
        <v>136</v>
      </c>
      <c r="D316" s="2">
        <v>0</v>
      </c>
      <c r="E316" s="9">
        <v>0</v>
      </c>
      <c r="F316" s="14">
        <v>-6172144</v>
      </c>
      <c r="G316" s="14">
        <v>106705743</v>
      </c>
      <c r="H316" s="2">
        <f t="shared" si="12"/>
        <v>-6</v>
      </c>
      <c r="I316" s="2">
        <f t="shared" si="13"/>
        <v>17</v>
      </c>
      <c r="J316">
        <f t="shared" si="14"/>
        <v>2144</v>
      </c>
      <c r="K316" s="6"/>
      <c r="L316" s="6"/>
      <c r="M316" s="6"/>
      <c r="N316" s="6"/>
      <c r="O316" s="6"/>
    </row>
    <row r="317" spans="1:17" ht="15.75" customHeight="1" x14ac:dyDescent="0.2">
      <c r="A317" s="2">
        <v>7000000</v>
      </c>
      <c r="B317" s="2" t="s">
        <v>377</v>
      </c>
      <c r="C317" s="2" t="s">
        <v>610</v>
      </c>
      <c r="D317" s="2">
        <v>2</v>
      </c>
      <c r="E317" s="9">
        <v>2.2000000000000002</v>
      </c>
      <c r="F317" s="14" t="s">
        <v>3731</v>
      </c>
      <c r="G317" s="14" t="s">
        <v>3732</v>
      </c>
      <c r="H317" s="2">
        <f t="shared" si="12"/>
        <v>-6</v>
      </c>
      <c r="I317" s="2">
        <f t="shared" si="13"/>
        <v>17</v>
      </c>
      <c r="J317" t="e">
        <f t="shared" si="14"/>
        <v>#VALUE!</v>
      </c>
      <c r="K317" s="2"/>
      <c r="L317" s="2"/>
      <c r="M317" s="2"/>
      <c r="N317" s="2"/>
      <c r="O317" s="2"/>
      <c r="P317">
        <v>-6.2545999999999999</v>
      </c>
      <c r="Q317" s="2">
        <v>106.8951</v>
      </c>
    </row>
    <row r="318" spans="1:17" ht="15.75" customHeight="1" x14ac:dyDescent="0.2">
      <c r="A318" s="2">
        <v>5500000</v>
      </c>
      <c r="B318" s="2" t="s">
        <v>136</v>
      </c>
      <c r="C318" s="2" t="s">
        <v>610</v>
      </c>
      <c r="D318" s="2">
        <v>205</v>
      </c>
      <c r="E318" s="9">
        <v>2</v>
      </c>
      <c r="F318" s="14" t="s">
        <v>3744</v>
      </c>
      <c r="G318" s="14" t="s">
        <v>3745</v>
      </c>
      <c r="H318" s="2">
        <f t="shared" si="12"/>
        <v>-6</v>
      </c>
      <c r="I318" s="2">
        <f t="shared" si="13"/>
        <v>1</v>
      </c>
      <c r="J318" t="e">
        <f t="shared" si="14"/>
        <v>#VALUE!</v>
      </c>
      <c r="K318" s="2"/>
      <c r="L318" s="2"/>
      <c r="M318" s="2"/>
      <c r="N318" s="2"/>
      <c r="O318" s="2"/>
      <c r="P318">
        <v>-6.2545999999999999</v>
      </c>
      <c r="Q318" s="2">
        <v>106.8951</v>
      </c>
    </row>
    <row r="319" spans="1:17" ht="15.75" customHeight="1" x14ac:dyDescent="0.2">
      <c r="A319" s="2">
        <v>40000000</v>
      </c>
      <c r="B319" s="2" t="s">
        <v>136</v>
      </c>
      <c r="C319" s="2" t="s">
        <v>511</v>
      </c>
      <c r="D319" s="2">
        <v>0</v>
      </c>
      <c r="E319" s="9">
        <v>1</v>
      </c>
      <c r="F319" s="14">
        <v>-6163888</v>
      </c>
      <c r="G319" s="14">
        <v>106910751</v>
      </c>
      <c r="H319" s="2">
        <f t="shared" si="12"/>
        <v>-6</v>
      </c>
      <c r="I319" s="2">
        <f t="shared" si="13"/>
        <v>16</v>
      </c>
      <c r="J319">
        <f t="shared" si="14"/>
        <v>3888</v>
      </c>
      <c r="K319" s="6"/>
      <c r="L319" s="6"/>
      <c r="M319" s="6"/>
      <c r="N319" s="6"/>
      <c r="O319" s="6"/>
      <c r="P319" s="2">
        <v>-6.1266999999999996</v>
      </c>
      <c r="Q319" s="2">
        <v>106.83320000000001</v>
      </c>
    </row>
    <row r="320" spans="1:17" ht="15.75" customHeight="1" x14ac:dyDescent="0.2">
      <c r="A320" s="2">
        <v>51000000</v>
      </c>
      <c r="B320" s="2" t="s">
        <v>136</v>
      </c>
      <c r="C320" s="2" t="s">
        <v>288</v>
      </c>
      <c r="D320" s="2">
        <v>300</v>
      </c>
      <c r="E320" s="9">
        <v>1</v>
      </c>
      <c r="F320" s="14">
        <v>-6196569</v>
      </c>
      <c r="G320" s="14">
        <v>1068262895</v>
      </c>
      <c r="H320" s="2">
        <f t="shared" si="12"/>
        <v>-6</v>
      </c>
      <c r="I320" s="2">
        <f t="shared" si="13"/>
        <v>19</v>
      </c>
      <c r="J320">
        <f t="shared" si="14"/>
        <v>6569</v>
      </c>
      <c r="K320" s="6"/>
      <c r="L320" s="6"/>
      <c r="M320" s="6"/>
      <c r="N320" s="6"/>
      <c r="O320" s="6"/>
      <c r="P320" s="2">
        <v>-6.1814</v>
      </c>
      <c r="Q320" s="2">
        <v>106.8387</v>
      </c>
    </row>
    <row r="321" spans="1:17" ht="15.75" customHeight="1" x14ac:dyDescent="0.2">
      <c r="A321" s="2">
        <v>6811145511</v>
      </c>
      <c r="B321" s="2" t="s">
        <v>136</v>
      </c>
      <c r="C321" s="2" t="s">
        <v>141</v>
      </c>
      <c r="D321" s="2">
        <v>426</v>
      </c>
      <c r="E321" s="9">
        <v>1.28</v>
      </c>
      <c r="G321" s="14" t="s">
        <v>3785</v>
      </c>
      <c r="H321" s="2">
        <f t="shared" si="12"/>
        <v>-6</v>
      </c>
      <c r="I321" s="2">
        <f t="shared" si="13"/>
        <v>0</v>
      </c>
      <c r="J321">
        <f t="shared" si="14"/>
        <v>0</v>
      </c>
      <c r="K321" s="2"/>
      <c r="L321" s="2"/>
      <c r="M321" s="2"/>
      <c r="N321" s="2"/>
      <c r="O321" s="2"/>
      <c r="P321">
        <v>-6.2686000000000002</v>
      </c>
      <c r="Q321" s="2">
        <v>106.8086</v>
      </c>
    </row>
    <row r="322" spans="1:17" ht="15.75" customHeight="1" x14ac:dyDescent="0.2">
      <c r="A322" s="2">
        <v>6811145511</v>
      </c>
      <c r="B322" s="2" t="s">
        <v>136</v>
      </c>
      <c r="C322" s="2" t="s">
        <v>141</v>
      </c>
      <c r="D322" s="2">
        <v>426</v>
      </c>
      <c r="E322" s="9">
        <v>1.28</v>
      </c>
      <c r="G322" s="14" t="s">
        <v>3785</v>
      </c>
      <c r="H322" s="2">
        <f t="shared" si="12"/>
        <v>-6</v>
      </c>
      <c r="I322" s="2">
        <f t="shared" si="13"/>
        <v>0</v>
      </c>
      <c r="J322">
        <f t="shared" si="14"/>
        <v>0</v>
      </c>
      <c r="K322" s="2"/>
      <c r="L322" s="2"/>
      <c r="M322" s="2"/>
      <c r="N322" s="2"/>
      <c r="O322" s="2"/>
      <c r="P322">
        <v>-6.2686000000000002</v>
      </c>
      <c r="Q322" s="2">
        <v>106.8086</v>
      </c>
    </row>
    <row r="323" spans="1:17" ht="15.75" customHeight="1" x14ac:dyDescent="0.2">
      <c r="A323" s="2">
        <v>6000000</v>
      </c>
      <c r="B323" s="2" t="s">
        <v>136</v>
      </c>
      <c r="C323" s="2" t="s">
        <v>610</v>
      </c>
      <c r="D323" s="2">
        <v>1</v>
      </c>
      <c r="E323" s="9">
        <v>3.2</v>
      </c>
      <c r="F323" s="14" t="s">
        <v>3794</v>
      </c>
      <c r="G323" s="14" t="s">
        <v>3795</v>
      </c>
      <c r="H323" s="2">
        <f t="shared" ref="H323:H386" si="15">IF(LEFT(F323,3)="106",106,-6)</f>
        <v>-6</v>
      </c>
      <c r="I323" s="2">
        <f t="shared" ref="I323:I386" si="16">_xlfn.NUMBERVALUE(IF(H323=106,MID(F323,5,2),MID(F323,3,2)))</f>
        <v>10</v>
      </c>
      <c r="J323" t="e">
        <f t="shared" ref="J323:J386" si="17">_xlfn.NUMBERVALUE(IF(H323=106,MID(F323,8,4),RIGHT(F323,4)))</f>
        <v>#VALUE!</v>
      </c>
      <c r="K323" s="2"/>
      <c r="L323" s="2"/>
      <c r="M323" s="2"/>
      <c r="N323" s="2"/>
      <c r="O323" s="2"/>
      <c r="P323">
        <v>-6.2545999999999999</v>
      </c>
      <c r="Q323" s="2">
        <v>106.8951</v>
      </c>
    </row>
    <row r="324" spans="1:17" ht="15.75" customHeight="1" x14ac:dyDescent="0.2">
      <c r="A324" s="2">
        <v>10000000</v>
      </c>
      <c r="B324" s="2" t="s">
        <v>136</v>
      </c>
      <c r="C324" s="2" t="s">
        <v>288</v>
      </c>
      <c r="D324" s="2">
        <v>0</v>
      </c>
      <c r="E324" s="9">
        <v>1</v>
      </c>
      <c r="F324" s="14" t="s">
        <v>3806</v>
      </c>
      <c r="G324" s="14" t="s">
        <v>3807</v>
      </c>
      <c r="H324" s="2">
        <f t="shared" si="15"/>
        <v>-6</v>
      </c>
      <c r="I324" s="2">
        <f t="shared" si="16"/>
        <v>11</v>
      </c>
      <c r="J324" t="e">
        <f t="shared" si="17"/>
        <v>#VALUE!</v>
      </c>
      <c r="K324" s="2"/>
      <c r="L324" s="2"/>
      <c r="M324" s="2"/>
      <c r="N324" s="2"/>
      <c r="O324" s="2"/>
      <c r="P324" s="2">
        <v>-6.1814</v>
      </c>
      <c r="Q324" s="2">
        <v>106.8387</v>
      </c>
    </row>
    <row r="325" spans="1:17" ht="15.75" customHeight="1" x14ac:dyDescent="0.2">
      <c r="A325" s="2">
        <v>35135000</v>
      </c>
      <c r="B325" s="2" t="s">
        <v>136</v>
      </c>
      <c r="D325" s="2">
        <v>0</v>
      </c>
      <c r="E325" s="9">
        <v>2</v>
      </c>
      <c r="H325" s="2">
        <f t="shared" si="15"/>
        <v>-6</v>
      </c>
      <c r="I325" s="2">
        <f t="shared" si="16"/>
        <v>0</v>
      </c>
      <c r="J325">
        <f t="shared" si="17"/>
        <v>0</v>
      </c>
    </row>
    <row r="326" spans="1:17" ht="15.75" customHeight="1" x14ac:dyDescent="0.2">
      <c r="A326" s="2">
        <v>35500000</v>
      </c>
      <c r="B326" s="2" t="s">
        <v>377</v>
      </c>
      <c r="C326" s="2" t="s">
        <v>822</v>
      </c>
      <c r="D326" s="2">
        <v>0</v>
      </c>
      <c r="E326" s="9">
        <v>4</v>
      </c>
      <c r="F326" s="14" t="s">
        <v>3820</v>
      </c>
      <c r="G326" s="14" t="s">
        <v>3821</v>
      </c>
      <c r="H326" s="2">
        <f t="shared" si="15"/>
        <v>-6</v>
      </c>
      <c r="I326" s="2">
        <f t="shared" si="16"/>
        <v>10</v>
      </c>
      <c r="J326" t="e">
        <f t="shared" si="17"/>
        <v>#VALUE!</v>
      </c>
      <c r="K326" s="2"/>
      <c r="L326" s="2"/>
      <c r="M326" s="2"/>
      <c r="N326" s="2"/>
      <c r="O326" s="2"/>
      <c r="P326">
        <v>-6.1676000000000002</v>
      </c>
      <c r="Q326">
        <v>106.75960000000001</v>
      </c>
    </row>
    <row r="327" spans="1:17" ht="15.75" customHeight="1" x14ac:dyDescent="0.2">
      <c r="A327" s="2">
        <v>75000000</v>
      </c>
      <c r="B327" s="2" t="s">
        <v>377</v>
      </c>
      <c r="D327" s="2">
        <v>0</v>
      </c>
      <c r="E327" s="9">
        <v>4</v>
      </c>
      <c r="H327" s="2">
        <f t="shared" si="15"/>
        <v>-6</v>
      </c>
      <c r="I327" s="2">
        <f t="shared" si="16"/>
        <v>0</v>
      </c>
      <c r="J327">
        <f t="shared" si="17"/>
        <v>0</v>
      </c>
    </row>
    <row r="328" spans="1:17" ht="15.75" customHeight="1" x14ac:dyDescent="0.2">
      <c r="A328" s="2">
        <v>18000000</v>
      </c>
      <c r="B328" s="2" t="s">
        <v>377</v>
      </c>
      <c r="C328" s="2" t="s">
        <v>288</v>
      </c>
      <c r="D328" s="2">
        <v>0</v>
      </c>
      <c r="E328" s="9">
        <v>1.5</v>
      </c>
      <c r="H328" s="2">
        <f t="shared" si="15"/>
        <v>-6</v>
      </c>
      <c r="I328" s="2">
        <f t="shared" si="16"/>
        <v>0</v>
      </c>
      <c r="J328">
        <f t="shared" si="17"/>
        <v>0</v>
      </c>
      <c r="P328" s="2">
        <v>-6.1814</v>
      </c>
      <c r="Q328" s="2">
        <v>106.8387</v>
      </c>
    </row>
    <row r="329" spans="1:17" ht="15.75" customHeight="1" x14ac:dyDescent="0.2">
      <c r="A329" s="2">
        <v>22000000000</v>
      </c>
      <c r="B329" s="2" t="s">
        <v>1315</v>
      </c>
      <c r="C329" s="2" t="s">
        <v>511</v>
      </c>
      <c r="D329" s="2">
        <v>0</v>
      </c>
      <c r="E329" s="9">
        <v>0.3</v>
      </c>
      <c r="F329" s="14">
        <v>-6109699</v>
      </c>
      <c r="G329" s="14">
        <v>106738108</v>
      </c>
      <c r="H329" s="2">
        <f t="shared" si="15"/>
        <v>-6</v>
      </c>
      <c r="I329" s="2">
        <f t="shared" si="16"/>
        <v>10</v>
      </c>
      <c r="J329">
        <f t="shared" si="17"/>
        <v>9699</v>
      </c>
      <c r="K329" s="6"/>
      <c r="L329" s="6"/>
      <c r="M329" s="6"/>
      <c r="N329" s="6"/>
      <c r="O329" s="6"/>
      <c r="P329" s="2">
        <v>-6.1266999999999996</v>
      </c>
      <c r="Q329" s="2">
        <v>106.83320000000001</v>
      </c>
    </row>
    <row r="330" spans="1:17" ht="15.75" customHeight="1" x14ac:dyDescent="0.2">
      <c r="A330" s="2">
        <v>0</v>
      </c>
      <c r="B330" s="2" t="s">
        <v>136</v>
      </c>
      <c r="C330" s="2" t="s">
        <v>288</v>
      </c>
      <c r="D330" s="2">
        <v>1000</v>
      </c>
      <c r="E330" s="9">
        <v>1</v>
      </c>
      <c r="F330" s="14" t="s">
        <v>3847</v>
      </c>
      <c r="G330" s="14" t="s">
        <v>3848</v>
      </c>
      <c r="H330" s="2">
        <f t="shared" si="15"/>
        <v>-6</v>
      </c>
      <c r="I330" s="2">
        <f t="shared" si="16"/>
        <v>11</v>
      </c>
      <c r="J330" t="e">
        <f t="shared" si="17"/>
        <v>#VALUE!</v>
      </c>
      <c r="K330" s="2"/>
      <c r="L330" s="2"/>
      <c r="M330" s="2"/>
      <c r="N330" s="2"/>
      <c r="O330" s="2"/>
      <c r="P330" s="2">
        <v>-6.1814</v>
      </c>
      <c r="Q330" s="2">
        <v>106.8387</v>
      </c>
    </row>
    <row r="331" spans="1:17" ht="15.75" customHeight="1" x14ac:dyDescent="0.2">
      <c r="A331" s="2">
        <v>19000000</v>
      </c>
      <c r="B331" s="2" t="s">
        <v>136</v>
      </c>
      <c r="C331" s="2" t="s">
        <v>976</v>
      </c>
      <c r="D331" s="2">
        <v>0</v>
      </c>
      <c r="E331" s="9">
        <v>1.5</v>
      </c>
      <c r="F331" s="14" t="s">
        <v>3854</v>
      </c>
      <c r="G331" s="14" t="s">
        <v>3855</v>
      </c>
      <c r="H331" s="2">
        <f t="shared" si="15"/>
        <v>-6</v>
      </c>
      <c r="I331" s="2">
        <f t="shared" si="16"/>
        <v>12</v>
      </c>
      <c r="J331" t="e">
        <f t="shared" si="17"/>
        <v>#VALUE!</v>
      </c>
      <c r="K331" s="2"/>
      <c r="L331" s="2"/>
      <c r="M331" s="2"/>
      <c r="N331" s="2"/>
      <c r="O331" s="2"/>
      <c r="P331">
        <v>-6.1676000000000002</v>
      </c>
      <c r="Q331">
        <v>106.75960000000001</v>
      </c>
    </row>
    <row r="332" spans="1:17" ht="15.75" customHeight="1" x14ac:dyDescent="0.2">
      <c r="A332" s="2">
        <v>30000000</v>
      </c>
      <c r="B332" s="2" t="s">
        <v>136</v>
      </c>
      <c r="C332" s="2" t="s">
        <v>511</v>
      </c>
      <c r="D332" s="2">
        <v>0</v>
      </c>
      <c r="E332" s="9">
        <v>0.6</v>
      </c>
      <c r="F332" s="14">
        <v>106905404</v>
      </c>
      <c r="G332" s="14">
        <v>6159849</v>
      </c>
      <c r="H332" s="2">
        <f t="shared" si="15"/>
        <v>106</v>
      </c>
      <c r="I332" s="2">
        <f t="shared" si="16"/>
        <v>5</v>
      </c>
      <c r="J332">
        <f t="shared" si="17"/>
        <v>4</v>
      </c>
      <c r="K332" s="6"/>
      <c r="L332" s="6"/>
      <c r="M332" s="6"/>
      <c r="N332" s="6"/>
      <c r="O332" s="6"/>
      <c r="P332" s="2">
        <v>-6.1266999999999996</v>
      </c>
      <c r="Q332" s="2">
        <v>106.83320000000001</v>
      </c>
    </row>
    <row r="333" spans="1:17" ht="15.75" customHeight="1" x14ac:dyDescent="0.2">
      <c r="A333" s="2">
        <v>43000000</v>
      </c>
      <c r="B333" s="2" t="s">
        <v>136</v>
      </c>
      <c r="C333" s="2" t="s">
        <v>976</v>
      </c>
      <c r="D333" s="2">
        <v>900</v>
      </c>
      <c r="E333" s="9">
        <v>1.4</v>
      </c>
      <c r="F333" s="14">
        <v>-6207521</v>
      </c>
      <c r="G333" s="14">
        <v>106795211</v>
      </c>
      <c r="H333" s="2">
        <f t="shared" si="15"/>
        <v>-6</v>
      </c>
      <c r="I333" s="2">
        <f t="shared" si="16"/>
        <v>20</v>
      </c>
      <c r="J333">
        <f t="shared" si="17"/>
        <v>7521</v>
      </c>
      <c r="K333" s="6"/>
      <c r="L333" s="6"/>
      <c r="M333" s="6"/>
      <c r="N333" s="6"/>
      <c r="O333" s="6"/>
      <c r="P333">
        <v>-6.1676000000000002</v>
      </c>
      <c r="Q333">
        <v>106.75960000000001</v>
      </c>
    </row>
    <row r="334" spans="1:17" ht="15.75" customHeight="1" x14ac:dyDescent="0.2">
      <c r="A334" s="2">
        <v>40247678</v>
      </c>
      <c r="B334" s="2" t="s">
        <v>377</v>
      </c>
      <c r="D334" s="2">
        <v>0</v>
      </c>
      <c r="E334" s="9">
        <v>2</v>
      </c>
      <c r="H334" s="2">
        <f t="shared" si="15"/>
        <v>-6</v>
      </c>
      <c r="I334" s="2">
        <f t="shared" si="16"/>
        <v>0</v>
      </c>
      <c r="J334">
        <f t="shared" si="17"/>
        <v>0</v>
      </c>
    </row>
    <row r="335" spans="1:17" ht="15.75" customHeight="1" x14ac:dyDescent="0.2">
      <c r="A335" s="2">
        <v>5761000</v>
      </c>
      <c r="B335" s="2" t="s">
        <v>136</v>
      </c>
      <c r="C335" s="2" t="s">
        <v>1045</v>
      </c>
      <c r="D335" s="2">
        <v>0</v>
      </c>
      <c r="E335" s="9">
        <v>5.2</v>
      </c>
      <c r="F335" s="14">
        <v>-6108048</v>
      </c>
      <c r="G335" s="14">
        <v>106712174</v>
      </c>
      <c r="H335" s="2">
        <f t="shared" si="15"/>
        <v>-6</v>
      </c>
      <c r="I335" s="2">
        <f t="shared" si="16"/>
        <v>10</v>
      </c>
      <c r="J335">
        <f t="shared" si="17"/>
        <v>8048</v>
      </c>
      <c r="K335" s="6"/>
      <c r="L335" s="6"/>
      <c r="M335" s="6"/>
      <c r="N335" s="6"/>
      <c r="O335" s="6"/>
      <c r="P335">
        <v>-6.1676000000000002</v>
      </c>
      <c r="Q335">
        <v>106.75960000000001</v>
      </c>
    </row>
    <row r="336" spans="1:17" ht="15.75" customHeight="1" x14ac:dyDescent="0.2">
      <c r="A336" s="2">
        <v>61833333</v>
      </c>
      <c r="B336" s="2" t="s">
        <v>136</v>
      </c>
      <c r="C336" s="2" t="s">
        <v>288</v>
      </c>
      <c r="D336" s="2">
        <v>116</v>
      </c>
      <c r="E336" s="9">
        <v>1.5</v>
      </c>
      <c r="F336" s="14">
        <v>106835868</v>
      </c>
      <c r="G336" s="14">
        <v>-6199556</v>
      </c>
      <c r="H336" s="2">
        <f t="shared" si="15"/>
        <v>106</v>
      </c>
      <c r="I336" s="2">
        <f t="shared" si="16"/>
        <v>35</v>
      </c>
      <c r="J336">
        <f t="shared" si="17"/>
        <v>68</v>
      </c>
      <c r="K336" s="6"/>
      <c r="L336" s="6"/>
      <c r="M336" s="6"/>
      <c r="N336" s="6"/>
      <c r="O336" s="6"/>
      <c r="P336" s="2">
        <v>-6.1814</v>
      </c>
      <c r="Q336" s="2">
        <v>106.8387</v>
      </c>
    </row>
    <row r="337" spans="1:17" ht="15.75" customHeight="1" x14ac:dyDescent="0.2">
      <c r="A337" s="2">
        <v>37894000</v>
      </c>
      <c r="B337" s="2" t="s">
        <v>136</v>
      </c>
      <c r="D337" s="2">
        <v>0</v>
      </c>
      <c r="E337" s="9">
        <v>2</v>
      </c>
      <c r="H337" s="2">
        <f t="shared" si="15"/>
        <v>-6</v>
      </c>
      <c r="I337" s="2">
        <f t="shared" si="16"/>
        <v>0</v>
      </c>
      <c r="J337">
        <f t="shared" si="17"/>
        <v>0</v>
      </c>
    </row>
    <row r="338" spans="1:17" ht="15.75" customHeight="1" x14ac:dyDescent="0.2">
      <c r="A338" s="2">
        <v>25600000</v>
      </c>
      <c r="B338" s="2" t="s">
        <v>136</v>
      </c>
      <c r="C338" s="2" t="s">
        <v>141</v>
      </c>
      <c r="D338" s="2">
        <v>128</v>
      </c>
      <c r="E338" s="9">
        <v>1</v>
      </c>
      <c r="F338" s="14" t="s">
        <v>3912</v>
      </c>
      <c r="G338" s="14" t="s">
        <v>3913</v>
      </c>
      <c r="H338" s="2">
        <f t="shared" si="15"/>
        <v>106</v>
      </c>
      <c r="I338" s="2" t="e">
        <f t="shared" si="16"/>
        <v>#VALUE!</v>
      </c>
      <c r="J338" t="e">
        <f t="shared" si="17"/>
        <v>#VALUE!</v>
      </c>
      <c r="K338" s="2"/>
      <c r="L338" s="2"/>
      <c r="M338" s="2"/>
      <c r="N338" s="2"/>
      <c r="O338" s="2"/>
      <c r="P338">
        <v>-6.2686000000000002</v>
      </c>
      <c r="Q338" s="2">
        <v>106.8086</v>
      </c>
    </row>
    <row r="339" spans="1:17" ht="15.75" customHeight="1" x14ac:dyDescent="0.2">
      <c r="A339" s="2">
        <v>18000000</v>
      </c>
      <c r="B339" s="2" t="s">
        <v>377</v>
      </c>
      <c r="C339" s="2" t="s">
        <v>288</v>
      </c>
      <c r="D339" s="2">
        <v>0</v>
      </c>
      <c r="E339" s="9">
        <v>1.5</v>
      </c>
      <c r="H339" s="2">
        <f t="shared" si="15"/>
        <v>-6</v>
      </c>
      <c r="I339" s="2">
        <f t="shared" si="16"/>
        <v>0</v>
      </c>
      <c r="J339">
        <f t="shared" si="17"/>
        <v>0</v>
      </c>
      <c r="P339" s="2">
        <v>-6.1814</v>
      </c>
      <c r="Q339" s="2">
        <v>106.8387</v>
      </c>
    </row>
    <row r="340" spans="1:17" ht="15.75" customHeight="1" x14ac:dyDescent="0.2">
      <c r="A340" s="2">
        <v>36000000</v>
      </c>
      <c r="B340" s="2" t="s">
        <v>377</v>
      </c>
      <c r="D340" s="2">
        <v>0</v>
      </c>
      <c r="E340" s="9">
        <v>2</v>
      </c>
      <c r="F340" s="14">
        <v>1068240502</v>
      </c>
      <c r="G340" s="14">
        <v>-61632229</v>
      </c>
      <c r="H340" s="2">
        <f t="shared" si="15"/>
        <v>106</v>
      </c>
      <c r="I340" s="2">
        <f t="shared" si="16"/>
        <v>24</v>
      </c>
      <c r="J340">
        <f t="shared" si="17"/>
        <v>502</v>
      </c>
      <c r="K340" s="6"/>
      <c r="L340" s="6"/>
      <c r="M340" s="6"/>
      <c r="N340" s="6"/>
      <c r="O340" s="6"/>
    </row>
    <row r="341" spans="1:17" ht="15.75" customHeight="1" x14ac:dyDescent="0.2">
      <c r="A341" s="2">
        <v>12500000</v>
      </c>
      <c r="B341" s="2" t="s">
        <v>136</v>
      </c>
      <c r="C341" s="2" t="s">
        <v>511</v>
      </c>
      <c r="D341" s="2">
        <v>0</v>
      </c>
      <c r="E341" s="9">
        <v>2.1</v>
      </c>
      <c r="F341" s="14">
        <v>106788735</v>
      </c>
      <c r="G341" s="14">
        <v>-6137553</v>
      </c>
      <c r="H341" s="2">
        <f t="shared" si="15"/>
        <v>106</v>
      </c>
      <c r="I341" s="2">
        <f t="shared" si="16"/>
        <v>88</v>
      </c>
      <c r="J341">
        <f t="shared" si="17"/>
        <v>35</v>
      </c>
      <c r="K341" s="6"/>
      <c r="L341" s="6"/>
      <c r="M341" s="6"/>
      <c r="N341" s="6"/>
      <c r="O341" s="6"/>
      <c r="P341" s="2">
        <v>-6.1266999999999996</v>
      </c>
      <c r="Q341" s="2">
        <v>106.83320000000001</v>
      </c>
    </row>
    <row r="342" spans="1:17" ht="15.75" customHeight="1" x14ac:dyDescent="0.2">
      <c r="A342" s="2">
        <v>21000000</v>
      </c>
      <c r="B342" s="2" t="s">
        <v>136</v>
      </c>
      <c r="C342" s="2" t="s">
        <v>511</v>
      </c>
      <c r="D342" s="2">
        <v>0</v>
      </c>
      <c r="E342" s="9">
        <v>3.6</v>
      </c>
      <c r="F342" s="14">
        <v>106748963</v>
      </c>
      <c r="G342" s="14">
        <v>-6125960</v>
      </c>
      <c r="H342" s="2">
        <f t="shared" si="15"/>
        <v>106</v>
      </c>
      <c r="I342" s="2">
        <f t="shared" si="16"/>
        <v>48</v>
      </c>
      <c r="J342">
        <f t="shared" si="17"/>
        <v>63</v>
      </c>
      <c r="K342" s="6"/>
      <c r="L342" s="6"/>
      <c r="M342" s="6"/>
      <c r="N342" s="6"/>
      <c r="O342" s="6"/>
      <c r="P342" s="2">
        <v>-6.1266999999999996</v>
      </c>
      <c r="Q342" s="2">
        <v>106.83320000000001</v>
      </c>
    </row>
    <row r="343" spans="1:17" ht="15.75" customHeight="1" x14ac:dyDescent="0.2">
      <c r="A343" s="2">
        <v>62000000</v>
      </c>
      <c r="B343" s="2" t="s">
        <v>136</v>
      </c>
      <c r="C343" s="2" t="s">
        <v>288</v>
      </c>
      <c r="D343" s="2">
        <v>116</v>
      </c>
      <c r="E343" s="9">
        <v>1.5</v>
      </c>
      <c r="F343" s="14">
        <v>106835876</v>
      </c>
      <c r="G343" s="14">
        <v>-6199275</v>
      </c>
      <c r="H343" s="2">
        <f t="shared" si="15"/>
        <v>106</v>
      </c>
      <c r="I343" s="2">
        <f t="shared" si="16"/>
        <v>35</v>
      </c>
      <c r="J343">
        <f t="shared" si="17"/>
        <v>76</v>
      </c>
      <c r="K343" s="6"/>
      <c r="L343" s="6"/>
      <c r="M343" s="6"/>
      <c r="N343" s="6"/>
      <c r="O343" s="6"/>
      <c r="P343" s="2">
        <v>-6.1814</v>
      </c>
      <c r="Q343" s="2">
        <v>106.8387</v>
      </c>
    </row>
    <row r="344" spans="1:17" ht="15.75" customHeight="1" x14ac:dyDescent="0.2">
      <c r="A344" s="2">
        <v>9000000</v>
      </c>
      <c r="B344" s="2" t="s">
        <v>377</v>
      </c>
      <c r="D344" s="2">
        <v>0</v>
      </c>
      <c r="E344" s="9">
        <v>3</v>
      </c>
      <c r="H344" s="2">
        <f t="shared" si="15"/>
        <v>-6</v>
      </c>
      <c r="I344" s="2">
        <f t="shared" si="16"/>
        <v>0</v>
      </c>
      <c r="J344">
        <f t="shared" si="17"/>
        <v>0</v>
      </c>
    </row>
    <row r="345" spans="1:17" ht="15.75" customHeight="1" x14ac:dyDescent="0.2">
      <c r="A345" s="2">
        <v>20000000</v>
      </c>
      <c r="B345" s="2" t="s">
        <v>377</v>
      </c>
      <c r="C345" s="2" t="s">
        <v>141</v>
      </c>
      <c r="D345" s="2">
        <v>0</v>
      </c>
      <c r="E345" s="9">
        <v>1.3</v>
      </c>
      <c r="F345" s="14" t="s">
        <v>3948</v>
      </c>
      <c r="G345" s="14" t="s">
        <v>3949</v>
      </c>
      <c r="H345" s="2">
        <f t="shared" si="15"/>
        <v>106</v>
      </c>
      <c r="I345" s="2" t="e">
        <f t="shared" si="16"/>
        <v>#VALUE!</v>
      </c>
      <c r="J345" t="e">
        <f t="shared" si="17"/>
        <v>#VALUE!</v>
      </c>
      <c r="K345" s="2"/>
      <c r="L345" s="2"/>
      <c r="M345" s="2"/>
      <c r="N345" s="2"/>
      <c r="O345" s="2"/>
      <c r="P345">
        <v>-6.2686000000000002</v>
      </c>
      <c r="Q345" s="2">
        <v>106.8086</v>
      </c>
    </row>
    <row r="346" spans="1:17" ht="15.75" customHeight="1" x14ac:dyDescent="0.2">
      <c r="A346" s="2">
        <v>10000000</v>
      </c>
      <c r="B346" s="2" t="s">
        <v>136</v>
      </c>
      <c r="D346" s="2">
        <v>0</v>
      </c>
      <c r="E346" s="9">
        <v>0</v>
      </c>
      <c r="F346" s="14">
        <v>-6153934</v>
      </c>
      <c r="G346" s="14">
        <v>106716164</v>
      </c>
      <c r="H346" s="2">
        <f t="shared" si="15"/>
        <v>-6</v>
      </c>
      <c r="I346" s="2">
        <f t="shared" si="16"/>
        <v>15</v>
      </c>
      <c r="J346">
        <f t="shared" si="17"/>
        <v>3934</v>
      </c>
      <c r="K346" s="6"/>
      <c r="L346" s="6"/>
      <c r="M346" s="6"/>
      <c r="N346" s="6"/>
      <c r="O346" s="6"/>
    </row>
    <row r="347" spans="1:17" ht="15.75" customHeight="1" x14ac:dyDescent="0.2">
      <c r="A347" s="2">
        <v>6500000</v>
      </c>
      <c r="B347" s="2" t="s">
        <v>136</v>
      </c>
      <c r="C347" s="2" t="s">
        <v>3966</v>
      </c>
      <c r="D347" s="2">
        <v>0</v>
      </c>
      <c r="E347" s="9">
        <v>11.2</v>
      </c>
      <c r="F347" s="14" t="s">
        <v>3969</v>
      </c>
      <c r="H347" s="2">
        <f t="shared" si="15"/>
        <v>-6</v>
      </c>
      <c r="I347" s="2" t="e">
        <f t="shared" si="16"/>
        <v>#VALUE!</v>
      </c>
      <c r="J347">
        <f t="shared" si="17"/>
        <v>5095</v>
      </c>
      <c r="P347" s="2">
        <v>-6.1266999999999996</v>
      </c>
      <c r="Q347" s="2">
        <v>106.83320000000001</v>
      </c>
    </row>
    <row r="348" spans="1:17" ht="15.75" customHeight="1" x14ac:dyDescent="0.2">
      <c r="B348" s="2" t="s">
        <v>136</v>
      </c>
      <c r="D348" s="2">
        <v>0</v>
      </c>
      <c r="E348" s="9">
        <v>0</v>
      </c>
      <c r="F348" s="14">
        <v>106722651</v>
      </c>
      <c r="G348" s="14">
        <v>6124360</v>
      </c>
      <c r="H348" s="2">
        <f t="shared" si="15"/>
        <v>106</v>
      </c>
      <c r="I348" s="2">
        <f t="shared" si="16"/>
        <v>22</v>
      </c>
      <c r="J348">
        <f t="shared" si="17"/>
        <v>51</v>
      </c>
      <c r="K348" s="7"/>
      <c r="L348" s="7"/>
      <c r="M348" s="7"/>
      <c r="N348" s="7"/>
      <c r="O348" s="7"/>
    </row>
    <row r="349" spans="1:17" ht="15.75" customHeight="1" x14ac:dyDescent="0.2">
      <c r="B349" s="2" t="s">
        <v>136</v>
      </c>
      <c r="C349" s="2" t="s">
        <v>511</v>
      </c>
      <c r="D349" s="2">
        <v>0</v>
      </c>
      <c r="E349" s="9">
        <v>2.6</v>
      </c>
      <c r="F349" s="14">
        <v>-6149465</v>
      </c>
      <c r="G349" s="14">
        <v>106873459</v>
      </c>
      <c r="H349" s="2">
        <f t="shared" si="15"/>
        <v>-6</v>
      </c>
      <c r="I349" s="2">
        <f t="shared" si="16"/>
        <v>14</v>
      </c>
      <c r="J349">
        <f t="shared" si="17"/>
        <v>9465</v>
      </c>
      <c r="K349" s="6"/>
      <c r="L349" s="6"/>
      <c r="M349" s="6"/>
      <c r="N349" s="6"/>
      <c r="O349" s="6"/>
      <c r="P349" s="2">
        <v>-6.1266999999999996</v>
      </c>
      <c r="Q349" s="2">
        <v>106.83320000000001</v>
      </c>
    </row>
    <row r="350" spans="1:17" ht="15.75" customHeight="1" x14ac:dyDescent="0.2">
      <c r="A350" s="2">
        <v>5700000</v>
      </c>
      <c r="B350" s="2" t="s">
        <v>136</v>
      </c>
      <c r="C350" s="2" t="s">
        <v>610</v>
      </c>
      <c r="D350" s="2">
        <v>10</v>
      </c>
      <c r="E350" s="9">
        <v>2</v>
      </c>
      <c r="F350" s="14" t="s">
        <v>3998</v>
      </c>
      <c r="G350" s="14" t="s">
        <v>3999</v>
      </c>
      <c r="H350" s="2">
        <f t="shared" si="15"/>
        <v>106</v>
      </c>
      <c r="I350" s="2">
        <f t="shared" si="16"/>
        <v>51</v>
      </c>
      <c r="J350">
        <f t="shared" si="17"/>
        <v>237</v>
      </c>
      <c r="K350" s="2"/>
      <c r="L350" s="2"/>
      <c r="M350" s="2"/>
      <c r="N350" s="2"/>
      <c r="O350" s="2"/>
      <c r="P350">
        <v>-6.2545999999999999</v>
      </c>
      <c r="Q350" s="2">
        <v>106.8951</v>
      </c>
    </row>
    <row r="351" spans="1:17" ht="15.75" customHeight="1" x14ac:dyDescent="0.2">
      <c r="A351" s="2">
        <v>17685000</v>
      </c>
      <c r="B351" s="2" t="s">
        <v>136</v>
      </c>
      <c r="C351" s="2" t="s">
        <v>141</v>
      </c>
      <c r="D351" s="2">
        <v>330</v>
      </c>
      <c r="E351" s="9">
        <v>1</v>
      </c>
      <c r="F351" s="14" t="s">
        <v>4008</v>
      </c>
      <c r="G351" s="14" t="s">
        <v>4009</v>
      </c>
      <c r="H351" s="2">
        <f t="shared" si="15"/>
        <v>106</v>
      </c>
      <c r="I351" s="2" t="e">
        <f t="shared" si="16"/>
        <v>#VALUE!</v>
      </c>
      <c r="J351" t="e">
        <f t="shared" si="17"/>
        <v>#VALUE!</v>
      </c>
      <c r="K351" s="2"/>
      <c r="L351" s="2"/>
      <c r="M351" s="2"/>
      <c r="N351" s="2"/>
      <c r="O351" s="2"/>
      <c r="P351">
        <v>-6.2686000000000002</v>
      </c>
      <c r="Q351" s="2">
        <v>106.8086</v>
      </c>
    </row>
    <row r="352" spans="1:17" ht="15.75" customHeight="1" x14ac:dyDescent="0.2">
      <c r="A352" s="2">
        <v>23000000</v>
      </c>
      <c r="B352" s="2" t="s">
        <v>136</v>
      </c>
      <c r="C352" s="2" t="s">
        <v>4017</v>
      </c>
      <c r="D352" s="2">
        <v>0</v>
      </c>
      <c r="E352" s="9">
        <v>2.2999999999999998</v>
      </c>
      <c r="F352" s="14">
        <v>106917879</v>
      </c>
      <c r="G352" s="14">
        <v>-6160685</v>
      </c>
      <c r="H352" s="2">
        <f t="shared" si="15"/>
        <v>106</v>
      </c>
      <c r="I352" s="2">
        <f t="shared" si="16"/>
        <v>17</v>
      </c>
      <c r="J352">
        <f t="shared" si="17"/>
        <v>79</v>
      </c>
      <c r="K352" s="6"/>
      <c r="L352" s="6"/>
      <c r="M352" s="6"/>
      <c r="N352" s="6"/>
      <c r="O352" s="6"/>
      <c r="P352" s="2">
        <v>-6.1266999999999996</v>
      </c>
      <c r="Q352" s="2">
        <v>106.83320000000001</v>
      </c>
    </row>
    <row r="353" spans="1:17" ht="15.75" customHeight="1" x14ac:dyDescent="0.2">
      <c r="A353" s="2">
        <v>7500000</v>
      </c>
      <c r="B353" s="2" t="s">
        <v>136</v>
      </c>
      <c r="D353" s="2">
        <v>0</v>
      </c>
      <c r="E353" s="9">
        <v>0</v>
      </c>
      <c r="F353" s="14">
        <v>-6123912</v>
      </c>
      <c r="G353" s="14">
        <v>106722596</v>
      </c>
      <c r="H353" s="2">
        <f t="shared" si="15"/>
        <v>-6</v>
      </c>
      <c r="I353" s="2">
        <f t="shared" si="16"/>
        <v>12</v>
      </c>
      <c r="J353">
        <f t="shared" si="17"/>
        <v>3912</v>
      </c>
      <c r="K353" s="6"/>
      <c r="L353" s="6"/>
      <c r="M353" s="6"/>
      <c r="N353" s="6"/>
      <c r="O353" s="6"/>
    </row>
    <row r="354" spans="1:17" ht="15.75" customHeight="1" x14ac:dyDescent="0.2">
      <c r="A354" s="2">
        <v>18500000</v>
      </c>
      <c r="B354" s="2" t="s">
        <v>136</v>
      </c>
      <c r="C354" s="2" t="s">
        <v>610</v>
      </c>
      <c r="D354" s="2">
        <v>0.45</v>
      </c>
      <c r="E354" s="9">
        <v>1</v>
      </c>
      <c r="F354" s="14" t="s">
        <v>4039</v>
      </c>
      <c r="G354" s="14" t="s">
        <v>4040</v>
      </c>
      <c r="H354" s="2">
        <f t="shared" si="15"/>
        <v>-6</v>
      </c>
      <c r="I354" s="2">
        <f t="shared" si="16"/>
        <v>1</v>
      </c>
      <c r="J354" t="e">
        <f t="shared" si="17"/>
        <v>#VALUE!</v>
      </c>
      <c r="K354" s="2"/>
      <c r="L354" s="2"/>
      <c r="M354" s="2"/>
      <c r="N354" s="2"/>
      <c r="O354" s="2"/>
      <c r="P354">
        <v>-6.2545999999999999</v>
      </c>
      <c r="Q354" s="2">
        <v>106.8951</v>
      </c>
    </row>
    <row r="355" spans="1:17" ht="15.75" customHeight="1" x14ac:dyDescent="0.2">
      <c r="A355" s="2">
        <v>23000000</v>
      </c>
      <c r="B355" s="2" t="s">
        <v>1315</v>
      </c>
      <c r="C355" s="2" t="s">
        <v>511</v>
      </c>
      <c r="D355" s="2">
        <v>0</v>
      </c>
      <c r="E355" s="9">
        <v>3.8</v>
      </c>
      <c r="F355" s="14">
        <v>106762446</v>
      </c>
      <c r="G355" s="14">
        <v>-6106033</v>
      </c>
      <c r="H355" s="2">
        <f t="shared" si="15"/>
        <v>106</v>
      </c>
      <c r="I355" s="2">
        <f t="shared" si="16"/>
        <v>62</v>
      </c>
      <c r="J355">
        <f t="shared" si="17"/>
        <v>46</v>
      </c>
      <c r="K355" s="6"/>
      <c r="L355" s="6"/>
      <c r="M355" s="6"/>
      <c r="N355" s="6"/>
      <c r="O355" s="6"/>
      <c r="P355" s="2">
        <v>-6.1266999999999996</v>
      </c>
      <c r="Q355" s="2">
        <v>106.83320000000001</v>
      </c>
    </row>
    <row r="356" spans="1:17" ht="15.75" customHeight="1" x14ac:dyDescent="0.2">
      <c r="A356" s="2">
        <v>28000000</v>
      </c>
      <c r="B356" s="2" t="s">
        <v>136</v>
      </c>
      <c r="C356" s="2" t="s">
        <v>593</v>
      </c>
      <c r="D356" s="2">
        <v>0</v>
      </c>
      <c r="E356" s="9">
        <v>1.1000000000000001</v>
      </c>
      <c r="F356" s="14">
        <v>106903426</v>
      </c>
      <c r="G356" s="14">
        <v>-6162842</v>
      </c>
      <c r="H356" s="2">
        <f t="shared" si="15"/>
        <v>106</v>
      </c>
      <c r="I356" s="2">
        <f t="shared" si="16"/>
        <v>3</v>
      </c>
      <c r="J356">
        <f t="shared" si="17"/>
        <v>26</v>
      </c>
      <c r="K356" s="6"/>
      <c r="L356" s="6"/>
      <c r="M356" s="6"/>
      <c r="N356" s="6"/>
      <c r="O356" s="6"/>
      <c r="P356" s="2">
        <v>-6.1266999999999996</v>
      </c>
      <c r="Q356" s="2">
        <v>106.83320000000001</v>
      </c>
    </row>
    <row r="357" spans="1:17" ht="15.75" customHeight="1" x14ac:dyDescent="0.2">
      <c r="A357" s="2">
        <v>45000000</v>
      </c>
      <c r="B357" s="2" t="s">
        <v>136</v>
      </c>
      <c r="C357" s="2" t="s">
        <v>511</v>
      </c>
      <c r="D357" s="2">
        <v>0</v>
      </c>
      <c r="E357" s="9">
        <v>2.1</v>
      </c>
      <c r="F357" s="14">
        <v>106790316</v>
      </c>
      <c r="G357" s="14">
        <v>-6115326</v>
      </c>
      <c r="H357" s="2">
        <f t="shared" si="15"/>
        <v>106</v>
      </c>
      <c r="I357" s="2">
        <f t="shared" si="16"/>
        <v>90</v>
      </c>
      <c r="J357">
        <f t="shared" si="17"/>
        <v>16</v>
      </c>
      <c r="K357" s="6"/>
      <c r="L357" s="6"/>
      <c r="M357" s="6"/>
      <c r="N357" s="6"/>
      <c r="O357" s="6"/>
      <c r="P357" s="2">
        <v>-6.1266999999999996</v>
      </c>
      <c r="Q357" s="2">
        <v>106.83320000000001</v>
      </c>
    </row>
    <row r="358" spans="1:17" ht="15.75" customHeight="1" x14ac:dyDescent="0.2">
      <c r="A358" s="2">
        <v>11000000</v>
      </c>
      <c r="B358" s="2" t="s">
        <v>377</v>
      </c>
      <c r="C358" s="2" t="s">
        <v>822</v>
      </c>
      <c r="D358" s="2">
        <v>550</v>
      </c>
      <c r="E358" s="9">
        <v>7.9</v>
      </c>
      <c r="F358" s="14" t="s">
        <v>4076</v>
      </c>
      <c r="G358" s="14" t="s">
        <v>4077</v>
      </c>
      <c r="H358" s="2">
        <f t="shared" si="15"/>
        <v>106</v>
      </c>
      <c r="I358" s="2">
        <f t="shared" si="16"/>
        <v>43</v>
      </c>
      <c r="J358">
        <f t="shared" si="17"/>
        <v>29</v>
      </c>
      <c r="K358" s="2"/>
      <c r="L358" s="2"/>
      <c r="M358" s="2"/>
      <c r="N358" s="2"/>
      <c r="O358" s="2"/>
      <c r="P358">
        <v>-6.1676000000000002</v>
      </c>
      <c r="Q358">
        <v>106.75960000000001</v>
      </c>
    </row>
    <row r="359" spans="1:17" ht="15.75" customHeight="1" x14ac:dyDescent="0.2">
      <c r="A359" s="2">
        <v>24571429</v>
      </c>
      <c r="B359" s="2" t="s">
        <v>1315</v>
      </c>
      <c r="C359" s="2" t="s">
        <v>511</v>
      </c>
      <c r="D359" s="2">
        <v>0</v>
      </c>
      <c r="E359" s="9">
        <v>4</v>
      </c>
      <c r="F359" s="14">
        <v>-6137230</v>
      </c>
      <c r="G359" s="14">
        <v>106870465</v>
      </c>
      <c r="H359" s="2">
        <f t="shared" si="15"/>
        <v>-6</v>
      </c>
      <c r="I359" s="2">
        <f t="shared" si="16"/>
        <v>13</v>
      </c>
      <c r="J359">
        <f t="shared" si="17"/>
        <v>7230</v>
      </c>
      <c r="K359" s="6"/>
      <c r="L359" s="6"/>
      <c r="M359" s="6"/>
      <c r="N359" s="6"/>
      <c r="O359" s="6"/>
      <c r="P359" s="2">
        <v>-6.1266999999999996</v>
      </c>
      <c r="Q359" s="2">
        <v>106.83320000000001</v>
      </c>
    </row>
    <row r="360" spans="1:17" ht="15.75" customHeight="1" x14ac:dyDescent="0.2">
      <c r="A360" s="2">
        <v>122222222</v>
      </c>
      <c r="B360" s="2" t="s">
        <v>377</v>
      </c>
      <c r="C360" s="2" t="s">
        <v>141</v>
      </c>
      <c r="D360" s="2">
        <v>0</v>
      </c>
      <c r="E360" s="9">
        <v>1</v>
      </c>
      <c r="F360" s="14" t="s">
        <v>4089</v>
      </c>
      <c r="G360" s="14" t="s">
        <v>4090</v>
      </c>
      <c r="H360" s="2">
        <f t="shared" si="15"/>
        <v>106</v>
      </c>
      <c r="I360" s="2" t="e">
        <f t="shared" si="16"/>
        <v>#VALUE!</v>
      </c>
      <c r="J360" t="e">
        <f t="shared" si="17"/>
        <v>#VALUE!</v>
      </c>
      <c r="K360" s="2"/>
      <c r="L360" s="2"/>
      <c r="M360" s="2"/>
      <c r="N360" s="2"/>
      <c r="O360" s="2"/>
      <c r="P360">
        <v>-6.2686000000000002</v>
      </c>
      <c r="Q360" s="2">
        <v>106.8086</v>
      </c>
    </row>
    <row r="361" spans="1:17" ht="15.75" customHeight="1" x14ac:dyDescent="0.2">
      <c r="A361" s="2">
        <v>10953000</v>
      </c>
      <c r="B361" s="2" t="s">
        <v>136</v>
      </c>
      <c r="D361" s="2">
        <v>0</v>
      </c>
      <c r="E361" s="9">
        <v>5.5</v>
      </c>
      <c r="F361" s="14">
        <v>-6110234</v>
      </c>
      <c r="G361" s="14">
        <v>106713274</v>
      </c>
      <c r="H361" s="2">
        <f t="shared" si="15"/>
        <v>-6</v>
      </c>
      <c r="I361" s="2">
        <f t="shared" si="16"/>
        <v>11</v>
      </c>
      <c r="J361">
        <f t="shared" si="17"/>
        <v>234</v>
      </c>
      <c r="K361" s="6"/>
      <c r="L361" s="6"/>
      <c r="M361" s="6"/>
      <c r="N361" s="6"/>
      <c r="O361" s="6"/>
    </row>
    <row r="362" spans="1:17" ht="15.75" customHeight="1" x14ac:dyDescent="0.2">
      <c r="A362" s="2">
        <v>11000000</v>
      </c>
      <c r="B362" s="2" t="s">
        <v>136</v>
      </c>
      <c r="C362" s="2" t="s">
        <v>4107</v>
      </c>
      <c r="D362" s="2">
        <v>0</v>
      </c>
      <c r="E362" s="9">
        <v>2.8</v>
      </c>
      <c r="F362" s="14">
        <v>106912296</v>
      </c>
      <c r="G362" s="14">
        <v>-6175572</v>
      </c>
      <c r="H362" s="2">
        <f t="shared" si="15"/>
        <v>106</v>
      </c>
      <c r="I362" s="2">
        <f t="shared" si="16"/>
        <v>12</v>
      </c>
      <c r="J362">
        <f t="shared" si="17"/>
        <v>96</v>
      </c>
      <c r="K362" s="6"/>
      <c r="L362" s="6"/>
      <c r="M362" s="6"/>
      <c r="N362" s="6"/>
      <c r="O362" s="6"/>
      <c r="P362" s="2">
        <v>-6.1266999999999996</v>
      </c>
      <c r="Q362" s="2">
        <v>106.83320000000001</v>
      </c>
    </row>
    <row r="363" spans="1:17" ht="15.75" customHeight="1" x14ac:dyDescent="0.2">
      <c r="A363" s="2">
        <v>27500000</v>
      </c>
      <c r="B363" s="2" t="s">
        <v>1315</v>
      </c>
      <c r="C363" s="2" t="s">
        <v>976</v>
      </c>
      <c r="D363" s="2">
        <v>350</v>
      </c>
      <c r="E363" s="9">
        <v>2.4</v>
      </c>
      <c r="G363" s="14" t="s">
        <v>4116</v>
      </c>
      <c r="H363" s="2">
        <f t="shared" si="15"/>
        <v>-6</v>
      </c>
      <c r="I363" s="2">
        <f t="shared" si="16"/>
        <v>0</v>
      </c>
      <c r="J363">
        <f t="shared" si="17"/>
        <v>0</v>
      </c>
      <c r="K363" s="2"/>
      <c r="L363" s="2"/>
      <c r="M363" s="2"/>
      <c r="N363" s="2"/>
      <c r="O363" s="2"/>
      <c r="P363">
        <v>-6.1676000000000002</v>
      </c>
      <c r="Q363">
        <v>106.75960000000001</v>
      </c>
    </row>
    <row r="364" spans="1:17" ht="15.75" customHeight="1" x14ac:dyDescent="0.2">
      <c r="A364" s="2">
        <v>7500000</v>
      </c>
      <c r="B364" s="2" t="s">
        <v>136</v>
      </c>
      <c r="C364" s="2" t="s">
        <v>141</v>
      </c>
      <c r="D364" s="2">
        <v>0</v>
      </c>
      <c r="E364" s="9">
        <v>4</v>
      </c>
      <c r="F364" s="14" t="s">
        <v>4126</v>
      </c>
      <c r="G364" s="14" t="s">
        <v>4127</v>
      </c>
      <c r="H364" s="2">
        <f t="shared" si="15"/>
        <v>-6</v>
      </c>
      <c r="I364" s="2">
        <f t="shared" si="16"/>
        <v>20</v>
      </c>
      <c r="J364" t="e">
        <f t="shared" si="17"/>
        <v>#VALUE!</v>
      </c>
      <c r="K364" s="2"/>
      <c r="L364" s="2"/>
      <c r="M364" s="2"/>
      <c r="N364" s="2"/>
      <c r="O364" s="2"/>
      <c r="P364">
        <v>-6.2686000000000002</v>
      </c>
      <c r="Q364" s="2">
        <v>106.8086</v>
      </c>
    </row>
    <row r="365" spans="1:17" ht="15.75" customHeight="1" x14ac:dyDescent="0.2">
      <c r="A365" s="2">
        <v>7000000</v>
      </c>
      <c r="B365" s="2" t="s">
        <v>136</v>
      </c>
      <c r="D365" s="2">
        <v>0</v>
      </c>
      <c r="E365" s="9">
        <v>0</v>
      </c>
      <c r="F365" s="14">
        <v>106689501</v>
      </c>
      <c r="G365" s="14">
        <v>-6150692</v>
      </c>
      <c r="H365" s="2">
        <f t="shared" si="15"/>
        <v>106</v>
      </c>
      <c r="I365" s="2">
        <f t="shared" si="16"/>
        <v>89</v>
      </c>
      <c r="J365">
        <f t="shared" si="17"/>
        <v>1</v>
      </c>
      <c r="K365" s="6"/>
      <c r="L365" s="6"/>
      <c r="M365" s="6"/>
      <c r="N365" s="6"/>
      <c r="O365" s="6"/>
    </row>
    <row r="366" spans="1:17" ht="15.75" customHeight="1" x14ac:dyDescent="0.2">
      <c r="A366" s="2">
        <v>20000000</v>
      </c>
      <c r="B366" s="2" t="s">
        <v>136</v>
      </c>
      <c r="C366" s="2" t="s">
        <v>511</v>
      </c>
      <c r="D366" s="2">
        <v>0</v>
      </c>
      <c r="E366" s="9">
        <v>3.1</v>
      </c>
      <c r="F366" s="14">
        <v>106754151</v>
      </c>
      <c r="G366" s="14">
        <v>-6108118</v>
      </c>
      <c r="H366" s="2">
        <f t="shared" si="15"/>
        <v>106</v>
      </c>
      <c r="I366" s="2">
        <f t="shared" si="16"/>
        <v>54</v>
      </c>
      <c r="J366">
        <f t="shared" si="17"/>
        <v>51</v>
      </c>
      <c r="K366" s="6"/>
      <c r="L366" s="6"/>
      <c r="M366" s="6"/>
      <c r="N366" s="6"/>
      <c r="O366" s="6"/>
      <c r="P366" s="2">
        <v>-6.1266999999999996</v>
      </c>
      <c r="Q366" s="2">
        <v>106.83320000000001</v>
      </c>
    </row>
    <row r="367" spans="1:17" ht="15.75" customHeight="1" x14ac:dyDescent="0.2">
      <c r="A367" s="2">
        <v>10000000</v>
      </c>
      <c r="B367" s="2" t="s">
        <v>136</v>
      </c>
      <c r="C367" s="2" t="s">
        <v>658</v>
      </c>
      <c r="D367" s="2">
        <v>5</v>
      </c>
      <c r="E367" s="9">
        <v>3.3</v>
      </c>
      <c r="F367" s="14" t="s">
        <v>4155</v>
      </c>
      <c r="G367" s="14" t="s">
        <v>4156</v>
      </c>
      <c r="H367" s="2">
        <f t="shared" si="15"/>
        <v>106</v>
      </c>
      <c r="I367" s="2">
        <f t="shared" si="16"/>
        <v>56</v>
      </c>
      <c r="J367">
        <f t="shared" si="17"/>
        <v>358</v>
      </c>
      <c r="K367" s="2"/>
      <c r="L367" s="2"/>
      <c r="M367" s="2"/>
      <c r="N367" s="2"/>
      <c r="O367" s="2"/>
      <c r="P367">
        <v>-6.2545999999999999</v>
      </c>
      <c r="Q367" s="2">
        <v>106.8951</v>
      </c>
    </row>
    <row r="368" spans="1:17" ht="15.75" customHeight="1" x14ac:dyDescent="0.2">
      <c r="B368" s="2" t="s">
        <v>136</v>
      </c>
      <c r="C368" s="2" t="s">
        <v>822</v>
      </c>
      <c r="D368" s="2">
        <v>950</v>
      </c>
      <c r="E368" s="9">
        <v>2.25</v>
      </c>
      <c r="F368" s="14">
        <v>106805300</v>
      </c>
      <c r="G368" s="14">
        <v>-6179214</v>
      </c>
      <c r="H368" s="2">
        <f t="shared" si="15"/>
        <v>106</v>
      </c>
      <c r="I368" s="2">
        <f t="shared" si="16"/>
        <v>5</v>
      </c>
      <c r="J368">
        <f t="shared" si="17"/>
        <v>0</v>
      </c>
      <c r="K368" s="6"/>
      <c r="L368" s="6"/>
      <c r="M368" s="6"/>
      <c r="N368" s="6"/>
      <c r="O368" s="6"/>
      <c r="P368">
        <v>-6.1676000000000002</v>
      </c>
      <c r="Q368">
        <v>106.75960000000001</v>
      </c>
    </row>
    <row r="369" spans="1:17" ht="15.75" customHeight="1" x14ac:dyDescent="0.2">
      <c r="A369" s="2">
        <v>269230000</v>
      </c>
      <c r="B369" s="2" t="s">
        <v>377</v>
      </c>
      <c r="D369" s="2">
        <v>0</v>
      </c>
      <c r="E369" s="9">
        <v>0</v>
      </c>
      <c r="F369" s="14">
        <v>106716655</v>
      </c>
      <c r="G369" s="14">
        <v>-6111904</v>
      </c>
      <c r="H369" s="2">
        <f t="shared" si="15"/>
        <v>106</v>
      </c>
      <c r="I369" s="2">
        <f t="shared" si="16"/>
        <v>16</v>
      </c>
      <c r="J369">
        <f t="shared" si="17"/>
        <v>55</v>
      </c>
      <c r="K369" s="6"/>
      <c r="L369" s="6"/>
      <c r="M369" s="6"/>
      <c r="N369" s="6"/>
      <c r="O369" s="6"/>
    </row>
    <row r="370" spans="1:17" ht="15.75" customHeight="1" x14ac:dyDescent="0.2">
      <c r="A370" s="2">
        <v>6363636364</v>
      </c>
      <c r="B370" s="2" t="s">
        <v>136</v>
      </c>
      <c r="C370" s="2" t="s">
        <v>141</v>
      </c>
      <c r="D370" s="2">
        <v>5</v>
      </c>
      <c r="E370" s="9">
        <v>1.78</v>
      </c>
      <c r="F370" s="14" t="s">
        <v>4182</v>
      </c>
      <c r="G370" s="14" t="s">
        <v>4183</v>
      </c>
      <c r="H370" s="2">
        <f t="shared" si="15"/>
        <v>-6</v>
      </c>
      <c r="I370" s="2">
        <f t="shared" si="16"/>
        <v>14</v>
      </c>
      <c r="J370" t="e">
        <f t="shared" si="17"/>
        <v>#VALUE!</v>
      </c>
      <c r="K370" s="2"/>
      <c r="L370" s="2"/>
      <c r="M370" s="2"/>
      <c r="N370" s="2"/>
      <c r="O370" s="2"/>
      <c r="P370">
        <v>-6.2686000000000002</v>
      </c>
      <c r="Q370" s="2">
        <v>106.8086</v>
      </c>
    </row>
    <row r="371" spans="1:17" ht="15.75" customHeight="1" x14ac:dyDescent="0.2">
      <c r="A371" s="2">
        <v>17000000</v>
      </c>
      <c r="B371" s="2" t="s">
        <v>377</v>
      </c>
      <c r="C371" s="2" t="s">
        <v>141</v>
      </c>
      <c r="D371" s="2">
        <v>0</v>
      </c>
      <c r="E371" s="9">
        <v>0.157</v>
      </c>
      <c r="F371" s="14" t="s">
        <v>4190</v>
      </c>
      <c r="G371" s="14" t="s">
        <v>4191</v>
      </c>
      <c r="H371" s="2">
        <f t="shared" si="15"/>
        <v>106</v>
      </c>
      <c r="I371" s="2">
        <f t="shared" si="16"/>
        <v>46</v>
      </c>
      <c r="J371">
        <f t="shared" si="17"/>
        <v>82</v>
      </c>
      <c r="K371" s="2"/>
      <c r="L371" s="2"/>
      <c r="M371" s="2"/>
      <c r="N371" s="2"/>
      <c r="O371" s="2"/>
      <c r="P371">
        <v>-6.2686000000000002</v>
      </c>
      <c r="Q371" s="2">
        <v>106.8086</v>
      </c>
    </row>
    <row r="372" spans="1:17" ht="15.75" customHeight="1" x14ac:dyDescent="0.2">
      <c r="A372" s="2">
        <v>3500000</v>
      </c>
      <c r="D372" s="2">
        <v>50</v>
      </c>
      <c r="E372" s="9">
        <v>10.5</v>
      </c>
      <c r="H372" s="2">
        <f t="shared" si="15"/>
        <v>-6</v>
      </c>
      <c r="I372" s="2">
        <f t="shared" si="16"/>
        <v>0</v>
      </c>
      <c r="J372">
        <f t="shared" si="17"/>
        <v>0</v>
      </c>
    </row>
    <row r="373" spans="1:17" ht="15.75" customHeight="1" x14ac:dyDescent="0.2">
      <c r="A373" s="2">
        <v>11000000</v>
      </c>
      <c r="B373" s="2" t="s">
        <v>377</v>
      </c>
      <c r="C373" s="2" t="s">
        <v>822</v>
      </c>
      <c r="D373" s="2">
        <v>550</v>
      </c>
      <c r="E373" s="9">
        <v>7.3</v>
      </c>
      <c r="F373" s="14" t="s">
        <v>4206</v>
      </c>
      <c r="G373" s="14" t="s">
        <v>4207</v>
      </c>
      <c r="H373" s="2">
        <f t="shared" si="15"/>
        <v>106</v>
      </c>
      <c r="I373" s="2">
        <f t="shared" si="16"/>
        <v>43</v>
      </c>
      <c r="J373">
        <f t="shared" si="17"/>
        <v>29</v>
      </c>
      <c r="K373" s="2"/>
      <c r="L373" s="2"/>
      <c r="M373" s="2"/>
      <c r="N373" s="2"/>
      <c r="O373" s="2"/>
      <c r="P373">
        <v>-6.1676000000000002</v>
      </c>
      <c r="Q373">
        <v>106.75960000000001</v>
      </c>
    </row>
    <row r="374" spans="1:17" ht="15.75" customHeight="1" x14ac:dyDescent="0.2">
      <c r="A374" s="2">
        <v>80000000</v>
      </c>
      <c r="B374" s="2" t="s">
        <v>377</v>
      </c>
      <c r="C374" s="2" t="s">
        <v>288</v>
      </c>
      <c r="D374" s="2">
        <v>116</v>
      </c>
      <c r="E374" s="9">
        <v>1.5</v>
      </c>
      <c r="F374" s="14">
        <v>106833458</v>
      </c>
      <c r="G374" s="14">
        <v>-6202230</v>
      </c>
      <c r="H374" s="2">
        <f t="shared" si="15"/>
        <v>106</v>
      </c>
      <c r="I374" s="2">
        <f t="shared" si="16"/>
        <v>33</v>
      </c>
      <c r="J374">
        <f t="shared" si="17"/>
        <v>58</v>
      </c>
      <c r="K374" s="6"/>
      <c r="L374" s="6"/>
      <c r="M374" s="6"/>
      <c r="N374" s="6"/>
      <c r="O374" s="6"/>
      <c r="P374" s="2">
        <v>-6.1814</v>
      </c>
      <c r="Q374" s="2">
        <v>106.8387</v>
      </c>
    </row>
    <row r="375" spans="1:17" ht="15.75" customHeight="1" x14ac:dyDescent="0.2">
      <c r="A375" s="2">
        <v>14354000</v>
      </c>
      <c r="B375" s="2" t="s">
        <v>136</v>
      </c>
      <c r="C375" s="2" t="s">
        <v>511</v>
      </c>
      <c r="D375" s="2">
        <v>0</v>
      </c>
      <c r="E375" s="9">
        <v>1</v>
      </c>
      <c r="F375" s="14">
        <v>-6135176</v>
      </c>
      <c r="G375" s="14">
        <v>106831898</v>
      </c>
      <c r="H375" s="2">
        <f t="shared" si="15"/>
        <v>-6</v>
      </c>
      <c r="I375" s="2">
        <f t="shared" si="16"/>
        <v>13</v>
      </c>
      <c r="J375">
        <f t="shared" si="17"/>
        <v>5176</v>
      </c>
      <c r="K375" s="6"/>
      <c r="L375" s="6"/>
      <c r="M375" s="6"/>
      <c r="N375" s="6"/>
      <c r="O375" s="6"/>
      <c r="P375" s="2">
        <v>-6.1266999999999996</v>
      </c>
      <c r="Q375" s="2">
        <v>106.83320000000001</v>
      </c>
    </row>
    <row r="376" spans="1:17" ht="15.75" customHeight="1" x14ac:dyDescent="0.2">
      <c r="A376" s="2">
        <v>78000000</v>
      </c>
      <c r="B376" s="2" t="s">
        <v>377</v>
      </c>
      <c r="C376" s="2" t="s">
        <v>288</v>
      </c>
      <c r="D376" s="2">
        <v>116</v>
      </c>
      <c r="E376" s="9">
        <v>1.5</v>
      </c>
      <c r="F376" s="14">
        <v>106834331</v>
      </c>
      <c r="G376" s="14">
        <v>-6201465</v>
      </c>
      <c r="H376" s="2">
        <f t="shared" si="15"/>
        <v>106</v>
      </c>
      <c r="I376" s="2">
        <f t="shared" si="16"/>
        <v>34</v>
      </c>
      <c r="J376">
        <f t="shared" si="17"/>
        <v>31</v>
      </c>
      <c r="K376" s="6"/>
      <c r="L376" s="6"/>
      <c r="M376" s="6"/>
      <c r="N376" s="6"/>
      <c r="O376" s="6"/>
      <c r="P376" s="2">
        <v>-6.1814</v>
      </c>
      <c r="Q376" s="2">
        <v>106.8387</v>
      </c>
    </row>
    <row r="377" spans="1:17" ht="15.75" customHeight="1" x14ac:dyDescent="0.2">
      <c r="A377" s="2">
        <v>6113537118</v>
      </c>
      <c r="B377" s="2" t="s">
        <v>136</v>
      </c>
      <c r="C377" s="2" t="s">
        <v>141</v>
      </c>
      <c r="D377" s="2">
        <v>5</v>
      </c>
      <c r="E377" s="9">
        <v>1.78</v>
      </c>
      <c r="F377" s="14" t="s">
        <v>4226</v>
      </c>
      <c r="G377" s="14" t="s">
        <v>4227</v>
      </c>
      <c r="H377" s="2">
        <f t="shared" si="15"/>
        <v>-6</v>
      </c>
      <c r="I377" s="2">
        <f t="shared" si="16"/>
        <v>14</v>
      </c>
      <c r="J377" t="e">
        <f t="shared" si="17"/>
        <v>#VALUE!</v>
      </c>
      <c r="K377" s="2"/>
      <c r="L377" s="2"/>
      <c r="M377" s="2"/>
      <c r="N377" s="2"/>
      <c r="O377" s="2"/>
      <c r="P377">
        <v>-6.2686000000000002</v>
      </c>
      <c r="Q377" s="2">
        <v>106.8086</v>
      </c>
    </row>
    <row r="378" spans="1:17" ht="15.75" customHeight="1" x14ac:dyDescent="0.2">
      <c r="A378" s="2">
        <v>27500000</v>
      </c>
      <c r="B378" s="2" t="s">
        <v>1315</v>
      </c>
      <c r="C378" s="2" t="s">
        <v>976</v>
      </c>
      <c r="D378" s="2">
        <v>350</v>
      </c>
      <c r="E378" s="9">
        <v>2.4</v>
      </c>
      <c r="F378" s="14" t="s">
        <v>4230</v>
      </c>
      <c r="G378" s="14" t="s">
        <v>4231</v>
      </c>
      <c r="H378" s="2">
        <f t="shared" si="15"/>
        <v>106</v>
      </c>
      <c r="I378" s="2">
        <f t="shared" si="16"/>
        <v>45</v>
      </c>
      <c r="J378">
        <f t="shared" si="17"/>
        <v>5.8</v>
      </c>
      <c r="K378" s="2"/>
      <c r="L378" s="2"/>
      <c r="M378" s="2"/>
      <c r="N378" s="2"/>
      <c r="O378" s="2"/>
      <c r="P378">
        <v>-6.1676000000000002</v>
      </c>
      <c r="Q378">
        <v>106.75960000000001</v>
      </c>
    </row>
    <row r="379" spans="1:17" ht="15.75" customHeight="1" x14ac:dyDescent="0.2">
      <c r="A379" s="2">
        <v>15000000</v>
      </c>
      <c r="B379" s="2" t="s">
        <v>136</v>
      </c>
      <c r="C379" s="2" t="s">
        <v>141</v>
      </c>
      <c r="D379" s="2">
        <v>563</v>
      </c>
      <c r="E379" s="9">
        <v>1</v>
      </c>
      <c r="G379" s="14" t="s">
        <v>4239</v>
      </c>
      <c r="H379" s="2">
        <f t="shared" si="15"/>
        <v>-6</v>
      </c>
      <c r="I379" s="2">
        <f t="shared" si="16"/>
        <v>0</v>
      </c>
      <c r="J379">
        <f t="shared" si="17"/>
        <v>0</v>
      </c>
      <c r="K379" s="2"/>
      <c r="L379" s="2"/>
      <c r="M379" s="2"/>
      <c r="N379" s="2"/>
      <c r="O379" s="2"/>
      <c r="P379">
        <v>-6.2686000000000002</v>
      </c>
      <c r="Q379" s="2">
        <v>106.8086</v>
      </c>
    </row>
    <row r="380" spans="1:17" ht="15.75" customHeight="1" x14ac:dyDescent="0.2">
      <c r="A380" s="2">
        <v>7000000</v>
      </c>
      <c r="B380" s="2" t="s">
        <v>136</v>
      </c>
      <c r="C380" s="2" t="s">
        <v>141</v>
      </c>
      <c r="D380" s="2">
        <v>700</v>
      </c>
      <c r="E380" s="9">
        <v>10</v>
      </c>
      <c r="F380" s="14" t="s">
        <v>4246</v>
      </c>
      <c r="G380" s="14" t="s">
        <v>4247</v>
      </c>
      <c r="H380" s="2">
        <f t="shared" si="15"/>
        <v>106</v>
      </c>
      <c r="I380" s="2">
        <f t="shared" si="16"/>
        <v>49</v>
      </c>
      <c r="J380">
        <f t="shared" si="17"/>
        <v>14</v>
      </c>
      <c r="K380" s="2"/>
      <c r="L380" s="2"/>
      <c r="M380" s="2"/>
      <c r="N380" s="2"/>
      <c r="O380" s="2"/>
      <c r="P380">
        <v>-6.2686000000000002</v>
      </c>
      <c r="Q380" s="2">
        <v>106.8086</v>
      </c>
    </row>
    <row r="381" spans="1:17" ht="15.75" customHeight="1" x14ac:dyDescent="0.2">
      <c r="A381" s="2">
        <v>44335000</v>
      </c>
      <c r="B381" s="2" t="s">
        <v>377</v>
      </c>
      <c r="C381" s="2" t="s">
        <v>141</v>
      </c>
      <c r="D381" s="2">
        <v>130</v>
      </c>
      <c r="E381" s="9">
        <v>0.4</v>
      </c>
      <c r="F381" s="14" t="s">
        <v>4257</v>
      </c>
      <c r="G381" s="14" t="s">
        <v>4258</v>
      </c>
      <c r="H381" s="2">
        <f t="shared" si="15"/>
        <v>-6</v>
      </c>
      <c r="I381" s="2">
        <f t="shared" si="16"/>
        <v>16</v>
      </c>
      <c r="J381" t="e">
        <f t="shared" si="17"/>
        <v>#VALUE!</v>
      </c>
      <c r="K381" s="2"/>
      <c r="L381" s="2"/>
      <c r="M381" s="2"/>
      <c r="N381" s="2"/>
      <c r="O381" s="2"/>
      <c r="P381">
        <v>-6.2686000000000002</v>
      </c>
      <c r="Q381" s="2">
        <v>106.8086</v>
      </c>
    </row>
    <row r="382" spans="1:17" ht="15.75" customHeight="1" x14ac:dyDescent="0.2">
      <c r="A382" s="2">
        <v>5476451260</v>
      </c>
      <c r="B382" s="2" t="s">
        <v>136</v>
      </c>
      <c r="C382" s="2" t="s">
        <v>141</v>
      </c>
      <c r="D382" s="2">
        <v>5</v>
      </c>
      <c r="E382" s="9">
        <v>1.78</v>
      </c>
      <c r="F382" s="14" t="s">
        <v>4267</v>
      </c>
      <c r="G382" s="14" t="s">
        <v>4268</v>
      </c>
      <c r="H382" s="2">
        <f t="shared" si="15"/>
        <v>-6</v>
      </c>
      <c r="I382" s="2">
        <f t="shared" si="16"/>
        <v>14</v>
      </c>
      <c r="J382" t="e">
        <f t="shared" si="17"/>
        <v>#VALUE!</v>
      </c>
      <c r="K382" s="2"/>
      <c r="L382" s="2"/>
      <c r="M382" s="2"/>
      <c r="N382" s="2"/>
      <c r="O382" s="2"/>
      <c r="P382">
        <v>-6.2686000000000002</v>
      </c>
      <c r="Q382" s="2">
        <v>106.8086</v>
      </c>
    </row>
    <row r="383" spans="1:17" ht="15.75" customHeight="1" x14ac:dyDescent="0.2">
      <c r="A383" s="2">
        <v>13953488</v>
      </c>
      <c r="B383" s="2" t="s">
        <v>136</v>
      </c>
      <c r="C383" s="2" t="s">
        <v>288</v>
      </c>
      <c r="D383" s="2">
        <v>300</v>
      </c>
      <c r="E383" s="9">
        <v>2</v>
      </c>
      <c r="F383" s="14">
        <v>106846713</v>
      </c>
      <c r="G383" s="14">
        <v>-6165998</v>
      </c>
      <c r="H383" s="2">
        <f t="shared" si="15"/>
        <v>106</v>
      </c>
      <c r="I383" s="2">
        <f t="shared" si="16"/>
        <v>46</v>
      </c>
      <c r="J383">
        <f t="shared" si="17"/>
        <v>13</v>
      </c>
      <c r="K383" s="6"/>
      <c r="L383" s="6"/>
      <c r="M383" s="6"/>
      <c r="N383" s="6"/>
      <c r="O383" s="6"/>
      <c r="P383" s="2">
        <v>-6.1814</v>
      </c>
      <c r="Q383" s="2">
        <v>106.8387</v>
      </c>
    </row>
    <row r="384" spans="1:17" ht="15.75" customHeight="1" x14ac:dyDescent="0.2">
      <c r="A384" s="2">
        <v>27500000</v>
      </c>
      <c r="B384" s="2" t="s">
        <v>1315</v>
      </c>
      <c r="C384" s="2" t="s">
        <v>976</v>
      </c>
      <c r="D384" s="2">
        <v>250</v>
      </c>
      <c r="E384" s="9">
        <v>2.4</v>
      </c>
      <c r="F384" s="14" t="s">
        <v>4278</v>
      </c>
      <c r="G384" s="14" t="s">
        <v>4279</v>
      </c>
      <c r="H384" s="2">
        <f t="shared" si="15"/>
        <v>106</v>
      </c>
      <c r="I384" s="2">
        <f t="shared" si="16"/>
        <v>45</v>
      </c>
      <c r="J384">
        <f t="shared" si="17"/>
        <v>5.5</v>
      </c>
      <c r="K384" s="2"/>
      <c r="L384" s="2"/>
      <c r="M384" s="2"/>
      <c r="N384" s="2"/>
      <c r="O384" s="2"/>
      <c r="P384">
        <v>-6.1676000000000002</v>
      </c>
      <c r="Q384">
        <v>106.75960000000001</v>
      </c>
    </row>
    <row r="385" spans="1:17" ht="15.75" customHeight="1" x14ac:dyDescent="0.2">
      <c r="A385" s="2">
        <v>8000000</v>
      </c>
      <c r="B385" s="2" t="s">
        <v>136</v>
      </c>
      <c r="C385" s="2" t="s">
        <v>610</v>
      </c>
      <c r="D385" s="2">
        <v>0.5</v>
      </c>
      <c r="E385" s="9">
        <v>3</v>
      </c>
      <c r="F385" s="14" t="s">
        <v>4289</v>
      </c>
      <c r="G385" s="14" t="s">
        <v>4290</v>
      </c>
      <c r="H385" s="2">
        <f t="shared" si="15"/>
        <v>-6</v>
      </c>
      <c r="I385" s="2">
        <f t="shared" si="16"/>
        <v>12</v>
      </c>
      <c r="J385" t="e">
        <f t="shared" si="17"/>
        <v>#VALUE!</v>
      </c>
      <c r="K385" s="2"/>
      <c r="L385" s="2"/>
      <c r="M385" s="2"/>
      <c r="N385" s="2"/>
      <c r="O385" s="2"/>
      <c r="P385">
        <v>-6.2545999999999999</v>
      </c>
      <c r="Q385" s="2">
        <v>106.8951</v>
      </c>
    </row>
    <row r="386" spans="1:17" ht="15.75" customHeight="1" x14ac:dyDescent="0.2">
      <c r="A386" s="2">
        <v>17000000</v>
      </c>
      <c r="B386" s="2" t="s">
        <v>136</v>
      </c>
      <c r="D386" s="2">
        <v>3</v>
      </c>
      <c r="E386" s="9">
        <v>6</v>
      </c>
      <c r="F386" s="14" t="s">
        <v>4300</v>
      </c>
      <c r="G386" s="14" t="s">
        <v>4301</v>
      </c>
      <c r="H386" s="2">
        <f t="shared" si="15"/>
        <v>106</v>
      </c>
      <c r="I386" s="2">
        <f t="shared" si="16"/>
        <v>53</v>
      </c>
      <c r="J386">
        <f t="shared" si="17"/>
        <v>158</v>
      </c>
      <c r="K386" s="2"/>
      <c r="L386" s="2"/>
      <c r="M386" s="2"/>
      <c r="N386" s="2"/>
      <c r="O386" s="2"/>
    </row>
    <row r="387" spans="1:17" ht="15.75" customHeight="1" x14ac:dyDescent="0.2">
      <c r="A387" s="2">
        <v>14295580</v>
      </c>
      <c r="B387" s="2" t="s">
        <v>136</v>
      </c>
      <c r="C387" s="2" t="s">
        <v>288</v>
      </c>
      <c r="D387" s="2">
        <v>0</v>
      </c>
      <c r="E387" s="9">
        <v>3</v>
      </c>
      <c r="F387" s="14">
        <v>106867159</v>
      </c>
      <c r="G387" s="14">
        <v>-6169347</v>
      </c>
      <c r="H387" s="2">
        <f t="shared" ref="H387:H450" si="18">IF(LEFT(F387,3)="106",106,-6)</f>
        <v>106</v>
      </c>
      <c r="I387" s="2">
        <f t="shared" ref="I387:I450" si="19">_xlfn.NUMBERVALUE(IF(H387=106,MID(F387,5,2),MID(F387,3,2)))</f>
        <v>67</v>
      </c>
      <c r="J387">
        <f t="shared" ref="J387:J450" si="20">_xlfn.NUMBERVALUE(IF(H387=106,MID(F387,8,4),RIGHT(F387,4)))</f>
        <v>59</v>
      </c>
      <c r="K387" s="6"/>
      <c r="L387" s="6"/>
      <c r="M387" s="6"/>
      <c r="N387" s="6"/>
      <c r="O387" s="6"/>
      <c r="P387" s="2">
        <v>-6.1814</v>
      </c>
      <c r="Q387" s="2">
        <v>106.8387</v>
      </c>
    </row>
    <row r="388" spans="1:17" ht="15.75" customHeight="1" x14ac:dyDescent="0.2">
      <c r="A388" s="2">
        <v>200000000</v>
      </c>
      <c r="B388" s="2" t="s">
        <v>377</v>
      </c>
      <c r="C388" s="2" t="s">
        <v>141</v>
      </c>
      <c r="D388" s="2">
        <v>100</v>
      </c>
      <c r="E388" s="9">
        <v>4</v>
      </c>
      <c r="F388" s="14" t="s">
        <v>4315</v>
      </c>
      <c r="G388" s="14" t="s">
        <v>4316</v>
      </c>
      <c r="H388" s="2">
        <f t="shared" si="18"/>
        <v>-6</v>
      </c>
      <c r="I388" s="2">
        <f t="shared" si="19"/>
        <v>15</v>
      </c>
      <c r="J388" t="e">
        <f t="shared" si="20"/>
        <v>#VALUE!</v>
      </c>
      <c r="K388" s="2"/>
      <c r="L388" s="2"/>
      <c r="M388" s="2"/>
      <c r="N388" s="2"/>
      <c r="O388" s="2"/>
      <c r="P388">
        <v>-6.2686000000000002</v>
      </c>
      <c r="Q388" s="2">
        <v>106.8086</v>
      </c>
    </row>
    <row r="389" spans="1:17" ht="15.75" customHeight="1" x14ac:dyDescent="0.2">
      <c r="A389" s="2">
        <v>11000000</v>
      </c>
      <c r="B389" s="2" t="s">
        <v>136</v>
      </c>
      <c r="C389" s="2" t="s">
        <v>141</v>
      </c>
      <c r="D389" s="2">
        <v>0</v>
      </c>
      <c r="E389" s="9">
        <v>2.9</v>
      </c>
      <c r="F389" s="14" t="s">
        <v>4324</v>
      </c>
      <c r="G389" s="14" t="s">
        <v>4325</v>
      </c>
      <c r="H389" s="2">
        <f t="shared" si="18"/>
        <v>106</v>
      </c>
      <c r="I389" s="2">
        <f t="shared" si="19"/>
        <v>45</v>
      </c>
      <c r="J389">
        <f t="shared" si="20"/>
        <v>9.4</v>
      </c>
      <c r="K389" s="2"/>
      <c r="L389" s="2"/>
      <c r="M389" s="2"/>
      <c r="N389" s="2"/>
      <c r="O389" s="2"/>
      <c r="P389">
        <v>-6.2686000000000002</v>
      </c>
      <c r="Q389" s="2">
        <v>106.8086</v>
      </c>
    </row>
    <row r="390" spans="1:17" ht="15.75" customHeight="1" x14ac:dyDescent="0.2">
      <c r="A390" s="2">
        <v>27500000</v>
      </c>
      <c r="B390" s="2" t="s">
        <v>1315</v>
      </c>
      <c r="C390" s="2" t="s">
        <v>976</v>
      </c>
      <c r="D390" s="2">
        <v>350</v>
      </c>
      <c r="E390" s="9">
        <v>2.4</v>
      </c>
      <c r="F390" s="14" t="s">
        <v>4329</v>
      </c>
      <c r="G390" s="14" t="s">
        <v>4330</v>
      </c>
      <c r="H390" s="2">
        <f t="shared" si="18"/>
        <v>106</v>
      </c>
      <c r="I390" s="2">
        <f t="shared" si="19"/>
        <v>45</v>
      </c>
      <c r="J390">
        <f t="shared" si="20"/>
        <v>7.6</v>
      </c>
      <c r="K390" s="2"/>
      <c r="L390" s="2"/>
      <c r="M390" s="2"/>
      <c r="N390" s="2"/>
      <c r="O390" s="2"/>
      <c r="P390">
        <v>-6.1676000000000002</v>
      </c>
      <c r="Q390">
        <v>106.75960000000001</v>
      </c>
    </row>
    <row r="391" spans="1:17" ht="15.75" customHeight="1" x14ac:dyDescent="0.2">
      <c r="A391" s="2">
        <v>5245000</v>
      </c>
      <c r="B391" s="2" t="s">
        <v>377</v>
      </c>
      <c r="C391" s="2" t="s">
        <v>976</v>
      </c>
      <c r="D391" s="2">
        <v>1760</v>
      </c>
      <c r="E391" s="9">
        <v>1.4</v>
      </c>
      <c r="F391" s="14">
        <v>-6.1928939999999999</v>
      </c>
      <c r="G391" s="14">
        <v>106785842</v>
      </c>
      <c r="H391" s="2">
        <f t="shared" si="18"/>
        <v>-6</v>
      </c>
      <c r="I391" s="2">
        <f t="shared" si="19"/>
        <v>0.1</v>
      </c>
      <c r="J391">
        <f t="shared" si="20"/>
        <v>2894</v>
      </c>
      <c r="K391" s="6"/>
      <c r="L391" s="6"/>
      <c r="M391" s="6"/>
      <c r="N391" s="6"/>
      <c r="O391" s="6"/>
      <c r="P391">
        <v>-6.1676000000000002</v>
      </c>
      <c r="Q391">
        <v>106.75960000000001</v>
      </c>
    </row>
    <row r="392" spans="1:17" ht="15.75" customHeight="1" x14ac:dyDescent="0.2">
      <c r="A392" s="2">
        <v>9800000</v>
      </c>
      <c r="B392" s="2" t="s">
        <v>136</v>
      </c>
      <c r="C392" s="2" t="s">
        <v>141</v>
      </c>
      <c r="D392" s="2">
        <v>300</v>
      </c>
      <c r="E392" s="9">
        <v>3</v>
      </c>
      <c r="F392" s="14" t="s">
        <v>4350</v>
      </c>
      <c r="G392" s="14" t="s">
        <v>4351</v>
      </c>
      <c r="H392" s="2">
        <f t="shared" si="18"/>
        <v>-6</v>
      </c>
      <c r="I392" s="2">
        <f t="shared" si="19"/>
        <v>15</v>
      </c>
      <c r="J392" t="e">
        <f t="shared" si="20"/>
        <v>#VALUE!</v>
      </c>
      <c r="K392" s="2"/>
      <c r="L392" s="2"/>
      <c r="M392" s="2"/>
      <c r="N392" s="2"/>
      <c r="O392" s="2"/>
      <c r="P392">
        <v>-6.2686000000000002</v>
      </c>
      <c r="Q392" s="2">
        <v>106.8086</v>
      </c>
    </row>
    <row r="393" spans="1:17" ht="15.75" customHeight="1" x14ac:dyDescent="0.2">
      <c r="A393" s="2">
        <v>14000000</v>
      </c>
      <c r="B393" s="2" t="s">
        <v>136</v>
      </c>
      <c r="C393" s="2" t="s">
        <v>610</v>
      </c>
      <c r="D393" s="2">
        <v>4</v>
      </c>
      <c r="E393" s="9">
        <v>2.9</v>
      </c>
      <c r="F393" s="14" t="s">
        <v>4361</v>
      </c>
      <c r="G393" s="14" t="s">
        <v>4362</v>
      </c>
      <c r="H393" s="2">
        <f t="shared" si="18"/>
        <v>106</v>
      </c>
      <c r="I393" s="2">
        <f t="shared" si="19"/>
        <v>51</v>
      </c>
      <c r="J393">
        <f t="shared" si="20"/>
        <v>541</v>
      </c>
      <c r="K393" s="2"/>
      <c r="L393" s="2"/>
      <c r="M393" s="2"/>
      <c r="N393" s="2"/>
      <c r="O393" s="2"/>
      <c r="P393">
        <v>-6.2545999999999999</v>
      </c>
      <c r="Q393" s="2">
        <v>106.8951</v>
      </c>
    </row>
    <row r="394" spans="1:17" ht="15.75" customHeight="1" x14ac:dyDescent="0.2">
      <c r="A394" s="2">
        <v>8000000</v>
      </c>
      <c r="B394" s="2" t="s">
        <v>136</v>
      </c>
      <c r="C394" s="2" t="s">
        <v>610</v>
      </c>
      <c r="D394" s="2">
        <v>0.85</v>
      </c>
      <c r="E394" s="9">
        <v>2.2000000000000002</v>
      </c>
      <c r="F394" s="14" t="s">
        <v>4378</v>
      </c>
      <c r="G394" s="14" t="s">
        <v>4379</v>
      </c>
      <c r="H394" s="2">
        <f t="shared" si="18"/>
        <v>106</v>
      </c>
      <c r="I394" s="2">
        <f t="shared" si="19"/>
        <v>5</v>
      </c>
      <c r="J394" t="e">
        <f t="shared" si="20"/>
        <v>#VALUE!</v>
      </c>
      <c r="K394" s="2"/>
      <c r="L394" s="2"/>
      <c r="M394" s="2"/>
      <c r="N394" s="2"/>
      <c r="O394" s="2"/>
      <c r="P394">
        <v>-6.2545999999999999</v>
      </c>
      <c r="Q394" s="2">
        <v>106.8951</v>
      </c>
    </row>
    <row r="395" spans="1:17" ht="15.75" customHeight="1" x14ac:dyDescent="0.2">
      <c r="A395" s="2">
        <v>7200000</v>
      </c>
      <c r="B395" s="2" t="s">
        <v>136</v>
      </c>
      <c r="C395" s="2" t="s">
        <v>610</v>
      </c>
      <c r="D395" s="2">
        <v>0.25</v>
      </c>
      <c r="E395" s="9">
        <v>0.1</v>
      </c>
      <c r="F395" s="14" t="s">
        <v>4404</v>
      </c>
      <c r="G395" s="14" t="s">
        <v>4405</v>
      </c>
      <c r="H395" s="2">
        <f t="shared" si="18"/>
        <v>106</v>
      </c>
      <c r="I395" s="2">
        <f t="shared" si="19"/>
        <v>5</v>
      </c>
      <c r="J395" t="e">
        <f t="shared" si="20"/>
        <v>#VALUE!</v>
      </c>
      <c r="K395" s="2"/>
      <c r="L395" s="2"/>
      <c r="M395" s="2"/>
      <c r="N395" s="2"/>
      <c r="O395" s="2"/>
      <c r="P395">
        <v>-6.2545999999999999</v>
      </c>
      <c r="Q395" s="2">
        <v>106.8951</v>
      </c>
    </row>
    <row r="396" spans="1:17" ht="15.75" customHeight="1" x14ac:dyDescent="0.2">
      <c r="A396" s="2">
        <v>40500000</v>
      </c>
      <c r="B396" s="2" t="s">
        <v>377</v>
      </c>
      <c r="C396" s="2" t="s">
        <v>976</v>
      </c>
      <c r="D396" s="2">
        <v>0</v>
      </c>
      <c r="E396" s="9">
        <v>5</v>
      </c>
      <c r="F396" s="14" t="s">
        <v>4421</v>
      </c>
      <c r="H396" s="2">
        <f t="shared" si="18"/>
        <v>-6</v>
      </c>
      <c r="I396" s="2">
        <f t="shared" si="19"/>
        <v>10</v>
      </c>
      <c r="J396" t="e">
        <f t="shared" si="20"/>
        <v>#VALUE!</v>
      </c>
      <c r="P396">
        <v>-6.1676000000000002</v>
      </c>
      <c r="Q396">
        <v>106.75960000000001</v>
      </c>
    </row>
    <row r="397" spans="1:17" ht="15.75" customHeight="1" x14ac:dyDescent="0.2">
      <c r="A397" s="2">
        <v>28000000</v>
      </c>
      <c r="B397" s="2" t="s">
        <v>377</v>
      </c>
      <c r="C397" s="2" t="s">
        <v>288</v>
      </c>
      <c r="D397" s="2">
        <v>150</v>
      </c>
      <c r="E397" s="9">
        <v>1.2</v>
      </c>
      <c r="F397" s="14">
        <v>106808627</v>
      </c>
      <c r="G397" s="14">
        <v>-6167044</v>
      </c>
      <c r="H397" s="2">
        <f t="shared" si="18"/>
        <v>106</v>
      </c>
      <c r="I397" s="2">
        <f t="shared" si="19"/>
        <v>8</v>
      </c>
      <c r="J397">
        <f t="shared" si="20"/>
        <v>27</v>
      </c>
      <c r="K397" s="6"/>
      <c r="L397" s="6"/>
      <c r="M397" s="6"/>
      <c r="N397" s="6"/>
      <c r="O397" s="6"/>
      <c r="P397" s="2">
        <v>-6.1814</v>
      </c>
      <c r="Q397" s="2">
        <v>106.8387</v>
      </c>
    </row>
    <row r="398" spans="1:17" ht="15.75" customHeight="1" x14ac:dyDescent="0.2">
      <c r="A398" s="2">
        <v>12017000</v>
      </c>
      <c r="B398" s="2" t="s">
        <v>377</v>
      </c>
      <c r="C398" s="2" t="s">
        <v>822</v>
      </c>
      <c r="D398" s="2">
        <v>1500</v>
      </c>
      <c r="E398" s="9">
        <v>1</v>
      </c>
      <c r="F398" s="14">
        <v>-6141373</v>
      </c>
      <c r="G398" s="14">
        <v>106806309</v>
      </c>
      <c r="H398" s="2">
        <f t="shared" si="18"/>
        <v>-6</v>
      </c>
      <c r="I398" s="2">
        <f t="shared" si="19"/>
        <v>14</v>
      </c>
      <c r="J398">
        <f t="shared" si="20"/>
        <v>1373</v>
      </c>
      <c r="K398" s="6"/>
      <c r="L398" s="6"/>
      <c r="M398" s="6"/>
      <c r="N398" s="6"/>
      <c r="O398" s="6"/>
      <c r="P398">
        <v>-6.1676000000000002</v>
      </c>
      <c r="Q398">
        <v>106.75960000000001</v>
      </c>
    </row>
    <row r="399" spans="1:17" ht="15.75" customHeight="1" x14ac:dyDescent="0.2">
      <c r="A399" s="2">
        <v>5000000</v>
      </c>
      <c r="B399" s="2" t="s">
        <v>136</v>
      </c>
      <c r="C399" s="2" t="s">
        <v>610</v>
      </c>
      <c r="D399" s="2">
        <v>300</v>
      </c>
      <c r="E399" s="9">
        <v>2.6</v>
      </c>
      <c r="F399" s="14" t="s">
        <v>4450</v>
      </c>
      <c r="G399" s="14" t="s">
        <v>4451</v>
      </c>
      <c r="H399" s="2">
        <f t="shared" si="18"/>
        <v>-6</v>
      </c>
      <c r="I399" s="2">
        <f t="shared" si="19"/>
        <v>19</v>
      </c>
      <c r="J399" t="e">
        <f t="shared" si="20"/>
        <v>#VALUE!</v>
      </c>
      <c r="K399" s="2"/>
      <c r="L399" s="2"/>
      <c r="M399" s="2"/>
      <c r="N399" s="2"/>
      <c r="O399" s="2"/>
      <c r="P399">
        <v>-6.2545999999999999</v>
      </c>
      <c r="Q399" s="2">
        <v>106.8951</v>
      </c>
    </row>
    <row r="400" spans="1:17" ht="15.75" customHeight="1" x14ac:dyDescent="0.2">
      <c r="A400" s="2">
        <v>18000000</v>
      </c>
      <c r="B400" s="2" t="s">
        <v>136</v>
      </c>
      <c r="C400" s="2" t="s">
        <v>822</v>
      </c>
      <c r="D400" s="2">
        <v>0</v>
      </c>
      <c r="E400" s="9">
        <v>2</v>
      </c>
      <c r="F400" s="14">
        <v>-6182773</v>
      </c>
      <c r="G400" s="14">
        <v>106757959</v>
      </c>
      <c r="H400" s="2">
        <f t="shared" si="18"/>
        <v>-6</v>
      </c>
      <c r="I400" s="2">
        <f t="shared" si="19"/>
        <v>18</v>
      </c>
      <c r="J400">
        <f t="shared" si="20"/>
        <v>2773</v>
      </c>
      <c r="K400" s="6"/>
      <c r="L400" s="6"/>
      <c r="M400" s="6"/>
      <c r="N400" s="6"/>
      <c r="O400" s="6"/>
      <c r="P400">
        <v>-6.1676000000000002</v>
      </c>
      <c r="Q400">
        <v>106.75960000000001</v>
      </c>
    </row>
    <row r="401" spans="1:17" ht="15.75" customHeight="1" x14ac:dyDescent="0.2">
      <c r="A401" s="2">
        <v>15151515</v>
      </c>
      <c r="B401" s="2" t="s">
        <v>136</v>
      </c>
      <c r="D401" s="2">
        <v>0</v>
      </c>
      <c r="E401" s="9">
        <v>5</v>
      </c>
      <c r="H401" s="2">
        <f t="shared" si="18"/>
        <v>-6</v>
      </c>
      <c r="I401" s="2">
        <f t="shared" si="19"/>
        <v>0</v>
      </c>
      <c r="J401">
        <f t="shared" si="20"/>
        <v>0</v>
      </c>
    </row>
    <row r="402" spans="1:17" ht="15.75" customHeight="1" x14ac:dyDescent="0.2">
      <c r="A402" s="2">
        <v>15151515</v>
      </c>
      <c r="B402" s="2" t="s">
        <v>136</v>
      </c>
      <c r="D402" s="2">
        <v>0</v>
      </c>
      <c r="E402" s="9">
        <v>5</v>
      </c>
      <c r="H402" s="2">
        <f t="shared" si="18"/>
        <v>-6</v>
      </c>
      <c r="I402" s="2">
        <f t="shared" si="19"/>
        <v>0</v>
      </c>
      <c r="J402">
        <f t="shared" si="20"/>
        <v>0</v>
      </c>
    </row>
    <row r="403" spans="1:17" ht="15.75" customHeight="1" x14ac:dyDescent="0.2">
      <c r="A403" s="2">
        <v>26969696</v>
      </c>
      <c r="B403" s="2" t="s">
        <v>136</v>
      </c>
      <c r="D403" s="2">
        <v>0</v>
      </c>
      <c r="E403" s="9">
        <v>5</v>
      </c>
      <c r="H403" s="2">
        <f t="shared" si="18"/>
        <v>-6</v>
      </c>
      <c r="I403" s="2">
        <f t="shared" si="19"/>
        <v>0</v>
      </c>
      <c r="J403">
        <f t="shared" si="20"/>
        <v>0</v>
      </c>
    </row>
    <row r="404" spans="1:17" ht="15.75" customHeight="1" x14ac:dyDescent="0.2">
      <c r="A404" s="2">
        <v>10000000</v>
      </c>
      <c r="B404" s="2" t="s">
        <v>437</v>
      </c>
      <c r="C404" s="2" t="s">
        <v>822</v>
      </c>
      <c r="D404" s="2">
        <v>800</v>
      </c>
      <c r="E404" s="9">
        <v>0</v>
      </c>
      <c r="F404" s="14">
        <v>-6148846</v>
      </c>
      <c r="G404" s="14">
        <v>108721097</v>
      </c>
      <c r="H404" s="2">
        <f t="shared" si="18"/>
        <v>-6</v>
      </c>
      <c r="I404" s="2">
        <f t="shared" si="19"/>
        <v>14</v>
      </c>
      <c r="J404">
        <f t="shared" si="20"/>
        <v>8846</v>
      </c>
      <c r="K404" s="6"/>
      <c r="L404" s="6"/>
      <c r="M404" s="6"/>
      <c r="N404" s="6"/>
      <c r="O404" s="6"/>
      <c r="P404">
        <v>-6.1676000000000002</v>
      </c>
      <c r="Q404">
        <v>106.75960000000001</v>
      </c>
    </row>
    <row r="405" spans="1:17" ht="15.75" customHeight="1" x14ac:dyDescent="0.2">
      <c r="A405" s="2">
        <v>17514000</v>
      </c>
      <c r="B405" s="2" t="s">
        <v>136</v>
      </c>
      <c r="C405" s="2" t="s">
        <v>822</v>
      </c>
      <c r="D405" s="2">
        <v>0</v>
      </c>
      <c r="E405" s="9">
        <v>22</v>
      </c>
      <c r="F405" s="14">
        <v>-6185432</v>
      </c>
      <c r="G405" s="14">
        <v>106771205</v>
      </c>
      <c r="H405" s="2">
        <f t="shared" si="18"/>
        <v>-6</v>
      </c>
      <c r="I405" s="2">
        <f t="shared" si="19"/>
        <v>18</v>
      </c>
      <c r="J405">
        <f t="shared" si="20"/>
        <v>5432</v>
      </c>
      <c r="K405" s="6"/>
      <c r="L405" s="6"/>
      <c r="M405" s="6"/>
      <c r="N405" s="6"/>
      <c r="O405" s="6"/>
      <c r="P405">
        <v>-6.1676000000000002</v>
      </c>
      <c r="Q405">
        <v>106.75960000000001</v>
      </c>
    </row>
    <row r="406" spans="1:17" ht="15.75" customHeight="1" x14ac:dyDescent="0.2">
      <c r="A406" s="2">
        <v>5058366</v>
      </c>
      <c r="B406" s="2" t="s">
        <v>136</v>
      </c>
      <c r="C406" s="2" t="s">
        <v>511</v>
      </c>
      <c r="D406" s="2">
        <v>0</v>
      </c>
      <c r="E406" s="9">
        <v>2.5</v>
      </c>
      <c r="F406" s="14">
        <v>106907813</v>
      </c>
      <c r="G406" s="14">
        <v>-6126989</v>
      </c>
      <c r="H406" s="2">
        <f t="shared" si="18"/>
        <v>106</v>
      </c>
      <c r="I406" s="2">
        <f t="shared" si="19"/>
        <v>7</v>
      </c>
      <c r="J406">
        <f t="shared" si="20"/>
        <v>13</v>
      </c>
      <c r="K406" s="6"/>
      <c r="L406" s="6"/>
      <c r="M406" s="6"/>
      <c r="N406" s="6"/>
      <c r="O406" s="6"/>
      <c r="P406" s="2">
        <v>-6.1266999999999996</v>
      </c>
      <c r="Q406" s="2">
        <v>106.83320000000001</v>
      </c>
    </row>
    <row r="407" spans="1:17" ht="15.75" customHeight="1" x14ac:dyDescent="0.2">
      <c r="A407" s="2">
        <v>8500000</v>
      </c>
      <c r="B407" s="2" t="s">
        <v>136</v>
      </c>
      <c r="C407" s="2" t="s">
        <v>658</v>
      </c>
      <c r="D407" s="2">
        <v>20</v>
      </c>
      <c r="E407" s="9">
        <v>3</v>
      </c>
      <c r="F407" s="14" t="s">
        <v>4503</v>
      </c>
      <c r="G407" s="14" t="s">
        <v>4504</v>
      </c>
      <c r="H407" s="2">
        <f t="shared" si="18"/>
        <v>106</v>
      </c>
      <c r="I407" s="2">
        <f t="shared" si="19"/>
        <v>53</v>
      </c>
      <c r="J407" t="e">
        <f t="shared" si="20"/>
        <v>#VALUE!</v>
      </c>
      <c r="K407" s="2"/>
      <c r="L407" s="2"/>
      <c r="M407" s="2"/>
      <c r="N407" s="2"/>
      <c r="O407" s="2"/>
      <c r="P407">
        <v>-6.2545999999999999</v>
      </c>
      <c r="Q407" s="2">
        <v>106.8951</v>
      </c>
    </row>
    <row r="408" spans="1:17" ht="15.75" customHeight="1" x14ac:dyDescent="0.2">
      <c r="A408" s="2">
        <v>16768293</v>
      </c>
      <c r="B408" s="2" t="s">
        <v>136</v>
      </c>
      <c r="D408" s="2">
        <v>1100</v>
      </c>
      <c r="E408" s="9">
        <v>1.3</v>
      </c>
      <c r="F408" s="14" t="s">
        <v>4515</v>
      </c>
      <c r="H408" s="2">
        <f t="shared" si="18"/>
        <v>-6</v>
      </c>
      <c r="I408" s="2" t="e">
        <f t="shared" si="19"/>
        <v>#VALUE!</v>
      </c>
      <c r="J408" t="e">
        <f t="shared" si="20"/>
        <v>#VALUE!</v>
      </c>
    </row>
    <row r="409" spans="1:17" ht="15.75" customHeight="1" x14ac:dyDescent="0.2">
      <c r="A409" s="2">
        <v>11561866</v>
      </c>
      <c r="B409" s="2" t="s">
        <v>136</v>
      </c>
      <c r="C409" s="2" t="s">
        <v>4522</v>
      </c>
      <c r="D409" s="2">
        <v>850</v>
      </c>
      <c r="E409" s="9">
        <v>1.4</v>
      </c>
      <c r="F409" s="14" t="s">
        <v>4526</v>
      </c>
      <c r="H409" s="2">
        <f t="shared" si="18"/>
        <v>-6</v>
      </c>
      <c r="I409" s="2">
        <f t="shared" si="19"/>
        <v>0.1</v>
      </c>
      <c r="J409">
        <f t="shared" si="20"/>
        <v>213</v>
      </c>
      <c r="P409" s="2">
        <v>-6.1814</v>
      </c>
      <c r="Q409" s="2">
        <v>106.8387</v>
      </c>
    </row>
    <row r="410" spans="1:17" ht="15.75" customHeight="1" x14ac:dyDescent="0.2">
      <c r="A410" s="2">
        <v>59485531</v>
      </c>
      <c r="B410" s="2" t="s">
        <v>136</v>
      </c>
      <c r="C410" s="2" t="s">
        <v>4522</v>
      </c>
      <c r="D410" s="2">
        <v>200</v>
      </c>
      <c r="E410" s="9">
        <v>1</v>
      </c>
      <c r="F410" s="14" t="s">
        <v>4541</v>
      </c>
      <c r="H410" s="2">
        <f t="shared" si="18"/>
        <v>-6</v>
      </c>
      <c r="I410" s="2">
        <f t="shared" si="19"/>
        <v>12</v>
      </c>
      <c r="J410" t="e">
        <f t="shared" si="20"/>
        <v>#VALUE!</v>
      </c>
      <c r="P410" s="2">
        <v>-6.1814</v>
      </c>
      <c r="Q410" s="2">
        <v>106.8387</v>
      </c>
    </row>
    <row r="411" spans="1:17" ht="15.75" customHeight="1" x14ac:dyDescent="0.2">
      <c r="A411" s="2">
        <v>12500000</v>
      </c>
      <c r="B411" s="2" t="s">
        <v>136</v>
      </c>
      <c r="C411" s="2" t="s">
        <v>658</v>
      </c>
      <c r="D411" s="2">
        <v>3</v>
      </c>
      <c r="E411" s="9">
        <v>2.4</v>
      </c>
      <c r="F411" s="14" t="s">
        <v>4553</v>
      </c>
      <c r="G411" s="14" t="s">
        <v>4554</v>
      </c>
      <c r="H411" s="2">
        <f t="shared" si="18"/>
        <v>-6</v>
      </c>
      <c r="I411" s="2">
        <f t="shared" si="19"/>
        <v>18</v>
      </c>
      <c r="J411" t="e">
        <f t="shared" si="20"/>
        <v>#VALUE!</v>
      </c>
      <c r="K411" s="2"/>
      <c r="L411" s="2"/>
      <c r="M411" s="2"/>
      <c r="N411" s="2"/>
      <c r="O411" s="2"/>
      <c r="P411">
        <v>-6.2545999999999999</v>
      </c>
      <c r="Q411" s="2">
        <v>106.8951</v>
      </c>
    </row>
    <row r="412" spans="1:17" ht="15.75" customHeight="1" x14ac:dyDescent="0.2">
      <c r="A412" s="2">
        <v>9000000</v>
      </c>
      <c r="B412" s="2" t="s">
        <v>136</v>
      </c>
      <c r="C412" s="2" t="s">
        <v>658</v>
      </c>
      <c r="D412" s="2">
        <v>7</v>
      </c>
      <c r="E412" s="9">
        <v>1</v>
      </c>
      <c r="F412" s="14">
        <v>-6312003</v>
      </c>
      <c r="G412" s="14">
        <v>106889297</v>
      </c>
      <c r="H412" s="2">
        <f t="shared" si="18"/>
        <v>-6</v>
      </c>
      <c r="I412" s="2">
        <f t="shared" si="19"/>
        <v>31</v>
      </c>
      <c r="J412">
        <f t="shared" si="20"/>
        <v>2003</v>
      </c>
      <c r="K412" s="6"/>
      <c r="L412" s="6"/>
      <c r="M412" s="6"/>
      <c r="N412" s="6"/>
      <c r="O412" s="6"/>
      <c r="P412">
        <v>-6.2545999999999999</v>
      </c>
      <c r="Q412" s="2">
        <v>106.8951</v>
      </c>
    </row>
    <row r="413" spans="1:17" ht="15.75" customHeight="1" x14ac:dyDescent="0.2">
      <c r="A413" s="2">
        <v>30010000</v>
      </c>
      <c r="B413" s="2" t="s">
        <v>136</v>
      </c>
      <c r="C413" s="2" t="s">
        <v>822</v>
      </c>
      <c r="D413" s="2">
        <v>0</v>
      </c>
      <c r="E413" s="9">
        <v>1.2</v>
      </c>
      <c r="F413" s="14">
        <v>106805381</v>
      </c>
      <c r="G413" s="14">
        <v>-6142036</v>
      </c>
      <c r="H413" s="2">
        <f t="shared" si="18"/>
        <v>106</v>
      </c>
      <c r="I413" s="2">
        <f t="shared" si="19"/>
        <v>5</v>
      </c>
      <c r="J413">
        <f t="shared" si="20"/>
        <v>81</v>
      </c>
      <c r="K413" s="6"/>
      <c r="L413" s="6"/>
      <c r="M413" s="6"/>
      <c r="N413" s="6"/>
      <c r="O413" s="6"/>
      <c r="P413">
        <v>-6.1676000000000002</v>
      </c>
      <c r="Q413">
        <v>106.75960000000001</v>
      </c>
    </row>
    <row r="414" spans="1:17" ht="15.75" customHeight="1" x14ac:dyDescent="0.2">
      <c r="A414" s="2">
        <v>30010000</v>
      </c>
      <c r="B414" s="2" t="s">
        <v>136</v>
      </c>
      <c r="C414" s="2" t="s">
        <v>822</v>
      </c>
      <c r="D414" s="2">
        <v>0</v>
      </c>
      <c r="E414" s="9">
        <v>1.2</v>
      </c>
      <c r="F414" s="14">
        <v>106805381</v>
      </c>
      <c r="G414" s="14">
        <v>-6142036</v>
      </c>
      <c r="H414" s="2">
        <f t="shared" si="18"/>
        <v>106</v>
      </c>
      <c r="I414" s="2">
        <f t="shared" si="19"/>
        <v>5</v>
      </c>
      <c r="J414">
        <f t="shared" si="20"/>
        <v>81</v>
      </c>
      <c r="K414" s="6"/>
      <c r="L414" s="6"/>
      <c r="M414" s="6"/>
      <c r="N414" s="6"/>
      <c r="O414" s="6"/>
      <c r="P414">
        <v>-6.1676000000000002</v>
      </c>
      <c r="Q414">
        <v>106.75960000000001</v>
      </c>
    </row>
    <row r="415" spans="1:17" ht="15.75" customHeight="1" x14ac:dyDescent="0.2">
      <c r="A415" s="2">
        <v>40000000</v>
      </c>
      <c r="B415" s="2" t="s">
        <v>136</v>
      </c>
      <c r="C415" s="2" t="s">
        <v>288</v>
      </c>
      <c r="D415" s="2">
        <v>0</v>
      </c>
      <c r="E415" s="9">
        <v>0</v>
      </c>
      <c r="F415" s="14" t="s">
        <v>4578</v>
      </c>
      <c r="G415" s="14" t="s">
        <v>4579</v>
      </c>
      <c r="H415" s="2">
        <f t="shared" si="18"/>
        <v>106</v>
      </c>
      <c r="I415" s="2">
        <f t="shared" si="19"/>
        <v>50</v>
      </c>
      <c r="J415">
        <f t="shared" si="20"/>
        <v>25.9</v>
      </c>
      <c r="K415" s="2"/>
      <c r="L415" s="2"/>
      <c r="M415" s="2"/>
      <c r="N415" s="2"/>
      <c r="O415" s="2"/>
      <c r="P415" s="2">
        <v>-6.1814</v>
      </c>
      <c r="Q415" s="2">
        <v>106.8387</v>
      </c>
    </row>
    <row r="416" spans="1:17" ht="15.75" customHeight="1" x14ac:dyDescent="0.2">
      <c r="A416" s="2">
        <v>8500000</v>
      </c>
      <c r="B416" s="2" t="s">
        <v>377</v>
      </c>
      <c r="C416" s="2" t="s">
        <v>658</v>
      </c>
      <c r="D416" s="2">
        <v>800</v>
      </c>
      <c r="E416" s="9">
        <v>3.1</v>
      </c>
      <c r="F416" s="14" t="s">
        <v>4587</v>
      </c>
      <c r="G416" s="14" t="s">
        <v>4588</v>
      </c>
      <c r="H416" s="2">
        <f t="shared" si="18"/>
        <v>-6</v>
      </c>
      <c r="I416" s="2">
        <f t="shared" si="19"/>
        <v>14</v>
      </c>
      <c r="J416" t="e">
        <f t="shared" si="20"/>
        <v>#VALUE!</v>
      </c>
      <c r="K416" s="2"/>
      <c r="L416" s="2"/>
      <c r="M416" s="2"/>
      <c r="N416" s="2"/>
      <c r="O416" s="2"/>
      <c r="P416">
        <v>-6.2545999999999999</v>
      </c>
      <c r="Q416" s="2">
        <v>106.8951</v>
      </c>
    </row>
    <row r="417" spans="1:17" ht="15.75" customHeight="1" x14ac:dyDescent="0.2">
      <c r="A417" s="2">
        <v>5000000</v>
      </c>
      <c r="B417" s="2" t="s">
        <v>136</v>
      </c>
      <c r="C417" s="2" t="s">
        <v>658</v>
      </c>
      <c r="D417" s="2">
        <v>0</v>
      </c>
      <c r="E417" s="9">
        <v>11</v>
      </c>
      <c r="F417" s="14">
        <v>-6316897</v>
      </c>
      <c r="G417" s="14">
        <v>106885044</v>
      </c>
      <c r="H417" s="2">
        <f t="shared" si="18"/>
        <v>-6</v>
      </c>
      <c r="I417" s="2">
        <f t="shared" si="19"/>
        <v>31</v>
      </c>
      <c r="J417">
        <f t="shared" si="20"/>
        <v>6897</v>
      </c>
      <c r="K417" s="6"/>
      <c r="L417" s="6"/>
      <c r="M417" s="6"/>
      <c r="N417" s="6"/>
      <c r="O417" s="6"/>
      <c r="P417">
        <v>-6.2545999999999999</v>
      </c>
      <c r="Q417" s="2">
        <v>106.8951</v>
      </c>
    </row>
    <row r="418" spans="1:17" ht="15.75" customHeight="1" x14ac:dyDescent="0.2">
      <c r="A418" s="2">
        <v>4500000</v>
      </c>
      <c r="B418" s="2" t="s">
        <v>437</v>
      </c>
      <c r="C418" s="2" t="s">
        <v>658</v>
      </c>
      <c r="D418" s="2">
        <v>182</v>
      </c>
      <c r="E418" s="9">
        <v>2.5</v>
      </c>
      <c r="F418" s="14">
        <v>-6.3304530000000003</v>
      </c>
      <c r="G418" s="14">
        <v>106.90442</v>
      </c>
      <c r="H418" s="2">
        <f t="shared" si="18"/>
        <v>-6</v>
      </c>
      <c r="I418" s="2">
        <f t="shared" si="19"/>
        <v>0.3</v>
      </c>
      <c r="J418">
        <f t="shared" si="20"/>
        <v>453</v>
      </c>
      <c r="K418" s="2"/>
      <c r="L418" s="2"/>
      <c r="M418" s="2"/>
      <c r="N418" s="2"/>
      <c r="O418" s="2"/>
      <c r="P418">
        <v>-6.2545999999999999</v>
      </c>
      <c r="Q418" s="2">
        <v>106.8951</v>
      </c>
    </row>
    <row r="419" spans="1:17" ht="15.75" customHeight="1" x14ac:dyDescent="0.2">
      <c r="A419" s="2">
        <v>35000000</v>
      </c>
      <c r="B419" s="2" t="s">
        <v>377</v>
      </c>
      <c r="C419" s="2" t="s">
        <v>976</v>
      </c>
      <c r="D419" s="2">
        <v>200</v>
      </c>
      <c r="E419" s="9">
        <v>0.5</v>
      </c>
      <c r="F419" s="14">
        <v>106798396</v>
      </c>
      <c r="G419" s="14">
        <v>-6201763</v>
      </c>
      <c r="H419" s="2">
        <f t="shared" si="18"/>
        <v>106</v>
      </c>
      <c r="I419" s="2">
        <f t="shared" si="19"/>
        <v>98</v>
      </c>
      <c r="J419">
        <f t="shared" si="20"/>
        <v>96</v>
      </c>
      <c r="K419" s="6"/>
      <c r="L419" s="6"/>
      <c r="M419" s="6"/>
      <c r="N419" s="6"/>
      <c r="O419" s="6"/>
      <c r="P419">
        <v>-6.1676000000000002</v>
      </c>
      <c r="Q419">
        <v>106.75960000000001</v>
      </c>
    </row>
    <row r="420" spans="1:17" ht="15.75" customHeight="1" x14ac:dyDescent="0.2">
      <c r="A420" s="2">
        <v>6750000</v>
      </c>
      <c r="B420" s="2" t="s">
        <v>136</v>
      </c>
      <c r="C420" s="2" t="s">
        <v>658</v>
      </c>
      <c r="D420" s="2">
        <v>1.5</v>
      </c>
      <c r="E420" s="9">
        <v>3</v>
      </c>
      <c r="F420" s="14">
        <v>106907</v>
      </c>
      <c r="G420" s="14">
        <v>-6342375</v>
      </c>
      <c r="H420" s="2">
        <f t="shared" si="18"/>
        <v>106</v>
      </c>
      <c r="I420" s="2">
        <f t="shared" si="19"/>
        <v>7</v>
      </c>
      <c r="J420">
        <f t="shared" si="20"/>
        <v>0</v>
      </c>
      <c r="K420" s="6"/>
      <c r="L420" s="6"/>
      <c r="M420" s="6"/>
      <c r="N420" s="6"/>
      <c r="O420" s="6"/>
      <c r="P420">
        <v>-6.2545999999999999</v>
      </c>
      <c r="Q420" s="2">
        <v>106.8951</v>
      </c>
    </row>
    <row r="421" spans="1:17" ht="15.75" customHeight="1" x14ac:dyDescent="0.2">
      <c r="A421" s="2">
        <v>6750000</v>
      </c>
      <c r="B421" s="2" t="s">
        <v>136</v>
      </c>
      <c r="C421" s="2" t="s">
        <v>658</v>
      </c>
      <c r="D421" s="2">
        <v>1.5</v>
      </c>
      <c r="E421" s="9">
        <v>3</v>
      </c>
      <c r="F421" s="14">
        <v>106907</v>
      </c>
      <c r="G421" s="14">
        <v>-6342375</v>
      </c>
      <c r="H421" s="2">
        <f t="shared" si="18"/>
        <v>106</v>
      </c>
      <c r="I421" s="2">
        <f t="shared" si="19"/>
        <v>7</v>
      </c>
      <c r="J421">
        <f t="shared" si="20"/>
        <v>0</v>
      </c>
      <c r="K421" s="6"/>
      <c r="L421" s="6"/>
      <c r="M421" s="6"/>
      <c r="N421" s="6"/>
      <c r="O421" s="6"/>
      <c r="P421">
        <v>-6.2545999999999999</v>
      </c>
      <c r="Q421" s="2">
        <v>106.8951</v>
      </c>
    </row>
    <row r="422" spans="1:17" ht="15.75" customHeight="1" x14ac:dyDescent="0.2">
      <c r="A422" s="2">
        <v>27000000</v>
      </c>
      <c r="B422" s="2" t="s">
        <v>1315</v>
      </c>
      <c r="C422" s="2" t="s">
        <v>822</v>
      </c>
      <c r="D422" s="2">
        <v>200</v>
      </c>
      <c r="E422" s="9">
        <v>1.4</v>
      </c>
      <c r="F422" s="14">
        <v>-6173011</v>
      </c>
      <c r="G422" s="14">
        <v>106742245</v>
      </c>
      <c r="H422" s="2">
        <f t="shared" si="18"/>
        <v>-6</v>
      </c>
      <c r="I422" s="2">
        <f t="shared" si="19"/>
        <v>17</v>
      </c>
      <c r="J422">
        <f t="shared" si="20"/>
        <v>3011</v>
      </c>
      <c r="K422" s="6"/>
      <c r="L422" s="6"/>
      <c r="M422" s="6"/>
      <c r="N422" s="6"/>
      <c r="O422" s="6"/>
      <c r="P422">
        <v>-6.1676000000000002</v>
      </c>
      <c r="Q422">
        <v>106.75960000000001</v>
      </c>
    </row>
    <row r="423" spans="1:17" ht="15.75" customHeight="1" x14ac:dyDescent="0.2">
      <c r="A423" s="2">
        <v>6750000</v>
      </c>
      <c r="B423" s="2" t="s">
        <v>136</v>
      </c>
      <c r="C423" s="2" t="s">
        <v>658</v>
      </c>
      <c r="D423" s="2">
        <v>1.5</v>
      </c>
      <c r="E423" s="9">
        <v>3</v>
      </c>
      <c r="F423" s="14">
        <v>106907</v>
      </c>
      <c r="G423" s="14">
        <v>-6342375</v>
      </c>
      <c r="H423" s="2">
        <f t="shared" si="18"/>
        <v>106</v>
      </c>
      <c r="I423" s="2">
        <f t="shared" si="19"/>
        <v>7</v>
      </c>
      <c r="J423">
        <f t="shared" si="20"/>
        <v>0</v>
      </c>
      <c r="K423" s="6"/>
      <c r="L423" s="6"/>
      <c r="M423" s="6"/>
      <c r="N423" s="6"/>
      <c r="O423" s="6"/>
      <c r="P423">
        <v>-6.2545999999999999</v>
      </c>
      <c r="Q423" s="2">
        <v>106.8951</v>
      </c>
    </row>
    <row r="424" spans="1:17" ht="15.75" customHeight="1" x14ac:dyDescent="0.2">
      <c r="A424" s="2">
        <v>12000000</v>
      </c>
      <c r="B424" s="2" t="s">
        <v>136</v>
      </c>
      <c r="C424" s="2" t="s">
        <v>822</v>
      </c>
      <c r="D424" s="2">
        <v>0</v>
      </c>
      <c r="E424" s="9">
        <v>2</v>
      </c>
      <c r="F424" s="14">
        <v>-6188394</v>
      </c>
      <c r="G424" s="14">
        <v>105758599</v>
      </c>
      <c r="H424" s="2">
        <f t="shared" si="18"/>
        <v>-6</v>
      </c>
      <c r="I424" s="2">
        <f t="shared" si="19"/>
        <v>18</v>
      </c>
      <c r="J424">
        <f t="shared" si="20"/>
        <v>8394</v>
      </c>
      <c r="K424" s="6"/>
      <c r="L424" s="6"/>
      <c r="M424" s="6"/>
      <c r="N424" s="6"/>
      <c r="O424" s="6"/>
      <c r="P424">
        <v>-6.1676000000000002</v>
      </c>
      <c r="Q424">
        <v>106.75960000000001</v>
      </c>
    </row>
    <row r="425" spans="1:17" ht="15.75" customHeight="1" x14ac:dyDescent="0.2">
      <c r="A425" s="2">
        <v>6750000</v>
      </c>
      <c r="B425" s="2" t="s">
        <v>136</v>
      </c>
      <c r="C425" s="2" t="s">
        <v>658</v>
      </c>
      <c r="D425" s="2">
        <v>1.5</v>
      </c>
      <c r="E425" s="9">
        <v>3</v>
      </c>
      <c r="F425" s="14">
        <v>106907</v>
      </c>
      <c r="G425" s="14">
        <v>-6342375</v>
      </c>
      <c r="H425" s="2">
        <f t="shared" si="18"/>
        <v>106</v>
      </c>
      <c r="I425" s="2">
        <f t="shared" si="19"/>
        <v>7</v>
      </c>
      <c r="J425">
        <f t="shared" si="20"/>
        <v>0</v>
      </c>
      <c r="K425" s="6"/>
      <c r="L425" s="6"/>
      <c r="M425" s="6"/>
      <c r="N425" s="6"/>
      <c r="O425" s="6"/>
      <c r="P425">
        <v>-6.2545999999999999</v>
      </c>
      <c r="Q425" s="2">
        <v>106.8951</v>
      </c>
    </row>
    <row r="426" spans="1:17" ht="15.75" customHeight="1" x14ac:dyDescent="0.2">
      <c r="A426" s="2">
        <v>40000000</v>
      </c>
      <c r="B426" s="2" t="s">
        <v>136</v>
      </c>
      <c r="C426" s="2" t="s">
        <v>288</v>
      </c>
      <c r="D426" s="2">
        <v>0</v>
      </c>
      <c r="E426" s="9">
        <v>0</v>
      </c>
      <c r="F426" s="14" t="s">
        <v>4647</v>
      </c>
      <c r="G426" s="14" t="s">
        <v>4648</v>
      </c>
      <c r="H426" s="2">
        <f t="shared" si="18"/>
        <v>-6</v>
      </c>
      <c r="I426" s="2">
        <f t="shared" si="19"/>
        <v>10</v>
      </c>
      <c r="J426" t="e">
        <f t="shared" si="20"/>
        <v>#VALUE!</v>
      </c>
      <c r="K426" s="2"/>
      <c r="L426" s="2"/>
      <c r="M426" s="2"/>
      <c r="N426" s="2"/>
      <c r="O426" s="2"/>
      <c r="P426" s="2">
        <v>-6.1814</v>
      </c>
      <c r="Q426" s="2">
        <v>106.8387</v>
      </c>
    </row>
    <row r="427" spans="1:17" ht="15.75" customHeight="1" x14ac:dyDescent="0.2">
      <c r="A427" s="2">
        <v>4000000</v>
      </c>
      <c r="B427" s="2" t="s">
        <v>136</v>
      </c>
      <c r="C427" s="2" t="s">
        <v>658</v>
      </c>
      <c r="D427" s="2">
        <v>216</v>
      </c>
      <c r="E427" s="9">
        <v>3.6</v>
      </c>
      <c r="F427" s="14" t="s">
        <v>4655</v>
      </c>
      <c r="G427" s="14" t="s">
        <v>4656</v>
      </c>
      <c r="H427" s="2">
        <f t="shared" si="18"/>
        <v>106</v>
      </c>
      <c r="I427" s="2">
        <f t="shared" si="19"/>
        <v>56</v>
      </c>
      <c r="J427">
        <f t="shared" si="20"/>
        <v>438</v>
      </c>
      <c r="K427" s="2"/>
      <c r="L427" s="2"/>
      <c r="M427" s="2"/>
      <c r="N427" s="2"/>
      <c r="O427" s="2"/>
      <c r="P427">
        <v>-6.2545999999999999</v>
      </c>
      <c r="Q427" s="2">
        <v>106.8951</v>
      </c>
    </row>
    <row r="428" spans="1:17" ht="15.75" customHeight="1" x14ac:dyDescent="0.2">
      <c r="A428" s="2">
        <v>15375546</v>
      </c>
      <c r="B428" s="2" t="s">
        <v>136</v>
      </c>
      <c r="D428" s="2">
        <v>0</v>
      </c>
      <c r="E428" s="9">
        <v>3.3</v>
      </c>
      <c r="F428" s="14" t="s">
        <v>4662</v>
      </c>
      <c r="G428" s="14" t="s">
        <v>4663</v>
      </c>
      <c r="H428" s="2">
        <f t="shared" si="18"/>
        <v>106</v>
      </c>
      <c r="I428" s="2">
        <f t="shared" si="19"/>
        <v>52</v>
      </c>
      <c r="J428">
        <f t="shared" si="20"/>
        <v>9.9</v>
      </c>
      <c r="K428" s="2"/>
      <c r="L428" s="2"/>
      <c r="M428" s="2"/>
      <c r="N428" s="2"/>
      <c r="O428" s="2"/>
    </row>
    <row r="429" spans="1:17" ht="15.75" customHeight="1" x14ac:dyDescent="0.2">
      <c r="A429" s="2">
        <v>40000000</v>
      </c>
      <c r="B429" s="2" t="s">
        <v>377</v>
      </c>
      <c r="C429" s="2" t="s">
        <v>288</v>
      </c>
      <c r="D429" s="2">
        <v>100</v>
      </c>
      <c r="E429" s="9">
        <v>0.6</v>
      </c>
      <c r="F429" s="14" t="s">
        <v>4673</v>
      </c>
      <c r="G429" s="14" t="s">
        <v>4674</v>
      </c>
      <c r="H429" s="2">
        <f t="shared" si="18"/>
        <v>106</v>
      </c>
      <c r="I429" s="2">
        <f t="shared" si="19"/>
        <v>50</v>
      </c>
      <c r="J429">
        <f t="shared" si="20"/>
        <v>57.5</v>
      </c>
      <c r="K429" s="2"/>
      <c r="L429" s="2"/>
      <c r="M429" s="2"/>
      <c r="N429" s="2"/>
      <c r="O429" s="2"/>
      <c r="P429" s="2">
        <v>-6.1814</v>
      </c>
      <c r="Q429" s="2">
        <v>106.8387</v>
      </c>
    </row>
    <row r="430" spans="1:17" ht="15.75" customHeight="1" x14ac:dyDescent="0.2">
      <c r="A430" s="2">
        <v>37363000</v>
      </c>
      <c r="B430" s="2" t="s">
        <v>377</v>
      </c>
      <c r="C430" s="2" t="s">
        <v>976</v>
      </c>
      <c r="D430" s="2">
        <v>150</v>
      </c>
      <c r="E430" s="9">
        <v>0.4</v>
      </c>
      <c r="F430" s="14">
        <v>-6302367</v>
      </c>
      <c r="G430" s="14">
        <v>156796491</v>
      </c>
      <c r="H430" s="2">
        <f t="shared" si="18"/>
        <v>-6</v>
      </c>
      <c r="I430" s="2">
        <f t="shared" si="19"/>
        <v>30</v>
      </c>
      <c r="J430">
        <f t="shared" si="20"/>
        <v>2367</v>
      </c>
      <c r="K430" s="6"/>
      <c r="L430" s="6"/>
      <c r="M430" s="6"/>
      <c r="N430" s="6"/>
      <c r="O430" s="6"/>
      <c r="P430">
        <v>-6.1676000000000002</v>
      </c>
      <c r="Q430">
        <v>106.75960000000001</v>
      </c>
    </row>
    <row r="431" spans="1:17" ht="15.75" customHeight="1" x14ac:dyDescent="0.2">
      <c r="A431" s="2">
        <v>6000000</v>
      </c>
      <c r="B431" s="2" t="s">
        <v>136</v>
      </c>
      <c r="C431" s="2" t="s">
        <v>658</v>
      </c>
      <c r="D431" s="2">
        <v>2500</v>
      </c>
      <c r="E431" s="9">
        <v>7</v>
      </c>
      <c r="F431" s="14">
        <v>106911400</v>
      </c>
      <c r="G431" s="14">
        <v>-6345048</v>
      </c>
      <c r="H431" s="2">
        <f t="shared" si="18"/>
        <v>106</v>
      </c>
      <c r="I431" s="2">
        <f t="shared" si="19"/>
        <v>11</v>
      </c>
      <c r="J431">
        <f t="shared" si="20"/>
        <v>0</v>
      </c>
      <c r="K431" s="6"/>
      <c r="L431" s="6"/>
      <c r="M431" s="6"/>
      <c r="N431" s="6"/>
      <c r="O431" s="6"/>
      <c r="P431">
        <v>-6.2545999999999999</v>
      </c>
      <c r="Q431" s="2">
        <v>106.8951</v>
      </c>
    </row>
    <row r="432" spans="1:17" ht="15.75" customHeight="1" x14ac:dyDescent="0.2">
      <c r="A432" s="2">
        <v>3500000</v>
      </c>
      <c r="B432" s="2" t="s">
        <v>136</v>
      </c>
      <c r="C432" s="2" t="s">
        <v>593</v>
      </c>
      <c r="D432" s="2">
        <v>0</v>
      </c>
      <c r="E432" s="9">
        <v>10.6</v>
      </c>
      <c r="F432" s="14">
        <v>106955899</v>
      </c>
      <c r="G432" s="14">
        <v>-6141010</v>
      </c>
      <c r="H432" s="2">
        <f t="shared" si="18"/>
        <v>106</v>
      </c>
      <c r="I432" s="2">
        <f t="shared" si="19"/>
        <v>55</v>
      </c>
      <c r="J432">
        <f t="shared" si="20"/>
        <v>99</v>
      </c>
      <c r="K432" s="6"/>
      <c r="L432" s="6"/>
      <c r="M432" s="6"/>
      <c r="N432" s="6"/>
      <c r="O432" s="6"/>
      <c r="P432" s="2">
        <v>-6.1266999999999996</v>
      </c>
      <c r="Q432" s="2">
        <v>106.83320000000001</v>
      </c>
    </row>
    <row r="433" spans="1:17" ht="15.75" customHeight="1" x14ac:dyDescent="0.2">
      <c r="A433" s="2">
        <v>5666667</v>
      </c>
      <c r="B433" s="2" t="s">
        <v>136</v>
      </c>
      <c r="C433" s="2" t="s">
        <v>658</v>
      </c>
      <c r="D433" s="2">
        <v>131</v>
      </c>
      <c r="E433" s="9">
        <v>1.6</v>
      </c>
      <c r="F433" s="14">
        <v>106.863145</v>
      </c>
      <c r="G433" s="14">
        <v>-6.291226</v>
      </c>
      <c r="H433" s="2">
        <f t="shared" si="18"/>
        <v>106</v>
      </c>
      <c r="I433" s="2">
        <f t="shared" si="19"/>
        <v>86</v>
      </c>
      <c r="J433">
        <f t="shared" si="20"/>
        <v>145</v>
      </c>
      <c r="K433" s="2"/>
      <c r="L433" s="2"/>
      <c r="M433" s="2"/>
      <c r="N433" s="2"/>
      <c r="O433" s="2"/>
      <c r="P433">
        <v>-6.2545999999999999</v>
      </c>
      <c r="Q433" s="2">
        <v>106.8951</v>
      </c>
    </row>
    <row r="434" spans="1:17" ht="15.75" customHeight="1" x14ac:dyDescent="0.2">
      <c r="A434" s="2">
        <v>0</v>
      </c>
      <c r="B434" s="2" t="s">
        <v>136</v>
      </c>
      <c r="C434" s="2" t="s">
        <v>288</v>
      </c>
      <c r="D434" s="2">
        <v>1000</v>
      </c>
      <c r="E434" s="9">
        <v>1</v>
      </c>
      <c r="F434" s="14" t="s">
        <v>3848</v>
      </c>
      <c r="G434" s="14" t="s">
        <v>4710</v>
      </c>
      <c r="H434" s="2">
        <f t="shared" si="18"/>
        <v>106</v>
      </c>
      <c r="I434" s="2">
        <f t="shared" si="19"/>
        <v>51</v>
      </c>
      <c r="J434">
        <f t="shared" si="20"/>
        <v>22.9</v>
      </c>
      <c r="K434" s="2"/>
      <c r="L434" s="2"/>
      <c r="M434" s="2"/>
      <c r="N434" s="2"/>
      <c r="O434" s="2"/>
      <c r="P434" s="2">
        <v>-6.1814</v>
      </c>
      <c r="Q434" s="2">
        <v>106.8387</v>
      </c>
    </row>
    <row r="435" spans="1:17" ht="15.75" customHeight="1" x14ac:dyDescent="0.2">
      <c r="A435" s="2">
        <v>43750000</v>
      </c>
      <c r="C435" s="2" t="s">
        <v>288</v>
      </c>
      <c r="D435" s="2">
        <v>150</v>
      </c>
      <c r="E435" s="9">
        <v>0.04</v>
      </c>
      <c r="F435" s="14">
        <v>106834135</v>
      </c>
      <c r="G435" s="14">
        <v>-6161876</v>
      </c>
      <c r="H435" s="2">
        <f t="shared" si="18"/>
        <v>106</v>
      </c>
      <c r="I435" s="2">
        <f t="shared" si="19"/>
        <v>34</v>
      </c>
      <c r="J435">
        <f t="shared" si="20"/>
        <v>35</v>
      </c>
      <c r="K435" s="6"/>
      <c r="L435" s="6"/>
      <c r="M435" s="6"/>
      <c r="N435" s="6"/>
      <c r="O435" s="6"/>
      <c r="P435" s="2">
        <v>-6.1814</v>
      </c>
      <c r="Q435" s="2">
        <v>106.8387</v>
      </c>
    </row>
    <row r="436" spans="1:17" ht="15.75" customHeight="1" x14ac:dyDescent="0.2">
      <c r="A436" s="2">
        <v>20000000</v>
      </c>
      <c r="B436" s="2" t="s">
        <v>136</v>
      </c>
      <c r="C436" s="2" t="s">
        <v>593</v>
      </c>
      <c r="D436" s="2">
        <v>0</v>
      </c>
      <c r="E436" s="9">
        <v>2.2999999999999998</v>
      </c>
      <c r="F436" s="14">
        <v>-6116791</v>
      </c>
      <c r="G436" s="14">
        <v>106768622</v>
      </c>
      <c r="H436" s="2">
        <f t="shared" si="18"/>
        <v>-6</v>
      </c>
      <c r="I436" s="2">
        <f t="shared" si="19"/>
        <v>11</v>
      </c>
      <c r="J436">
        <f t="shared" si="20"/>
        <v>6791</v>
      </c>
      <c r="K436" s="6"/>
      <c r="L436" s="6"/>
      <c r="M436" s="6"/>
      <c r="N436" s="6"/>
      <c r="O436" s="6"/>
      <c r="P436" s="2">
        <v>-6.1266999999999996</v>
      </c>
      <c r="Q436" s="2">
        <v>106.83320000000001</v>
      </c>
    </row>
    <row r="437" spans="1:17" ht="15.75" customHeight="1" x14ac:dyDescent="0.2">
      <c r="A437" s="2">
        <v>18518519</v>
      </c>
      <c r="B437" s="2" t="s">
        <v>377</v>
      </c>
      <c r="C437" s="2" t="s">
        <v>288</v>
      </c>
      <c r="D437" s="2">
        <v>500</v>
      </c>
      <c r="E437" s="9">
        <v>1</v>
      </c>
      <c r="F437" s="14">
        <v>-6272618</v>
      </c>
      <c r="G437" s="14">
        <v>106807445</v>
      </c>
      <c r="H437" s="2">
        <f t="shared" si="18"/>
        <v>-6</v>
      </c>
      <c r="I437" s="2">
        <f t="shared" si="19"/>
        <v>27</v>
      </c>
      <c r="J437">
        <f t="shared" si="20"/>
        <v>2618</v>
      </c>
      <c r="K437" s="6"/>
      <c r="L437" s="6"/>
      <c r="M437" s="6"/>
      <c r="N437" s="6"/>
      <c r="O437" s="6"/>
      <c r="P437" s="2">
        <v>-6.1814</v>
      </c>
      <c r="Q437" s="2">
        <v>106.8387</v>
      </c>
    </row>
    <row r="438" spans="1:17" ht="15.75" customHeight="1" x14ac:dyDescent="0.2">
      <c r="A438" s="2" t="s">
        <v>4736</v>
      </c>
      <c r="B438" s="2" t="s">
        <v>136</v>
      </c>
      <c r="C438" s="2" t="s">
        <v>407</v>
      </c>
      <c r="D438" s="2">
        <v>100</v>
      </c>
      <c r="E438" s="9">
        <v>0.1</v>
      </c>
      <c r="F438" s="14">
        <v>106808295</v>
      </c>
      <c r="G438" s="14">
        <v>-6206545</v>
      </c>
      <c r="H438" s="2">
        <f t="shared" si="18"/>
        <v>106</v>
      </c>
      <c r="I438" s="2">
        <f t="shared" si="19"/>
        <v>8</v>
      </c>
      <c r="J438">
        <f t="shared" si="20"/>
        <v>95</v>
      </c>
      <c r="K438" s="6"/>
      <c r="L438" s="6"/>
      <c r="M438" s="6"/>
      <c r="N438" s="6"/>
      <c r="O438" s="6"/>
      <c r="P438" s="2">
        <v>-6.1814</v>
      </c>
      <c r="Q438" s="2">
        <v>106.8387</v>
      </c>
    </row>
    <row r="439" spans="1:17" ht="15.75" customHeight="1" x14ac:dyDescent="0.2">
      <c r="A439" s="2">
        <v>6500000</v>
      </c>
      <c r="B439" s="2" t="s">
        <v>136</v>
      </c>
      <c r="C439" s="2" t="s">
        <v>610</v>
      </c>
      <c r="D439" s="2">
        <v>3</v>
      </c>
      <c r="E439" s="9">
        <v>3</v>
      </c>
      <c r="F439" s="14">
        <v>106.9024</v>
      </c>
      <c r="G439" s="14">
        <v>-6.3135570000000003</v>
      </c>
      <c r="H439" s="2">
        <f t="shared" si="18"/>
        <v>106</v>
      </c>
      <c r="I439" s="2">
        <f t="shared" si="19"/>
        <v>90</v>
      </c>
      <c r="J439">
        <f t="shared" si="20"/>
        <v>4</v>
      </c>
      <c r="K439" s="2"/>
      <c r="L439" s="2"/>
      <c r="M439" s="2"/>
      <c r="N439" s="2"/>
      <c r="O439" s="2"/>
      <c r="P439">
        <v>-6.2545999999999999</v>
      </c>
      <c r="Q439" s="2">
        <v>106.8951</v>
      </c>
    </row>
    <row r="440" spans="1:17" ht="15.75" customHeight="1" x14ac:dyDescent="0.2">
      <c r="A440" s="2">
        <v>30000000</v>
      </c>
      <c r="B440" s="2" t="s">
        <v>136</v>
      </c>
      <c r="C440" s="2" t="s">
        <v>511</v>
      </c>
      <c r="D440" s="2">
        <v>0</v>
      </c>
      <c r="E440" s="9">
        <v>2.8</v>
      </c>
      <c r="F440" s="14">
        <v>-6127558</v>
      </c>
      <c r="G440" s="14">
        <v>106839912</v>
      </c>
      <c r="H440" s="2">
        <f t="shared" si="18"/>
        <v>-6</v>
      </c>
      <c r="I440" s="2">
        <f t="shared" si="19"/>
        <v>12</v>
      </c>
      <c r="J440">
        <f t="shared" si="20"/>
        <v>7558</v>
      </c>
      <c r="K440" s="6"/>
      <c r="L440" s="6"/>
      <c r="M440" s="6"/>
      <c r="N440" s="6"/>
      <c r="O440" s="6"/>
      <c r="P440" s="2">
        <v>-6.1266999999999996</v>
      </c>
      <c r="Q440" s="2">
        <v>106.83320000000001</v>
      </c>
    </row>
    <row r="441" spans="1:17" ht="15.75" customHeight="1" x14ac:dyDescent="0.2">
      <c r="A441" s="2" t="s">
        <v>4765</v>
      </c>
      <c r="B441" s="2" t="s">
        <v>136</v>
      </c>
      <c r="C441" s="2" t="s">
        <v>288</v>
      </c>
      <c r="D441" s="2">
        <v>0</v>
      </c>
      <c r="E441" s="9">
        <v>1</v>
      </c>
      <c r="F441" s="14">
        <v>106842125</v>
      </c>
      <c r="G441" s="14">
        <v>-6195640</v>
      </c>
      <c r="H441" s="2">
        <f t="shared" si="18"/>
        <v>106</v>
      </c>
      <c r="I441" s="2">
        <f t="shared" si="19"/>
        <v>42</v>
      </c>
      <c r="J441">
        <f t="shared" si="20"/>
        <v>25</v>
      </c>
      <c r="K441" s="6"/>
      <c r="L441" s="6"/>
      <c r="M441" s="6"/>
      <c r="N441" s="6"/>
      <c r="O441" s="6"/>
      <c r="P441" s="2">
        <v>-6.1814</v>
      </c>
      <c r="Q441" s="2">
        <v>106.8387</v>
      </c>
    </row>
    <row r="442" spans="1:17" ht="15.75" customHeight="1" x14ac:dyDescent="0.2">
      <c r="A442" s="2">
        <v>11000000</v>
      </c>
      <c r="B442" s="2" t="s">
        <v>136</v>
      </c>
      <c r="C442" s="2" t="s">
        <v>288</v>
      </c>
      <c r="D442" s="2">
        <v>150</v>
      </c>
      <c r="E442" s="9">
        <v>3</v>
      </c>
      <c r="F442" s="14">
        <v>-6158298</v>
      </c>
      <c r="G442" s="14">
        <v>106844141</v>
      </c>
      <c r="H442" s="2">
        <f t="shared" si="18"/>
        <v>-6</v>
      </c>
      <c r="I442" s="2">
        <f t="shared" si="19"/>
        <v>15</v>
      </c>
      <c r="J442">
        <f t="shared" si="20"/>
        <v>8298</v>
      </c>
      <c r="K442" s="6"/>
      <c r="L442" s="6"/>
      <c r="M442" s="6"/>
      <c r="N442" s="6"/>
      <c r="O442" s="6"/>
      <c r="P442" s="2">
        <v>-6.1814</v>
      </c>
      <c r="Q442" s="2">
        <v>106.8387</v>
      </c>
    </row>
    <row r="443" spans="1:17" ht="15.75" customHeight="1" x14ac:dyDescent="0.2">
      <c r="A443" s="2">
        <v>10000000</v>
      </c>
      <c r="B443" s="2" t="s">
        <v>136</v>
      </c>
      <c r="C443" s="2" t="s">
        <v>511</v>
      </c>
      <c r="D443" s="2">
        <v>0</v>
      </c>
      <c r="E443" s="9">
        <v>2.2000000000000002</v>
      </c>
      <c r="F443" s="14">
        <v>106.892416</v>
      </c>
      <c r="G443" s="14">
        <v>-6.1283599999999998</v>
      </c>
      <c r="H443" s="2">
        <f t="shared" si="18"/>
        <v>106</v>
      </c>
      <c r="I443" s="2">
        <f t="shared" si="19"/>
        <v>89</v>
      </c>
      <c r="J443">
        <f t="shared" si="20"/>
        <v>416</v>
      </c>
      <c r="K443" s="2"/>
      <c r="L443" s="2"/>
      <c r="M443" s="2"/>
      <c r="N443" s="2"/>
      <c r="O443" s="2"/>
      <c r="P443" s="2">
        <v>-6.1266999999999996</v>
      </c>
      <c r="Q443" s="2">
        <v>106.83320000000001</v>
      </c>
    </row>
    <row r="444" spans="1:17" ht="15.75" customHeight="1" x14ac:dyDescent="0.2">
      <c r="A444" s="2">
        <v>17000000</v>
      </c>
      <c r="B444" s="2" t="s">
        <v>136</v>
      </c>
      <c r="C444" s="2" t="s">
        <v>288</v>
      </c>
      <c r="D444" s="2">
        <v>300</v>
      </c>
      <c r="E444" s="9">
        <v>2</v>
      </c>
      <c r="F444" s="14">
        <v>106848336</v>
      </c>
      <c r="G444" s="14">
        <v>-6163936</v>
      </c>
      <c r="H444" s="2">
        <f t="shared" si="18"/>
        <v>106</v>
      </c>
      <c r="I444" s="2">
        <f t="shared" si="19"/>
        <v>48</v>
      </c>
      <c r="J444">
        <f t="shared" si="20"/>
        <v>36</v>
      </c>
      <c r="K444" s="6"/>
      <c r="L444" s="6"/>
      <c r="M444" s="6"/>
      <c r="N444" s="6"/>
      <c r="O444" s="6"/>
      <c r="P444" s="2">
        <v>-6.1814</v>
      </c>
      <c r="Q444" s="2">
        <v>106.8387</v>
      </c>
    </row>
    <row r="445" spans="1:17" ht="15.75" customHeight="1" x14ac:dyDescent="0.2">
      <c r="A445" s="2">
        <v>3000000</v>
      </c>
      <c r="D445" s="2">
        <v>50</v>
      </c>
      <c r="E445" s="9">
        <v>8</v>
      </c>
      <c r="F445" s="14">
        <v>-6157794</v>
      </c>
      <c r="G445" s="14">
        <v>106951278</v>
      </c>
      <c r="H445" s="2">
        <f t="shared" si="18"/>
        <v>-6</v>
      </c>
      <c r="I445" s="2">
        <f t="shared" si="19"/>
        <v>15</v>
      </c>
      <c r="J445">
        <f t="shared" si="20"/>
        <v>7794</v>
      </c>
      <c r="K445" s="6"/>
      <c r="L445" s="6"/>
      <c r="M445" s="6"/>
      <c r="N445" s="6"/>
      <c r="O445" s="6"/>
    </row>
    <row r="446" spans="1:17" ht="15.75" customHeight="1" x14ac:dyDescent="0.2">
      <c r="A446" s="2">
        <v>25000000</v>
      </c>
      <c r="B446" s="2" t="s">
        <v>136</v>
      </c>
      <c r="C446" s="2" t="s">
        <v>511</v>
      </c>
      <c r="D446" s="2">
        <v>0</v>
      </c>
      <c r="E446" s="9">
        <v>4.3</v>
      </c>
      <c r="F446" s="14">
        <v>106.873621</v>
      </c>
      <c r="G446" s="14">
        <v>-6.1375159999999997</v>
      </c>
      <c r="H446" s="2">
        <f t="shared" si="18"/>
        <v>106</v>
      </c>
      <c r="I446" s="2">
        <f t="shared" si="19"/>
        <v>87</v>
      </c>
      <c r="J446">
        <f t="shared" si="20"/>
        <v>621</v>
      </c>
      <c r="K446" s="2"/>
      <c r="L446" s="2"/>
      <c r="M446" s="2"/>
      <c r="N446" s="2"/>
      <c r="O446" s="2"/>
      <c r="P446" s="2">
        <v>-6.1266999999999996</v>
      </c>
      <c r="Q446" s="2">
        <v>106.83320000000001</v>
      </c>
    </row>
    <row r="447" spans="1:17" ht="15.75" customHeight="1" x14ac:dyDescent="0.2">
      <c r="A447" s="2">
        <v>39285714</v>
      </c>
      <c r="B447" s="2" t="s">
        <v>136</v>
      </c>
      <c r="C447" s="2" t="s">
        <v>511</v>
      </c>
      <c r="D447" s="2">
        <v>0</v>
      </c>
      <c r="E447" s="9">
        <v>2.4</v>
      </c>
      <c r="F447" s="14">
        <v>-6172632</v>
      </c>
      <c r="G447" s="14">
        <v>106913987</v>
      </c>
      <c r="H447" s="2">
        <f t="shared" si="18"/>
        <v>-6</v>
      </c>
      <c r="I447" s="2">
        <f t="shared" si="19"/>
        <v>17</v>
      </c>
      <c r="J447">
        <f t="shared" si="20"/>
        <v>2632</v>
      </c>
      <c r="K447" s="6"/>
      <c r="L447" s="6"/>
      <c r="M447" s="6"/>
      <c r="N447" s="6"/>
      <c r="O447" s="6"/>
      <c r="P447" s="2">
        <v>-6.1266999999999996</v>
      </c>
      <c r="Q447" s="2">
        <v>106.83320000000001</v>
      </c>
    </row>
    <row r="448" spans="1:17" ht="15.75" customHeight="1" x14ac:dyDescent="0.2">
      <c r="A448" s="2">
        <v>5754717</v>
      </c>
      <c r="B448" s="2" t="s">
        <v>136</v>
      </c>
      <c r="C448" s="2" t="s">
        <v>511</v>
      </c>
      <c r="D448" s="2">
        <v>0</v>
      </c>
      <c r="E448" s="9">
        <v>0.4</v>
      </c>
      <c r="F448" s="14">
        <v>106915584</v>
      </c>
      <c r="G448" s="14">
        <v>-6115688</v>
      </c>
      <c r="H448" s="2">
        <f t="shared" si="18"/>
        <v>106</v>
      </c>
      <c r="I448" s="2">
        <f t="shared" si="19"/>
        <v>15</v>
      </c>
      <c r="J448">
        <f t="shared" si="20"/>
        <v>84</v>
      </c>
      <c r="K448" s="6"/>
      <c r="L448" s="6"/>
      <c r="M448" s="6"/>
      <c r="N448" s="6"/>
      <c r="O448" s="6"/>
      <c r="P448" s="2">
        <v>-6.1266999999999996</v>
      </c>
      <c r="Q448" s="2">
        <v>106.83320000000001</v>
      </c>
    </row>
    <row r="449" spans="1:17" ht="15.75" customHeight="1" x14ac:dyDescent="0.2">
      <c r="A449" s="2">
        <v>25000000</v>
      </c>
      <c r="B449" s="2" t="s">
        <v>136</v>
      </c>
      <c r="C449" s="2" t="s">
        <v>141</v>
      </c>
      <c r="D449" s="2">
        <v>1</v>
      </c>
      <c r="E449" s="9">
        <v>2</v>
      </c>
      <c r="F449" s="14" t="s">
        <v>4830</v>
      </c>
      <c r="G449" s="14" t="s">
        <v>4831</v>
      </c>
      <c r="H449" s="2">
        <f t="shared" si="18"/>
        <v>106</v>
      </c>
      <c r="I449" s="2">
        <f t="shared" si="19"/>
        <v>48</v>
      </c>
      <c r="J449" t="e">
        <f t="shared" si="20"/>
        <v>#VALUE!</v>
      </c>
      <c r="K449" s="2"/>
      <c r="L449" s="2"/>
      <c r="M449" s="2"/>
      <c r="N449" s="2"/>
      <c r="O449" s="2"/>
      <c r="P449">
        <v>-6.2686000000000002</v>
      </c>
      <c r="Q449" s="2">
        <v>106.8086</v>
      </c>
    </row>
    <row r="450" spans="1:17" ht="15.75" customHeight="1" x14ac:dyDescent="0.2">
      <c r="A450" s="2">
        <v>27000000</v>
      </c>
      <c r="B450" s="2" t="s">
        <v>377</v>
      </c>
      <c r="C450" s="2" t="s">
        <v>593</v>
      </c>
      <c r="D450" s="2">
        <v>0</v>
      </c>
      <c r="E450" s="9">
        <v>0</v>
      </c>
      <c r="F450" s="14">
        <v>106905889</v>
      </c>
      <c r="G450" s="14">
        <v>-6159028</v>
      </c>
      <c r="H450" s="2">
        <f t="shared" si="18"/>
        <v>106</v>
      </c>
      <c r="I450" s="2">
        <f t="shared" si="19"/>
        <v>5</v>
      </c>
      <c r="J450">
        <f t="shared" si="20"/>
        <v>89</v>
      </c>
      <c r="K450" s="6"/>
      <c r="L450" s="6"/>
      <c r="M450" s="6"/>
      <c r="N450" s="6"/>
      <c r="O450" s="6"/>
      <c r="P450" s="2">
        <v>-6.1266999999999996</v>
      </c>
      <c r="Q450" s="2">
        <v>106.83320000000001</v>
      </c>
    </row>
    <row r="451" spans="1:17" ht="15.75" customHeight="1" x14ac:dyDescent="0.2">
      <c r="A451" s="2">
        <v>6500000</v>
      </c>
      <c r="B451" s="2" t="s">
        <v>136</v>
      </c>
      <c r="C451" s="2" t="s">
        <v>141</v>
      </c>
      <c r="D451" s="2">
        <v>100</v>
      </c>
      <c r="E451" s="9">
        <v>4</v>
      </c>
      <c r="F451" s="14" t="s">
        <v>4845</v>
      </c>
      <c r="G451" s="14" t="s">
        <v>4846</v>
      </c>
      <c r="H451" s="2">
        <f t="shared" ref="H451:H514" si="21">IF(LEFT(F451,3)="106",106,-6)</f>
        <v>-6</v>
      </c>
      <c r="I451" s="2" t="e">
        <f t="shared" ref="I451:I514" si="22">_xlfn.NUMBERVALUE(IF(H451=106,MID(F451,5,2),MID(F451,3,2)))</f>
        <v>#VALUE!</v>
      </c>
      <c r="J451" t="e">
        <f t="shared" ref="J451:J514" si="23">_xlfn.NUMBERVALUE(IF(H451=106,MID(F451,8,4),RIGHT(F451,4)))</f>
        <v>#VALUE!</v>
      </c>
      <c r="K451" s="2"/>
      <c r="L451" s="2"/>
      <c r="M451" s="2"/>
      <c r="N451" s="2"/>
      <c r="O451" s="2"/>
      <c r="P451">
        <v>-6.2686000000000002</v>
      </c>
      <c r="Q451" s="2">
        <v>106.8086</v>
      </c>
    </row>
    <row r="452" spans="1:17" ht="15.75" customHeight="1" x14ac:dyDescent="0.2">
      <c r="A452" s="2">
        <v>66666667</v>
      </c>
      <c r="B452" s="2" t="s">
        <v>136</v>
      </c>
      <c r="C452" s="2" t="s">
        <v>288</v>
      </c>
      <c r="D452" s="2">
        <v>50</v>
      </c>
      <c r="E452" s="9">
        <v>0.75</v>
      </c>
      <c r="F452" s="14">
        <v>1068169316</v>
      </c>
      <c r="G452" s="14">
        <v>-61929714</v>
      </c>
      <c r="H452" s="2">
        <f t="shared" si="21"/>
        <v>106</v>
      </c>
      <c r="I452" s="2">
        <f t="shared" si="22"/>
        <v>16</v>
      </c>
      <c r="J452">
        <f t="shared" si="23"/>
        <v>316</v>
      </c>
      <c r="K452" s="6"/>
      <c r="L452" s="6"/>
      <c r="M452" s="6"/>
      <c r="N452" s="6"/>
      <c r="O452" s="6"/>
      <c r="P452" s="2">
        <v>-6.1814</v>
      </c>
      <c r="Q452" s="2">
        <v>106.8387</v>
      </c>
    </row>
    <row r="453" spans="1:17" ht="15.75" customHeight="1" x14ac:dyDescent="0.2">
      <c r="A453" s="2">
        <v>66666667</v>
      </c>
      <c r="B453" s="2" t="s">
        <v>136</v>
      </c>
      <c r="C453" s="2" t="s">
        <v>288</v>
      </c>
      <c r="D453" s="2">
        <v>50</v>
      </c>
      <c r="E453" s="9">
        <v>0.75</v>
      </c>
      <c r="F453" s="14">
        <v>1068169316</v>
      </c>
      <c r="G453" s="14">
        <v>-61929714</v>
      </c>
      <c r="H453" s="2">
        <f t="shared" si="21"/>
        <v>106</v>
      </c>
      <c r="I453" s="2">
        <f t="shared" si="22"/>
        <v>16</v>
      </c>
      <c r="J453">
        <f t="shared" si="23"/>
        <v>316</v>
      </c>
      <c r="K453" s="6"/>
      <c r="L453" s="6"/>
      <c r="M453" s="6"/>
      <c r="N453" s="6"/>
      <c r="O453" s="6"/>
      <c r="P453" s="2">
        <v>-6.1814</v>
      </c>
      <c r="Q453" s="2">
        <v>106.8387</v>
      </c>
    </row>
    <row r="454" spans="1:17" ht="15.75" customHeight="1" x14ac:dyDescent="0.2">
      <c r="A454" s="2">
        <v>1500000</v>
      </c>
      <c r="B454" s="2" t="s">
        <v>136</v>
      </c>
      <c r="C454" s="2" t="s">
        <v>511</v>
      </c>
      <c r="D454" s="2">
        <v>0</v>
      </c>
      <c r="E454" s="9">
        <v>1.7</v>
      </c>
      <c r="F454" s="14">
        <v>-6108276</v>
      </c>
      <c r="G454" s="14">
        <v>106917522</v>
      </c>
      <c r="H454" s="2">
        <f t="shared" si="21"/>
        <v>-6</v>
      </c>
      <c r="I454" s="2">
        <f t="shared" si="22"/>
        <v>10</v>
      </c>
      <c r="J454">
        <f t="shared" si="23"/>
        <v>8276</v>
      </c>
      <c r="K454" s="6"/>
      <c r="L454" s="6"/>
      <c r="M454" s="6"/>
      <c r="N454" s="6"/>
      <c r="O454" s="6"/>
      <c r="P454" s="2">
        <v>-6.1266999999999996</v>
      </c>
      <c r="Q454" s="2">
        <v>106.83320000000001</v>
      </c>
    </row>
    <row r="455" spans="1:17" ht="15.75" customHeight="1" x14ac:dyDescent="0.2">
      <c r="A455" s="2">
        <v>17000000</v>
      </c>
      <c r="B455" s="2" t="s">
        <v>136</v>
      </c>
      <c r="C455" s="2" t="s">
        <v>610</v>
      </c>
      <c r="D455" s="2">
        <v>2</v>
      </c>
      <c r="E455" s="9">
        <v>3.3</v>
      </c>
      <c r="F455" s="14">
        <v>106921188</v>
      </c>
      <c r="G455" s="14">
        <v>-6241337</v>
      </c>
      <c r="H455" s="2">
        <f t="shared" si="21"/>
        <v>106</v>
      </c>
      <c r="I455" s="2">
        <f t="shared" si="22"/>
        <v>21</v>
      </c>
      <c r="J455">
        <f t="shared" si="23"/>
        <v>88</v>
      </c>
      <c r="K455" s="6"/>
      <c r="L455" s="6"/>
      <c r="M455" s="6"/>
      <c r="N455" s="6"/>
      <c r="O455" s="6"/>
      <c r="P455">
        <v>-6.2545999999999999</v>
      </c>
      <c r="Q455" s="2">
        <v>106.8951</v>
      </c>
    </row>
    <row r="456" spans="1:17" ht="15.75" customHeight="1" x14ac:dyDescent="0.2">
      <c r="A456" s="2">
        <v>6500000</v>
      </c>
      <c r="B456" s="2" t="s">
        <v>136</v>
      </c>
      <c r="C456" s="2" t="s">
        <v>4017</v>
      </c>
      <c r="D456" s="2">
        <v>0</v>
      </c>
      <c r="E456" s="9">
        <v>4.2</v>
      </c>
      <c r="F456" s="14">
        <v>-6166309</v>
      </c>
      <c r="G456" s="14">
        <v>106939454</v>
      </c>
      <c r="H456" s="2">
        <f t="shared" si="21"/>
        <v>-6</v>
      </c>
      <c r="I456" s="2">
        <f t="shared" si="22"/>
        <v>16</v>
      </c>
      <c r="J456">
        <f t="shared" si="23"/>
        <v>6309</v>
      </c>
      <c r="K456" s="6"/>
      <c r="L456" s="6"/>
      <c r="M456" s="6"/>
      <c r="N456" s="6"/>
      <c r="O456" s="6"/>
      <c r="P456" s="2">
        <v>-6.1266999999999996</v>
      </c>
      <c r="Q456" s="2">
        <v>106.83320000000001</v>
      </c>
    </row>
    <row r="457" spans="1:17" ht="15.75" customHeight="1" x14ac:dyDescent="0.2">
      <c r="A457" s="2">
        <v>20000000</v>
      </c>
      <c r="B457" s="2" t="s">
        <v>136</v>
      </c>
      <c r="C457" s="2" t="s">
        <v>593</v>
      </c>
      <c r="D457" s="2">
        <v>0</v>
      </c>
      <c r="E457" s="9">
        <v>3.4</v>
      </c>
      <c r="F457" s="14">
        <v>106917669</v>
      </c>
      <c r="G457" s="14">
        <v>-6147189</v>
      </c>
      <c r="H457" s="2">
        <f t="shared" si="21"/>
        <v>106</v>
      </c>
      <c r="I457" s="2">
        <f t="shared" si="22"/>
        <v>17</v>
      </c>
      <c r="J457">
        <f t="shared" si="23"/>
        <v>69</v>
      </c>
      <c r="K457" s="6"/>
      <c r="L457" s="6"/>
      <c r="M457" s="6"/>
      <c r="N457" s="6"/>
      <c r="O457" s="6"/>
      <c r="P457" s="2">
        <v>-6.1266999999999996</v>
      </c>
      <c r="Q457" s="2">
        <v>106.83320000000001</v>
      </c>
    </row>
    <row r="458" spans="1:17" ht="15.75" customHeight="1" x14ac:dyDescent="0.2">
      <c r="A458" s="2">
        <v>7000000</v>
      </c>
      <c r="B458" s="2" t="s">
        <v>136</v>
      </c>
      <c r="C458" s="2" t="s">
        <v>610</v>
      </c>
      <c r="D458" s="2">
        <v>15</v>
      </c>
      <c r="E458" s="9">
        <v>3.3</v>
      </c>
      <c r="F458" s="14" t="s">
        <v>4891</v>
      </c>
      <c r="G458" s="14" t="s">
        <v>4892</v>
      </c>
      <c r="H458" s="2">
        <f t="shared" si="21"/>
        <v>106</v>
      </c>
      <c r="I458" s="2">
        <f t="shared" si="22"/>
        <v>51</v>
      </c>
      <c r="J458">
        <f t="shared" si="23"/>
        <v>209</v>
      </c>
      <c r="K458" s="2"/>
      <c r="L458" s="2"/>
      <c r="M458" s="2"/>
      <c r="N458" s="2"/>
      <c r="O458" s="2"/>
      <c r="P458">
        <v>-6.2545999999999999</v>
      </c>
      <c r="Q458" s="2">
        <v>106.8951</v>
      </c>
    </row>
    <row r="459" spans="1:17" ht="15.75" customHeight="1" x14ac:dyDescent="0.2">
      <c r="A459" s="2">
        <v>4000000</v>
      </c>
      <c r="B459" s="2" t="s">
        <v>136</v>
      </c>
      <c r="C459" s="2" t="s">
        <v>141</v>
      </c>
      <c r="D459" s="2">
        <v>0</v>
      </c>
      <c r="E459" s="9">
        <v>4</v>
      </c>
      <c r="F459" s="14" t="s">
        <v>4899</v>
      </c>
      <c r="G459" s="14" t="s">
        <v>4900</v>
      </c>
      <c r="H459" s="2">
        <f t="shared" si="21"/>
        <v>106</v>
      </c>
      <c r="I459" s="2">
        <f t="shared" si="22"/>
        <v>49</v>
      </c>
      <c r="J459" t="e">
        <f t="shared" si="23"/>
        <v>#VALUE!</v>
      </c>
      <c r="K459" s="2"/>
      <c r="L459" s="2"/>
      <c r="M459" s="2"/>
      <c r="N459" s="2"/>
      <c r="O459" s="2"/>
      <c r="P459">
        <v>-6.2686000000000002</v>
      </c>
      <c r="Q459" s="2">
        <v>106.8086</v>
      </c>
    </row>
    <row r="460" spans="1:17" ht="15.75" customHeight="1" x14ac:dyDescent="0.2">
      <c r="A460" s="2">
        <v>8000000</v>
      </c>
      <c r="B460" s="2" t="s">
        <v>136</v>
      </c>
      <c r="C460" s="2" t="s">
        <v>593</v>
      </c>
      <c r="D460" s="2">
        <v>0</v>
      </c>
      <c r="E460" s="9">
        <v>8.1999999999999993</v>
      </c>
      <c r="F460" s="14">
        <v>-6114792</v>
      </c>
      <c r="G460" s="14">
        <v>106924373</v>
      </c>
      <c r="H460" s="2">
        <f t="shared" si="21"/>
        <v>-6</v>
      </c>
      <c r="I460" s="2">
        <f t="shared" si="22"/>
        <v>11</v>
      </c>
      <c r="J460">
        <f t="shared" si="23"/>
        <v>4792</v>
      </c>
      <c r="K460" s="6"/>
      <c r="L460" s="6"/>
      <c r="M460" s="6"/>
      <c r="N460" s="6"/>
      <c r="O460" s="6"/>
      <c r="P460" s="2">
        <v>-6.1266999999999996</v>
      </c>
      <c r="Q460" s="2">
        <v>106.83320000000001</v>
      </c>
    </row>
    <row r="461" spans="1:17" ht="15.75" customHeight="1" x14ac:dyDescent="0.2">
      <c r="A461" s="2">
        <v>10000000</v>
      </c>
      <c r="B461" s="2" t="s">
        <v>136</v>
      </c>
      <c r="C461" s="2" t="s">
        <v>141</v>
      </c>
      <c r="D461" s="2">
        <v>239</v>
      </c>
      <c r="E461" s="9">
        <v>0.17899999999999999</v>
      </c>
      <c r="F461" s="14" t="s">
        <v>4915</v>
      </c>
      <c r="G461" s="14" t="s">
        <v>4916</v>
      </c>
      <c r="H461" s="2">
        <f t="shared" si="21"/>
        <v>106</v>
      </c>
      <c r="I461" s="2">
        <f t="shared" si="22"/>
        <v>45</v>
      </c>
      <c r="J461">
        <f t="shared" si="23"/>
        <v>57.7</v>
      </c>
      <c r="K461" s="2"/>
      <c r="L461" s="2"/>
      <c r="M461" s="2"/>
      <c r="N461" s="2"/>
      <c r="O461" s="2"/>
      <c r="P461">
        <v>-6.2686000000000002</v>
      </c>
      <c r="Q461" s="2">
        <v>106.8086</v>
      </c>
    </row>
    <row r="462" spans="1:17" ht="15.75" customHeight="1" x14ac:dyDescent="0.2">
      <c r="A462" s="2">
        <v>7000000</v>
      </c>
      <c r="B462" s="2" t="s">
        <v>136</v>
      </c>
      <c r="C462" s="2" t="s">
        <v>141</v>
      </c>
      <c r="D462" s="2">
        <v>150</v>
      </c>
      <c r="E462" s="9">
        <v>4</v>
      </c>
      <c r="F462" s="14" t="s">
        <v>4925</v>
      </c>
      <c r="G462" s="14" t="s">
        <v>4926</v>
      </c>
      <c r="H462" s="2">
        <f t="shared" si="21"/>
        <v>106</v>
      </c>
      <c r="I462" s="2">
        <f t="shared" si="22"/>
        <v>49</v>
      </c>
      <c r="J462" t="e">
        <f t="shared" si="23"/>
        <v>#VALUE!</v>
      </c>
      <c r="K462" s="2"/>
      <c r="L462" s="2"/>
      <c r="M462" s="2"/>
      <c r="N462" s="2"/>
      <c r="O462" s="2"/>
      <c r="P462">
        <v>-6.2686000000000002</v>
      </c>
      <c r="Q462" s="2">
        <v>106.8086</v>
      </c>
    </row>
    <row r="463" spans="1:17" ht="15.75" customHeight="1" x14ac:dyDescent="0.2">
      <c r="A463" s="2">
        <v>25000000</v>
      </c>
      <c r="B463" s="2" t="s">
        <v>1315</v>
      </c>
      <c r="C463" s="2" t="s">
        <v>976</v>
      </c>
      <c r="D463" s="2">
        <v>950</v>
      </c>
      <c r="E463" s="9">
        <v>0.9</v>
      </c>
      <c r="F463" s="14" t="s">
        <v>4931</v>
      </c>
      <c r="G463" s="14" t="s">
        <v>4932</v>
      </c>
      <c r="H463" s="2">
        <f t="shared" si="21"/>
        <v>106</v>
      </c>
      <c r="I463" s="2">
        <f t="shared" si="22"/>
        <v>44</v>
      </c>
      <c r="J463">
        <f t="shared" si="23"/>
        <v>20.399999999999999</v>
      </c>
      <c r="K463" s="2"/>
      <c r="L463" s="2"/>
      <c r="M463" s="2"/>
      <c r="N463" s="2"/>
      <c r="O463" s="2"/>
      <c r="P463">
        <v>-6.1676000000000002</v>
      </c>
      <c r="Q463">
        <v>106.75960000000001</v>
      </c>
    </row>
    <row r="464" spans="1:17" ht="15.75" customHeight="1" x14ac:dyDescent="0.2">
      <c r="A464" s="2">
        <v>6000000</v>
      </c>
      <c r="B464" s="2" t="s">
        <v>377</v>
      </c>
      <c r="C464" s="2" t="s">
        <v>610</v>
      </c>
      <c r="D464" s="2">
        <v>1500</v>
      </c>
      <c r="E464" s="9">
        <v>2.2000000000000002</v>
      </c>
      <c r="F464" s="14" t="s">
        <v>4938</v>
      </c>
      <c r="G464" s="14" t="s">
        <v>4939</v>
      </c>
      <c r="H464" s="2">
        <f t="shared" si="21"/>
        <v>106</v>
      </c>
      <c r="I464" s="2">
        <f t="shared" si="22"/>
        <v>58</v>
      </c>
      <c r="J464">
        <f t="shared" si="23"/>
        <v>14.3</v>
      </c>
      <c r="K464" s="2"/>
      <c r="L464" s="2"/>
      <c r="M464" s="2"/>
      <c r="N464" s="2"/>
      <c r="O464" s="2"/>
      <c r="P464">
        <v>-6.2545999999999999</v>
      </c>
      <c r="Q464" s="2">
        <v>106.8951</v>
      </c>
    </row>
    <row r="465" spans="1:17" ht="15.75" customHeight="1" x14ac:dyDescent="0.2">
      <c r="A465" s="2">
        <v>10114000</v>
      </c>
      <c r="B465" s="2" t="s">
        <v>136</v>
      </c>
      <c r="C465" s="2" t="s">
        <v>822</v>
      </c>
      <c r="D465" s="2">
        <v>200</v>
      </c>
      <c r="E465" s="9">
        <v>1.4</v>
      </c>
      <c r="H465" s="2">
        <f t="shared" si="21"/>
        <v>-6</v>
      </c>
      <c r="I465" s="2">
        <f t="shared" si="22"/>
        <v>0</v>
      </c>
      <c r="J465">
        <f t="shared" si="23"/>
        <v>0</v>
      </c>
      <c r="P465">
        <v>-6.1676000000000002</v>
      </c>
      <c r="Q465">
        <v>106.75960000000001</v>
      </c>
    </row>
    <row r="466" spans="1:17" ht="15.75" customHeight="1" x14ac:dyDescent="0.2">
      <c r="A466" s="2">
        <v>17747400</v>
      </c>
      <c r="B466" s="2" t="s">
        <v>377</v>
      </c>
      <c r="D466" s="2">
        <v>1000</v>
      </c>
      <c r="E466" s="9">
        <v>1.1000000000000001</v>
      </c>
      <c r="F466" s="14">
        <v>-61782676</v>
      </c>
      <c r="G466" s="14">
        <v>1068655811</v>
      </c>
      <c r="H466" s="2">
        <f t="shared" si="21"/>
        <v>-6</v>
      </c>
      <c r="I466" s="2">
        <f t="shared" si="22"/>
        <v>17</v>
      </c>
      <c r="J466">
        <f t="shared" si="23"/>
        <v>2676</v>
      </c>
      <c r="K466" s="6"/>
      <c r="L466" s="6"/>
      <c r="M466" s="6"/>
      <c r="N466" s="6"/>
      <c r="O466" s="6"/>
    </row>
    <row r="467" spans="1:17" ht="15.75" customHeight="1" x14ac:dyDescent="0.2">
      <c r="A467" s="2">
        <v>26000000</v>
      </c>
      <c r="B467" s="2" t="s">
        <v>1315</v>
      </c>
      <c r="C467" s="2" t="s">
        <v>822</v>
      </c>
      <c r="D467" s="2">
        <v>950</v>
      </c>
      <c r="E467" s="9">
        <v>900</v>
      </c>
      <c r="F467" s="14" t="s">
        <v>4961</v>
      </c>
      <c r="G467" s="14" t="s">
        <v>4962</v>
      </c>
      <c r="H467" s="2">
        <f t="shared" si="21"/>
        <v>106</v>
      </c>
      <c r="I467" s="2">
        <f t="shared" si="22"/>
        <v>44</v>
      </c>
      <c r="J467">
        <f t="shared" si="23"/>
        <v>20.399999999999999</v>
      </c>
      <c r="K467" s="2"/>
      <c r="L467" s="2"/>
      <c r="M467" s="2"/>
      <c r="N467" s="2"/>
      <c r="O467" s="2"/>
      <c r="P467">
        <v>-6.1676000000000002</v>
      </c>
      <c r="Q467">
        <v>106.75960000000001</v>
      </c>
    </row>
    <row r="468" spans="1:17" ht="15.75" customHeight="1" x14ac:dyDescent="0.2">
      <c r="A468" s="2">
        <v>26000000</v>
      </c>
      <c r="B468" s="2" t="s">
        <v>1315</v>
      </c>
      <c r="C468" s="2" t="s">
        <v>976</v>
      </c>
      <c r="D468" s="2">
        <v>200</v>
      </c>
      <c r="E468" s="9">
        <v>1.4</v>
      </c>
      <c r="F468" s="14">
        <v>106744796</v>
      </c>
      <c r="G468" s="14">
        <v>-6171614</v>
      </c>
      <c r="H468" s="2">
        <f t="shared" si="21"/>
        <v>106</v>
      </c>
      <c r="I468" s="2">
        <f t="shared" si="22"/>
        <v>44</v>
      </c>
      <c r="J468">
        <f t="shared" si="23"/>
        <v>96</v>
      </c>
      <c r="K468" s="6"/>
      <c r="L468" s="6"/>
      <c r="M468" s="6"/>
      <c r="N468" s="6"/>
      <c r="O468" s="6"/>
      <c r="P468">
        <v>-6.1676000000000002</v>
      </c>
      <c r="Q468">
        <v>106.75960000000001</v>
      </c>
    </row>
    <row r="469" spans="1:17" ht="15.75" customHeight="1" x14ac:dyDescent="0.2">
      <c r="B469" s="2" t="s">
        <v>136</v>
      </c>
      <c r="C469" s="2" t="s">
        <v>511</v>
      </c>
      <c r="D469" s="2">
        <v>0</v>
      </c>
      <c r="E469" s="9">
        <v>2.6</v>
      </c>
      <c r="F469" s="14">
        <v>106913283</v>
      </c>
      <c r="G469" s="14">
        <v>-6131319</v>
      </c>
      <c r="H469" s="2">
        <f t="shared" si="21"/>
        <v>106</v>
      </c>
      <c r="I469" s="2">
        <f t="shared" si="22"/>
        <v>13</v>
      </c>
      <c r="J469">
        <f t="shared" si="23"/>
        <v>83</v>
      </c>
      <c r="K469" s="6"/>
      <c r="L469" s="6"/>
      <c r="M469" s="6"/>
      <c r="N469" s="6"/>
      <c r="O469" s="6"/>
      <c r="P469" s="2">
        <v>-6.1266999999999996</v>
      </c>
      <c r="Q469" s="2">
        <v>106.83320000000001</v>
      </c>
    </row>
    <row r="470" spans="1:17" ht="15.75" customHeight="1" x14ac:dyDescent="0.2">
      <c r="B470" s="2" t="s">
        <v>1315</v>
      </c>
      <c r="C470" s="2" t="s">
        <v>976</v>
      </c>
      <c r="D470" s="2">
        <v>200</v>
      </c>
      <c r="E470" s="9">
        <v>1.4</v>
      </c>
      <c r="F470" s="14">
        <v>-6170634</v>
      </c>
      <c r="G470" s="14">
        <v>106744910</v>
      </c>
      <c r="H470" s="2">
        <f t="shared" si="21"/>
        <v>-6</v>
      </c>
      <c r="I470" s="2">
        <f t="shared" si="22"/>
        <v>17</v>
      </c>
      <c r="J470">
        <f t="shared" si="23"/>
        <v>634</v>
      </c>
      <c r="K470" s="6"/>
      <c r="L470" s="6"/>
      <c r="M470" s="6"/>
      <c r="N470" s="6"/>
      <c r="O470" s="6"/>
      <c r="P470">
        <v>-6.1676000000000002</v>
      </c>
      <c r="Q470">
        <v>106.75960000000001</v>
      </c>
    </row>
    <row r="471" spans="1:17" ht="15.75" customHeight="1" x14ac:dyDescent="0.2">
      <c r="A471" s="2">
        <v>19292930</v>
      </c>
      <c r="B471" s="2" t="s">
        <v>136</v>
      </c>
      <c r="C471" s="2" t="s">
        <v>407</v>
      </c>
      <c r="D471" s="2">
        <v>0</v>
      </c>
      <c r="E471" s="9">
        <v>4</v>
      </c>
      <c r="H471" s="2">
        <f t="shared" si="21"/>
        <v>-6</v>
      </c>
      <c r="I471" s="2">
        <f t="shared" si="22"/>
        <v>0</v>
      </c>
      <c r="J471">
        <f t="shared" si="23"/>
        <v>0</v>
      </c>
      <c r="P471" s="2">
        <v>-6.1814</v>
      </c>
      <c r="Q471" s="2">
        <v>106.8387</v>
      </c>
    </row>
    <row r="472" spans="1:17" ht="15.75" customHeight="1" x14ac:dyDescent="0.2">
      <c r="A472" s="2">
        <v>27500000</v>
      </c>
      <c r="B472" s="2" t="s">
        <v>1315</v>
      </c>
      <c r="C472" s="2" t="s">
        <v>976</v>
      </c>
      <c r="D472" s="2">
        <v>200</v>
      </c>
      <c r="E472" s="9">
        <v>1.4</v>
      </c>
      <c r="F472" s="14">
        <v>106744609</v>
      </c>
      <c r="G472" s="14">
        <v>-6171750</v>
      </c>
      <c r="H472" s="2">
        <f t="shared" si="21"/>
        <v>106</v>
      </c>
      <c r="I472" s="2">
        <f t="shared" si="22"/>
        <v>44</v>
      </c>
      <c r="J472">
        <f t="shared" si="23"/>
        <v>9</v>
      </c>
      <c r="K472" s="6"/>
      <c r="L472" s="6"/>
      <c r="M472" s="6"/>
      <c r="N472" s="6"/>
      <c r="O472" s="6"/>
      <c r="P472">
        <v>-6.1676000000000002</v>
      </c>
      <c r="Q472">
        <v>106.75960000000001</v>
      </c>
    </row>
    <row r="473" spans="1:17" ht="15.75" customHeight="1" x14ac:dyDescent="0.2">
      <c r="A473" s="6">
        <v>8443000</v>
      </c>
      <c r="B473" s="2" t="s">
        <v>136</v>
      </c>
      <c r="D473" s="2">
        <v>0</v>
      </c>
      <c r="E473" s="9">
        <v>0</v>
      </c>
      <c r="F473" s="14">
        <v>-6179009</v>
      </c>
      <c r="G473" s="14">
        <v>106719421</v>
      </c>
      <c r="H473" s="2">
        <f t="shared" si="21"/>
        <v>-6</v>
      </c>
      <c r="I473" s="2">
        <f t="shared" si="22"/>
        <v>17</v>
      </c>
      <c r="J473">
        <f t="shared" si="23"/>
        <v>9009</v>
      </c>
      <c r="K473" s="6"/>
      <c r="L473" s="6"/>
      <c r="M473" s="6"/>
      <c r="N473" s="6"/>
      <c r="O473" s="6"/>
    </row>
    <row r="474" spans="1:17" ht="15.75" customHeight="1" x14ac:dyDescent="0.2">
      <c r="A474" s="2">
        <v>10000000</v>
      </c>
      <c r="B474" s="2" t="s">
        <v>136</v>
      </c>
      <c r="C474" s="2" t="s">
        <v>407</v>
      </c>
      <c r="D474" s="2">
        <v>150</v>
      </c>
      <c r="E474" s="9">
        <v>1</v>
      </c>
      <c r="F474" s="14" t="s">
        <v>5010</v>
      </c>
      <c r="G474" s="14">
        <v>6183</v>
      </c>
      <c r="H474" s="2">
        <f t="shared" si="21"/>
        <v>106</v>
      </c>
      <c r="I474" s="2">
        <f t="shared" si="22"/>
        <v>85</v>
      </c>
      <c r="J474">
        <f t="shared" si="23"/>
        <v>0</v>
      </c>
      <c r="K474" s="6"/>
      <c r="L474" s="6"/>
      <c r="M474" s="6"/>
      <c r="N474" s="6"/>
      <c r="O474" s="6"/>
      <c r="P474" s="2">
        <v>-6.1814</v>
      </c>
      <c r="Q474" s="2">
        <v>106.8387</v>
      </c>
    </row>
    <row r="475" spans="1:17" ht="15.75" customHeight="1" x14ac:dyDescent="0.2">
      <c r="A475" s="2">
        <v>12000000</v>
      </c>
      <c r="B475" s="2" t="s">
        <v>377</v>
      </c>
      <c r="C475" s="2" t="s">
        <v>976</v>
      </c>
      <c r="D475" s="2">
        <v>2100</v>
      </c>
      <c r="E475" s="9">
        <v>2.2999999999999998</v>
      </c>
      <c r="F475" s="14" t="s">
        <v>5019</v>
      </c>
      <c r="H475" s="2">
        <f t="shared" si="21"/>
        <v>-6</v>
      </c>
      <c r="I475" s="2">
        <f t="shared" si="22"/>
        <v>11</v>
      </c>
      <c r="J475" t="e">
        <f t="shared" si="23"/>
        <v>#VALUE!</v>
      </c>
      <c r="P475">
        <v>-6.1676000000000002</v>
      </c>
      <c r="Q475">
        <v>106.75960000000001</v>
      </c>
    </row>
    <row r="476" spans="1:17" ht="15.75" customHeight="1" x14ac:dyDescent="0.2">
      <c r="A476" s="2">
        <v>8000000</v>
      </c>
      <c r="B476" s="2" t="s">
        <v>136</v>
      </c>
      <c r="C476" s="2" t="s">
        <v>141</v>
      </c>
      <c r="D476" s="2">
        <v>300</v>
      </c>
      <c r="E476" s="9">
        <v>4</v>
      </c>
      <c r="F476" s="14" t="s">
        <v>5028</v>
      </c>
      <c r="G476" s="14" t="s">
        <v>5029</v>
      </c>
      <c r="H476" s="2">
        <f t="shared" si="21"/>
        <v>-6</v>
      </c>
      <c r="I476" s="2">
        <f t="shared" si="22"/>
        <v>15</v>
      </c>
      <c r="J476" t="e">
        <f t="shared" si="23"/>
        <v>#VALUE!</v>
      </c>
      <c r="K476" s="2"/>
      <c r="L476" s="2"/>
      <c r="M476" s="2"/>
      <c r="N476" s="2"/>
      <c r="O476" s="2"/>
      <c r="P476">
        <v>-6.2686000000000002</v>
      </c>
      <c r="Q476" s="2">
        <v>106.8086</v>
      </c>
    </row>
    <row r="477" spans="1:17" ht="15.75" customHeight="1" x14ac:dyDescent="0.2">
      <c r="A477" s="2">
        <v>27500000</v>
      </c>
      <c r="B477" s="2" t="s">
        <v>1315</v>
      </c>
      <c r="C477" s="2" t="s">
        <v>976</v>
      </c>
      <c r="D477" s="2">
        <v>200</v>
      </c>
      <c r="E477" s="9">
        <v>1.4</v>
      </c>
      <c r="F477" s="14">
        <v>106743920</v>
      </c>
      <c r="G477" s="14">
        <v>-6172480</v>
      </c>
      <c r="H477" s="2">
        <f t="shared" si="21"/>
        <v>106</v>
      </c>
      <c r="I477" s="2">
        <f t="shared" si="22"/>
        <v>43</v>
      </c>
      <c r="J477">
        <f t="shared" si="23"/>
        <v>20</v>
      </c>
      <c r="K477" s="6"/>
      <c r="L477" s="6"/>
      <c r="M477" s="6"/>
      <c r="N477" s="6"/>
      <c r="O477" s="6"/>
      <c r="P477">
        <v>-6.1676000000000002</v>
      </c>
      <c r="Q477">
        <v>106.75960000000001</v>
      </c>
    </row>
    <row r="478" spans="1:17" ht="15.75" customHeight="1" x14ac:dyDescent="0.2">
      <c r="A478" s="2">
        <v>27500000</v>
      </c>
      <c r="B478" s="2" t="s">
        <v>1315</v>
      </c>
      <c r="C478" s="2" t="s">
        <v>976</v>
      </c>
      <c r="D478" s="2">
        <v>200</v>
      </c>
      <c r="E478" s="9">
        <v>1.4</v>
      </c>
      <c r="F478" s="14">
        <v>-6175808</v>
      </c>
      <c r="G478" s="14">
        <v>106742388</v>
      </c>
      <c r="H478" s="2">
        <f t="shared" si="21"/>
        <v>-6</v>
      </c>
      <c r="I478" s="2">
        <f t="shared" si="22"/>
        <v>17</v>
      </c>
      <c r="J478">
        <f t="shared" si="23"/>
        <v>5808</v>
      </c>
      <c r="K478" s="6"/>
      <c r="L478" s="6"/>
      <c r="M478" s="6"/>
      <c r="N478" s="6"/>
      <c r="O478" s="6"/>
      <c r="P478">
        <v>-6.1676000000000002</v>
      </c>
      <c r="Q478">
        <v>106.75960000000001</v>
      </c>
    </row>
    <row r="479" spans="1:17" ht="15.75" customHeight="1" x14ac:dyDescent="0.2">
      <c r="A479" s="2">
        <v>122222222</v>
      </c>
      <c r="B479" s="2" t="s">
        <v>136</v>
      </c>
      <c r="C479" s="2" t="s">
        <v>943</v>
      </c>
      <c r="D479" s="2">
        <v>0</v>
      </c>
      <c r="E479" s="9">
        <v>0.5</v>
      </c>
      <c r="F479" s="14">
        <v>-6230463</v>
      </c>
      <c r="G479" s="14">
        <v>106806713</v>
      </c>
      <c r="H479" s="2">
        <f t="shared" si="21"/>
        <v>-6</v>
      </c>
      <c r="I479" s="2">
        <f t="shared" si="22"/>
        <v>23</v>
      </c>
      <c r="J479">
        <f t="shared" si="23"/>
        <v>463</v>
      </c>
      <c r="K479" s="6"/>
      <c r="L479" s="6"/>
      <c r="M479" s="6"/>
      <c r="N479" s="6"/>
      <c r="O479" s="6"/>
      <c r="P479">
        <v>-6.2686000000000002</v>
      </c>
      <c r="Q479" s="2">
        <v>106.8086</v>
      </c>
    </row>
    <row r="480" spans="1:17" ht="15.75" customHeight="1" x14ac:dyDescent="0.2">
      <c r="A480" s="2">
        <v>1500000</v>
      </c>
      <c r="B480" s="2" t="s">
        <v>136</v>
      </c>
      <c r="C480" s="2" t="s">
        <v>658</v>
      </c>
      <c r="D480" s="2">
        <v>100</v>
      </c>
      <c r="E480" s="9">
        <v>16</v>
      </c>
      <c r="F480" s="14">
        <v>-6340732</v>
      </c>
      <c r="G480" s="14">
        <v>106877556</v>
      </c>
      <c r="H480" s="2">
        <f t="shared" si="21"/>
        <v>-6</v>
      </c>
      <c r="I480" s="2">
        <f t="shared" si="22"/>
        <v>34</v>
      </c>
      <c r="J480">
        <f t="shared" si="23"/>
        <v>732</v>
      </c>
      <c r="K480" s="6"/>
      <c r="L480" s="6"/>
      <c r="M480" s="6"/>
      <c r="N480" s="6"/>
      <c r="O480" s="6"/>
      <c r="P480">
        <v>-6.2545999999999999</v>
      </c>
      <c r="Q480" s="2">
        <v>106.8951</v>
      </c>
    </row>
    <row r="481" spans="1:17" ht="15.75" customHeight="1" x14ac:dyDescent="0.2">
      <c r="A481" s="2">
        <v>85000000</v>
      </c>
      <c r="B481" s="2" t="s">
        <v>377</v>
      </c>
      <c r="C481" s="2" t="s">
        <v>141</v>
      </c>
      <c r="D481" s="2">
        <v>1</v>
      </c>
      <c r="E481" s="9">
        <v>0.3</v>
      </c>
      <c r="F481" s="14" t="s">
        <v>5061</v>
      </c>
      <c r="G481" s="14" t="s">
        <v>5062</v>
      </c>
      <c r="H481" s="2">
        <f t="shared" si="21"/>
        <v>106</v>
      </c>
      <c r="I481" s="2">
        <f t="shared" si="22"/>
        <v>50</v>
      </c>
      <c r="J481">
        <f t="shared" si="23"/>
        <v>25.3</v>
      </c>
      <c r="K481" s="2"/>
      <c r="L481" s="2"/>
      <c r="M481" s="2"/>
      <c r="N481" s="2"/>
      <c r="O481" s="2"/>
      <c r="P481">
        <v>-6.2686000000000002</v>
      </c>
      <c r="Q481" s="2">
        <v>106.8086</v>
      </c>
    </row>
    <row r="482" spans="1:17" ht="15.75" customHeight="1" x14ac:dyDescent="0.2">
      <c r="A482" s="2">
        <v>7000000</v>
      </c>
      <c r="B482" s="2" t="s">
        <v>136</v>
      </c>
      <c r="C482" s="2" t="s">
        <v>658</v>
      </c>
      <c r="D482" s="2">
        <v>875</v>
      </c>
      <c r="E482" s="9">
        <v>1.4</v>
      </c>
      <c r="F482" s="14">
        <v>-6311667</v>
      </c>
      <c r="G482" s="14">
        <v>106879639</v>
      </c>
      <c r="H482" s="2">
        <f t="shared" si="21"/>
        <v>-6</v>
      </c>
      <c r="I482" s="2">
        <f t="shared" si="22"/>
        <v>31</v>
      </c>
      <c r="J482">
        <f t="shared" si="23"/>
        <v>1667</v>
      </c>
      <c r="K482" s="6"/>
      <c r="L482" s="6"/>
      <c r="M482" s="6"/>
      <c r="N482" s="6"/>
      <c r="O482" s="6"/>
      <c r="P482">
        <v>-6.2545999999999999</v>
      </c>
      <c r="Q482" s="2">
        <v>106.8951</v>
      </c>
    </row>
    <row r="483" spans="1:17" ht="15.75" customHeight="1" x14ac:dyDescent="0.2">
      <c r="A483" s="2">
        <v>7000000</v>
      </c>
      <c r="B483" s="2" t="s">
        <v>136</v>
      </c>
      <c r="C483" s="2" t="s">
        <v>610</v>
      </c>
      <c r="D483" s="2">
        <v>193</v>
      </c>
      <c r="E483" s="9">
        <v>659</v>
      </c>
      <c r="F483" s="14">
        <v>106876028</v>
      </c>
      <c r="G483" s="14">
        <v>-6327682</v>
      </c>
      <c r="H483" s="2">
        <f t="shared" si="21"/>
        <v>106</v>
      </c>
      <c r="I483" s="2">
        <f t="shared" si="22"/>
        <v>76</v>
      </c>
      <c r="J483">
        <f t="shared" si="23"/>
        <v>28</v>
      </c>
      <c r="K483" s="6"/>
      <c r="L483" s="6"/>
      <c r="M483" s="6"/>
      <c r="N483" s="6"/>
      <c r="O483" s="6"/>
      <c r="P483">
        <v>-6.2545999999999999</v>
      </c>
      <c r="Q483" s="2">
        <v>106.8951</v>
      </c>
    </row>
    <row r="484" spans="1:17" ht="15.75" customHeight="1" x14ac:dyDescent="0.2">
      <c r="A484" s="2">
        <v>30000000</v>
      </c>
      <c r="B484" s="2" t="s">
        <v>136</v>
      </c>
      <c r="D484" s="2">
        <v>0</v>
      </c>
      <c r="E484" s="9">
        <v>1</v>
      </c>
      <c r="H484" s="2">
        <f t="shared" si="21"/>
        <v>-6</v>
      </c>
      <c r="I484" s="2">
        <f t="shared" si="22"/>
        <v>0</v>
      </c>
      <c r="J484">
        <f t="shared" si="23"/>
        <v>0</v>
      </c>
    </row>
    <row r="485" spans="1:17" ht="15.75" customHeight="1" x14ac:dyDescent="0.2">
      <c r="A485" s="2">
        <v>20000000</v>
      </c>
      <c r="B485" s="2" t="s">
        <v>437</v>
      </c>
      <c r="C485" s="2" t="s">
        <v>822</v>
      </c>
      <c r="D485" s="2">
        <v>100</v>
      </c>
      <c r="E485" s="9">
        <v>1</v>
      </c>
      <c r="F485" s="14">
        <v>-614114</v>
      </c>
      <c r="G485" s="14">
        <v>106818</v>
      </c>
      <c r="H485" s="2">
        <f t="shared" si="21"/>
        <v>-6</v>
      </c>
      <c r="I485" s="2">
        <f t="shared" si="22"/>
        <v>14</v>
      </c>
      <c r="J485">
        <f t="shared" si="23"/>
        <v>4114</v>
      </c>
      <c r="K485" s="6"/>
      <c r="L485" s="6"/>
      <c r="M485" s="6"/>
      <c r="N485" s="6"/>
      <c r="O485" s="6"/>
      <c r="P485">
        <v>-6.1676000000000002</v>
      </c>
      <c r="Q485">
        <v>106.75960000000001</v>
      </c>
    </row>
    <row r="486" spans="1:17" ht="15.75" customHeight="1" x14ac:dyDescent="0.2">
      <c r="A486" s="2">
        <v>43000000</v>
      </c>
      <c r="B486" s="2" t="s">
        <v>136</v>
      </c>
      <c r="D486" s="2">
        <v>0</v>
      </c>
      <c r="E486" s="9">
        <v>3</v>
      </c>
      <c r="H486" s="2">
        <f t="shared" si="21"/>
        <v>-6</v>
      </c>
      <c r="I486" s="2">
        <f t="shared" si="22"/>
        <v>0</v>
      </c>
      <c r="J486">
        <f t="shared" si="23"/>
        <v>0</v>
      </c>
    </row>
    <row r="487" spans="1:17" ht="15.75" customHeight="1" x14ac:dyDescent="0.2">
      <c r="A487" s="2" t="s">
        <v>5103</v>
      </c>
      <c r="B487" s="2" t="s">
        <v>136</v>
      </c>
      <c r="C487" s="2" t="s">
        <v>511</v>
      </c>
      <c r="D487" s="2">
        <v>0</v>
      </c>
      <c r="E487" s="9">
        <v>0</v>
      </c>
      <c r="F487" s="14" t="s">
        <v>5109</v>
      </c>
      <c r="G487" s="14" t="s">
        <v>5110</v>
      </c>
      <c r="H487" s="2">
        <f t="shared" si="21"/>
        <v>106</v>
      </c>
      <c r="I487" s="2">
        <f t="shared" si="22"/>
        <v>47</v>
      </c>
      <c r="J487">
        <f t="shared" si="23"/>
        <v>37</v>
      </c>
      <c r="K487" s="2"/>
      <c r="L487" s="2"/>
      <c r="M487" s="2"/>
      <c r="N487" s="2"/>
      <c r="O487" s="2"/>
      <c r="P487" s="2">
        <v>-6.1266999999999996</v>
      </c>
      <c r="Q487" s="2">
        <v>106.83320000000001</v>
      </c>
    </row>
    <row r="488" spans="1:17" ht="15.75" customHeight="1" x14ac:dyDescent="0.2">
      <c r="A488" s="2">
        <v>4000000</v>
      </c>
      <c r="B488" s="2" t="s">
        <v>437</v>
      </c>
      <c r="C488" s="2" t="s">
        <v>610</v>
      </c>
      <c r="D488" s="2">
        <v>150</v>
      </c>
      <c r="E488" s="9">
        <v>2</v>
      </c>
      <c r="F488" s="14">
        <v>106940954</v>
      </c>
      <c r="G488" s="14">
        <v>-6214900</v>
      </c>
      <c r="H488" s="2">
        <f t="shared" si="21"/>
        <v>106</v>
      </c>
      <c r="I488" s="2">
        <f t="shared" si="22"/>
        <v>40</v>
      </c>
      <c r="J488">
        <f t="shared" si="23"/>
        <v>54</v>
      </c>
      <c r="K488" s="6"/>
      <c r="L488" s="6"/>
      <c r="M488" s="6"/>
      <c r="N488" s="6"/>
      <c r="O488" s="6"/>
      <c r="P488">
        <v>-6.2545999999999999</v>
      </c>
      <c r="Q488" s="2">
        <v>106.8951</v>
      </c>
    </row>
    <row r="489" spans="1:17" ht="15.75" customHeight="1" x14ac:dyDescent="0.2">
      <c r="A489" s="2">
        <v>15000000</v>
      </c>
      <c r="B489" s="2" t="s">
        <v>136</v>
      </c>
      <c r="C489" s="2" t="s">
        <v>976</v>
      </c>
      <c r="D489" s="2">
        <v>0</v>
      </c>
      <c r="E489" s="9">
        <v>4.2</v>
      </c>
      <c r="F489" s="14" t="s">
        <v>5127</v>
      </c>
      <c r="G489" s="14" t="s">
        <v>5128</v>
      </c>
      <c r="H489" s="2">
        <f t="shared" si="21"/>
        <v>106</v>
      </c>
      <c r="I489" s="2">
        <f t="shared" si="22"/>
        <v>43</v>
      </c>
      <c r="J489">
        <f t="shared" si="23"/>
        <v>27.8</v>
      </c>
      <c r="K489" s="2"/>
      <c r="L489" s="2"/>
      <c r="M489" s="2"/>
      <c r="N489" s="2"/>
      <c r="O489" s="2"/>
      <c r="P489">
        <v>-6.1676000000000002</v>
      </c>
      <c r="Q489">
        <v>106.75960000000001</v>
      </c>
    </row>
    <row r="490" spans="1:17" ht="15.75" customHeight="1" x14ac:dyDescent="0.2">
      <c r="A490" s="2">
        <v>12000000</v>
      </c>
      <c r="B490" s="2" t="s">
        <v>136</v>
      </c>
      <c r="C490" s="2" t="s">
        <v>822</v>
      </c>
      <c r="D490" s="2">
        <v>100</v>
      </c>
      <c r="E490" s="9">
        <v>22</v>
      </c>
      <c r="F490" s="14">
        <v>-6211497</v>
      </c>
      <c r="G490" s="14">
        <v>106772116</v>
      </c>
      <c r="H490" s="2">
        <f t="shared" si="21"/>
        <v>-6</v>
      </c>
      <c r="I490" s="2">
        <f t="shared" si="22"/>
        <v>21</v>
      </c>
      <c r="J490">
        <f t="shared" si="23"/>
        <v>1497</v>
      </c>
      <c r="K490" s="6"/>
      <c r="L490" s="6"/>
      <c r="M490" s="6"/>
      <c r="N490" s="6"/>
      <c r="O490" s="6"/>
      <c r="P490">
        <v>-6.1676000000000002</v>
      </c>
      <c r="Q490">
        <v>106.75960000000001</v>
      </c>
    </row>
    <row r="491" spans="1:17" ht="15.75" customHeight="1" x14ac:dyDescent="0.2">
      <c r="A491" s="2">
        <v>12638889</v>
      </c>
      <c r="B491" s="2" t="s">
        <v>136</v>
      </c>
      <c r="C491" s="2" t="s">
        <v>288</v>
      </c>
      <c r="D491" s="2">
        <v>350</v>
      </c>
      <c r="E491" s="9">
        <v>1.7</v>
      </c>
      <c r="F491" s="14" t="s">
        <v>5139</v>
      </c>
      <c r="G491" s="14" t="s">
        <v>5140</v>
      </c>
      <c r="H491" s="2">
        <f t="shared" si="21"/>
        <v>106</v>
      </c>
      <c r="I491" s="2">
        <f t="shared" si="22"/>
        <v>50</v>
      </c>
      <c r="J491">
        <f t="shared" si="23"/>
        <v>46.4</v>
      </c>
      <c r="K491" s="2"/>
      <c r="L491" s="2"/>
      <c r="M491" s="2"/>
      <c r="N491" s="2"/>
      <c r="O491" s="2"/>
      <c r="P491" s="2">
        <v>-6.1814</v>
      </c>
      <c r="Q491" s="2">
        <v>106.8387</v>
      </c>
    </row>
    <row r="492" spans="1:17" ht="15.75" customHeight="1" x14ac:dyDescent="0.2">
      <c r="A492" s="2">
        <v>23000000</v>
      </c>
      <c r="B492" s="2" t="s">
        <v>136</v>
      </c>
      <c r="C492" s="2" t="s">
        <v>511</v>
      </c>
      <c r="D492" s="2">
        <v>0</v>
      </c>
      <c r="E492" s="9">
        <v>2.2999999999999998</v>
      </c>
      <c r="F492" s="14">
        <v>-6160685</v>
      </c>
      <c r="G492" s="14">
        <v>106917879</v>
      </c>
      <c r="H492" s="2">
        <f t="shared" si="21"/>
        <v>-6</v>
      </c>
      <c r="I492" s="2">
        <f t="shared" si="22"/>
        <v>16</v>
      </c>
      <c r="J492">
        <f t="shared" si="23"/>
        <v>685</v>
      </c>
      <c r="K492" s="6"/>
      <c r="L492" s="6"/>
      <c r="M492" s="6"/>
      <c r="N492" s="6"/>
      <c r="O492" s="6"/>
      <c r="P492" s="2">
        <v>-6.1266999999999996</v>
      </c>
      <c r="Q492" s="2">
        <v>106.83320000000001</v>
      </c>
    </row>
    <row r="493" spans="1:17" ht="15.75" customHeight="1" x14ac:dyDescent="0.2">
      <c r="A493" s="2">
        <v>23000000</v>
      </c>
      <c r="B493" s="2" t="s">
        <v>136</v>
      </c>
      <c r="C493" s="2" t="s">
        <v>511</v>
      </c>
      <c r="D493" s="2">
        <v>0</v>
      </c>
      <c r="E493" s="9">
        <v>2.2999999999999998</v>
      </c>
      <c r="F493" s="14">
        <v>-6160685</v>
      </c>
      <c r="G493" s="14">
        <v>106917879</v>
      </c>
      <c r="H493" s="2">
        <f t="shared" si="21"/>
        <v>-6</v>
      </c>
      <c r="I493" s="2">
        <f t="shared" si="22"/>
        <v>16</v>
      </c>
      <c r="J493">
        <f t="shared" si="23"/>
        <v>685</v>
      </c>
      <c r="K493" s="6"/>
      <c r="L493" s="6"/>
      <c r="M493" s="6"/>
      <c r="N493" s="6"/>
      <c r="O493" s="6"/>
      <c r="P493" s="2">
        <v>-6.1266999999999996</v>
      </c>
      <c r="Q493" s="2">
        <v>106.83320000000001</v>
      </c>
    </row>
    <row r="494" spans="1:17" ht="15.75" customHeight="1" x14ac:dyDescent="0.2">
      <c r="A494" s="2">
        <v>5000000</v>
      </c>
      <c r="B494" s="2" t="s">
        <v>136</v>
      </c>
      <c r="C494" s="2" t="s">
        <v>610</v>
      </c>
      <c r="D494" s="2">
        <v>52</v>
      </c>
      <c r="E494" s="9">
        <v>5</v>
      </c>
      <c r="F494" s="14">
        <v>106917651</v>
      </c>
      <c r="H494" s="2">
        <f t="shared" si="21"/>
        <v>106</v>
      </c>
      <c r="I494" s="2">
        <f t="shared" si="22"/>
        <v>17</v>
      </c>
      <c r="J494">
        <f t="shared" si="23"/>
        <v>51</v>
      </c>
      <c r="P494">
        <v>-6.2545999999999999</v>
      </c>
      <c r="Q494" s="2">
        <v>106.8951</v>
      </c>
    </row>
    <row r="495" spans="1:17" ht="15.75" customHeight="1" x14ac:dyDescent="0.2">
      <c r="A495" s="2">
        <v>2000000</v>
      </c>
      <c r="B495" s="2" t="s">
        <v>1315</v>
      </c>
      <c r="C495" s="2" t="s">
        <v>593</v>
      </c>
      <c r="D495" s="2">
        <v>0</v>
      </c>
      <c r="E495" s="9">
        <v>0</v>
      </c>
      <c r="F495" s="14" t="s">
        <v>5163</v>
      </c>
      <c r="G495" s="14" t="s">
        <v>5164</v>
      </c>
      <c r="H495" s="2">
        <f t="shared" si="21"/>
        <v>106</v>
      </c>
      <c r="I495" s="2">
        <f t="shared" si="22"/>
        <v>57</v>
      </c>
      <c r="J495">
        <f t="shared" si="23"/>
        <v>29.2</v>
      </c>
      <c r="K495" s="2"/>
      <c r="L495" s="2"/>
      <c r="M495" s="2"/>
      <c r="N495" s="2"/>
      <c r="O495" s="2"/>
      <c r="P495" s="2">
        <v>-6.1266999999999996</v>
      </c>
      <c r="Q495" s="2">
        <v>106.83320000000001</v>
      </c>
    </row>
    <row r="496" spans="1:17" ht="15.75" customHeight="1" x14ac:dyDescent="0.2">
      <c r="A496" s="2">
        <v>2000000</v>
      </c>
      <c r="B496" s="2" t="s">
        <v>1315</v>
      </c>
      <c r="C496" s="2" t="s">
        <v>593</v>
      </c>
      <c r="D496" s="2">
        <v>0</v>
      </c>
      <c r="E496" s="9">
        <v>0</v>
      </c>
      <c r="F496" s="14" t="s">
        <v>5163</v>
      </c>
      <c r="G496" s="14" t="s">
        <v>5164</v>
      </c>
      <c r="H496" s="2">
        <f t="shared" si="21"/>
        <v>106</v>
      </c>
      <c r="I496" s="2">
        <f t="shared" si="22"/>
        <v>57</v>
      </c>
      <c r="J496">
        <f t="shared" si="23"/>
        <v>29.2</v>
      </c>
      <c r="K496" s="2"/>
      <c r="L496" s="2"/>
      <c r="M496" s="2"/>
      <c r="N496" s="2"/>
      <c r="O496" s="2"/>
      <c r="P496" s="2">
        <v>-6.1266999999999996</v>
      </c>
      <c r="Q496" s="2">
        <v>106.83320000000001</v>
      </c>
    </row>
    <row r="497" spans="1:17" ht="15.75" customHeight="1" x14ac:dyDescent="0.2">
      <c r="A497" s="2">
        <v>28000000</v>
      </c>
      <c r="B497" s="2" t="s">
        <v>136</v>
      </c>
      <c r="C497" s="2" t="s">
        <v>511</v>
      </c>
      <c r="D497" s="2">
        <v>0</v>
      </c>
      <c r="E497" s="9">
        <v>1.1000000000000001</v>
      </c>
      <c r="F497" s="14">
        <v>-162842</v>
      </c>
      <c r="G497" s="14">
        <v>106903426</v>
      </c>
      <c r="H497" s="2">
        <f t="shared" si="21"/>
        <v>-6</v>
      </c>
      <c r="I497" s="2">
        <f t="shared" si="22"/>
        <v>62</v>
      </c>
      <c r="J497">
        <f t="shared" si="23"/>
        <v>2842</v>
      </c>
      <c r="K497" s="6"/>
      <c r="L497" s="6"/>
      <c r="M497" s="6"/>
      <c r="N497" s="6"/>
      <c r="O497" s="6"/>
      <c r="P497" s="2">
        <v>-6.1266999999999996</v>
      </c>
      <c r="Q497" s="2">
        <v>106.83320000000001</v>
      </c>
    </row>
    <row r="498" spans="1:17" ht="15.75" customHeight="1" x14ac:dyDescent="0.2">
      <c r="A498" s="2">
        <v>28000000</v>
      </c>
      <c r="B498" s="2" t="s">
        <v>136</v>
      </c>
      <c r="C498" s="2" t="s">
        <v>511</v>
      </c>
      <c r="D498" s="2">
        <v>0</v>
      </c>
      <c r="E498" s="9">
        <v>1.1000000000000001</v>
      </c>
      <c r="F498" s="14">
        <v>-162842</v>
      </c>
      <c r="G498" s="14">
        <v>106903426</v>
      </c>
      <c r="H498" s="2">
        <f t="shared" si="21"/>
        <v>-6</v>
      </c>
      <c r="I498" s="2">
        <f t="shared" si="22"/>
        <v>62</v>
      </c>
      <c r="J498">
        <f t="shared" si="23"/>
        <v>2842</v>
      </c>
      <c r="K498" s="6"/>
      <c r="L498" s="6"/>
      <c r="M498" s="6"/>
      <c r="N498" s="6"/>
      <c r="O498" s="6"/>
      <c r="P498" s="2">
        <v>-6.1266999999999996</v>
      </c>
      <c r="Q498" s="2">
        <v>106.83320000000001</v>
      </c>
    </row>
    <row r="499" spans="1:17" ht="15.75" customHeight="1" x14ac:dyDescent="0.2">
      <c r="A499" s="2">
        <v>5000000</v>
      </c>
      <c r="B499" s="2" t="s">
        <v>136</v>
      </c>
      <c r="C499" s="2" t="s">
        <v>610</v>
      </c>
      <c r="D499" s="2">
        <v>0</v>
      </c>
      <c r="E499" s="9">
        <v>1.3</v>
      </c>
      <c r="F499" s="14">
        <v>106960411</v>
      </c>
      <c r="G499" s="14">
        <v>-6188122</v>
      </c>
      <c r="H499" s="2">
        <f t="shared" si="21"/>
        <v>106</v>
      </c>
      <c r="I499" s="2">
        <f t="shared" si="22"/>
        <v>60</v>
      </c>
      <c r="J499">
        <f t="shared" si="23"/>
        <v>11</v>
      </c>
      <c r="K499" s="6"/>
      <c r="L499" s="6"/>
      <c r="M499" s="6"/>
      <c r="N499" s="6"/>
      <c r="O499" s="6"/>
      <c r="P499">
        <v>-6.2545999999999999</v>
      </c>
      <c r="Q499" s="2">
        <v>106.8951</v>
      </c>
    </row>
    <row r="500" spans="1:17" ht="15.75" customHeight="1" x14ac:dyDescent="0.2">
      <c r="A500" s="2">
        <v>50333000</v>
      </c>
      <c r="B500" s="2" t="s">
        <v>136</v>
      </c>
      <c r="C500" s="2" t="s">
        <v>822</v>
      </c>
      <c r="D500" s="2">
        <v>0</v>
      </c>
      <c r="E500" s="9">
        <v>20</v>
      </c>
      <c r="H500" s="2">
        <f t="shared" si="21"/>
        <v>-6</v>
      </c>
      <c r="I500" s="2">
        <f t="shared" si="22"/>
        <v>0</v>
      </c>
      <c r="J500">
        <f t="shared" si="23"/>
        <v>0</v>
      </c>
      <c r="P500">
        <v>-6.1676000000000002</v>
      </c>
      <c r="Q500">
        <v>106.75960000000001</v>
      </c>
    </row>
    <row r="501" spans="1:17" ht="15.75" customHeight="1" x14ac:dyDescent="0.2">
      <c r="A501" s="2">
        <v>13000000</v>
      </c>
      <c r="B501" s="2" t="s">
        <v>1315</v>
      </c>
      <c r="C501" s="2" t="s">
        <v>593</v>
      </c>
      <c r="D501" s="2">
        <v>0</v>
      </c>
      <c r="E501" s="9">
        <v>1</v>
      </c>
      <c r="F501" s="14" t="s">
        <v>5187</v>
      </c>
      <c r="G501" s="14" t="s">
        <v>5188</v>
      </c>
      <c r="H501" s="2">
        <f t="shared" si="21"/>
        <v>106</v>
      </c>
      <c r="I501" s="2">
        <f t="shared" si="22"/>
        <v>48</v>
      </c>
      <c r="J501">
        <f t="shared" si="23"/>
        <v>57.9</v>
      </c>
      <c r="K501" s="2"/>
      <c r="L501" s="2"/>
      <c r="M501" s="2"/>
      <c r="N501" s="2"/>
      <c r="O501" s="2"/>
      <c r="P501" s="2">
        <v>-6.1266999999999996</v>
      </c>
      <c r="Q501" s="2">
        <v>106.83320000000001</v>
      </c>
    </row>
    <row r="502" spans="1:17" ht="15.75" customHeight="1" x14ac:dyDescent="0.2">
      <c r="A502" s="2">
        <v>11000000</v>
      </c>
      <c r="B502" s="2" t="s">
        <v>136</v>
      </c>
      <c r="C502" s="2" t="s">
        <v>511</v>
      </c>
      <c r="D502" s="2">
        <v>0</v>
      </c>
      <c r="E502" s="9">
        <v>2.8</v>
      </c>
      <c r="F502" s="14">
        <v>-6175572</v>
      </c>
      <c r="G502" s="14">
        <v>106912296</v>
      </c>
      <c r="H502" s="2">
        <f t="shared" si="21"/>
        <v>-6</v>
      </c>
      <c r="I502" s="2">
        <f t="shared" si="22"/>
        <v>17</v>
      </c>
      <c r="J502">
        <f t="shared" si="23"/>
        <v>5572</v>
      </c>
      <c r="K502" s="6"/>
      <c r="L502" s="6"/>
      <c r="M502" s="6"/>
      <c r="N502" s="6"/>
      <c r="O502" s="6"/>
      <c r="P502" s="2">
        <v>-6.1266999999999996</v>
      </c>
      <c r="Q502" s="2">
        <v>106.83320000000001</v>
      </c>
    </row>
    <row r="503" spans="1:17" ht="15.75" customHeight="1" x14ac:dyDescent="0.2">
      <c r="A503" s="2">
        <v>18000000</v>
      </c>
      <c r="B503" s="2" t="s">
        <v>136</v>
      </c>
      <c r="C503" s="2" t="s">
        <v>593</v>
      </c>
      <c r="D503" s="2">
        <v>0</v>
      </c>
      <c r="E503" s="9">
        <v>0</v>
      </c>
      <c r="F503" s="14" t="s">
        <v>5200</v>
      </c>
      <c r="G503" s="14" t="s">
        <v>5201</v>
      </c>
      <c r="H503" s="2">
        <f t="shared" si="21"/>
        <v>106</v>
      </c>
      <c r="I503" s="2">
        <f t="shared" si="22"/>
        <v>53</v>
      </c>
      <c r="J503">
        <f t="shared" si="23"/>
        <v>31.6</v>
      </c>
      <c r="K503" s="2"/>
      <c r="L503" s="2"/>
      <c r="M503" s="2"/>
      <c r="N503" s="2"/>
      <c r="O503" s="2"/>
      <c r="P503" s="2">
        <v>-6.1266999999999996</v>
      </c>
      <c r="Q503" s="2">
        <v>106.83320000000001</v>
      </c>
    </row>
    <row r="504" spans="1:17" ht="15.75" customHeight="1" x14ac:dyDescent="0.2">
      <c r="A504" s="2">
        <v>22471910</v>
      </c>
      <c r="B504" s="2" t="s">
        <v>136</v>
      </c>
      <c r="C504" s="2" t="s">
        <v>1300</v>
      </c>
      <c r="D504" s="2">
        <v>150</v>
      </c>
      <c r="E504" s="9">
        <v>0.5</v>
      </c>
      <c r="F504" s="14" t="s">
        <v>5213</v>
      </c>
      <c r="G504" s="14" t="s">
        <v>5214</v>
      </c>
      <c r="H504" s="2">
        <f t="shared" si="21"/>
        <v>106</v>
      </c>
      <c r="I504" s="2">
        <f t="shared" si="22"/>
        <v>51</v>
      </c>
      <c r="J504">
        <f t="shared" si="23"/>
        <v>4.5999999999999996</v>
      </c>
      <c r="K504" s="2"/>
      <c r="L504" s="2"/>
      <c r="M504" s="2"/>
      <c r="N504" s="2"/>
      <c r="O504" s="2"/>
      <c r="P504" s="2">
        <v>-6.1814</v>
      </c>
      <c r="Q504" s="2">
        <v>106.8387</v>
      </c>
    </row>
    <row r="505" spans="1:17" ht="15.75" customHeight="1" x14ac:dyDescent="0.2">
      <c r="A505" s="2">
        <v>19478261</v>
      </c>
      <c r="B505" s="2" t="s">
        <v>136</v>
      </c>
      <c r="C505" s="2" t="s">
        <v>1300</v>
      </c>
      <c r="D505" s="2">
        <v>1000</v>
      </c>
      <c r="E505" s="9">
        <v>1</v>
      </c>
      <c r="F505" s="14" t="s">
        <v>5228</v>
      </c>
      <c r="G505" s="14" t="s">
        <v>5229</v>
      </c>
      <c r="H505" s="2">
        <f t="shared" si="21"/>
        <v>106</v>
      </c>
      <c r="I505" s="2">
        <f t="shared" si="22"/>
        <v>51</v>
      </c>
      <c r="J505" t="e">
        <f t="shared" si="23"/>
        <v>#VALUE!</v>
      </c>
      <c r="K505" s="2"/>
      <c r="L505" s="2"/>
      <c r="M505" s="2"/>
      <c r="N505" s="2"/>
      <c r="O505" s="2"/>
      <c r="P505" s="2">
        <v>-6.1814</v>
      </c>
      <c r="Q505" s="2">
        <v>106.8387</v>
      </c>
    </row>
    <row r="506" spans="1:17" ht="15.75" customHeight="1" x14ac:dyDescent="0.2">
      <c r="A506" s="2">
        <v>21067416</v>
      </c>
      <c r="B506" s="2" t="s">
        <v>136</v>
      </c>
      <c r="C506" s="2" t="s">
        <v>1300</v>
      </c>
      <c r="D506" s="2">
        <v>200</v>
      </c>
      <c r="E506" s="9">
        <v>0.5</v>
      </c>
      <c r="F506" s="14" t="s">
        <v>5236</v>
      </c>
      <c r="G506" s="14" t="s">
        <v>5237</v>
      </c>
      <c r="H506" s="2">
        <f t="shared" si="21"/>
        <v>106</v>
      </c>
      <c r="I506" s="2">
        <f t="shared" si="22"/>
        <v>51</v>
      </c>
      <c r="J506">
        <f t="shared" si="23"/>
        <v>8.5</v>
      </c>
      <c r="K506" s="2"/>
      <c r="L506" s="2"/>
      <c r="M506" s="2"/>
      <c r="N506" s="2"/>
      <c r="O506" s="2"/>
      <c r="P506" s="2">
        <v>-6.1814</v>
      </c>
      <c r="Q506" s="2">
        <v>106.8387</v>
      </c>
    </row>
    <row r="507" spans="1:17" ht="15.75" customHeight="1" x14ac:dyDescent="0.2">
      <c r="A507" s="2">
        <v>16331658</v>
      </c>
      <c r="B507" s="2" t="s">
        <v>136</v>
      </c>
      <c r="C507" s="2" t="s">
        <v>288</v>
      </c>
      <c r="D507" s="2">
        <v>800</v>
      </c>
      <c r="E507" s="9">
        <v>2</v>
      </c>
      <c r="F507" s="14">
        <v>-62000612</v>
      </c>
      <c r="G507" s="14">
        <v>1068099973</v>
      </c>
      <c r="H507" s="2">
        <f t="shared" si="21"/>
        <v>-6</v>
      </c>
      <c r="I507" s="2">
        <f t="shared" si="22"/>
        <v>20</v>
      </c>
      <c r="J507">
        <f t="shared" si="23"/>
        <v>612</v>
      </c>
      <c r="K507" s="6"/>
      <c r="L507" s="6"/>
      <c r="M507" s="6"/>
      <c r="N507" s="6"/>
      <c r="O507" s="6"/>
      <c r="P507" s="2">
        <v>-6.1814</v>
      </c>
      <c r="Q507" s="2">
        <v>106.8387</v>
      </c>
    </row>
    <row r="508" spans="1:17" ht="15.75" customHeight="1" x14ac:dyDescent="0.2">
      <c r="A508" s="2">
        <v>16331658</v>
      </c>
      <c r="B508" s="2" t="s">
        <v>136</v>
      </c>
      <c r="C508" s="2" t="s">
        <v>288</v>
      </c>
      <c r="D508" s="2">
        <v>800</v>
      </c>
      <c r="E508" s="9">
        <v>2</v>
      </c>
      <c r="F508" s="14">
        <v>-62000612</v>
      </c>
      <c r="G508" s="14">
        <v>1068099973</v>
      </c>
      <c r="H508" s="2">
        <f t="shared" si="21"/>
        <v>-6</v>
      </c>
      <c r="I508" s="2">
        <f t="shared" si="22"/>
        <v>20</v>
      </c>
      <c r="J508">
        <f t="shared" si="23"/>
        <v>612</v>
      </c>
      <c r="K508" s="6"/>
      <c r="L508" s="6"/>
      <c r="M508" s="6"/>
      <c r="N508" s="6"/>
      <c r="O508" s="6"/>
      <c r="P508" s="2">
        <v>-6.1814</v>
      </c>
      <c r="Q508" s="2">
        <v>106.8387</v>
      </c>
    </row>
    <row r="509" spans="1:17" ht="15.75" customHeight="1" x14ac:dyDescent="0.2">
      <c r="A509" s="2">
        <v>16331658</v>
      </c>
      <c r="B509" s="2" t="s">
        <v>136</v>
      </c>
      <c r="C509" s="2" t="s">
        <v>288</v>
      </c>
      <c r="D509" s="2">
        <v>800</v>
      </c>
      <c r="E509" s="9">
        <v>2</v>
      </c>
      <c r="F509" s="14">
        <v>-62000612</v>
      </c>
      <c r="G509" s="14">
        <v>1068099973</v>
      </c>
      <c r="H509" s="2">
        <f t="shared" si="21"/>
        <v>-6</v>
      </c>
      <c r="I509" s="2">
        <f t="shared" si="22"/>
        <v>20</v>
      </c>
      <c r="J509">
        <f t="shared" si="23"/>
        <v>612</v>
      </c>
      <c r="K509" s="6"/>
      <c r="L509" s="6"/>
      <c r="M509" s="6"/>
      <c r="N509" s="6"/>
      <c r="O509" s="6"/>
      <c r="P509" s="2">
        <v>-6.1814</v>
      </c>
      <c r="Q509" s="2">
        <v>106.8387</v>
      </c>
    </row>
    <row r="510" spans="1:17" ht="15.75" customHeight="1" x14ac:dyDescent="0.2">
      <c r="B510" s="2" t="s">
        <v>194</v>
      </c>
      <c r="C510" s="2" t="s">
        <v>593</v>
      </c>
      <c r="D510" s="2">
        <v>0</v>
      </c>
      <c r="E510" s="9">
        <v>0</v>
      </c>
      <c r="F510" s="14" t="s">
        <v>5253</v>
      </c>
      <c r="H510" s="2">
        <f t="shared" si="21"/>
        <v>-6</v>
      </c>
      <c r="I510" s="2">
        <f t="shared" si="22"/>
        <v>6</v>
      </c>
      <c r="J510" t="e">
        <f t="shared" si="23"/>
        <v>#VALUE!</v>
      </c>
      <c r="P510" s="2">
        <v>-6.1266999999999996</v>
      </c>
      <c r="Q510" s="2">
        <v>106.83320000000001</v>
      </c>
    </row>
    <row r="511" spans="1:17" ht="15.75" customHeight="1" x14ac:dyDescent="0.2">
      <c r="A511" s="2">
        <v>32222222</v>
      </c>
      <c r="B511" s="2" t="s">
        <v>136</v>
      </c>
      <c r="C511" s="2" t="s">
        <v>288</v>
      </c>
      <c r="D511" s="2">
        <v>50</v>
      </c>
      <c r="E511" s="9">
        <v>2</v>
      </c>
      <c r="F511" s="14" t="s">
        <v>5260</v>
      </c>
      <c r="G511" s="14" t="s">
        <v>5261</v>
      </c>
      <c r="H511" s="2">
        <f t="shared" si="21"/>
        <v>-6</v>
      </c>
      <c r="I511" s="2">
        <f t="shared" si="22"/>
        <v>12</v>
      </c>
      <c r="J511" t="e">
        <f t="shared" si="23"/>
        <v>#VALUE!</v>
      </c>
      <c r="K511" s="2"/>
      <c r="L511" s="2"/>
      <c r="M511" s="2"/>
      <c r="N511" s="2"/>
      <c r="O511" s="2"/>
      <c r="P511" s="2">
        <v>-6.1814</v>
      </c>
      <c r="Q511" s="2">
        <v>106.8387</v>
      </c>
    </row>
    <row r="512" spans="1:17" ht="15.75" customHeight="1" x14ac:dyDescent="0.2">
      <c r="A512" s="2">
        <v>18000000</v>
      </c>
      <c r="B512" s="2" t="s">
        <v>136</v>
      </c>
      <c r="C512" s="2" t="s">
        <v>511</v>
      </c>
      <c r="D512" s="2">
        <v>0</v>
      </c>
      <c r="E512" s="9">
        <v>0</v>
      </c>
      <c r="F512" s="14" t="s">
        <v>5269</v>
      </c>
      <c r="G512" s="14" t="s">
        <v>5270</v>
      </c>
      <c r="H512" s="2">
        <f t="shared" si="21"/>
        <v>106</v>
      </c>
      <c r="I512" s="2">
        <f t="shared" si="22"/>
        <v>53</v>
      </c>
      <c r="J512">
        <f t="shared" si="23"/>
        <v>31.6</v>
      </c>
      <c r="K512" s="2"/>
      <c r="L512" s="2"/>
      <c r="M512" s="2"/>
      <c r="N512" s="2"/>
      <c r="O512" s="2"/>
      <c r="P512" s="2">
        <v>-6.1266999999999996</v>
      </c>
      <c r="Q512" s="2">
        <v>106.83320000000001</v>
      </c>
    </row>
    <row r="513" spans="1:17" ht="15.75" customHeight="1" x14ac:dyDescent="0.2">
      <c r="A513" s="2">
        <v>6500000</v>
      </c>
      <c r="B513" s="2" t="s">
        <v>136</v>
      </c>
      <c r="C513" s="2" t="s">
        <v>658</v>
      </c>
      <c r="D513" s="2">
        <v>2000</v>
      </c>
      <c r="E513" s="9">
        <v>1.5</v>
      </c>
      <c r="F513" s="14">
        <v>106959903</v>
      </c>
      <c r="G513" s="14">
        <v>-6203981</v>
      </c>
      <c r="H513" s="2">
        <f t="shared" si="21"/>
        <v>106</v>
      </c>
      <c r="I513" s="2">
        <f t="shared" si="22"/>
        <v>59</v>
      </c>
      <c r="J513">
        <f t="shared" si="23"/>
        <v>3</v>
      </c>
      <c r="K513" s="6"/>
      <c r="L513" s="6"/>
      <c r="M513" s="6"/>
      <c r="N513" s="6"/>
      <c r="O513" s="6"/>
      <c r="P513">
        <v>-6.2545999999999999</v>
      </c>
      <c r="Q513" s="2">
        <v>106.8951</v>
      </c>
    </row>
    <row r="514" spans="1:17" ht="15.75" customHeight="1" x14ac:dyDescent="0.2">
      <c r="A514" s="2">
        <v>37300000</v>
      </c>
      <c r="B514" s="2" t="s">
        <v>1315</v>
      </c>
      <c r="C514" s="2" t="s">
        <v>141</v>
      </c>
      <c r="D514" s="2">
        <v>74</v>
      </c>
      <c r="E514" s="9">
        <v>0.4</v>
      </c>
      <c r="F514" s="14" t="s">
        <v>5290</v>
      </c>
      <c r="G514" s="14" t="s">
        <v>5291</v>
      </c>
      <c r="H514" s="2">
        <f t="shared" si="21"/>
        <v>-6</v>
      </c>
      <c r="I514" s="2">
        <f t="shared" si="22"/>
        <v>16</v>
      </c>
      <c r="J514" t="e">
        <f t="shared" si="23"/>
        <v>#VALUE!</v>
      </c>
      <c r="K514" s="2"/>
      <c r="L514" s="2"/>
      <c r="M514" s="2"/>
      <c r="N514" s="2"/>
      <c r="O514" s="2"/>
      <c r="P514">
        <v>-6.2686000000000002</v>
      </c>
      <c r="Q514" s="2">
        <v>106.8086</v>
      </c>
    </row>
    <row r="515" spans="1:17" ht="15.75" customHeight="1" x14ac:dyDescent="0.2">
      <c r="A515" s="2">
        <v>11956522</v>
      </c>
      <c r="B515" s="2" t="s">
        <v>136</v>
      </c>
      <c r="C515" s="2" t="s">
        <v>288</v>
      </c>
      <c r="D515" s="2">
        <v>300</v>
      </c>
      <c r="E515" s="9">
        <v>2</v>
      </c>
      <c r="F515" s="14">
        <v>-6162882</v>
      </c>
      <c r="G515" s="14">
        <v>106849237</v>
      </c>
      <c r="H515" s="2">
        <f t="shared" ref="H515:H578" si="24">IF(LEFT(F515,3)="106",106,-6)</f>
        <v>-6</v>
      </c>
      <c r="I515" s="2">
        <f t="shared" ref="I515:I578" si="25">_xlfn.NUMBERVALUE(IF(H515=106,MID(F515,5,2),MID(F515,3,2)))</f>
        <v>16</v>
      </c>
      <c r="J515">
        <f t="shared" ref="J515:J578" si="26">_xlfn.NUMBERVALUE(IF(H515=106,MID(F515,8,4),RIGHT(F515,4)))</f>
        <v>2882</v>
      </c>
      <c r="K515" s="6"/>
      <c r="L515" s="6"/>
      <c r="M515" s="6"/>
      <c r="N515" s="6"/>
      <c r="O515" s="6"/>
      <c r="P515" s="2">
        <v>-6.1814</v>
      </c>
      <c r="Q515" s="2">
        <v>106.8387</v>
      </c>
    </row>
    <row r="516" spans="1:17" ht="15.75" customHeight="1" x14ac:dyDescent="0.2">
      <c r="A516" s="2">
        <v>9375000</v>
      </c>
      <c r="B516" s="2" t="s">
        <v>136</v>
      </c>
      <c r="C516" s="2" t="s">
        <v>593</v>
      </c>
      <c r="D516" s="2">
        <v>0</v>
      </c>
      <c r="E516" s="9">
        <v>2.7</v>
      </c>
      <c r="F516" s="14">
        <v>106778009</v>
      </c>
      <c r="G516" s="14">
        <v>-6138836</v>
      </c>
      <c r="H516" s="2">
        <f t="shared" si="24"/>
        <v>106</v>
      </c>
      <c r="I516" s="2">
        <f t="shared" si="25"/>
        <v>78</v>
      </c>
      <c r="J516">
        <f t="shared" si="26"/>
        <v>9</v>
      </c>
      <c r="K516" s="6"/>
      <c r="L516" s="6"/>
      <c r="M516" s="6"/>
      <c r="N516" s="6"/>
      <c r="O516" s="6"/>
      <c r="P516" s="2">
        <v>-6.1266999999999996</v>
      </c>
      <c r="Q516" s="2">
        <v>106.83320000000001</v>
      </c>
    </row>
    <row r="517" spans="1:17" ht="15.75" customHeight="1" x14ac:dyDescent="0.2">
      <c r="A517" s="2">
        <v>9125000</v>
      </c>
      <c r="B517" s="2" t="s">
        <v>136</v>
      </c>
      <c r="C517" s="2" t="s">
        <v>288</v>
      </c>
      <c r="D517" s="2">
        <v>300</v>
      </c>
      <c r="E517" s="9">
        <v>1.5</v>
      </c>
      <c r="F517" s="14">
        <v>-6162534</v>
      </c>
      <c r="G517" s="14">
        <v>1068470611</v>
      </c>
      <c r="H517" s="2">
        <f t="shared" si="24"/>
        <v>-6</v>
      </c>
      <c r="I517" s="2">
        <f t="shared" si="25"/>
        <v>16</v>
      </c>
      <c r="J517">
        <f t="shared" si="26"/>
        <v>2534</v>
      </c>
      <c r="K517" s="6"/>
      <c r="L517" s="6"/>
      <c r="M517" s="6"/>
      <c r="N517" s="6"/>
      <c r="O517" s="6"/>
      <c r="P517" s="2">
        <v>-6.1814</v>
      </c>
      <c r="Q517" s="2">
        <v>106.8387</v>
      </c>
    </row>
    <row r="518" spans="1:17" ht="15.75" customHeight="1" x14ac:dyDescent="0.2">
      <c r="A518" s="2">
        <v>12500000</v>
      </c>
      <c r="B518" s="2" t="s">
        <v>136</v>
      </c>
      <c r="C518" s="2" t="s">
        <v>658</v>
      </c>
      <c r="D518" s="2">
        <v>3</v>
      </c>
      <c r="E518" s="9">
        <v>3</v>
      </c>
      <c r="F518" s="14">
        <v>-6.3113910000000004</v>
      </c>
      <c r="G518" s="14">
        <v>106.913928</v>
      </c>
      <c r="H518" s="2">
        <f t="shared" si="24"/>
        <v>-6</v>
      </c>
      <c r="I518" s="2">
        <f t="shared" si="25"/>
        <v>0.3</v>
      </c>
      <c r="J518">
        <f t="shared" si="26"/>
        <v>1391</v>
      </c>
      <c r="K518" s="2"/>
      <c r="L518" s="2"/>
      <c r="M518" s="2"/>
      <c r="N518" s="2"/>
      <c r="O518" s="2"/>
      <c r="P518">
        <v>-6.2545999999999999</v>
      </c>
      <c r="Q518" s="2">
        <v>106.8951</v>
      </c>
    </row>
    <row r="519" spans="1:17" ht="15.75" customHeight="1" x14ac:dyDescent="0.2">
      <c r="A519" s="2">
        <v>45000000</v>
      </c>
      <c r="B519" s="2" t="s">
        <v>136</v>
      </c>
      <c r="C519" s="2" t="s">
        <v>593</v>
      </c>
      <c r="D519" s="2">
        <v>0</v>
      </c>
      <c r="E519" s="9">
        <v>1.1000000000000001</v>
      </c>
      <c r="F519" s="14">
        <v>106789973</v>
      </c>
      <c r="G519" s="14">
        <v>-6115710</v>
      </c>
      <c r="H519" s="2">
        <f t="shared" si="24"/>
        <v>106</v>
      </c>
      <c r="I519" s="2">
        <f t="shared" si="25"/>
        <v>89</v>
      </c>
      <c r="J519">
        <f t="shared" si="26"/>
        <v>73</v>
      </c>
      <c r="K519" s="6"/>
      <c r="L519" s="6"/>
      <c r="M519" s="6"/>
      <c r="N519" s="6"/>
      <c r="O519" s="6"/>
      <c r="P519" s="2">
        <v>-6.1266999999999996</v>
      </c>
      <c r="Q519" s="2">
        <v>106.83320000000001</v>
      </c>
    </row>
    <row r="520" spans="1:17" ht="15.75" customHeight="1" x14ac:dyDescent="0.2">
      <c r="A520" s="2">
        <v>23272000</v>
      </c>
      <c r="B520" s="2" t="s">
        <v>136</v>
      </c>
      <c r="C520" s="2" t="s">
        <v>822</v>
      </c>
      <c r="D520" s="2">
        <v>300</v>
      </c>
      <c r="E520" s="9">
        <v>20</v>
      </c>
      <c r="F520" s="14">
        <v>-6202632</v>
      </c>
      <c r="G520" s="14">
        <v>106766435</v>
      </c>
      <c r="H520" s="2">
        <f t="shared" si="24"/>
        <v>-6</v>
      </c>
      <c r="I520" s="2">
        <f t="shared" si="25"/>
        <v>20</v>
      </c>
      <c r="J520">
        <f t="shared" si="26"/>
        <v>2632</v>
      </c>
      <c r="K520" s="6"/>
      <c r="L520" s="6"/>
      <c r="M520" s="6"/>
      <c r="N520" s="6"/>
      <c r="O520" s="6"/>
      <c r="P520">
        <v>-6.1676000000000002</v>
      </c>
      <c r="Q520">
        <v>106.75960000000001</v>
      </c>
    </row>
    <row r="521" spans="1:17" ht="15.75" customHeight="1" x14ac:dyDescent="0.2">
      <c r="A521" s="2">
        <v>35500000</v>
      </c>
      <c r="B521" s="2" t="s">
        <v>377</v>
      </c>
      <c r="C521" s="2" t="s">
        <v>5338</v>
      </c>
      <c r="D521" s="2">
        <v>0</v>
      </c>
      <c r="E521" s="9">
        <v>5</v>
      </c>
      <c r="F521" s="14" t="s">
        <v>5344</v>
      </c>
      <c r="G521" s="14" t="s">
        <v>5345</v>
      </c>
      <c r="H521" s="2">
        <f t="shared" si="24"/>
        <v>-6</v>
      </c>
      <c r="I521" s="2">
        <f t="shared" si="25"/>
        <v>10</v>
      </c>
      <c r="J521" t="e">
        <f t="shared" si="26"/>
        <v>#VALUE!</v>
      </c>
      <c r="K521" s="2"/>
      <c r="L521" s="2"/>
      <c r="M521" s="2"/>
      <c r="N521" s="2"/>
      <c r="O521" s="2"/>
      <c r="P521">
        <v>-6.1676000000000002</v>
      </c>
      <c r="Q521">
        <v>106.75960000000001</v>
      </c>
    </row>
    <row r="522" spans="1:17" ht="15.75" customHeight="1" x14ac:dyDescent="0.2">
      <c r="A522" s="2">
        <v>23000000</v>
      </c>
      <c r="B522" s="2" t="s">
        <v>136</v>
      </c>
      <c r="C522" s="2" t="s">
        <v>1382</v>
      </c>
      <c r="D522" s="2">
        <v>0</v>
      </c>
      <c r="E522" s="9">
        <v>4.5</v>
      </c>
      <c r="H522" s="2">
        <f t="shared" si="24"/>
        <v>-6</v>
      </c>
      <c r="I522" s="2">
        <f t="shared" si="25"/>
        <v>0</v>
      </c>
      <c r="J522">
        <f t="shared" si="26"/>
        <v>0</v>
      </c>
      <c r="P522">
        <v>-6.2686000000000002</v>
      </c>
      <c r="Q522" s="2">
        <v>106.8086</v>
      </c>
    </row>
    <row r="523" spans="1:17" ht="15.75" customHeight="1" x14ac:dyDescent="0.2">
      <c r="A523" s="2">
        <v>18000000</v>
      </c>
      <c r="B523" s="2" t="s">
        <v>136</v>
      </c>
      <c r="C523" s="2" t="s">
        <v>511</v>
      </c>
      <c r="D523" s="2">
        <v>0</v>
      </c>
      <c r="E523" s="9">
        <v>3</v>
      </c>
      <c r="F523" s="14">
        <v>106880556</v>
      </c>
      <c r="G523" s="14">
        <v>-6144926</v>
      </c>
      <c r="H523" s="2">
        <f t="shared" si="24"/>
        <v>106</v>
      </c>
      <c r="I523" s="2">
        <f t="shared" si="25"/>
        <v>80</v>
      </c>
      <c r="J523">
        <f t="shared" si="26"/>
        <v>56</v>
      </c>
      <c r="K523" s="6"/>
      <c r="L523" s="6"/>
      <c r="M523" s="6"/>
      <c r="N523" s="6"/>
      <c r="O523" s="6"/>
      <c r="P523" s="2">
        <v>-6.1266999999999996</v>
      </c>
      <c r="Q523" s="2">
        <v>106.83320000000001</v>
      </c>
    </row>
    <row r="524" spans="1:17" ht="15.75" customHeight="1" x14ac:dyDescent="0.2">
      <c r="A524" s="2">
        <v>18000000</v>
      </c>
      <c r="B524" s="2" t="s">
        <v>377</v>
      </c>
      <c r="C524" s="2" t="s">
        <v>288</v>
      </c>
      <c r="D524" s="2">
        <v>0</v>
      </c>
      <c r="E524" s="9">
        <v>1.5</v>
      </c>
      <c r="H524" s="2">
        <f t="shared" si="24"/>
        <v>-6</v>
      </c>
      <c r="I524" s="2">
        <f t="shared" si="25"/>
        <v>0</v>
      </c>
      <c r="J524">
        <f t="shared" si="26"/>
        <v>0</v>
      </c>
      <c r="P524" s="2">
        <v>-6.1814</v>
      </c>
      <c r="Q524" s="2">
        <v>106.8387</v>
      </c>
    </row>
    <row r="525" spans="1:17" ht="15.75" customHeight="1" x14ac:dyDescent="0.2">
      <c r="A525" s="2">
        <v>27500000</v>
      </c>
      <c r="B525" s="2" t="s">
        <v>136</v>
      </c>
      <c r="C525" s="2" t="s">
        <v>511</v>
      </c>
      <c r="D525" s="2">
        <v>0</v>
      </c>
      <c r="E525" s="9">
        <v>4</v>
      </c>
      <c r="F525" s="14">
        <v>106874276</v>
      </c>
      <c r="G525" s="14">
        <v>-6140807</v>
      </c>
      <c r="H525" s="2">
        <f t="shared" si="24"/>
        <v>106</v>
      </c>
      <c r="I525" s="2">
        <f t="shared" si="25"/>
        <v>74</v>
      </c>
      <c r="J525">
        <f t="shared" si="26"/>
        <v>76</v>
      </c>
      <c r="K525" s="6"/>
      <c r="L525" s="6"/>
      <c r="M525" s="6"/>
      <c r="N525" s="6"/>
      <c r="O525" s="6"/>
      <c r="P525" s="2">
        <v>-6.1266999999999996</v>
      </c>
      <c r="Q525" s="2">
        <v>106.83320000000001</v>
      </c>
    </row>
    <row r="526" spans="1:17" ht="15.75" customHeight="1" x14ac:dyDescent="0.2">
      <c r="A526" s="2">
        <v>2600000</v>
      </c>
      <c r="B526" s="2" t="s">
        <v>437</v>
      </c>
      <c r="C526" s="2" t="s">
        <v>658</v>
      </c>
      <c r="D526" s="2">
        <v>670</v>
      </c>
      <c r="E526" s="9">
        <v>5</v>
      </c>
      <c r="F526" s="14" t="s">
        <v>5390</v>
      </c>
      <c r="G526" s="14" t="s">
        <v>5391</v>
      </c>
      <c r="H526" s="2">
        <f t="shared" si="24"/>
        <v>-6</v>
      </c>
      <c r="I526" s="2">
        <f t="shared" si="25"/>
        <v>14</v>
      </c>
      <c r="J526" t="e">
        <f t="shared" si="26"/>
        <v>#VALUE!</v>
      </c>
      <c r="K526" s="2"/>
      <c r="L526" s="2"/>
      <c r="M526" s="2"/>
      <c r="N526" s="2"/>
      <c r="O526" s="2"/>
      <c r="P526">
        <v>-6.2545999999999999</v>
      </c>
      <c r="Q526" s="2">
        <v>106.8951</v>
      </c>
    </row>
    <row r="527" spans="1:17" ht="15.75" customHeight="1" x14ac:dyDescent="0.2">
      <c r="A527" s="2">
        <v>9125000</v>
      </c>
      <c r="B527" s="2" t="s">
        <v>136</v>
      </c>
      <c r="C527" s="2" t="s">
        <v>288</v>
      </c>
      <c r="D527" s="2">
        <v>300</v>
      </c>
      <c r="E527" s="9">
        <v>1.5</v>
      </c>
      <c r="F527" s="14">
        <v>-6162534</v>
      </c>
      <c r="G527" s="14">
        <v>1068470611</v>
      </c>
      <c r="H527" s="2">
        <f t="shared" si="24"/>
        <v>-6</v>
      </c>
      <c r="I527" s="2">
        <f t="shared" si="25"/>
        <v>16</v>
      </c>
      <c r="J527">
        <f t="shared" si="26"/>
        <v>2534</v>
      </c>
      <c r="K527" s="6"/>
      <c r="L527" s="6"/>
      <c r="M527" s="6"/>
      <c r="N527" s="6"/>
      <c r="O527" s="6"/>
      <c r="P527" s="2">
        <v>-6.1814</v>
      </c>
      <c r="Q527" s="2">
        <v>106.8387</v>
      </c>
    </row>
    <row r="528" spans="1:17" ht="15.75" customHeight="1" x14ac:dyDescent="0.2">
      <c r="A528" s="2">
        <v>9125000</v>
      </c>
      <c r="B528" s="2" t="s">
        <v>136</v>
      </c>
      <c r="C528" s="2" t="s">
        <v>288</v>
      </c>
      <c r="D528" s="2">
        <v>300</v>
      </c>
      <c r="E528" s="9">
        <v>1.5</v>
      </c>
      <c r="F528" s="14">
        <v>-6162534</v>
      </c>
      <c r="G528" s="14">
        <v>1068470611</v>
      </c>
      <c r="H528" s="2">
        <f t="shared" si="24"/>
        <v>-6</v>
      </c>
      <c r="I528" s="2">
        <f t="shared" si="25"/>
        <v>16</v>
      </c>
      <c r="J528">
        <f t="shared" si="26"/>
        <v>2534</v>
      </c>
      <c r="K528" s="6"/>
      <c r="L528" s="6"/>
      <c r="M528" s="6"/>
      <c r="N528" s="6"/>
      <c r="O528" s="6"/>
      <c r="P528" s="2">
        <v>-6.1814</v>
      </c>
      <c r="Q528" s="2">
        <v>106.8387</v>
      </c>
    </row>
    <row r="529" spans="1:17" ht="15.75" customHeight="1" x14ac:dyDescent="0.2">
      <c r="A529" s="2">
        <v>6000000</v>
      </c>
      <c r="D529" s="2">
        <v>50</v>
      </c>
      <c r="E529" s="9">
        <v>5</v>
      </c>
      <c r="F529" s="14">
        <v>106923119</v>
      </c>
      <c r="G529" s="14">
        <v>-6157848</v>
      </c>
      <c r="H529" s="2">
        <f t="shared" si="24"/>
        <v>106</v>
      </c>
      <c r="I529" s="2">
        <f t="shared" si="25"/>
        <v>23</v>
      </c>
      <c r="J529">
        <f t="shared" si="26"/>
        <v>19</v>
      </c>
      <c r="K529" s="6"/>
      <c r="L529" s="6"/>
      <c r="M529" s="6"/>
      <c r="N529" s="6"/>
      <c r="O529" s="6"/>
    </row>
    <row r="530" spans="1:17" ht="15.75" customHeight="1" x14ac:dyDescent="0.2">
      <c r="A530" s="2">
        <v>95000000</v>
      </c>
      <c r="B530" s="2" t="s">
        <v>136</v>
      </c>
      <c r="C530" s="2" t="s">
        <v>1300</v>
      </c>
      <c r="D530" s="2">
        <v>270</v>
      </c>
      <c r="E530" s="9">
        <v>0.42</v>
      </c>
      <c r="F530" s="14">
        <v>-6192992</v>
      </c>
      <c r="G530" s="14">
        <v>106826509</v>
      </c>
      <c r="H530" s="2">
        <f t="shared" si="24"/>
        <v>-6</v>
      </c>
      <c r="I530" s="2">
        <f t="shared" si="25"/>
        <v>19</v>
      </c>
      <c r="J530">
        <f t="shared" si="26"/>
        <v>2992</v>
      </c>
      <c r="K530" s="6"/>
      <c r="L530" s="6"/>
      <c r="M530" s="6"/>
      <c r="N530" s="6"/>
      <c r="O530" s="6"/>
      <c r="P530" s="2">
        <v>-6.1814</v>
      </c>
      <c r="Q530" s="2">
        <v>106.8387</v>
      </c>
    </row>
    <row r="531" spans="1:17" ht="15.75" customHeight="1" x14ac:dyDescent="0.2">
      <c r="A531" s="2">
        <v>20000000</v>
      </c>
      <c r="B531" s="2" t="s">
        <v>136</v>
      </c>
      <c r="C531" s="2" t="s">
        <v>511</v>
      </c>
      <c r="D531" s="2">
        <v>0</v>
      </c>
      <c r="E531" s="9">
        <v>1.7</v>
      </c>
      <c r="F531" s="14">
        <v>106.852109</v>
      </c>
      <c r="G531" s="14">
        <v>-6.1213550000000003</v>
      </c>
      <c r="H531" s="2">
        <f t="shared" si="24"/>
        <v>106</v>
      </c>
      <c r="I531" s="2">
        <f t="shared" si="25"/>
        <v>85</v>
      </c>
      <c r="J531">
        <f t="shared" si="26"/>
        <v>109</v>
      </c>
      <c r="K531" s="2"/>
      <c r="L531" s="2"/>
      <c r="M531" s="2"/>
      <c r="N531" s="2"/>
      <c r="O531" s="2"/>
      <c r="P531" s="2">
        <v>-6.1266999999999996</v>
      </c>
      <c r="Q531" s="2">
        <v>106.83320000000001</v>
      </c>
    </row>
    <row r="532" spans="1:17" ht="15.75" customHeight="1" x14ac:dyDescent="0.2">
      <c r="A532" s="2">
        <v>6500000</v>
      </c>
      <c r="B532" s="2" t="s">
        <v>136</v>
      </c>
      <c r="C532" s="2" t="s">
        <v>141</v>
      </c>
      <c r="D532" s="2">
        <v>50</v>
      </c>
      <c r="E532" s="9">
        <v>4</v>
      </c>
      <c r="F532" s="14" t="s">
        <v>5421</v>
      </c>
      <c r="G532" s="14" t="s">
        <v>5422</v>
      </c>
      <c r="H532" s="2">
        <f t="shared" si="24"/>
        <v>106</v>
      </c>
      <c r="I532" s="2">
        <f t="shared" si="25"/>
        <v>48</v>
      </c>
      <c r="J532">
        <f t="shared" si="26"/>
        <v>28.3</v>
      </c>
      <c r="K532" s="2"/>
      <c r="L532" s="2"/>
      <c r="M532" s="2"/>
      <c r="N532" s="2"/>
      <c r="O532" s="2"/>
      <c r="P532">
        <v>-6.2686000000000002</v>
      </c>
      <c r="Q532" s="2">
        <v>106.8086</v>
      </c>
    </row>
    <row r="533" spans="1:17" ht="15.75" customHeight="1" x14ac:dyDescent="0.2">
      <c r="A533" s="2">
        <v>3687500</v>
      </c>
      <c r="B533" s="2" t="s">
        <v>377</v>
      </c>
      <c r="C533" s="2" t="s">
        <v>658</v>
      </c>
      <c r="D533" s="2">
        <v>570</v>
      </c>
      <c r="E533" s="9">
        <v>5.2</v>
      </c>
      <c r="F533" s="14" t="s">
        <v>5430</v>
      </c>
      <c r="G533" s="14" t="s">
        <v>5431</v>
      </c>
      <c r="H533" s="2">
        <f t="shared" si="24"/>
        <v>-6</v>
      </c>
      <c r="I533" s="2">
        <f t="shared" si="25"/>
        <v>14</v>
      </c>
      <c r="J533" t="e">
        <f t="shared" si="26"/>
        <v>#VALUE!</v>
      </c>
      <c r="K533" s="2"/>
      <c r="L533" s="2"/>
      <c r="M533" s="2"/>
      <c r="N533" s="2"/>
      <c r="O533" s="2"/>
      <c r="P533">
        <v>-6.2545999999999999</v>
      </c>
      <c r="Q533" s="2">
        <v>106.8951</v>
      </c>
    </row>
    <row r="534" spans="1:17" ht="15.75" customHeight="1" x14ac:dyDescent="0.2">
      <c r="A534" s="2">
        <v>8000000</v>
      </c>
      <c r="B534" s="2" t="s">
        <v>136</v>
      </c>
      <c r="C534" s="2" t="s">
        <v>3581</v>
      </c>
      <c r="D534" s="2">
        <v>800</v>
      </c>
      <c r="E534" s="9">
        <v>0.85</v>
      </c>
      <c r="F534" s="14" t="s">
        <v>5450</v>
      </c>
      <c r="G534" s="14" t="s">
        <v>5451</v>
      </c>
      <c r="H534" s="2">
        <f t="shared" si="24"/>
        <v>-6</v>
      </c>
      <c r="I534" s="2">
        <f t="shared" si="25"/>
        <v>11</v>
      </c>
      <c r="J534" t="e">
        <f t="shared" si="26"/>
        <v>#VALUE!</v>
      </c>
      <c r="K534" s="2"/>
      <c r="L534" s="2"/>
      <c r="M534" s="2"/>
      <c r="N534" s="2"/>
      <c r="O534" s="2"/>
      <c r="P534">
        <v>-6.2545999999999999</v>
      </c>
      <c r="Q534" s="2">
        <v>106.8951</v>
      </c>
    </row>
    <row r="535" spans="1:17" ht="15.75" customHeight="1" x14ac:dyDescent="0.2">
      <c r="A535" s="2">
        <v>7000000</v>
      </c>
      <c r="B535" s="2" t="s">
        <v>136</v>
      </c>
      <c r="C535" s="2" t="s">
        <v>658</v>
      </c>
      <c r="D535" s="2">
        <v>875</v>
      </c>
      <c r="E535" s="9">
        <v>1.4</v>
      </c>
      <c r="F535" s="14">
        <v>-6311667</v>
      </c>
      <c r="G535" s="14">
        <v>106879639</v>
      </c>
      <c r="H535" s="2">
        <f t="shared" si="24"/>
        <v>-6</v>
      </c>
      <c r="I535" s="2">
        <f t="shared" si="25"/>
        <v>31</v>
      </c>
      <c r="J535">
        <f t="shared" si="26"/>
        <v>1667</v>
      </c>
      <c r="K535" s="6"/>
      <c r="L535" s="6"/>
      <c r="M535" s="6"/>
      <c r="N535" s="6"/>
      <c r="O535" s="6"/>
      <c r="P535">
        <v>-6.2545999999999999</v>
      </c>
      <c r="Q535" s="2">
        <v>106.8951</v>
      </c>
    </row>
    <row r="536" spans="1:17" ht="15.75" customHeight="1" x14ac:dyDescent="0.2">
      <c r="A536" s="2">
        <v>27500000</v>
      </c>
      <c r="B536" s="2" t="s">
        <v>1315</v>
      </c>
      <c r="C536" s="2" t="s">
        <v>822</v>
      </c>
      <c r="D536" s="2">
        <v>200</v>
      </c>
      <c r="E536" s="9">
        <v>1.4</v>
      </c>
      <c r="F536" s="14">
        <v>-6172447</v>
      </c>
      <c r="G536" s="14">
        <v>106743740</v>
      </c>
      <c r="H536" s="2">
        <f t="shared" si="24"/>
        <v>-6</v>
      </c>
      <c r="I536" s="2">
        <f t="shared" si="25"/>
        <v>17</v>
      </c>
      <c r="J536">
        <f t="shared" si="26"/>
        <v>2447</v>
      </c>
      <c r="K536" s="6"/>
      <c r="L536" s="6"/>
      <c r="M536" s="6"/>
      <c r="N536" s="6"/>
      <c r="O536" s="6"/>
      <c r="P536">
        <v>-6.1676000000000002</v>
      </c>
      <c r="Q536">
        <v>106.75960000000001</v>
      </c>
    </row>
    <row r="537" spans="1:17" ht="15.75" customHeight="1" x14ac:dyDescent="0.2">
      <c r="A537" s="2">
        <v>17000000</v>
      </c>
      <c r="B537" s="2" t="s">
        <v>136</v>
      </c>
      <c r="C537" s="2" t="s">
        <v>976</v>
      </c>
      <c r="D537" s="2">
        <v>0</v>
      </c>
      <c r="E537" s="9">
        <v>3.5</v>
      </c>
      <c r="F537" s="14" t="s">
        <v>5461</v>
      </c>
      <c r="G537" s="14" t="s">
        <v>5462</v>
      </c>
      <c r="H537" s="2">
        <f t="shared" si="24"/>
        <v>106</v>
      </c>
      <c r="I537" s="2">
        <f t="shared" si="25"/>
        <v>45</v>
      </c>
      <c r="J537">
        <f t="shared" si="26"/>
        <v>34</v>
      </c>
      <c r="K537" s="2"/>
      <c r="L537" s="2"/>
      <c r="M537" s="2"/>
      <c r="N537" s="2"/>
      <c r="O537" s="2"/>
      <c r="P537">
        <v>-6.1676000000000002</v>
      </c>
      <c r="Q537">
        <v>106.75960000000001</v>
      </c>
    </row>
    <row r="538" spans="1:17" ht="15.75" customHeight="1" x14ac:dyDescent="0.2">
      <c r="A538" s="2">
        <v>550000</v>
      </c>
      <c r="B538" s="2" t="s">
        <v>136</v>
      </c>
      <c r="C538" s="2" t="s">
        <v>658</v>
      </c>
      <c r="D538" s="2">
        <v>100</v>
      </c>
      <c r="E538" s="9">
        <v>1.9</v>
      </c>
      <c r="F538" s="14" t="s">
        <v>5474</v>
      </c>
      <c r="G538" s="14" t="s">
        <v>5475</v>
      </c>
      <c r="H538" s="2">
        <f t="shared" si="24"/>
        <v>-6</v>
      </c>
      <c r="I538" s="2">
        <f t="shared" si="25"/>
        <v>17</v>
      </c>
      <c r="J538" t="e">
        <f t="shared" si="26"/>
        <v>#VALUE!</v>
      </c>
      <c r="K538" s="2"/>
      <c r="L538" s="2"/>
      <c r="M538" s="2"/>
      <c r="N538" s="2"/>
      <c r="O538" s="2"/>
      <c r="P538">
        <v>-6.2545999999999999</v>
      </c>
      <c r="Q538" s="2">
        <v>106.8951</v>
      </c>
    </row>
    <row r="539" spans="1:17" ht="15.75" customHeight="1" x14ac:dyDescent="0.2">
      <c r="A539" s="2">
        <v>50000000</v>
      </c>
      <c r="B539" s="2" t="s">
        <v>136</v>
      </c>
      <c r="C539" s="2" t="s">
        <v>141</v>
      </c>
      <c r="D539" s="2">
        <v>185</v>
      </c>
      <c r="E539" s="9">
        <v>148</v>
      </c>
      <c r="F539" s="14" t="s">
        <v>5488</v>
      </c>
      <c r="G539" s="14" t="s">
        <v>5489</v>
      </c>
      <c r="H539" s="2">
        <f t="shared" si="24"/>
        <v>106</v>
      </c>
      <c r="I539" s="2">
        <f t="shared" si="25"/>
        <v>46</v>
      </c>
      <c r="J539">
        <f t="shared" si="26"/>
        <v>54.3</v>
      </c>
      <c r="K539" s="2"/>
      <c r="L539" s="2"/>
      <c r="M539" s="2"/>
      <c r="N539" s="2"/>
      <c r="O539" s="2"/>
      <c r="P539">
        <v>-6.2686000000000002</v>
      </c>
      <c r="Q539" s="2">
        <v>106.8086</v>
      </c>
    </row>
    <row r="540" spans="1:17" ht="15.75" customHeight="1" x14ac:dyDescent="0.2">
      <c r="A540" s="2">
        <v>16445000</v>
      </c>
      <c r="B540" s="2" t="s">
        <v>136</v>
      </c>
      <c r="C540" s="2" t="s">
        <v>822</v>
      </c>
      <c r="D540" s="2">
        <v>90</v>
      </c>
      <c r="E540" s="9">
        <v>22</v>
      </c>
      <c r="F540" s="14">
        <v>-6218634</v>
      </c>
      <c r="G540" s="14">
        <v>106769199</v>
      </c>
      <c r="H540" s="2">
        <f t="shared" si="24"/>
        <v>-6</v>
      </c>
      <c r="I540" s="2">
        <f t="shared" si="25"/>
        <v>21</v>
      </c>
      <c r="J540">
        <f t="shared" si="26"/>
        <v>8634</v>
      </c>
      <c r="K540" s="6"/>
      <c r="L540" s="6"/>
      <c r="M540" s="6"/>
      <c r="N540" s="6"/>
      <c r="O540" s="6"/>
      <c r="P540">
        <v>-6.1676000000000002</v>
      </c>
      <c r="Q540">
        <v>106.75960000000001</v>
      </c>
    </row>
    <row r="541" spans="1:17" ht="15.75" customHeight="1" x14ac:dyDescent="0.2">
      <c r="A541" s="2">
        <v>5800000</v>
      </c>
      <c r="B541" s="2" t="s">
        <v>136</v>
      </c>
      <c r="C541" s="2" t="s">
        <v>3581</v>
      </c>
      <c r="D541" s="2">
        <v>1800</v>
      </c>
      <c r="E541" s="9">
        <v>2.5</v>
      </c>
      <c r="F541" s="14" t="s">
        <v>5505</v>
      </c>
      <c r="G541" s="14" t="s">
        <v>5506</v>
      </c>
      <c r="H541" s="2">
        <f t="shared" si="24"/>
        <v>-6</v>
      </c>
      <c r="I541" s="2">
        <f t="shared" si="25"/>
        <v>10</v>
      </c>
      <c r="J541" t="e">
        <f t="shared" si="26"/>
        <v>#VALUE!</v>
      </c>
      <c r="K541" s="2"/>
      <c r="L541" s="2"/>
      <c r="M541" s="2"/>
      <c r="N541" s="2"/>
      <c r="O541" s="2"/>
      <c r="P541">
        <v>-6.2545999999999999</v>
      </c>
      <c r="Q541" s="2">
        <v>106.8951</v>
      </c>
    </row>
    <row r="542" spans="1:17" ht="15.75" customHeight="1" x14ac:dyDescent="0.2">
      <c r="A542" s="2">
        <v>27500000</v>
      </c>
      <c r="B542" s="2" t="s">
        <v>1315</v>
      </c>
      <c r="C542" s="2" t="s">
        <v>822</v>
      </c>
      <c r="D542" s="2">
        <v>200</v>
      </c>
      <c r="E542" s="9">
        <v>1.4</v>
      </c>
      <c r="F542" s="14">
        <v>-6172494</v>
      </c>
      <c r="G542" s="14">
        <v>106742457</v>
      </c>
      <c r="H542" s="2">
        <f t="shared" si="24"/>
        <v>-6</v>
      </c>
      <c r="I542" s="2">
        <f t="shared" si="25"/>
        <v>17</v>
      </c>
      <c r="J542">
        <f t="shared" si="26"/>
        <v>2494</v>
      </c>
      <c r="K542" s="6"/>
      <c r="L542" s="6"/>
      <c r="M542" s="6"/>
      <c r="N542" s="6"/>
      <c r="O542" s="6"/>
      <c r="P542">
        <v>-6.1676000000000002</v>
      </c>
      <c r="Q542">
        <v>106.75960000000001</v>
      </c>
    </row>
    <row r="543" spans="1:17" ht="15.75" customHeight="1" x14ac:dyDescent="0.2">
      <c r="A543" s="2">
        <v>30000000</v>
      </c>
      <c r="B543" s="2" t="s">
        <v>377</v>
      </c>
      <c r="C543" s="2" t="s">
        <v>976</v>
      </c>
      <c r="D543" s="2">
        <v>350</v>
      </c>
      <c r="E543" s="9">
        <v>3.9</v>
      </c>
      <c r="F543" s="14" t="s">
        <v>5520</v>
      </c>
      <c r="G543" s="14" t="s">
        <v>5521</v>
      </c>
      <c r="H543" s="2">
        <f t="shared" si="24"/>
        <v>106</v>
      </c>
      <c r="I543" s="2">
        <f t="shared" si="25"/>
        <v>45</v>
      </c>
      <c r="J543">
        <f t="shared" si="26"/>
        <v>48.1</v>
      </c>
      <c r="K543" s="2"/>
      <c r="L543" s="2"/>
      <c r="M543" s="2"/>
      <c r="N543" s="2"/>
      <c r="O543" s="2"/>
      <c r="P543">
        <v>-6.1676000000000002</v>
      </c>
      <c r="Q543">
        <v>106.75960000000001</v>
      </c>
    </row>
    <row r="544" spans="1:17" ht="15.75" customHeight="1" x14ac:dyDescent="0.2">
      <c r="A544" s="2">
        <v>27000000</v>
      </c>
      <c r="B544" s="2" t="s">
        <v>1315</v>
      </c>
      <c r="C544" s="2" t="s">
        <v>822</v>
      </c>
      <c r="D544" s="2">
        <v>200</v>
      </c>
      <c r="E544" s="9">
        <v>1.4</v>
      </c>
      <c r="F544" s="14">
        <v>-6173011</v>
      </c>
      <c r="G544" s="14">
        <v>106742245</v>
      </c>
      <c r="H544" s="2">
        <f t="shared" si="24"/>
        <v>-6</v>
      </c>
      <c r="I544" s="2">
        <f t="shared" si="25"/>
        <v>17</v>
      </c>
      <c r="J544">
        <f t="shared" si="26"/>
        <v>3011</v>
      </c>
      <c r="K544" s="6"/>
      <c r="L544" s="6"/>
      <c r="M544" s="6"/>
      <c r="N544" s="6"/>
      <c r="O544" s="6"/>
      <c r="P544">
        <v>-6.1676000000000002</v>
      </c>
      <c r="Q544">
        <v>106.75960000000001</v>
      </c>
    </row>
    <row r="545" spans="1:17" ht="15.75" customHeight="1" x14ac:dyDescent="0.2">
      <c r="A545" s="2" t="s">
        <v>5527</v>
      </c>
      <c r="B545" s="2" t="s">
        <v>136</v>
      </c>
      <c r="C545" s="2" t="s">
        <v>141</v>
      </c>
      <c r="D545" s="2">
        <v>300</v>
      </c>
      <c r="E545" s="9">
        <v>300</v>
      </c>
      <c r="F545" s="14" t="s">
        <v>5533</v>
      </c>
      <c r="G545" s="14" t="s">
        <v>5534</v>
      </c>
      <c r="H545" s="2">
        <f t="shared" si="24"/>
        <v>106</v>
      </c>
      <c r="I545" s="2">
        <f t="shared" si="25"/>
        <v>49</v>
      </c>
      <c r="J545">
        <f t="shared" si="26"/>
        <v>1</v>
      </c>
      <c r="K545" s="2"/>
      <c r="L545" s="2"/>
      <c r="M545" s="2"/>
      <c r="N545" s="2"/>
      <c r="O545" s="2"/>
      <c r="P545">
        <v>-6.2686000000000002</v>
      </c>
      <c r="Q545" s="2">
        <v>106.8086</v>
      </c>
    </row>
    <row r="546" spans="1:17" ht="15.75" customHeight="1" x14ac:dyDescent="0.2">
      <c r="A546" s="2">
        <v>8000000</v>
      </c>
      <c r="B546" s="2" t="s">
        <v>136</v>
      </c>
      <c r="C546" s="2" t="s">
        <v>658</v>
      </c>
      <c r="D546" s="2">
        <v>2</v>
      </c>
      <c r="E546" s="9">
        <v>2.5</v>
      </c>
      <c r="F546" s="14">
        <v>-63438389</v>
      </c>
      <c r="G546" s="14">
        <v>10687389</v>
      </c>
      <c r="H546" s="2">
        <f t="shared" si="24"/>
        <v>-6</v>
      </c>
      <c r="I546" s="2">
        <f t="shared" si="25"/>
        <v>34</v>
      </c>
      <c r="J546">
        <f t="shared" si="26"/>
        <v>8389</v>
      </c>
      <c r="K546" s="6"/>
      <c r="L546" s="6"/>
      <c r="M546" s="6"/>
      <c r="N546" s="6"/>
      <c r="O546" s="6"/>
      <c r="P546">
        <v>-6.2545999999999999</v>
      </c>
      <c r="Q546" s="2">
        <v>106.8951</v>
      </c>
    </row>
    <row r="547" spans="1:17" ht="15.75" customHeight="1" x14ac:dyDescent="0.2">
      <c r="A547" s="2">
        <v>8000000</v>
      </c>
      <c r="B547" s="2" t="s">
        <v>377</v>
      </c>
      <c r="C547" s="2" t="s">
        <v>976</v>
      </c>
      <c r="D547" s="2">
        <v>200</v>
      </c>
      <c r="E547" s="9">
        <v>3.2</v>
      </c>
      <c r="F547" s="14" t="s">
        <v>5548</v>
      </c>
      <c r="G547" s="14" t="s">
        <v>5549</v>
      </c>
      <c r="H547" s="2">
        <f t="shared" si="24"/>
        <v>106</v>
      </c>
      <c r="I547" s="2">
        <f t="shared" si="25"/>
        <v>43</v>
      </c>
      <c r="J547">
        <f t="shared" si="26"/>
        <v>46.5</v>
      </c>
      <c r="K547" s="2"/>
      <c r="L547" s="2"/>
      <c r="M547" s="2"/>
      <c r="N547" s="2"/>
      <c r="O547" s="2"/>
      <c r="P547">
        <v>-6.1676000000000002</v>
      </c>
      <c r="Q547">
        <v>106.75960000000001</v>
      </c>
    </row>
    <row r="548" spans="1:17" ht="15.75" customHeight="1" x14ac:dyDescent="0.2">
      <c r="A548" s="2">
        <v>7360000</v>
      </c>
      <c r="B548" s="2" t="s">
        <v>136</v>
      </c>
      <c r="C548" s="2" t="s">
        <v>658</v>
      </c>
      <c r="D548" s="2">
        <v>211</v>
      </c>
      <c r="E548" s="9">
        <v>3.9</v>
      </c>
      <c r="F548" s="14" t="s">
        <v>5564</v>
      </c>
      <c r="G548" s="14" t="s">
        <v>5565</v>
      </c>
      <c r="H548" s="2">
        <f t="shared" si="24"/>
        <v>106</v>
      </c>
      <c r="I548" s="2">
        <f t="shared" si="25"/>
        <v>51</v>
      </c>
      <c r="J548">
        <f t="shared" si="26"/>
        <v>56.5</v>
      </c>
      <c r="K548" s="2"/>
      <c r="L548" s="2"/>
      <c r="M548" s="2"/>
      <c r="N548" s="2"/>
      <c r="O548" s="2"/>
      <c r="P548">
        <v>-6.2545999999999999</v>
      </c>
      <c r="Q548" s="2">
        <v>106.8951</v>
      </c>
    </row>
    <row r="549" spans="1:17" ht="15.75" customHeight="1" x14ac:dyDescent="0.2">
      <c r="A549" s="2">
        <v>9500000</v>
      </c>
      <c r="B549" s="2" t="s">
        <v>377</v>
      </c>
      <c r="C549" s="2" t="s">
        <v>610</v>
      </c>
      <c r="D549" s="2">
        <v>1600</v>
      </c>
      <c r="E549" s="9">
        <v>2.2999999999999998</v>
      </c>
      <c r="F549" s="14" t="s">
        <v>5575</v>
      </c>
      <c r="G549" s="14" t="s">
        <v>5576</v>
      </c>
      <c r="H549" s="2">
        <f t="shared" si="24"/>
        <v>106</v>
      </c>
      <c r="I549" s="2">
        <f t="shared" si="25"/>
        <v>5</v>
      </c>
      <c r="J549" t="e">
        <f t="shared" si="26"/>
        <v>#VALUE!</v>
      </c>
      <c r="K549" s="2"/>
      <c r="L549" s="2"/>
      <c r="M549" s="2"/>
      <c r="N549" s="2"/>
      <c r="O549" s="2"/>
      <c r="P549">
        <v>-6.2545999999999999</v>
      </c>
      <c r="Q549" s="2">
        <v>106.8951</v>
      </c>
    </row>
    <row r="550" spans="1:17" ht="15.75" customHeight="1" x14ac:dyDescent="0.2">
      <c r="A550" s="2">
        <v>4200000</v>
      </c>
      <c r="B550" s="2" t="s">
        <v>136</v>
      </c>
      <c r="C550" s="2" t="s">
        <v>3581</v>
      </c>
      <c r="D550" s="2">
        <v>215</v>
      </c>
      <c r="E550" s="9">
        <v>2.8</v>
      </c>
      <c r="F550" s="14">
        <v>-6321972</v>
      </c>
      <c r="G550" s="14">
        <v>106878944</v>
      </c>
      <c r="H550" s="2">
        <f t="shared" si="24"/>
        <v>-6</v>
      </c>
      <c r="I550" s="2">
        <f t="shared" si="25"/>
        <v>32</v>
      </c>
      <c r="J550">
        <f t="shared" si="26"/>
        <v>1972</v>
      </c>
      <c r="K550" s="6"/>
      <c r="L550" s="6"/>
      <c r="M550" s="6"/>
      <c r="N550" s="6"/>
      <c r="O550" s="6"/>
      <c r="P550">
        <v>-6.2545999999999999</v>
      </c>
      <c r="Q550" s="2">
        <v>106.8951</v>
      </c>
    </row>
    <row r="551" spans="1:17" ht="15.75" customHeight="1" x14ac:dyDescent="0.2">
      <c r="A551" s="2">
        <v>25000000</v>
      </c>
      <c r="B551" s="2" t="s">
        <v>1315</v>
      </c>
      <c r="C551" s="2" t="s">
        <v>976</v>
      </c>
      <c r="D551" s="2">
        <v>150</v>
      </c>
      <c r="E551" s="9">
        <v>3</v>
      </c>
      <c r="F551" s="14" t="s">
        <v>5595</v>
      </c>
      <c r="G551" s="14" t="s">
        <v>5596</v>
      </c>
      <c r="H551" s="2">
        <f t="shared" si="24"/>
        <v>106</v>
      </c>
      <c r="I551" s="2">
        <f t="shared" si="25"/>
        <v>44</v>
      </c>
      <c r="J551">
        <f t="shared" si="26"/>
        <v>45.9</v>
      </c>
      <c r="K551" s="2"/>
      <c r="L551" s="2"/>
      <c r="M551" s="2"/>
      <c r="N551" s="2"/>
      <c r="O551" s="2"/>
      <c r="P551">
        <v>-6.1676000000000002</v>
      </c>
      <c r="Q551">
        <v>106.75960000000001</v>
      </c>
    </row>
    <row r="552" spans="1:17" ht="15.75" customHeight="1" x14ac:dyDescent="0.2">
      <c r="A552" s="2">
        <v>20000000</v>
      </c>
      <c r="B552" s="2" t="s">
        <v>136</v>
      </c>
      <c r="C552" s="2" t="s">
        <v>610</v>
      </c>
      <c r="D552" s="2">
        <v>0</v>
      </c>
      <c r="E552" s="9">
        <v>1.2</v>
      </c>
      <c r="F552" s="14" t="s">
        <v>5603</v>
      </c>
      <c r="G552" s="14" t="s">
        <v>5604</v>
      </c>
      <c r="H552" s="2">
        <f t="shared" si="24"/>
        <v>106</v>
      </c>
      <c r="I552" s="2">
        <f t="shared" si="25"/>
        <v>52</v>
      </c>
      <c r="J552">
        <f t="shared" si="26"/>
        <v>182</v>
      </c>
      <c r="K552" s="2"/>
      <c r="L552" s="2"/>
      <c r="M552" s="2"/>
      <c r="N552" s="2"/>
      <c r="O552" s="2"/>
      <c r="P552">
        <v>-6.2545999999999999</v>
      </c>
      <c r="Q552" s="2">
        <v>106.8951</v>
      </c>
    </row>
    <row r="553" spans="1:17" ht="15.75" customHeight="1" x14ac:dyDescent="0.2">
      <c r="A553" s="2">
        <v>17407000</v>
      </c>
      <c r="B553" s="2" t="s">
        <v>136</v>
      </c>
      <c r="C553" s="2" t="s">
        <v>593</v>
      </c>
      <c r="D553" s="2">
        <v>0</v>
      </c>
      <c r="E553" s="9">
        <v>0.9</v>
      </c>
      <c r="F553" s="14" t="s">
        <v>5611</v>
      </c>
      <c r="H553" s="2">
        <f t="shared" si="24"/>
        <v>-6</v>
      </c>
      <c r="I553" s="2">
        <f t="shared" si="25"/>
        <v>0.1</v>
      </c>
      <c r="J553">
        <f t="shared" si="26"/>
        <v>9815</v>
      </c>
      <c r="P553" s="2">
        <v>-6.1266999999999996</v>
      </c>
      <c r="Q553" s="2">
        <v>106.83320000000001</v>
      </c>
    </row>
    <row r="554" spans="1:17" ht="15.75" customHeight="1" x14ac:dyDescent="0.2">
      <c r="A554" s="2">
        <v>14000000</v>
      </c>
      <c r="B554" s="2" t="s">
        <v>136</v>
      </c>
      <c r="C554" s="2" t="s">
        <v>976</v>
      </c>
      <c r="D554" s="2">
        <v>1200</v>
      </c>
      <c r="E554" s="9">
        <v>1.4</v>
      </c>
      <c r="F554" s="14" t="s">
        <v>5620</v>
      </c>
      <c r="G554" s="14" t="s">
        <v>5621</v>
      </c>
      <c r="H554" s="2">
        <f t="shared" si="24"/>
        <v>106</v>
      </c>
      <c r="I554" s="2">
        <f t="shared" si="25"/>
        <v>44</v>
      </c>
      <c r="J554">
        <f t="shared" si="26"/>
        <v>15.4</v>
      </c>
      <c r="K554" s="2"/>
      <c r="L554" s="2"/>
      <c r="M554" s="2"/>
      <c r="N554" s="2"/>
      <c r="O554" s="2"/>
      <c r="P554">
        <v>-6.1676000000000002</v>
      </c>
      <c r="Q554">
        <v>106.75960000000001</v>
      </c>
    </row>
    <row r="555" spans="1:17" ht="15.75" customHeight="1" x14ac:dyDescent="0.2">
      <c r="A555" s="2">
        <v>8000000</v>
      </c>
      <c r="B555" s="2" t="s">
        <v>136</v>
      </c>
      <c r="C555" s="2" t="s">
        <v>610</v>
      </c>
      <c r="D555" s="2">
        <v>0.85</v>
      </c>
      <c r="E555" s="9">
        <v>2.2000000000000002</v>
      </c>
      <c r="F555" s="14" t="s">
        <v>5626</v>
      </c>
      <c r="G555" s="14" t="s">
        <v>5627</v>
      </c>
      <c r="H555" s="2">
        <f t="shared" si="24"/>
        <v>106</v>
      </c>
      <c r="I555" s="2">
        <f t="shared" si="25"/>
        <v>5</v>
      </c>
      <c r="J555" t="e">
        <f t="shared" si="26"/>
        <v>#VALUE!</v>
      </c>
      <c r="K555" s="2"/>
      <c r="L555" s="2"/>
      <c r="M555" s="2"/>
      <c r="N555" s="2"/>
      <c r="O555" s="2"/>
      <c r="P555">
        <v>-6.2545999999999999</v>
      </c>
      <c r="Q555" s="2">
        <v>106.8951</v>
      </c>
    </row>
    <row r="556" spans="1:17" ht="15.75" customHeight="1" x14ac:dyDescent="0.2">
      <c r="B556" s="2" t="s">
        <v>136</v>
      </c>
      <c r="C556" s="2" t="s">
        <v>511</v>
      </c>
      <c r="D556" s="2">
        <v>0</v>
      </c>
      <c r="E556" s="9">
        <v>2.8</v>
      </c>
      <c r="F556" s="14">
        <v>106804541</v>
      </c>
      <c r="G556" s="14">
        <v>-6117361</v>
      </c>
      <c r="H556" s="2">
        <f t="shared" si="24"/>
        <v>106</v>
      </c>
      <c r="I556" s="2">
        <f t="shared" si="25"/>
        <v>4</v>
      </c>
      <c r="J556">
        <f t="shared" si="26"/>
        <v>41</v>
      </c>
      <c r="K556" s="6"/>
      <c r="L556" s="6"/>
      <c r="M556" s="6"/>
      <c r="N556" s="6"/>
      <c r="O556" s="6"/>
      <c r="P556" s="2">
        <v>-6.1266999999999996</v>
      </c>
      <c r="Q556" s="2">
        <v>106.83320000000001</v>
      </c>
    </row>
    <row r="557" spans="1:17" ht="15.75" customHeight="1" x14ac:dyDescent="0.2">
      <c r="A557" s="2">
        <v>5000000</v>
      </c>
      <c r="B557" s="2" t="s">
        <v>136</v>
      </c>
      <c r="C557" s="2" t="s">
        <v>943</v>
      </c>
      <c r="D557" s="2">
        <v>50</v>
      </c>
      <c r="E557" s="9">
        <v>11</v>
      </c>
      <c r="F557" s="14" t="s">
        <v>5640</v>
      </c>
      <c r="G557" s="14" t="s">
        <v>5641</v>
      </c>
      <c r="H557" s="2">
        <f t="shared" si="24"/>
        <v>106</v>
      </c>
      <c r="I557" s="2">
        <f t="shared" si="25"/>
        <v>48</v>
      </c>
      <c r="J557">
        <f t="shared" si="26"/>
        <v>15.1</v>
      </c>
      <c r="K557" s="2"/>
      <c r="L557" s="2"/>
      <c r="M557" s="2"/>
      <c r="N557" s="2"/>
      <c r="O557" s="2"/>
      <c r="P557">
        <v>-6.2686000000000002</v>
      </c>
      <c r="Q557" s="2">
        <v>106.8086</v>
      </c>
    </row>
    <row r="558" spans="1:17" ht="15.75" customHeight="1" x14ac:dyDescent="0.2">
      <c r="A558" s="2">
        <v>20428016</v>
      </c>
      <c r="B558" s="2" t="s">
        <v>136</v>
      </c>
      <c r="C558" s="2" t="s">
        <v>658</v>
      </c>
      <c r="D558" s="2">
        <v>21</v>
      </c>
      <c r="E558" s="9">
        <v>1.6</v>
      </c>
      <c r="F558" s="14" t="s">
        <v>5652</v>
      </c>
      <c r="G558" s="14" t="s">
        <v>5653</v>
      </c>
      <c r="H558" s="2">
        <f t="shared" si="24"/>
        <v>106</v>
      </c>
      <c r="I558" s="2">
        <f t="shared" si="25"/>
        <v>53</v>
      </c>
      <c r="J558" t="e">
        <f t="shared" si="26"/>
        <v>#VALUE!</v>
      </c>
      <c r="K558" s="2"/>
      <c r="L558" s="2"/>
      <c r="M558" s="2"/>
      <c r="N558" s="2"/>
      <c r="O558" s="2"/>
      <c r="P558">
        <v>-6.2545999999999999</v>
      </c>
      <c r="Q558" s="2">
        <v>106.8951</v>
      </c>
    </row>
    <row r="559" spans="1:17" ht="15.75" customHeight="1" x14ac:dyDescent="0.2">
      <c r="A559" s="2">
        <v>17000000</v>
      </c>
      <c r="B559" s="2" t="s">
        <v>136</v>
      </c>
      <c r="C559" s="2" t="s">
        <v>822</v>
      </c>
      <c r="D559" s="2">
        <v>300</v>
      </c>
      <c r="E559" s="9">
        <v>1.7</v>
      </c>
      <c r="F559" s="14" t="s">
        <v>5659</v>
      </c>
      <c r="H559" s="2">
        <f t="shared" si="24"/>
        <v>-6</v>
      </c>
      <c r="I559" s="2">
        <f t="shared" si="25"/>
        <v>12</v>
      </c>
      <c r="J559" t="e">
        <f t="shared" si="26"/>
        <v>#VALUE!</v>
      </c>
      <c r="P559">
        <v>-6.1676000000000002</v>
      </c>
      <c r="Q559">
        <v>106.75960000000001</v>
      </c>
    </row>
    <row r="560" spans="1:17" ht="15.75" customHeight="1" x14ac:dyDescent="0.2">
      <c r="A560" s="2">
        <v>54000000</v>
      </c>
      <c r="B560" s="2" t="s">
        <v>136</v>
      </c>
      <c r="C560" s="2" t="s">
        <v>822</v>
      </c>
      <c r="D560" s="2">
        <v>0</v>
      </c>
      <c r="E560" s="9">
        <v>1.8</v>
      </c>
      <c r="F560" s="14">
        <v>-617444</v>
      </c>
      <c r="G560" s="14">
        <v>10680485</v>
      </c>
      <c r="H560" s="2">
        <f t="shared" si="24"/>
        <v>-6</v>
      </c>
      <c r="I560" s="2">
        <f t="shared" si="25"/>
        <v>17</v>
      </c>
      <c r="J560">
        <f t="shared" si="26"/>
        <v>7444</v>
      </c>
      <c r="K560" s="6"/>
      <c r="L560" s="6"/>
      <c r="M560" s="6"/>
      <c r="N560" s="6"/>
      <c r="O560" s="6"/>
      <c r="P560">
        <v>-6.1676000000000002</v>
      </c>
      <c r="Q560">
        <v>106.75960000000001</v>
      </c>
    </row>
    <row r="561" spans="1:17" ht="15.75" customHeight="1" x14ac:dyDescent="0.2">
      <c r="A561" s="2">
        <v>30616000</v>
      </c>
      <c r="B561" s="2" t="s">
        <v>136</v>
      </c>
      <c r="C561" s="2" t="s">
        <v>822</v>
      </c>
      <c r="D561" s="2">
        <v>0</v>
      </c>
      <c r="E561" s="9">
        <v>22</v>
      </c>
      <c r="F561" s="14">
        <v>106771205</v>
      </c>
      <c r="G561" s="14">
        <v>-6185432</v>
      </c>
      <c r="H561" s="2">
        <f t="shared" si="24"/>
        <v>106</v>
      </c>
      <c r="I561" s="2">
        <f t="shared" si="25"/>
        <v>71</v>
      </c>
      <c r="J561">
        <f t="shared" si="26"/>
        <v>5</v>
      </c>
      <c r="K561" s="6"/>
      <c r="L561" s="6"/>
      <c r="M561" s="6"/>
      <c r="N561" s="6"/>
      <c r="O561" s="6"/>
      <c r="P561">
        <v>-6.1676000000000002</v>
      </c>
      <c r="Q561">
        <v>106.75960000000001</v>
      </c>
    </row>
    <row r="562" spans="1:17" ht="15.75" customHeight="1" x14ac:dyDescent="0.2">
      <c r="A562" s="2">
        <v>17407000</v>
      </c>
      <c r="B562" s="2" t="s">
        <v>136</v>
      </c>
      <c r="C562" s="2" t="s">
        <v>593</v>
      </c>
      <c r="D562" s="2">
        <v>0</v>
      </c>
      <c r="E562" s="9">
        <v>0.9</v>
      </c>
      <c r="F562" s="14">
        <v>106900815</v>
      </c>
      <c r="G562" s="14">
        <v>-6163353</v>
      </c>
      <c r="H562" s="2">
        <f t="shared" si="24"/>
        <v>106</v>
      </c>
      <c r="I562" s="2">
        <f t="shared" si="25"/>
        <v>0</v>
      </c>
      <c r="J562">
        <f t="shared" si="26"/>
        <v>15</v>
      </c>
      <c r="K562" s="6"/>
      <c r="L562" s="6"/>
      <c r="M562" s="6"/>
      <c r="N562" s="6"/>
      <c r="O562" s="6"/>
      <c r="P562" s="2">
        <v>-6.1266999999999996</v>
      </c>
      <c r="Q562" s="2">
        <v>106.83320000000001</v>
      </c>
    </row>
    <row r="563" spans="1:17" ht="15.75" customHeight="1" x14ac:dyDescent="0.2">
      <c r="A563" s="2">
        <v>6500000</v>
      </c>
      <c r="B563" s="2" t="s">
        <v>136</v>
      </c>
      <c r="C563" s="2" t="s">
        <v>511</v>
      </c>
      <c r="D563" s="2">
        <v>0</v>
      </c>
      <c r="E563" s="9">
        <v>2.5</v>
      </c>
      <c r="F563" s="14">
        <v>106897184</v>
      </c>
      <c r="G563" s="14">
        <v>-6113021</v>
      </c>
      <c r="H563" s="2">
        <f t="shared" si="24"/>
        <v>106</v>
      </c>
      <c r="I563" s="2">
        <f t="shared" si="25"/>
        <v>97</v>
      </c>
      <c r="J563">
        <f t="shared" si="26"/>
        <v>84</v>
      </c>
      <c r="K563" s="6"/>
      <c r="L563" s="6"/>
      <c r="M563" s="6"/>
      <c r="N563" s="6"/>
      <c r="O563" s="6"/>
      <c r="P563" s="2">
        <v>-6.1266999999999996</v>
      </c>
      <c r="Q563" s="2">
        <v>106.83320000000001</v>
      </c>
    </row>
    <row r="564" spans="1:17" ht="15.75" customHeight="1" x14ac:dyDescent="0.2">
      <c r="A564" s="2">
        <v>28000000</v>
      </c>
      <c r="B564" s="2" t="s">
        <v>136</v>
      </c>
      <c r="C564" s="2" t="s">
        <v>141</v>
      </c>
      <c r="D564" s="2">
        <v>50</v>
      </c>
      <c r="E564" s="9">
        <v>4.8</v>
      </c>
      <c r="F564" s="14" t="s">
        <v>5685</v>
      </c>
      <c r="G564" s="14" t="s">
        <v>5686</v>
      </c>
      <c r="H564" s="2">
        <f t="shared" si="24"/>
        <v>106</v>
      </c>
      <c r="I564" s="2">
        <f t="shared" si="25"/>
        <v>48</v>
      </c>
      <c r="J564">
        <f t="shared" si="26"/>
        <v>48.5</v>
      </c>
      <c r="K564" s="2"/>
      <c r="L564" s="2"/>
      <c r="M564" s="2"/>
      <c r="N564" s="2"/>
      <c r="O564" s="2"/>
      <c r="P564">
        <v>-6.2686000000000002</v>
      </c>
      <c r="Q564" s="2">
        <v>106.8086</v>
      </c>
    </row>
    <row r="565" spans="1:17" ht="15.75" customHeight="1" x14ac:dyDescent="0.2">
      <c r="A565" s="2">
        <v>28000000</v>
      </c>
      <c r="B565" s="2" t="s">
        <v>136</v>
      </c>
      <c r="C565" s="2" t="s">
        <v>141</v>
      </c>
      <c r="D565" s="2">
        <v>50</v>
      </c>
      <c r="E565" s="9">
        <v>4.8</v>
      </c>
      <c r="F565" s="14" t="s">
        <v>5685</v>
      </c>
      <c r="G565" s="14" t="s">
        <v>5686</v>
      </c>
      <c r="H565" s="2">
        <f t="shared" si="24"/>
        <v>106</v>
      </c>
      <c r="I565" s="2">
        <f t="shared" si="25"/>
        <v>48</v>
      </c>
      <c r="J565">
        <f t="shared" si="26"/>
        <v>48.5</v>
      </c>
      <c r="K565" s="2"/>
      <c r="L565" s="2"/>
      <c r="M565" s="2"/>
      <c r="N565" s="2"/>
      <c r="O565" s="2"/>
      <c r="P565">
        <v>-6.2686000000000002</v>
      </c>
      <c r="Q565" s="2">
        <v>106.8086</v>
      </c>
    </row>
    <row r="566" spans="1:17" ht="15.75" customHeight="1" x14ac:dyDescent="0.2">
      <c r="A566" s="2">
        <v>21666667</v>
      </c>
      <c r="B566" s="2" t="s">
        <v>1315</v>
      </c>
      <c r="C566" s="2" t="s">
        <v>610</v>
      </c>
      <c r="D566" s="2">
        <v>0</v>
      </c>
      <c r="E566" s="9">
        <v>0</v>
      </c>
      <c r="F566" s="14">
        <v>-61947651</v>
      </c>
      <c r="G566" s="14">
        <v>1068839069</v>
      </c>
      <c r="H566" s="2">
        <f t="shared" si="24"/>
        <v>-6</v>
      </c>
      <c r="I566" s="2">
        <f t="shared" si="25"/>
        <v>19</v>
      </c>
      <c r="J566">
        <f t="shared" si="26"/>
        <v>7651</v>
      </c>
      <c r="K566" s="6"/>
      <c r="L566" s="6"/>
      <c r="M566" s="6"/>
      <c r="N566" s="6"/>
      <c r="O566" s="6"/>
      <c r="P566">
        <v>-6.2545999999999999</v>
      </c>
      <c r="Q566" s="2">
        <v>106.8951</v>
      </c>
    </row>
    <row r="567" spans="1:17" ht="15.75" customHeight="1" x14ac:dyDescent="0.2">
      <c r="A567" s="2">
        <v>8333333</v>
      </c>
      <c r="B567" s="2" t="s">
        <v>136</v>
      </c>
      <c r="C567" s="2" t="s">
        <v>593</v>
      </c>
      <c r="D567" s="2">
        <v>0</v>
      </c>
      <c r="E567" s="9">
        <v>7.6</v>
      </c>
      <c r="F567" s="14">
        <v>106952737</v>
      </c>
      <c r="G567" s="14">
        <v>-6099030</v>
      </c>
      <c r="H567" s="2">
        <f t="shared" si="24"/>
        <v>106</v>
      </c>
      <c r="I567" s="2">
        <f t="shared" si="25"/>
        <v>52</v>
      </c>
      <c r="J567">
        <f t="shared" si="26"/>
        <v>37</v>
      </c>
      <c r="K567" s="6"/>
      <c r="L567" s="6"/>
      <c r="M567" s="6"/>
      <c r="N567" s="6"/>
      <c r="O567" s="6"/>
      <c r="P567" s="2">
        <v>-6.1266999999999996</v>
      </c>
      <c r="Q567" s="2">
        <v>106.83320000000001</v>
      </c>
    </row>
    <row r="568" spans="1:17" ht="15.75" customHeight="1" x14ac:dyDescent="0.2">
      <c r="A568" s="2">
        <v>32822757</v>
      </c>
      <c r="B568" s="2" t="s">
        <v>136</v>
      </c>
      <c r="C568" s="2" t="s">
        <v>288</v>
      </c>
      <c r="D568" s="2">
        <v>640</v>
      </c>
      <c r="E568" s="9">
        <v>1.54</v>
      </c>
      <c r="F568" s="14">
        <v>-6192003</v>
      </c>
      <c r="G568" s="14">
        <v>106836676</v>
      </c>
      <c r="H568" s="2">
        <f t="shared" si="24"/>
        <v>-6</v>
      </c>
      <c r="I568" s="2">
        <f t="shared" si="25"/>
        <v>19</v>
      </c>
      <c r="J568">
        <f t="shared" si="26"/>
        <v>2003</v>
      </c>
      <c r="K568" s="6"/>
      <c r="L568" s="6"/>
      <c r="M568" s="6"/>
      <c r="N568" s="6"/>
      <c r="O568" s="6"/>
      <c r="P568" s="2">
        <v>-6.1814</v>
      </c>
      <c r="Q568" s="2">
        <v>106.8387</v>
      </c>
    </row>
    <row r="569" spans="1:17" ht="15.75" customHeight="1" x14ac:dyDescent="0.2">
      <c r="A569" s="2">
        <v>18000000</v>
      </c>
      <c r="B569" s="2" t="s">
        <v>136</v>
      </c>
      <c r="D569" s="2">
        <v>1000</v>
      </c>
      <c r="E569" s="9">
        <v>1.5</v>
      </c>
      <c r="H569" s="2">
        <f t="shared" si="24"/>
        <v>-6</v>
      </c>
      <c r="I569" s="2">
        <f t="shared" si="25"/>
        <v>0</v>
      </c>
      <c r="J569">
        <f t="shared" si="26"/>
        <v>0</v>
      </c>
    </row>
    <row r="570" spans="1:17" ht="15.75" customHeight="1" x14ac:dyDescent="0.2">
      <c r="A570" s="2">
        <v>26000000</v>
      </c>
      <c r="B570" s="2" t="s">
        <v>1315</v>
      </c>
      <c r="C570" s="2" t="s">
        <v>511</v>
      </c>
      <c r="D570" s="2">
        <v>0</v>
      </c>
      <c r="E570" s="9">
        <v>0.8</v>
      </c>
      <c r="F570" s="14">
        <v>106741076</v>
      </c>
      <c r="G570" s="14">
        <v>-6103155</v>
      </c>
      <c r="H570" s="2">
        <f t="shared" si="24"/>
        <v>106</v>
      </c>
      <c r="I570" s="2">
        <f t="shared" si="25"/>
        <v>41</v>
      </c>
      <c r="J570">
        <f t="shared" si="26"/>
        <v>76</v>
      </c>
      <c r="K570" s="6"/>
      <c r="L570" s="6"/>
      <c r="M570" s="6"/>
      <c r="N570" s="6"/>
      <c r="O570" s="6"/>
      <c r="P570" s="2">
        <v>-6.1266999999999996</v>
      </c>
      <c r="Q570" s="2">
        <v>106.83320000000001</v>
      </c>
    </row>
    <row r="571" spans="1:17" ht="15.75" customHeight="1" x14ac:dyDescent="0.2">
      <c r="A571" s="2">
        <v>15517241</v>
      </c>
      <c r="B571" s="2" t="s">
        <v>136</v>
      </c>
      <c r="C571" s="2" t="s">
        <v>288</v>
      </c>
      <c r="D571" s="2">
        <v>0</v>
      </c>
      <c r="E571" s="9">
        <v>4</v>
      </c>
      <c r="H571" s="2">
        <f t="shared" si="24"/>
        <v>-6</v>
      </c>
      <c r="I571" s="2">
        <f t="shared" si="25"/>
        <v>0</v>
      </c>
      <c r="J571">
        <f t="shared" si="26"/>
        <v>0</v>
      </c>
      <c r="P571" s="2">
        <v>-6.1814</v>
      </c>
      <c r="Q571" s="2">
        <v>106.8387</v>
      </c>
    </row>
    <row r="572" spans="1:17" ht="15.75" customHeight="1" x14ac:dyDescent="0.2">
      <c r="A572" s="2">
        <v>33294000</v>
      </c>
      <c r="B572" s="2" t="s">
        <v>377</v>
      </c>
      <c r="C572" s="2" t="s">
        <v>822</v>
      </c>
      <c r="D572" s="2">
        <v>1</v>
      </c>
      <c r="E572" s="9">
        <v>1</v>
      </c>
      <c r="F572" s="14">
        <v>106806814</v>
      </c>
      <c r="G572" s="14">
        <v>-6142339</v>
      </c>
      <c r="H572" s="2">
        <f t="shared" si="24"/>
        <v>106</v>
      </c>
      <c r="I572" s="2">
        <f t="shared" si="25"/>
        <v>6</v>
      </c>
      <c r="J572">
        <f t="shared" si="26"/>
        <v>14</v>
      </c>
      <c r="K572" s="6"/>
      <c r="L572" s="6"/>
      <c r="M572" s="6"/>
      <c r="N572" s="6"/>
      <c r="O572" s="6"/>
      <c r="P572">
        <v>-6.1676000000000002</v>
      </c>
      <c r="Q572">
        <v>106.75960000000001</v>
      </c>
    </row>
    <row r="573" spans="1:17" ht="15.75" customHeight="1" x14ac:dyDescent="0.2">
      <c r="A573" s="2">
        <v>97516000</v>
      </c>
      <c r="B573" s="2" t="s">
        <v>377</v>
      </c>
      <c r="C573" s="2" t="s">
        <v>976</v>
      </c>
      <c r="D573" s="2">
        <v>0</v>
      </c>
      <c r="E573" s="9">
        <v>1</v>
      </c>
      <c r="F573" s="14">
        <v>106788367</v>
      </c>
      <c r="G573" s="14">
        <v>-6164844</v>
      </c>
      <c r="H573" s="2">
        <f t="shared" si="24"/>
        <v>106</v>
      </c>
      <c r="I573" s="2">
        <f t="shared" si="25"/>
        <v>88</v>
      </c>
      <c r="J573">
        <f t="shared" si="26"/>
        <v>67</v>
      </c>
      <c r="K573" s="6"/>
      <c r="L573" s="6"/>
      <c r="M573" s="6"/>
      <c r="N573" s="6"/>
      <c r="O573" s="6"/>
      <c r="P573">
        <v>-6.1676000000000002</v>
      </c>
      <c r="Q573">
        <v>106.75960000000001</v>
      </c>
    </row>
    <row r="574" spans="1:17" ht="15.75" customHeight="1" x14ac:dyDescent="0.2">
      <c r="A574" s="2">
        <v>18000000</v>
      </c>
      <c r="B574" s="2" t="s">
        <v>136</v>
      </c>
      <c r="C574" s="2" t="s">
        <v>511</v>
      </c>
      <c r="D574" s="2">
        <v>0</v>
      </c>
      <c r="E574" s="9">
        <v>3.7</v>
      </c>
      <c r="F574" s="14">
        <v>-6.1120609999999997</v>
      </c>
      <c r="G574" s="14">
        <v>106.882445</v>
      </c>
      <c r="H574" s="2">
        <f t="shared" si="24"/>
        <v>-6</v>
      </c>
      <c r="I574" s="2">
        <f t="shared" si="25"/>
        <v>0.1</v>
      </c>
      <c r="J574">
        <f t="shared" si="26"/>
        <v>2061</v>
      </c>
      <c r="K574" s="2"/>
      <c r="L574" s="2"/>
      <c r="M574" s="2"/>
      <c r="N574" s="2"/>
      <c r="O574" s="2"/>
      <c r="P574" s="2">
        <v>-6.1266999999999996</v>
      </c>
      <c r="Q574" s="2">
        <v>106.83320000000001</v>
      </c>
    </row>
    <row r="575" spans="1:17" ht="15.75" customHeight="1" x14ac:dyDescent="0.2">
      <c r="A575" s="2">
        <v>27500000</v>
      </c>
      <c r="B575" s="2" t="s">
        <v>136</v>
      </c>
      <c r="C575" s="2" t="s">
        <v>822</v>
      </c>
      <c r="D575" s="2">
        <v>0</v>
      </c>
      <c r="E575" s="9">
        <v>5.2</v>
      </c>
      <c r="F575" s="14" t="s">
        <v>5767</v>
      </c>
      <c r="G575" s="14" t="s">
        <v>5768</v>
      </c>
      <c r="H575" s="2">
        <f t="shared" si="24"/>
        <v>106</v>
      </c>
      <c r="I575" s="2" t="e">
        <f t="shared" si="25"/>
        <v>#VALUE!</v>
      </c>
      <c r="J575" t="e">
        <f t="shared" si="26"/>
        <v>#VALUE!</v>
      </c>
      <c r="K575" s="2"/>
      <c r="L575" s="2"/>
      <c r="M575" s="2"/>
      <c r="N575" s="2"/>
      <c r="O575" s="2"/>
      <c r="P575">
        <v>-6.1676000000000002</v>
      </c>
      <c r="Q575">
        <v>106.75960000000001</v>
      </c>
    </row>
    <row r="576" spans="1:17" ht="15.75" customHeight="1" x14ac:dyDescent="0.2">
      <c r="A576" s="2">
        <v>10000000</v>
      </c>
      <c r="B576" s="2" t="s">
        <v>136</v>
      </c>
      <c r="C576" s="2" t="s">
        <v>288</v>
      </c>
      <c r="D576" s="2">
        <v>0</v>
      </c>
      <c r="E576" s="9">
        <v>1.5</v>
      </c>
      <c r="H576" s="2">
        <f t="shared" si="24"/>
        <v>-6</v>
      </c>
      <c r="I576" s="2">
        <f t="shared" si="25"/>
        <v>0</v>
      </c>
      <c r="J576">
        <f t="shared" si="26"/>
        <v>0</v>
      </c>
      <c r="P576" s="2">
        <v>-6.1814</v>
      </c>
      <c r="Q576" s="2">
        <v>106.8387</v>
      </c>
    </row>
    <row r="577" spans="1:17" ht="15.75" customHeight="1" x14ac:dyDescent="0.2">
      <c r="A577" s="2">
        <v>7000000</v>
      </c>
      <c r="B577" s="2" t="s">
        <v>1315</v>
      </c>
      <c r="C577" s="2" t="s">
        <v>610</v>
      </c>
      <c r="D577" s="2">
        <v>0</v>
      </c>
      <c r="E577" s="9">
        <v>1</v>
      </c>
      <c r="F577" s="14">
        <v>-63674725</v>
      </c>
      <c r="G577" s="14">
        <v>1068888261</v>
      </c>
      <c r="H577" s="2">
        <f t="shared" si="24"/>
        <v>-6</v>
      </c>
      <c r="I577" s="2">
        <f t="shared" si="25"/>
        <v>36</v>
      </c>
      <c r="J577">
        <f t="shared" si="26"/>
        <v>4725</v>
      </c>
      <c r="K577" s="6"/>
      <c r="L577" s="6"/>
      <c r="M577" s="6"/>
      <c r="N577" s="6"/>
      <c r="O577" s="6"/>
      <c r="P577">
        <v>-6.2545999999999999</v>
      </c>
      <c r="Q577" s="2">
        <v>106.8951</v>
      </c>
    </row>
    <row r="578" spans="1:17" ht="15.75" customHeight="1" x14ac:dyDescent="0.2">
      <c r="A578" s="2" t="s">
        <v>5784</v>
      </c>
      <c r="B578" s="2" t="s">
        <v>136</v>
      </c>
      <c r="C578" s="2" t="s">
        <v>141</v>
      </c>
      <c r="D578" s="2">
        <v>300</v>
      </c>
      <c r="E578" s="9">
        <v>4</v>
      </c>
      <c r="F578" s="14" t="s">
        <v>5790</v>
      </c>
      <c r="G578" s="14" t="s">
        <v>5791</v>
      </c>
      <c r="H578" s="2">
        <f t="shared" si="24"/>
        <v>106</v>
      </c>
      <c r="I578" s="2">
        <f t="shared" si="25"/>
        <v>49</v>
      </c>
      <c r="J578">
        <f t="shared" si="26"/>
        <v>14.7</v>
      </c>
      <c r="K578" s="2"/>
      <c r="L578" s="2"/>
      <c r="M578" s="2"/>
      <c r="N578" s="2"/>
      <c r="O578" s="2"/>
      <c r="P578">
        <v>-6.2686000000000002</v>
      </c>
      <c r="Q578" s="2">
        <v>106.8086</v>
      </c>
    </row>
    <row r="579" spans="1:17" ht="15.75" customHeight="1" x14ac:dyDescent="0.2">
      <c r="A579" s="2">
        <v>11000000</v>
      </c>
      <c r="D579" s="2">
        <v>50</v>
      </c>
      <c r="E579" s="9">
        <v>4</v>
      </c>
      <c r="F579" s="14">
        <v>1069213215</v>
      </c>
      <c r="G579" s="14">
        <v>-6159246</v>
      </c>
      <c r="H579" s="2">
        <f t="shared" ref="H579:H642" si="27">IF(LEFT(F579,3)="106",106,-6)</f>
        <v>106</v>
      </c>
      <c r="I579" s="2">
        <f t="shared" ref="I579:I642" si="28">_xlfn.NUMBERVALUE(IF(H579=106,MID(F579,5,2),MID(F579,3,2)))</f>
        <v>21</v>
      </c>
      <c r="J579">
        <f t="shared" ref="J579:J642" si="29">_xlfn.NUMBERVALUE(IF(H579=106,MID(F579,8,4),RIGHT(F579,4)))</f>
        <v>215</v>
      </c>
      <c r="K579" s="6"/>
      <c r="L579" s="6"/>
      <c r="M579" s="6"/>
      <c r="N579" s="6"/>
      <c r="O579" s="6"/>
    </row>
    <row r="580" spans="1:17" ht="15.75" customHeight="1" x14ac:dyDescent="0.2">
      <c r="A580" s="2">
        <v>37699000</v>
      </c>
      <c r="B580" s="2" t="s">
        <v>136</v>
      </c>
      <c r="C580" s="2" t="s">
        <v>822</v>
      </c>
      <c r="D580" s="2">
        <v>50</v>
      </c>
      <c r="E580" s="9">
        <v>2</v>
      </c>
      <c r="F580" s="14">
        <v>-614723</v>
      </c>
      <c r="G580" s="14">
        <v>106818</v>
      </c>
      <c r="H580" s="2">
        <f t="shared" si="27"/>
        <v>-6</v>
      </c>
      <c r="I580" s="2">
        <f t="shared" si="28"/>
        <v>14</v>
      </c>
      <c r="J580">
        <f t="shared" si="29"/>
        <v>4723</v>
      </c>
      <c r="K580" s="6"/>
      <c r="L580" s="6"/>
      <c r="M580" s="6"/>
      <c r="N580" s="6"/>
      <c r="O580" s="6"/>
      <c r="P580">
        <v>-6.1676000000000002</v>
      </c>
      <c r="Q580">
        <v>106.75960000000001</v>
      </c>
    </row>
    <row r="581" spans="1:17" ht="15.75" customHeight="1" x14ac:dyDescent="0.2">
      <c r="A581" s="2">
        <v>28000000</v>
      </c>
      <c r="B581" s="2" t="s">
        <v>136</v>
      </c>
      <c r="C581" s="2" t="s">
        <v>288</v>
      </c>
      <c r="D581" s="2">
        <v>150</v>
      </c>
      <c r="E581" s="9">
        <v>0.5</v>
      </c>
      <c r="F581" s="14" t="s">
        <v>5820</v>
      </c>
      <c r="G581" s="14" t="s">
        <v>5821</v>
      </c>
      <c r="H581" s="2">
        <f t="shared" si="27"/>
        <v>-6</v>
      </c>
      <c r="I581" s="2">
        <f t="shared" si="28"/>
        <v>11</v>
      </c>
      <c r="J581" t="e">
        <f t="shared" si="29"/>
        <v>#VALUE!</v>
      </c>
      <c r="K581" s="2"/>
      <c r="L581" s="2"/>
      <c r="M581" s="2"/>
      <c r="N581" s="2"/>
      <c r="O581" s="2"/>
      <c r="P581" s="2">
        <v>-6.1814</v>
      </c>
      <c r="Q581" s="2">
        <v>106.8387</v>
      </c>
    </row>
    <row r="582" spans="1:17" ht="15.75" customHeight="1" x14ac:dyDescent="0.2">
      <c r="A582" s="2">
        <v>10000000</v>
      </c>
      <c r="B582" s="2" t="s">
        <v>136</v>
      </c>
      <c r="C582" s="2" t="s">
        <v>511</v>
      </c>
      <c r="D582" s="2">
        <v>0</v>
      </c>
      <c r="E582" s="9">
        <v>3.1</v>
      </c>
      <c r="F582" s="14">
        <v>-6.1235879999999998</v>
      </c>
      <c r="G582" s="14">
        <v>106.92746200000001</v>
      </c>
      <c r="H582" s="2">
        <f t="shared" si="27"/>
        <v>-6</v>
      </c>
      <c r="I582" s="2">
        <f t="shared" si="28"/>
        <v>0.1</v>
      </c>
      <c r="J582">
        <f t="shared" si="29"/>
        <v>3588</v>
      </c>
      <c r="K582" s="2"/>
      <c r="L582" s="2"/>
      <c r="M582" s="2"/>
      <c r="N582" s="2"/>
      <c r="O582" s="2"/>
      <c r="P582" s="2">
        <v>-6.1266999999999996</v>
      </c>
      <c r="Q582" s="2">
        <v>106.83320000000001</v>
      </c>
    </row>
    <row r="583" spans="1:17" ht="15.75" customHeight="1" x14ac:dyDescent="0.2">
      <c r="A583" s="2">
        <v>12000000</v>
      </c>
      <c r="B583" s="2" t="s">
        <v>136</v>
      </c>
      <c r="C583" s="2" t="s">
        <v>658</v>
      </c>
      <c r="D583" s="2">
        <v>0.6</v>
      </c>
      <c r="E583" s="9">
        <v>1.2</v>
      </c>
      <c r="F583" s="14" t="s">
        <v>5839</v>
      </c>
      <c r="G583" s="14" t="s">
        <v>5840</v>
      </c>
      <c r="H583" s="2">
        <f t="shared" si="27"/>
        <v>106</v>
      </c>
      <c r="I583" s="2">
        <f t="shared" si="28"/>
        <v>54</v>
      </c>
      <c r="J583">
        <f t="shared" si="29"/>
        <v>24</v>
      </c>
      <c r="K583" s="2"/>
      <c r="L583" s="2"/>
      <c r="M583" s="2"/>
      <c r="N583" s="2"/>
      <c r="O583" s="2"/>
      <c r="P583">
        <v>-6.2545999999999999</v>
      </c>
      <c r="Q583" s="2">
        <v>106.8951</v>
      </c>
    </row>
    <row r="584" spans="1:17" ht="15.75" customHeight="1" x14ac:dyDescent="0.2">
      <c r="A584" s="2">
        <v>5000000</v>
      </c>
      <c r="B584" s="2" t="s">
        <v>136</v>
      </c>
      <c r="C584" s="2" t="s">
        <v>141</v>
      </c>
      <c r="D584" s="2">
        <v>200</v>
      </c>
      <c r="E584" s="9">
        <v>8</v>
      </c>
      <c r="F584" s="14" t="s">
        <v>5849</v>
      </c>
      <c r="G584" s="14" t="s">
        <v>5850</v>
      </c>
      <c r="H584" s="2">
        <f t="shared" si="27"/>
        <v>106</v>
      </c>
      <c r="I584" s="2">
        <f t="shared" si="28"/>
        <v>47</v>
      </c>
      <c r="J584">
        <f t="shared" si="29"/>
        <v>51.2</v>
      </c>
      <c r="K584" s="2"/>
      <c r="L584" s="2"/>
      <c r="M584" s="2"/>
      <c r="N584" s="2"/>
      <c r="O584" s="2"/>
      <c r="P584">
        <v>-6.2686000000000002</v>
      </c>
      <c r="Q584" s="2">
        <v>106.8086</v>
      </c>
    </row>
    <row r="585" spans="1:17" ht="15.75" customHeight="1" x14ac:dyDescent="0.2">
      <c r="A585" s="2">
        <v>6000000</v>
      </c>
      <c r="B585" s="2" t="s">
        <v>136</v>
      </c>
      <c r="C585" s="2" t="s">
        <v>511</v>
      </c>
      <c r="D585" s="2">
        <v>0</v>
      </c>
      <c r="E585" s="9">
        <v>4.2</v>
      </c>
      <c r="F585" s="14">
        <v>106927639</v>
      </c>
      <c r="G585" s="14">
        <v>-6123977</v>
      </c>
      <c r="H585" s="2">
        <f t="shared" si="27"/>
        <v>106</v>
      </c>
      <c r="I585" s="2">
        <f t="shared" si="28"/>
        <v>27</v>
      </c>
      <c r="J585">
        <f t="shared" si="29"/>
        <v>39</v>
      </c>
      <c r="K585" s="6"/>
      <c r="L585" s="6"/>
      <c r="M585" s="6"/>
      <c r="N585" s="6"/>
      <c r="O585" s="6"/>
      <c r="P585" s="2">
        <v>-6.1266999999999996</v>
      </c>
      <c r="Q585" s="2">
        <v>106.83320000000001</v>
      </c>
    </row>
    <row r="586" spans="1:17" ht="15.75" customHeight="1" x14ac:dyDescent="0.2">
      <c r="A586" s="2" t="s">
        <v>5784</v>
      </c>
      <c r="B586" s="2" t="s">
        <v>136</v>
      </c>
      <c r="C586" s="2" t="s">
        <v>141</v>
      </c>
      <c r="D586" s="2">
        <v>300</v>
      </c>
      <c r="E586" s="9">
        <v>4</v>
      </c>
      <c r="F586" s="14" t="s">
        <v>5790</v>
      </c>
      <c r="G586" s="14" t="s">
        <v>5791</v>
      </c>
      <c r="H586" s="2">
        <f t="shared" si="27"/>
        <v>106</v>
      </c>
      <c r="I586" s="2">
        <f t="shared" si="28"/>
        <v>49</v>
      </c>
      <c r="J586">
        <f t="shared" si="29"/>
        <v>14.7</v>
      </c>
      <c r="K586" s="2"/>
      <c r="L586" s="2"/>
      <c r="M586" s="2"/>
      <c r="N586" s="2"/>
      <c r="O586" s="2"/>
      <c r="P586">
        <v>-6.2686000000000002</v>
      </c>
      <c r="Q586" s="2">
        <v>106.8086</v>
      </c>
    </row>
    <row r="587" spans="1:17" ht="15.75" customHeight="1" x14ac:dyDescent="0.2">
      <c r="A587" s="2">
        <v>12000000</v>
      </c>
      <c r="B587" s="2" t="s">
        <v>136</v>
      </c>
      <c r="C587" s="2" t="s">
        <v>822</v>
      </c>
      <c r="D587" s="2">
        <v>550</v>
      </c>
      <c r="E587" s="9">
        <v>7.9</v>
      </c>
      <c r="F587" s="14" t="s">
        <v>5866</v>
      </c>
      <c r="G587" s="14" t="s">
        <v>5867</v>
      </c>
      <c r="H587" s="2">
        <f t="shared" si="27"/>
        <v>106</v>
      </c>
      <c r="I587" s="2" t="e">
        <f t="shared" si="28"/>
        <v>#VALUE!</v>
      </c>
      <c r="J587" t="e">
        <f t="shared" si="29"/>
        <v>#VALUE!</v>
      </c>
      <c r="K587" s="2"/>
      <c r="L587" s="2"/>
      <c r="M587" s="2"/>
      <c r="N587" s="2"/>
      <c r="O587" s="2"/>
      <c r="P587">
        <v>-6.1676000000000002</v>
      </c>
      <c r="Q587">
        <v>106.75960000000001</v>
      </c>
    </row>
    <row r="588" spans="1:17" ht="15.75" customHeight="1" x14ac:dyDescent="0.2">
      <c r="A588" s="2">
        <v>6900000</v>
      </c>
      <c r="B588" s="2" t="s">
        <v>136</v>
      </c>
      <c r="C588" s="2" t="s">
        <v>4017</v>
      </c>
      <c r="D588" s="2">
        <v>0</v>
      </c>
      <c r="E588" s="9">
        <v>8.3000000000000007</v>
      </c>
      <c r="F588" s="14" t="s">
        <v>5874</v>
      </c>
      <c r="G588" s="14">
        <v>106941043</v>
      </c>
      <c r="H588" s="2">
        <f t="shared" si="27"/>
        <v>-6</v>
      </c>
      <c r="I588" s="2">
        <f t="shared" si="28"/>
        <v>1</v>
      </c>
      <c r="J588">
        <f t="shared" si="29"/>
        <v>4434</v>
      </c>
      <c r="K588" s="6"/>
      <c r="L588" s="6"/>
      <c r="M588" s="6"/>
      <c r="N588" s="6"/>
      <c r="O588" s="6"/>
      <c r="P588" s="2">
        <v>-6.1266999999999996</v>
      </c>
      <c r="Q588" s="2">
        <v>106.83320000000001</v>
      </c>
    </row>
    <row r="589" spans="1:17" ht="15.75" customHeight="1" x14ac:dyDescent="0.2">
      <c r="A589" s="2">
        <v>16000000</v>
      </c>
      <c r="B589" s="2" t="s">
        <v>136</v>
      </c>
      <c r="C589" s="2" t="s">
        <v>141</v>
      </c>
      <c r="D589" s="2">
        <v>600</v>
      </c>
      <c r="E589" s="9">
        <v>2</v>
      </c>
      <c r="F589" s="14" t="s">
        <v>5883</v>
      </c>
      <c r="G589" s="14" t="s">
        <v>5884</v>
      </c>
      <c r="H589" s="2">
        <f t="shared" si="27"/>
        <v>-6</v>
      </c>
      <c r="I589" s="2">
        <f t="shared" si="28"/>
        <v>15</v>
      </c>
      <c r="J589" t="e">
        <f t="shared" si="29"/>
        <v>#VALUE!</v>
      </c>
      <c r="K589" s="2"/>
      <c r="L589" s="2"/>
      <c r="M589" s="2"/>
      <c r="N589" s="2"/>
      <c r="O589" s="2"/>
      <c r="P589">
        <v>-6.2686000000000002</v>
      </c>
      <c r="Q589" s="2">
        <v>106.8086</v>
      </c>
    </row>
    <row r="590" spans="1:17" ht="15.75" customHeight="1" x14ac:dyDescent="0.2">
      <c r="A590" s="2">
        <v>14000000</v>
      </c>
      <c r="B590" s="2" t="s">
        <v>136</v>
      </c>
      <c r="C590" s="2" t="s">
        <v>141</v>
      </c>
      <c r="D590" s="2">
        <v>150</v>
      </c>
      <c r="E590" s="9">
        <v>4</v>
      </c>
      <c r="F590" s="14" t="s">
        <v>5891</v>
      </c>
      <c r="G590" s="14" t="s">
        <v>5892</v>
      </c>
      <c r="H590" s="2">
        <f t="shared" si="27"/>
        <v>106</v>
      </c>
      <c r="I590" s="2">
        <f t="shared" si="28"/>
        <v>50</v>
      </c>
      <c r="J590">
        <f t="shared" si="29"/>
        <v>29.6</v>
      </c>
      <c r="K590" s="2"/>
      <c r="L590" s="2"/>
      <c r="M590" s="2"/>
      <c r="N590" s="2"/>
      <c r="O590" s="2"/>
      <c r="P590">
        <v>-6.2686000000000002</v>
      </c>
      <c r="Q590" s="2">
        <v>106.8086</v>
      </c>
    </row>
    <row r="591" spans="1:17" ht="15.75" customHeight="1" x14ac:dyDescent="0.2">
      <c r="A591" s="2">
        <v>34977000</v>
      </c>
      <c r="B591" s="2" t="s">
        <v>136</v>
      </c>
      <c r="C591" s="2" t="s">
        <v>822</v>
      </c>
      <c r="D591" s="2">
        <v>3</v>
      </c>
      <c r="E591" s="9">
        <v>3</v>
      </c>
      <c r="F591" s="14">
        <v>-6165430</v>
      </c>
      <c r="G591" s="14">
        <v>106793569</v>
      </c>
      <c r="H591" s="2">
        <f t="shared" si="27"/>
        <v>-6</v>
      </c>
      <c r="I591" s="2">
        <f t="shared" si="28"/>
        <v>16</v>
      </c>
      <c r="J591">
        <f t="shared" si="29"/>
        <v>5430</v>
      </c>
      <c r="K591" s="6"/>
      <c r="L591" s="6"/>
      <c r="M591" s="6"/>
      <c r="N591" s="6"/>
      <c r="O591" s="6"/>
      <c r="P591">
        <v>-6.1676000000000002</v>
      </c>
      <c r="Q591">
        <v>106.75960000000001</v>
      </c>
    </row>
    <row r="592" spans="1:17" ht="15.75" customHeight="1" x14ac:dyDescent="0.2">
      <c r="A592" s="2">
        <v>10000000</v>
      </c>
      <c r="B592" s="2" t="s">
        <v>136</v>
      </c>
      <c r="C592" s="2" t="s">
        <v>511</v>
      </c>
      <c r="D592" s="2">
        <v>0</v>
      </c>
      <c r="E592" s="9">
        <v>4.2</v>
      </c>
      <c r="F592" s="14">
        <v>106927639</v>
      </c>
      <c r="G592" s="14">
        <v>-6123977</v>
      </c>
      <c r="H592" s="2">
        <f t="shared" si="27"/>
        <v>106</v>
      </c>
      <c r="I592" s="2">
        <f t="shared" si="28"/>
        <v>27</v>
      </c>
      <c r="J592">
        <f t="shared" si="29"/>
        <v>39</v>
      </c>
      <c r="K592" s="6"/>
      <c r="L592" s="6"/>
      <c r="M592" s="6"/>
      <c r="N592" s="6"/>
      <c r="O592" s="6"/>
      <c r="P592" s="2">
        <v>-6.1266999999999996</v>
      </c>
      <c r="Q592" s="2">
        <v>106.83320000000001</v>
      </c>
    </row>
    <row r="593" spans="1:17" ht="15.75" customHeight="1" x14ac:dyDescent="0.2">
      <c r="A593" s="2">
        <v>2500000</v>
      </c>
      <c r="B593" s="2" t="s">
        <v>136</v>
      </c>
      <c r="C593" s="2" t="s">
        <v>658</v>
      </c>
      <c r="D593" s="2">
        <v>800</v>
      </c>
      <c r="E593" s="9">
        <v>12</v>
      </c>
      <c r="F593" s="14">
        <v>-6320798</v>
      </c>
      <c r="G593" s="14">
        <v>106885775</v>
      </c>
      <c r="H593" s="2">
        <f t="shared" si="27"/>
        <v>-6</v>
      </c>
      <c r="I593" s="2">
        <f t="shared" si="28"/>
        <v>32</v>
      </c>
      <c r="J593">
        <f t="shared" si="29"/>
        <v>798</v>
      </c>
      <c r="K593" s="6"/>
      <c r="L593" s="6"/>
      <c r="M593" s="6"/>
      <c r="N593" s="6"/>
      <c r="O593" s="6"/>
      <c r="P593">
        <v>-6.2545999999999999</v>
      </c>
      <c r="Q593" s="2">
        <v>106.8951</v>
      </c>
    </row>
    <row r="594" spans="1:17" ht="15.75" customHeight="1" x14ac:dyDescent="0.2">
      <c r="A594" s="2">
        <v>19683000</v>
      </c>
      <c r="B594" s="2" t="s">
        <v>377</v>
      </c>
      <c r="C594" s="2" t="s">
        <v>822</v>
      </c>
      <c r="D594" s="2">
        <v>0</v>
      </c>
      <c r="E594" s="9">
        <v>1.2</v>
      </c>
      <c r="F594" s="14">
        <v>106795674</v>
      </c>
      <c r="G594" s="14">
        <v>-6142780</v>
      </c>
      <c r="H594" s="2">
        <f t="shared" si="27"/>
        <v>106</v>
      </c>
      <c r="I594" s="2">
        <f t="shared" si="28"/>
        <v>95</v>
      </c>
      <c r="J594">
        <f t="shared" si="29"/>
        <v>74</v>
      </c>
      <c r="K594" s="6"/>
      <c r="L594" s="6"/>
      <c r="M594" s="6"/>
      <c r="N594" s="6"/>
      <c r="O594" s="6"/>
      <c r="P594">
        <v>-6.1676000000000002</v>
      </c>
      <c r="Q594">
        <v>106.75960000000001</v>
      </c>
    </row>
    <row r="595" spans="1:17" ht="15.75" customHeight="1" x14ac:dyDescent="0.2">
      <c r="A595" s="2">
        <v>11000000</v>
      </c>
      <c r="B595" s="2" t="s">
        <v>377</v>
      </c>
      <c r="C595" s="2" t="s">
        <v>658</v>
      </c>
      <c r="D595" s="2">
        <v>6000</v>
      </c>
      <c r="E595" s="9">
        <v>6</v>
      </c>
      <c r="F595" s="14" t="s">
        <v>5937</v>
      </c>
      <c r="H595" s="2">
        <f t="shared" si="27"/>
        <v>-6</v>
      </c>
      <c r="I595" s="2">
        <f t="shared" si="28"/>
        <v>12</v>
      </c>
      <c r="J595" t="e">
        <f t="shared" si="29"/>
        <v>#VALUE!</v>
      </c>
      <c r="P595">
        <v>-6.2545999999999999</v>
      </c>
      <c r="Q595" s="2">
        <v>106.8951</v>
      </c>
    </row>
    <row r="596" spans="1:17" ht="15.75" customHeight="1" x14ac:dyDescent="0.2">
      <c r="A596" s="2">
        <v>15000000</v>
      </c>
      <c r="B596" s="2" t="s">
        <v>136</v>
      </c>
      <c r="C596" s="2" t="s">
        <v>141</v>
      </c>
      <c r="D596" s="2">
        <v>400</v>
      </c>
      <c r="E596" s="9">
        <v>1</v>
      </c>
      <c r="F596" s="14" t="s">
        <v>5947</v>
      </c>
      <c r="G596" s="14" t="s">
        <v>5948</v>
      </c>
      <c r="H596" s="2">
        <f t="shared" si="27"/>
        <v>106</v>
      </c>
      <c r="I596" s="2">
        <f t="shared" si="28"/>
        <v>50</v>
      </c>
      <c r="J596">
        <f t="shared" si="29"/>
        <v>10.9</v>
      </c>
      <c r="K596" s="2"/>
      <c r="L596" s="2"/>
      <c r="M596" s="2"/>
      <c r="N596" s="2"/>
      <c r="O596" s="2"/>
      <c r="P596">
        <v>-6.2686000000000002</v>
      </c>
      <c r="Q596" s="2">
        <v>106.8086</v>
      </c>
    </row>
    <row r="597" spans="1:17" ht="15.75" customHeight="1" x14ac:dyDescent="0.2">
      <c r="A597" s="2">
        <v>30000000</v>
      </c>
      <c r="B597" s="2" t="s">
        <v>136</v>
      </c>
      <c r="C597" s="2" t="s">
        <v>1045</v>
      </c>
      <c r="D597" s="2">
        <v>3</v>
      </c>
      <c r="E597" s="9">
        <v>3</v>
      </c>
      <c r="F597" s="14">
        <v>-6162814</v>
      </c>
      <c r="G597" s="14">
        <v>106795430</v>
      </c>
      <c r="H597" s="2">
        <f t="shared" si="27"/>
        <v>-6</v>
      </c>
      <c r="I597" s="2">
        <f t="shared" si="28"/>
        <v>16</v>
      </c>
      <c r="J597">
        <f t="shared" si="29"/>
        <v>2814</v>
      </c>
      <c r="K597" s="6"/>
      <c r="L597" s="6"/>
      <c r="M597" s="6"/>
      <c r="N597" s="6"/>
      <c r="O597" s="6"/>
      <c r="P597">
        <v>-6.1676000000000002</v>
      </c>
      <c r="Q597">
        <v>106.75960000000001</v>
      </c>
    </row>
    <row r="598" spans="1:17" ht="15.75" customHeight="1" x14ac:dyDescent="0.2">
      <c r="A598" s="2">
        <v>7172000</v>
      </c>
      <c r="B598" s="2" t="s">
        <v>136</v>
      </c>
      <c r="C598" s="2" t="s">
        <v>822</v>
      </c>
      <c r="D598" s="2">
        <v>10</v>
      </c>
      <c r="E598" s="9">
        <v>4</v>
      </c>
      <c r="F598" s="14">
        <v>106013</v>
      </c>
      <c r="G598" s="14">
        <v>-614859</v>
      </c>
      <c r="H598" s="2">
        <f t="shared" si="27"/>
        <v>106</v>
      </c>
      <c r="I598" s="2">
        <f t="shared" si="28"/>
        <v>13</v>
      </c>
      <c r="J598">
        <f t="shared" si="29"/>
        <v>0</v>
      </c>
      <c r="K598" s="6"/>
      <c r="L598" s="6"/>
      <c r="M598" s="6"/>
      <c r="N598" s="6"/>
      <c r="O598" s="6"/>
      <c r="P598">
        <v>-6.1676000000000002</v>
      </c>
      <c r="Q598">
        <v>106.75960000000001</v>
      </c>
    </row>
    <row r="599" spans="1:17" ht="15.75" customHeight="1" x14ac:dyDescent="0.2">
      <c r="A599" s="2">
        <v>8000000</v>
      </c>
      <c r="B599" s="2" t="s">
        <v>136</v>
      </c>
      <c r="C599" s="2" t="s">
        <v>658</v>
      </c>
      <c r="D599" s="2">
        <v>20</v>
      </c>
      <c r="E599" s="9">
        <v>3.3</v>
      </c>
      <c r="F599" s="14" t="s">
        <v>5981</v>
      </c>
      <c r="G599" s="14" t="s">
        <v>5982</v>
      </c>
      <c r="H599" s="2">
        <f t="shared" si="27"/>
        <v>-6</v>
      </c>
      <c r="I599" s="2">
        <f t="shared" si="28"/>
        <v>14</v>
      </c>
      <c r="J599" t="e">
        <f t="shared" si="29"/>
        <v>#VALUE!</v>
      </c>
      <c r="K599" s="2"/>
      <c r="L599" s="2"/>
      <c r="M599" s="2"/>
      <c r="N599" s="2"/>
      <c r="O599" s="2"/>
      <c r="P599">
        <v>-6.2545999999999999</v>
      </c>
      <c r="Q599" s="2">
        <v>106.8951</v>
      </c>
    </row>
    <row r="600" spans="1:17" ht="15.75" customHeight="1" x14ac:dyDescent="0.2">
      <c r="A600" s="2">
        <v>4000000</v>
      </c>
      <c r="B600" s="2" t="s">
        <v>136</v>
      </c>
      <c r="C600" s="2" t="s">
        <v>658</v>
      </c>
      <c r="D600" s="2">
        <v>250</v>
      </c>
      <c r="E600" s="9">
        <v>16</v>
      </c>
      <c r="F600" s="14">
        <v>-6341973</v>
      </c>
      <c r="G600" s="14">
        <v>106877800</v>
      </c>
      <c r="H600" s="2">
        <f t="shared" si="27"/>
        <v>-6</v>
      </c>
      <c r="I600" s="2">
        <f t="shared" si="28"/>
        <v>34</v>
      </c>
      <c r="J600">
        <f t="shared" si="29"/>
        <v>1973</v>
      </c>
      <c r="K600" s="6"/>
      <c r="L600" s="6"/>
      <c r="M600" s="6"/>
      <c r="N600" s="6"/>
      <c r="O600" s="6"/>
      <c r="P600">
        <v>-6.2545999999999999</v>
      </c>
      <c r="Q600" s="2">
        <v>106.8951</v>
      </c>
    </row>
    <row r="601" spans="1:17" ht="15.75" customHeight="1" x14ac:dyDescent="0.2">
      <c r="A601" s="2">
        <v>27000000</v>
      </c>
      <c r="B601" s="2" t="s">
        <v>1315</v>
      </c>
      <c r="C601" s="2" t="s">
        <v>976</v>
      </c>
      <c r="D601" s="2">
        <v>350</v>
      </c>
      <c r="E601" s="9">
        <v>2.9</v>
      </c>
      <c r="F601" s="14" t="s">
        <v>5993</v>
      </c>
      <c r="H601" s="2">
        <f t="shared" si="27"/>
        <v>-6</v>
      </c>
      <c r="I601" s="2">
        <f t="shared" si="28"/>
        <v>11</v>
      </c>
      <c r="J601" t="e">
        <f t="shared" si="29"/>
        <v>#VALUE!</v>
      </c>
      <c r="P601">
        <v>-6.1676000000000002</v>
      </c>
      <c r="Q601">
        <v>106.75960000000001</v>
      </c>
    </row>
    <row r="602" spans="1:17" ht="15.75" customHeight="1" x14ac:dyDescent="0.2">
      <c r="A602" s="2">
        <v>8500000</v>
      </c>
      <c r="B602" s="2" t="s">
        <v>377</v>
      </c>
      <c r="C602" s="2" t="s">
        <v>976</v>
      </c>
      <c r="D602" s="2">
        <v>2100</v>
      </c>
      <c r="E602" s="9">
        <v>2.2999999999999998</v>
      </c>
      <c r="F602" s="14" t="s">
        <v>6002</v>
      </c>
      <c r="G602" s="14" t="s">
        <v>6003</v>
      </c>
      <c r="H602" s="2">
        <f t="shared" si="27"/>
        <v>106</v>
      </c>
      <c r="I602" s="2">
        <f t="shared" si="28"/>
        <v>43</v>
      </c>
      <c r="J602">
        <f t="shared" si="29"/>
        <v>397</v>
      </c>
      <c r="K602" s="2"/>
      <c r="L602" s="2"/>
      <c r="M602" s="2"/>
      <c r="N602" s="2"/>
      <c r="O602" s="2"/>
      <c r="P602">
        <v>-6.1676000000000002</v>
      </c>
      <c r="Q602">
        <v>106.75960000000001</v>
      </c>
    </row>
    <row r="603" spans="1:17" ht="15.75" customHeight="1" x14ac:dyDescent="0.2">
      <c r="A603" s="2">
        <v>25522042</v>
      </c>
      <c r="B603" s="2" t="s">
        <v>136</v>
      </c>
      <c r="C603" s="2" t="s">
        <v>593</v>
      </c>
      <c r="D603" s="2">
        <v>0</v>
      </c>
      <c r="E603" s="9">
        <v>2</v>
      </c>
      <c r="F603" s="14">
        <v>-6169844</v>
      </c>
      <c r="G603" s="14">
        <v>106903285</v>
      </c>
      <c r="H603" s="2">
        <f t="shared" si="27"/>
        <v>-6</v>
      </c>
      <c r="I603" s="2">
        <f t="shared" si="28"/>
        <v>16</v>
      </c>
      <c r="J603">
        <f t="shared" si="29"/>
        <v>9844</v>
      </c>
      <c r="K603" s="6"/>
      <c r="L603" s="6"/>
      <c r="M603" s="6"/>
      <c r="N603" s="6"/>
      <c r="O603" s="6"/>
      <c r="P603" s="2">
        <v>-6.1266999999999996</v>
      </c>
      <c r="Q603" s="2">
        <v>106.83320000000001</v>
      </c>
    </row>
    <row r="604" spans="1:17" ht="15.75" customHeight="1" x14ac:dyDescent="0.2">
      <c r="A604" s="2">
        <v>25522042</v>
      </c>
      <c r="B604" s="2" t="s">
        <v>136</v>
      </c>
      <c r="C604" s="2" t="s">
        <v>593</v>
      </c>
      <c r="D604" s="2">
        <v>0</v>
      </c>
      <c r="E604" s="9">
        <v>2</v>
      </c>
      <c r="F604" s="14">
        <v>-6169844</v>
      </c>
      <c r="G604" s="14">
        <v>106903285</v>
      </c>
      <c r="H604" s="2">
        <f t="shared" si="27"/>
        <v>-6</v>
      </c>
      <c r="I604" s="2">
        <f t="shared" si="28"/>
        <v>16</v>
      </c>
      <c r="J604">
        <f t="shared" si="29"/>
        <v>9844</v>
      </c>
      <c r="K604" s="6"/>
      <c r="L604" s="6"/>
      <c r="M604" s="6"/>
      <c r="N604" s="6"/>
      <c r="O604" s="6"/>
      <c r="P604" s="2">
        <v>-6.1266999999999996</v>
      </c>
      <c r="Q604" s="2">
        <v>106.83320000000001</v>
      </c>
    </row>
    <row r="605" spans="1:17" ht="15.75" customHeight="1" x14ac:dyDescent="0.2">
      <c r="A605" s="2">
        <v>7000000</v>
      </c>
      <c r="B605" s="2" t="s">
        <v>136</v>
      </c>
      <c r="C605" s="2" t="s">
        <v>511</v>
      </c>
      <c r="D605" s="2">
        <v>0</v>
      </c>
      <c r="E605" s="9">
        <v>4.2</v>
      </c>
      <c r="F605" s="14">
        <v>106761002</v>
      </c>
      <c r="G605" s="14">
        <v>-6125243</v>
      </c>
      <c r="H605" s="2">
        <f t="shared" si="27"/>
        <v>106</v>
      </c>
      <c r="I605" s="2">
        <f t="shared" si="28"/>
        <v>61</v>
      </c>
      <c r="J605">
        <f t="shared" si="29"/>
        <v>2</v>
      </c>
      <c r="K605" s="6"/>
      <c r="L605" s="6"/>
      <c r="M605" s="6"/>
      <c r="N605" s="6"/>
      <c r="O605" s="6"/>
      <c r="P605" s="2">
        <v>-6.1266999999999996</v>
      </c>
      <c r="Q605" s="2">
        <v>106.83320000000001</v>
      </c>
    </row>
    <row r="606" spans="1:17" ht="15.75" customHeight="1" x14ac:dyDescent="0.2">
      <c r="A606" s="2">
        <v>8500000</v>
      </c>
      <c r="B606" s="2" t="s">
        <v>377</v>
      </c>
      <c r="C606" s="2" t="s">
        <v>141</v>
      </c>
      <c r="D606" s="2">
        <v>200</v>
      </c>
      <c r="E606" s="9">
        <v>2</v>
      </c>
      <c r="F606" s="14" t="s">
        <v>6022</v>
      </c>
      <c r="G606" s="14" t="s">
        <v>6023</v>
      </c>
      <c r="H606" s="2">
        <f t="shared" si="27"/>
        <v>106</v>
      </c>
      <c r="I606" s="2">
        <f t="shared" si="28"/>
        <v>50</v>
      </c>
      <c r="J606">
        <f t="shared" si="29"/>
        <v>9.8000000000000007</v>
      </c>
      <c r="K606" s="2"/>
      <c r="L606" s="2"/>
      <c r="M606" s="2"/>
      <c r="N606" s="2"/>
      <c r="O606" s="2"/>
      <c r="P606">
        <v>-6.2686000000000002</v>
      </c>
      <c r="Q606" s="2">
        <v>106.8086</v>
      </c>
    </row>
    <row r="607" spans="1:17" ht="15.75" customHeight="1" x14ac:dyDescent="0.2">
      <c r="A607" s="2">
        <v>11112000</v>
      </c>
      <c r="B607" s="2" t="s">
        <v>136</v>
      </c>
      <c r="C607" s="2" t="s">
        <v>658</v>
      </c>
      <c r="D607" s="2">
        <v>221.22</v>
      </c>
      <c r="E607" s="9">
        <v>4</v>
      </c>
      <c r="F607" s="14">
        <v>1069211982</v>
      </c>
      <c r="G607" s="14">
        <v>-6233514</v>
      </c>
      <c r="H607" s="2">
        <f t="shared" si="27"/>
        <v>106</v>
      </c>
      <c r="I607" s="2">
        <f t="shared" si="28"/>
        <v>21</v>
      </c>
      <c r="J607">
        <f t="shared" si="29"/>
        <v>982</v>
      </c>
      <c r="K607" s="6"/>
      <c r="L607" s="6"/>
      <c r="M607" s="6"/>
      <c r="N607" s="6"/>
      <c r="O607" s="6"/>
      <c r="P607">
        <v>-6.2545999999999999</v>
      </c>
      <c r="Q607" s="2">
        <v>106.8951</v>
      </c>
    </row>
    <row r="608" spans="1:17" ht="15.75" customHeight="1" x14ac:dyDescent="0.2">
      <c r="A608" s="2">
        <v>8000000</v>
      </c>
      <c r="B608" s="2" t="s">
        <v>136</v>
      </c>
      <c r="C608" s="2" t="s">
        <v>610</v>
      </c>
      <c r="D608" s="2">
        <v>800</v>
      </c>
      <c r="E608" s="9">
        <v>2.2000000000000002</v>
      </c>
      <c r="F608" s="14" t="s">
        <v>6033</v>
      </c>
      <c r="G608" s="14" t="s">
        <v>6034</v>
      </c>
      <c r="H608" s="2">
        <f t="shared" si="27"/>
        <v>106</v>
      </c>
      <c r="I608" s="2">
        <f t="shared" si="28"/>
        <v>57</v>
      </c>
      <c r="J608">
        <f t="shared" si="29"/>
        <v>201</v>
      </c>
      <c r="K608" s="2"/>
      <c r="L608" s="2"/>
      <c r="M608" s="2"/>
      <c r="N608" s="2"/>
      <c r="O608" s="2"/>
      <c r="P608">
        <v>-6.2545999999999999</v>
      </c>
      <c r="Q608" s="2">
        <v>106.8951</v>
      </c>
    </row>
    <row r="609" spans="1:17" ht="15.75" customHeight="1" x14ac:dyDescent="0.2">
      <c r="A609" s="2">
        <v>34605263</v>
      </c>
      <c r="D609" s="2">
        <v>350</v>
      </c>
      <c r="E609" s="9">
        <v>3.3</v>
      </c>
      <c r="F609" s="14">
        <v>-6159463</v>
      </c>
      <c r="G609" s="14">
        <v>106832040</v>
      </c>
      <c r="H609" s="2">
        <f t="shared" si="27"/>
        <v>-6</v>
      </c>
      <c r="I609" s="2">
        <f t="shared" si="28"/>
        <v>15</v>
      </c>
      <c r="J609">
        <f t="shared" si="29"/>
        <v>9463</v>
      </c>
      <c r="K609" s="6"/>
      <c r="L609" s="6"/>
      <c r="M609" s="6"/>
      <c r="N609" s="6"/>
      <c r="O609" s="6"/>
    </row>
    <row r="610" spans="1:17" ht="15.75" customHeight="1" x14ac:dyDescent="0.2">
      <c r="A610" s="2">
        <v>10000000</v>
      </c>
      <c r="B610" s="2" t="s">
        <v>136</v>
      </c>
      <c r="C610" s="2" t="s">
        <v>288</v>
      </c>
      <c r="D610" s="2">
        <v>300</v>
      </c>
      <c r="E610" s="9">
        <v>2</v>
      </c>
      <c r="F610" s="14">
        <v>-6163877</v>
      </c>
      <c r="G610" s="14">
        <v>106848400</v>
      </c>
      <c r="H610" s="2">
        <f t="shared" si="27"/>
        <v>-6</v>
      </c>
      <c r="I610" s="2">
        <f t="shared" si="28"/>
        <v>16</v>
      </c>
      <c r="J610">
        <f t="shared" si="29"/>
        <v>3877</v>
      </c>
      <c r="K610" s="6"/>
      <c r="L610" s="6"/>
      <c r="M610" s="6"/>
      <c r="N610" s="6"/>
      <c r="O610" s="6"/>
      <c r="P610" s="2">
        <v>-6.1814</v>
      </c>
      <c r="Q610" s="2">
        <v>106.8387</v>
      </c>
    </row>
    <row r="611" spans="1:17" ht="15.75" customHeight="1" x14ac:dyDescent="0.2">
      <c r="A611" s="2">
        <v>2000000</v>
      </c>
      <c r="B611" s="2" t="s">
        <v>136</v>
      </c>
      <c r="D611" s="2">
        <v>0</v>
      </c>
      <c r="E611" s="9">
        <v>0</v>
      </c>
      <c r="F611" s="14">
        <v>-6172187</v>
      </c>
      <c r="G611" s="14">
        <v>106707018</v>
      </c>
      <c r="H611" s="2">
        <f t="shared" si="27"/>
        <v>-6</v>
      </c>
      <c r="I611" s="2">
        <f t="shared" si="28"/>
        <v>17</v>
      </c>
      <c r="J611">
        <f t="shared" si="29"/>
        <v>2187</v>
      </c>
      <c r="K611" s="6"/>
      <c r="L611" s="6"/>
      <c r="M611" s="6"/>
      <c r="N611" s="6"/>
      <c r="O611" s="6"/>
    </row>
    <row r="612" spans="1:17" ht="15.75" customHeight="1" x14ac:dyDescent="0.2">
      <c r="A612" s="2">
        <v>2000000</v>
      </c>
      <c r="B612" s="2" t="s">
        <v>136</v>
      </c>
      <c r="D612" s="2">
        <v>0</v>
      </c>
      <c r="E612" s="9">
        <v>0</v>
      </c>
      <c r="F612" s="14">
        <v>-6172187</v>
      </c>
      <c r="G612" s="14">
        <v>106707018</v>
      </c>
      <c r="H612" s="2">
        <f t="shared" si="27"/>
        <v>-6</v>
      </c>
      <c r="I612" s="2">
        <f t="shared" si="28"/>
        <v>17</v>
      </c>
      <c r="J612">
        <f t="shared" si="29"/>
        <v>2187</v>
      </c>
      <c r="K612" s="6"/>
      <c r="L612" s="6"/>
      <c r="M612" s="6"/>
      <c r="N612" s="6"/>
      <c r="O612" s="6"/>
    </row>
    <row r="613" spans="1:17" ht="15.75" customHeight="1" x14ac:dyDescent="0.2">
      <c r="A613" s="2">
        <v>15000000</v>
      </c>
      <c r="B613" s="2" t="s">
        <v>136</v>
      </c>
      <c r="C613" s="2" t="s">
        <v>288</v>
      </c>
      <c r="D613" s="2">
        <v>0</v>
      </c>
      <c r="E613" s="9">
        <v>1.5</v>
      </c>
      <c r="H613" s="2">
        <f t="shared" si="27"/>
        <v>-6</v>
      </c>
      <c r="I613" s="2">
        <f t="shared" si="28"/>
        <v>0</v>
      </c>
      <c r="J613">
        <f t="shared" si="29"/>
        <v>0</v>
      </c>
      <c r="P613" s="2">
        <v>-6.1814</v>
      </c>
      <c r="Q613" s="2">
        <v>106.8387</v>
      </c>
    </row>
    <row r="614" spans="1:17" ht="15.75" customHeight="1" x14ac:dyDescent="0.2">
      <c r="A614" s="2">
        <v>16331658</v>
      </c>
      <c r="B614" s="2" t="s">
        <v>136</v>
      </c>
      <c r="C614" s="2" t="s">
        <v>288</v>
      </c>
      <c r="D614" s="2">
        <v>800</v>
      </c>
      <c r="E614" s="9">
        <v>2</v>
      </c>
      <c r="F614" s="14">
        <v>-62000612</v>
      </c>
      <c r="G614" s="14">
        <v>1068099973</v>
      </c>
      <c r="H614" s="2">
        <f t="shared" si="27"/>
        <v>-6</v>
      </c>
      <c r="I614" s="2">
        <f t="shared" si="28"/>
        <v>20</v>
      </c>
      <c r="J614">
        <f t="shared" si="29"/>
        <v>612</v>
      </c>
      <c r="K614" s="6"/>
      <c r="L614" s="6"/>
      <c r="M614" s="6"/>
      <c r="N614" s="6"/>
      <c r="O614" s="6"/>
      <c r="P614" s="2">
        <v>-6.1814</v>
      </c>
      <c r="Q614" s="2">
        <v>106.8387</v>
      </c>
    </row>
    <row r="615" spans="1:17" ht="15.75" customHeight="1" x14ac:dyDescent="0.2">
      <c r="A615" s="2">
        <v>42857000</v>
      </c>
      <c r="B615" s="2" t="s">
        <v>136</v>
      </c>
      <c r="C615" s="2" t="s">
        <v>822</v>
      </c>
      <c r="D615" s="2">
        <v>50</v>
      </c>
      <c r="E615" s="9">
        <v>4</v>
      </c>
      <c r="F615" s="14">
        <v>106817</v>
      </c>
      <c r="G615" s="14">
        <v>-615627</v>
      </c>
      <c r="H615" s="2">
        <f t="shared" si="27"/>
        <v>106</v>
      </c>
      <c r="I615" s="2">
        <f t="shared" si="28"/>
        <v>17</v>
      </c>
      <c r="J615">
        <f t="shared" si="29"/>
        <v>0</v>
      </c>
      <c r="K615" s="6"/>
      <c r="L615" s="6"/>
      <c r="M615" s="6"/>
      <c r="N615" s="6"/>
      <c r="O615" s="6"/>
      <c r="P615">
        <v>-6.1676000000000002</v>
      </c>
      <c r="Q615">
        <v>106.75960000000001</v>
      </c>
    </row>
    <row r="616" spans="1:17" ht="15.75" customHeight="1" x14ac:dyDescent="0.2">
      <c r="A616" s="2">
        <v>3707317</v>
      </c>
      <c r="B616" s="2" t="s">
        <v>136</v>
      </c>
      <c r="C616" s="2" t="s">
        <v>288</v>
      </c>
      <c r="D616" s="2">
        <v>700</v>
      </c>
      <c r="E616" s="9">
        <v>1.2</v>
      </c>
      <c r="F616" s="14">
        <v>1068464157</v>
      </c>
      <c r="G616" s="14">
        <v>-61768301</v>
      </c>
      <c r="H616" s="2">
        <f t="shared" si="27"/>
        <v>106</v>
      </c>
      <c r="I616" s="2">
        <f t="shared" si="28"/>
        <v>46</v>
      </c>
      <c r="J616">
        <f t="shared" si="29"/>
        <v>157</v>
      </c>
      <c r="K616" s="6"/>
      <c r="L616" s="6"/>
      <c r="M616" s="6"/>
      <c r="N616" s="6"/>
      <c r="O616" s="6"/>
      <c r="P616" s="2">
        <v>-6.1814</v>
      </c>
      <c r="Q616" s="2">
        <v>106.8387</v>
      </c>
    </row>
    <row r="617" spans="1:17" ht="15.75" customHeight="1" x14ac:dyDescent="0.2">
      <c r="A617" s="2">
        <v>15000000</v>
      </c>
      <c r="B617" s="2" t="s">
        <v>136</v>
      </c>
      <c r="C617" s="2" t="s">
        <v>658</v>
      </c>
      <c r="D617" s="2">
        <v>0</v>
      </c>
      <c r="E617" s="9">
        <v>4.5999999999999996</v>
      </c>
      <c r="F617" s="14" t="s">
        <v>6083</v>
      </c>
      <c r="G617" s="14" t="s">
        <v>6084</v>
      </c>
      <c r="H617" s="2">
        <f t="shared" si="27"/>
        <v>106</v>
      </c>
      <c r="I617" s="2">
        <f t="shared" si="28"/>
        <v>53</v>
      </c>
      <c r="J617">
        <f t="shared" si="29"/>
        <v>58.6</v>
      </c>
      <c r="K617" s="2"/>
      <c r="L617" s="2"/>
      <c r="M617" s="2"/>
      <c r="N617" s="2"/>
      <c r="O617" s="2"/>
      <c r="P617">
        <v>-6.2545999999999999</v>
      </c>
      <c r="Q617" s="2">
        <v>106.8951</v>
      </c>
    </row>
    <row r="618" spans="1:17" ht="15.75" customHeight="1" x14ac:dyDescent="0.2">
      <c r="A618" s="2">
        <v>23000000</v>
      </c>
      <c r="B618" s="2" t="s">
        <v>136</v>
      </c>
      <c r="C618" s="2" t="s">
        <v>593</v>
      </c>
      <c r="D618" s="2">
        <v>280</v>
      </c>
      <c r="E618" s="9">
        <v>4.4000000000000004</v>
      </c>
      <c r="F618" s="14">
        <v>-6127390</v>
      </c>
      <c r="G618" s="14">
        <v>106864785</v>
      </c>
      <c r="H618" s="2">
        <f t="shared" si="27"/>
        <v>-6</v>
      </c>
      <c r="I618" s="2">
        <f t="shared" si="28"/>
        <v>12</v>
      </c>
      <c r="J618">
        <f t="shared" si="29"/>
        <v>7390</v>
      </c>
      <c r="K618" s="6"/>
      <c r="L618" s="6"/>
      <c r="M618" s="6"/>
      <c r="N618" s="6"/>
      <c r="O618" s="6"/>
      <c r="P618" s="2">
        <v>-6.1266999999999996</v>
      </c>
      <c r="Q618" s="2">
        <v>106.83320000000001</v>
      </c>
    </row>
    <row r="619" spans="1:17" ht="15.75" customHeight="1" x14ac:dyDescent="0.2">
      <c r="A619" s="2">
        <v>20000000</v>
      </c>
      <c r="B619" s="2" t="s">
        <v>377</v>
      </c>
      <c r="C619" s="2" t="s">
        <v>976</v>
      </c>
      <c r="D619" s="2">
        <v>0</v>
      </c>
      <c r="E619" s="9">
        <v>4.5999999999999996</v>
      </c>
      <c r="F619" s="14" t="s">
        <v>6102</v>
      </c>
      <c r="G619" s="14" t="s">
        <v>6103</v>
      </c>
      <c r="H619" s="2">
        <f t="shared" si="27"/>
        <v>106</v>
      </c>
      <c r="I619" s="2">
        <f t="shared" si="28"/>
        <v>44</v>
      </c>
      <c r="J619">
        <f t="shared" si="29"/>
        <v>375</v>
      </c>
      <c r="K619" s="2"/>
      <c r="L619" s="2"/>
      <c r="M619" s="2"/>
      <c r="N619" s="2"/>
      <c r="O619" s="2"/>
      <c r="P619">
        <v>-6.1676000000000002</v>
      </c>
      <c r="Q619">
        <v>106.75960000000001</v>
      </c>
    </row>
    <row r="620" spans="1:17" ht="15.75" customHeight="1" x14ac:dyDescent="0.2">
      <c r="A620" s="2">
        <v>15000000</v>
      </c>
      <c r="B620" s="2" t="s">
        <v>136</v>
      </c>
      <c r="C620" s="2" t="s">
        <v>288</v>
      </c>
      <c r="D620" s="2">
        <v>500</v>
      </c>
      <c r="E620" s="9">
        <v>3</v>
      </c>
      <c r="F620" s="14">
        <v>1068556352</v>
      </c>
      <c r="G620" s="14">
        <v>-61621063</v>
      </c>
      <c r="H620" s="2">
        <f t="shared" si="27"/>
        <v>106</v>
      </c>
      <c r="I620" s="2">
        <f t="shared" si="28"/>
        <v>55</v>
      </c>
      <c r="J620">
        <f t="shared" si="29"/>
        <v>352</v>
      </c>
      <c r="K620" s="6"/>
      <c r="L620" s="6"/>
      <c r="M620" s="6"/>
      <c r="N620" s="6"/>
      <c r="O620" s="6"/>
      <c r="P620" s="2">
        <v>-6.1814</v>
      </c>
      <c r="Q620" s="2">
        <v>106.8387</v>
      </c>
    </row>
    <row r="621" spans="1:17" ht="15.75" customHeight="1" x14ac:dyDescent="0.2">
      <c r="A621" s="2">
        <v>42997543</v>
      </c>
      <c r="B621" s="2" t="s">
        <v>136</v>
      </c>
      <c r="D621" s="2">
        <v>500</v>
      </c>
      <c r="E621" s="9">
        <v>3.3</v>
      </c>
      <c r="F621" s="14">
        <v>-6160899</v>
      </c>
      <c r="G621" s="14">
        <v>106834272</v>
      </c>
      <c r="H621" s="2">
        <f t="shared" si="27"/>
        <v>-6</v>
      </c>
      <c r="I621" s="2">
        <f t="shared" si="28"/>
        <v>16</v>
      </c>
      <c r="J621">
        <f t="shared" si="29"/>
        <v>899</v>
      </c>
      <c r="K621" s="6"/>
      <c r="L621" s="6"/>
      <c r="M621" s="6"/>
      <c r="N621" s="6"/>
      <c r="O621" s="6"/>
    </row>
    <row r="622" spans="1:17" ht="15.75" customHeight="1" x14ac:dyDescent="0.2">
      <c r="A622" s="2">
        <v>12513000</v>
      </c>
      <c r="B622" s="2" t="s">
        <v>136</v>
      </c>
      <c r="C622" s="2" t="s">
        <v>976</v>
      </c>
      <c r="D622" s="2">
        <v>300</v>
      </c>
      <c r="E622" s="9">
        <v>0</v>
      </c>
      <c r="F622" s="14">
        <v>-6170704</v>
      </c>
      <c r="G622" s="14">
        <v>106725314</v>
      </c>
      <c r="H622" s="2">
        <f t="shared" si="27"/>
        <v>-6</v>
      </c>
      <c r="I622" s="2">
        <f t="shared" si="28"/>
        <v>17</v>
      </c>
      <c r="J622">
        <f t="shared" si="29"/>
        <v>704</v>
      </c>
      <c r="K622" s="6"/>
      <c r="L622" s="6"/>
      <c r="M622" s="6"/>
      <c r="N622" s="6"/>
      <c r="O622" s="6"/>
      <c r="P622">
        <v>-6.1676000000000002</v>
      </c>
      <c r="Q622">
        <v>106.75960000000001</v>
      </c>
    </row>
    <row r="623" spans="1:17" ht="15.75" customHeight="1" x14ac:dyDescent="0.2">
      <c r="A623" s="2">
        <v>8500000</v>
      </c>
      <c r="B623" s="2" t="s">
        <v>377</v>
      </c>
      <c r="C623" s="2" t="s">
        <v>658</v>
      </c>
      <c r="D623" s="2">
        <v>1</v>
      </c>
      <c r="E623" s="9">
        <v>3.1</v>
      </c>
      <c r="F623" s="14">
        <v>106917084</v>
      </c>
      <c r="G623" s="14">
        <v>-6232297</v>
      </c>
      <c r="H623" s="2">
        <f t="shared" si="27"/>
        <v>106</v>
      </c>
      <c r="I623" s="2">
        <f t="shared" si="28"/>
        <v>17</v>
      </c>
      <c r="J623">
        <f t="shared" si="29"/>
        <v>84</v>
      </c>
      <c r="K623" s="6"/>
      <c r="L623" s="6"/>
      <c r="M623" s="6"/>
      <c r="N623" s="6"/>
      <c r="O623" s="6"/>
      <c r="P623">
        <v>-6.2545999999999999</v>
      </c>
      <c r="Q623" s="2">
        <v>106.8951</v>
      </c>
    </row>
    <row r="624" spans="1:17" ht="15.75" customHeight="1" x14ac:dyDescent="0.2">
      <c r="B624" s="2" t="s">
        <v>136</v>
      </c>
      <c r="C624" s="2" t="s">
        <v>822</v>
      </c>
      <c r="D624" s="2">
        <v>0</v>
      </c>
      <c r="E624" s="9">
        <v>0</v>
      </c>
      <c r="H624" s="2">
        <f t="shared" si="27"/>
        <v>-6</v>
      </c>
      <c r="I624" s="2">
        <f t="shared" si="28"/>
        <v>0</v>
      </c>
      <c r="J624">
        <f t="shared" si="29"/>
        <v>0</v>
      </c>
      <c r="P624">
        <v>-6.1676000000000002</v>
      </c>
      <c r="Q624">
        <v>106.75960000000001</v>
      </c>
    </row>
    <row r="625" spans="1:17" ht="15.75" customHeight="1" x14ac:dyDescent="0.2">
      <c r="A625" s="2">
        <v>6250000</v>
      </c>
      <c r="B625" s="2" t="s">
        <v>136</v>
      </c>
      <c r="C625" s="2" t="s">
        <v>610</v>
      </c>
      <c r="D625" s="2">
        <v>2</v>
      </c>
      <c r="E625" s="9">
        <v>2</v>
      </c>
      <c r="F625" s="14" t="s">
        <v>6143</v>
      </c>
      <c r="G625" s="14" t="s">
        <v>6144</v>
      </c>
      <c r="H625" s="2">
        <f t="shared" si="27"/>
        <v>-6</v>
      </c>
      <c r="I625" s="2">
        <f t="shared" si="28"/>
        <v>17</v>
      </c>
      <c r="J625" t="e">
        <f t="shared" si="29"/>
        <v>#VALUE!</v>
      </c>
      <c r="K625" s="2"/>
      <c r="L625" s="2"/>
      <c r="M625" s="2"/>
      <c r="N625" s="2"/>
      <c r="O625" s="2"/>
      <c r="P625">
        <v>-6.2545999999999999</v>
      </c>
      <c r="Q625" s="2">
        <v>106.8951</v>
      </c>
    </row>
    <row r="626" spans="1:17" ht="15.75" customHeight="1" x14ac:dyDescent="0.2">
      <c r="A626" s="2">
        <v>23500000</v>
      </c>
      <c r="B626" s="2" t="s">
        <v>136</v>
      </c>
      <c r="C626" s="2" t="s">
        <v>511</v>
      </c>
      <c r="D626" s="2">
        <v>0</v>
      </c>
      <c r="E626" s="9">
        <v>2.5</v>
      </c>
      <c r="F626" s="14">
        <v>-6.1735379999999997</v>
      </c>
      <c r="G626" s="14">
        <v>106.913946</v>
      </c>
      <c r="H626" s="2">
        <f t="shared" si="27"/>
        <v>-6</v>
      </c>
      <c r="I626" s="2">
        <f t="shared" si="28"/>
        <v>0.1</v>
      </c>
      <c r="J626">
        <f t="shared" si="29"/>
        <v>3538</v>
      </c>
      <c r="K626" s="2"/>
      <c r="L626" s="2"/>
      <c r="M626" s="2"/>
      <c r="N626" s="2"/>
      <c r="O626" s="2"/>
      <c r="P626" s="2">
        <v>-6.1266999999999996</v>
      </c>
      <c r="Q626" s="2">
        <v>106.83320000000001</v>
      </c>
    </row>
    <row r="627" spans="1:17" ht="15.75" customHeight="1" x14ac:dyDescent="0.2">
      <c r="A627" s="2">
        <v>24356000</v>
      </c>
      <c r="B627" s="2" t="s">
        <v>377</v>
      </c>
      <c r="C627" s="2" t="s">
        <v>822</v>
      </c>
      <c r="D627" s="2">
        <v>3</v>
      </c>
      <c r="E627" s="9">
        <v>3</v>
      </c>
      <c r="F627" s="14">
        <v>106794669</v>
      </c>
      <c r="G627" s="14">
        <v>-6169613</v>
      </c>
      <c r="H627" s="2">
        <f t="shared" si="27"/>
        <v>106</v>
      </c>
      <c r="I627" s="2">
        <f t="shared" si="28"/>
        <v>94</v>
      </c>
      <c r="J627">
        <f t="shared" si="29"/>
        <v>69</v>
      </c>
      <c r="K627" s="6"/>
      <c r="L627" s="6"/>
      <c r="M627" s="6"/>
      <c r="N627" s="6"/>
      <c r="O627" s="6"/>
      <c r="P627">
        <v>-6.1676000000000002</v>
      </c>
      <c r="Q627">
        <v>106.75960000000001</v>
      </c>
    </row>
    <row r="628" spans="1:17" ht="15.75" customHeight="1" x14ac:dyDescent="0.2">
      <c r="A628" s="2">
        <v>23500000</v>
      </c>
      <c r="B628" s="2" t="s">
        <v>136</v>
      </c>
      <c r="C628" s="2" t="s">
        <v>511</v>
      </c>
      <c r="D628" s="2">
        <v>0</v>
      </c>
      <c r="E628" s="9">
        <v>2.5</v>
      </c>
      <c r="F628" s="14">
        <v>-6.1735379999999997</v>
      </c>
      <c r="G628" s="14">
        <v>106.913946</v>
      </c>
      <c r="H628" s="2">
        <f t="shared" si="27"/>
        <v>-6</v>
      </c>
      <c r="I628" s="2">
        <f t="shared" si="28"/>
        <v>0.1</v>
      </c>
      <c r="J628">
        <f t="shared" si="29"/>
        <v>3538</v>
      </c>
      <c r="K628" s="2"/>
      <c r="L628" s="2"/>
      <c r="M628" s="2"/>
      <c r="N628" s="2"/>
      <c r="O628" s="2"/>
      <c r="P628" s="2">
        <v>-6.1266999999999996</v>
      </c>
      <c r="Q628" s="2">
        <v>106.83320000000001</v>
      </c>
    </row>
    <row r="629" spans="1:17" ht="15.75" customHeight="1" x14ac:dyDescent="0.2">
      <c r="A629" s="2">
        <v>32921000</v>
      </c>
      <c r="B629" s="2" t="s">
        <v>136</v>
      </c>
      <c r="C629" s="2" t="s">
        <v>822</v>
      </c>
      <c r="D629" s="2">
        <v>1000</v>
      </c>
      <c r="E629" s="9">
        <v>2.5</v>
      </c>
      <c r="F629" s="14">
        <v>-6146862</v>
      </c>
      <c r="G629" s="14">
        <v>106804274</v>
      </c>
      <c r="H629" s="2">
        <f t="shared" si="27"/>
        <v>-6</v>
      </c>
      <c r="I629" s="2">
        <f t="shared" si="28"/>
        <v>14</v>
      </c>
      <c r="J629">
        <f t="shared" si="29"/>
        <v>6862</v>
      </c>
      <c r="K629" s="6"/>
      <c r="L629" s="6"/>
      <c r="M629" s="6"/>
      <c r="N629" s="6"/>
      <c r="O629" s="6"/>
      <c r="P629">
        <v>-6.1676000000000002</v>
      </c>
      <c r="Q629">
        <v>106.75960000000001</v>
      </c>
    </row>
    <row r="630" spans="1:17" ht="15.75" customHeight="1" x14ac:dyDescent="0.2">
      <c r="A630" s="2">
        <v>8000000</v>
      </c>
      <c r="B630" s="2" t="s">
        <v>136</v>
      </c>
      <c r="C630" s="2" t="s">
        <v>610</v>
      </c>
      <c r="D630" s="2">
        <v>456</v>
      </c>
      <c r="E630" s="9">
        <v>1.2</v>
      </c>
      <c r="F630" s="14" t="s">
        <v>6180</v>
      </c>
      <c r="G630" s="14" t="s">
        <v>6181</v>
      </c>
      <c r="H630" s="2">
        <f t="shared" si="27"/>
        <v>106</v>
      </c>
      <c r="I630" s="2">
        <f t="shared" si="28"/>
        <v>5</v>
      </c>
      <c r="J630" t="e">
        <f t="shared" si="29"/>
        <v>#VALUE!</v>
      </c>
      <c r="K630" s="2"/>
      <c r="L630" s="2"/>
      <c r="M630" s="2"/>
      <c r="N630" s="2"/>
      <c r="O630" s="2"/>
      <c r="P630">
        <v>-6.2545999999999999</v>
      </c>
      <c r="Q630" s="2">
        <v>106.8951</v>
      </c>
    </row>
    <row r="631" spans="1:17" ht="15.75" customHeight="1" x14ac:dyDescent="0.2">
      <c r="A631" s="2">
        <v>8000000</v>
      </c>
      <c r="B631" s="2" t="s">
        <v>136</v>
      </c>
      <c r="C631" s="2" t="s">
        <v>610</v>
      </c>
      <c r="D631" s="2">
        <v>456</v>
      </c>
      <c r="E631" s="9">
        <v>1.2</v>
      </c>
      <c r="F631" s="14" t="s">
        <v>6180</v>
      </c>
      <c r="G631" s="14" t="s">
        <v>6181</v>
      </c>
      <c r="H631" s="2">
        <f t="shared" si="27"/>
        <v>106</v>
      </c>
      <c r="I631" s="2">
        <f t="shared" si="28"/>
        <v>5</v>
      </c>
      <c r="J631" t="e">
        <f t="shared" si="29"/>
        <v>#VALUE!</v>
      </c>
      <c r="K631" s="2"/>
      <c r="L631" s="2"/>
      <c r="M631" s="2"/>
      <c r="N631" s="2"/>
      <c r="O631" s="2"/>
      <c r="P631">
        <v>-6.2545999999999999</v>
      </c>
      <c r="Q631" s="2">
        <v>106.8951</v>
      </c>
    </row>
    <row r="632" spans="1:17" ht="15.75" customHeight="1" x14ac:dyDescent="0.2">
      <c r="A632" s="2">
        <v>18000000</v>
      </c>
      <c r="B632" s="2" t="s">
        <v>136</v>
      </c>
      <c r="C632" s="2" t="s">
        <v>822</v>
      </c>
      <c r="D632" s="2">
        <v>0</v>
      </c>
      <c r="E632" s="9">
        <v>20</v>
      </c>
      <c r="F632" s="14">
        <v>106759322</v>
      </c>
      <c r="G632" s="14">
        <v>-6174233</v>
      </c>
      <c r="H632" s="2">
        <f t="shared" si="27"/>
        <v>106</v>
      </c>
      <c r="I632" s="2">
        <f t="shared" si="28"/>
        <v>59</v>
      </c>
      <c r="J632">
        <f t="shared" si="29"/>
        <v>22</v>
      </c>
      <c r="K632" s="6"/>
      <c r="L632" s="6"/>
      <c r="M632" s="6"/>
      <c r="N632" s="6"/>
      <c r="O632" s="6"/>
      <c r="P632">
        <v>-6.1676000000000002</v>
      </c>
      <c r="Q632">
        <v>106.75960000000001</v>
      </c>
    </row>
    <row r="633" spans="1:17" ht="15.75" customHeight="1" x14ac:dyDescent="0.2">
      <c r="A633" s="2">
        <v>50000000</v>
      </c>
      <c r="B633" s="2" t="s">
        <v>194</v>
      </c>
      <c r="D633" s="2">
        <v>0</v>
      </c>
      <c r="E633" s="9">
        <v>3</v>
      </c>
      <c r="H633" s="2">
        <f t="shared" si="27"/>
        <v>-6</v>
      </c>
      <c r="I633" s="2">
        <f t="shared" si="28"/>
        <v>0</v>
      </c>
      <c r="J633">
        <f t="shared" si="29"/>
        <v>0</v>
      </c>
    </row>
    <row r="634" spans="1:17" ht="15.75" customHeight="1" x14ac:dyDescent="0.2">
      <c r="A634" s="2">
        <v>2500000</v>
      </c>
      <c r="B634" s="2" t="s">
        <v>136</v>
      </c>
      <c r="C634" s="2" t="s">
        <v>658</v>
      </c>
      <c r="D634" s="2">
        <v>0.5</v>
      </c>
      <c r="E634" s="9">
        <v>0.6</v>
      </c>
      <c r="F634" s="14">
        <v>-6.3464739999999997</v>
      </c>
      <c r="G634" s="14">
        <v>106.91447100000001</v>
      </c>
      <c r="H634" s="2">
        <f t="shared" si="27"/>
        <v>-6</v>
      </c>
      <c r="I634" s="2">
        <f t="shared" si="28"/>
        <v>0.3</v>
      </c>
      <c r="J634">
        <f t="shared" si="29"/>
        <v>6474</v>
      </c>
      <c r="K634" s="2"/>
      <c r="L634" s="2"/>
      <c r="M634" s="2"/>
      <c r="N634" s="2"/>
      <c r="O634" s="2"/>
      <c r="P634">
        <v>-6.2545999999999999</v>
      </c>
      <c r="Q634" s="2">
        <v>106.8951</v>
      </c>
    </row>
    <row r="635" spans="1:17" ht="15.75" customHeight="1" x14ac:dyDescent="0.2">
      <c r="A635" s="2">
        <v>3500000</v>
      </c>
      <c r="B635" s="2" t="s">
        <v>136</v>
      </c>
      <c r="C635" s="2" t="s">
        <v>141</v>
      </c>
      <c r="D635" s="2">
        <v>200</v>
      </c>
      <c r="E635" s="9">
        <v>2</v>
      </c>
      <c r="F635" s="14" t="s">
        <v>6213</v>
      </c>
      <c r="H635" s="2">
        <f t="shared" si="27"/>
        <v>-6</v>
      </c>
      <c r="I635" s="2" t="e">
        <f t="shared" si="28"/>
        <v>#VALUE!</v>
      </c>
      <c r="J635" t="e">
        <f t="shared" si="29"/>
        <v>#VALUE!</v>
      </c>
      <c r="P635">
        <v>-6.2686000000000002</v>
      </c>
      <c r="Q635" s="2">
        <v>106.8086</v>
      </c>
    </row>
    <row r="636" spans="1:17" ht="15.75" customHeight="1" x14ac:dyDescent="0.2">
      <c r="A636" s="2">
        <v>3500000</v>
      </c>
      <c r="B636" s="2" t="s">
        <v>136</v>
      </c>
      <c r="C636" s="2" t="s">
        <v>141</v>
      </c>
      <c r="D636" s="2">
        <v>200</v>
      </c>
      <c r="E636" s="9">
        <v>2</v>
      </c>
      <c r="F636" s="14" t="s">
        <v>6213</v>
      </c>
      <c r="H636" s="2">
        <f t="shared" si="27"/>
        <v>-6</v>
      </c>
      <c r="I636" s="2" t="e">
        <f t="shared" si="28"/>
        <v>#VALUE!</v>
      </c>
      <c r="J636" t="e">
        <f t="shared" si="29"/>
        <v>#VALUE!</v>
      </c>
      <c r="P636">
        <v>-6.2686000000000002</v>
      </c>
      <c r="Q636" s="2">
        <v>106.8086</v>
      </c>
    </row>
    <row r="637" spans="1:17" ht="15.75" customHeight="1" x14ac:dyDescent="0.2">
      <c r="A637" s="2">
        <v>60308000</v>
      </c>
      <c r="B637" s="2" t="s">
        <v>377</v>
      </c>
      <c r="C637" s="2" t="s">
        <v>822</v>
      </c>
      <c r="D637" s="2">
        <v>5</v>
      </c>
      <c r="E637" s="9">
        <v>1.5</v>
      </c>
      <c r="F637" s="14">
        <v>106783516</v>
      </c>
      <c r="G637" s="14">
        <v>-5173122</v>
      </c>
      <c r="H637" s="2">
        <f t="shared" si="27"/>
        <v>106</v>
      </c>
      <c r="I637" s="2">
        <f t="shared" si="28"/>
        <v>83</v>
      </c>
      <c r="J637">
        <f t="shared" si="29"/>
        <v>16</v>
      </c>
      <c r="K637" s="6"/>
      <c r="L637" s="6"/>
      <c r="M637" s="6"/>
      <c r="N637" s="6"/>
      <c r="O637" s="6"/>
      <c r="P637">
        <v>-6.1676000000000002</v>
      </c>
      <c r="Q637">
        <v>106.75960000000001</v>
      </c>
    </row>
    <row r="638" spans="1:17" ht="15.75" customHeight="1" x14ac:dyDescent="0.2">
      <c r="A638" s="2">
        <v>22000000</v>
      </c>
      <c r="B638" s="2" t="s">
        <v>136</v>
      </c>
      <c r="C638" s="2" t="s">
        <v>593</v>
      </c>
      <c r="D638" s="2">
        <v>0</v>
      </c>
      <c r="E638" s="9">
        <v>3.4</v>
      </c>
      <c r="F638" s="14">
        <v>-6147185</v>
      </c>
      <c r="G638" s="14">
        <v>10691758</v>
      </c>
      <c r="H638" s="2">
        <f t="shared" si="27"/>
        <v>-6</v>
      </c>
      <c r="I638" s="2">
        <f t="shared" si="28"/>
        <v>14</v>
      </c>
      <c r="J638">
        <f t="shared" si="29"/>
        <v>7185</v>
      </c>
      <c r="K638" s="6"/>
      <c r="L638" s="6"/>
      <c r="M638" s="6"/>
      <c r="N638" s="6"/>
      <c r="O638" s="6"/>
      <c r="P638" s="2">
        <v>-6.1266999999999996</v>
      </c>
      <c r="Q638" s="2">
        <v>106.83320000000001</v>
      </c>
    </row>
    <row r="639" spans="1:17" ht="15.75" customHeight="1" x14ac:dyDescent="0.2">
      <c r="A639" s="2">
        <v>9000000</v>
      </c>
      <c r="B639" s="2" t="s">
        <v>136</v>
      </c>
      <c r="C639" s="2" t="s">
        <v>610</v>
      </c>
      <c r="D639" s="2">
        <v>0.5</v>
      </c>
      <c r="E639" s="9">
        <v>2</v>
      </c>
      <c r="F639" s="14" t="s">
        <v>6239</v>
      </c>
      <c r="G639" s="14" t="s">
        <v>6240</v>
      </c>
      <c r="H639" s="2">
        <f t="shared" si="27"/>
        <v>106</v>
      </c>
      <c r="I639" s="2">
        <f t="shared" si="28"/>
        <v>5</v>
      </c>
      <c r="J639" t="e">
        <f t="shared" si="29"/>
        <v>#VALUE!</v>
      </c>
      <c r="K639" s="2"/>
      <c r="L639" s="2"/>
      <c r="M639" s="2"/>
      <c r="N639" s="2"/>
      <c r="O639" s="2"/>
      <c r="P639">
        <v>-6.2545999999999999</v>
      </c>
      <c r="Q639" s="2">
        <v>106.8951</v>
      </c>
    </row>
    <row r="640" spans="1:17" ht="15.75" customHeight="1" x14ac:dyDescent="0.2">
      <c r="A640" s="2">
        <v>20000000</v>
      </c>
      <c r="B640" s="2" t="s">
        <v>136</v>
      </c>
      <c r="C640" s="2" t="s">
        <v>1472</v>
      </c>
      <c r="D640" s="2">
        <v>5</v>
      </c>
      <c r="E640" s="9">
        <v>2.2999999999999998</v>
      </c>
      <c r="F640" s="14" t="s">
        <v>6249</v>
      </c>
      <c r="G640" s="14" t="s">
        <v>6250</v>
      </c>
      <c r="H640" s="2">
        <f t="shared" si="27"/>
        <v>-6</v>
      </c>
      <c r="I640" s="2">
        <f t="shared" si="28"/>
        <v>17</v>
      </c>
      <c r="J640" t="e">
        <f t="shared" si="29"/>
        <v>#VALUE!</v>
      </c>
      <c r="K640" s="2"/>
      <c r="L640" s="2"/>
      <c r="M640" s="2"/>
      <c r="N640" s="2"/>
      <c r="O640" s="2"/>
      <c r="P640">
        <v>-6.2545999999999999</v>
      </c>
      <c r="Q640" s="2">
        <v>106.8951</v>
      </c>
    </row>
    <row r="641" spans="1:17" ht="15.75" customHeight="1" x14ac:dyDescent="0.2">
      <c r="A641" s="2">
        <v>3500000</v>
      </c>
      <c r="B641" s="2" t="s">
        <v>136</v>
      </c>
      <c r="C641" s="2" t="s">
        <v>141</v>
      </c>
      <c r="D641" s="2">
        <v>200</v>
      </c>
      <c r="E641" s="9">
        <v>2</v>
      </c>
      <c r="F641" s="14" t="s">
        <v>6213</v>
      </c>
      <c r="H641" s="2">
        <f t="shared" si="27"/>
        <v>-6</v>
      </c>
      <c r="I641" s="2" t="e">
        <f t="shared" si="28"/>
        <v>#VALUE!</v>
      </c>
      <c r="J641" t="e">
        <f t="shared" si="29"/>
        <v>#VALUE!</v>
      </c>
      <c r="P641">
        <v>-6.2686000000000002</v>
      </c>
      <c r="Q641" s="2">
        <v>106.8086</v>
      </c>
    </row>
    <row r="642" spans="1:17" ht="15.75" customHeight="1" x14ac:dyDescent="0.2">
      <c r="A642" s="2">
        <v>17500000</v>
      </c>
      <c r="B642" s="2" t="s">
        <v>136</v>
      </c>
      <c r="C642" s="2" t="s">
        <v>976</v>
      </c>
      <c r="D642" s="2">
        <v>0</v>
      </c>
      <c r="E642" s="9">
        <v>7.1</v>
      </c>
      <c r="F642" s="14" t="s">
        <v>6258</v>
      </c>
      <c r="G642" s="14" t="s">
        <v>6259</v>
      </c>
      <c r="H642" s="2">
        <f t="shared" si="27"/>
        <v>106</v>
      </c>
      <c r="I642" s="2">
        <f t="shared" si="28"/>
        <v>44</v>
      </c>
      <c r="J642">
        <f t="shared" si="29"/>
        <v>14.7</v>
      </c>
      <c r="K642" s="2"/>
      <c r="L642" s="2"/>
      <c r="M642" s="2"/>
      <c r="N642" s="2"/>
      <c r="O642" s="2"/>
      <c r="P642">
        <v>-6.1676000000000002</v>
      </c>
      <c r="Q642">
        <v>106.75960000000001</v>
      </c>
    </row>
    <row r="643" spans="1:17" ht="15.75" customHeight="1" x14ac:dyDescent="0.2">
      <c r="A643" s="2">
        <v>12384615</v>
      </c>
      <c r="B643" s="2" t="s">
        <v>437</v>
      </c>
      <c r="C643" s="2" t="s">
        <v>288</v>
      </c>
      <c r="D643" s="2">
        <v>300</v>
      </c>
      <c r="E643" s="9">
        <v>1.2</v>
      </c>
      <c r="F643" s="14">
        <v>-61013749</v>
      </c>
      <c r="G643" s="14">
        <v>1069287349</v>
      </c>
      <c r="H643" s="2">
        <f t="shared" ref="H643:H706" si="30">IF(LEFT(F643,3)="106",106,-6)</f>
        <v>-6</v>
      </c>
      <c r="I643" s="2">
        <f t="shared" ref="I643:I706" si="31">_xlfn.NUMBERVALUE(IF(H643=106,MID(F643,5,2),MID(F643,3,2)))</f>
        <v>10</v>
      </c>
      <c r="J643">
        <f t="shared" ref="J643:J706" si="32">_xlfn.NUMBERVALUE(IF(H643=106,MID(F643,8,4),RIGHT(F643,4)))</f>
        <v>3749</v>
      </c>
      <c r="K643" s="6"/>
      <c r="L643" s="6"/>
      <c r="M643" s="6"/>
      <c r="N643" s="6"/>
      <c r="O643" s="6"/>
      <c r="P643" s="2">
        <v>-6.1814</v>
      </c>
      <c r="Q643" s="2">
        <v>106.8387</v>
      </c>
    </row>
    <row r="644" spans="1:17" ht="15.75" customHeight="1" x14ac:dyDescent="0.2">
      <c r="A644" s="2">
        <v>8000000</v>
      </c>
      <c r="B644" s="2" t="s">
        <v>136</v>
      </c>
      <c r="C644" s="2" t="s">
        <v>610</v>
      </c>
      <c r="D644" s="2">
        <v>2</v>
      </c>
      <c r="E644" s="9">
        <v>3.3</v>
      </c>
      <c r="F644" s="14" t="s">
        <v>6276</v>
      </c>
      <c r="G644" s="14" t="s">
        <v>6277</v>
      </c>
      <c r="H644" s="2">
        <f t="shared" si="30"/>
        <v>106</v>
      </c>
      <c r="I644" s="2">
        <f t="shared" si="31"/>
        <v>5</v>
      </c>
      <c r="J644" t="e">
        <f t="shared" si="32"/>
        <v>#VALUE!</v>
      </c>
      <c r="K644" s="2"/>
      <c r="L644" s="2"/>
      <c r="M644" s="2"/>
      <c r="N644" s="2"/>
      <c r="O644" s="2"/>
      <c r="P644">
        <v>-6.2545999999999999</v>
      </c>
      <c r="Q644" s="2">
        <v>106.8951</v>
      </c>
    </row>
    <row r="645" spans="1:17" ht="15.75" customHeight="1" x14ac:dyDescent="0.2">
      <c r="A645" s="2">
        <v>3000000</v>
      </c>
      <c r="B645" s="2" t="s">
        <v>136</v>
      </c>
      <c r="C645" s="2" t="s">
        <v>610</v>
      </c>
      <c r="D645" s="2">
        <v>300</v>
      </c>
      <c r="E645" s="9">
        <v>13</v>
      </c>
      <c r="F645" s="14">
        <v>106387912</v>
      </c>
      <c r="G645" s="14">
        <v>-6322957</v>
      </c>
      <c r="H645" s="2">
        <f t="shared" si="30"/>
        <v>106</v>
      </c>
      <c r="I645" s="2">
        <f t="shared" si="31"/>
        <v>87</v>
      </c>
      <c r="J645">
        <f t="shared" si="32"/>
        <v>12</v>
      </c>
      <c r="K645" s="6"/>
      <c r="L645" s="6"/>
      <c r="M645" s="6"/>
      <c r="N645" s="6"/>
      <c r="O645" s="6"/>
      <c r="P645">
        <v>-6.2545999999999999</v>
      </c>
      <c r="Q645" s="2">
        <v>106.8951</v>
      </c>
    </row>
    <row r="646" spans="1:17" ht="15.75" customHeight="1" x14ac:dyDescent="0.2">
      <c r="A646" s="2">
        <v>3500000</v>
      </c>
      <c r="B646" s="2" t="s">
        <v>136</v>
      </c>
      <c r="C646" s="2" t="s">
        <v>141</v>
      </c>
      <c r="D646" s="2">
        <v>200</v>
      </c>
      <c r="E646" s="9">
        <v>2</v>
      </c>
      <c r="F646" s="14" t="s">
        <v>6213</v>
      </c>
      <c r="H646" s="2">
        <f t="shared" si="30"/>
        <v>-6</v>
      </c>
      <c r="I646" s="2" t="e">
        <f t="shared" si="31"/>
        <v>#VALUE!</v>
      </c>
      <c r="J646" t="e">
        <f t="shared" si="32"/>
        <v>#VALUE!</v>
      </c>
      <c r="P646">
        <v>-6.2686000000000002</v>
      </c>
      <c r="Q646" s="2">
        <v>106.8086</v>
      </c>
    </row>
    <row r="647" spans="1:17" ht="15.75" customHeight="1" x14ac:dyDescent="0.2">
      <c r="A647" s="2">
        <v>7000000</v>
      </c>
      <c r="B647" s="2" t="s">
        <v>377</v>
      </c>
      <c r="C647" s="2" t="s">
        <v>976</v>
      </c>
      <c r="D647" s="2">
        <v>650</v>
      </c>
      <c r="E647" s="9">
        <v>2.2999999999999998</v>
      </c>
      <c r="F647" s="14" t="s">
        <v>6292</v>
      </c>
      <c r="G647" s="14" t="s">
        <v>6293</v>
      </c>
      <c r="H647" s="2">
        <f t="shared" si="30"/>
        <v>106</v>
      </c>
      <c r="I647" s="2">
        <f t="shared" si="31"/>
        <v>43</v>
      </c>
      <c r="J647">
        <f t="shared" si="32"/>
        <v>35.700000000000003</v>
      </c>
      <c r="K647" s="2"/>
      <c r="L647" s="2"/>
      <c r="M647" s="2"/>
      <c r="N647" s="2"/>
      <c r="O647" s="2"/>
      <c r="P647">
        <v>-6.1676000000000002</v>
      </c>
      <c r="Q647">
        <v>106.75960000000001</v>
      </c>
    </row>
    <row r="648" spans="1:17" ht="15.75" customHeight="1" x14ac:dyDescent="0.2">
      <c r="A648" s="2">
        <v>17593000</v>
      </c>
      <c r="B648" s="2" t="s">
        <v>136</v>
      </c>
      <c r="C648" s="2" t="s">
        <v>976</v>
      </c>
      <c r="D648" s="2">
        <v>1390</v>
      </c>
      <c r="E648" s="9">
        <v>0.7</v>
      </c>
      <c r="F648" s="14">
        <v>106782362</v>
      </c>
      <c r="G648" s="14">
        <v>-6197708</v>
      </c>
      <c r="H648" s="2">
        <f t="shared" si="30"/>
        <v>106</v>
      </c>
      <c r="I648" s="2">
        <f t="shared" si="31"/>
        <v>82</v>
      </c>
      <c r="J648">
        <f t="shared" si="32"/>
        <v>62</v>
      </c>
      <c r="K648" s="6"/>
      <c r="L648" s="6"/>
      <c r="M648" s="6"/>
      <c r="N648" s="6"/>
      <c r="O648" s="6"/>
      <c r="P648">
        <v>-6.1676000000000002</v>
      </c>
      <c r="Q648">
        <v>106.75960000000001</v>
      </c>
    </row>
    <row r="649" spans="1:17" ht="15.75" customHeight="1" x14ac:dyDescent="0.2">
      <c r="A649" s="2">
        <v>13393000</v>
      </c>
      <c r="B649" s="2" t="s">
        <v>437</v>
      </c>
      <c r="C649" s="2" t="s">
        <v>141</v>
      </c>
      <c r="D649" s="2">
        <v>227</v>
      </c>
      <c r="E649" s="9">
        <v>0.78</v>
      </c>
      <c r="F649" s="14" t="s">
        <v>6313</v>
      </c>
      <c r="G649" s="14" t="s">
        <v>6314</v>
      </c>
      <c r="H649" s="2">
        <f t="shared" si="30"/>
        <v>-6</v>
      </c>
      <c r="I649" s="2">
        <f t="shared" si="31"/>
        <v>15</v>
      </c>
      <c r="J649" t="e">
        <f t="shared" si="32"/>
        <v>#VALUE!</v>
      </c>
      <c r="K649" s="2"/>
      <c r="L649" s="2"/>
      <c r="M649" s="2"/>
      <c r="N649" s="2"/>
      <c r="O649" s="2"/>
      <c r="P649">
        <v>-6.2686000000000002</v>
      </c>
      <c r="Q649" s="2">
        <v>106.8086</v>
      </c>
    </row>
    <row r="650" spans="1:17" ht="15.75" customHeight="1" x14ac:dyDescent="0.2">
      <c r="A650" s="2">
        <v>30000000</v>
      </c>
      <c r="B650" s="2" t="s">
        <v>136</v>
      </c>
      <c r="C650" s="2" t="s">
        <v>141</v>
      </c>
      <c r="D650" s="2">
        <v>0</v>
      </c>
      <c r="E650" s="9">
        <v>1.8</v>
      </c>
      <c r="F650" s="14" t="s">
        <v>6322</v>
      </c>
      <c r="G650" s="14" t="s">
        <v>6323</v>
      </c>
      <c r="H650" s="2">
        <f t="shared" si="30"/>
        <v>-6</v>
      </c>
      <c r="I650" s="2">
        <f t="shared" si="31"/>
        <v>16</v>
      </c>
      <c r="J650" t="e">
        <f t="shared" si="32"/>
        <v>#VALUE!</v>
      </c>
      <c r="K650" s="2"/>
      <c r="L650" s="2"/>
      <c r="M650" s="2"/>
      <c r="N650" s="2"/>
      <c r="O650" s="2"/>
      <c r="P650">
        <v>-6.2686000000000002</v>
      </c>
      <c r="Q650" s="2">
        <v>106.8086</v>
      </c>
    </row>
    <row r="651" spans="1:17" ht="15.75" customHeight="1" x14ac:dyDescent="0.2">
      <c r="A651" s="6">
        <v>12000000</v>
      </c>
      <c r="B651" s="2" t="s">
        <v>136</v>
      </c>
      <c r="D651" s="2">
        <v>0</v>
      </c>
      <c r="E651" s="9">
        <v>0</v>
      </c>
      <c r="F651" s="14">
        <v>-6178166</v>
      </c>
      <c r="G651" s="14">
        <v>106714959</v>
      </c>
      <c r="H651" s="2">
        <f t="shared" si="30"/>
        <v>-6</v>
      </c>
      <c r="I651" s="2">
        <f t="shared" si="31"/>
        <v>17</v>
      </c>
      <c r="J651">
        <f t="shared" si="32"/>
        <v>8166</v>
      </c>
      <c r="K651" s="6"/>
      <c r="L651" s="6"/>
      <c r="M651" s="6"/>
      <c r="N651" s="6"/>
      <c r="O651" s="6"/>
    </row>
    <row r="652" spans="1:17" ht="15.75" customHeight="1" x14ac:dyDescent="0.2">
      <c r="A652" s="2">
        <v>7000000</v>
      </c>
      <c r="B652" s="2" t="s">
        <v>377</v>
      </c>
      <c r="C652" s="2" t="s">
        <v>976</v>
      </c>
      <c r="D652" s="2">
        <v>650</v>
      </c>
      <c r="E652" s="9">
        <v>2.2999999999999998</v>
      </c>
      <c r="F652" s="14" t="s">
        <v>6330</v>
      </c>
      <c r="G652" s="14" t="s">
        <v>4674</v>
      </c>
      <c r="H652" s="2">
        <f t="shared" si="30"/>
        <v>106</v>
      </c>
      <c r="I652" s="2">
        <f t="shared" si="31"/>
        <v>43</v>
      </c>
      <c r="J652">
        <f t="shared" si="32"/>
        <v>36.200000000000003</v>
      </c>
      <c r="K652" s="2"/>
      <c r="L652" s="2"/>
      <c r="M652" s="2"/>
      <c r="N652" s="2"/>
      <c r="O652" s="2"/>
      <c r="P652">
        <v>-6.1676000000000002</v>
      </c>
      <c r="Q652">
        <v>106.75960000000001</v>
      </c>
    </row>
    <row r="653" spans="1:17" ht="15.75" customHeight="1" x14ac:dyDescent="0.2">
      <c r="A653" s="2">
        <v>6000000</v>
      </c>
      <c r="B653" s="2" t="s">
        <v>377</v>
      </c>
      <c r="C653" s="2" t="s">
        <v>3581</v>
      </c>
      <c r="D653" s="2">
        <v>1500</v>
      </c>
      <c r="E653" s="9">
        <v>2.2000000000000002</v>
      </c>
      <c r="F653" s="14" t="s">
        <v>6339</v>
      </c>
      <c r="G653" s="14" t="s">
        <v>6340</v>
      </c>
      <c r="H653" s="2">
        <f t="shared" si="30"/>
        <v>106</v>
      </c>
      <c r="I653" s="2" t="e">
        <f t="shared" si="31"/>
        <v>#VALUE!</v>
      </c>
      <c r="J653" t="e">
        <f t="shared" si="32"/>
        <v>#VALUE!</v>
      </c>
      <c r="K653" s="2"/>
      <c r="L653" s="2"/>
      <c r="M653" s="2"/>
      <c r="N653" s="2"/>
      <c r="O653" s="2"/>
      <c r="P653">
        <v>-6.2545999999999999</v>
      </c>
      <c r="Q653" s="2">
        <v>106.8951</v>
      </c>
    </row>
    <row r="654" spans="1:17" ht="15.75" customHeight="1" x14ac:dyDescent="0.2">
      <c r="A654" s="2">
        <v>38720000</v>
      </c>
      <c r="B654" s="2" t="s">
        <v>136</v>
      </c>
      <c r="C654" s="2" t="s">
        <v>822</v>
      </c>
      <c r="D654" s="2">
        <v>1500</v>
      </c>
      <c r="E654" s="9">
        <v>1.5</v>
      </c>
      <c r="F654" s="14">
        <v>-6156890</v>
      </c>
      <c r="G654" s="14">
        <v>106804548</v>
      </c>
      <c r="H654" s="2">
        <f t="shared" si="30"/>
        <v>-6</v>
      </c>
      <c r="I654" s="2">
        <f t="shared" si="31"/>
        <v>15</v>
      </c>
      <c r="J654">
        <f t="shared" si="32"/>
        <v>6890</v>
      </c>
      <c r="K654" s="6"/>
      <c r="L654" s="6"/>
      <c r="M654" s="6"/>
      <c r="N654" s="6"/>
      <c r="O654" s="6"/>
      <c r="P654">
        <v>-6.1676000000000002</v>
      </c>
      <c r="Q654">
        <v>106.75960000000001</v>
      </c>
    </row>
    <row r="655" spans="1:17" ht="15.75" customHeight="1" x14ac:dyDescent="0.2">
      <c r="A655" s="2">
        <v>23000000</v>
      </c>
      <c r="B655" s="2" t="s">
        <v>377</v>
      </c>
      <c r="C655" s="2" t="s">
        <v>288</v>
      </c>
      <c r="D655" s="2">
        <v>0</v>
      </c>
      <c r="E655" s="9">
        <v>1</v>
      </c>
      <c r="H655" s="2">
        <f t="shared" si="30"/>
        <v>-6</v>
      </c>
      <c r="I655" s="2">
        <f t="shared" si="31"/>
        <v>0</v>
      </c>
      <c r="J655">
        <f t="shared" si="32"/>
        <v>0</v>
      </c>
      <c r="P655" s="2">
        <v>-6.1814</v>
      </c>
      <c r="Q655" s="2">
        <v>106.8387</v>
      </c>
    </row>
    <row r="656" spans="1:17" ht="15.75" customHeight="1" x14ac:dyDescent="0.2">
      <c r="A656" s="2">
        <v>25000000</v>
      </c>
      <c r="B656" s="2" t="s">
        <v>377</v>
      </c>
      <c r="C656" s="2" t="s">
        <v>141</v>
      </c>
      <c r="D656" s="2">
        <v>0</v>
      </c>
      <c r="E656" s="9">
        <v>0.93</v>
      </c>
      <c r="F656" s="14" t="s">
        <v>6357</v>
      </c>
      <c r="G656" s="14" t="s">
        <v>6358</v>
      </c>
      <c r="H656" s="2">
        <f t="shared" si="30"/>
        <v>-6</v>
      </c>
      <c r="I656" s="2">
        <f t="shared" si="31"/>
        <v>15</v>
      </c>
      <c r="J656" t="e">
        <f t="shared" si="32"/>
        <v>#VALUE!</v>
      </c>
      <c r="K656" s="2"/>
      <c r="L656" s="2"/>
      <c r="M656" s="2"/>
      <c r="N656" s="2"/>
      <c r="O656" s="2"/>
      <c r="P656">
        <v>-6.2686000000000002</v>
      </c>
      <c r="Q656" s="2">
        <v>106.8086</v>
      </c>
    </row>
    <row r="657" spans="1:17" ht="15.75" customHeight="1" x14ac:dyDescent="0.2">
      <c r="A657" s="2">
        <v>5200000</v>
      </c>
      <c r="B657" s="2" t="s">
        <v>136</v>
      </c>
      <c r="C657" s="2" t="s">
        <v>1045</v>
      </c>
      <c r="D657" s="2">
        <v>1000</v>
      </c>
      <c r="E657" s="9">
        <v>1</v>
      </c>
      <c r="F657" s="14">
        <v>173995</v>
      </c>
      <c r="G657" s="14">
        <v>105.715487</v>
      </c>
      <c r="H657" s="2">
        <f t="shared" si="30"/>
        <v>-6</v>
      </c>
      <c r="I657" s="2">
        <f t="shared" si="31"/>
        <v>39</v>
      </c>
      <c r="J657">
        <f t="shared" si="32"/>
        <v>3995</v>
      </c>
      <c r="K657" s="2"/>
      <c r="L657" s="2"/>
      <c r="M657" s="2"/>
      <c r="N657" s="2"/>
      <c r="O657" s="2"/>
      <c r="P657">
        <v>-6.1676000000000002</v>
      </c>
      <c r="Q657">
        <v>106.75960000000001</v>
      </c>
    </row>
    <row r="658" spans="1:17" ht="15.75" customHeight="1" x14ac:dyDescent="0.2">
      <c r="A658" s="2">
        <v>4791667</v>
      </c>
      <c r="B658" s="2" t="s">
        <v>377</v>
      </c>
      <c r="C658" s="2" t="s">
        <v>3581</v>
      </c>
      <c r="D658" s="2">
        <v>1.4</v>
      </c>
      <c r="E658" s="9">
        <v>1.4</v>
      </c>
      <c r="F658" s="14" t="s">
        <v>6381</v>
      </c>
      <c r="G658" s="14" t="s">
        <v>6382</v>
      </c>
      <c r="H658" s="2">
        <f t="shared" si="30"/>
        <v>106</v>
      </c>
      <c r="I658" s="2" t="e">
        <f t="shared" si="31"/>
        <v>#VALUE!</v>
      </c>
      <c r="J658" t="e">
        <f t="shared" si="32"/>
        <v>#VALUE!</v>
      </c>
      <c r="K658" s="2"/>
      <c r="L658" s="2"/>
      <c r="M658" s="2"/>
      <c r="N658" s="2"/>
      <c r="O658" s="2"/>
      <c r="P658">
        <v>-6.2545999999999999</v>
      </c>
      <c r="Q658" s="2">
        <v>106.8951</v>
      </c>
    </row>
    <row r="659" spans="1:17" ht="15.75" customHeight="1" x14ac:dyDescent="0.2">
      <c r="A659" s="2">
        <v>21287000</v>
      </c>
      <c r="B659" s="2" t="s">
        <v>136</v>
      </c>
      <c r="C659" s="2" t="s">
        <v>822</v>
      </c>
      <c r="D659" s="2">
        <v>500</v>
      </c>
      <c r="E659" s="9">
        <v>0.2</v>
      </c>
      <c r="F659" s="14">
        <v>-6154421</v>
      </c>
      <c r="G659" s="14">
        <v>106798083</v>
      </c>
      <c r="H659" s="2">
        <f t="shared" si="30"/>
        <v>-6</v>
      </c>
      <c r="I659" s="2">
        <f t="shared" si="31"/>
        <v>15</v>
      </c>
      <c r="J659">
        <f t="shared" si="32"/>
        <v>4421</v>
      </c>
      <c r="K659" s="6"/>
      <c r="L659" s="6"/>
      <c r="M659" s="6"/>
      <c r="N659" s="6"/>
      <c r="O659" s="6"/>
      <c r="P659">
        <v>-6.1676000000000002</v>
      </c>
      <c r="Q659">
        <v>106.75960000000001</v>
      </c>
    </row>
    <row r="660" spans="1:17" ht="15.75" customHeight="1" x14ac:dyDescent="0.2">
      <c r="A660" s="2">
        <v>21287000</v>
      </c>
      <c r="B660" s="2" t="s">
        <v>136</v>
      </c>
      <c r="C660" s="2" t="s">
        <v>822</v>
      </c>
      <c r="D660" s="2">
        <v>500</v>
      </c>
      <c r="E660" s="9">
        <v>0.2</v>
      </c>
      <c r="F660" s="14">
        <v>-6154421</v>
      </c>
      <c r="G660" s="14">
        <v>106798083</v>
      </c>
      <c r="H660" s="2">
        <f t="shared" si="30"/>
        <v>-6</v>
      </c>
      <c r="I660" s="2">
        <f t="shared" si="31"/>
        <v>15</v>
      </c>
      <c r="J660">
        <f t="shared" si="32"/>
        <v>4421</v>
      </c>
      <c r="K660" s="6"/>
      <c r="L660" s="6"/>
      <c r="M660" s="6"/>
      <c r="N660" s="6"/>
      <c r="O660" s="6"/>
      <c r="P660">
        <v>-6.1676000000000002</v>
      </c>
      <c r="Q660">
        <v>106.75960000000001</v>
      </c>
    </row>
    <row r="661" spans="1:17" ht="15.75" customHeight="1" x14ac:dyDescent="0.2">
      <c r="A661" s="2">
        <v>27500000</v>
      </c>
      <c r="B661" s="2" t="s">
        <v>377</v>
      </c>
      <c r="C661" s="2" t="s">
        <v>822</v>
      </c>
      <c r="D661" s="2">
        <v>0</v>
      </c>
      <c r="E661" s="9">
        <v>20</v>
      </c>
      <c r="F661" s="14">
        <v>106769787</v>
      </c>
      <c r="G661" s="14">
        <v>-6205075</v>
      </c>
      <c r="H661" s="2">
        <f t="shared" si="30"/>
        <v>106</v>
      </c>
      <c r="I661" s="2">
        <f t="shared" si="31"/>
        <v>69</v>
      </c>
      <c r="J661">
        <f t="shared" si="32"/>
        <v>87</v>
      </c>
      <c r="K661" s="6"/>
      <c r="L661" s="6"/>
      <c r="M661" s="6"/>
      <c r="N661" s="6"/>
      <c r="O661" s="6"/>
      <c r="P661">
        <v>-6.1676000000000002</v>
      </c>
      <c r="Q661">
        <v>106.75960000000001</v>
      </c>
    </row>
    <row r="662" spans="1:17" ht="15.75" customHeight="1" x14ac:dyDescent="0.2">
      <c r="A662" s="6">
        <v>6900000</v>
      </c>
      <c r="B662" s="2" t="s">
        <v>136</v>
      </c>
      <c r="D662" s="2">
        <v>0</v>
      </c>
      <c r="E662" s="9">
        <v>0</v>
      </c>
      <c r="F662" s="14">
        <v>-6126747</v>
      </c>
      <c r="G662" s="14">
        <v>106704361</v>
      </c>
      <c r="H662" s="2">
        <f t="shared" si="30"/>
        <v>-6</v>
      </c>
      <c r="I662" s="2">
        <f t="shared" si="31"/>
        <v>12</v>
      </c>
      <c r="J662">
        <f t="shared" si="32"/>
        <v>6747</v>
      </c>
      <c r="K662" s="6"/>
      <c r="L662" s="6"/>
      <c r="M662" s="6"/>
      <c r="N662" s="6"/>
      <c r="O662" s="6"/>
    </row>
    <row r="663" spans="1:17" ht="15.75" customHeight="1" x14ac:dyDescent="0.2">
      <c r="A663" s="2">
        <v>12173000</v>
      </c>
      <c r="B663" s="2" t="s">
        <v>136</v>
      </c>
      <c r="C663" s="2" t="s">
        <v>822</v>
      </c>
      <c r="D663" s="2">
        <v>200</v>
      </c>
      <c r="E663" s="9">
        <v>2.2000000000000002</v>
      </c>
      <c r="F663" s="14">
        <v>-6211497</v>
      </c>
      <c r="G663" s="14">
        <v>108772116</v>
      </c>
      <c r="H663" s="2">
        <f t="shared" si="30"/>
        <v>-6</v>
      </c>
      <c r="I663" s="2">
        <f t="shared" si="31"/>
        <v>21</v>
      </c>
      <c r="J663">
        <f t="shared" si="32"/>
        <v>1497</v>
      </c>
      <c r="K663" s="6"/>
      <c r="L663" s="6"/>
      <c r="M663" s="6"/>
      <c r="N663" s="6"/>
      <c r="O663" s="6"/>
      <c r="P663">
        <v>-6.1676000000000002</v>
      </c>
      <c r="Q663">
        <v>106.75960000000001</v>
      </c>
    </row>
    <row r="664" spans="1:17" ht="15.75" customHeight="1" x14ac:dyDescent="0.2">
      <c r="A664" s="2">
        <v>30234000</v>
      </c>
      <c r="B664" s="2" t="s">
        <v>377</v>
      </c>
      <c r="C664" s="2" t="s">
        <v>822</v>
      </c>
      <c r="D664" s="2">
        <v>15</v>
      </c>
      <c r="E664" s="9">
        <v>2.2000000000000002</v>
      </c>
      <c r="F664" s="14">
        <v>-6198862</v>
      </c>
      <c r="G664" s="14">
        <v>106779475</v>
      </c>
      <c r="H664" s="2">
        <f t="shared" si="30"/>
        <v>-6</v>
      </c>
      <c r="I664" s="2">
        <f t="shared" si="31"/>
        <v>19</v>
      </c>
      <c r="J664">
        <f t="shared" si="32"/>
        <v>8862</v>
      </c>
      <c r="K664" s="6"/>
      <c r="L664" s="6"/>
      <c r="M664" s="6"/>
      <c r="N664" s="6"/>
      <c r="O664" s="6"/>
      <c r="P664">
        <v>-6.1676000000000002</v>
      </c>
      <c r="Q664">
        <v>106.75960000000001</v>
      </c>
    </row>
    <row r="665" spans="1:17" ht="15.75" customHeight="1" x14ac:dyDescent="0.2">
      <c r="A665" s="2">
        <v>12000000</v>
      </c>
      <c r="B665" s="2" t="s">
        <v>136</v>
      </c>
      <c r="C665" s="2" t="s">
        <v>1045</v>
      </c>
      <c r="D665" s="2">
        <v>1000</v>
      </c>
      <c r="E665" s="9">
        <v>2</v>
      </c>
      <c r="F665" s="14">
        <v>-0.57542800000000005</v>
      </c>
      <c r="G665" s="14">
        <v>106.70094400000001</v>
      </c>
      <c r="H665" s="2">
        <f t="shared" si="30"/>
        <v>-6</v>
      </c>
      <c r="I665" s="2">
        <f t="shared" si="31"/>
        <v>0.5</v>
      </c>
      <c r="J665">
        <f t="shared" si="32"/>
        <v>5428</v>
      </c>
      <c r="K665" s="2"/>
      <c r="L665" s="2"/>
      <c r="M665" s="2"/>
      <c r="N665" s="2"/>
      <c r="O665" s="2"/>
      <c r="P665">
        <v>-6.1676000000000002</v>
      </c>
      <c r="Q665">
        <v>106.75960000000001</v>
      </c>
    </row>
    <row r="666" spans="1:17" ht="15.75" customHeight="1" x14ac:dyDescent="0.2">
      <c r="A666" s="2">
        <v>8050000</v>
      </c>
      <c r="B666" s="2" t="s">
        <v>136</v>
      </c>
      <c r="C666" s="2" t="s">
        <v>822</v>
      </c>
      <c r="D666" s="2">
        <v>450</v>
      </c>
      <c r="E666" s="9">
        <v>2.2999999999999998</v>
      </c>
      <c r="F666" s="14" t="s">
        <v>6448</v>
      </c>
      <c r="G666" s="14" t="s">
        <v>6449</v>
      </c>
      <c r="H666" s="2">
        <f t="shared" si="30"/>
        <v>-6</v>
      </c>
      <c r="I666" s="2">
        <f t="shared" si="31"/>
        <v>12</v>
      </c>
      <c r="J666" t="e">
        <f t="shared" si="32"/>
        <v>#VALUE!</v>
      </c>
      <c r="K666" s="2"/>
      <c r="L666" s="2"/>
      <c r="M666" s="2"/>
      <c r="N666" s="2"/>
      <c r="O666" s="2"/>
      <c r="P666">
        <v>-6.1676000000000002</v>
      </c>
      <c r="Q666">
        <v>106.75960000000001</v>
      </c>
    </row>
    <row r="667" spans="1:17" ht="15.75" customHeight="1" x14ac:dyDescent="0.2">
      <c r="A667" s="2">
        <v>8000000</v>
      </c>
      <c r="B667" s="2" t="s">
        <v>136</v>
      </c>
      <c r="C667" s="2" t="s">
        <v>3581</v>
      </c>
      <c r="D667" s="2">
        <v>2</v>
      </c>
      <c r="E667" s="9">
        <v>1</v>
      </c>
      <c r="F667" s="14" t="s">
        <v>6459</v>
      </c>
      <c r="G667" s="14" t="s">
        <v>6460</v>
      </c>
      <c r="H667" s="2">
        <f t="shared" si="30"/>
        <v>106</v>
      </c>
      <c r="I667" s="2" t="e">
        <f t="shared" si="31"/>
        <v>#VALUE!</v>
      </c>
      <c r="J667" t="e">
        <f t="shared" si="32"/>
        <v>#VALUE!</v>
      </c>
      <c r="K667" s="2"/>
      <c r="L667" s="2"/>
      <c r="M667" s="2"/>
      <c r="N667" s="2"/>
      <c r="O667" s="2"/>
      <c r="P667">
        <v>-6.2545999999999999</v>
      </c>
      <c r="Q667" s="2">
        <v>106.8951</v>
      </c>
    </row>
    <row r="668" spans="1:17" ht="15.75" customHeight="1" x14ac:dyDescent="0.2">
      <c r="A668" s="2">
        <v>12500000</v>
      </c>
      <c r="B668" s="2" t="s">
        <v>136</v>
      </c>
      <c r="D668" s="2">
        <v>0</v>
      </c>
      <c r="E668" s="9">
        <v>2.7</v>
      </c>
      <c r="F668" s="14">
        <v>-6135212</v>
      </c>
      <c r="G668" s="14">
        <v>106691178</v>
      </c>
      <c r="H668" s="2">
        <f t="shared" si="30"/>
        <v>-6</v>
      </c>
      <c r="I668" s="2">
        <f t="shared" si="31"/>
        <v>13</v>
      </c>
      <c r="J668">
        <f t="shared" si="32"/>
        <v>5212</v>
      </c>
      <c r="K668" s="6"/>
      <c r="L668" s="6"/>
      <c r="M668" s="6"/>
      <c r="N668" s="6"/>
      <c r="O668" s="6"/>
    </row>
    <row r="669" spans="1:17" ht="15.75" customHeight="1" x14ac:dyDescent="0.2">
      <c r="B669" s="2" t="s">
        <v>136</v>
      </c>
      <c r="C669" s="2" t="s">
        <v>141</v>
      </c>
      <c r="D669" s="2">
        <v>900</v>
      </c>
      <c r="E669" s="9">
        <v>2.5</v>
      </c>
      <c r="F669" s="14">
        <v>-6313246</v>
      </c>
      <c r="G669" s="14">
        <v>106802014</v>
      </c>
      <c r="H669" s="2">
        <f t="shared" si="30"/>
        <v>-6</v>
      </c>
      <c r="I669" s="2">
        <f t="shared" si="31"/>
        <v>31</v>
      </c>
      <c r="J669">
        <f t="shared" si="32"/>
        <v>3246</v>
      </c>
      <c r="K669" s="6"/>
      <c r="L669" s="6"/>
      <c r="M669" s="6"/>
      <c r="N669" s="6"/>
      <c r="O669" s="6"/>
      <c r="P669">
        <v>-6.2686000000000002</v>
      </c>
      <c r="Q669" s="2">
        <v>106.8086</v>
      </c>
    </row>
    <row r="670" spans="1:17" ht="15.75" customHeight="1" x14ac:dyDescent="0.2">
      <c r="A670" s="2">
        <v>8000000</v>
      </c>
      <c r="B670" s="2" t="s">
        <v>136</v>
      </c>
      <c r="C670" s="2" t="s">
        <v>658</v>
      </c>
      <c r="D670" s="2">
        <v>20</v>
      </c>
      <c r="E670" s="9">
        <v>2</v>
      </c>
      <c r="F670" s="14">
        <v>106.887856</v>
      </c>
      <c r="G670" s="14">
        <v>-6.3208019999999996</v>
      </c>
      <c r="H670" s="2">
        <f t="shared" si="30"/>
        <v>106</v>
      </c>
      <c r="I670" s="2">
        <f t="shared" si="31"/>
        <v>88</v>
      </c>
      <c r="J670">
        <f t="shared" si="32"/>
        <v>856</v>
      </c>
      <c r="K670" s="2"/>
      <c r="L670" s="2"/>
      <c r="M670" s="2"/>
      <c r="N670" s="2"/>
      <c r="O670" s="2"/>
      <c r="P670">
        <v>-6.2545999999999999</v>
      </c>
      <c r="Q670" s="2">
        <v>106.8951</v>
      </c>
    </row>
    <row r="671" spans="1:17" ht="15.75" customHeight="1" x14ac:dyDescent="0.2">
      <c r="A671" s="2">
        <v>8000000</v>
      </c>
      <c r="B671" s="2" t="s">
        <v>136</v>
      </c>
      <c r="C671" s="2" t="s">
        <v>658</v>
      </c>
      <c r="D671" s="2">
        <v>20</v>
      </c>
      <c r="E671" s="9">
        <v>2</v>
      </c>
      <c r="F671" s="14">
        <v>106.887856</v>
      </c>
      <c r="G671" s="14">
        <v>-6.3208019999999996</v>
      </c>
      <c r="H671" s="2">
        <f t="shared" si="30"/>
        <v>106</v>
      </c>
      <c r="I671" s="2">
        <f t="shared" si="31"/>
        <v>88</v>
      </c>
      <c r="J671">
        <f t="shared" si="32"/>
        <v>856</v>
      </c>
      <c r="K671" s="2"/>
      <c r="L671" s="2"/>
      <c r="M671" s="2"/>
      <c r="N671" s="2"/>
      <c r="O671" s="2"/>
      <c r="P671">
        <v>-6.2545999999999999</v>
      </c>
      <c r="Q671" s="2">
        <v>106.8951</v>
      </c>
    </row>
    <row r="672" spans="1:17" ht="15.75" customHeight="1" x14ac:dyDescent="0.2">
      <c r="A672" s="2">
        <v>8050000</v>
      </c>
      <c r="B672" s="2" t="s">
        <v>136</v>
      </c>
      <c r="C672" s="2" t="s">
        <v>822</v>
      </c>
      <c r="D672" s="2">
        <v>450</v>
      </c>
      <c r="E672" s="9">
        <v>2.2999999999999998</v>
      </c>
      <c r="F672" s="14" t="s">
        <v>6448</v>
      </c>
      <c r="G672" s="14" t="s">
        <v>6449</v>
      </c>
      <c r="H672" s="2">
        <f t="shared" si="30"/>
        <v>-6</v>
      </c>
      <c r="I672" s="2">
        <f t="shared" si="31"/>
        <v>12</v>
      </c>
      <c r="J672" t="e">
        <f t="shared" si="32"/>
        <v>#VALUE!</v>
      </c>
      <c r="K672" s="2"/>
      <c r="L672" s="2"/>
      <c r="M672" s="2"/>
      <c r="N672" s="2"/>
      <c r="O672" s="2"/>
      <c r="P672">
        <v>-6.1676000000000002</v>
      </c>
      <c r="Q672">
        <v>106.75960000000001</v>
      </c>
    </row>
    <row r="673" spans="1:17" ht="15.75" customHeight="1" x14ac:dyDescent="0.2">
      <c r="A673" s="2">
        <v>62500000</v>
      </c>
      <c r="B673" s="2" t="s">
        <v>377</v>
      </c>
      <c r="C673" s="2" t="s">
        <v>288</v>
      </c>
      <c r="D673" s="2">
        <v>50</v>
      </c>
      <c r="E673" s="9">
        <v>2.2999999999999998</v>
      </c>
      <c r="F673" s="14" t="s">
        <v>6487</v>
      </c>
      <c r="G673" s="14" t="s">
        <v>6488</v>
      </c>
      <c r="H673" s="2">
        <f t="shared" si="30"/>
        <v>106</v>
      </c>
      <c r="I673" s="2" t="e">
        <f t="shared" si="31"/>
        <v>#VALUE!</v>
      </c>
      <c r="J673" t="e">
        <f t="shared" si="32"/>
        <v>#VALUE!</v>
      </c>
      <c r="K673" s="2"/>
      <c r="L673" s="2"/>
      <c r="M673" s="2"/>
      <c r="N673" s="2"/>
      <c r="O673" s="2"/>
      <c r="P673" s="2">
        <v>-6.1814</v>
      </c>
      <c r="Q673" s="2">
        <v>106.8387</v>
      </c>
    </row>
    <row r="674" spans="1:17" ht="15.75" customHeight="1" x14ac:dyDescent="0.2">
      <c r="A674" s="2">
        <v>1300000</v>
      </c>
      <c r="B674" s="2" t="s">
        <v>136</v>
      </c>
      <c r="C674" s="2" t="s">
        <v>658</v>
      </c>
      <c r="D674" s="2">
        <v>25</v>
      </c>
      <c r="E674" s="9">
        <v>2.5</v>
      </c>
      <c r="F674" s="14" t="s">
        <v>6499</v>
      </c>
      <c r="G674" s="14" t="s">
        <v>6500</v>
      </c>
      <c r="H674" s="2">
        <f t="shared" si="30"/>
        <v>106</v>
      </c>
      <c r="I674" s="2">
        <f t="shared" si="31"/>
        <v>51</v>
      </c>
      <c r="J674">
        <f t="shared" si="32"/>
        <v>189</v>
      </c>
      <c r="K674" s="2"/>
      <c r="L674" s="2"/>
      <c r="M674" s="2"/>
      <c r="N674" s="2"/>
      <c r="O674" s="2"/>
      <c r="P674">
        <v>-6.2545999999999999</v>
      </c>
      <c r="Q674" s="2">
        <v>106.8951</v>
      </c>
    </row>
    <row r="675" spans="1:17" ht="15.75" customHeight="1" x14ac:dyDescent="0.2">
      <c r="A675" s="2">
        <v>29290000</v>
      </c>
      <c r="B675" s="2" t="s">
        <v>136</v>
      </c>
      <c r="C675" s="2" t="s">
        <v>822</v>
      </c>
      <c r="D675" s="2">
        <v>1000</v>
      </c>
      <c r="E675" s="9">
        <v>1</v>
      </c>
      <c r="F675" s="14" t="s">
        <v>6511</v>
      </c>
      <c r="G675" s="14" t="s">
        <v>6512</v>
      </c>
      <c r="H675" s="2">
        <f t="shared" si="30"/>
        <v>-6</v>
      </c>
      <c r="I675" s="2">
        <f t="shared" si="31"/>
        <v>12</v>
      </c>
      <c r="J675" t="e">
        <f t="shared" si="32"/>
        <v>#VALUE!</v>
      </c>
      <c r="K675" s="2"/>
      <c r="L675" s="2"/>
      <c r="M675" s="2"/>
      <c r="N675" s="2"/>
      <c r="O675" s="2"/>
      <c r="P675">
        <v>-6.1676000000000002</v>
      </c>
      <c r="Q675">
        <v>106.75960000000001</v>
      </c>
    </row>
    <row r="676" spans="1:17" ht="15.75" customHeight="1" x14ac:dyDescent="0.2">
      <c r="A676" s="2">
        <v>20107000</v>
      </c>
      <c r="B676" s="2" t="s">
        <v>136</v>
      </c>
      <c r="C676" s="2" t="s">
        <v>822</v>
      </c>
      <c r="D676" s="2">
        <v>350</v>
      </c>
      <c r="E676" s="9">
        <v>2</v>
      </c>
      <c r="F676" s="14">
        <v>-6202041</v>
      </c>
      <c r="G676" s="14">
        <v>106766969</v>
      </c>
      <c r="H676" s="2">
        <f t="shared" si="30"/>
        <v>-6</v>
      </c>
      <c r="I676" s="2">
        <f t="shared" si="31"/>
        <v>20</v>
      </c>
      <c r="J676">
        <f t="shared" si="32"/>
        <v>2041</v>
      </c>
      <c r="K676" s="6"/>
      <c r="L676" s="6"/>
      <c r="M676" s="6"/>
      <c r="N676" s="6"/>
      <c r="O676" s="6"/>
      <c r="P676">
        <v>-6.1676000000000002</v>
      </c>
      <c r="Q676">
        <v>106.75960000000001</v>
      </c>
    </row>
    <row r="677" spans="1:17" ht="15.75" customHeight="1" x14ac:dyDescent="0.2">
      <c r="A677" s="2">
        <v>43000000</v>
      </c>
      <c r="B677" s="2" t="s">
        <v>136</v>
      </c>
      <c r="D677" s="2">
        <v>300</v>
      </c>
      <c r="E677" s="9">
        <v>0.8</v>
      </c>
      <c r="H677" s="2">
        <f t="shared" si="30"/>
        <v>-6</v>
      </c>
      <c r="I677" s="2">
        <f t="shared" si="31"/>
        <v>0</v>
      </c>
      <c r="J677">
        <f t="shared" si="32"/>
        <v>0</v>
      </c>
    </row>
    <row r="678" spans="1:17" ht="15.75" customHeight="1" x14ac:dyDescent="0.2">
      <c r="A678" s="2">
        <v>43000000</v>
      </c>
      <c r="B678" s="2" t="s">
        <v>136</v>
      </c>
      <c r="D678" s="2">
        <v>300</v>
      </c>
      <c r="E678" s="9">
        <v>0.8</v>
      </c>
      <c r="H678" s="2">
        <f t="shared" si="30"/>
        <v>-6</v>
      </c>
      <c r="I678" s="2">
        <f t="shared" si="31"/>
        <v>0</v>
      </c>
      <c r="J678">
        <f t="shared" si="32"/>
        <v>0</v>
      </c>
    </row>
    <row r="679" spans="1:17" ht="15.75" customHeight="1" x14ac:dyDescent="0.2">
      <c r="A679" s="2">
        <v>10000000</v>
      </c>
      <c r="B679" s="2" t="s">
        <v>136</v>
      </c>
      <c r="C679" s="2" t="s">
        <v>1472</v>
      </c>
      <c r="D679" s="2">
        <v>5</v>
      </c>
      <c r="E679" s="9">
        <v>0.5</v>
      </c>
      <c r="F679" s="14" t="s">
        <v>6538</v>
      </c>
      <c r="G679" s="14" t="s">
        <v>6539</v>
      </c>
      <c r="H679" s="2">
        <f t="shared" si="30"/>
        <v>-6</v>
      </c>
      <c r="I679" s="2">
        <f t="shared" si="31"/>
        <v>18</v>
      </c>
      <c r="J679" t="e">
        <f t="shared" si="32"/>
        <v>#VALUE!</v>
      </c>
      <c r="K679" s="2"/>
      <c r="L679" s="2"/>
      <c r="M679" s="2"/>
      <c r="N679" s="2"/>
      <c r="O679" s="2"/>
      <c r="P679">
        <v>-6.2545999999999999</v>
      </c>
      <c r="Q679" s="2">
        <v>106.8951</v>
      </c>
    </row>
    <row r="680" spans="1:17" ht="15.75" customHeight="1" x14ac:dyDescent="0.2">
      <c r="A680" s="2">
        <v>3260870</v>
      </c>
      <c r="B680" s="2" t="s">
        <v>136</v>
      </c>
      <c r="C680" s="2" t="s">
        <v>511</v>
      </c>
      <c r="D680" s="2">
        <v>0</v>
      </c>
      <c r="E680" s="9">
        <v>3</v>
      </c>
      <c r="F680" s="14">
        <v>-6121719</v>
      </c>
      <c r="G680" s="14">
        <v>106876917</v>
      </c>
      <c r="H680" s="2">
        <f t="shared" si="30"/>
        <v>-6</v>
      </c>
      <c r="I680" s="2">
        <f t="shared" si="31"/>
        <v>12</v>
      </c>
      <c r="J680">
        <f t="shared" si="32"/>
        <v>1719</v>
      </c>
      <c r="K680" s="6"/>
      <c r="L680" s="6"/>
      <c r="M680" s="6"/>
      <c r="N680" s="6"/>
      <c r="O680" s="6"/>
      <c r="P680" s="2">
        <v>-6.1266999999999996</v>
      </c>
      <c r="Q680" s="2">
        <v>106.83320000000001</v>
      </c>
    </row>
    <row r="681" spans="1:17" ht="15.75" customHeight="1" x14ac:dyDescent="0.2">
      <c r="A681" s="6">
        <v>12000000</v>
      </c>
      <c r="B681" s="2" t="s">
        <v>136</v>
      </c>
      <c r="C681" s="2" t="s">
        <v>141</v>
      </c>
      <c r="D681" s="2">
        <v>450</v>
      </c>
      <c r="E681" s="9">
        <v>2</v>
      </c>
      <c r="F681" s="14" t="s">
        <v>6550</v>
      </c>
      <c r="H681" s="2">
        <f t="shared" si="30"/>
        <v>-6</v>
      </c>
      <c r="I681" s="2">
        <f t="shared" si="31"/>
        <v>14</v>
      </c>
      <c r="J681" t="e">
        <f t="shared" si="32"/>
        <v>#VALUE!</v>
      </c>
      <c r="P681">
        <v>-6.2686000000000002</v>
      </c>
      <c r="Q681" s="2">
        <v>106.8086</v>
      </c>
    </row>
    <row r="682" spans="1:17" ht="15.75" customHeight="1" x14ac:dyDescent="0.2">
      <c r="A682" s="2">
        <v>2857000</v>
      </c>
      <c r="B682" s="2" t="s">
        <v>437</v>
      </c>
      <c r="C682" s="2" t="s">
        <v>822</v>
      </c>
      <c r="D682" s="2">
        <v>1000</v>
      </c>
      <c r="E682" s="9">
        <v>2</v>
      </c>
      <c r="F682" s="14">
        <v>-6113600</v>
      </c>
      <c r="G682" s="14">
        <v>106740075</v>
      </c>
      <c r="H682" s="2">
        <f t="shared" si="30"/>
        <v>-6</v>
      </c>
      <c r="I682" s="2">
        <f t="shared" si="31"/>
        <v>11</v>
      </c>
      <c r="J682">
        <f t="shared" si="32"/>
        <v>3600</v>
      </c>
      <c r="K682" s="6"/>
      <c r="L682" s="6"/>
      <c r="M682" s="6"/>
      <c r="N682" s="6"/>
      <c r="O682" s="6"/>
      <c r="P682">
        <v>-6.1676000000000002</v>
      </c>
      <c r="Q682">
        <v>106.75960000000001</v>
      </c>
    </row>
    <row r="683" spans="1:17" ht="15.75" customHeight="1" x14ac:dyDescent="0.2">
      <c r="A683" s="2">
        <v>15000000</v>
      </c>
      <c r="B683" s="2" t="s">
        <v>136</v>
      </c>
      <c r="C683" s="2" t="s">
        <v>141</v>
      </c>
      <c r="D683" s="2">
        <v>0</v>
      </c>
      <c r="E683" s="9">
        <v>0</v>
      </c>
      <c r="F683" s="14">
        <v>1068071582</v>
      </c>
      <c r="G683" s="14">
        <v>-62857826</v>
      </c>
      <c r="H683" s="2">
        <f t="shared" si="30"/>
        <v>106</v>
      </c>
      <c r="I683" s="2">
        <f t="shared" si="31"/>
        <v>7</v>
      </c>
      <c r="J683">
        <f t="shared" si="32"/>
        <v>582</v>
      </c>
      <c r="K683" s="6"/>
      <c r="L683" s="6"/>
      <c r="M683" s="6"/>
      <c r="N683" s="6"/>
      <c r="O683" s="6"/>
      <c r="P683">
        <v>-6.2686000000000002</v>
      </c>
      <c r="Q683" s="2">
        <v>106.8086</v>
      </c>
    </row>
    <row r="684" spans="1:17" ht="15.75" customHeight="1" x14ac:dyDescent="0.2">
      <c r="A684" s="2" t="s">
        <v>6565</v>
      </c>
      <c r="B684" s="2" t="s">
        <v>136</v>
      </c>
      <c r="C684" s="2" t="s">
        <v>141</v>
      </c>
      <c r="D684" s="2">
        <v>0</v>
      </c>
      <c r="E684" s="9">
        <v>0</v>
      </c>
      <c r="F684" s="14">
        <v>1068071582</v>
      </c>
      <c r="G684" s="14">
        <v>-62857826</v>
      </c>
      <c r="H684" s="2">
        <f t="shared" si="30"/>
        <v>106</v>
      </c>
      <c r="I684" s="2">
        <f t="shared" si="31"/>
        <v>7</v>
      </c>
      <c r="J684">
        <f t="shared" si="32"/>
        <v>582</v>
      </c>
      <c r="K684" s="6"/>
      <c r="L684" s="6"/>
      <c r="M684" s="6"/>
      <c r="N684" s="6"/>
      <c r="O684" s="6"/>
      <c r="P684">
        <v>-6.2686000000000002</v>
      </c>
      <c r="Q684" s="2">
        <v>106.8086</v>
      </c>
    </row>
    <row r="685" spans="1:17" ht="15.75" customHeight="1" x14ac:dyDescent="0.2">
      <c r="A685" s="2">
        <v>13500000</v>
      </c>
      <c r="B685" s="2" t="s">
        <v>136</v>
      </c>
      <c r="C685" s="2" t="s">
        <v>141</v>
      </c>
      <c r="D685" s="2">
        <v>1370</v>
      </c>
      <c r="E685" s="9">
        <v>2</v>
      </c>
      <c r="F685" s="14" t="s">
        <v>6576</v>
      </c>
      <c r="G685" s="14" t="s">
        <v>6577</v>
      </c>
      <c r="H685" s="2">
        <f t="shared" si="30"/>
        <v>-6</v>
      </c>
      <c r="I685" s="2">
        <f t="shared" si="31"/>
        <v>13</v>
      </c>
      <c r="J685" t="e">
        <f t="shared" si="32"/>
        <v>#VALUE!</v>
      </c>
      <c r="K685" s="2"/>
      <c r="L685" s="2"/>
      <c r="M685" s="2"/>
      <c r="N685" s="2"/>
      <c r="O685" s="2"/>
      <c r="P685">
        <v>-6.2686000000000002</v>
      </c>
      <c r="Q685" s="2">
        <v>106.8086</v>
      </c>
    </row>
    <row r="686" spans="1:17" ht="15.75" customHeight="1" x14ac:dyDescent="0.2">
      <c r="A686" s="2">
        <v>8000000</v>
      </c>
      <c r="B686" s="2" t="s">
        <v>136</v>
      </c>
      <c r="C686" s="2" t="s">
        <v>1472</v>
      </c>
      <c r="D686" s="2">
        <v>200</v>
      </c>
      <c r="E686" s="9">
        <v>3</v>
      </c>
      <c r="F686" s="14">
        <v>-6320746</v>
      </c>
      <c r="G686" s="14">
        <v>106887726</v>
      </c>
      <c r="H686" s="2">
        <f t="shared" si="30"/>
        <v>-6</v>
      </c>
      <c r="I686" s="2">
        <f t="shared" si="31"/>
        <v>32</v>
      </c>
      <c r="J686">
        <f t="shared" si="32"/>
        <v>746</v>
      </c>
      <c r="K686" s="6"/>
      <c r="L686" s="6"/>
      <c r="M686" s="6"/>
      <c r="N686" s="6"/>
      <c r="O686" s="6"/>
      <c r="P686">
        <v>-6.2545999999999999</v>
      </c>
      <c r="Q686" s="2">
        <v>106.8951</v>
      </c>
    </row>
    <row r="687" spans="1:17" ht="15.75" customHeight="1" x14ac:dyDescent="0.2">
      <c r="A687" s="2">
        <v>6000000</v>
      </c>
      <c r="B687" s="2" t="s">
        <v>437</v>
      </c>
      <c r="C687" s="2" t="s">
        <v>141</v>
      </c>
      <c r="D687" s="2">
        <v>200</v>
      </c>
      <c r="E687" s="9">
        <v>0</v>
      </c>
      <c r="F687" s="14" t="s">
        <v>6594</v>
      </c>
      <c r="G687" s="14" t="s">
        <v>6595</v>
      </c>
      <c r="H687" s="2">
        <f t="shared" si="30"/>
        <v>106</v>
      </c>
      <c r="I687" s="2">
        <f t="shared" si="31"/>
        <v>51</v>
      </c>
      <c r="J687">
        <f t="shared" si="32"/>
        <v>6.1</v>
      </c>
      <c r="K687" s="2"/>
      <c r="L687" s="2"/>
      <c r="M687" s="2"/>
      <c r="N687" s="2"/>
      <c r="O687" s="2"/>
      <c r="P687">
        <v>-6.2686000000000002</v>
      </c>
      <c r="Q687" s="2">
        <v>106.8086</v>
      </c>
    </row>
    <row r="688" spans="1:17" ht="15.75" customHeight="1" x14ac:dyDescent="0.2">
      <c r="A688" s="2">
        <v>45000000</v>
      </c>
      <c r="B688" s="2" t="s">
        <v>136</v>
      </c>
      <c r="C688" s="2" t="s">
        <v>141</v>
      </c>
      <c r="D688" s="2">
        <v>0</v>
      </c>
      <c r="E688" s="9">
        <v>0</v>
      </c>
      <c r="F688" s="14">
        <v>1068071582</v>
      </c>
      <c r="G688" s="14">
        <v>-62857826</v>
      </c>
      <c r="H688" s="2">
        <f t="shared" si="30"/>
        <v>106</v>
      </c>
      <c r="I688" s="2">
        <f t="shared" si="31"/>
        <v>7</v>
      </c>
      <c r="J688">
        <f t="shared" si="32"/>
        <v>582</v>
      </c>
      <c r="K688" s="6"/>
      <c r="L688" s="6"/>
      <c r="M688" s="6"/>
      <c r="N688" s="6"/>
      <c r="O688" s="6"/>
      <c r="P688">
        <v>-6.2686000000000002</v>
      </c>
      <c r="Q688" s="2">
        <v>106.8086</v>
      </c>
    </row>
    <row r="689" spans="1:17" ht="15.75" customHeight="1" x14ac:dyDescent="0.2">
      <c r="A689" s="2">
        <v>80000000</v>
      </c>
      <c r="B689" s="2" t="s">
        <v>377</v>
      </c>
      <c r="D689" s="2">
        <v>0</v>
      </c>
      <c r="E689" s="9">
        <v>2.1</v>
      </c>
      <c r="F689" s="14">
        <v>-6156860</v>
      </c>
      <c r="G689" s="14">
        <v>10691770</v>
      </c>
      <c r="H689" s="2">
        <f t="shared" si="30"/>
        <v>-6</v>
      </c>
      <c r="I689" s="2">
        <f t="shared" si="31"/>
        <v>15</v>
      </c>
      <c r="J689">
        <f t="shared" si="32"/>
        <v>6860</v>
      </c>
      <c r="K689" s="6"/>
      <c r="L689" s="6"/>
      <c r="M689" s="6"/>
      <c r="N689" s="6"/>
      <c r="O689" s="6"/>
    </row>
    <row r="690" spans="1:17" ht="15.75" customHeight="1" x14ac:dyDescent="0.2">
      <c r="A690" s="2">
        <v>20000000</v>
      </c>
      <c r="B690" s="2" t="s">
        <v>136</v>
      </c>
      <c r="C690" s="2" t="s">
        <v>288</v>
      </c>
      <c r="D690" s="2">
        <v>0</v>
      </c>
      <c r="E690" s="9">
        <v>1.5</v>
      </c>
      <c r="H690" s="2">
        <f t="shared" si="30"/>
        <v>-6</v>
      </c>
      <c r="I690" s="2">
        <f t="shared" si="31"/>
        <v>0</v>
      </c>
      <c r="J690">
        <f t="shared" si="32"/>
        <v>0</v>
      </c>
      <c r="P690" s="2">
        <v>-6.1814</v>
      </c>
      <c r="Q690" s="2">
        <v>106.8387</v>
      </c>
    </row>
    <row r="691" spans="1:17" ht="15.75" customHeight="1" x14ac:dyDescent="0.2">
      <c r="A691" s="2">
        <v>44000000</v>
      </c>
      <c r="B691" s="2" t="s">
        <v>377</v>
      </c>
      <c r="D691" s="2">
        <v>0</v>
      </c>
      <c r="E691" s="9">
        <v>2</v>
      </c>
      <c r="H691" s="2">
        <f t="shared" si="30"/>
        <v>-6</v>
      </c>
      <c r="I691" s="2">
        <f t="shared" si="31"/>
        <v>0</v>
      </c>
      <c r="J691">
        <f t="shared" si="32"/>
        <v>0</v>
      </c>
    </row>
    <row r="692" spans="1:17" ht="15.75" customHeight="1" x14ac:dyDescent="0.2">
      <c r="A692" s="2">
        <v>30000000</v>
      </c>
      <c r="B692" s="2" t="s">
        <v>377</v>
      </c>
      <c r="C692" s="2" t="s">
        <v>288</v>
      </c>
      <c r="D692" s="2">
        <v>0</v>
      </c>
      <c r="E692" s="9">
        <v>0.15</v>
      </c>
      <c r="F692" s="14">
        <v>106799518</v>
      </c>
      <c r="G692" s="14">
        <v>-6203943</v>
      </c>
      <c r="H692" s="2">
        <f t="shared" si="30"/>
        <v>106</v>
      </c>
      <c r="I692" s="2">
        <f t="shared" si="31"/>
        <v>99</v>
      </c>
      <c r="J692">
        <f t="shared" si="32"/>
        <v>18</v>
      </c>
      <c r="K692" s="6"/>
      <c r="L692" s="6"/>
      <c r="M692" s="6"/>
      <c r="N692" s="6"/>
      <c r="O692" s="6"/>
      <c r="P692" s="2">
        <v>-6.1814</v>
      </c>
      <c r="Q692" s="2">
        <v>106.8387</v>
      </c>
    </row>
    <row r="693" spans="1:17" ht="15.75" customHeight="1" x14ac:dyDescent="0.2">
      <c r="A693" s="2" t="s">
        <v>6621</v>
      </c>
      <c r="B693" s="2" t="s">
        <v>136</v>
      </c>
      <c r="C693" s="2" t="s">
        <v>141</v>
      </c>
      <c r="D693" s="2">
        <v>500</v>
      </c>
      <c r="E693" s="9">
        <v>2</v>
      </c>
      <c r="F693" s="14" t="s">
        <v>6624</v>
      </c>
      <c r="G693" s="14" t="s">
        <v>6625</v>
      </c>
      <c r="H693" s="2">
        <f t="shared" si="30"/>
        <v>106</v>
      </c>
      <c r="I693" s="2">
        <f t="shared" si="31"/>
        <v>45</v>
      </c>
      <c r="J693">
        <f t="shared" si="32"/>
        <v>33.5</v>
      </c>
      <c r="K693" s="2"/>
      <c r="L693" s="2"/>
      <c r="M693" s="2"/>
      <c r="N693" s="2"/>
      <c r="O693" s="2"/>
      <c r="P693">
        <v>-6.2686000000000002</v>
      </c>
      <c r="Q693" s="2">
        <v>106.8086</v>
      </c>
    </row>
    <row r="694" spans="1:17" ht="15.75" customHeight="1" x14ac:dyDescent="0.2">
      <c r="A694" s="2">
        <v>52000000</v>
      </c>
      <c r="B694" s="2" t="s">
        <v>136</v>
      </c>
      <c r="C694" s="2" t="s">
        <v>511</v>
      </c>
      <c r="D694" s="2">
        <v>0</v>
      </c>
      <c r="E694" s="9">
        <v>6.4</v>
      </c>
      <c r="F694" s="14">
        <v>-6155611</v>
      </c>
      <c r="G694" s="14">
        <v>106920194</v>
      </c>
      <c r="H694" s="2">
        <f t="shared" si="30"/>
        <v>-6</v>
      </c>
      <c r="I694" s="2">
        <f t="shared" si="31"/>
        <v>15</v>
      </c>
      <c r="J694">
        <f t="shared" si="32"/>
        <v>5611</v>
      </c>
      <c r="K694" s="6"/>
      <c r="L694" s="6"/>
      <c r="M694" s="6"/>
      <c r="N694" s="6"/>
      <c r="O694" s="6"/>
      <c r="P694" s="2">
        <v>-6.1266999999999996</v>
      </c>
      <c r="Q694" s="2">
        <v>106.83320000000001</v>
      </c>
    </row>
    <row r="695" spans="1:17" ht="15.75" customHeight="1" x14ac:dyDescent="0.2">
      <c r="A695" s="2">
        <v>81700000</v>
      </c>
      <c r="B695" s="2" t="s">
        <v>194</v>
      </c>
      <c r="C695" s="2" t="s">
        <v>141</v>
      </c>
      <c r="D695" s="2">
        <v>120</v>
      </c>
      <c r="E695" s="9">
        <v>1</v>
      </c>
      <c r="F695" s="14" t="s">
        <v>6641</v>
      </c>
      <c r="G695" s="14" t="s">
        <v>6642</v>
      </c>
      <c r="H695" s="2">
        <f t="shared" si="30"/>
        <v>106</v>
      </c>
      <c r="I695" s="2">
        <f t="shared" si="31"/>
        <v>47</v>
      </c>
      <c r="J695">
        <f t="shared" si="32"/>
        <v>37.6</v>
      </c>
      <c r="K695" s="2"/>
      <c r="L695" s="2"/>
      <c r="M695" s="2"/>
      <c r="N695" s="2"/>
      <c r="O695" s="2"/>
      <c r="P695">
        <v>-6.2686000000000002</v>
      </c>
      <c r="Q695" s="2">
        <v>106.8086</v>
      </c>
    </row>
    <row r="696" spans="1:17" ht="15.75" customHeight="1" x14ac:dyDescent="0.2">
      <c r="A696" s="2">
        <v>11000000</v>
      </c>
      <c r="B696" s="2" t="s">
        <v>136</v>
      </c>
      <c r="C696" s="2" t="s">
        <v>511</v>
      </c>
      <c r="D696" s="2">
        <v>0</v>
      </c>
      <c r="E696" s="9">
        <v>0</v>
      </c>
      <c r="F696" s="14">
        <v>106918636</v>
      </c>
      <c r="G696" s="14">
        <v>-6140011</v>
      </c>
      <c r="H696" s="2">
        <f t="shared" si="30"/>
        <v>106</v>
      </c>
      <c r="I696" s="2">
        <f t="shared" si="31"/>
        <v>18</v>
      </c>
      <c r="J696">
        <f t="shared" si="32"/>
        <v>36</v>
      </c>
      <c r="K696" s="6"/>
      <c r="L696" s="6"/>
      <c r="M696" s="6"/>
      <c r="N696" s="6"/>
      <c r="O696" s="6"/>
      <c r="P696" s="2">
        <v>-6.1266999999999996</v>
      </c>
      <c r="Q696" s="2">
        <v>106.83320000000001</v>
      </c>
    </row>
    <row r="697" spans="1:17" ht="15.75" customHeight="1" x14ac:dyDescent="0.2">
      <c r="A697" s="2">
        <v>11000000</v>
      </c>
      <c r="B697" s="2" t="s">
        <v>377</v>
      </c>
      <c r="C697" s="2" t="s">
        <v>288</v>
      </c>
      <c r="D697" s="2">
        <v>0</v>
      </c>
      <c r="E697" s="9">
        <v>1.5</v>
      </c>
      <c r="H697" s="2">
        <f t="shared" si="30"/>
        <v>-6</v>
      </c>
      <c r="I697" s="2">
        <f t="shared" si="31"/>
        <v>0</v>
      </c>
      <c r="J697">
        <f t="shared" si="32"/>
        <v>0</v>
      </c>
      <c r="P697" s="2">
        <v>-6.1814</v>
      </c>
      <c r="Q697" s="2">
        <v>106.8387</v>
      </c>
    </row>
    <row r="698" spans="1:17" ht="15.75" customHeight="1" x14ac:dyDescent="0.2">
      <c r="A698" s="2">
        <v>43000000</v>
      </c>
      <c r="B698" s="2" t="s">
        <v>136</v>
      </c>
      <c r="D698" s="2">
        <v>300</v>
      </c>
      <c r="E698" s="9">
        <v>0.8</v>
      </c>
      <c r="H698" s="2">
        <f t="shared" si="30"/>
        <v>-6</v>
      </c>
      <c r="I698" s="2">
        <f t="shared" si="31"/>
        <v>0</v>
      </c>
      <c r="J698">
        <f t="shared" si="32"/>
        <v>0</v>
      </c>
    </row>
    <row r="699" spans="1:17" ht="15.75" customHeight="1" x14ac:dyDescent="0.2">
      <c r="A699" s="2">
        <v>47527000</v>
      </c>
      <c r="B699" s="2" t="s">
        <v>377</v>
      </c>
      <c r="C699" s="2" t="s">
        <v>822</v>
      </c>
      <c r="D699" s="2">
        <v>50</v>
      </c>
      <c r="E699" s="9">
        <v>2</v>
      </c>
      <c r="F699" s="14">
        <v>100817</v>
      </c>
      <c r="G699" s="14">
        <v>-813904</v>
      </c>
      <c r="H699" s="2">
        <f t="shared" si="30"/>
        <v>-6</v>
      </c>
      <c r="I699" s="2">
        <f t="shared" si="31"/>
        <v>8</v>
      </c>
      <c r="J699">
        <f t="shared" si="32"/>
        <v>817</v>
      </c>
      <c r="K699" s="6"/>
      <c r="L699" s="6"/>
      <c r="M699" s="6"/>
      <c r="N699" s="6"/>
      <c r="O699" s="6"/>
      <c r="P699">
        <v>-6.1676000000000002</v>
      </c>
      <c r="Q699">
        <v>106.75960000000001</v>
      </c>
    </row>
    <row r="700" spans="1:17" ht="15.75" customHeight="1" x14ac:dyDescent="0.2">
      <c r="A700" s="2">
        <v>5500000</v>
      </c>
      <c r="B700" s="2" t="s">
        <v>136</v>
      </c>
      <c r="C700" s="2" t="s">
        <v>658</v>
      </c>
      <c r="D700" s="2">
        <v>10</v>
      </c>
      <c r="E700" s="9">
        <v>2.7</v>
      </c>
      <c r="F700" s="14" t="s">
        <v>6672</v>
      </c>
      <c r="G700" s="14" t="s">
        <v>6673</v>
      </c>
      <c r="H700" s="2">
        <f t="shared" si="30"/>
        <v>106</v>
      </c>
      <c r="I700" s="2">
        <f t="shared" si="31"/>
        <v>51</v>
      </c>
      <c r="J700">
        <f t="shared" si="32"/>
        <v>26.8</v>
      </c>
      <c r="K700" s="2"/>
      <c r="L700" s="2"/>
      <c r="M700" s="2"/>
      <c r="N700" s="2"/>
      <c r="O700" s="2"/>
      <c r="P700">
        <v>-6.2545999999999999</v>
      </c>
      <c r="Q700" s="2">
        <v>106.8951</v>
      </c>
    </row>
    <row r="701" spans="1:17" ht="15.75" customHeight="1" x14ac:dyDescent="0.2">
      <c r="A701" s="2">
        <v>16000000</v>
      </c>
      <c r="B701" s="2" t="s">
        <v>136</v>
      </c>
      <c r="C701" s="2" t="s">
        <v>288</v>
      </c>
      <c r="D701" s="2">
        <v>0</v>
      </c>
      <c r="E701" s="9">
        <v>2</v>
      </c>
      <c r="H701" s="2">
        <f t="shared" si="30"/>
        <v>-6</v>
      </c>
      <c r="I701" s="2">
        <f t="shared" si="31"/>
        <v>0</v>
      </c>
      <c r="J701">
        <f t="shared" si="32"/>
        <v>0</v>
      </c>
      <c r="P701" s="2">
        <v>-6.1814</v>
      </c>
      <c r="Q701" s="2">
        <v>106.8387</v>
      </c>
    </row>
    <row r="702" spans="1:17" ht="15.75" customHeight="1" x14ac:dyDescent="0.2">
      <c r="A702" s="2">
        <v>8810572</v>
      </c>
      <c r="B702" s="2" t="s">
        <v>136</v>
      </c>
      <c r="C702" s="2" t="s">
        <v>658</v>
      </c>
      <c r="D702" s="2">
        <v>76</v>
      </c>
      <c r="E702" s="9">
        <v>4.3</v>
      </c>
      <c r="F702" s="14">
        <v>-6205990</v>
      </c>
      <c r="G702" s="14">
        <v>106865746</v>
      </c>
      <c r="H702" s="2">
        <f t="shared" si="30"/>
        <v>-6</v>
      </c>
      <c r="I702" s="2">
        <f t="shared" si="31"/>
        <v>20</v>
      </c>
      <c r="J702">
        <f t="shared" si="32"/>
        <v>5990</v>
      </c>
      <c r="K702" s="6"/>
      <c r="L702" s="6"/>
      <c r="M702" s="6"/>
      <c r="N702" s="6"/>
      <c r="O702" s="6"/>
      <c r="P702">
        <v>-6.2545999999999999</v>
      </c>
      <c r="Q702" s="2">
        <v>106.8951</v>
      </c>
    </row>
    <row r="703" spans="1:17" ht="15.75" customHeight="1" x14ac:dyDescent="0.2">
      <c r="A703" s="2">
        <v>8000000</v>
      </c>
      <c r="B703" s="2" t="s">
        <v>136</v>
      </c>
      <c r="C703" s="2" t="s">
        <v>822</v>
      </c>
      <c r="D703" s="2">
        <v>200</v>
      </c>
      <c r="E703" s="9">
        <v>0</v>
      </c>
      <c r="F703" s="14">
        <v>-6189004</v>
      </c>
      <c r="G703" s="14">
        <v>106768883</v>
      </c>
      <c r="H703" s="2">
        <f t="shared" si="30"/>
        <v>-6</v>
      </c>
      <c r="I703" s="2">
        <f t="shared" si="31"/>
        <v>18</v>
      </c>
      <c r="J703">
        <f t="shared" si="32"/>
        <v>9004</v>
      </c>
      <c r="K703" s="6"/>
      <c r="L703" s="6"/>
      <c r="M703" s="6"/>
      <c r="N703" s="6"/>
      <c r="O703" s="6"/>
      <c r="P703">
        <v>-6.1676000000000002</v>
      </c>
      <c r="Q703">
        <v>106.75960000000001</v>
      </c>
    </row>
    <row r="704" spans="1:17" ht="15.75" customHeight="1" x14ac:dyDescent="0.2">
      <c r="A704" s="2">
        <v>20000000</v>
      </c>
      <c r="B704" s="2" t="s">
        <v>377</v>
      </c>
      <c r="C704" s="2" t="s">
        <v>822</v>
      </c>
      <c r="D704" s="2">
        <v>0</v>
      </c>
      <c r="E704" s="9">
        <v>4.5999999999999996</v>
      </c>
      <c r="F704" s="14" t="s">
        <v>6702</v>
      </c>
      <c r="G704" s="14" t="s">
        <v>6703</v>
      </c>
      <c r="H704" s="2">
        <f t="shared" si="30"/>
        <v>106</v>
      </c>
      <c r="I704" s="2" t="e">
        <f t="shared" si="31"/>
        <v>#VALUE!</v>
      </c>
      <c r="J704" t="e">
        <f t="shared" si="32"/>
        <v>#VALUE!</v>
      </c>
      <c r="K704" s="2"/>
      <c r="L704" s="2"/>
      <c r="M704" s="2"/>
      <c r="N704" s="2"/>
      <c r="O704" s="2"/>
      <c r="P704">
        <v>-6.1676000000000002</v>
      </c>
      <c r="Q704">
        <v>106.75960000000001</v>
      </c>
    </row>
    <row r="705" spans="1:17" ht="15.75" customHeight="1" x14ac:dyDescent="0.2">
      <c r="A705" s="2">
        <v>100000000</v>
      </c>
      <c r="B705" s="2" t="s">
        <v>1315</v>
      </c>
      <c r="C705" s="2" t="s">
        <v>141</v>
      </c>
      <c r="D705" s="2">
        <v>200</v>
      </c>
      <c r="E705" s="9">
        <v>0.5</v>
      </c>
      <c r="F705" s="14">
        <v>-6229501</v>
      </c>
      <c r="G705" s="14">
        <v>106815916</v>
      </c>
      <c r="H705" s="2">
        <f t="shared" si="30"/>
        <v>-6</v>
      </c>
      <c r="I705" s="2">
        <f t="shared" si="31"/>
        <v>22</v>
      </c>
      <c r="J705">
        <f t="shared" si="32"/>
        <v>9501</v>
      </c>
      <c r="K705" s="6"/>
      <c r="L705" s="6"/>
      <c r="M705" s="6"/>
      <c r="N705" s="6"/>
      <c r="O705" s="6"/>
      <c r="P705">
        <v>-6.2686000000000002</v>
      </c>
      <c r="Q705" s="2">
        <v>106.8086</v>
      </c>
    </row>
    <row r="706" spans="1:17" ht="15.75" customHeight="1" x14ac:dyDescent="0.2">
      <c r="A706" s="2">
        <v>11500000</v>
      </c>
      <c r="B706" s="2" t="s">
        <v>1315</v>
      </c>
      <c r="C706" s="2" t="s">
        <v>822</v>
      </c>
      <c r="D706" s="2">
        <v>0</v>
      </c>
      <c r="E706" s="9">
        <v>0</v>
      </c>
      <c r="F706" s="14">
        <v>-6133085</v>
      </c>
      <c r="G706" s="14">
        <v>106697639</v>
      </c>
      <c r="H706" s="2">
        <f t="shared" si="30"/>
        <v>-6</v>
      </c>
      <c r="I706" s="2">
        <f t="shared" si="31"/>
        <v>13</v>
      </c>
      <c r="J706">
        <f t="shared" si="32"/>
        <v>3085</v>
      </c>
      <c r="K706" s="6"/>
      <c r="L706" s="6"/>
      <c r="M706" s="6"/>
      <c r="N706" s="6"/>
      <c r="O706" s="6"/>
      <c r="P706">
        <v>-6.1676000000000002</v>
      </c>
      <c r="Q706">
        <v>106.75960000000001</v>
      </c>
    </row>
    <row r="707" spans="1:17" ht="15.75" customHeight="1" x14ac:dyDescent="0.2">
      <c r="A707" s="2">
        <v>62000000</v>
      </c>
      <c r="B707" s="2" t="s">
        <v>377</v>
      </c>
      <c r="C707" s="2" t="s">
        <v>288</v>
      </c>
      <c r="D707" s="2">
        <v>116</v>
      </c>
      <c r="E707" s="9">
        <v>1.5</v>
      </c>
      <c r="F707" s="14">
        <v>-6189901</v>
      </c>
      <c r="G707" s="14">
        <v>106836212</v>
      </c>
      <c r="H707" s="2">
        <f t="shared" ref="H707:H770" si="33">IF(LEFT(F707,3)="106",106,-6)</f>
        <v>-6</v>
      </c>
      <c r="I707" s="2">
        <f t="shared" ref="I707:I770" si="34">_xlfn.NUMBERVALUE(IF(H707=106,MID(F707,5,2),MID(F707,3,2)))</f>
        <v>18</v>
      </c>
      <c r="J707">
        <f t="shared" ref="J707:J770" si="35">_xlfn.NUMBERVALUE(IF(H707=106,MID(F707,8,4),RIGHT(F707,4)))</f>
        <v>9901</v>
      </c>
      <c r="K707" s="6"/>
      <c r="L707" s="6"/>
      <c r="M707" s="6"/>
      <c r="N707" s="6"/>
      <c r="O707" s="6"/>
      <c r="P707" s="2">
        <v>-6.1814</v>
      </c>
      <c r="Q707" s="2">
        <v>106.8387</v>
      </c>
    </row>
    <row r="708" spans="1:17" ht="15.75" customHeight="1" x14ac:dyDescent="0.2">
      <c r="A708" s="2">
        <v>30172414</v>
      </c>
      <c r="B708" s="2" t="s">
        <v>136</v>
      </c>
      <c r="C708" s="2" t="s">
        <v>288</v>
      </c>
      <c r="D708" s="2">
        <v>200</v>
      </c>
      <c r="E708" s="9">
        <v>2</v>
      </c>
      <c r="F708" s="14" t="s">
        <v>6729</v>
      </c>
      <c r="G708" s="14" t="s">
        <v>431</v>
      </c>
      <c r="H708" s="2">
        <f t="shared" si="33"/>
        <v>-6</v>
      </c>
      <c r="I708" s="2">
        <f t="shared" si="34"/>
        <v>6</v>
      </c>
      <c r="J708" t="e">
        <f t="shared" si="35"/>
        <v>#VALUE!</v>
      </c>
      <c r="K708" s="2"/>
      <c r="L708" s="2"/>
      <c r="M708" s="2"/>
      <c r="N708" s="2"/>
      <c r="O708" s="2"/>
      <c r="P708" s="2">
        <v>-6.1814</v>
      </c>
      <c r="Q708" s="2">
        <v>106.8387</v>
      </c>
    </row>
    <row r="709" spans="1:17" ht="15.75" customHeight="1" x14ac:dyDescent="0.2">
      <c r="A709" s="2">
        <v>10583942</v>
      </c>
      <c r="B709" s="2" t="s">
        <v>136</v>
      </c>
      <c r="C709" s="2" t="s">
        <v>288</v>
      </c>
      <c r="D709" s="2">
        <v>300</v>
      </c>
      <c r="E709" s="9">
        <v>2</v>
      </c>
      <c r="F709" s="14">
        <v>106848203</v>
      </c>
      <c r="G709" s="14">
        <v>-6164155</v>
      </c>
      <c r="H709" s="2">
        <f t="shared" si="33"/>
        <v>106</v>
      </c>
      <c r="I709" s="2">
        <f t="shared" si="34"/>
        <v>48</v>
      </c>
      <c r="J709">
        <f t="shared" si="35"/>
        <v>3</v>
      </c>
      <c r="K709" s="6"/>
      <c r="L709" s="6"/>
      <c r="M709" s="6"/>
      <c r="N709" s="6"/>
      <c r="O709" s="6"/>
      <c r="P709" s="2">
        <v>-6.1814</v>
      </c>
      <c r="Q709" s="2">
        <v>106.8387</v>
      </c>
    </row>
    <row r="710" spans="1:17" ht="15.75" customHeight="1" x14ac:dyDescent="0.2">
      <c r="A710" s="2">
        <v>6000000</v>
      </c>
      <c r="B710" s="2" t="s">
        <v>136</v>
      </c>
      <c r="C710" s="2" t="s">
        <v>822</v>
      </c>
      <c r="D710" s="2">
        <v>200</v>
      </c>
      <c r="E710" s="9">
        <v>2</v>
      </c>
      <c r="F710" s="14">
        <v>-8147770</v>
      </c>
      <c r="G710" s="14">
        <v>104730015</v>
      </c>
      <c r="H710" s="2">
        <f t="shared" si="33"/>
        <v>-6</v>
      </c>
      <c r="I710" s="2">
        <f t="shared" si="34"/>
        <v>14</v>
      </c>
      <c r="J710">
        <f t="shared" si="35"/>
        <v>7770</v>
      </c>
      <c r="K710" s="6"/>
      <c r="L710" s="6"/>
      <c r="M710" s="6"/>
      <c r="N710" s="6"/>
      <c r="O710" s="6"/>
      <c r="P710">
        <v>-6.1676000000000002</v>
      </c>
      <c r="Q710">
        <v>106.75960000000001</v>
      </c>
    </row>
    <row r="711" spans="1:17" ht="15.75" customHeight="1" x14ac:dyDescent="0.2">
      <c r="A711" s="2">
        <v>5000000</v>
      </c>
      <c r="B711" s="2" t="s">
        <v>136</v>
      </c>
      <c r="C711" s="2" t="s">
        <v>511</v>
      </c>
      <c r="D711" s="2">
        <v>0</v>
      </c>
      <c r="E711" s="9">
        <v>5.3</v>
      </c>
      <c r="F711" s="14">
        <v>-6127027</v>
      </c>
      <c r="G711" s="14">
        <v>106875924</v>
      </c>
      <c r="H711" s="2">
        <f t="shared" si="33"/>
        <v>-6</v>
      </c>
      <c r="I711" s="2">
        <f t="shared" si="34"/>
        <v>12</v>
      </c>
      <c r="J711">
        <f t="shared" si="35"/>
        <v>7027</v>
      </c>
      <c r="K711" s="6"/>
      <c r="L711" s="6"/>
      <c r="M711" s="6"/>
      <c r="N711" s="6"/>
      <c r="O711" s="6"/>
      <c r="P711" s="2">
        <v>-6.1266999999999996</v>
      </c>
      <c r="Q711" s="2">
        <v>106.83320000000001</v>
      </c>
    </row>
    <row r="712" spans="1:17" ht="15.75" customHeight="1" x14ac:dyDescent="0.2">
      <c r="A712" s="2">
        <v>6000000</v>
      </c>
      <c r="B712" s="2" t="s">
        <v>136</v>
      </c>
      <c r="C712" s="2" t="s">
        <v>610</v>
      </c>
      <c r="D712" s="2">
        <v>392</v>
      </c>
      <c r="E712" s="9">
        <v>3</v>
      </c>
      <c r="F712" s="14">
        <v>-6318805</v>
      </c>
      <c r="G712" s="14">
        <v>106907961</v>
      </c>
      <c r="H712" s="2">
        <f t="shared" si="33"/>
        <v>-6</v>
      </c>
      <c r="I712" s="2">
        <f t="shared" si="34"/>
        <v>31</v>
      </c>
      <c r="J712">
        <f t="shared" si="35"/>
        <v>8805</v>
      </c>
      <c r="K712" s="6"/>
      <c r="L712" s="6"/>
      <c r="M712" s="6"/>
      <c r="N712" s="6"/>
      <c r="O712" s="6"/>
      <c r="P712">
        <v>-6.2545999999999999</v>
      </c>
      <c r="Q712" s="2">
        <v>106.8951</v>
      </c>
    </row>
    <row r="713" spans="1:17" ht="15.75" customHeight="1" x14ac:dyDescent="0.2">
      <c r="A713" s="2">
        <v>27000000</v>
      </c>
      <c r="B713" s="2" t="s">
        <v>1315</v>
      </c>
      <c r="C713" s="2" t="s">
        <v>976</v>
      </c>
      <c r="D713" s="2">
        <v>200</v>
      </c>
      <c r="E713" s="9">
        <v>1.4</v>
      </c>
      <c r="F713" s="14">
        <v>-6170489</v>
      </c>
      <c r="G713" s="14">
        <v>106744023</v>
      </c>
      <c r="H713" s="2">
        <f t="shared" si="33"/>
        <v>-6</v>
      </c>
      <c r="I713" s="2">
        <f t="shared" si="34"/>
        <v>17</v>
      </c>
      <c r="J713">
        <f t="shared" si="35"/>
        <v>489</v>
      </c>
      <c r="K713" s="6"/>
      <c r="L713" s="6"/>
      <c r="M713" s="6"/>
      <c r="N713" s="6"/>
      <c r="O713" s="6"/>
      <c r="P713">
        <v>-6.1676000000000002</v>
      </c>
      <c r="Q713">
        <v>106.75960000000001</v>
      </c>
    </row>
    <row r="714" spans="1:17" ht="15.75" customHeight="1" x14ac:dyDescent="0.2">
      <c r="A714" s="2">
        <v>6000000</v>
      </c>
      <c r="B714" s="2" t="s">
        <v>136</v>
      </c>
      <c r="C714" s="2" t="s">
        <v>610</v>
      </c>
      <c r="D714" s="2">
        <v>320</v>
      </c>
      <c r="E714" s="9">
        <v>4.2</v>
      </c>
      <c r="F714" s="14">
        <v>-6340528</v>
      </c>
      <c r="G714" s="14">
        <v>106897528</v>
      </c>
      <c r="H714" s="2">
        <f t="shared" si="33"/>
        <v>-6</v>
      </c>
      <c r="I714" s="2">
        <f t="shared" si="34"/>
        <v>34</v>
      </c>
      <c r="J714">
        <f t="shared" si="35"/>
        <v>528</v>
      </c>
      <c r="K714" s="6"/>
      <c r="L714" s="6"/>
      <c r="M714" s="6"/>
      <c r="N714" s="6"/>
      <c r="O714" s="6"/>
      <c r="P714">
        <v>-6.2545999999999999</v>
      </c>
      <c r="Q714" s="2">
        <v>106.8951</v>
      </c>
    </row>
    <row r="715" spans="1:17" ht="15.75" customHeight="1" x14ac:dyDescent="0.2">
      <c r="A715" s="2">
        <v>26500000</v>
      </c>
      <c r="B715" s="2" t="s">
        <v>136</v>
      </c>
      <c r="C715" s="2" t="s">
        <v>141</v>
      </c>
      <c r="D715" s="2">
        <v>30</v>
      </c>
      <c r="E715" s="9">
        <v>3</v>
      </c>
      <c r="F715" s="14" t="s">
        <v>6777</v>
      </c>
      <c r="G715" s="14" t="s">
        <v>6778</v>
      </c>
      <c r="H715" s="2">
        <f t="shared" si="33"/>
        <v>106</v>
      </c>
      <c r="I715" s="2">
        <f t="shared" si="34"/>
        <v>49</v>
      </c>
      <c r="J715">
        <f t="shared" si="35"/>
        <v>585</v>
      </c>
      <c r="K715" s="2"/>
      <c r="L715" s="2"/>
      <c r="M715" s="2"/>
      <c r="N715" s="2"/>
      <c r="O715" s="2"/>
      <c r="P715">
        <v>-6.2686000000000002</v>
      </c>
      <c r="Q715" s="2">
        <v>106.8086</v>
      </c>
    </row>
    <row r="716" spans="1:17" ht="15.75" customHeight="1" x14ac:dyDescent="0.2">
      <c r="A716" s="2">
        <v>20000000</v>
      </c>
      <c r="B716" s="2" t="s">
        <v>136</v>
      </c>
      <c r="C716" s="2" t="s">
        <v>288</v>
      </c>
      <c r="D716" s="2">
        <v>850</v>
      </c>
      <c r="E716" s="9">
        <v>2.8</v>
      </c>
      <c r="F716" s="14">
        <v>-61734315</v>
      </c>
      <c r="G716" s="14">
        <v>1068671601</v>
      </c>
      <c r="H716" s="2">
        <f t="shared" si="33"/>
        <v>-6</v>
      </c>
      <c r="I716" s="2">
        <f t="shared" si="34"/>
        <v>17</v>
      </c>
      <c r="J716">
        <f t="shared" si="35"/>
        <v>4315</v>
      </c>
      <c r="K716" s="6"/>
      <c r="L716" s="6"/>
      <c r="M716" s="6"/>
      <c r="N716" s="6"/>
      <c r="O716" s="6"/>
      <c r="P716" s="2">
        <v>-6.1814</v>
      </c>
      <c r="Q716" s="2">
        <v>106.8387</v>
      </c>
    </row>
    <row r="717" spans="1:17" ht="15.75" customHeight="1" x14ac:dyDescent="0.2">
      <c r="A717" s="2">
        <v>23000000</v>
      </c>
      <c r="B717" s="2" t="s">
        <v>136</v>
      </c>
      <c r="C717" s="2" t="s">
        <v>141</v>
      </c>
      <c r="D717" s="2">
        <v>0</v>
      </c>
      <c r="E717" s="9">
        <v>4.5</v>
      </c>
      <c r="H717" s="2">
        <f t="shared" si="33"/>
        <v>-6</v>
      </c>
      <c r="I717" s="2">
        <f t="shared" si="34"/>
        <v>0</v>
      </c>
      <c r="J717">
        <f t="shared" si="35"/>
        <v>0</v>
      </c>
      <c r="P717">
        <v>-6.2686000000000002</v>
      </c>
      <c r="Q717" s="2">
        <v>106.8086</v>
      </c>
    </row>
    <row r="718" spans="1:17" ht="15.75" customHeight="1" x14ac:dyDescent="0.2">
      <c r="A718" s="2">
        <v>9000000</v>
      </c>
      <c r="B718" s="2" t="s">
        <v>136</v>
      </c>
      <c r="C718" s="2" t="s">
        <v>288</v>
      </c>
      <c r="D718" s="2">
        <v>100</v>
      </c>
      <c r="E718" s="9">
        <v>3</v>
      </c>
      <c r="F718" s="14">
        <v>106862702</v>
      </c>
      <c r="G718" s="14">
        <v>-6156390</v>
      </c>
      <c r="H718" s="2">
        <f t="shared" si="33"/>
        <v>106</v>
      </c>
      <c r="I718" s="2">
        <f t="shared" si="34"/>
        <v>62</v>
      </c>
      <c r="J718">
        <f t="shared" si="35"/>
        <v>2</v>
      </c>
      <c r="K718" s="6"/>
      <c r="L718" s="6"/>
      <c r="M718" s="6"/>
      <c r="N718" s="6"/>
      <c r="O718" s="6"/>
      <c r="P718" s="2">
        <v>-6.1814</v>
      </c>
      <c r="Q718" s="2">
        <v>106.8387</v>
      </c>
    </row>
    <row r="719" spans="1:17" ht="15.75" customHeight="1" x14ac:dyDescent="0.2">
      <c r="A719" s="2">
        <v>27000000</v>
      </c>
      <c r="B719" s="2" t="s">
        <v>1315</v>
      </c>
      <c r="C719" s="2" t="s">
        <v>976</v>
      </c>
      <c r="D719" s="2">
        <v>200</v>
      </c>
      <c r="E719" s="9">
        <v>1.4</v>
      </c>
      <c r="F719" s="14">
        <v>-6171538</v>
      </c>
      <c r="G719" s="14">
        <v>10674926</v>
      </c>
      <c r="H719" s="2">
        <f t="shared" si="33"/>
        <v>-6</v>
      </c>
      <c r="I719" s="2">
        <f t="shared" si="34"/>
        <v>17</v>
      </c>
      <c r="J719">
        <f t="shared" si="35"/>
        <v>1538</v>
      </c>
      <c r="K719" s="6"/>
      <c r="L719" s="6"/>
      <c r="M719" s="6"/>
      <c r="N719" s="6"/>
      <c r="O719" s="6"/>
      <c r="P719">
        <v>-6.1676000000000002</v>
      </c>
      <c r="Q719">
        <v>106.75960000000001</v>
      </c>
    </row>
    <row r="720" spans="1:17" ht="15.75" customHeight="1" x14ac:dyDescent="0.2">
      <c r="A720" s="2">
        <v>12648000</v>
      </c>
      <c r="B720" s="2" t="s">
        <v>136</v>
      </c>
      <c r="D720" s="2">
        <v>0</v>
      </c>
      <c r="E720" s="9">
        <v>0</v>
      </c>
      <c r="F720" s="14">
        <v>106715893</v>
      </c>
      <c r="G720" s="14">
        <v>-6178401</v>
      </c>
      <c r="H720" s="2">
        <f t="shared" si="33"/>
        <v>106</v>
      </c>
      <c r="I720" s="2">
        <f t="shared" si="34"/>
        <v>15</v>
      </c>
      <c r="J720">
        <f t="shared" si="35"/>
        <v>93</v>
      </c>
      <c r="K720" s="6"/>
      <c r="L720" s="6"/>
      <c r="M720" s="6"/>
      <c r="N720" s="6"/>
      <c r="O720" s="6"/>
    </row>
    <row r="721" spans="1:17" ht="15.75" customHeight="1" x14ac:dyDescent="0.2">
      <c r="A721" s="2">
        <v>26000000</v>
      </c>
      <c r="B721" s="2" t="s">
        <v>136</v>
      </c>
      <c r="C721" s="2" t="s">
        <v>943</v>
      </c>
      <c r="D721" s="2">
        <v>0</v>
      </c>
      <c r="E721" s="9">
        <v>0.95</v>
      </c>
      <c r="F721" s="14">
        <v>-6294185</v>
      </c>
      <c r="G721" s="14">
        <v>106771787</v>
      </c>
      <c r="H721" s="2">
        <f t="shared" si="33"/>
        <v>-6</v>
      </c>
      <c r="I721" s="2">
        <f t="shared" si="34"/>
        <v>29</v>
      </c>
      <c r="J721">
        <f t="shared" si="35"/>
        <v>4185</v>
      </c>
      <c r="K721" s="6"/>
      <c r="L721" s="6"/>
      <c r="M721" s="6"/>
      <c r="N721" s="6"/>
      <c r="O721" s="6"/>
      <c r="P721">
        <v>-6.2686000000000002</v>
      </c>
      <c r="Q721" s="2">
        <v>106.8086</v>
      </c>
    </row>
    <row r="722" spans="1:17" ht="15.75" customHeight="1" x14ac:dyDescent="0.2">
      <c r="A722" s="2">
        <v>11500000</v>
      </c>
      <c r="B722" s="2" t="s">
        <v>136</v>
      </c>
      <c r="C722" s="2" t="s">
        <v>976</v>
      </c>
      <c r="D722" s="2">
        <v>550</v>
      </c>
      <c r="E722" s="9">
        <v>7.9</v>
      </c>
      <c r="F722" s="14" t="s">
        <v>6823</v>
      </c>
      <c r="G722" s="14" t="s">
        <v>6824</v>
      </c>
      <c r="H722" s="2">
        <f t="shared" si="33"/>
        <v>106</v>
      </c>
      <c r="I722" s="2">
        <f t="shared" si="34"/>
        <v>43</v>
      </c>
      <c r="J722">
        <f t="shared" si="35"/>
        <v>35</v>
      </c>
      <c r="K722" s="2"/>
      <c r="L722" s="2"/>
      <c r="M722" s="2"/>
      <c r="N722" s="2"/>
      <c r="O722" s="2"/>
      <c r="P722">
        <v>-6.1676000000000002</v>
      </c>
      <c r="Q722">
        <v>106.75960000000001</v>
      </c>
    </row>
    <row r="723" spans="1:17" ht="15.75" customHeight="1" x14ac:dyDescent="0.2">
      <c r="A723" s="2">
        <v>60000000</v>
      </c>
      <c r="B723" s="2" t="s">
        <v>136</v>
      </c>
      <c r="C723" s="2" t="s">
        <v>288</v>
      </c>
      <c r="D723" s="2">
        <v>116</v>
      </c>
      <c r="E723" s="9">
        <v>1.5</v>
      </c>
      <c r="F723" s="14">
        <v>106843304</v>
      </c>
      <c r="G723" s="14">
        <v>-6203108</v>
      </c>
      <c r="H723" s="2">
        <f t="shared" si="33"/>
        <v>106</v>
      </c>
      <c r="I723" s="2">
        <f t="shared" si="34"/>
        <v>43</v>
      </c>
      <c r="J723">
        <f t="shared" si="35"/>
        <v>4</v>
      </c>
      <c r="K723" s="6"/>
      <c r="L723" s="6"/>
      <c r="M723" s="6"/>
      <c r="N723" s="6"/>
      <c r="O723" s="6"/>
      <c r="P723" s="2">
        <v>-6.1814</v>
      </c>
      <c r="Q723" s="2">
        <v>106.8387</v>
      </c>
    </row>
    <row r="724" spans="1:17" ht="15.75" customHeight="1" x14ac:dyDescent="0.2">
      <c r="A724" s="2">
        <v>35000000</v>
      </c>
      <c r="B724" s="2" t="s">
        <v>136</v>
      </c>
      <c r="C724" s="2" t="s">
        <v>610</v>
      </c>
      <c r="D724" s="2">
        <v>17</v>
      </c>
      <c r="E724" s="9">
        <v>2.6</v>
      </c>
      <c r="F724" s="14" t="s">
        <v>6837</v>
      </c>
      <c r="G724" s="14" t="s">
        <v>6838</v>
      </c>
      <c r="H724" s="2">
        <f t="shared" si="33"/>
        <v>106</v>
      </c>
      <c r="I724" s="2">
        <f t="shared" si="34"/>
        <v>52</v>
      </c>
      <c r="J724">
        <f t="shared" si="35"/>
        <v>39.5</v>
      </c>
      <c r="K724" s="2"/>
      <c r="L724" s="2"/>
      <c r="M724" s="2"/>
      <c r="N724" s="2"/>
      <c r="O724" s="2"/>
      <c r="P724">
        <v>-6.2545999999999999</v>
      </c>
      <c r="Q724" s="2">
        <v>106.8951</v>
      </c>
    </row>
    <row r="725" spans="1:17" ht="15.75" customHeight="1" x14ac:dyDescent="0.2">
      <c r="A725" s="2">
        <v>7500000</v>
      </c>
      <c r="B725" s="2" t="s">
        <v>136</v>
      </c>
      <c r="C725" s="2" t="s">
        <v>288</v>
      </c>
      <c r="D725" s="2">
        <v>250</v>
      </c>
      <c r="E725" s="9">
        <v>2.5</v>
      </c>
      <c r="F725" s="14" t="s">
        <v>6849</v>
      </c>
      <c r="G725" s="14" t="s">
        <v>6850</v>
      </c>
      <c r="H725" s="2">
        <f t="shared" si="33"/>
        <v>-6</v>
      </c>
      <c r="I725" s="2">
        <f t="shared" si="34"/>
        <v>9</v>
      </c>
      <c r="J725" t="e">
        <f t="shared" si="35"/>
        <v>#VALUE!</v>
      </c>
      <c r="K725" s="2"/>
      <c r="L725" s="2"/>
      <c r="M725" s="2"/>
      <c r="N725" s="2"/>
      <c r="O725" s="2"/>
      <c r="P725" s="2">
        <v>-6.1814</v>
      </c>
      <c r="Q725" s="2">
        <v>106.8387</v>
      </c>
    </row>
    <row r="726" spans="1:17" ht="15.75" customHeight="1" x14ac:dyDescent="0.2">
      <c r="A726" s="2">
        <v>12000000</v>
      </c>
      <c r="B726" s="2" t="s">
        <v>1315</v>
      </c>
      <c r="C726" s="2" t="s">
        <v>141</v>
      </c>
      <c r="D726" s="2">
        <v>0</v>
      </c>
      <c r="E726" s="9">
        <v>1</v>
      </c>
      <c r="F726" s="14" t="s">
        <v>6861</v>
      </c>
      <c r="G726" s="14" t="s">
        <v>6862</v>
      </c>
      <c r="H726" s="2">
        <f t="shared" si="33"/>
        <v>-6</v>
      </c>
      <c r="I726" s="2">
        <f t="shared" si="34"/>
        <v>15</v>
      </c>
      <c r="J726" t="e">
        <f t="shared" si="35"/>
        <v>#VALUE!</v>
      </c>
      <c r="K726" s="2"/>
      <c r="L726" s="2"/>
      <c r="M726" s="2"/>
      <c r="N726" s="2"/>
      <c r="O726" s="2"/>
      <c r="P726">
        <v>-6.2686000000000002</v>
      </c>
      <c r="Q726" s="2">
        <v>106.8086</v>
      </c>
    </row>
    <row r="727" spans="1:17" ht="15.75" customHeight="1" x14ac:dyDescent="0.2">
      <c r="A727" s="2">
        <v>5670000000</v>
      </c>
      <c r="B727" s="2" t="s">
        <v>1315</v>
      </c>
      <c r="C727" s="2" t="s">
        <v>976</v>
      </c>
      <c r="D727" s="2">
        <v>200</v>
      </c>
      <c r="E727" s="9">
        <v>1.4</v>
      </c>
      <c r="F727" s="14">
        <v>-6170489</v>
      </c>
      <c r="G727" s="14">
        <v>106744023</v>
      </c>
      <c r="H727" s="2">
        <f t="shared" si="33"/>
        <v>-6</v>
      </c>
      <c r="I727" s="2">
        <f t="shared" si="34"/>
        <v>17</v>
      </c>
      <c r="J727">
        <f t="shared" si="35"/>
        <v>489</v>
      </c>
      <c r="K727" s="6"/>
      <c r="L727" s="6"/>
      <c r="M727" s="6"/>
      <c r="N727" s="6"/>
      <c r="O727" s="6"/>
      <c r="P727">
        <v>-6.1676000000000002</v>
      </c>
      <c r="Q727">
        <v>106.75960000000001</v>
      </c>
    </row>
    <row r="728" spans="1:17" ht="15.75" customHeight="1" x14ac:dyDescent="0.2">
      <c r="A728" s="2">
        <v>15000000</v>
      </c>
      <c r="B728" s="2" t="s">
        <v>136</v>
      </c>
      <c r="C728" s="2" t="s">
        <v>610</v>
      </c>
      <c r="D728" s="2">
        <v>5</v>
      </c>
      <c r="E728" s="9">
        <v>1.7</v>
      </c>
      <c r="F728" s="14" t="s">
        <v>6873</v>
      </c>
      <c r="G728" s="14" t="s">
        <v>6874</v>
      </c>
      <c r="H728" s="2">
        <f t="shared" si="33"/>
        <v>106</v>
      </c>
      <c r="I728" s="2">
        <f t="shared" si="34"/>
        <v>51</v>
      </c>
      <c r="J728">
        <f t="shared" si="35"/>
        <v>18.7</v>
      </c>
      <c r="K728" s="2"/>
      <c r="L728" s="2"/>
      <c r="M728" s="2"/>
      <c r="N728" s="2"/>
      <c r="O728" s="2"/>
      <c r="P728">
        <v>-6.2545999999999999</v>
      </c>
      <c r="Q728" s="2">
        <v>106.8951</v>
      </c>
    </row>
    <row r="729" spans="1:17" ht="15.75" customHeight="1" x14ac:dyDescent="0.2">
      <c r="A729" s="2">
        <v>6000000</v>
      </c>
      <c r="B729" s="2" t="s">
        <v>136</v>
      </c>
      <c r="C729" s="2" t="s">
        <v>141</v>
      </c>
      <c r="D729" s="2">
        <v>200</v>
      </c>
      <c r="E729" s="9">
        <v>4</v>
      </c>
      <c r="F729" s="14" t="s">
        <v>6881</v>
      </c>
      <c r="G729" s="14" t="s">
        <v>6882</v>
      </c>
      <c r="H729" s="2">
        <f t="shared" si="33"/>
        <v>-6</v>
      </c>
      <c r="I729" s="2">
        <f t="shared" si="34"/>
        <v>18</v>
      </c>
      <c r="J729" t="e">
        <f t="shared" si="35"/>
        <v>#VALUE!</v>
      </c>
      <c r="K729" s="2"/>
      <c r="L729" s="2"/>
      <c r="M729" s="2"/>
      <c r="N729" s="2"/>
      <c r="O729" s="2"/>
      <c r="P729">
        <v>-6.2686000000000002</v>
      </c>
      <c r="Q729" s="2">
        <v>106.8086</v>
      </c>
    </row>
    <row r="730" spans="1:17" ht="15.75" customHeight="1" x14ac:dyDescent="0.2">
      <c r="A730" s="2">
        <v>24000000</v>
      </c>
      <c r="B730" s="2" t="s">
        <v>136</v>
      </c>
      <c r="C730" s="2" t="s">
        <v>471</v>
      </c>
      <c r="D730" s="2">
        <v>300</v>
      </c>
      <c r="E730" s="9">
        <v>0.3</v>
      </c>
      <c r="F730" s="14">
        <v>-6288795</v>
      </c>
      <c r="G730" s="14">
        <v>106792949</v>
      </c>
      <c r="H730" s="2">
        <f t="shared" si="33"/>
        <v>-6</v>
      </c>
      <c r="I730" s="2">
        <f t="shared" si="34"/>
        <v>28</v>
      </c>
      <c r="J730">
        <f t="shared" si="35"/>
        <v>8795</v>
      </c>
      <c r="K730" s="6"/>
      <c r="L730" s="6"/>
      <c r="M730" s="6"/>
      <c r="N730" s="6"/>
      <c r="O730" s="6"/>
      <c r="P730">
        <v>-6.2686000000000002</v>
      </c>
      <c r="Q730" s="2">
        <v>106.8086</v>
      </c>
    </row>
    <row r="731" spans="1:17" ht="15.75" customHeight="1" x14ac:dyDescent="0.2">
      <c r="A731" s="2">
        <v>12000000</v>
      </c>
      <c r="B731" s="2" t="s">
        <v>136</v>
      </c>
      <c r="C731" s="2" t="s">
        <v>976</v>
      </c>
      <c r="D731" s="2">
        <v>550</v>
      </c>
      <c r="E731" s="9">
        <v>7.9</v>
      </c>
      <c r="F731" s="14" t="s">
        <v>6893</v>
      </c>
      <c r="G731" s="14" t="s">
        <v>6894</v>
      </c>
      <c r="H731" s="2">
        <f t="shared" si="33"/>
        <v>106</v>
      </c>
      <c r="I731" s="2">
        <f t="shared" si="34"/>
        <v>43</v>
      </c>
      <c r="J731">
        <f t="shared" si="35"/>
        <v>27.1</v>
      </c>
      <c r="K731" s="2"/>
      <c r="L731" s="2"/>
      <c r="M731" s="2"/>
      <c r="N731" s="2"/>
      <c r="O731" s="2"/>
      <c r="P731">
        <v>-6.1676000000000002</v>
      </c>
      <c r="Q731">
        <v>106.75960000000001</v>
      </c>
    </row>
    <row r="732" spans="1:17" ht="15.75" customHeight="1" x14ac:dyDescent="0.2">
      <c r="A732" s="2">
        <v>16000000</v>
      </c>
      <c r="B732" s="2" t="s">
        <v>1315</v>
      </c>
      <c r="C732" s="2" t="s">
        <v>822</v>
      </c>
      <c r="D732" s="2">
        <v>0</v>
      </c>
      <c r="E732" s="9">
        <v>1.4</v>
      </c>
      <c r="F732" s="14">
        <v>106696391</v>
      </c>
      <c r="G732" s="14">
        <v>-6133191</v>
      </c>
      <c r="H732" s="2">
        <f t="shared" si="33"/>
        <v>106</v>
      </c>
      <c r="I732" s="2">
        <f t="shared" si="34"/>
        <v>96</v>
      </c>
      <c r="J732">
        <f t="shared" si="35"/>
        <v>91</v>
      </c>
      <c r="K732" s="6"/>
      <c r="L732" s="6"/>
      <c r="M732" s="6"/>
      <c r="N732" s="6"/>
      <c r="O732" s="6"/>
      <c r="P732">
        <v>-6.1676000000000002</v>
      </c>
      <c r="Q732">
        <v>106.75960000000001</v>
      </c>
    </row>
    <row r="733" spans="1:17" ht="15.75" customHeight="1" x14ac:dyDescent="0.2">
      <c r="A733" s="2">
        <v>30000000</v>
      </c>
      <c r="B733" s="2" t="s">
        <v>136</v>
      </c>
      <c r="C733" s="2" t="s">
        <v>511</v>
      </c>
      <c r="D733" s="2">
        <v>0</v>
      </c>
      <c r="E733" s="9">
        <v>0.6</v>
      </c>
      <c r="F733" s="14">
        <v>-6119723</v>
      </c>
      <c r="G733" s="14">
        <v>106857606</v>
      </c>
      <c r="H733" s="2">
        <f t="shared" si="33"/>
        <v>-6</v>
      </c>
      <c r="I733" s="2">
        <f t="shared" si="34"/>
        <v>11</v>
      </c>
      <c r="J733">
        <f t="shared" si="35"/>
        <v>9723</v>
      </c>
      <c r="K733" s="6"/>
      <c r="L733" s="6"/>
      <c r="M733" s="6"/>
      <c r="N733" s="6"/>
      <c r="O733" s="6"/>
      <c r="P733" s="2">
        <v>-6.1266999999999996</v>
      </c>
      <c r="Q733" s="2">
        <v>106.83320000000001</v>
      </c>
    </row>
    <row r="734" spans="1:17" ht="15.75" customHeight="1" x14ac:dyDescent="0.2">
      <c r="A734" s="2">
        <v>27000000</v>
      </c>
      <c r="B734" s="2" t="s">
        <v>1315</v>
      </c>
      <c r="C734" s="2" t="s">
        <v>976</v>
      </c>
      <c r="D734" s="2">
        <v>200</v>
      </c>
      <c r="E734" s="9">
        <v>1.4</v>
      </c>
      <c r="F734" s="14">
        <v>-6170489</v>
      </c>
      <c r="G734" s="14">
        <v>106744023</v>
      </c>
      <c r="H734" s="2">
        <f t="shared" si="33"/>
        <v>-6</v>
      </c>
      <c r="I734" s="2">
        <f t="shared" si="34"/>
        <v>17</v>
      </c>
      <c r="J734">
        <f t="shared" si="35"/>
        <v>489</v>
      </c>
      <c r="K734" s="6"/>
      <c r="L734" s="6"/>
      <c r="M734" s="6"/>
      <c r="N734" s="6"/>
      <c r="O734" s="6"/>
      <c r="P734">
        <v>-6.1676000000000002</v>
      </c>
      <c r="Q734">
        <v>106.75960000000001</v>
      </c>
    </row>
    <row r="735" spans="1:17" ht="15.75" customHeight="1" x14ac:dyDescent="0.2">
      <c r="A735" s="2">
        <v>8000000</v>
      </c>
      <c r="B735" s="2" t="s">
        <v>136</v>
      </c>
      <c r="C735" s="2" t="s">
        <v>610</v>
      </c>
      <c r="D735" s="2">
        <v>172</v>
      </c>
      <c r="E735" s="9">
        <v>3</v>
      </c>
      <c r="F735" s="14">
        <v>106.9058</v>
      </c>
      <c r="G735" s="14">
        <v>-6.3093170000000001</v>
      </c>
      <c r="H735" s="2">
        <f t="shared" si="33"/>
        <v>106</v>
      </c>
      <c r="I735" s="2">
        <f t="shared" si="34"/>
        <v>90</v>
      </c>
      <c r="J735">
        <f t="shared" si="35"/>
        <v>8</v>
      </c>
      <c r="K735" s="2"/>
      <c r="L735" s="2"/>
      <c r="M735" s="2"/>
      <c r="N735" s="2"/>
      <c r="O735" s="2"/>
      <c r="P735">
        <v>-6.2545999999999999</v>
      </c>
      <c r="Q735" s="2">
        <v>106.8951</v>
      </c>
    </row>
    <row r="736" spans="1:17" ht="15.75" customHeight="1" x14ac:dyDescent="0.2">
      <c r="A736" s="2">
        <v>5500000</v>
      </c>
      <c r="B736" s="2" t="s">
        <v>136</v>
      </c>
      <c r="C736" s="2" t="s">
        <v>658</v>
      </c>
      <c r="D736" s="2">
        <v>17</v>
      </c>
      <c r="E736" s="9">
        <v>6</v>
      </c>
      <c r="F736" s="14">
        <v>-6.3410450000000003</v>
      </c>
      <c r="G736" s="14">
        <v>106.90463699999999</v>
      </c>
      <c r="H736" s="2">
        <f t="shared" si="33"/>
        <v>-6</v>
      </c>
      <c r="I736" s="2">
        <f t="shared" si="34"/>
        <v>0.3</v>
      </c>
      <c r="J736">
        <f t="shared" si="35"/>
        <v>1045</v>
      </c>
      <c r="K736" s="2"/>
      <c r="L736" s="2"/>
      <c r="M736" s="2"/>
      <c r="N736" s="2"/>
      <c r="O736" s="2"/>
      <c r="P736">
        <v>-6.2545999999999999</v>
      </c>
      <c r="Q736" s="2">
        <v>106.8951</v>
      </c>
    </row>
    <row r="737" spans="1:17" ht="15.75" customHeight="1" x14ac:dyDescent="0.2">
      <c r="A737" s="2">
        <v>5800000</v>
      </c>
      <c r="B737" s="2" t="s">
        <v>136</v>
      </c>
      <c r="C737" s="2" t="s">
        <v>610</v>
      </c>
      <c r="D737" s="2">
        <v>1800</v>
      </c>
      <c r="E737" s="9">
        <v>2.5</v>
      </c>
      <c r="F737" s="14" t="s">
        <v>6935</v>
      </c>
      <c r="G737" s="14" t="s">
        <v>6936</v>
      </c>
      <c r="H737" s="2">
        <f t="shared" si="33"/>
        <v>106</v>
      </c>
      <c r="I737" s="2">
        <f t="shared" si="34"/>
        <v>58</v>
      </c>
      <c r="J737">
        <f t="shared" si="35"/>
        <v>14.3</v>
      </c>
      <c r="K737" s="2"/>
      <c r="L737" s="2"/>
      <c r="M737" s="2"/>
      <c r="N737" s="2"/>
      <c r="O737" s="2"/>
      <c r="P737">
        <v>-6.2545999999999999</v>
      </c>
      <c r="Q737" s="2">
        <v>106.8951</v>
      </c>
    </row>
    <row r="738" spans="1:17" ht="15.75" customHeight="1" x14ac:dyDescent="0.2">
      <c r="A738" s="2">
        <v>12000000</v>
      </c>
      <c r="B738" s="2" t="s">
        <v>377</v>
      </c>
      <c r="D738" s="2">
        <v>0</v>
      </c>
      <c r="E738" s="9">
        <v>0</v>
      </c>
      <c r="F738" s="14">
        <v>106699795</v>
      </c>
      <c r="G738" s="14">
        <v>-6140790</v>
      </c>
      <c r="H738" s="2">
        <f t="shared" si="33"/>
        <v>106</v>
      </c>
      <c r="I738" s="2">
        <f t="shared" si="34"/>
        <v>99</v>
      </c>
      <c r="J738">
        <f t="shared" si="35"/>
        <v>95</v>
      </c>
      <c r="K738" s="6"/>
      <c r="L738" s="6"/>
      <c r="M738" s="6"/>
      <c r="N738" s="6"/>
      <c r="O738" s="6"/>
    </row>
    <row r="739" spans="1:17" ht="15.75" customHeight="1" x14ac:dyDescent="0.2">
      <c r="A739" s="2">
        <v>14149000</v>
      </c>
      <c r="B739" s="2" t="s">
        <v>437</v>
      </c>
      <c r="C739" s="2" t="s">
        <v>658</v>
      </c>
      <c r="D739" s="2">
        <v>752</v>
      </c>
      <c r="E739" s="9">
        <v>5.2</v>
      </c>
      <c r="F739" s="14" t="s">
        <v>6955</v>
      </c>
      <c r="G739" s="14" t="s">
        <v>6956</v>
      </c>
      <c r="H739" s="2">
        <f t="shared" si="33"/>
        <v>106</v>
      </c>
      <c r="I739" s="2">
        <f t="shared" si="34"/>
        <v>55</v>
      </c>
      <c r="J739">
        <f t="shared" si="35"/>
        <v>536</v>
      </c>
      <c r="K739" s="2"/>
      <c r="L739" s="2"/>
      <c r="M739" s="2"/>
      <c r="N739" s="2"/>
      <c r="O739" s="2"/>
      <c r="P739">
        <v>-6.2545999999999999</v>
      </c>
      <c r="Q739" s="2">
        <v>106.8951</v>
      </c>
    </row>
    <row r="740" spans="1:17" ht="15.75" customHeight="1" x14ac:dyDescent="0.2">
      <c r="A740" s="2">
        <v>22917000</v>
      </c>
      <c r="B740" s="2" t="s">
        <v>136</v>
      </c>
      <c r="C740" s="2" t="s">
        <v>511</v>
      </c>
      <c r="D740" s="2">
        <v>0</v>
      </c>
      <c r="E740" s="9">
        <v>4.7</v>
      </c>
      <c r="F740" s="14">
        <v>-6141281</v>
      </c>
      <c r="G740" s="14">
        <v>106865489</v>
      </c>
      <c r="H740" s="2">
        <f t="shared" si="33"/>
        <v>-6</v>
      </c>
      <c r="I740" s="2">
        <f t="shared" si="34"/>
        <v>14</v>
      </c>
      <c r="J740">
        <f t="shared" si="35"/>
        <v>1281</v>
      </c>
      <c r="K740" s="6"/>
      <c r="L740" s="6"/>
      <c r="M740" s="6"/>
      <c r="N740" s="6"/>
      <c r="O740" s="6"/>
      <c r="P740" s="2">
        <v>-6.1266999999999996</v>
      </c>
      <c r="Q740" s="2">
        <v>106.83320000000001</v>
      </c>
    </row>
    <row r="741" spans="1:17" ht="15.75" customHeight="1" x14ac:dyDescent="0.2">
      <c r="A741" s="2">
        <v>30000000</v>
      </c>
      <c r="B741" s="2" t="s">
        <v>136</v>
      </c>
      <c r="C741" s="2" t="s">
        <v>141</v>
      </c>
      <c r="D741" s="2">
        <v>0</v>
      </c>
      <c r="E741" s="9">
        <v>3</v>
      </c>
      <c r="F741" s="14" t="s">
        <v>6967</v>
      </c>
      <c r="G741" s="14" t="s">
        <v>6968</v>
      </c>
      <c r="H741" s="2">
        <f t="shared" si="33"/>
        <v>106</v>
      </c>
      <c r="I741" s="2">
        <f t="shared" si="34"/>
        <v>50</v>
      </c>
      <c r="J741">
        <f t="shared" si="35"/>
        <v>35.799999999999997</v>
      </c>
      <c r="K741" s="2"/>
      <c r="L741" s="2"/>
      <c r="M741" s="2"/>
      <c r="N741" s="2"/>
      <c r="O741" s="2"/>
      <c r="P741">
        <v>-6.2686000000000002</v>
      </c>
      <c r="Q741" s="2">
        <v>106.8086</v>
      </c>
    </row>
    <row r="742" spans="1:17" ht="15.75" customHeight="1" x14ac:dyDescent="0.2">
      <c r="A742" s="2">
        <v>10000000</v>
      </c>
      <c r="B742" s="2" t="s">
        <v>377</v>
      </c>
      <c r="C742" s="2" t="s">
        <v>6974</v>
      </c>
      <c r="D742" s="2">
        <v>1700</v>
      </c>
      <c r="E742" s="9">
        <v>2.4</v>
      </c>
      <c r="F742" s="14" t="s">
        <v>6981</v>
      </c>
      <c r="G742" s="14" t="s">
        <v>6982</v>
      </c>
      <c r="H742" s="2">
        <f t="shared" si="33"/>
        <v>106</v>
      </c>
      <c r="I742" s="2">
        <f t="shared" si="34"/>
        <v>58</v>
      </c>
      <c r="J742">
        <f t="shared" si="35"/>
        <v>15.9</v>
      </c>
      <c r="K742" s="2"/>
      <c r="L742" s="2"/>
      <c r="M742" s="2"/>
      <c r="N742" s="2"/>
      <c r="O742" s="2"/>
      <c r="P742">
        <v>-6.2545999999999999</v>
      </c>
      <c r="Q742" s="2">
        <v>106.8951</v>
      </c>
    </row>
    <row r="743" spans="1:17" ht="15.75" customHeight="1" x14ac:dyDescent="0.2">
      <c r="A743" s="2">
        <v>10000000</v>
      </c>
      <c r="B743" s="2" t="s">
        <v>136</v>
      </c>
      <c r="C743" s="2" t="s">
        <v>610</v>
      </c>
      <c r="D743" s="2">
        <v>784</v>
      </c>
      <c r="E743" s="9">
        <v>3.3</v>
      </c>
      <c r="F743" s="14">
        <v>106923729</v>
      </c>
      <c r="G743" s="14">
        <v>-6243300</v>
      </c>
      <c r="H743" s="2">
        <f t="shared" si="33"/>
        <v>106</v>
      </c>
      <c r="I743" s="2">
        <f t="shared" si="34"/>
        <v>23</v>
      </c>
      <c r="J743">
        <f t="shared" si="35"/>
        <v>29</v>
      </c>
      <c r="K743" s="6"/>
      <c r="L743" s="6"/>
      <c r="M743" s="6"/>
      <c r="N743" s="6"/>
      <c r="O743" s="6"/>
      <c r="P743">
        <v>-6.2545999999999999</v>
      </c>
      <c r="Q743" s="2">
        <v>106.8951</v>
      </c>
    </row>
    <row r="744" spans="1:17" ht="15.75" customHeight="1" x14ac:dyDescent="0.2">
      <c r="A744" s="2">
        <v>13000000</v>
      </c>
      <c r="B744" s="2" t="s">
        <v>136</v>
      </c>
      <c r="C744" s="2" t="s">
        <v>511</v>
      </c>
      <c r="D744" s="2">
        <v>0</v>
      </c>
      <c r="E744" s="9">
        <v>3.8</v>
      </c>
      <c r="F744" s="14">
        <v>-6119395</v>
      </c>
      <c r="G744" s="14">
        <v>106883512</v>
      </c>
      <c r="H744" s="2">
        <f t="shared" si="33"/>
        <v>-6</v>
      </c>
      <c r="I744" s="2">
        <f t="shared" si="34"/>
        <v>11</v>
      </c>
      <c r="J744">
        <f t="shared" si="35"/>
        <v>9395</v>
      </c>
      <c r="K744" s="6"/>
      <c r="L744" s="6"/>
      <c r="M744" s="6"/>
      <c r="N744" s="6"/>
      <c r="O744" s="6"/>
      <c r="P744" s="2">
        <v>-6.1266999999999996</v>
      </c>
      <c r="Q744" s="2">
        <v>106.83320000000001</v>
      </c>
    </row>
    <row r="745" spans="1:17" ht="15.75" customHeight="1" x14ac:dyDescent="0.2">
      <c r="A745" s="2">
        <v>11000000</v>
      </c>
      <c r="B745" s="2" t="s">
        <v>136</v>
      </c>
      <c r="C745" s="2" t="s">
        <v>141</v>
      </c>
      <c r="D745" s="2">
        <v>300</v>
      </c>
      <c r="E745" s="9">
        <v>4</v>
      </c>
      <c r="F745" s="14" t="s">
        <v>7003</v>
      </c>
      <c r="G745" s="14" t="s">
        <v>7004</v>
      </c>
      <c r="H745" s="2">
        <f t="shared" si="33"/>
        <v>106</v>
      </c>
      <c r="I745" s="2">
        <f t="shared" si="34"/>
        <v>51</v>
      </c>
      <c r="J745">
        <f t="shared" si="35"/>
        <v>3</v>
      </c>
      <c r="K745" s="2"/>
      <c r="L745" s="2"/>
      <c r="M745" s="2"/>
      <c r="N745" s="2"/>
      <c r="O745" s="2"/>
      <c r="P745">
        <v>-6.2686000000000002</v>
      </c>
      <c r="Q745" s="2">
        <v>106.8086</v>
      </c>
    </row>
    <row r="746" spans="1:17" ht="15.75" customHeight="1" x14ac:dyDescent="0.2">
      <c r="A746" s="2">
        <v>6000000</v>
      </c>
      <c r="B746" s="2" t="s">
        <v>136</v>
      </c>
      <c r="C746" s="2" t="s">
        <v>658</v>
      </c>
      <c r="D746" s="2">
        <v>640</v>
      </c>
      <c r="E746" s="9">
        <v>4.2</v>
      </c>
      <c r="F746" s="14">
        <v>106905694</v>
      </c>
      <c r="G746" s="14">
        <v>-6347056</v>
      </c>
      <c r="H746" s="2">
        <f t="shared" si="33"/>
        <v>106</v>
      </c>
      <c r="I746" s="2">
        <f t="shared" si="34"/>
        <v>5</v>
      </c>
      <c r="J746">
        <f t="shared" si="35"/>
        <v>94</v>
      </c>
      <c r="K746" s="6"/>
      <c r="L746" s="6"/>
      <c r="M746" s="6"/>
      <c r="N746" s="6"/>
      <c r="O746" s="6"/>
      <c r="P746">
        <v>-6.2545999999999999</v>
      </c>
      <c r="Q746" s="2">
        <v>106.8951</v>
      </c>
    </row>
    <row r="747" spans="1:17" ht="15.75" customHeight="1" x14ac:dyDescent="0.2">
      <c r="A747" s="2">
        <v>6900000</v>
      </c>
      <c r="B747" s="2" t="s">
        <v>136</v>
      </c>
      <c r="D747" s="2">
        <v>0</v>
      </c>
      <c r="E747" s="9">
        <v>0</v>
      </c>
      <c r="F747" s="14">
        <v>106699809</v>
      </c>
      <c r="G747" s="14">
        <v>-6141255</v>
      </c>
      <c r="H747" s="2">
        <f t="shared" si="33"/>
        <v>106</v>
      </c>
      <c r="I747" s="2">
        <f t="shared" si="34"/>
        <v>99</v>
      </c>
      <c r="J747">
        <f t="shared" si="35"/>
        <v>9</v>
      </c>
      <c r="K747" s="6"/>
      <c r="L747" s="6"/>
      <c r="M747" s="6"/>
      <c r="N747" s="6"/>
      <c r="O747" s="6"/>
    </row>
    <row r="748" spans="1:17" ht="15.75" customHeight="1" x14ac:dyDescent="0.2">
      <c r="A748" s="2">
        <v>40524000</v>
      </c>
      <c r="B748" s="2" t="s">
        <v>136</v>
      </c>
      <c r="C748" s="2" t="s">
        <v>822</v>
      </c>
      <c r="D748" s="2">
        <v>100</v>
      </c>
      <c r="E748" s="9">
        <v>12</v>
      </c>
      <c r="F748" s="14">
        <v>-6.15137</v>
      </c>
      <c r="G748" s="14">
        <v>106.815</v>
      </c>
      <c r="H748" s="2">
        <f t="shared" si="33"/>
        <v>-6</v>
      </c>
      <c r="I748" s="2">
        <f t="shared" si="34"/>
        <v>0.1</v>
      </c>
      <c r="J748">
        <f t="shared" si="35"/>
        <v>5137</v>
      </c>
      <c r="K748" s="2"/>
      <c r="L748" s="2"/>
      <c r="M748" s="2"/>
      <c r="N748" s="2"/>
      <c r="O748" s="2"/>
      <c r="P748">
        <v>-6.1676000000000002</v>
      </c>
      <c r="Q748">
        <v>106.75960000000001</v>
      </c>
    </row>
    <row r="749" spans="1:17" ht="15.75" customHeight="1" x14ac:dyDescent="0.2">
      <c r="A749" s="2">
        <v>12000000</v>
      </c>
      <c r="B749" s="2" t="s">
        <v>1315</v>
      </c>
      <c r="D749" s="2">
        <v>0</v>
      </c>
      <c r="E749" s="9">
        <v>0</v>
      </c>
      <c r="F749" s="14">
        <v>106701927</v>
      </c>
      <c r="G749" s="14">
        <v>-6134814</v>
      </c>
      <c r="H749" s="2">
        <f t="shared" si="33"/>
        <v>106</v>
      </c>
      <c r="I749" s="2">
        <f t="shared" si="34"/>
        <v>1</v>
      </c>
      <c r="J749">
        <f t="shared" si="35"/>
        <v>27</v>
      </c>
      <c r="K749" s="6"/>
      <c r="L749" s="6"/>
      <c r="M749" s="6"/>
      <c r="N749" s="6"/>
      <c r="O749" s="6"/>
    </row>
    <row r="750" spans="1:17" ht="15.75" customHeight="1" x14ac:dyDescent="0.2">
      <c r="A750" s="2">
        <v>6500000</v>
      </c>
      <c r="B750" s="2" t="s">
        <v>136</v>
      </c>
      <c r="C750" s="2" t="s">
        <v>658</v>
      </c>
      <c r="D750" s="2">
        <v>165</v>
      </c>
      <c r="E750" s="9">
        <v>3.9</v>
      </c>
      <c r="F750" s="14" t="s">
        <v>7043</v>
      </c>
      <c r="G750" s="14" t="s">
        <v>7044</v>
      </c>
      <c r="H750" s="2">
        <f t="shared" si="33"/>
        <v>106</v>
      </c>
      <c r="I750" s="2">
        <f t="shared" si="34"/>
        <v>5</v>
      </c>
      <c r="J750" t="e">
        <f t="shared" si="35"/>
        <v>#VALUE!</v>
      </c>
      <c r="K750" s="2"/>
      <c r="L750" s="2"/>
      <c r="M750" s="2"/>
      <c r="N750" s="2"/>
      <c r="O750" s="2"/>
      <c r="P750">
        <v>-6.2545999999999999</v>
      </c>
      <c r="Q750" s="2">
        <v>106.8951</v>
      </c>
    </row>
    <row r="751" spans="1:17" ht="15.75" customHeight="1" x14ac:dyDescent="0.2">
      <c r="A751" s="2">
        <v>18074000</v>
      </c>
      <c r="B751" s="2" t="s">
        <v>136</v>
      </c>
      <c r="C751" s="2" t="s">
        <v>1045</v>
      </c>
      <c r="D751" s="2">
        <v>50</v>
      </c>
      <c r="E751" s="9">
        <v>2</v>
      </c>
      <c r="F751" s="14">
        <v>106819</v>
      </c>
      <c r="G751" s="14">
        <v>-815445</v>
      </c>
      <c r="H751" s="2">
        <f t="shared" si="33"/>
        <v>106</v>
      </c>
      <c r="I751" s="2">
        <f t="shared" si="34"/>
        <v>19</v>
      </c>
      <c r="J751">
        <f t="shared" si="35"/>
        <v>0</v>
      </c>
      <c r="K751" s="6"/>
      <c r="L751" s="6"/>
      <c r="M751" s="6"/>
      <c r="N751" s="6"/>
      <c r="O751" s="6"/>
      <c r="P751">
        <v>-6.1676000000000002</v>
      </c>
      <c r="Q751">
        <v>106.75960000000001</v>
      </c>
    </row>
    <row r="752" spans="1:17" ht="15.75" customHeight="1" x14ac:dyDescent="0.2">
      <c r="A752" s="2">
        <v>8000000</v>
      </c>
      <c r="B752" s="2" t="s">
        <v>136</v>
      </c>
      <c r="C752" s="2" t="s">
        <v>2671</v>
      </c>
      <c r="D752" s="2">
        <v>900</v>
      </c>
      <c r="E752" s="9">
        <v>7</v>
      </c>
      <c r="F752" s="14" t="s">
        <v>7063</v>
      </c>
      <c r="G752" s="14" t="s">
        <v>7064</v>
      </c>
      <c r="H752" s="2">
        <f t="shared" si="33"/>
        <v>106</v>
      </c>
      <c r="I752" s="2">
        <f t="shared" si="34"/>
        <v>44</v>
      </c>
      <c r="J752">
        <f t="shared" si="35"/>
        <v>4.5</v>
      </c>
      <c r="K752" s="2"/>
      <c r="L752" s="2"/>
      <c r="M752" s="2"/>
      <c r="N752" s="2"/>
      <c r="O752" s="2"/>
      <c r="P752">
        <v>-6.1676000000000002</v>
      </c>
      <c r="Q752">
        <v>106.75960000000001</v>
      </c>
    </row>
    <row r="753" spans="1:17" ht="15.75" customHeight="1" x14ac:dyDescent="0.2">
      <c r="A753" s="2">
        <v>45000000</v>
      </c>
      <c r="C753" s="2" t="s">
        <v>822</v>
      </c>
      <c r="D753" s="2">
        <v>0</v>
      </c>
      <c r="E753" s="9">
        <v>0</v>
      </c>
      <c r="F753" s="14">
        <v>-6198808</v>
      </c>
      <c r="G753" s="14">
        <v>106798671</v>
      </c>
      <c r="H753" s="2">
        <f t="shared" si="33"/>
        <v>-6</v>
      </c>
      <c r="I753" s="2">
        <f t="shared" si="34"/>
        <v>19</v>
      </c>
      <c r="J753">
        <f t="shared" si="35"/>
        <v>8808</v>
      </c>
      <c r="K753" s="6"/>
      <c r="L753" s="6"/>
      <c r="M753" s="6"/>
      <c r="N753" s="6"/>
      <c r="O753" s="6"/>
      <c r="P753">
        <v>-6.1676000000000002</v>
      </c>
      <c r="Q753">
        <v>106.75960000000001</v>
      </c>
    </row>
    <row r="754" spans="1:17" ht="15.75" customHeight="1" x14ac:dyDescent="0.2">
      <c r="A754" s="2">
        <v>2500000</v>
      </c>
      <c r="B754" s="2" t="s">
        <v>136</v>
      </c>
      <c r="C754" s="2" t="s">
        <v>658</v>
      </c>
      <c r="D754" s="2">
        <v>5</v>
      </c>
      <c r="E754" s="9">
        <v>6</v>
      </c>
      <c r="F754" s="14">
        <v>106914471</v>
      </c>
      <c r="G754" s="14">
        <v>-6346474</v>
      </c>
      <c r="H754" s="2">
        <f t="shared" si="33"/>
        <v>106</v>
      </c>
      <c r="I754" s="2">
        <f t="shared" si="34"/>
        <v>14</v>
      </c>
      <c r="J754">
        <f t="shared" si="35"/>
        <v>71</v>
      </c>
      <c r="K754" s="6"/>
      <c r="L754" s="6"/>
      <c r="M754" s="6"/>
      <c r="N754" s="6"/>
      <c r="O754" s="6"/>
      <c r="P754">
        <v>-6.2545999999999999</v>
      </c>
      <c r="Q754" s="2">
        <v>106.8951</v>
      </c>
    </row>
    <row r="755" spans="1:17" ht="15.75" customHeight="1" x14ac:dyDescent="0.2">
      <c r="A755" s="2">
        <v>8000000</v>
      </c>
      <c r="B755" s="2" t="s">
        <v>136</v>
      </c>
      <c r="C755" s="2" t="s">
        <v>658</v>
      </c>
      <c r="D755" s="2">
        <v>100</v>
      </c>
      <c r="E755" s="9">
        <v>2</v>
      </c>
      <c r="F755" s="14" t="s">
        <v>7090</v>
      </c>
      <c r="G755" s="14" t="s">
        <v>7091</v>
      </c>
      <c r="H755" s="2">
        <f t="shared" si="33"/>
        <v>106</v>
      </c>
      <c r="I755" s="2">
        <f t="shared" si="34"/>
        <v>52</v>
      </c>
      <c r="J755">
        <f t="shared" si="35"/>
        <v>38.799999999999997</v>
      </c>
      <c r="K755" s="2"/>
      <c r="L755" s="2"/>
      <c r="M755" s="2"/>
      <c r="N755" s="2"/>
      <c r="O755" s="2"/>
      <c r="P755">
        <v>-6.2545999999999999</v>
      </c>
      <c r="Q755" s="2">
        <v>106.8951</v>
      </c>
    </row>
    <row r="756" spans="1:17" ht="15.75" customHeight="1" x14ac:dyDescent="0.2">
      <c r="A756" s="2">
        <v>45000000</v>
      </c>
      <c r="B756" s="2" t="s">
        <v>377</v>
      </c>
      <c r="C756" s="2" t="s">
        <v>1045</v>
      </c>
      <c r="D756" s="2">
        <v>0</v>
      </c>
      <c r="E756" s="9">
        <v>0</v>
      </c>
      <c r="F756" s="14">
        <v>-6198272</v>
      </c>
      <c r="G756" s="14">
        <v>106798386</v>
      </c>
      <c r="H756" s="2">
        <f t="shared" si="33"/>
        <v>-6</v>
      </c>
      <c r="I756" s="2">
        <f t="shared" si="34"/>
        <v>19</v>
      </c>
      <c r="J756">
        <f t="shared" si="35"/>
        <v>8272</v>
      </c>
      <c r="K756" s="6"/>
      <c r="L756" s="6"/>
      <c r="M756" s="6"/>
      <c r="N756" s="6"/>
      <c r="O756" s="6"/>
      <c r="P756">
        <v>-6.1676000000000002</v>
      </c>
      <c r="Q756">
        <v>106.75960000000001</v>
      </c>
    </row>
    <row r="757" spans="1:17" ht="15.75" customHeight="1" x14ac:dyDescent="0.2">
      <c r="A757" s="2">
        <v>13000000</v>
      </c>
      <c r="B757" s="2" t="s">
        <v>136</v>
      </c>
      <c r="D757" s="2">
        <v>0</v>
      </c>
      <c r="E757" s="9">
        <v>0</v>
      </c>
      <c r="F757" s="14">
        <v>106702735</v>
      </c>
      <c r="G757" s="14">
        <v>-6134590</v>
      </c>
      <c r="H757" s="2">
        <f t="shared" si="33"/>
        <v>106</v>
      </c>
      <c r="I757" s="2">
        <f t="shared" si="34"/>
        <v>2</v>
      </c>
      <c r="J757">
        <f t="shared" si="35"/>
        <v>35</v>
      </c>
      <c r="K757" s="6"/>
      <c r="L757" s="6"/>
      <c r="M757" s="6"/>
      <c r="N757" s="6"/>
      <c r="O757" s="6"/>
    </row>
    <row r="758" spans="1:17" ht="15.75" customHeight="1" x14ac:dyDescent="0.2">
      <c r="A758" s="2">
        <v>18000000</v>
      </c>
      <c r="B758" s="2" t="s">
        <v>136</v>
      </c>
      <c r="C758" s="2" t="s">
        <v>822</v>
      </c>
      <c r="D758" s="2">
        <v>100</v>
      </c>
      <c r="E758" s="9">
        <v>2</v>
      </c>
      <c r="F758" s="14">
        <v>-6.1446779999999999</v>
      </c>
      <c r="G758" s="14">
        <v>106.72183699999999</v>
      </c>
      <c r="H758" s="2">
        <f t="shared" si="33"/>
        <v>-6</v>
      </c>
      <c r="I758" s="2">
        <f t="shared" si="34"/>
        <v>0.1</v>
      </c>
      <c r="J758">
        <f t="shared" si="35"/>
        <v>4678</v>
      </c>
      <c r="K758" s="2"/>
      <c r="L758" s="2"/>
      <c r="M758" s="2"/>
      <c r="N758" s="2"/>
      <c r="O758" s="2"/>
      <c r="P758">
        <v>-6.1676000000000002</v>
      </c>
      <c r="Q758">
        <v>106.75960000000001</v>
      </c>
    </row>
    <row r="759" spans="1:17" ht="15.75" customHeight="1" x14ac:dyDescent="0.2">
      <c r="A759" s="2">
        <v>20000000</v>
      </c>
      <c r="B759" s="2" t="s">
        <v>377</v>
      </c>
      <c r="C759" s="2" t="s">
        <v>822</v>
      </c>
      <c r="D759" s="2">
        <v>0</v>
      </c>
      <c r="E759" s="9">
        <v>4.5999999999999996</v>
      </c>
      <c r="F759" s="14" t="s">
        <v>7118</v>
      </c>
      <c r="G759" s="14" t="s">
        <v>7119</v>
      </c>
      <c r="H759" s="2">
        <f t="shared" si="33"/>
        <v>106</v>
      </c>
      <c r="I759" s="2">
        <f t="shared" si="34"/>
        <v>44</v>
      </c>
      <c r="J759">
        <f t="shared" si="35"/>
        <v>38.200000000000003</v>
      </c>
      <c r="K759" s="2"/>
      <c r="L759" s="2"/>
      <c r="M759" s="2"/>
      <c r="N759" s="2"/>
      <c r="O759" s="2"/>
      <c r="P759">
        <v>-6.1676000000000002</v>
      </c>
      <c r="Q759">
        <v>106.75960000000001</v>
      </c>
    </row>
    <row r="760" spans="1:17" ht="15.75" customHeight="1" x14ac:dyDescent="0.2">
      <c r="A760" s="2">
        <v>24000000</v>
      </c>
      <c r="B760" s="2" t="s">
        <v>136</v>
      </c>
      <c r="C760" s="2" t="s">
        <v>822</v>
      </c>
      <c r="D760" s="2">
        <v>1000</v>
      </c>
      <c r="E760" s="9">
        <v>0</v>
      </c>
      <c r="H760" s="2">
        <f t="shared" si="33"/>
        <v>-6</v>
      </c>
      <c r="I760" s="2">
        <f t="shared" si="34"/>
        <v>0</v>
      </c>
      <c r="J760">
        <f t="shared" si="35"/>
        <v>0</v>
      </c>
      <c r="P760">
        <v>-6.1676000000000002</v>
      </c>
      <c r="Q760">
        <v>106.75960000000001</v>
      </c>
    </row>
    <row r="761" spans="1:17" ht="15.75" customHeight="1" x14ac:dyDescent="0.2">
      <c r="A761" s="2">
        <v>27500000</v>
      </c>
      <c r="B761" s="2" t="s">
        <v>1315</v>
      </c>
      <c r="C761" s="2" t="s">
        <v>976</v>
      </c>
      <c r="D761" s="2">
        <v>200</v>
      </c>
      <c r="E761" s="9">
        <v>1.4</v>
      </c>
      <c r="F761" s="14">
        <v>106744609</v>
      </c>
      <c r="G761" s="14">
        <v>-6171750</v>
      </c>
      <c r="H761" s="2">
        <f t="shared" si="33"/>
        <v>106</v>
      </c>
      <c r="I761" s="2">
        <f t="shared" si="34"/>
        <v>44</v>
      </c>
      <c r="J761">
        <f t="shared" si="35"/>
        <v>9</v>
      </c>
      <c r="K761" s="6"/>
      <c r="L761" s="6"/>
      <c r="M761" s="6"/>
      <c r="N761" s="6"/>
      <c r="O761" s="6"/>
      <c r="P761">
        <v>-6.1676000000000002</v>
      </c>
      <c r="Q761">
        <v>106.75960000000001</v>
      </c>
    </row>
    <row r="762" spans="1:17" ht="15.75" customHeight="1" x14ac:dyDescent="0.2">
      <c r="A762" s="2">
        <v>20000000</v>
      </c>
      <c r="B762" s="2" t="s">
        <v>136</v>
      </c>
      <c r="C762" s="2" t="s">
        <v>610</v>
      </c>
      <c r="D762" s="2">
        <v>2</v>
      </c>
      <c r="E762" s="9">
        <v>2</v>
      </c>
      <c r="F762" s="14" t="s">
        <v>7137</v>
      </c>
      <c r="G762" s="14" t="s">
        <v>7138</v>
      </c>
      <c r="H762" s="2">
        <f t="shared" si="33"/>
        <v>-6</v>
      </c>
      <c r="I762" s="2">
        <f t="shared" si="34"/>
        <v>10</v>
      </c>
      <c r="J762" t="e">
        <f t="shared" si="35"/>
        <v>#VALUE!</v>
      </c>
      <c r="K762" s="2"/>
      <c r="L762" s="2"/>
      <c r="M762" s="2"/>
      <c r="N762" s="2"/>
      <c r="O762" s="2"/>
      <c r="P762">
        <v>-6.2545999999999999</v>
      </c>
      <c r="Q762" s="2">
        <v>106.8951</v>
      </c>
    </row>
    <row r="763" spans="1:17" ht="15.75" customHeight="1" x14ac:dyDescent="0.2">
      <c r="A763" s="2">
        <v>5500000</v>
      </c>
      <c r="B763" s="2" t="s">
        <v>136</v>
      </c>
      <c r="C763" s="2" t="s">
        <v>658</v>
      </c>
      <c r="D763" s="2">
        <v>17</v>
      </c>
      <c r="E763" s="9">
        <v>6</v>
      </c>
      <c r="F763" s="14">
        <v>106904637</v>
      </c>
      <c r="G763" s="14">
        <v>-6341045</v>
      </c>
      <c r="H763" s="2">
        <f t="shared" si="33"/>
        <v>106</v>
      </c>
      <c r="I763" s="2">
        <f t="shared" si="34"/>
        <v>4</v>
      </c>
      <c r="J763">
        <f t="shared" si="35"/>
        <v>37</v>
      </c>
      <c r="K763" s="6"/>
      <c r="L763" s="6"/>
      <c r="M763" s="6"/>
      <c r="N763" s="6"/>
      <c r="O763" s="6"/>
      <c r="P763">
        <v>-6.2545999999999999</v>
      </c>
      <c r="Q763" s="2">
        <v>106.8951</v>
      </c>
    </row>
    <row r="764" spans="1:17" ht="15.75" customHeight="1" x14ac:dyDescent="0.2">
      <c r="A764" s="2">
        <v>21604938</v>
      </c>
      <c r="B764" s="2" t="s">
        <v>136</v>
      </c>
      <c r="C764" s="2" t="s">
        <v>1045</v>
      </c>
      <c r="D764" s="2">
        <v>600</v>
      </c>
      <c r="E764" s="9">
        <v>2.2999999999999998</v>
      </c>
      <c r="F764" s="14">
        <v>-6177456</v>
      </c>
      <c r="G764" s="14">
        <v>106804000</v>
      </c>
      <c r="H764" s="2">
        <f t="shared" si="33"/>
        <v>-6</v>
      </c>
      <c r="I764" s="2">
        <f t="shared" si="34"/>
        <v>17</v>
      </c>
      <c r="J764">
        <f t="shared" si="35"/>
        <v>7456</v>
      </c>
      <c r="K764" s="6"/>
      <c r="L764" s="6"/>
      <c r="M764" s="6"/>
      <c r="N764" s="6"/>
      <c r="O764" s="6"/>
      <c r="P764">
        <v>-6.1676000000000002</v>
      </c>
      <c r="Q764">
        <v>106.75960000000001</v>
      </c>
    </row>
    <row r="765" spans="1:17" ht="15.75" customHeight="1" x14ac:dyDescent="0.2">
      <c r="A765" s="2">
        <v>1600000</v>
      </c>
      <c r="B765" s="2" t="s">
        <v>136</v>
      </c>
      <c r="D765" s="2">
        <v>100</v>
      </c>
      <c r="E765" s="9">
        <v>2.1</v>
      </c>
      <c r="F765" s="14">
        <v>10689551</v>
      </c>
      <c r="G765" s="14">
        <v>-6202535</v>
      </c>
      <c r="H765" s="2">
        <f t="shared" si="33"/>
        <v>106</v>
      </c>
      <c r="I765" s="2">
        <f t="shared" si="34"/>
        <v>95</v>
      </c>
      <c r="J765">
        <f t="shared" si="35"/>
        <v>1</v>
      </c>
      <c r="K765" s="2"/>
      <c r="L765" s="2"/>
      <c r="M765" s="2"/>
      <c r="N765" s="2"/>
      <c r="O765" s="2"/>
    </row>
    <row r="766" spans="1:17" ht="15.75" customHeight="1" x14ac:dyDescent="0.2">
      <c r="A766" s="2">
        <v>3500000</v>
      </c>
      <c r="B766" s="2" t="s">
        <v>136</v>
      </c>
      <c r="C766" s="2" t="s">
        <v>658</v>
      </c>
      <c r="D766" s="2">
        <v>500</v>
      </c>
      <c r="E766" s="9">
        <v>12</v>
      </c>
      <c r="F766" s="14">
        <v>106.87492899999999</v>
      </c>
      <c r="G766" s="14">
        <v>-6.3180120000000004</v>
      </c>
      <c r="H766" s="2">
        <f t="shared" si="33"/>
        <v>106</v>
      </c>
      <c r="I766" s="2">
        <f t="shared" si="34"/>
        <v>87</v>
      </c>
      <c r="J766">
        <f t="shared" si="35"/>
        <v>929</v>
      </c>
      <c r="K766" s="2"/>
      <c r="L766" s="2"/>
      <c r="M766" s="2"/>
      <c r="N766" s="2"/>
      <c r="O766" s="2"/>
      <c r="P766">
        <v>-6.2545999999999999</v>
      </c>
      <c r="Q766" s="2">
        <v>106.8951</v>
      </c>
    </row>
    <row r="767" spans="1:17" ht="15.75" customHeight="1" x14ac:dyDescent="0.2">
      <c r="A767" s="2">
        <v>3500000</v>
      </c>
      <c r="B767" s="2" t="s">
        <v>136</v>
      </c>
      <c r="C767" s="2" t="s">
        <v>658</v>
      </c>
      <c r="D767" s="2">
        <v>500</v>
      </c>
      <c r="E767" s="9">
        <v>12</v>
      </c>
      <c r="F767" s="14">
        <v>106.87492899999999</v>
      </c>
      <c r="G767" s="14">
        <v>-6.3180120000000004</v>
      </c>
      <c r="H767" s="2">
        <f t="shared" si="33"/>
        <v>106</v>
      </c>
      <c r="I767" s="2">
        <f t="shared" si="34"/>
        <v>87</v>
      </c>
      <c r="J767">
        <f t="shared" si="35"/>
        <v>929</v>
      </c>
      <c r="K767" s="2"/>
      <c r="L767" s="2"/>
      <c r="M767" s="2"/>
      <c r="N767" s="2"/>
      <c r="O767" s="2"/>
      <c r="P767">
        <v>-6.2545999999999999</v>
      </c>
      <c r="Q767" s="2">
        <v>106.8951</v>
      </c>
    </row>
    <row r="768" spans="1:17" ht="15.75" customHeight="1" x14ac:dyDescent="0.2">
      <c r="A768" s="2">
        <v>4300000</v>
      </c>
      <c r="B768" s="2" t="s">
        <v>437</v>
      </c>
      <c r="C768" s="2" t="s">
        <v>511</v>
      </c>
      <c r="D768" s="2">
        <v>1</v>
      </c>
      <c r="E768" s="9">
        <v>10.5</v>
      </c>
      <c r="F768" s="14">
        <v>-6098885</v>
      </c>
      <c r="G768" s="14">
        <v>106960180</v>
      </c>
      <c r="H768" s="2">
        <f t="shared" si="33"/>
        <v>-6</v>
      </c>
      <c r="I768" s="2">
        <f t="shared" si="34"/>
        <v>9</v>
      </c>
      <c r="J768">
        <f t="shared" si="35"/>
        <v>8885</v>
      </c>
      <c r="K768" s="6"/>
      <c r="L768" s="6"/>
      <c r="M768" s="6"/>
      <c r="N768" s="6"/>
      <c r="O768" s="6"/>
      <c r="P768" s="2">
        <v>-6.1266999999999996</v>
      </c>
      <c r="Q768" s="2">
        <v>106.83320000000001</v>
      </c>
    </row>
    <row r="769" spans="1:17" ht="15.75" customHeight="1" x14ac:dyDescent="0.2">
      <c r="A769" s="2">
        <v>3500000</v>
      </c>
      <c r="B769" s="2" t="s">
        <v>136</v>
      </c>
      <c r="C769" s="2" t="s">
        <v>658</v>
      </c>
      <c r="D769" s="2">
        <v>500</v>
      </c>
      <c r="E769" s="9">
        <v>12</v>
      </c>
      <c r="F769" s="14">
        <v>106.87492899999999</v>
      </c>
      <c r="G769" s="14">
        <v>-6.3180120000000004</v>
      </c>
      <c r="H769" s="2">
        <f t="shared" si="33"/>
        <v>106</v>
      </c>
      <c r="I769" s="2">
        <f t="shared" si="34"/>
        <v>87</v>
      </c>
      <c r="J769">
        <f t="shared" si="35"/>
        <v>929</v>
      </c>
      <c r="K769" s="2"/>
      <c r="L769" s="2"/>
      <c r="M769" s="2"/>
      <c r="N769" s="2"/>
      <c r="O769" s="2"/>
      <c r="P769">
        <v>-6.2545999999999999</v>
      </c>
      <c r="Q769" s="2">
        <v>106.8951</v>
      </c>
    </row>
    <row r="770" spans="1:17" ht="15.75" customHeight="1" x14ac:dyDescent="0.2">
      <c r="A770" s="2">
        <v>4300000</v>
      </c>
      <c r="B770" s="2" t="s">
        <v>437</v>
      </c>
      <c r="C770" s="2" t="s">
        <v>511</v>
      </c>
      <c r="D770" s="2">
        <v>1</v>
      </c>
      <c r="E770" s="9">
        <v>10.5</v>
      </c>
      <c r="F770" s="14">
        <v>-6098885</v>
      </c>
      <c r="G770" s="14">
        <v>106960180</v>
      </c>
      <c r="H770" s="2">
        <f t="shared" si="33"/>
        <v>-6</v>
      </c>
      <c r="I770" s="2">
        <f t="shared" si="34"/>
        <v>9</v>
      </c>
      <c r="J770">
        <f t="shared" si="35"/>
        <v>8885</v>
      </c>
      <c r="K770" s="6"/>
      <c r="L770" s="6"/>
      <c r="M770" s="6"/>
      <c r="N770" s="6"/>
      <c r="O770" s="6"/>
      <c r="P770" s="2">
        <v>-6.1266999999999996</v>
      </c>
      <c r="Q770" s="2">
        <v>106.83320000000001</v>
      </c>
    </row>
    <row r="771" spans="1:17" ht="15.75" customHeight="1" x14ac:dyDescent="0.2">
      <c r="A771" s="2">
        <v>18000000</v>
      </c>
      <c r="B771" s="2" t="s">
        <v>377</v>
      </c>
      <c r="C771" s="2" t="s">
        <v>976</v>
      </c>
      <c r="D771" s="2">
        <v>600</v>
      </c>
      <c r="E771" s="9">
        <v>3.7</v>
      </c>
      <c r="F771" s="14" t="s">
        <v>7185</v>
      </c>
      <c r="G771" s="14" t="s">
        <v>7186</v>
      </c>
      <c r="H771" s="2">
        <f t="shared" ref="H771:H834" si="36">IF(LEFT(F771,3)="106",106,-6)</f>
        <v>106</v>
      </c>
      <c r="I771" s="2">
        <f t="shared" ref="I771:I834" si="37">_xlfn.NUMBERVALUE(IF(H771=106,MID(F771,5,2),MID(F771,3,2)))</f>
        <v>44</v>
      </c>
      <c r="J771">
        <f t="shared" ref="J771:J834" si="38">_xlfn.NUMBERVALUE(IF(H771=106,MID(F771,8,4),RIGHT(F771,4)))</f>
        <v>54.2</v>
      </c>
      <c r="K771" s="2"/>
      <c r="L771" s="2"/>
      <c r="M771" s="2"/>
      <c r="N771" s="2"/>
      <c r="O771" s="2"/>
      <c r="P771">
        <v>-6.1676000000000002</v>
      </c>
      <c r="Q771">
        <v>106.75960000000001</v>
      </c>
    </row>
    <row r="772" spans="1:17" ht="15.75" customHeight="1" x14ac:dyDescent="0.2">
      <c r="A772" s="2">
        <v>42145000</v>
      </c>
      <c r="B772" s="2" t="s">
        <v>377</v>
      </c>
      <c r="C772" s="2" t="s">
        <v>1045</v>
      </c>
      <c r="D772" s="2">
        <v>500</v>
      </c>
      <c r="E772" s="9">
        <v>1</v>
      </c>
      <c r="F772" s="14">
        <v>106817</v>
      </c>
      <c r="G772" s="14">
        <v>-615517</v>
      </c>
      <c r="H772" s="2">
        <f t="shared" si="36"/>
        <v>106</v>
      </c>
      <c r="I772" s="2">
        <f t="shared" si="37"/>
        <v>17</v>
      </c>
      <c r="J772">
        <f t="shared" si="38"/>
        <v>0</v>
      </c>
      <c r="K772" s="6"/>
      <c r="L772" s="6"/>
      <c r="M772" s="6"/>
      <c r="N772" s="6"/>
      <c r="O772" s="6"/>
      <c r="P772">
        <v>-6.1676000000000002</v>
      </c>
      <c r="Q772">
        <v>106.75960000000001</v>
      </c>
    </row>
    <row r="773" spans="1:17" ht="15.75" customHeight="1" x14ac:dyDescent="0.2">
      <c r="A773" s="2">
        <v>3000000</v>
      </c>
      <c r="B773" s="2" t="s">
        <v>136</v>
      </c>
      <c r="C773" s="2" t="s">
        <v>610</v>
      </c>
      <c r="D773" s="2">
        <v>300</v>
      </c>
      <c r="E773" s="9">
        <v>13</v>
      </c>
      <c r="F773" s="14">
        <v>106387912</v>
      </c>
      <c r="G773" s="14">
        <v>-6322957</v>
      </c>
      <c r="H773" s="2">
        <f t="shared" si="36"/>
        <v>106</v>
      </c>
      <c r="I773" s="2">
        <f t="shared" si="37"/>
        <v>87</v>
      </c>
      <c r="J773">
        <f t="shared" si="38"/>
        <v>12</v>
      </c>
      <c r="K773" s="6"/>
      <c r="L773" s="6"/>
      <c r="M773" s="6"/>
      <c r="N773" s="6"/>
      <c r="O773" s="6"/>
      <c r="P773">
        <v>-6.2545999999999999</v>
      </c>
      <c r="Q773" s="2">
        <v>106.8951</v>
      </c>
    </row>
    <row r="774" spans="1:17" ht="15.75" customHeight="1" x14ac:dyDescent="0.2">
      <c r="A774" s="2">
        <v>13132000</v>
      </c>
      <c r="B774" s="2" t="s">
        <v>136</v>
      </c>
      <c r="C774" s="2" t="s">
        <v>822</v>
      </c>
      <c r="D774" s="2">
        <v>150</v>
      </c>
      <c r="E774" s="9">
        <v>2.6</v>
      </c>
      <c r="F774" s="14">
        <v>-6211497</v>
      </c>
      <c r="G774" s="14">
        <v>106772116</v>
      </c>
      <c r="H774" s="2">
        <f t="shared" si="36"/>
        <v>-6</v>
      </c>
      <c r="I774" s="2">
        <f t="shared" si="37"/>
        <v>21</v>
      </c>
      <c r="J774">
        <f t="shared" si="38"/>
        <v>1497</v>
      </c>
      <c r="K774" s="6"/>
      <c r="L774" s="6"/>
      <c r="M774" s="6"/>
      <c r="N774" s="6"/>
      <c r="O774" s="6"/>
      <c r="P774">
        <v>-6.1676000000000002</v>
      </c>
      <c r="Q774">
        <v>106.75960000000001</v>
      </c>
    </row>
    <row r="775" spans="1:17" ht="15.75" customHeight="1" x14ac:dyDescent="0.2">
      <c r="A775" s="2">
        <v>5500000</v>
      </c>
      <c r="B775" s="2" t="s">
        <v>136</v>
      </c>
      <c r="C775" s="2" t="s">
        <v>4017</v>
      </c>
      <c r="D775" s="2">
        <v>0</v>
      </c>
      <c r="E775" s="9">
        <v>4.2</v>
      </c>
      <c r="F775" s="14">
        <v>106927639</v>
      </c>
      <c r="G775" s="14">
        <v>-6123977</v>
      </c>
      <c r="H775" s="2">
        <f t="shared" si="36"/>
        <v>106</v>
      </c>
      <c r="I775" s="2">
        <f t="shared" si="37"/>
        <v>27</v>
      </c>
      <c r="J775">
        <f t="shared" si="38"/>
        <v>39</v>
      </c>
      <c r="K775" s="6"/>
      <c r="L775" s="6"/>
      <c r="M775" s="6"/>
      <c r="N775" s="6"/>
      <c r="O775" s="6"/>
      <c r="P775" s="2">
        <v>-6.1266999999999996</v>
      </c>
      <c r="Q775" s="2">
        <v>106.83320000000001</v>
      </c>
    </row>
    <row r="776" spans="1:17" ht="15.75" customHeight="1" x14ac:dyDescent="0.2">
      <c r="A776" s="2">
        <v>4200000</v>
      </c>
      <c r="B776" s="2" t="s">
        <v>136</v>
      </c>
      <c r="C776" s="2" t="s">
        <v>610</v>
      </c>
      <c r="D776" s="2">
        <v>25</v>
      </c>
      <c r="E776" s="9">
        <v>1</v>
      </c>
      <c r="F776" s="14" t="s">
        <v>7220</v>
      </c>
      <c r="G776" s="14" t="s">
        <v>7221</v>
      </c>
      <c r="H776" s="2">
        <f t="shared" si="36"/>
        <v>-6</v>
      </c>
      <c r="I776" s="2">
        <f t="shared" si="37"/>
        <v>12</v>
      </c>
      <c r="J776" t="e">
        <f t="shared" si="38"/>
        <v>#VALUE!</v>
      </c>
      <c r="K776" s="2"/>
      <c r="L776" s="2"/>
      <c r="M776" s="2"/>
      <c r="N776" s="2"/>
      <c r="O776" s="2"/>
      <c r="P776">
        <v>-6.2545999999999999</v>
      </c>
      <c r="Q776" s="2">
        <v>106.8951</v>
      </c>
    </row>
    <row r="777" spans="1:17" ht="15.75" customHeight="1" x14ac:dyDescent="0.2">
      <c r="A777" s="2">
        <v>3500000</v>
      </c>
      <c r="B777" s="2" t="s">
        <v>136</v>
      </c>
      <c r="C777" s="2" t="s">
        <v>658</v>
      </c>
      <c r="D777" s="2">
        <v>400</v>
      </c>
      <c r="E777" s="9">
        <v>16</v>
      </c>
      <c r="H777" s="2">
        <f t="shared" si="36"/>
        <v>-6</v>
      </c>
      <c r="I777" s="2">
        <f t="shared" si="37"/>
        <v>0</v>
      </c>
      <c r="J777">
        <f t="shared" si="38"/>
        <v>0</v>
      </c>
      <c r="P777">
        <v>-6.2545999999999999</v>
      </c>
      <c r="Q777" s="2">
        <v>106.8951</v>
      </c>
    </row>
    <row r="778" spans="1:17" ht="15.75" customHeight="1" x14ac:dyDescent="0.2">
      <c r="A778" s="2">
        <v>17647058</v>
      </c>
      <c r="B778" s="2" t="s">
        <v>136</v>
      </c>
      <c r="C778" s="2" t="s">
        <v>593</v>
      </c>
      <c r="D778" s="2">
        <v>0</v>
      </c>
      <c r="E778" s="9">
        <v>3</v>
      </c>
      <c r="F778" s="14">
        <v>-6139515</v>
      </c>
      <c r="G778" s="14">
        <v>106841747</v>
      </c>
      <c r="H778" s="2">
        <f t="shared" si="36"/>
        <v>-6</v>
      </c>
      <c r="I778" s="2">
        <f t="shared" si="37"/>
        <v>13</v>
      </c>
      <c r="J778">
        <f t="shared" si="38"/>
        <v>9515</v>
      </c>
      <c r="K778" s="6"/>
      <c r="L778" s="6"/>
      <c r="M778" s="6"/>
      <c r="N778" s="6"/>
      <c r="O778" s="6"/>
      <c r="P778" s="2">
        <v>-6.1266999999999996</v>
      </c>
      <c r="Q778" s="2">
        <v>106.83320000000001</v>
      </c>
    </row>
    <row r="779" spans="1:17" ht="15.75" customHeight="1" x14ac:dyDescent="0.2">
      <c r="A779" s="2">
        <v>13348534</v>
      </c>
      <c r="B779" s="2" t="s">
        <v>136</v>
      </c>
      <c r="C779" s="2" t="s">
        <v>288</v>
      </c>
      <c r="D779" s="2">
        <v>20</v>
      </c>
      <c r="E779" s="9">
        <v>2.2000000000000002</v>
      </c>
      <c r="F779" s="14">
        <v>-6162396</v>
      </c>
      <c r="G779" s="14">
        <v>106854167</v>
      </c>
      <c r="H779" s="2">
        <f t="shared" si="36"/>
        <v>-6</v>
      </c>
      <c r="I779" s="2">
        <f t="shared" si="37"/>
        <v>16</v>
      </c>
      <c r="J779">
        <f t="shared" si="38"/>
        <v>2396</v>
      </c>
      <c r="K779" s="6"/>
      <c r="L779" s="6"/>
      <c r="M779" s="6"/>
      <c r="N779" s="6"/>
      <c r="O779" s="6"/>
      <c r="P779" s="2">
        <v>-6.1814</v>
      </c>
      <c r="Q779" s="2">
        <v>106.8387</v>
      </c>
    </row>
    <row r="780" spans="1:17" ht="15.75" customHeight="1" x14ac:dyDescent="0.2">
      <c r="B780" s="2" t="s">
        <v>136</v>
      </c>
      <c r="C780" s="2" t="s">
        <v>976</v>
      </c>
      <c r="D780" s="2">
        <v>0</v>
      </c>
      <c r="E780" s="9">
        <v>0.5</v>
      </c>
      <c r="F780" s="14">
        <v>106791950</v>
      </c>
      <c r="G780" s="14">
        <v>-6204018</v>
      </c>
      <c r="H780" s="2">
        <f t="shared" si="36"/>
        <v>106</v>
      </c>
      <c r="I780" s="2">
        <f t="shared" si="37"/>
        <v>91</v>
      </c>
      <c r="J780">
        <f t="shared" si="38"/>
        <v>50</v>
      </c>
      <c r="K780" s="6"/>
      <c r="L780" s="6"/>
      <c r="M780" s="6"/>
      <c r="N780" s="6"/>
      <c r="O780" s="6"/>
      <c r="P780">
        <v>-6.1676000000000002</v>
      </c>
      <c r="Q780">
        <v>106.75960000000001</v>
      </c>
    </row>
    <row r="781" spans="1:17" ht="15.75" customHeight="1" x14ac:dyDescent="0.2">
      <c r="A781" s="2">
        <v>9000000</v>
      </c>
      <c r="B781" s="2" t="s">
        <v>136</v>
      </c>
      <c r="C781" s="2" t="s">
        <v>4017</v>
      </c>
      <c r="D781" s="2">
        <v>0</v>
      </c>
      <c r="E781" s="9">
        <v>4.2</v>
      </c>
      <c r="F781" s="14">
        <v>106927639</v>
      </c>
      <c r="G781" s="14">
        <v>-6123977</v>
      </c>
      <c r="H781" s="2">
        <f t="shared" si="36"/>
        <v>106</v>
      </c>
      <c r="I781" s="2">
        <f t="shared" si="37"/>
        <v>27</v>
      </c>
      <c r="J781">
        <f t="shared" si="38"/>
        <v>39</v>
      </c>
      <c r="K781" s="6"/>
      <c r="L781" s="6"/>
      <c r="M781" s="6"/>
      <c r="N781" s="6"/>
      <c r="O781" s="6"/>
      <c r="P781" s="2">
        <v>-6.1266999999999996</v>
      </c>
      <c r="Q781" s="2">
        <v>106.83320000000001</v>
      </c>
    </row>
    <row r="782" spans="1:17" ht="15.75" customHeight="1" x14ac:dyDescent="0.2">
      <c r="A782" s="2">
        <v>6000000</v>
      </c>
      <c r="B782" s="2" t="s">
        <v>136</v>
      </c>
      <c r="C782" s="2" t="s">
        <v>610</v>
      </c>
      <c r="D782" s="2">
        <v>130</v>
      </c>
      <c r="E782" s="9">
        <v>1.8</v>
      </c>
      <c r="F782" s="14" t="s">
        <v>7264</v>
      </c>
      <c r="G782" s="14" t="s">
        <v>7265</v>
      </c>
      <c r="H782" s="2">
        <f t="shared" si="36"/>
        <v>-6</v>
      </c>
      <c r="I782" s="2">
        <f t="shared" si="37"/>
        <v>17</v>
      </c>
      <c r="J782" t="e">
        <f t="shared" si="38"/>
        <v>#VALUE!</v>
      </c>
      <c r="K782" s="2"/>
      <c r="L782" s="2"/>
      <c r="M782" s="2"/>
      <c r="N782" s="2"/>
      <c r="O782" s="2"/>
      <c r="P782">
        <v>-6.2545999999999999</v>
      </c>
      <c r="Q782" s="2">
        <v>106.8951</v>
      </c>
    </row>
    <row r="783" spans="1:17" ht="15.75" customHeight="1" x14ac:dyDescent="0.2">
      <c r="A783" s="2">
        <v>1350000</v>
      </c>
      <c r="B783" s="2" t="s">
        <v>136</v>
      </c>
      <c r="C783" s="2" t="s">
        <v>1472</v>
      </c>
      <c r="D783" s="2">
        <v>3</v>
      </c>
      <c r="E783" s="9">
        <v>3.3</v>
      </c>
      <c r="F783" s="14" t="s">
        <v>7273</v>
      </c>
      <c r="G783" s="14" t="s">
        <v>7274</v>
      </c>
      <c r="H783" s="2">
        <f t="shared" si="36"/>
        <v>106</v>
      </c>
      <c r="I783" s="2">
        <f t="shared" si="37"/>
        <v>56</v>
      </c>
      <c r="J783">
        <f t="shared" si="38"/>
        <v>581</v>
      </c>
      <c r="K783" s="2"/>
      <c r="L783" s="2"/>
      <c r="M783" s="2"/>
      <c r="N783" s="2"/>
      <c r="O783" s="2"/>
      <c r="P783">
        <v>-6.2545999999999999</v>
      </c>
      <c r="Q783" s="2">
        <v>106.8951</v>
      </c>
    </row>
    <row r="784" spans="1:17" ht="15.75" customHeight="1" x14ac:dyDescent="0.2">
      <c r="A784" s="2">
        <v>6000000</v>
      </c>
      <c r="B784" s="2" t="s">
        <v>377</v>
      </c>
      <c r="C784" s="2" t="s">
        <v>610</v>
      </c>
      <c r="D784" s="2">
        <v>2</v>
      </c>
      <c r="E784" s="9">
        <v>3</v>
      </c>
      <c r="F784" s="14">
        <v>-6306515</v>
      </c>
      <c r="G784" s="14" t="s">
        <v>7284</v>
      </c>
      <c r="H784" s="2">
        <f t="shared" si="36"/>
        <v>-6</v>
      </c>
      <c r="I784" s="2">
        <f t="shared" si="37"/>
        <v>30</v>
      </c>
      <c r="J784">
        <f t="shared" si="38"/>
        <v>6515</v>
      </c>
      <c r="K784" s="2"/>
      <c r="L784" s="2"/>
      <c r="M784" s="2"/>
      <c r="N784" s="2"/>
      <c r="O784" s="2"/>
      <c r="P784">
        <v>-6.2545999999999999</v>
      </c>
      <c r="Q784" s="2">
        <v>106.8951</v>
      </c>
    </row>
    <row r="785" spans="1:17" ht="15.75" customHeight="1" x14ac:dyDescent="0.2">
      <c r="A785" s="2">
        <v>18571000</v>
      </c>
      <c r="B785" s="2" t="s">
        <v>194</v>
      </c>
      <c r="C785" s="2" t="s">
        <v>976</v>
      </c>
      <c r="D785" s="2">
        <v>628</v>
      </c>
      <c r="E785" s="9">
        <v>0.5</v>
      </c>
      <c r="F785" s="14">
        <v>106782177</v>
      </c>
      <c r="G785" s="14">
        <v>-6194334</v>
      </c>
      <c r="H785" s="2">
        <f t="shared" si="36"/>
        <v>106</v>
      </c>
      <c r="I785" s="2">
        <f t="shared" si="37"/>
        <v>82</v>
      </c>
      <c r="J785">
        <f t="shared" si="38"/>
        <v>77</v>
      </c>
      <c r="K785" s="6"/>
      <c r="L785" s="6"/>
      <c r="M785" s="6"/>
      <c r="N785" s="6"/>
      <c r="O785" s="6"/>
      <c r="P785">
        <v>-6.1676000000000002</v>
      </c>
      <c r="Q785">
        <v>106.75960000000001</v>
      </c>
    </row>
    <row r="786" spans="1:17" ht="15.75" customHeight="1" x14ac:dyDescent="0.2">
      <c r="A786" s="2">
        <v>14000000</v>
      </c>
      <c r="B786" s="2" t="s">
        <v>136</v>
      </c>
      <c r="C786" s="2" t="s">
        <v>610</v>
      </c>
      <c r="D786" s="2">
        <v>5</v>
      </c>
      <c r="E786" s="9">
        <v>3</v>
      </c>
      <c r="F786" s="14" t="s">
        <v>7295</v>
      </c>
      <c r="G786" s="14" t="s">
        <v>7296</v>
      </c>
      <c r="H786" s="2">
        <f t="shared" si="36"/>
        <v>106</v>
      </c>
      <c r="I786" s="2">
        <f t="shared" si="37"/>
        <v>51</v>
      </c>
      <c r="J786">
        <f t="shared" si="38"/>
        <v>38.4</v>
      </c>
      <c r="K786" s="2"/>
      <c r="L786" s="2"/>
      <c r="M786" s="2"/>
      <c r="N786" s="2"/>
      <c r="O786" s="2"/>
      <c r="P786">
        <v>-6.2545999999999999</v>
      </c>
      <c r="Q786" s="2">
        <v>106.8951</v>
      </c>
    </row>
    <row r="787" spans="1:17" ht="15.75" customHeight="1" x14ac:dyDescent="0.2">
      <c r="B787" s="2" t="s">
        <v>136</v>
      </c>
      <c r="C787" s="2" t="s">
        <v>976</v>
      </c>
      <c r="D787" s="2">
        <v>0</v>
      </c>
      <c r="E787" s="9">
        <v>1</v>
      </c>
      <c r="H787" s="2">
        <f t="shared" si="36"/>
        <v>-6</v>
      </c>
      <c r="I787" s="2">
        <f t="shared" si="37"/>
        <v>0</v>
      </c>
      <c r="J787">
        <f t="shared" si="38"/>
        <v>0</v>
      </c>
      <c r="P787">
        <v>-6.1676000000000002</v>
      </c>
      <c r="Q787">
        <v>106.75960000000001</v>
      </c>
    </row>
    <row r="788" spans="1:17" ht="15.75" customHeight="1" x14ac:dyDescent="0.2">
      <c r="A788" s="2">
        <v>15000000</v>
      </c>
      <c r="B788" s="2" t="s">
        <v>377</v>
      </c>
      <c r="C788" s="2" t="s">
        <v>1472</v>
      </c>
      <c r="D788" s="2">
        <v>0</v>
      </c>
      <c r="E788" s="9">
        <v>11</v>
      </c>
      <c r="F788" s="14" t="s">
        <v>7318</v>
      </c>
      <c r="G788" s="14" t="s">
        <v>7319</v>
      </c>
      <c r="H788" s="2">
        <f t="shared" si="36"/>
        <v>106</v>
      </c>
      <c r="I788" s="2">
        <f t="shared" si="37"/>
        <v>54</v>
      </c>
      <c r="J788">
        <f t="shared" si="38"/>
        <v>469</v>
      </c>
      <c r="K788" s="2"/>
      <c r="L788" s="2"/>
      <c r="M788" s="2"/>
      <c r="N788" s="2"/>
      <c r="O788" s="2"/>
      <c r="P788">
        <v>-6.2545999999999999</v>
      </c>
      <c r="Q788" s="2">
        <v>106.8951</v>
      </c>
    </row>
    <row r="789" spans="1:17" ht="15.75" customHeight="1" x14ac:dyDescent="0.2">
      <c r="A789" s="2">
        <v>6500000</v>
      </c>
      <c r="B789" s="2" t="s">
        <v>136</v>
      </c>
      <c r="C789" s="2" t="s">
        <v>511</v>
      </c>
      <c r="D789" s="2">
        <v>0</v>
      </c>
      <c r="E789" s="9">
        <v>6.8</v>
      </c>
      <c r="F789" s="14">
        <v>-6111037</v>
      </c>
      <c r="G789" s="14">
        <v>106941478</v>
      </c>
      <c r="H789" s="2">
        <f t="shared" si="36"/>
        <v>-6</v>
      </c>
      <c r="I789" s="2">
        <f t="shared" si="37"/>
        <v>11</v>
      </c>
      <c r="J789">
        <f t="shared" si="38"/>
        <v>1037</v>
      </c>
      <c r="K789" s="6"/>
      <c r="L789" s="6"/>
      <c r="M789" s="6"/>
      <c r="N789" s="6"/>
      <c r="O789" s="6"/>
      <c r="P789" s="2">
        <v>-6.1266999999999996</v>
      </c>
      <c r="Q789" s="2">
        <v>106.83320000000001</v>
      </c>
    </row>
    <row r="790" spans="1:17" ht="15.75" customHeight="1" x14ac:dyDescent="0.2">
      <c r="A790" s="2">
        <v>77538000</v>
      </c>
      <c r="B790" s="2" t="s">
        <v>136</v>
      </c>
      <c r="C790" s="2" t="s">
        <v>822</v>
      </c>
      <c r="D790" s="2">
        <v>1000</v>
      </c>
      <c r="E790" s="9">
        <v>0.5</v>
      </c>
      <c r="F790" s="14">
        <v>-6132430</v>
      </c>
      <c r="G790" s="14">
        <v>106809397</v>
      </c>
      <c r="H790" s="2">
        <f t="shared" si="36"/>
        <v>-6</v>
      </c>
      <c r="I790" s="2">
        <f t="shared" si="37"/>
        <v>13</v>
      </c>
      <c r="J790">
        <f t="shared" si="38"/>
        <v>2430</v>
      </c>
      <c r="K790" s="6"/>
      <c r="L790" s="6"/>
      <c r="M790" s="6"/>
      <c r="N790" s="6"/>
      <c r="O790" s="6"/>
      <c r="P790">
        <v>-6.1676000000000002</v>
      </c>
      <c r="Q790">
        <v>106.75960000000001</v>
      </c>
    </row>
    <row r="791" spans="1:17" ht="15.75" customHeight="1" x14ac:dyDescent="0.2">
      <c r="A791" s="2">
        <v>11500000</v>
      </c>
      <c r="B791" s="2" t="s">
        <v>136</v>
      </c>
      <c r="C791" s="2" t="s">
        <v>610</v>
      </c>
      <c r="D791" s="2">
        <v>3</v>
      </c>
      <c r="E791" s="9">
        <v>1.7</v>
      </c>
      <c r="F791" s="14" t="s">
        <v>7340</v>
      </c>
      <c r="G791" s="14" t="s">
        <v>7341</v>
      </c>
      <c r="H791" s="2">
        <f t="shared" si="36"/>
        <v>106</v>
      </c>
      <c r="I791" s="2">
        <f t="shared" si="37"/>
        <v>54</v>
      </c>
      <c r="J791">
        <f t="shared" si="38"/>
        <v>52.8</v>
      </c>
      <c r="K791" s="2"/>
      <c r="L791" s="2"/>
      <c r="M791" s="2"/>
      <c r="N791" s="2"/>
      <c r="O791" s="2"/>
      <c r="P791">
        <v>-6.2545999999999999</v>
      </c>
      <c r="Q791" s="2">
        <v>106.8951</v>
      </c>
    </row>
    <row r="792" spans="1:17" ht="15.75" customHeight="1" x14ac:dyDescent="0.2">
      <c r="A792" s="2">
        <v>12608000</v>
      </c>
      <c r="B792" s="2" t="s">
        <v>136</v>
      </c>
      <c r="C792" s="2" t="s">
        <v>511</v>
      </c>
      <c r="D792" s="2">
        <v>0</v>
      </c>
      <c r="E792" s="9">
        <v>3.4</v>
      </c>
      <c r="F792" s="14">
        <v>-6132171</v>
      </c>
      <c r="G792" s="14">
        <v>106844760</v>
      </c>
      <c r="H792" s="2">
        <f t="shared" si="36"/>
        <v>-6</v>
      </c>
      <c r="I792" s="2">
        <f t="shared" si="37"/>
        <v>13</v>
      </c>
      <c r="J792">
        <f t="shared" si="38"/>
        <v>2171</v>
      </c>
      <c r="K792" s="6"/>
      <c r="L792" s="6"/>
      <c r="M792" s="6"/>
      <c r="N792" s="6"/>
      <c r="O792" s="6"/>
      <c r="P792" s="2">
        <v>-6.1266999999999996</v>
      </c>
      <c r="Q792" s="2">
        <v>106.83320000000001</v>
      </c>
    </row>
    <row r="793" spans="1:17" ht="15.75" customHeight="1" x14ac:dyDescent="0.2">
      <c r="A793" s="2">
        <v>18571000</v>
      </c>
      <c r="B793" s="2" t="s">
        <v>194</v>
      </c>
      <c r="C793" s="2" t="s">
        <v>976</v>
      </c>
      <c r="D793" s="2">
        <v>628</v>
      </c>
      <c r="E793" s="9">
        <v>0.5</v>
      </c>
      <c r="F793" s="14">
        <v>106782177</v>
      </c>
      <c r="G793" s="14">
        <v>-6194334</v>
      </c>
      <c r="H793" s="2">
        <f t="shared" si="36"/>
        <v>106</v>
      </c>
      <c r="I793" s="2">
        <f t="shared" si="37"/>
        <v>82</v>
      </c>
      <c r="J793">
        <f t="shared" si="38"/>
        <v>77</v>
      </c>
      <c r="K793" s="6"/>
      <c r="L793" s="6"/>
      <c r="M793" s="6"/>
      <c r="N793" s="6"/>
      <c r="O793" s="6"/>
      <c r="P793">
        <v>-6.1676000000000002</v>
      </c>
      <c r="Q793">
        <v>106.75960000000001</v>
      </c>
    </row>
    <row r="794" spans="1:17" ht="15.75" customHeight="1" x14ac:dyDescent="0.2">
      <c r="A794" s="2">
        <v>3500000</v>
      </c>
      <c r="B794" s="2" t="s">
        <v>136</v>
      </c>
      <c r="C794" s="2" t="s">
        <v>610</v>
      </c>
      <c r="D794" s="2">
        <v>356</v>
      </c>
      <c r="E794" s="9">
        <v>2.5</v>
      </c>
      <c r="F794" s="14">
        <v>-6331108</v>
      </c>
      <c r="G794" s="14">
        <v>106908957</v>
      </c>
      <c r="H794" s="2">
        <f t="shared" si="36"/>
        <v>-6</v>
      </c>
      <c r="I794" s="2">
        <f t="shared" si="37"/>
        <v>33</v>
      </c>
      <c r="J794">
        <f t="shared" si="38"/>
        <v>1108</v>
      </c>
      <c r="K794" s="6"/>
      <c r="L794" s="6"/>
      <c r="M794" s="6"/>
      <c r="N794" s="6"/>
      <c r="O794" s="6"/>
      <c r="P794">
        <v>-6.2545999999999999</v>
      </c>
      <c r="Q794" s="2">
        <v>106.8951</v>
      </c>
    </row>
    <row r="795" spans="1:17" ht="15.75" customHeight="1" x14ac:dyDescent="0.2">
      <c r="B795" s="2" t="s">
        <v>136</v>
      </c>
      <c r="C795" s="2" t="s">
        <v>976</v>
      </c>
      <c r="D795" s="2">
        <v>600</v>
      </c>
      <c r="E795" s="9">
        <v>2.2000000000000002</v>
      </c>
      <c r="F795" s="14">
        <v>-6176687</v>
      </c>
      <c r="G795" s="14">
        <v>106804475</v>
      </c>
      <c r="H795" s="2">
        <f t="shared" si="36"/>
        <v>-6</v>
      </c>
      <c r="I795" s="2">
        <f t="shared" si="37"/>
        <v>17</v>
      </c>
      <c r="J795">
        <f t="shared" si="38"/>
        <v>6687</v>
      </c>
      <c r="K795" s="6"/>
      <c r="L795" s="6"/>
      <c r="M795" s="6"/>
      <c r="N795" s="6"/>
      <c r="O795" s="6"/>
      <c r="P795">
        <v>-6.1676000000000002</v>
      </c>
      <c r="Q795">
        <v>106.75960000000001</v>
      </c>
    </row>
    <row r="796" spans="1:17" ht="15.75" customHeight="1" x14ac:dyDescent="0.2">
      <c r="A796" s="2">
        <v>13000009</v>
      </c>
      <c r="B796" s="2" t="s">
        <v>136</v>
      </c>
      <c r="C796" s="2" t="s">
        <v>1472</v>
      </c>
      <c r="D796" s="2">
        <v>2</v>
      </c>
      <c r="E796" s="9">
        <v>5</v>
      </c>
      <c r="F796" s="14" t="s">
        <v>7384</v>
      </c>
      <c r="H796" s="2">
        <f t="shared" si="36"/>
        <v>-6</v>
      </c>
      <c r="I796" s="2">
        <f t="shared" si="37"/>
        <v>20</v>
      </c>
      <c r="J796">
        <f t="shared" si="38"/>
        <v>3681</v>
      </c>
      <c r="P796">
        <v>-6.2545999999999999</v>
      </c>
      <c r="Q796" s="2">
        <v>106.8951</v>
      </c>
    </row>
    <row r="797" spans="1:17" ht="15.75" customHeight="1" x14ac:dyDescent="0.2">
      <c r="A797" s="2">
        <v>4000000</v>
      </c>
      <c r="B797" s="2" t="s">
        <v>194</v>
      </c>
      <c r="C797" s="2" t="s">
        <v>610</v>
      </c>
      <c r="D797" s="2">
        <v>154</v>
      </c>
      <c r="E797" s="9">
        <v>0</v>
      </c>
      <c r="F797" s="14" t="s">
        <v>7395</v>
      </c>
      <c r="G797" s="14" t="s">
        <v>7396</v>
      </c>
      <c r="H797" s="2">
        <f t="shared" si="36"/>
        <v>-6</v>
      </c>
      <c r="I797" s="2">
        <f t="shared" si="37"/>
        <v>10</v>
      </c>
      <c r="J797" t="e">
        <f t="shared" si="38"/>
        <v>#VALUE!</v>
      </c>
      <c r="K797" s="2"/>
      <c r="L797" s="2"/>
      <c r="M797" s="2"/>
      <c r="N797" s="2"/>
      <c r="O797" s="2"/>
      <c r="P797">
        <v>-6.2545999999999999</v>
      </c>
      <c r="Q797" s="2">
        <v>106.8951</v>
      </c>
    </row>
    <row r="798" spans="1:17" ht="15.75" customHeight="1" x14ac:dyDescent="0.2">
      <c r="A798" s="2">
        <v>1150000</v>
      </c>
      <c r="B798" s="2" t="s">
        <v>136</v>
      </c>
      <c r="C798" s="2" t="s">
        <v>610</v>
      </c>
      <c r="D798" s="2">
        <v>2</v>
      </c>
      <c r="E798" s="9">
        <v>2.6</v>
      </c>
      <c r="F798" s="14" t="s">
        <v>7407</v>
      </c>
      <c r="G798" s="14" t="s">
        <v>7408</v>
      </c>
      <c r="H798" s="2">
        <f t="shared" si="36"/>
        <v>106</v>
      </c>
      <c r="I798" s="2">
        <f t="shared" si="37"/>
        <v>51</v>
      </c>
      <c r="J798" t="e">
        <f t="shared" si="38"/>
        <v>#VALUE!</v>
      </c>
      <c r="K798" s="2"/>
      <c r="L798" s="2"/>
      <c r="M798" s="2"/>
      <c r="N798" s="2"/>
      <c r="O798" s="2"/>
      <c r="P798">
        <v>-6.2545999999999999</v>
      </c>
      <c r="Q798" s="2">
        <v>106.8951</v>
      </c>
    </row>
    <row r="799" spans="1:17" ht="15.75" customHeight="1" x14ac:dyDescent="0.2">
      <c r="A799" s="2">
        <v>15000000</v>
      </c>
      <c r="B799" s="2" t="s">
        <v>136</v>
      </c>
      <c r="C799" s="2" t="s">
        <v>658</v>
      </c>
      <c r="D799" s="2">
        <v>2</v>
      </c>
      <c r="E799" s="9">
        <v>2</v>
      </c>
      <c r="F799" s="14" t="s">
        <v>7429</v>
      </c>
      <c r="G799" s="14" t="s">
        <v>7430</v>
      </c>
      <c r="H799" s="2">
        <f t="shared" si="36"/>
        <v>106</v>
      </c>
      <c r="I799" s="2">
        <f t="shared" si="37"/>
        <v>52</v>
      </c>
      <c r="J799">
        <f t="shared" si="38"/>
        <v>35</v>
      </c>
      <c r="K799" s="2"/>
      <c r="L799" s="2"/>
      <c r="M799" s="2"/>
      <c r="N799" s="2"/>
      <c r="O799" s="2"/>
      <c r="P799">
        <v>-6.2545999999999999</v>
      </c>
      <c r="Q799" s="2">
        <v>106.8951</v>
      </c>
    </row>
    <row r="800" spans="1:17" ht="15.75" customHeight="1" x14ac:dyDescent="0.2">
      <c r="A800" s="2">
        <v>3500000</v>
      </c>
      <c r="B800" s="2" t="s">
        <v>136</v>
      </c>
      <c r="C800" s="2" t="s">
        <v>658</v>
      </c>
      <c r="D800" s="2">
        <v>50</v>
      </c>
      <c r="E800" s="9">
        <v>16</v>
      </c>
      <c r="F800" s="14">
        <v>-6341417</v>
      </c>
      <c r="G800" s="14">
        <v>106877900</v>
      </c>
      <c r="H800" s="2">
        <f t="shared" si="36"/>
        <v>-6</v>
      </c>
      <c r="I800" s="2">
        <f t="shared" si="37"/>
        <v>34</v>
      </c>
      <c r="J800">
        <f t="shared" si="38"/>
        <v>1417</v>
      </c>
      <c r="K800" s="6"/>
      <c r="L800" s="6"/>
      <c r="M800" s="6"/>
      <c r="N800" s="6"/>
      <c r="O800" s="6"/>
      <c r="P800">
        <v>-6.2545999999999999</v>
      </c>
      <c r="Q800" s="2">
        <v>106.8951</v>
      </c>
    </row>
    <row r="801" spans="1:17" ht="15.75" customHeight="1" x14ac:dyDescent="0.2">
      <c r="A801" s="2">
        <v>27963000</v>
      </c>
      <c r="B801" s="2" t="s">
        <v>136</v>
      </c>
      <c r="C801" s="2" t="s">
        <v>976</v>
      </c>
      <c r="D801" s="2">
        <v>1300</v>
      </c>
      <c r="E801" s="9">
        <v>0.8</v>
      </c>
      <c r="F801" s="14">
        <v>-6136207</v>
      </c>
      <c r="G801" s="14">
        <v>106802678</v>
      </c>
      <c r="H801" s="2">
        <f t="shared" si="36"/>
        <v>-6</v>
      </c>
      <c r="I801" s="2">
        <f t="shared" si="37"/>
        <v>13</v>
      </c>
      <c r="J801">
        <f t="shared" si="38"/>
        <v>6207</v>
      </c>
      <c r="K801" s="6"/>
      <c r="L801" s="6"/>
      <c r="M801" s="6"/>
      <c r="N801" s="6"/>
      <c r="O801" s="6"/>
      <c r="P801">
        <v>-6.1676000000000002</v>
      </c>
      <c r="Q801">
        <v>106.75960000000001</v>
      </c>
    </row>
    <row r="802" spans="1:17" ht="15.75" customHeight="1" x14ac:dyDescent="0.2">
      <c r="A802" s="2">
        <v>11629000</v>
      </c>
      <c r="B802" s="2" t="s">
        <v>437</v>
      </c>
      <c r="C802" s="2" t="s">
        <v>822</v>
      </c>
      <c r="D802" s="2">
        <v>1000</v>
      </c>
      <c r="E802" s="9">
        <v>2.5</v>
      </c>
      <c r="F802" s="14">
        <v>-6146647</v>
      </c>
      <c r="G802" s="14">
        <v>106804854</v>
      </c>
      <c r="H802" s="2">
        <f t="shared" si="36"/>
        <v>-6</v>
      </c>
      <c r="I802" s="2">
        <f t="shared" si="37"/>
        <v>14</v>
      </c>
      <c r="J802">
        <f t="shared" si="38"/>
        <v>6647</v>
      </c>
      <c r="K802" s="6"/>
      <c r="L802" s="6"/>
      <c r="M802" s="6"/>
      <c r="N802" s="6"/>
      <c r="O802" s="6"/>
      <c r="P802">
        <v>-6.1676000000000002</v>
      </c>
      <c r="Q802">
        <v>106.75960000000001</v>
      </c>
    </row>
    <row r="803" spans="1:17" ht="15.75" customHeight="1" x14ac:dyDescent="0.2">
      <c r="A803" s="2">
        <v>5300000</v>
      </c>
      <c r="B803" s="2" t="s">
        <v>377</v>
      </c>
      <c r="C803" s="2" t="s">
        <v>610</v>
      </c>
      <c r="D803" s="2">
        <v>19</v>
      </c>
      <c r="E803" s="9">
        <v>2.2000000000000002</v>
      </c>
      <c r="F803" s="14" t="s">
        <v>7461</v>
      </c>
      <c r="G803" s="14" t="s">
        <v>7462</v>
      </c>
      <c r="H803" s="2">
        <f t="shared" si="36"/>
        <v>106</v>
      </c>
      <c r="I803" s="2">
        <f t="shared" si="37"/>
        <v>58</v>
      </c>
      <c r="J803">
        <f t="shared" si="38"/>
        <v>117</v>
      </c>
      <c r="K803" s="2"/>
      <c r="L803" s="2"/>
      <c r="M803" s="2"/>
      <c r="N803" s="2"/>
      <c r="O803" s="2"/>
      <c r="P803">
        <v>-6.2545999999999999</v>
      </c>
      <c r="Q803" s="2">
        <v>106.8951</v>
      </c>
    </row>
    <row r="804" spans="1:17" ht="15.75" customHeight="1" x14ac:dyDescent="0.2">
      <c r="A804" s="2">
        <v>14195584</v>
      </c>
      <c r="B804" s="2" t="s">
        <v>136</v>
      </c>
      <c r="C804" s="2" t="s">
        <v>822</v>
      </c>
      <c r="D804" s="2">
        <v>500</v>
      </c>
      <c r="E804" s="9">
        <v>0.4</v>
      </c>
      <c r="F804" s="14">
        <v>-6206768</v>
      </c>
      <c r="G804" s="14">
        <v>106794013</v>
      </c>
      <c r="H804" s="2">
        <f t="shared" si="36"/>
        <v>-6</v>
      </c>
      <c r="I804" s="2">
        <f t="shared" si="37"/>
        <v>20</v>
      </c>
      <c r="J804">
        <f t="shared" si="38"/>
        <v>6768</v>
      </c>
      <c r="K804" s="6"/>
      <c r="L804" s="6"/>
      <c r="M804" s="6"/>
      <c r="N804" s="6"/>
      <c r="O804" s="6"/>
      <c r="P804">
        <v>-6.1676000000000002</v>
      </c>
      <c r="Q804">
        <v>106.75960000000001</v>
      </c>
    </row>
    <row r="805" spans="1:17" ht="15.75" customHeight="1" x14ac:dyDescent="0.2">
      <c r="A805" s="2">
        <v>30338000</v>
      </c>
      <c r="B805" s="2" t="s">
        <v>136</v>
      </c>
      <c r="C805" s="2" t="s">
        <v>822</v>
      </c>
      <c r="D805" s="2">
        <v>0</v>
      </c>
      <c r="E805" s="9">
        <v>1.2</v>
      </c>
      <c r="F805" s="14">
        <v>-6142036</v>
      </c>
      <c r="G805" s="14">
        <v>106805381</v>
      </c>
      <c r="H805" s="2">
        <f t="shared" si="36"/>
        <v>-6</v>
      </c>
      <c r="I805" s="2">
        <f t="shared" si="37"/>
        <v>14</v>
      </c>
      <c r="J805">
        <f t="shared" si="38"/>
        <v>2036</v>
      </c>
      <c r="K805" s="6"/>
      <c r="L805" s="6"/>
      <c r="M805" s="6"/>
      <c r="N805" s="6"/>
      <c r="O805" s="6"/>
      <c r="P805">
        <v>-6.1676000000000002</v>
      </c>
      <c r="Q805">
        <v>106.75960000000001</v>
      </c>
    </row>
    <row r="806" spans="1:17" ht="15.75" customHeight="1" x14ac:dyDescent="0.2">
      <c r="A806" s="2">
        <v>27500000</v>
      </c>
      <c r="B806" s="2" t="s">
        <v>1315</v>
      </c>
      <c r="C806" s="2" t="s">
        <v>976</v>
      </c>
      <c r="D806" s="2">
        <v>200</v>
      </c>
      <c r="E806" s="9">
        <v>1.4</v>
      </c>
      <c r="F806" s="14">
        <v>106743740</v>
      </c>
      <c r="G806" s="14">
        <v>-6172447</v>
      </c>
      <c r="H806" s="2">
        <f t="shared" si="36"/>
        <v>106</v>
      </c>
      <c r="I806" s="2">
        <f t="shared" si="37"/>
        <v>43</v>
      </c>
      <c r="J806">
        <f t="shared" si="38"/>
        <v>40</v>
      </c>
      <c r="K806" s="6"/>
      <c r="L806" s="6"/>
      <c r="M806" s="6"/>
      <c r="N806" s="6"/>
      <c r="O806" s="6"/>
      <c r="P806">
        <v>-6.1676000000000002</v>
      </c>
      <c r="Q806">
        <v>106.75960000000001</v>
      </c>
    </row>
    <row r="807" spans="1:17" ht="15.75" customHeight="1" x14ac:dyDescent="0.2">
      <c r="A807" s="2">
        <v>37285000</v>
      </c>
      <c r="B807" s="2" t="s">
        <v>136</v>
      </c>
      <c r="C807" s="2" t="s">
        <v>822</v>
      </c>
      <c r="D807" s="2">
        <v>3</v>
      </c>
      <c r="E807" s="9">
        <v>3</v>
      </c>
      <c r="F807" s="14">
        <v>-6151544</v>
      </c>
      <c r="G807" s="14">
        <v>106782153</v>
      </c>
      <c r="H807" s="2">
        <f t="shared" si="36"/>
        <v>-6</v>
      </c>
      <c r="I807" s="2">
        <f t="shared" si="37"/>
        <v>15</v>
      </c>
      <c r="J807">
        <f t="shared" si="38"/>
        <v>1544</v>
      </c>
      <c r="K807" s="6"/>
      <c r="L807" s="6"/>
      <c r="M807" s="6"/>
      <c r="N807" s="6"/>
      <c r="O807" s="6"/>
      <c r="P807">
        <v>-6.1676000000000002</v>
      </c>
      <c r="Q807">
        <v>106.75960000000001</v>
      </c>
    </row>
    <row r="808" spans="1:17" ht="15.75" customHeight="1" x14ac:dyDescent="0.2">
      <c r="A808" s="2">
        <v>5800000</v>
      </c>
      <c r="B808" s="2" t="s">
        <v>136</v>
      </c>
      <c r="C808" s="2" t="s">
        <v>610</v>
      </c>
      <c r="D808" s="2">
        <v>3</v>
      </c>
      <c r="E808" s="9">
        <v>0</v>
      </c>
      <c r="F808" s="14" t="s">
        <v>7492</v>
      </c>
      <c r="G808" s="14" t="s">
        <v>7493</v>
      </c>
      <c r="H808" s="2">
        <f t="shared" si="36"/>
        <v>-6</v>
      </c>
      <c r="I808" s="2">
        <f t="shared" si="37"/>
        <v>15</v>
      </c>
      <c r="J808" t="e">
        <f t="shared" si="38"/>
        <v>#VALUE!</v>
      </c>
      <c r="K808" s="2"/>
      <c r="L808" s="2"/>
      <c r="M808" s="2"/>
      <c r="N808" s="2"/>
      <c r="O808" s="2"/>
      <c r="P808">
        <v>-6.2545999999999999</v>
      </c>
      <c r="Q808" s="2">
        <v>106.8951</v>
      </c>
    </row>
    <row r="809" spans="1:17" ht="15.75" customHeight="1" x14ac:dyDescent="0.2">
      <c r="A809" s="2">
        <v>28758170</v>
      </c>
      <c r="B809" s="2" t="s">
        <v>377</v>
      </c>
      <c r="C809" s="2" t="s">
        <v>288</v>
      </c>
      <c r="D809" s="2">
        <v>0</v>
      </c>
      <c r="E809" s="9">
        <v>3</v>
      </c>
      <c r="F809" s="14">
        <v>-6149894</v>
      </c>
      <c r="G809" s="14">
        <v>106852529</v>
      </c>
      <c r="H809" s="2">
        <f t="shared" si="36"/>
        <v>-6</v>
      </c>
      <c r="I809" s="2">
        <f t="shared" si="37"/>
        <v>14</v>
      </c>
      <c r="J809">
        <f t="shared" si="38"/>
        <v>9894</v>
      </c>
      <c r="K809" s="6"/>
      <c r="L809" s="6"/>
      <c r="M809" s="6"/>
      <c r="N809" s="6"/>
      <c r="O809" s="6"/>
      <c r="P809" s="2">
        <v>-6.1814</v>
      </c>
      <c r="Q809" s="2">
        <v>106.8387</v>
      </c>
    </row>
    <row r="810" spans="1:17" ht="15.75" customHeight="1" x14ac:dyDescent="0.2">
      <c r="B810" s="2" t="s">
        <v>1315</v>
      </c>
      <c r="C810" s="2" t="s">
        <v>822</v>
      </c>
      <c r="D810" s="2">
        <v>0</v>
      </c>
      <c r="E810" s="9">
        <v>2.5</v>
      </c>
      <c r="F810" s="14" t="s">
        <v>7509</v>
      </c>
      <c r="G810" s="14" t="s">
        <v>7510</v>
      </c>
      <c r="H810" s="2">
        <f t="shared" si="36"/>
        <v>106</v>
      </c>
      <c r="I810" s="2">
        <f t="shared" si="37"/>
        <v>44</v>
      </c>
      <c r="J810">
        <f t="shared" si="38"/>
        <v>48.5</v>
      </c>
      <c r="K810" s="2"/>
      <c r="L810" s="2"/>
      <c r="M810" s="2"/>
      <c r="N810" s="2"/>
      <c r="O810" s="2"/>
      <c r="P810">
        <v>-6.1676000000000002</v>
      </c>
      <c r="Q810">
        <v>106.75960000000001</v>
      </c>
    </row>
    <row r="811" spans="1:17" ht="15.75" customHeight="1" x14ac:dyDescent="0.2">
      <c r="A811" s="2">
        <v>25000000</v>
      </c>
      <c r="B811" s="2" t="s">
        <v>136</v>
      </c>
      <c r="C811" s="2" t="s">
        <v>511</v>
      </c>
      <c r="D811" s="2">
        <v>0</v>
      </c>
      <c r="E811" s="9">
        <v>0</v>
      </c>
      <c r="F811" s="14">
        <v>106793564</v>
      </c>
      <c r="G811" s="14">
        <v>-6105612</v>
      </c>
      <c r="H811" s="2">
        <f t="shared" si="36"/>
        <v>106</v>
      </c>
      <c r="I811" s="2">
        <f t="shared" si="37"/>
        <v>93</v>
      </c>
      <c r="J811">
        <f t="shared" si="38"/>
        <v>64</v>
      </c>
      <c r="K811" s="6"/>
      <c r="L811" s="6"/>
      <c r="M811" s="6"/>
      <c r="N811" s="6"/>
      <c r="O811" s="6"/>
      <c r="P811" s="2">
        <v>-6.1266999999999996</v>
      </c>
      <c r="Q811" s="2">
        <v>106.83320000000001</v>
      </c>
    </row>
    <row r="812" spans="1:17" ht="15.75" customHeight="1" x14ac:dyDescent="0.2">
      <c r="A812" s="2">
        <v>25000000</v>
      </c>
      <c r="B812" s="2" t="s">
        <v>136</v>
      </c>
      <c r="C812" s="2" t="s">
        <v>511</v>
      </c>
      <c r="D812" s="2">
        <v>0</v>
      </c>
      <c r="E812" s="9">
        <v>0</v>
      </c>
      <c r="F812" s="14">
        <v>106793564</v>
      </c>
      <c r="G812" s="14">
        <v>-6105612</v>
      </c>
      <c r="H812" s="2">
        <f t="shared" si="36"/>
        <v>106</v>
      </c>
      <c r="I812" s="2">
        <f t="shared" si="37"/>
        <v>93</v>
      </c>
      <c r="J812">
        <f t="shared" si="38"/>
        <v>64</v>
      </c>
      <c r="K812" s="6"/>
      <c r="L812" s="6"/>
      <c r="M812" s="6"/>
      <c r="N812" s="6"/>
      <c r="O812" s="6"/>
      <c r="P812" s="2">
        <v>-6.1266999999999996</v>
      </c>
      <c r="Q812" s="2">
        <v>106.83320000000001</v>
      </c>
    </row>
    <row r="813" spans="1:17" ht="15.75" customHeight="1" x14ac:dyDescent="0.2">
      <c r="A813" s="2">
        <v>27500000</v>
      </c>
      <c r="B813" s="2" t="s">
        <v>1315</v>
      </c>
      <c r="C813" s="2" t="s">
        <v>976</v>
      </c>
      <c r="D813" s="2">
        <v>200</v>
      </c>
      <c r="E813" s="9">
        <v>1.4</v>
      </c>
      <c r="F813" s="14">
        <v>106742388</v>
      </c>
      <c r="G813" s="14">
        <v>-6175808</v>
      </c>
      <c r="H813" s="2">
        <f t="shared" si="36"/>
        <v>106</v>
      </c>
      <c r="I813" s="2">
        <f t="shared" si="37"/>
        <v>42</v>
      </c>
      <c r="J813">
        <f t="shared" si="38"/>
        <v>88</v>
      </c>
      <c r="K813" s="6"/>
      <c r="L813" s="6"/>
      <c r="M813" s="6"/>
      <c r="N813" s="6"/>
      <c r="O813" s="6"/>
      <c r="P813">
        <v>-6.1676000000000002</v>
      </c>
      <c r="Q813">
        <v>106.75960000000001</v>
      </c>
    </row>
    <row r="814" spans="1:17" ht="15.75" customHeight="1" x14ac:dyDescent="0.2">
      <c r="A814" s="2">
        <v>58750000</v>
      </c>
      <c r="B814" s="2" t="s">
        <v>136</v>
      </c>
      <c r="C814" s="2" t="s">
        <v>141</v>
      </c>
      <c r="D814" s="2">
        <v>253</v>
      </c>
      <c r="E814" s="9">
        <v>0.27</v>
      </c>
      <c r="F814" s="14" t="s">
        <v>7528</v>
      </c>
      <c r="G814" s="14" t="s">
        <v>7529</v>
      </c>
      <c r="H814" s="2">
        <f t="shared" si="36"/>
        <v>106</v>
      </c>
      <c r="I814" s="2">
        <f t="shared" si="37"/>
        <v>46</v>
      </c>
      <c r="J814">
        <f t="shared" si="38"/>
        <v>557</v>
      </c>
      <c r="K814" s="2"/>
      <c r="L814" s="2"/>
      <c r="M814" s="2"/>
      <c r="N814" s="2"/>
      <c r="O814" s="2"/>
      <c r="P814">
        <v>-6.2686000000000002</v>
      </c>
      <c r="Q814" s="2">
        <v>106.8086</v>
      </c>
    </row>
    <row r="815" spans="1:17" ht="15.75" customHeight="1" x14ac:dyDescent="0.2">
      <c r="A815" s="2">
        <v>30000000</v>
      </c>
      <c r="B815" s="2" t="s">
        <v>1315</v>
      </c>
      <c r="C815" s="2" t="s">
        <v>822</v>
      </c>
      <c r="D815" s="2">
        <v>0</v>
      </c>
      <c r="E815" s="9">
        <v>2.5</v>
      </c>
      <c r="F815" s="14" t="s">
        <v>7533</v>
      </c>
      <c r="G815" s="14" t="s">
        <v>7534</v>
      </c>
      <c r="H815" s="2">
        <f t="shared" si="36"/>
        <v>106</v>
      </c>
      <c r="I815" s="2">
        <f t="shared" si="37"/>
        <v>44</v>
      </c>
      <c r="J815">
        <f t="shared" si="38"/>
        <v>48.5</v>
      </c>
      <c r="K815" s="2"/>
      <c r="L815" s="2"/>
      <c r="M815" s="2"/>
      <c r="N815" s="2"/>
      <c r="O815" s="2"/>
      <c r="P815">
        <v>-6.1676000000000002</v>
      </c>
      <c r="Q815">
        <v>106.75960000000001</v>
      </c>
    </row>
    <row r="816" spans="1:17" ht="15.75" customHeight="1" x14ac:dyDescent="0.2">
      <c r="A816" s="2">
        <v>6422000</v>
      </c>
      <c r="B816" s="2" t="s">
        <v>136</v>
      </c>
      <c r="C816" s="2" t="s">
        <v>822</v>
      </c>
      <c r="D816" s="2">
        <v>1000</v>
      </c>
      <c r="E816" s="9">
        <v>2</v>
      </c>
      <c r="F816" s="14">
        <v>-6145529</v>
      </c>
      <c r="G816" s="14">
        <v>106810571</v>
      </c>
      <c r="H816" s="2">
        <f t="shared" si="36"/>
        <v>-6</v>
      </c>
      <c r="I816" s="2">
        <f t="shared" si="37"/>
        <v>14</v>
      </c>
      <c r="J816">
        <f t="shared" si="38"/>
        <v>5529</v>
      </c>
      <c r="K816" s="6"/>
      <c r="L816" s="6"/>
      <c r="M816" s="6"/>
      <c r="N816" s="6"/>
      <c r="O816" s="6"/>
      <c r="P816">
        <v>-6.1676000000000002</v>
      </c>
      <c r="Q816">
        <v>106.75960000000001</v>
      </c>
    </row>
    <row r="817" spans="1:17" ht="15.75" customHeight="1" x14ac:dyDescent="0.2">
      <c r="A817" s="2">
        <v>5760000</v>
      </c>
      <c r="B817" s="2" t="s">
        <v>136</v>
      </c>
      <c r="C817" s="2" t="s">
        <v>593</v>
      </c>
      <c r="D817" s="2">
        <v>0</v>
      </c>
      <c r="E817" s="9">
        <v>1.4</v>
      </c>
      <c r="F817" s="14">
        <v>106899370</v>
      </c>
      <c r="G817" s="14">
        <v>-6156966</v>
      </c>
      <c r="H817" s="2">
        <f t="shared" si="36"/>
        <v>106</v>
      </c>
      <c r="I817" s="2">
        <f t="shared" si="37"/>
        <v>99</v>
      </c>
      <c r="J817">
        <f t="shared" si="38"/>
        <v>70</v>
      </c>
      <c r="K817" s="6"/>
      <c r="L817" s="6"/>
      <c r="M817" s="6"/>
      <c r="N817" s="6"/>
      <c r="O817" s="6"/>
      <c r="P817" s="2">
        <v>-6.1266999999999996</v>
      </c>
      <c r="Q817" s="2">
        <v>106.83320000000001</v>
      </c>
    </row>
    <row r="818" spans="1:17" ht="15.75" customHeight="1" x14ac:dyDescent="0.2">
      <c r="A818" s="2">
        <v>6000000</v>
      </c>
      <c r="B818" s="2" t="s">
        <v>136</v>
      </c>
      <c r="C818" s="2" t="s">
        <v>658</v>
      </c>
      <c r="D818" s="2">
        <v>1</v>
      </c>
      <c r="E818" s="9">
        <v>10</v>
      </c>
      <c r="F818" s="14">
        <v>-6348144</v>
      </c>
      <c r="G818" s="14">
        <v>106886925</v>
      </c>
      <c r="H818" s="2">
        <f t="shared" si="36"/>
        <v>-6</v>
      </c>
      <c r="I818" s="2">
        <f t="shared" si="37"/>
        <v>34</v>
      </c>
      <c r="J818">
        <f t="shared" si="38"/>
        <v>8144</v>
      </c>
      <c r="K818" s="6"/>
      <c r="L818" s="6"/>
      <c r="M818" s="6"/>
      <c r="N818" s="6"/>
      <c r="O818" s="6"/>
      <c r="P818">
        <v>-6.2545999999999999</v>
      </c>
      <c r="Q818" s="2">
        <v>106.8951</v>
      </c>
    </row>
    <row r="819" spans="1:17" ht="15.75" customHeight="1" x14ac:dyDescent="0.2">
      <c r="A819" s="2">
        <v>28758170</v>
      </c>
      <c r="B819" s="2" t="s">
        <v>377</v>
      </c>
      <c r="C819" s="2" t="s">
        <v>288</v>
      </c>
      <c r="D819" s="2">
        <v>0</v>
      </c>
      <c r="E819" s="9">
        <v>3</v>
      </c>
      <c r="F819" s="14">
        <v>-6149894</v>
      </c>
      <c r="G819" s="14">
        <v>106852529</v>
      </c>
      <c r="H819" s="2">
        <f t="shared" si="36"/>
        <v>-6</v>
      </c>
      <c r="I819" s="2">
        <f t="shared" si="37"/>
        <v>14</v>
      </c>
      <c r="J819">
        <f t="shared" si="38"/>
        <v>9894</v>
      </c>
      <c r="K819" s="6"/>
      <c r="L819" s="6"/>
      <c r="M819" s="6"/>
      <c r="N819" s="6"/>
      <c r="O819" s="6"/>
      <c r="P819" s="2">
        <v>-6.1814</v>
      </c>
      <c r="Q819" s="2">
        <v>106.8387</v>
      </c>
    </row>
    <row r="820" spans="1:17" ht="15.75" customHeight="1" x14ac:dyDescent="0.2">
      <c r="A820" s="2">
        <v>25000000</v>
      </c>
      <c r="B820" s="2" t="s">
        <v>1315</v>
      </c>
      <c r="C820" s="2" t="s">
        <v>822</v>
      </c>
      <c r="D820" s="2">
        <v>600</v>
      </c>
      <c r="E820" s="9">
        <v>0.8</v>
      </c>
      <c r="F820" s="14" t="s">
        <v>7552</v>
      </c>
      <c r="G820" s="14" t="s">
        <v>7553</v>
      </c>
      <c r="H820" s="2">
        <f t="shared" si="36"/>
        <v>106</v>
      </c>
      <c r="I820" s="2">
        <f t="shared" si="37"/>
        <v>44</v>
      </c>
      <c r="J820">
        <f t="shared" si="38"/>
        <v>16.3</v>
      </c>
      <c r="K820" s="2"/>
      <c r="L820" s="2"/>
      <c r="M820" s="2"/>
      <c r="N820" s="2"/>
      <c r="O820" s="2"/>
      <c r="P820">
        <v>-6.1676000000000002</v>
      </c>
      <c r="Q820">
        <v>106.75960000000001</v>
      </c>
    </row>
    <row r="821" spans="1:17" ht="15.75" customHeight="1" x14ac:dyDescent="0.2">
      <c r="A821" s="2">
        <v>20000000</v>
      </c>
      <c r="B821" s="2" t="s">
        <v>136</v>
      </c>
      <c r="C821" s="2" t="s">
        <v>141</v>
      </c>
      <c r="D821" s="2">
        <v>20</v>
      </c>
      <c r="E821" s="9">
        <v>1.4</v>
      </c>
      <c r="F821" s="14" t="s">
        <v>7562</v>
      </c>
      <c r="G821" s="14" t="s">
        <v>7563</v>
      </c>
      <c r="H821" s="2">
        <f t="shared" si="36"/>
        <v>106</v>
      </c>
      <c r="I821" s="2">
        <f t="shared" si="37"/>
        <v>49</v>
      </c>
      <c r="J821">
        <f t="shared" si="38"/>
        <v>71</v>
      </c>
      <c r="K821" s="2"/>
      <c r="L821" s="2"/>
      <c r="M821" s="2"/>
      <c r="N821" s="2"/>
      <c r="O821" s="2"/>
      <c r="P821">
        <v>-6.2686000000000002</v>
      </c>
      <c r="Q821" s="2">
        <v>106.8086</v>
      </c>
    </row>
    <row r="822" spans="1:17" ht="15.75" customHeight="1" x14ac:dyDescent="0.2">
      <c r="A822" s="2">
        <v>33000000</v>
      </c>
      <c r="B822" s="2" t="s">
        <v>136</v>
      </c>
      <c r="C822" s="2" t="s">
        <v>288</v>
      </c>
      <c r="D822" s="2">
        <v>0.25</v>
      </c>
      <c r="E822" s="9">
        <v>0.378</v>
      </c>
      <c r="F822" s="14">
        <v>-6.1794789999999997</v>
      </c>
      <c r="G822" s="14">
        <v>106.815935</v>
      </c>
      <c r="H822" s="2">
        <f t="shared" si="36"/>
        <v>-6</v>
      </c>
      <c r="I822" s="2">
        <f t="shared" si="37"/>
        <v>0.1</v>
      </c>
      <c r="J822">
        <f t="shared" si="38"/>
        <v>9479</v>
      </c>
      <c r="K822" s="2"/>
      <c r="L822" s="2"/>
      <c r="M822" s="2"/>
      <c r="N822" s="2"/>
      <c r="O822" s="2"/>
      <c r="P822" s="2">
        <v>-6.1814</v>
      </c>
      <c r="Q822" s="2">
        <v>106.8387</v>
      </c>
    </row>
    <row r="823" spans="1:17" ht="15.75" customHeight="1" x14ac:dyDescent="0.2">
      <c r="A823" s="2">
        <v>9500000</v>
      </c>
      <c r="B823" s="2" t="s">
        <v>377</v>
      </c>
      <c r="C823" s="2" t="s">
        <v>610</v>
      </c>
      <c r="D823" s="2">
        <v>1600</v>
      </c>
      <c r="E823" s="9">
        <v>2.2999999999999998</v>
      </c>
      <c r="F823" s="14" t="s">
        <v>7584</v>
      </c>
      <c r="G823" s="14" t="s">
        <v>7585</v>
      </c>
      <c r="H823" s="2">
        <f t="shared" si="36"/>
        <v>106</v>
      </c>
      <c r="I823" s="2">
        <f t="shared" si="37"/>
        <v>58</v>
      </c>
      <c r="J823">
        <f t="shared" si="38"/>
        <v>114</v>
      </c>
      <c r="K823" s="2"/>
      <c r="L823" s="2"/>
      <c r="M823" s="2"/>
      <c r="N823" s="2"/>
      <c r="O823" s="2"/>
      <c r="P823">
        <v>-6.2545999999999999</v>
      </c>
      <c r="Q823" s="2">
        <v>106.8951</v>
      </c>
    </row>
    <row r="824" spans="1:17" ht="15.75" customHeight="1" x14ac:dyDescent="0.2">
      <c r="A824" s="2">
        <v>2500000</v>
      </c>
      <c r="B824" s="2" t="s">
        <v>136</v>
      </c>
      <c r="C824" s="2" t="s">
        <v>658</v>
      </c>
      <c r="D824" s="2">
        <v>590</v>
      </c>
      <c r="E824" s="9">
        <v>4.7</v>
      </c>
      <c r="F824" s="14">
        <v>106.879417</v>
      </c>
      <c r="G824" s="14">
        <v>-6.3344440000000004</v>
      </c>
      <c r="H824" s="2">
        <f t="shared" si="36"/>
        <v>106</v>
      </c>
      <c r="I824" s="2">
        <f t="shared" si="37"/>
        <v>87</v>
      </c>
      <c r="J824">
        <f t="shared" si="38"/>
        <v>417</v>
      </c>
      <c r="K824" s="2"/>
      <c r="L824" s="2"/>
      <c r="M824" s="2"/>
      <c r="N824" s="2"/>
      <c r="O824" s="2"/>
      <c r="P824">
        <v>-6.2545999999999999</v>
      </c>
      <c r="Q824" s="2">
        <v>106.8951</v>
      </c>
    </row>
    <row r="825" spans="1:17" ht="15.75" customHeight="1" x14ac:dyDescent="0.2">
      <c r="A825" s="2">
        <v>36765000</v>
      </c>
      <c r="B825" s="2" t="s">
        <v>136</v>
      </c>
      <c r="C825" s="2" t="s">
        <v>822</v>
      </c>
      <c r="D825" s="2">
        <v>1200</v>
      </c>
      <c r="E825" s="9">
        <v>0.7</v>
      </c>
      <c r="F825" s="14">
        <v>-6135785</v>
      </c>
      <c r="G825" s="14">
        <v>106806472</v>
      </c>
      <c r="H825" s="2">
        <f t="shared" si="36"/>
        <v>-6</v>
      </c>
      <c r="I825" s="2">
        <f t="shared" si="37"/>
        <v>13</v>
      </c>
      <c r="J825">
        <f t="shared" si="38"/>
        <v>5785</v>
      </c>
      <c r="K825" s="6"/>
      <c r="L825" s="6"/>
      <c r="M825" s="6"/>
      <c r="N825" s="6"/>
      <c r="O825" s="6"/>
      <c r="P825">
        <v>-6.1676000000000002</v>
      </c>
      <c r="Q825">
        <v>106.75960000000001</v>
      </c>
    </row>
    <row r="826" spans="1:17" ht="15.75" customHeight="1" x14ac:dyDescent="0.2">
      <c r="A826" s="2">
        <v>14000000</v>
      </c>
      <c r="B826" s="2" t="s">
        <v>136</v>
      </c>
      <c r="C826" s="2" t="s">
        <v>141</v>
      </c>
      <c r="D826" s="2">
        <v>600</v>
      </c>
      <c r="E826" s="9">
        <v>2.42</v>
      </c>
      <c r="F826" s="14">
        <v>106798818</v>
      </c>
      <c r="G826" s="14">
        <v>-6313140</v>
      </c>
      <c r="H826" s="2">
        <f t="shared" si="36"/>
        <v>106</v>
      </c>
      <c r="I826" s="2">
        <f t="shared" si="37"/>
        <v>98</v>
      </c>
      <c r="J826">
        <f t="shared" si="38"/>
        <v>18</v>
      </c>
      <c r="K826" s="6"/>
      <c r="L826" s="6"/>
      <c r="M826" s="6"/>
      <c r="N826" s="6"/>
      <c r="O826" s="6"/>
      <c r="P826">
        <v>-6.2686000000000002</v>
      </c>
      <c r="Q826" s="2">
        <v>106.8086</v>
      </c>
    </row>
    <row r="827" spans="1:17" ht="15.75" customHeight="1" x14ac:dyDescent="0.2">
      <c r="A827" s="2">
        <v>3000000</v>
      </c>
      <c r="B827" s="2" t="s">
        <v>136</v>
      </c>
      <c r="C827" s="2" t="s">
        <v>658</v>
      </c>
      <c r="D827" s="2">
        <v>350</v>
      </c>
      <c r="E827" s="9">
        <v>16</v>
      </c>
      <c r="F827" s="14">
        <v>-6337043</v>
      </c>
      <c r="G827" s="14">
        <v>106878127</v>
      </c>
      <c r="H827" s="2">
        <f t="shared" si="36"/>
        <v>-6</v>
      </c>
      <c r="I827" s="2">
        <f t="shared" si="37"/>
        <v>33</v>
      </c>
      <c r="J827">
        <f t="shared" si="38"/>
        <v>7043</v>
      </c>
      <c r="K827" s="6"/>
      <c r="L827" s="6"/>
      <c r="M827" s="6"/>
      <c r="N827" s="6"/>
      <c r="O827" s="6"/>
      <c r="P827">
        <v>-6.2545999999999999</v>
      </c>
      <c r="Q827" s="2">
        <v>106.8951</v>
      </c>
    </row>
    <row r="828" spans="1:17" ht="15.75" customHeight="1" x14ac:dyDescent="0.2">
      <c r="A828" s="2">
        <v>23000000</v>
      </c>
      <c r="B828" s="2" t="s">
        <v>136</v>
      </c>
      <c r="C828" s="2" t="s">
        <v>141</v>
      </c>
      <c r="D828" s="2">
        <v>1</v>
      </c>
      <c r="E828" s="9">
        <v>3.4</v>
      </c>
      <c r="F828" s="14" t="s">
        <v>7622</v>
      </c>
      <c r="G828" s="14" t="s">
        <v>7623</v>
      </c>
      <c r="H828" s="2">
        <f t="shared" si="36"/>
        <v>106</v>
      </c>
      <c r="I828" s="2">
        <f t="shared" si="37"/>
        <v>49</v>
      </c>
      <c r="J828">
        <f t="shared" si="38"/>
        <v>32</v>
      </c>
      <c r="K828" s="2"/>
      <c r="L828" s="2"/>
      <c r="M828" s="2"/>
      <c r="N828" s="2"/>
      <c r="O828" s="2"/>
      <c r="P828">
        <v>-6.2686000000000002</v>
      </c>
      <c r="Q828" s="2">
        <v>106.8086</v>
      </c>
    </row>
    <row r="829" spans="1:17" ht="15.75" customHeight="1" x14ac:dyDescent="0.2">
      <c r="A829" s="2">
        <v>5000000</v>
      </c>
      <c r="B829" s="2" t="s">
        <v>136</v>
      </c>
      <c r="C829" s="2" t="s">
        <v>658</v>
      </c>
      <c r="D829" s="2">
        <v>1100</v>
      </c>
      <c r="E829" s="9">
        <v>3</v>
      </c>
      <c r="F829" s="14">
        <v>106.87988900000001</v>
      </c>
      <c r="G829" s="14">
        <v>-6.3137780000000001</v>
      </c>
      <c r="H829" s="2">
        <f t="shared" si="36"/>
        <v>106</v>
      </c>
      <c r="I829" s="2">
        <f t="shared" si="37"/>
        <v>87</v>
      </c>
      <c r="J829">
        <f t="shared" si="38"/>
        <v>889</v>
      </c>
      <c r="K829" s="2"/>
      <c r="L829" s="2"/>
      <c r="M829" s="2"/>
      <c r="N829" s="2"/>
      <c r="O829" s="2"/>
      <c r="P829">
        <v>-6.2545999999999999</v>
      </c>
      <c r="Q829" s="2">
        <v>106.8951</v>
      </c>
    </row>
    <row r="830" spans="1:17" ht="15.75" customHeight="1" x14ac:dyDescent="0.2">
      <c r="A830" s="2">
        <v>10000000</v>
      </c>
      <c r="B830" s="2" t="s">
        <v>136</v>
      </c>
      <c r="C830" s="2" t="s">
        <v>658</v>
      </c>
      <c r="D830" s="2">
        <v>5</v>
      </c>
      <c r="E830" s="9">
        <v>2.1</v>
      </c>
      <c r="F830" s="14" t="s">
        <v>7640</v>
      </c>
      <c r="G830" s="14" t="s">
        <v>7641</v>
      </c>
      <c r="H830" s="2">
        <f t="shared" si="36"/>
        <v>106</v>
      </c>
      <c r="I830" s="2">
        <f t="shared" si="37"/>
        <v>52</v>
      </c>
      <c r="J830">
        <f t="shared" si="38"/>
        <v>449</v>
      </c>
      <c r="K830" s="2"/>
      <c r="L830" s="2"/>
      <c r="M830" s="2"/>
      <c r="N830" s="2"/>
      <c r="O830" s="2"/>
      <c r="P830">
        <v>-6.2545999999999999</v>
      </c>
      <c r="Q830" s="2">
        <v>106.8951</v>
      </c>
    </row>
    <row r="831" spans="1:17" ht="15.75" customHeight="1" x14ac:dyDescent="0.2">
      <c r="A831" s="2">
        <v>40441000</v>
      </c>
      <c r="B831" s="2" t="s">
        <v>377</v>
      </c>
      <c r="C831" s="2" t="s">
        <v>976</v>
      </c>
      <c r="D831" s="2">
        <v>1</v>
      </c>
      <c r="E831" s="9">
        <v>4</v>
      </c>
      <c r="F831" s="14">
        <v>-615927</v>
      </c>
      <c r="G831" s="14">
        <v>106827</v>
      </c>
      <c r="H831" s="2">
        <f t="shared" si="36"/>
        <v>-6</v>
      </c>
      <c r="I831" s="2">
        <f t="shared" si="37"/>
        <v>15</v>
      </c>
      <c r="J831">
        <f t="shared" si="38"/>
        <v>5927</v>
      </c>
      <c r="K831" s="6"/>
      <c r="L831" s="6"/>
      <c r="M831" s="6"/>
      <c r="N831" s="6"/>
      <c r="O831" s="6"/>
      <c r="P831">
        <v>-6.1676000000000002</v>
      </c>
      <c r="Q831">
        <v>106.75960000000001</v>
      </c>
    </row>
    <row r="832" spans="1:17" ht="15.75" customHeight="1" x14ac:dyDescent="0.2">
      <c r="A832" s="2">
        <v>50333000</v>
      </c>
      <c r="B832" s="2" t="s">
        <v>136</v>
      </c>
      <c r="C832" s="2" t="s">
        <v>822</v>
      </c>
      <c r="D832" s="2">
        <v>0</v>
      </c>
      <c r="E832" s="9">
        <v>20</v>
      </c>
      <c r="H832" s="2">
        <f t="shared" si="36"/>
        <v>-6</v>
      </c>
      <c r="I832" s="2">
        <f t="shared" si="37"/>
        <v>0</v>
      </c>
      <c r="J832">
        <f t="shared" si="38"/>
        <v>0</v>
      </c>
      <c r="P832">
        <v>-6.1676000000000002</v>
      </c>
      <c r="Q832">
        <v>106.75960000000001</v>
      </c>
    </row>
    <row r="833" spans="1:17" ht="15.75" customHeight="1" x14ac:dyDescent="0.2">
      <c r="A833" s="2">
        <v>4500000</v>
      </c>
      <c r="B833" s="2" t="s">
        <v>136</v>
      </c>
      <c r="C833" s="2" t="s">
        <v>610</v>
      </c>
      <c r="D833" s="2">
        <v>20</v>
      </c>
      <c r="E833" s="9">
        <v>1.7</v>
      </c>
      <c r="F833" s="14" t="s">
        <v>7667</v>
      </c>
      <c r="G833" s="14" t="s">
        <v>7668</v>
      </c>
      <c r="H833" s="2">
        <f t="shared" si="36"/>
        <v>106</v>
      </c>
      <c r="I833" s="2">
        <f t="shared" si="37"/>
        <v>51</v>
      </c>
      <c r="J833">
        <f t="shared" si="38"/>
        <v>494</v>
      </c>
      <c r="K833" s="2"/>
      <c r="L833" s="2"/>
      <c r="M833" s="2"/>
      <c r="N833" s="2"/>
      <c r="O833" s="2"/>
      <c r="P833">
        <v>-6.2545999999999999</v>
      </c>
      <c r="Q833" s="2">
        <v>106.8951</v>
      </c>
    </row>
    <row r="834" spans="1:17" ht="15.75" customHeight="1" x14ac:dyDescent="0.2">
      <c r="A834" s="2">
        <v>3000000</v>
      </c>
      <c r="B834" s="2" t="s">
        <v>136</v>
      </c>
      <c r="C834" s="2" t="s">
        <v>658</v>
      </c>
      <c r="D834" s="2">
        <v>300</v>
      </c>
      <c r="E834" s="9">
        <v>4</v>
      </c>
      <c r="F834" s="14">
        <v>106851761</v>
      </c>
      <c r="G834" s="14">
        <v>-6337233</v>
      </c>
      <c r="H834" s="2">
        <f t="shared" si="36"/>
        <v>106</v>
      </c>
      <c r="I834" s="2">
        <f t="shared" si="37"/>
        <v>51</v>
      </c>
      <c r="J834">
        <f t="shared" si="38"/>
        <v>61</v>
      </c>
      <c r="K834" s="6"/>
      <c r="L834" s="6"/>
      <c r="M834" s="6"/>
      <c r="N834" s="6"/>
      <c r="O834" s="6"/>
      <c r="P834">
        <v>-6.2545999999999999</v>
      </c>
      <c r="Q834" s="2">
        <v>106.8951</v>
      </c>
    </row>
    <row r="835" spans="1:17" ht="15.75" customHeight="1" x14ac:dyDescent="0.2">
      <c r="A835" s="2" t="s">
        <v>7682</v>
      </c>
      <c r="B835" s="2" t="s">
        <v>136</v>
      </c>
      <c r="C835" s="2" t="s">
        <v>141</v>
      </c>
      <c r="D835" s="2">
        <v>100</v>
      </c>
      <c r="E835" s="9">
        <v>0.7</v>
      </c>
      <c r="F835" s="14" t="s">
        <v>7688</v>
      </c>
      <c r="G835" s="14" t="s">
        <v>7689</v>
      </c>
      <c r="H835" s="2">
        <f t="shared" ref="H835:H898" si="39">IF(LEFT(F835,3)="106",106,-6)</f>
        <v>-6</v>
      </c>
      <c r="I835" s="2">
        <f t="shared" ref="I835:I898" si="40">_xlfn.NUMBERVALUE(IF(H835=106,MID(F835,5,2),MID(F835,3,2)))</f>
        <v>15</v>
      </c>
      <c r="J835" t="e">
        <f t="shared" ref="J835:J898" si="41">_xlfn.NUMBERVALUE(IF(H835=106,MID(F835,8,4),RIGHT(F835,4)))</f>
        <v>#VALUE!</v>
      </c>
      <c r="K835" s="2"/>
      <c r="L835" s="2"/>
      <c r="M835" s="2"/>
      <c r="N835" s="2"/>
      <c r="O835" s="2"/>
      <c r="P835">
        <v>-6.2686000000000002</v>
      </c>
      <c r="Q835" s="2">
        <v>106.8086</v>
      </c>
    </row>
    <row r="836" spans="1:17" ht="15.75" customHeight="1" x14ac:dyDescent="0.2">
      <c r="A836" s="2">
        <v>5000000</v>
      </c>
      <c r="B836" s="2" t="s">
        <v>136</v>
      </c>
      <c r="C836" s="2" t="s">
        <v>658</v>
      </c>
      <c r="D836" s="2">
        <v>270</v>
      </c>
      <c r="E836" s="9">
        <v>2.4</v>
      </c>
      <c r="F836" s="14">
        <v>106876361</v>
      </c>
      <c r="G836" s="14">
        <v>-6314667</v>
      </c>
      <c r="H836" s="2">
        <f t="shared" si="39"/>
        <v>106</v>
      </c>
      <c r="I836" s="2">
        <f t="shared" si="40"/>
        <v>76</v>
      </c>
      <c r="J836">
        <f t="shared" si="41"/>
        <v>61</v>
      </c>
      <c r="K836" s="6"/>
      <c r="L836" s="6"/>
      <c r="M836" s="6"/>
      <c r="N836" s="6"/>
      <c r="O836" s="6"/>
      <c r="P836">
        <v>-6.2545999999999999</v>
      </c>
      <c r="Q836" s="2">
        <v>106.8951</v>
      </c>
    </row>
    <row r="837" spans="1:17" ht="15.75" customHeight="1" x14ac:dyDescent="0.2">
      <c r="A837" s="2">
        <v>45000000</v>
      </c>
      <c r="B837" s="2" t="s">
        <v>136</v>
      </c>
      <c r="C837" s="2" t="s">
        <v>1300</v>
      </c>
      <c r="D837" s="2">
        <v>0</v>
      </c>
      <c r="E837" s="9">
        <v>0.15</v>
      </c>
      <c r="F837" s="14">
        <v>106817826</v>
      </c>
      <c r="G837" s="14">
        <v>-6153006</v>
      </c>
      <c r="H837" s="2">
        <f t="shared" si="39"/>
        <v>106</v>
      </c>
      <c r="I837" s="2">
        <f t="shared" si="40"/>
        <v>17</v>
      </c>
      <c r="J837">
        <f t="shared" si="41"/>
        <v>26</v>
      </c>
      <c r="K837" s="6"/>
      <c r="L837" s="6"/>
      <c r="M837" s="6"/>
      <c r="N837" s="6"/>
      <c r="O837" s="6"/>
      <c r="P837" s="2">
        <v>-6.1814</v>
      </c>
      <c r="Q837" s="2">
        <v>106.8387</v>
      </c>
    </row>
    <row r="838" spans="1:17" ht="15.75" customHeight="1" x14ac:dyDescent="0.2">
      <c r="A838" s="2">
        <v>10000000</v>
      </c>
      <c r="B838" s="2" t="s">
        <v>136</v>
      </c>
      <c r="C838" s="2" t="s">
        <v>141</v>
      </c>
      <c r="D838" s="2">
        <v>300</v>
      </c>
      <c r="E838" s="9">
        <v>1.5</v>
      </c>
      <c r="F838" s="14" t="s">
        <v>7720</v>
      </c>
      <c r="G838" s="14" t="s">
        <v>7721</v>
      </c>
      <c r="H838" s="2">
        <f t="shared" si="39"/>
        <v>-6</v>
      </c>
      <c r="I838" s="2">
        <f t="shared" si="40"/>
        <v>14</v>
      </c>
      <c r="J838" t="e">
        <f t="shared" si="41"/>
        <v>#VALUE!</v>
      </c>
      <c r="K838" s="2"/>
      <c r="L838" s="2"/>
      <c r="M838" s="2"/>
      <c r="N838" s="2"/>
      <c r="O838" s="2"/>
      <c r="P838">
        <v>-6.2686000000000002</v>
      </c>
      <c r="Q838" s="2">
        <v>106.8086</v>
      </c>
    </row>
    <row r="839" spans="1:17" ht="15.75" customHeight="1" x14ac:dyDescent="0.2">
      <c r="A839" s="2">
        <v>11481481</v>
      </c>
      <c r="B839" s="2" t="s">
        <v>136</v>
      </c>
      <c r="C839" s="2" t="s">
        <v>288</v>
      </c>
      <c r="D839" s="2">
        <v>350</v>
      </c>
      <c r="E839" s="9">
        <v>1</v>
      </c>
      <c r="F839" s="14">
        <v>1068486752</v>
      </c>
      <c r="G839" s="14">
        <v>-61779041</v>
      </c>
      <c r="H839" s="2">
        <f t="shared" si="39"/>
        <v>106</v>
      </c>
      <c r="I839" s="2">
        <f t="shared" si="40"/>
        <v>48</v>
      </c>
      <c r="J839">
        <f t="shared" si="41"/>
        <v>752</v>
      </c>
      <c r="K839" s="6"/>
      <c r="L839" s="6"/>
      <c r="M839" s="6"/>
      <c r="N839" s="6"/>
      <c r="O839" s="6"/>
      <c r="P839" s="2">
        <v>-6.1814</v>
      </c>
      <c r="Q839" s="2">
        <v>106.8387</v>
      </c>
    </row>
    <row r="840" spans="1:17" ht="15.75" customHeight="1" x14ac:dyDescent="0.2">
      <c r="A840" s="2">
        <v>7000000</v>
      </c>
      <c r="B840" s="2" t="s">
        <v>1315</v>
      </c>
      <c r="C840" s="2" t="s">
        <v>658</v>
      </c>
      <c r="D840" s="2">
        <v>0</v>
      </c>
      <c r="E840" s="9">
        <v>1</v>
      </c>
      <c r="F840" s="14">
        <v>1068888261</v>
      </c>
      <c r="G840" s="14">
        <v>-63674725</v>
      </c>
      <c r="H840" s="2">
        <f t="shared" si="39"/>
        <v>106</v>
      </c>
      <c r="I840" s="2">
        <f t="shared" si="40"/>
        <v>88</v>
      </c>
      <c r="J840">
        <f t="shared" si="41"/>
        <v>261</v>
      </c>
      <c r="K840" s="6"/>
      <c r="L840" s="6"/>
      <c r="M840" s="6"/>
      <c r="N840" s="6"/>
      <c r="O840" s="6"/>
      <c r="P840">
        <v>-6.2545999999999999</v>
      </c>
      <c r="Q840" s="2">
        <v>106.8951</v>
      </c>
    </row>
    <row r="841" spans="1:17" ht="15.75" customHeight="1" x14ac:dyDescent="0.2">
      <c r="A841" s="2">
        <v>15000000</v>
      </c>
      <c r="B841" s="2" t="s">
        <v>136</v>
      </c>
      <c r="C841" s="2" t="s">
        <v>141</v>
      </c>
      <c r="D841" s="2">
        <v>500</v>
      </c>
      <c r="E841" s="9">
        <v>0.5</v>
      </c>
      <c r="F841" s="14">
        <v>106801868</v>
      </c>
      <c r="G841" s="14">
        <v>-6295969</v>
      </c>
      <c r="H841" s="2">
        <f t="shared" si="39"/>
        <v>106</v>
      </c>
      <c r="I841" s="2">
        <f t="shared" si="40"/>
        <v>1</v>
      </c>
      <c r="J841">
        <f t="shared" si="41"/>
        <v>68</v>
      </c>
      <c r="K841" s="6"/>
      <c r="L841" s="6"/>
      <c r="M841" s="6"/>
      <c r="N841" s="6"/>
      <c r="O841" s="6"/>
      <c r="P841">
        <v>-6.2686000000000002</v>
      </c>
      <c r="Q841" s="2">
        <v>106.8086</v>
      </c>
    </row>
    <row r="842" spans="1:17" ht="15.75" customHeight="1" x14ac:dyDescent="0.2">
      <c r="A842" s="2">
        <v>19285714</v>
      </c>
      <c r="C842" s="2" t="s">
        <v>511</v>
      </c>
      <c r="D842" s="2">
        <v>0</v>
      </c>
      <c r="E842" s="9">
        <v>4</v>
      </c>
      <c r="F842" s="14">
        <v>-6110874</v>
      </c>
      <c r="G842" s="14">
        <v>106764354</v>
      </c>
      <c r="H842" s="2">
        <f t="shared" si="39"/>
        <v>-6</v>
      </c>
      <c r="I842" s="2">
        <f t="shared" si="40"/>
        <v>11</v>
      </c>
      <c r="J842">
        <f t="shared" si="41"/>
        <v>874</v>
      </c>
      <c r="K842" s="6"/>
      <c r="L842" s="6"/>
      <c r="M842" s="6"/>
      <c r="N842" s="6"/>
      <c r="O842" s="6"/>
      <c r="P842" s="2">
        <v>-6.1266999999999996</v>
      </c>
      <c r="Q842" s="2">
        <v>106.83320000000001</v>
      </c>
    </row>
    <row r="843" spans="1:17" ht="15.75" customHeight="1" x14ac:dyDescent="0.2">
      <c r="A843" s="2">
        <v>12500000</v>
      </c>
      <c r="B843" s="2" t="s">
        <v>136</v>
      </c>
      <c r="C843" s="2" t="s">
        <v>141</v>
      </c>
      <c r="D843" s="2">
        <v>150</v>
      </c>
      <c r="E843" s="9">
        <v>1.3</v>
      </c>
      <c r="F843" s="14" t="s">
        <v>7752</v>
      </c>
      <c r="G843" s="14" t="s">
        <v>7753</v>
      </c>
      <c r="H843" s="2">
        <f t="shared" si="39"/>
        <v>-6</v>
      </c>
      <c r="I843" s="2">
        <f t="shared" si="40"/>
        <v>15</v>
      </c>
      <c r="J843" t="e">
        <f t="shared" si="41"/>
        <v>#VALUE!</v>
      </c>
      <c r="K843" s="2"/>
      <c r="L843" s="2"/>
      <c r="M843" s="2"/>
      <c r="N843" s="2"/>
      <c r="O843" s="2"/>
      <c r="P843">
        <v>-6.2686000000000002</v>
      </c>
      <c r="Q843" s="2">
        <v>106.8086</v>
      </c>
    </row>
    <row r="844" spans="1:17" ht="15.75" customHeight="1" x14ac:dyDescent="0.2">
      <c r="A844" s="2">
        <v>27000000</v>
      </c>
      <c r="B844" s="2" t="s">
        <v>1315</v>
      </c>
      <c r="C844" s="2" t="s">
        <v>1045</v>
      </c>
      <c r="D844" s="2">
        <v>350</v>
      </c>
      <c r="E844" s="9">
        <v>2.9</v>
      </c>
      <c r="F844" s="14">
        <v>1067433333</v>
      </c>
      <c r="G844" s="14">
        <v>6188722222</v>
      </c>
      <c r="H844" s="2">
        <f t="shared" si="39"/>
        <v>106</v>
      </c>
      <c r="I844" s="2">
        <f t="shared" si="40"/>
        <v>43</v>
      </c>
      <c r="J844">
        <f t="shared" si="41"/>
        <v>333</v>
      </c>
      <c r="K844" s="6"/>
      <c r="L844" s="6"/>
      <c r="M844" s="6"/>
      <c r="N844" s="6"/>
      <c r="O844" s="6"/>
      <c r="P844">
        <v>-6.1676000000000002</v>
      </c>
      <c r="Q844">
        <v>106.75960000000001</v>
      </c>
    </row>
    <row r="845" spans="1:17" ht="15.75" customHeight="1" x14ac:dyDescent="0.2">
      <c r="A845" s="2">
        <v>19791667</v>
      </c>
      <c r="B845" s="2" t="s">
        <v>136</v>
      </c>
      <c r="C845" s="2" t="s">
        <v>511</v>
      </c>
      <c r="D845" s="2">
        <v>0</v>
      </c>
      <c r="E845" s="9">
        <v>5.6</v>
      </c>
      <c r="F845" s="14">
        <v>-6120693</v>
      </c>
      <c r="G845" s="14">
        <v>106878054</v>
      </c>
      <c r="H845" s="2">
        <f t="shared" si="39"/>
        <v>-6</v>
      </c>
      <c r="I845" s="2">
        <f t="shared" si="40"/>
        <v>12</v>
      </c>
      <c r="J845">
        <f t="shared" si="41"/>
        <v>693</v>
      </c>
      <c r="K845" s="6"/>
      <c r="L845" s="6"/>
      <c r="M845" s="6"/>
      <c r="N845" s="6"/>
      <c r="O845" s="6"/>
      <c r="P845" s="2">
        <v>-6.1266999999999996</v>
      </c>
      <c r="Q845" s="2">
        <v>106.83320000000001</v>
      </c>
    </row>
    <row r="846" spans="1:17" ht="15.75" customHeight="1" x14ac:dyDescent="0.2">
      <c r="A846" s="2">
        <v>18000000</v>
      </c>
      <c r="B846" s="2" t="s">
        <v>136</v>
      </c>
      <c r="C846" s="2" t="s">
        <v>593</v>
      </c>
      <c r="D846" s="2">
        <v>0</v>
      </c>
      <c r="E846" s="9">
        <v>5.3</v>
      </c>
      <c r="F846" s="14">
        <v>106735475</v>
      </c>
      <c r="G846" s="14">
        <v>-6122477</v>
      </c>
      <c r="H846" s="2">
        <f t="shared" si="39"/>
        <v>106</v>
      </c>
      <c r="I846" s="2">
        <f t="shared" si="40"/>
        <v>35</v>
      </c>
      <c r="J846">
        <f t="shared" si="41"/>
        <v>75</v>
      </c>
      <c r="K846" s="6"/>
      <c r="L846" s="6"/>
      <c r="M846" s="6"/>
      <c r="N846" s="6"/>
      <c r="O846" s="6"/>
      <c r="P846" s="2">
        <v>-6.1266999999999996</v>
      </c>
      <c r="Q846" s="2">
        <v>106.83320000000001</v>
      </c>
    </row>
    <row r="847" spans="1:17" ht="15.75" customHeight="1" x14ac:dyDescent="0.2">
      <c r="A847" s="2">
        <v>22500000</v>
      </c>
      <c r="B847" s="2" t="s">
        <v>377</v>
      </c>
      <c r="C847" s="2" t="s">
        <v>1045</v>
      </c>
      <c r="D847" s="2">
        <v>0</v>
      </c>
      <c r="E847" s="9">
        <v>3.6</v>
      </c>
      <c r="F847" s="14">
        <v>1067505278</v>
      </c>
      <c r="G847" s="14">
        <v>6205916667</v>
      </c>
      <c r="H847" s="2">
        <f t="shared" si="39"/>
        <v>106</v>
      </c>
      <c r="I847" s="2">
        <f t="shared" si="40"/>
        <v>50</v>
      </c>
      <c r="J847">
        <f t="shared" si="41"/>
        <v>278</v>
      </c>
      <c r="K847" s="6"/>
      <c r="L847" s="6"/>
      <c r="M847" s="6"/>
      <c r="N847" s="6"/>
      <c r="O847" s="6"/>
      <c r="P847">
        <v>-6.1676000000000002</v>
      </c>
      <c r="Q847">
        <v>106.75960000000001</v>
      </c>
    </row>
    <row r="848" spans="1:17" ht="15.75" customHeight="1" x14ac:dyDescent="0.2">
      <c r="A848" s="2">
        <v>38000000</v>
      </c>
      <c r="B848" s="2" t="s">
        <v>136</v>
      </c>
      <c r="C848" s="2" t="s">
        <v>511</v>
      </c>
      <c r="D848" s="2">
        <v>0</v>
      </c>
      <c r="E848" s="9">
        <v>1</v>
      </c>
      <c r="F848" s="14">
        <v>-6111487</v>
      </c>
      <c r="G848" s="14">
        <v>106781348</v>
      </c>
      <c r="H848" s="2">
        <f t="shared" si="39"/>
        <v>-6</v>
      </c>
      <c r="I848" s="2">
        <f t="shared" si="40"/>
        <v>11</v>
      </c>
      <c r="J848">
        <f t="shared" si="41"/>
        <v>1487</v>
      </c>
      <c r="K848" s="6"/>
      <c r="L848" s="6"/>
      <c r="M848" s="6"/>
      <c r="N848" s="6"/>
      <c r="O848" s="6"/>
      <c r="P848" s="2">
        <v>-6.1266999999999996</v>
      </c>
      <c r="Q848" s="2">
        <v>106.83320000000001</v>
      </c>
    </row>
    <row r="849" spans="1:17" ht="15.75" customHeight="1" x14ac:dyDescent="0.2">
      <c r="A849" s="2">
        <v>22500000</v>
      </c>
      <c r="B849" s="2" t="s">
        <v>377</v>
      </c>
      <c r="C849" s="2" t="s">
        <v>1045</v>
      </c>
      <c r="D849" s="2">
        <v>400</v>
      </c>
      <c r="E849" s="9">
        <v>2.9</v>
      </c>
      <c r="F849" s="14">
        <v>1067548056</v>
      </c>
      <c r="G849" s="14">
        <v>6211638889</v>
      </c>
      <c r="H849" s="2">
        <f t="shared" si="39"/>
        <v>106</v>
      </c>
      <c r="I849" s="2">
        <f t="shared" si="40"/>
        <v>54</v>
      </c>
      <c r="J849">
        <f t="shared" si="41"/>
        <v>56</v>
      </c>
      <c r="K849" s="6"/>
      <c r="L849" s="6"/>
      <c r="M849" s="6"/>
      <c r="N849" s="6"/>
      <c r="O849" s="6"/>
      <c r="P849">
        <v>-6.1676000000000002</v>
      </c>
      <c r="Q849">
        <v>106.75960000000001</v>
      </c>
    </row>
    <row r="850" spans="1:17" ht="15.75" customHeight="1" x14ac:dyDescent="0.2">
      <c r="A850" s="2">
        <v>17500000</v>
      </c>
      <c r="B850" s="2" t="s">
        <v>1315</v>
      </c>
      <c r="C850" s="2" t="s">
        <v>976</v>
      </c>
      <c r="D850" s="2">
        <v>850</v>
      </c>
      <c r="E850" s="9">
        <v>0.35</v>
      </c>
      <c r="F850" s="14">
        <v>106711270</v>
      </c>
      <c r="G850" s="14">
        <v>-6150490</v>
      </c>
      <c r="H850" s="2">
        <f t="shared" si="39"/>
        <v>106</v>
      </c>
      <c r="I850" s="2">
        <f t="shared" si="40"/>
        <v>11</v>
      </c>
      <c r="J850">
        <f t="shared" si="41"/>
        <v>70</v>
      </c>
      <c r="K850" s="6"/>
      <c r="L850" s="6"/>
      <c r="M850" s="6"/>
      <c r="N850" s="6"/>
      <c r="O850" s="6"/>
      <c r="P850">
        <v>-6.1676000000000002</v>
      </c>
      <c r="Q850">
        <v>106.75960000000001</v>
      </c>
    </row>
    <row r="851" spans="1:17" ht="15.75" customHeight="1" x14ac:dyDescent="0.2">
      <c r="A851" s="2">
        <v>16000000</v>
      </c>
      <c r="B851" s="2" t="s">
        <v>136</v>
      </c>
      <c r="C851" s="2" t="s">
        <v>511</v>
      </c>
      <c r="D851" s="2">
        <v>0</v>
      </c>
      <c r="E851" s="9">
        <v>2.6</v>
      </c>
      <c r="F851" s="14">
        <v>106907155</v>
      </c>
      <c r="G851" s="14">
        <v>-6127234</v>
      </c>
      <c r="H851" s="2">
        <f t="shared" si="39"/>
        <v>106</v>
      </c>
      <c r="I851" s="2">
        <f t="shared" si="40"/>
        <v>7</v>
      </c>
      <c r="J851">
        <f t="shared" si="41"/>
        <v>55</v>
      </c>
      <c r="K851" s="6"/>
      <c r="L851" s="6"/>
      <c r="M851" s="6"/>
      <c r="N851" s="6"/>
      <c r="O851" s="6"/>
      <c r="P851" s="2">
        <v>-6.1266999999999996</v>
      </c>
      <c r="Q851" s="2">
        <v>106.83320000000001</v>
      </c>
    </row>
    <row r="852" spans="1:17" ht="15.75" customHeight="1" x14ac:dyDescent="0.2">
      <c r="A852" s="2">
        <v>14285714</v>
      </c>
      <c r="B852" s="2" t="s">
        <v>136</v>
      </c>
      <c r="C852" s="2" t="s">
        <v>511</v>
      </c>
      <c r="D852" s="2">
        <v>0</v>
      </c>
      <c r="E852" s="9">
        <v>3.4</v>
      </c>
      <c r="F852" s="14">
        <v>-6132417</v>
      </c>
      <c r="G852" s="14">
        <v>106844573</v>
      </c>
      <c r="H852" s="2">
        <f t="shared" si="39"/>
        <v>-6</v>
      </c>
      <c r="I852" s="2">
        <f t="shared" si="40"/>
        <v>13</v>
      </c>
      <c r="J852">
        <f t="shared" si="41"/>
        <v>2417</v>
      </c>
      <c r="K852" s="6"/>
      <c r="L852" s="6"/>
      <c r="M852" s="6"/>
      <c r="N852" s="6"/>
      <c r="O852" s="6"/>
      <c r="P852" s="2">
        <v>-6.1266999999999996</v>
      </c>
      <c r="Q852" s="2">
        <v>106.83320000000001</v>
      </c>
    </row>
    <row r="853" spans="1:17" ht="15.75" customHeight="1" x14ac:dyDescent="0.2">
      <c r="A853" s="2">
        <v>14285714</v>
      </c>
      <c r="B853" s="2" t="s">
        <v>136</v>
      </c>
      <c r="C853" s="2" t="s">
        <v>511</v>
      </c>
      <c r="D853" s="2">
        <v>0</v>
      </c>
      <c r="E853" s="9">
        <v>3.4</v>
      </c>
      <c r="F853" s="14">
        <v>-6132417</v>
      </c>
      <c r="G853" s="14">
        <v>106844573</v>
      </c>
      <c r="H853" s="2">
        <f t="shared" si="39"/>
        <v>-6</v>
      </c>
      <c r="I853" s="2">
        <f t="shared" si="40"/>
        <v>13</v>
      </c>
      <c r="J853">
        <f t="shared" si="41"/>
        <v>2417</v>
      </c>
      <c r="K853" s="6"/>
      <c r="L853" s="6"/>
      <c r="M853" s="6"/>
      <c r="N853" s="6"/>
      <c r="O853" s="6"/>
      <c r="P853" s="2">
        <v>-6.1266999999999996</v>
      </c>
      <c r="Q853" s="2">
        <v>106.83320000000001</v>
      </c>
    </row>
    <row r="854" spans="1:17" ht="15.75" customHeight="1" x14ac:dyDescent="0.2">
      <c r="A854" s="2">
        <v>14285714</v>
      </c>
      <c r="B854" s="2" t="s">
        <v>136</v>
      </c>
      <c r="C854" s="2" t="s">
        <v>511</v>
      </c>
      <c r="D854" s="2">
        <v>0</v>
      </c>
      <c r="E854" s="9">
        <v>3.4</v>
      </c>
      <c r="F854" s="14">
        <v>-6132417</v>
      </c>
      <c r="G854" s="14">
        <v>106844573</v>
      </c>
      <c r="H854" s="2">
        <f t="shared" si="39"/>
        <v>-6</v>
      </c>
      <c r="I854" s="2">
        <f t="shared" si="40"/>
        <v>13</v>
      </c>
      <c r="J854">
        <f t="shared" si="41"/>
        <v>2417</v>
      </c>
      <c r="K854" s="6"/>
      <c r="L854" s="6"/>
      <c r="M854" s="6"/>
      <c r="N854" s="6"/>
      <c r="O854" s="6"/>
      <c r="P854" s="2">
        <v>-6.1266999999999996</v>
      </c>
      <c r="Q854" s="2">
        <v>106.83320000000001</v>
      </c>
    </row>
    <row r="855" spans="1:17" ht="15.75" customHeight="1" x14ac:dyDescent="0.2">
      <c r="A855" s="2">
        <v>3300000</v>
      </c>
      <c r="B855" s="2" t="s">
        <v>136</v>
      </c>
      <c r="C855" s="2" t="s">
        <v>658</v>
      </c>
      <c r="D855" s="2">
        <v>100</v>
      </c>
      <c r="E855" s="9">
        <v>6</v>
      </c>
      <c r="F855" s="14">
        <v>106.91370000000001</v>
      </c>
      <c r="G855" s="14">
        <v>-6.3495080000000002</v>
      </c>
      <c r="H855" s="2">
        <f t="shared" si="39"/>
        <v>106</v>
      </c>
      <c r="I855" s="2">
        <f t="shared" si="40"/>
        <v>91</v>
      </c>
      <c r="J855">
        <f t="shared" si="41"/>
        <v>7</v>
      </c>
      <c r="K855" s="2"/>
      <c r="L855" s="2"/>
      <c r="M855" s="2"/>
      <c r="N855" s="2"/>
      <c r="O855" s="2"/>
      <c r="P855">
        <v>-6.2545999999999999</v>
      </c>
      <c r="Q855" s="2">
        <v>106.8951</v>
      </c>
    </row>
    <row r="856" spans="1:17" ht="15.75" customHeight="1" x14ac:dyDescent="0.2">
      <c r="A856" s="2">
        <v>19000000</v>
      </c>
      <c r="B856" s="2" t="s">
        <v>136</v>
      </c>
      <c r="D856" s="2">
        <v>750</v>
      </c>
      <c r="E856" s="9">
        <v>1.3</v>
      </c>
      <c r="F856" s="14" t="s">
        <v>7828</v>
      </c>
      <c r="G856" s="14" t="s">
        <v>7829</v>
      </c>
      <c r="H856" s="2">
        <f t="shared" si="39"/>
        <v>106</v>
      </c>
      <c r="I856" s="2">
        <f t="shared" si="40"/>
        <v>52</v>
      </c>
      <c r="J856">
        <f t="shared" si="41"/>
        <v>8.1999999999999993</v>
      </c>
      <c r="K856" s="2"/>
      <c r="L856" s="2"/>
      <c r="M856" s="2"/>
      <c r="N856" s="2"/>
      <c r="O856" s="2"/>
    </row>
    <row r="857" spans="1:17" ht="15.75" customHeight="1" x14ac:dyDescent="0.2">
      <c r="A857" s="2">
        <v>23000000</v>
      </c>
      <c r="B857" s="2" t="s">
        <v>136</v>
      </c>
      <c r="C857" s="2" t="s">
        <v>511</v>
      </c>
      <c r="D857" s="2">
        <v>0</v>
      </c>
      <c r="E857" s="9">
        <v>1.6</v>
      </c>
      <c r="F857" s="14">
        <v>-6166903</v>
      </c>
      <c r="G857" s="14">
        <v>106908456</v>
      </c>
      <c r="H857" s="2">
        <f t="shared" si="39"/>
        <v>-6</v>
      </c>
      <c r="I857" s="2">
        <f t="shared" si="40"/>
        <v>16</v>
      </c>
      <c r="J857">
        <f t="shared" si="41"/>
        <v>6903</v>
      </c>
      <c r="K857" s="6"/>
      <c r="L857" s="6"/>
      <c r="M857" s="6"/>
      <c r="N857" s="6"/>
      <c r="O857" s="6"/>
      <c r="P857" s="2">
        <v>-6.1266999999999996</v>
      </c>
      <c r="Q857" s="2">
        <v>106.83320000000001</v>
      </c>
    </row>
    <row r="858" spans="1:17" ht="15.75" customHeight="1" x14ac:dyDescent="0.2">
      <c r="A858" s="2">
        <v>8000000</v>
      </c>
      <c r="B858" s="2" t="s">
        <v>136</v>
      </c>
      <c r="C858" s="2" t="s">
        <v>610</v>
      </c>
      <c r="D858" s="2">
        <v>1800</v>
      </c>
      <c r="E858" s="9">
        <v>2.6</v>
      </c>
      <c r="F858" s="14" t="s">
        <v>7840</v>
      </c>
      <c r="G858" s="14" t="s">
        <v>7841</v>
      </c>
      <c r="H858" s="2">
        <f t="shared" si="39"/>
        <v>-6</v>
      </c>
      <c r="I858" s="2">
        <f t="shared" si="40"/>
        <v>17</v>
      </c>
      <c r="J858">
        <f t="shared" si="41"/>
        <v>109</v>
      </c>
      <c r="K858" s="2"/>
      <c r="L858" s="2"/>
      <c r="M858" s="2"/>
      <c r="N858" s="2"/>
      <c r="O858" s="2"/>
      <c r="P858">
        <v>-6.2545999999999999</v>
      </c>
      <c r="Q858" s="2">
        <v>106.8951</v>
      </c>
    </row>
    <row r="859" spans="1:17" ht="15.75" customHeight="1" x14ac:dyDescent="0.2">
      <c r="A859" s="2">
        <v>11500000</v>
      </c>
      <c r="B859" s="2" t="s">
        <v>377</v>
      </c>
      <c r="C859" s="2" t="s">
        <v>822</v>
      </c>
      <c r="D859" s="2">
        <v>1100</v>
      </c>
      <c r="E859" s="9">
        <v>8</v>
      </c>
      <c r="F859" s="14" t="s">
        <v>7848</v>
      </c>
      <c r="G859" s="14" t="s">
        <v>7849</v>
      </c>
      <c r="H859" s="2">
        <f t="shared" si="39"/>
        <v>-6</v>
      </c>
      <c r="I859" s="2">
        <f t="shared" si="40"/>
        <v>12</v>
      </c>
      <c r="J859" t="e">
        <f t="shared" si="41"/>
        <v>#VALUE!</v>
      </c>
      <c r="K859" s="2"/>
      <c r="L859" s="2"/>
      <c r="M859" s="2"/>
      <c r="N859" s="2"/>
      <c r="O859" s="2"/>
      <c r="P859">
        <v>-6.1676000000000002</v>
      </c>
      <c r="Q859">
        <v>106.75960000000001</v>
      </c>
    </row>
    <row r="860" spans="1:17" ht="15.75" customHeight="1" x14ac:dyDescent="0.2">
      <c r="A860" s="2">
        <v>16129032</v>
      </c>
      <c r="B860" s="2" t="s">
        <v>136</v>
      </c>
      <c r="D860" s="2">
        <v>450</v>
      </c>
      <c r="E860" s="9">
        <v>2</v>
      </c>
      <c r="F860" s="14">
        <v>1068371364</v>
      </c>
      <c r="G860" s="14">
        <v>-61629747</v>
      </c>
      <c r="H860" s="2">
        <f t="shared" si="39"/>
        <v>106</v>
      </c>
      <c r="I860" s="2">
        <f t="shared" si="40"/>
        <v>37</v>
      </c>
      <c r="J860">
        <f t="shared" si="41"/>
        <v>364</v>
      </c>
      <c r="K860" s="6"/>
      <c r="L860" s="6"/>
      <c r="M860" s="6"/>
      <c r="N860" s="6"/>
      <c r="O860" s="6"/>
    </row>
    <row r="861" spans="1:17" ht="15.75" customHeight="1" x14ac:dyDescent="0.2">
      <c r="A861" s="2">
        <v>60000000</v>
      </c>
      <c r="B861" s="2" t="s">
        <v>136</v>
      </c>
      <c r="C861" s="2" t="s">
        <v>822</v>
      </c>
      <c r="D861" s="2">
        <v>5</v>
      </c>
      <c r="E861" s="9">
        <v>1.5</v>
      </c>
      <c r="F861" s="14">
        <v>-6173134</v>
      </c>
      <c r="G861" s="14">
        <v>106792383</v>
      </c>
      <c r="H861" s="2">
        <f t="shared" si="39"/>
        <v>-6</v>
      </c>
      <c r="I861" s="2">
        <f t="shared" si="40"/>
        <v>17</v>
      </c>
      <c r="J861">
        <f t="shared" si="41"/>
        <v>3134</v>
      </c>
      <c r="K861" s="6"/>
      <c r="L861" s="6"/>
      <c r="M861" s="6"/>
      <c r="N861" s="6"/>
      <c r="O861" s="6"/>
      <c r="P861">
        <v>-6.1676000000000002</v>
      </c>
      <c r="Q861">
        <v>106.75960000000001</v>
      </c>
    </row>
    <row r="862" spans="1:17" ht="15.75" customHeight="1" x14ac:dyDescent="0.2">
      <c r="A862" s="2">
        <v>43000000</v>
      </c>
      <c r="B862" s="2" t="s">
        <v>136</v>
      </c>
      <c r="D862" s="2">
        <v>300</v>
      </c>
      <c r="E862" s="9">
        <v>0.8</v>
      </c>
      <c r="H862" s="2">
        <f t="shared" si="39"/>
        <v>-6</v>
      </c>
      <c r="I862" s="2">
        <f t="shared" si="40"/>
        <v>0</v>
      </c>
      <c r="J862">
        <f t="shared" si="41"/>
        <v>0</v>
      </c>
    </row>
    <row r="863" spans="1:17" ht="15.75" customHeight="1" x14ac:dyDescent="0.2">
      <c r="A863" s="2">
        <v>50000</v>
      </c>
      <c r="B863" s="2" t="s">
        <v>136</v>
      </c>
      <c r="C863" s="2" t="s">
        <v>141</v>
      </c>
      <c r="D863" s="2">
        <v>0</v>
      </c>
      <c r="E863" s="9">
        <v>0.27</v>
      </c>
      <c r="F863" s="14" t="s">
        <v>7864</v>
      </c>
      <c r="G863" s="14" t="s">
        <v>7865</v>
      </c>
      <c r="H863" s="2">
        <f t="shared" si="39"/>
        <v>106</v>
      </c>
      <c r="I863" s="2">
        <f t="shared" si="40"/>
        <v>47</v>
      </c>
      <c r="J863">
        <f t="shared" si="41"/>
        <v>7.5</v>
      </c>
      <c r="K863" s="2"/>
      <c r="L863" s="2"/>
      <c r="M863" s="2"/>
      <c r="N863" s="2"/>
      <c r="O863" s="2"/>
      <c r="P863">
        <v>-6.2686000000000002</v>
      </c>
      <c r="Q863" s="2">
        <v>106.8086</v>
      </c>
    </row>
    <row r="864" spans="1:17" ht="15.75" customHeight="1" x14ac:dyDescent="0.2">
      <c r="A864" s="2">
        <v>19000000</v>
      </c>
      <c r="B864" s="2" t="s">
        <v>136</v>
      </c>
      <c r="D864" s="2">
        <v>750</v>
      </c>
      <c r="E864" s="9">
        <v>1.3</v>
      </c>
      <c r="F864" s="14" t="s">
        <v>7828</v>
      </c>
      <c r="G864" s="14" t="s">
        <v>7871</v>
      </c>
      <c r="H864" s="2">
        <f t="shared" si="39"/>
        <v>106</v>
      </c>
      <c r="I864" s="2">
        <f t="shared" si="40"/>
        <v>52</v>
      </c>
      <c r="J864">
        <f t="shared" si="41"/>
        <v>8.1999999999999993</v>
      </c>
      <c r="K864" s="2"/>
      <c r="L864" s="2"/>
      <c r="M864" s="2"/>
      <c r="N864" s="2"/>
      <c r="O864" s="2"/>
    </row>
    <row r="865" spans="1:17" ht="15.75" customHeight="1" x14ac:dyDescent="0.2">
      <c r="A865" s="2">
        <v>44000000</v>
      </c>
      <c r="B865" s="2" t="s">
        <v>1315</v>
      </c>
      <c r="C865" s="2" t="s">
        <v>141</v>
      </c>
      <c r="D865" s="2">
        <v>247</v>
      </c>
      <c r="E865" s="9">
        <v>1.17</v>
      </c>
      <c r="F865" s="14" t="s">
        <v>7876</v>
      </c>
      <c r="G865" s="14" t="s">
        <v>7877</v>
      </c>
      <c r="H865" s="2">
        <f t="shared" si="39"/>
        <v>106</v>
      </c>
      <c r="I865" s="2">
        <f t="shared" si="40"/>
        <v>46</v>
      </c>
      <c r="J865">
        <f t="shared" si="41"/>
        <v>45.6</v>
      </c>
      <c r="K865" s="2"/>
      <c r="L865" s="2"/>
      <c r="M865" s="2"/>
      <c r="N865" s="2"/>
      <c r="O865" s="2"/>
      <c r="P865">
        <v>-6.2686000000000002</v>
      </c>
      <c r="Q865" s="2">
        <v>106.8086</v>
      </c>
    </row>
    <row r="866" spans="1:17" ht="15.75" customHeight="1" x14ac:dyDescent="0.2">
      <c r="A866" s="2">
        <v>30000000</v>
      </c>
      <c r="B866" s="2" t="s">
        <v>136</v>
      </c>
      <c r="D866" s="2">
        <v>0</v>
      </c>
      <c r="E866" s="9">
        <v>1</v>
      </c>
      <c r="H866" s="2">
        <f t="shared" si="39"/>
        <v>-6</v>
      </c>
      <c r="I866" s="2">
        <f t="shared" si="40"/>
        <v>0</v>
      </c>
      <c r="J866">
        <f t="shared" si="41"/>
        <v>0</v>
      </c>
    </row>
    <row r="867" spans="1:17" ht="15.75" customHeight="1" x14ac:dyDescent="0.2">
      <c r="A867" s="2">
        <v>24000000</v>
      </c>
      <c r="B867" s="2" t="s">
        <v>136</v>
      </c>
      <c r="C867" s="2" t="s">
        <v>141</v>
      </c>
      <c r="D867" s="2">
        <v>250</v>
      </c>
      <c r="E867" s="9">
        <v>0.25</v>
      </c>
      <c r="F867" s="14">
        <v>106801476</v>
      </c>
      <c r="G867" s="14">
        <v>-6289730</v>
      </c>
      <c r="H867" s="2">
        <f t="shared" si="39"/>
        <v>106</v>
      </c>
      <c r="I867" s="2">
        <f t="shared" si="40"/>
        <v>1</v>
      </c>
      <c r="J867">
        <f t="shared" si="41"/>
        <v>76</v>
      </c>
      <c r="K867" s="6"/>
      <c r="L867" s="6"/>
      <c r="M867" s="6"/>
      <c r="N867" s="6"/>
      <c r="O867" s="6"/>
      <c r="P867">
        <v>-6.2686000000000002</v>
      </c>
      <c r="Q867" s="2">
        <v>106.8086</v>
      </c>
    </row>
    <row r="868" spans="1:17" ht="15.75" customHeight="1" x14ac:dyDescent="0.2">
      <c r="A868" s="2">
        <v>6231000</v>
      </c>
      <c r="B868" s="2" t="s">
        <v>136</v>
      </c>
      <c r="D868" s="2">
        <v>0</v>
      </c>
      <c r="E868" s="9">
        <v>0</v>
      </c>
      <c r="F868" s="14">
        <v>106718582</v>
      </c>
      <c r="G868" s="14">
        <v>-6151494</v>
      </c>
      <c r="H868" s="2">
        <f t="shared" si="39"/>
        <v>106</v>
      </c>
      <c r="I868" s="2">
        <f t="shared" si="40"/>
        <v>18</v>
      </c>
      <c r="J868">
        <f t="shared" si="41"/>
        <v>82</v>
      </c>
      <c r="K868" s="6"/>
      <c r="L868" s="6"/>
      <c r="M868" s="6"/>
      <c r="N868" s="6"/>
      <c r="O868" s="6"/>
    </row>
    <row r="869" spans="1:17" ht="15.75" customHeight="1" x14ac:dyDescent="0.2">
      <c r="A869" s="2">
        <v>24540000</v>
      </c>
      <c r="B869" s="2" t="s">
        <v>136</v>
      </c>
      <c r="D869" s="2">
        <v>0</v>
      </c>
      <c r="E869" s="9">
        <v>0</v>
      </c>
      <c r="F869" s="14">
        <v>106722456</v>
      </c>
      <c r="G869" s="14">
        <v>-6152642</v>
      </c>
      <c r="H869" s="2">
        <f t="shared" si="39"/>
        <v>106</v>
      </c>
      <c r="I869" s="2">
        <f t="shared" si="40"/>
        <v>22</v>
      </c>
      <c r="J869">
        <f t="shared" si="41"/>
        <v>56</v>
      </c>
      <c r="K869" s="6"/>
      <c r="L869" s="6"/>
      <c r="M869" s="6"/>
      <c r="N869" s="6"/>
      <c r="O869" s="6"/>
    </row>
    <row r="870" spans="1:17" ht="15.75" customHeight="1" x14ac:dyDescent="0.2">
      <c r="A870" s="2">
        <v>28216000</v>
      </c>
      <c r="B870" s="2" t="s">
        <v>136</v>
      </c>
      <c r="D870" s="2">
        <v>0</v>
      </c>
      <c r="E870" s="9">
        <v>0</v>
      </c>
      <c r="F870" s="14">
        <v>106727718</v>
      </c>
      <c r="G870" s="14">
        <v>-6130911</v>
      </c>
      <c r="H870" s="2">
        <f t="shared" si="39"/>
        <v>106</v>
      </c>
      <c r="I870" s="2">
        <f t="shared" si="40"/>
        <v>27</v>
      </c>
      <c r="J870">
        <f t="shared" si="41"/>
        <v>18</v>
      </c>
      <c r="K870" s="6"/>
      <c r="L870" s="6"/>
      <c r="M870" s="6"/>
      <c r="N870" s="6"/>
      <c r="O870" s="6"/>
    </row>
    <row r="871" spans="1:17" ht="15.75" customHeight="1" x14ac:dyDescent="0.2">
      <c r="A871" s="2">
        <v>11000000</v>
      </c>
      <c r="B871" s="2" t="s">
        <v>377</v>
      </c>
      <c r="C871" s="2" t="s">
        <v>976</v>
      </c>
      <c r="D871" s="2">
        <v>550</v>
      </c>
      <c r="E871" s="9">
        <v>7.9</v>
      </c>
      <c r="F871" s="14" t="s">
        <v>7910</v>
      </c>
      <c r="G871" s="14" t="s">
        <v>7911</v>
      </c>
      <c r="H871" s="2">
        <f t="shared" si="39"/>
        <v>106</v>
      </c>
      <c r="I871" s="2">
        <f t="shared" si="40"/>
        <v>43</v>
      </c>
      <c r="J871">
        <f t="shared" si="41"/>
        <v>28.4</v>
      </c>
      <c r="K871" s="2"/>
      <c r="L871" s="2"/>
      <c r="M871" s="2"/>
      <c r="N871" s="2"/>
      <c r="O871" s="2"/>
      <c r="P871">
        <v>-6.1676000000000002</v>
      </c>
      <c r="Q871">
        <v>106.75960000000001</v>
      </c>
    </row>
    <row r="872" spans="1:17" ht="15.75" customHeight="1" x14ac:dyDescent="0.2">
      <c r="A872" s="2">
        <v>11000000</v>
      </c>
      <c r="B872" s="2" t="s">
        <v>377</v>
      </c>
      <c r="C872" s="2" t="s">
        <v>976</v>
      </c>
      <c r="D872" s="2">
        <v>550</v>
      </c>
      <c r="E872" s="9">
        <v>7.9</v>
      </c>
      <c r="F872" s="14" t="s">
        <v>7910</v>
      </c>
      <c r="G872" s="14" t="s">
        <v>7911</v>
      </c>
      <c r="H872" s="2">
        <f t="shared" si="39"/>
        <v>106</v>
      </c>
      <c r="I872" s="2">
        <f t="shared" si="40"/>
        <v>43</v>
      </c>
      <c r="J872">
        <f t="shared" si="41"/>
        <v>28.4</v>
      </c>
      <c r="K872" s="2"/>
      <c r="L872" s="2"/>
      <c r="M872" s="2"/>
      <c r="N872" s="2"/>
      <c r="O872" s="2"/>
      <c r="P872">
        <v>-6.1676000000000002</v>
      </c>
      <c r="Q872">
        <v>106.75960000000001</v>
      </c>
    </row>
    <row r="873" spans="1:17" ht="15.75" customHeight="1" x14ac:dyDescent="0.2">
      <c r="A873" s="2">
        <v>6000000</v>
      </c>
      <c r="B873" s="2" t="s">
        <v>136</v>
      </c>
      <c r="C873" s="2" t="s">
        <v>943</v>
      </c>
      <c r="D873" s="2">
        <v>80</v>
      </c>
      <c r="E873" s="9">
        <v>4</v>
      </c>
      <c r="F873" s="14" t="s">
        <v>7922</v>
      </c>
      <c r="G873" s="14" t="s">
        <v>7923</v>
      </c>
      <c r="H873" s="2">
        <f t="shared" si="39"/>
        <v>106</v>
      </c>
      <c r="I873" s="2">
        <f t="shared" si="40"/>
        <v>45</v>
      </c>
      <c r="J873">
        <f t="shared" si="41"/>
        <v>32.9</v>
      </c>
      <c r="K873" s="2"/>
      <c r="L873" s="2"/>
      <c r="M873" s="2"/>
      <c r="N873" s="2"/>
      <c r="O873" s="2"/>
      <c r="P873">
        <v>-6.2686000000000002</v>
      </c>
      <c r="Q873" s="2">
        <v>106.8086</v>
      </c>
    </row>
    <row r="874" spans="1:17" ht="15.75" customHeight="1" x14ac:dyDescent="0.2">
      <c r="A874" s="2">
        <v>12280701</v>
      </c>
      <c r="B874" s="2" t="s">
        <v>136</v>
      </c>
      <c r="C874" s="2" t="s">
        <v>610</v>
      </c>
      <c r="D874" s="2">
        <v>1000</v>
      </c>
      <c r="E874" s="9">
        <v>3.8</v>
      </c>
      <c r="F874" s="14">
        <v>-6240018</v>
      </c>
      <c r="G874" s="14">
        <v>106911209</v>
      </c>
      <c r="H874" s="2">
        <f t="shared" si="39"/>
        <v>-6</v>
      </c>
      <c r="I874" s="2">
        <f t="shared" si="40"/>
        <v>24</v>
      </c>
      <c r="J874">
        <f t="shared" si="41"/>
        <v>18</v>
      </c>
      <c r="K874" s="6"/>
      <c r="L874" s="6"/>
      <c r="M874" s="6"/>
      <c r="N874" s="6"/>
      <c r="O874" s="6"/>
      <c r="P874">
        <v>-6.2545999999999999</v>
      </c>
      <c r="Q874" s="2">
        <v>106.8951</v>
      </c>
    </row>
    <row r="875" spans="1:17" ht="15.75" customHeight="1" x14ac:dyDescent="0.2">
      <c r="A875" s="2">
        <v>7000000</v>
      </c>
      <c r="B875" s="2" t="s">
        <v>136</v>
      </c>
      <c r="C875" s="2" t="s">
        <v>658</v>
      </c>
      <c r="D875" s="2">
        <v>10</v>
      </c>
      <c r="E875" s="9">
        <v>1</v>
      </c>
      <c r="F875" s="14">
        <v>1068908274</v>
      </c>
      <c r="G875" s="14">
        <v>-6312257</v>
      </c>
      <c r="H875" s="2">
        <f t="shared" si="39"/>
        <v>106</v>
      </c>
      <c r="I875" s="2">
        <f t="shared" si="40"/>
        <v>90</v>
      </c>
      <c r="J875">
        <f t="shared" si="41"/>
        <v>274</v>
      </c>
      <c r="K875" s="6"/>
      <c r="L875" s="6"/>
      <c r="M875" s="6"/>
      <c r="N875" s="6"/>
      <c r="O875" s="6"/>
      <c r="P875">
        <v>-6.2545999999999999</v>
      </c>
      <c r="Q875" s="2">
        <v>106.8951</v>
      </c>
    </row>
    <row r="876" spans="1:17" ht="15.75" customHeight="1" x14ac:dyDescent="0.2">
      <c r="A876" s="2">
        <v>7000000</v>
      </c>
      <c r="B876" s="2" t="s">
        <v>136</v>
      </c>
      <c r="C876" s="2" t="s">
        <v>610</v>
      </c>
      <c r="D876" s="2">
        <v>10</v>
      </c>
      <c r="E876" s="9">
        <v>1</v>
      </c>
      <c r="F876" s="14">
        <v>-6312257</v>
      </c>
      <c r="G876" s="14">
        <v>1068908274</v>
      </c>
      <c r="H876" s="2">
        <f t="shared" si="39"/>
        <v>-6</v>
      </c>
      <c r="I876" s="2">
        <f t="shared" si="40"/>
        <v>31</v>
      </c>
      <c r="J876">
        <f t="shared" si="41"/>
        <v>2257</v>
      </c>
      <c r="K876" s="6"/>
      <c r="L876" s="6"/>
      <c r="M876" s="6"/>
      <c r="N876" s="6"/>
      <c r="O876" s="6"/>
      <c r="P876">
        <v>-6.2545999999999999</v>
      </c>
      <c r="Q876" s="2">
        <v>106.8951</v>
      </c>
    </row>
    <row r="877" spans="1:17" ht="15.75" customHeight="1" x14ac:dyDescent="0.2">
      <c r="A877" s="2">
        <v>6000000</v>
      </c>
      <c r="B877" s="2" t="s">
        <v>136</v>
      </c>
      <c r="C877" s="2" t="s">
        <v>610</v>
      </c>
      <c r="D877" s="2">
        <v>129</v>
      </c>
      <c r="E877" s="9">
        <v>1.7</v>
      </c>
      <c r="F877" s="14" t="s">
        <v>7947</v>
      </c>
      <c r="G877" s="14" t="s">
        <v>7948</v>
      </c>
      <c r="H877" s="2">
        <f t="shared" si="39"/>
        <v>106</v>
      </c>
      <c r="I877" s="2">
        <f t="shared" si="40"/>
        <v>5</v>
      </c>
      <c r="J877" t="e">
        <f t="shared" si="41"/>
        <v>#VALUE!</v>
      </c>
      <c r="K877" s="2"/>
      <c r="L877" s="2"/>
      <c r="M877" s="2"/>
      <c r="N877" s="2"/>
      <c r="O877" s="2"/>
      <c r="P877">
        <v>-6.2545999999999999</v>
      </c>
      <c r="Q877" s="2">
        <v>106.8951</v>
      </c>
    </row>
    <row r="878" spans="1:17" ht="15.75" customHeight="1" x14ac:dyDescent="0.2">
      <c r="A878" s="2">
        <v>16500000</v>
      </c>
      <c r="B878" s="2" t="s">
        <v>136</v>
      </c>
      <c r="C878" s="2" t="s">
        <v>141</v>
      </c>
      <c r="D878" s="2">
        <v>0</v>
      </c>
      <c r="E878" s="9">
        <v>0.26</v>
      </c>
      <c r="F878" s="14" t="s">
        <v>7958</v>
      </c>
      <c r="H878" s="2">
        <f t="shared" si="39"/>
        <v>-6</v>
      </c>
      <c r="I878" s="2" t="e">
        <f t="shared" si="40"/>
        <v>#VALUE!</v>
      </c>
      <c r="J878" t="e">
        <f t="shared" si="41"/>
        <v>#VALUE!</v>
      </c>
      <c r="P878">
        <v>-6.2686000000000002</v>
      </c>
      <c r="Q878" s="2">
        <v>106.8086</v>
      </c>
    </row>
    <row r="879" spans="1:17" ht="15.75" customHeight="1" x14ac:dyDescent="0.2">
      <c r="A879" s="2">
        <v>70000000</v>
      </c>
      <c r="B879" s="2" t="s">
        <v>136</v>
      </c>
      <c r="C879" s="2" t="s">
        <v>1300</v>
      </c>
      <c r="D879" s="2">
        <v>230</v>
      </c>
      <c r="E879" s="9">
        <v>0.72</v>
      </c>
      <c r="F879" s="14">
        <v>106826636</v>
      </c>
      <c r="G879" s="14">
        <v>-6189453</v>
      </c>
      <c r="H879" s="2">
        <f t="shared" si="39"/>
        <v>106</v>
      </c>
      <c r="I879" s="2">
        <f t="shared" si="40"/>
        <v>26</v>
      </c>
      <c r="J879">
        <f t="shared" si="41"/>
        <v>36</v>
      </c>
      <c r="K879" s="6"/>
      <c r="L879" s="6"/>
      <c r="M879" s="6"/>
      <c r="N879" s="6"/>
      <c r="O879" s="6"/>
      <c r="P879" s="2">
        <v>-6.1814</v>
      </c>
      <c r="Q879" s="2">
        <v>106.8387</v>
      </c>
    </row>
    <row r="880" spans="1:17" ht="15.75" customHeight="1" x14ac:dyDescent="0.2">
      <c r="A880" s="2">
        <v>66000000</v>
      </c>
      <c r="B880" s="2" t="s">
        <v>136</v>
      </c>
      <c r="C880" s="2" t="s">
        <v>141</v>
      </c>
      <c r="D880" s="2">
        <v>75</v>
      </c>
      <c r="E880" s="9">
        <v>0.59</v>
      </c>
      <c r="F880" s="14" t="s">
        <v>7966</v>
      </c>
      <c r="H880" s="2">
        <f t="shared" si="39"/>
        <v>-6</v>
      </c>
      <c r="I880" s="2" t="e">
        <f t="shared" si="40"/>
        <v>#VALUE!</v>
      </c>
      <c r="J880" t="e">
        <f t="shared" si="41"/>
        <v>#VALUE!</v>
      </c>
      <c r="P880">
        <v>-6.2686000000000002</v>
      </c>
      <c r="Q880" s="2">
        <v>106.8086</v>
      </c>
    </row>
    <row r="881" spans="1:17" ht="15.75" customHeight="1" x14ac:dyDescent="0.2">
      <c r="A881" s="2">
        <v>5000000</v>
      </c>
      <c r="B881" s="2" t="s">
        <v>136</v>
      </c>
      <c r="C881" s="2" t="s">
        <v>610</v>
      </c>
      <c r="D881" s="2">
        <v>5</v>
      </c>
      <c r="E881" s="9">
        <v>2</v>
      </c>
      <c r="F881" s="14" t="s">
        <v>7975</v>
      </c>
      <c r="G881" s="14" t="s">
        <v>7976</v>
      </c>
      <c r="H881" s="2">
        <f t="shared" si="39"/>
        <v>106</v>
      </c>
      <c r="I881" s="2">
        <f t="shared" si="40"/>
        <v>5</v>
      </c>
      <c r="J881" t="e">
        <f t="shared" si="41"/>
        <v>#VALUE!</v>
      </c>
      <c r="K881" s="2"/>
      <c r="L881" s="2"/>
      <c r="M881" s="2"/>
      <c r="N881" s="2"/>
      <c r="O881" s="2"/>
      <c r="P881">
        <v>-6.2545999999999999</v>
      </c>
      <c r="Q881" s="2">
        <v>106.8951</v>
      </c>
    </row>
    <row r="882" spans="1:17" ht="15.75" customHeight="1" x14ac:dyDescent="0.2">
      <c r="A882" s="2">
        <v>14500000</v>
      </c>
      <c r="B882" s="2" t="s">
        <v>136</v>
      </c>
      <c r="C882" s="2" t="s">
        <v>141</v>
      </c>
      <c r="D882" s="2">
        <v>1000</v>
      </c>
      <c r="E882" s="9">
        <v>4</v>
      </c>
      <c r="F882" s="14" t="s">
        <v>7983</v>
      </c>
      <c r="G882" s="14" t="s">
        <v>7984</v>
      </c>
      <c r="H882" s="2">
        <f t="shared" si="39"/>
        <v>106</v>
      </c>
      <c r="I882" s="2">
        <f t="shared" si="40"/>
        <v>49</v>
      </c>
      <c r="J882">
        <f t="shared" si="41"/>
        <v>27.3</v>
      </c>
      <c r="K882" s="2"/>
      <c r="L882" s="2"/>
      <c r="M882" s="2"/>
      <c r="N882" s="2"/>
      <c r="O882" s="2"/>
      <c r="P882">
        <v>-6.2686000000000002</v>
      </c>
      <c r="Q882" s="2">
        <v>106.8086</v>
      </c>
    </row>
    <row r="883" spans="1:17" ht="15.75" customHeight="1" x14ac:dyDescent="0.2">
      <c r="A883" s="2">
        <v>11333333</v>
      </c>
      <c r="B883" s="2" t="s">
        <v>136</v>
      </c>
      <c r="C883" s="2" t="s">
        <v>1300</v>
      </c>
      <c r="D883" s="2">
        <v>300</v>
      </c>
      <c r="E883" s="9">
        <v>2</v>
      </c>
      <c r="F883" s="14">
        <v>106848412</v>
      </c>
      <c r="G883" s="14">
        <v>-6163429</v>
      </c>
      <c r="H883" s="2">
        <f t="shared" si="39"/>
        <v>106</v>
      </c>
      <c r="I883" s="2">
        <f t="shared" si="40"/>
        <v>48</v>
      </c>
      <c r="J883">
        <f t="shared" si="41"/>
        <v>12</v>
      </c>
      <c r="K883" s="6"/>
      <c r="L883" s="6"/>
      <c r="M883" s="6"/>
      <c r="N883" s="6"/>
      <c r="O883" s="6"/>
      <c r="P883" s="2">
        <v>-6.1814</v>
      </c>
      <c r="Q883" s="2">
        <v>106.8387</v>
      </c>
    </row>
    <row r="884" spans="1:17" ht="15.75" customHeight="1" x14ac:dyDescent="0.2">
      <c r="A884" s="2">
        <v>81700000</v>
      </c>
      <c r="B884" s="2" t="s">
        <v>194</v>
      </c>
      <c r="C884" s="2" t="s">
        <v>141</v>
      </c>
      <c r="D884" s="2">
        <v>120</v>
      </c>
      <c r="E884" s="9">
        <v>1</v>
      </c>
      <c r="F884" s="14" t="s">
        <v>6641</v>
      </c>
      <c r="G884" s="14" t="s">
        <v>6642</v>
      </c>
      <c r="H884" s="2">
        <f t="shared" si="39"/>
        <v>106</v>
      </c>
      <c r="I884" s="2">
        <f t="shared" si="40"/>
        <v>47</v>
      </c>
      <c r="J884">
        <f t="shared" si="41"/>
        <v>37.6</v>
      </c>
      <c r="K884" s="2"/>
      <c r="L884" s="2"/>
      <c r="M884" s="2"/>
      <c r="N884" s="2"/>
      <c r="O884" s="2"/>
      <c r="P884">
        <v>-6.2686000000000002</v>
      </c>
      <c r="Q884" s="2">
        <v>106.8086</v>
      </c>
    </row>
    <row r="885" spans="1:17" ht="15.75" customHeight="1" x14ac:dyDescent="0.2">
      <c r="A885" s="2">
        <v>11500000</v>
      </c>
      <c r="B885" s="2" t="s">
        <v>136</v>
      </c>
      <c r="C885" s="2" t="s">
        <v>141</v>
      </c>
      <c r="D885" s="2">
        <v>200</v>
      </c>
      <c r="E885" s="9">
        <v>1.5</v>
      </c>
      <c r="F885" s="14" t="s">
        <v>8007</v>
      </c>
      <c r="G885" s="14" t="s">
        <v>8008</v>
      </c>
      <c r="H885" s="2">
        <f t="shared" si="39"/>
        <v>106</v>
      </c>
      <c r="I885" s="2">
        <f t="shared" si="40"/>
        <v>45</v>
      </c>
      <c r="J885">
        <f t="shared" si="41"/>
        <v>39</v>
      </c>
      <c r="K885" s="2"/>
      <c r="L885" s="2"/>
      <c r="M885" s="2"/>
      <c r="N885" s="2"/>
      <c r="O885" s="2"/>
      <c r="P885">
        <v>-6.2686000000000002</v>
      </c>
      <c r="Q885" s="2">
        <v>106.8086</v>
      </c>
    </row>
    <row r="886" spans="1:17" ht="15.75" customHeight="1" x14ac:dyDescent="0.2">
      <c r="A886" s="2">
        <v>11500000</v>
      </c>
      <c r="B886" s="2" t="s">
        <v>136</v>
      </c>
      <c r="C886" s="2" t="s">
        <v>141</v>
      </c>
      <c r="D886" s="2">
        <v>200</v>
      </c>
      <c r="E886" s="9">
        <v>1.5</v>
      </c>
      <c r="F886" s="14" t="s">
        <v>8007</v>
      </c>
      <c r="G886" s="14" t="s">
        <v>8008</v>
      </c>
      <c r="H886" s="2">
        <f t="shared" si="39"/>
        <v>106</v>
      </c>
      <c r="I886" s="2">
        <f t="shared" si="40"/>
        <v>45</v>
      </c>
      <c r="J886">
        <f t="shared" si="41"/>
        <v>39</v>
      </c>
      <c r="K886" s="2"/>
      <c r="L886" s="2"/>
      <c r="M886" s="2"/>
      <c r="N886" s="2"/>
      <c r="O886" s="2"/>
      <c r="P886">
        <v>-6.2686000000000002</v>
      </c>
      <c r="Q886" s="2">
        <v>106.8086</v>
      </c>
    </row>
    <row r="887" spans="1:17" ht="15.75" customHeight="1" x14ac:dyDescent="0.2">
      <c r="A887" s="2">
        <v>7000000</v>
      </c>
      <c r="B887" s="2" t="s">
        <v>136</v>
      </c>
      <c r="C887" s="2" t="s">
        <v>610</v>
      </c>
      <c r="D887" s="2">
        <v>5</v>
      </c>
      <c r="E887" s="9">
        <v>1.9</v>
      </c>
      <c r="F887" s="14" t="s">
        <v>8016</v>
      </c>
      <c r="G887" s="14" t="s">
        <v>8017</v>
      </c>
      <c r="H887" s="2">
        <f t="shared" si="39"/>
        <v>106</v>
      </c>
      <c r="I887" s="2">
        <f t="shared" si="40"/>
        <v>5</v>
      </c>
      <c r="J887" t="e">
        <f t="shared" si="41"/>
        <v>#VALUE!</v>
      </c>
      <c r="K887" s="2"/>
      <c r="L887" s="2"/>
      <c r="M887" s="2"/>
      <c r="N887" s="2"/>
      <c r="O887" s="2"/>
      <c r="P887">
        <v>-6.2545999999999999</v>
      </c>
      <c r="Q887" s="2">
        <v>106.8951</v>
      </c>
    </row>
    <row r="888" spans="1:17" ht="15.75" customHeight="1" x14ac:dyDescent="0.2">
      <c r="A888" s="2">
        <v>15000000</v>
      </c>
      <c r="B888" s="2" t="s">
        <v>136</v>
      </c>
      <c r="C888" s="2" t="s">
        <v>3966</v>
      </c>
      <c r="D888" s="2">
        <v>0</v>
      </c>
      <c r="E888" s="9">
        <v>0.8</v>
      </c>
      <c r="F888" s="14">
        <v>106726685</v>
      </c>
      <c r="G888" s="14">
        <v>-6112754</v>
      </c>
      <c r="H888" s="2">
        <f t="shared" si="39"/>
        <v>106</v>
      </c>
      <c r="I888" s="2">
        <f t="shared" si="40"/>
        <v>26</v>
      </c>
      <c r="J888">
        <f t="shared" si="41"/>
        <v>85</v>
      </c>
      <c r="K888" s="6"/>
      <c r="L888" s="6"/>
      <c r="M888" s="6"/>
      <c r="N888" s="6"/>
      <c r="O888" s="6"/>
      <c r="P888" s="2">
        <v>-6.1266999999999996</v>
      </c>
      <c r="Q888" s="2">
        <v>106.83320000000001</v>
      </c>
    </row>
    <row r="889" spans="1:17" ht="15.75" customHeight="1" x14ac:dyDescent="0.2">
      <c r="A889" s="2">
        <v>7000000</v>
      </c>
      <c r="B889" s="2" t="s">
        <v>8027</v>
      </c>
      <c r="C889" s="2" t="s">
        <v>976</v>
      </c>
      <c r="D889" s="2">
        <v>650</v>
      </c>
      <c r="E889" s="9">
        <v>2.2999999999999998</v>
      </c>
      <c r="F889" s="14" t="s">
        <v>8032</v>
      </c>
      <c r="G889" s="14" t="s">
        <v>8033</v>
      </c>
      <c r="H889" s="2">
        <f t="shared" si="39"/>
        <v>106</v>
      </c>
      <c r="I889" s="2">
        <f t="shared" si="40"/>
        <v>43</v>
      </c>
      <c r="J889">
        <f t="shared" si="41"/>
        <v>49.9</v>
      </c>
      <c r="K889" s="2"/>
      <c r="L889" s="2"/>
      <c r="M889" s="2"/>
      <c r="N889" s="2"/>
      <c r="O889" s="2"/>
      <c r="P889">
        <v>-6.1676000000000002</v>
      </c>
      <c r="Q889">
        <v>106.75960000000001</v>
      </c>
    </row>
    <row r="890" spans="1:17" ht="15.75" customHeight="1" x14ac:dyDescent="0.2">
      <c r="A890" s="2">
        <v>22500000</v>
      </c>
      <c r="B890" s="2" t="s">
        <v>136</v>
      </c>
      <c r="C890" s="2" t="s">
        <v>593</v>
      </c>
      <c r="D890" s="2">
        <v>0</v>
      </c>
      <c r="E890" s="9">
        <v>2.8</v>
      </c>
      <c r="F890" s="14">
        <v>106917815</v>
      </c>
      <c r="G890" s="14">
        <v>-6151245</v>
      </c>
      <c r="H890" s="2">
        <f t="shared" si="39"/>
        <v>106</v>
      </c>
      <c r="I890" s="2">
        <f t="shared" si="40"/>
        <v>17</v>
      </c>
      <c r="J890">
        <f t="shared" si="41"/>
        <v>15</v>
      </c>
      <c r="K890" s="6"/>
      <c r="L890" s="6"/>
      <c r="M890" s="6"/>
      <c r="N890" s="6"/>
      <c r="O890" s="6"/>
      <c r="P890" s="2">
        <v>-6.1266999999999996</v>
      </c>
      <c r="Q890" s="2">
        <v>106.83320000000001</v>
      </c>
    </row>
    <row r="891" spans="1:17" ht="15.75" customHeight="1" x14ac:dyDescent="0.2">
      <c r="A891" s="2">
        <v>8000000</v>
      </c>
      <c r="B891" s="2" t="s">
        <v>136</v>
      </c>
      <c r="C891" s="2" t="s">
        <v>511</v>
      </c>
      <c r="D891" s="2">
        <v>0</v>
      </c>
      <c r="E891" s="9">
        <v>2.6</v>
      </c>
      <c r="F891" s="14">
        <v>106803339</v>
      </c>
      <c r="G891" s="14">
        <v>-6117766</v>
      </c>
      <c r="H891" s="2">
        <f t="shared" si="39"/>
        <v>106</v>
      </c>
      <c r="I891" s="2">
        <f t="shared" si="40"/>
        <v>3</v>
      </c>
      <c r="J891">
        <f t="shared" si="41"/>
        <v>39</v>
      </c>
      <c r="K891" s="6"/>
      <c r="L891" s="6"/>
      <c r="M891" s="6"/>
      <c r="N891" s="6"/>
      <c r="O891" s="6"/>
      <c r="P891" s="2">
        <v>-6.1266999999999996</v>
      </c>
      <c r="Q891" s="2">
        <v>106.83320000000001</v>
      </c>
    </row>
    <row r="892" spans="1:17" ht="15.75" customHeight="1" x14ac:dyDescent="0.2">
      <c r="A892" s="2" t="s">
        <v>8046</v>
      </c>
      <c r="B892" s="2" t="s">
        <v>136</v>
      </c>
      <c r="C892" s="2" t="s">
        <v>141</v>
      </c>
      <c r="D892" s="2">
        <v>100</v>
      </c>
      <c r="E892" s="9">
        <v>4</v>
      </c>
      <c r="F892" s="14" t="s">
        <v>8047</v>
      </c>
      <c r="G892" s="14" t="s">
        <v>8048</v>
      </c>
      <c r="H892" s="2">
        <f t="shared" si="39"/>
        <v>106</v>
      </c>
      <c r="I892" s="2">
        <f t="shared" si="40"/>
        <v>50</v>
      </c>
      <c r="J892">
        <f t="shared" si="41"/>
        <v>29.9</v>
      </c>
      <c r="K892" s="2"/>
      <c r="L892" s="2"/>
      <c r="M892" s="2"/>
      <c r="N892" s="2"/>
      <c r="O892" s="2"/>
      <c r="P892">
        <v>-6.2686000000000002</v>
      </c>
      <c r="Q892" s="2">
        <v>106.8086</v>
      </c>
    </row>
    <row r="893" spans="1:17" ht="15.75" customHeight="1" x14ac:dyDescent="0.2">
      <c r="A893" s="2">
        <v>11500000</v>
      </c>
      <c r="B893" s="2" t="s">
        <v>136</v>
      </c>
      <c r="C893" s="2" t="s">
        <v>141</v>
      </c>
      <c r="D893" s="2">
        <v>200</v>
      </c>
      <c r="E893" s="9">
        <v>1.5</v>
      </c>
      <c r="F893" s="14" t="s">
        <v>8057</v>
      </c>
      <c r="G893" s="14" t="s">
        <v>8058</v>
      </c>
      <c r="H893" s="2">
        <f t="shared" si="39"/>
        <v>106</v>
      </c>
      <c r="I893" s="2">
        <f t="shared" si="40"/>
        <v>4</v>
      </c>
      <c r="J893" t="e">
        <f t="shared" si="41"/>
        <v>#VALUE!</v>
      </c>
      <c r="K893" s="2"/>
      <c r="L893" s="2"/>
      <c r="M893" s="2"/>
      <c r="N893" s="2"/>
      <c r="O893" s="2"/>
      <c r="P893">
        <v>-6.2686000000000002</v>
      </c>
      <c r="Q893" s="2">
        <v>106.8086</v>
      </c>
    </row>
    <row r="894" spans="1:17" ht="15.75" customHeight="1" x14ac:dyDescent="0.2">
      <c r="A894" s="2">
        <v>20689655</v>
      </c>
      <c r="B894" s="2" t="s">
        <v>136</v>
      </c>
      <c r="D894" s="2">
        <v>300</v>
      </c>
      <c r="E894" s="9">
        <v>2.2999999999999998</v>
      </c>
      <c r="F894" s="14" t="s">
        <v>8064</v>
      </c>
      <c r="G894" s="14" t="s">
        <v>8065</v>
      </c>
      <c r="H894" s="2">
        <f t="shared" si="39"/>
        <v>-6</v>
      </c>
      <c r="I894" s="2">
        <f t="shared" si="40"/>
        <v>10</v>
      </c>
      <c r="J894" t="e">
        <f t="shared" si="41"/>
        <v>#VALUE!</v>
      </c>
      <c r="K894" s="2"/>
      <c r="L894" s="2"/>
      <c r="M894" s="2"/>
      <c r="N894" s="2"/>
      <c r="O894" s="2"/>
    </row>
    <row r="895" spans="1:17" ht="15.75" customHeight="1" x14ac:dyDescent="0.2">
      <c r="A895" s="2">
        <v>31000000</v>
      </c>
      <c r="B895" s="2" t="s">
        <v>136</v>
      </c>
      <c r="C895" s="2" t="s">
        <v>511</v>
      </c>
      <c r="D895" s="2">
        <v>0</v>
      </c>
      <c r="E895" s="9">
        <v>0.7</v>
      </c>
      <c r="F895" s="14">
        <v>106790951</v>
      </c>
      <c r="G895" s="14">
        <v>-6126596</v>
      </c>
      <c r="H895" s="2">
        <f t="shared" si="39"/>
        <v>106</v>
      </c>
      <c r="I895" s="2">
        <f t="shared" si="40"/>
        <v>90</v>
      </c>
      <c r="J895">
        <f t="shared" si="41"/>
        <v>51</v>
      </c>
      <c r="K895" s="6"/>
      <c r="L895" s="6"/>
      <c r="M895" s="6"/>
      <c r="N895" s="6"/>
      <c r="O895" s="6"/>
      <c r="P895" s="2">
        <v>-6.1266999999999996</v>
      </c>
      <c r="Q895" s="2">
        <v>106.83320000000001</v>
      </c>
    </row>
    <row r="896" spans="1:17" ht="15.75" customHeight="1" x14ac:dyDescent="0.2">
      <c r="A896" s="2">
        <v>26000000</v>
      </c>
      <c r="B896" s="2" t="s">
        <v>1315</v>
      </c>
      <c r="C896" s="2" t="s">
        <v>976</v>
      </c>
      <c r="D896" s="2">
        <v>500</v>
      </c>
      <c r="E896" s="9">
        <v>8</v>
      </c>
      <c r="F896" s="14" t="s">
        <v>8074</v>
      </c>
      <c r="G896" s="14" t="s">
        <v>8075</v>
      </c>
      <c r="H896" s="2">
        <f t="shared" si="39"/>
        <v>106</v>
      </c>
      <c r="I896" s="2">
        <f t="shared" si="40"/>
        <v>44</v>
      </c>
      <c r="J896">
        <f t="shared" si="41"/>
        <v>16.899999999999999</v>
      </c>
      <c r="K896" s="2"/>
      <c r="L896" s="2"/>
      <c r="M896" s="2"/>
      <c r="N896" s="2"/>
      <c r="O896" s="2"/>
      <c r="P896">
        <v>-6.1676000000000002</v>
      </c>
      <c r="Q896">
        <v>106.75960000000001</v>
      </c>
    </row>
    <row r="897" spans="1:17" ht="15.75" customHeight="1" x14ac:dyDescent="0.2">
      <c r="A897" s="2">
        <v>5491329480</v>
      </c>
      <c r="B897" s="2" t="s">
        <v>136</v>
      </c>
      <c r="D897" s="2">
        <v>0</v>
      </c>
      <c r="E897" s="9">
        <v>0</v>
      </c>
      <c r="F897" s="14">
        <v>1068071852</v>
      </c>
      <c r="G897" s="14">
        <v>-62857826</v>
      </c>
      <c r="H897" s="2">
        <f t="shared" si="39"/>
        <v>106</v>
      </c>
      <c r="I897" s="2">
        <f t="shared" si="40"/>
        <v>7</v>
      </c>
      <c r="J897">
        <f t="shared" si="41"/>
        <v>852</v>
      </c>
      <c r="K897" s="6"/>
      <c r="L897" s="6"/>
      <c r="M897" s="6"/>
      <c r="N897" s="6"/>
      <c r="O897" s="6"/>
    </row>
    <row r="898" spans="1:17" ht="15.75" customHeight="1" x14ac:dyDescent="0.2">
      <c r="A898" s="2">
        <v>12000000</v>
      </c>
      <c r="B898" s="2" t="s">
        <v>1315</v>
      </c>
      <c r="C898" s="2" t="s">
        <v>141</v>
      </c>
      <c r="D898" s="2">
        <v>200</v>
      </c>
      <c r="E898" s="9">
        <v>1.5</v>
      </c>
      <c r="F898" s="14" t="s">
        <v>8057</v>
      </c>
      <c r="G898" s="14" t="s">
        <v>8084</v>
      </c>
      <c r="H898" s="2">
        <f t="shared" si="39"/>
        <v>106</v>
      </c>
      <c r="I898" s="2">
        <f t="shared" si="40"/>
        <v>4</v>
      </c>
      <c r="J898" t="e">
        <f t="shared" si="41"/>
        <v>#VALUE!</v>
      </c>
      <c r="K898" s="2"/>
      <c r="L898" s="2"/>
      <c r="M898" s="2"/>
      <c r="N898" s="2"/>
      <c r="O898" s="2"/>
      <c r="P898">
        <v>-6.2686000000000002</v>
      </c>
      <c r="Q898" s="2">
        <v>106.8086</v>
      </c>
    </row>
    <row r="899" spans="1:17" ht="15.75" customHeight="1" x14ac:dyDescent="0.2">
      <c r="A899" s="2">
        <v>10511363</v>
      </c>
      <c r="B899" s="2" t="s">
        <v>136</v>
      </c>
      <c r="C899" s="2" t="s">
        <v>610</v>
      </c>
      <c r="D899" s="2">
        <v>200</v>
      </c>
      <c r="E899" s="9">
        <v>3</v>
      </c>
      <c r="F899" s="14" t="s">
        <v>8091</v>
      </c>
      <c r="G899" s="14" t="s">
        <v>8092</v>
      </c>
      <c r="H899" s="2">
        <f t="shared" ref="H899:H962" si="42">IF(LEFT(F899,3)="106",106,-6)</f>
        <v>106</v>
      </c>
      <c r="I899" s="2">
        <f t="shared" ref="I899:I962" si="43">_xlfn.NUMBERVALUE(IF(H899=106,MID(F899,5,2),MID(F899,3,2)))</f>
        <v>51</v>
      </c>
      <c r="J899">
        <f t="shared" ref="J899:J962" si="44">_xlfn.NUMBERVALUE(IF(H899=106,MID(F899,8,4),RIGHT(F899,4)))</f>
        <v>319</v>
      </c>
      <c r="K899" s="2"/>
      <c r="L899" s="2"/>
      <c r="M899" s="2"/>
      <c r="N899" s="2"/>
      <c r="O899" s="2"/>
      <c r="P899">
        <v>-6.2545999999999999</v>
      </c>
      <c r="Q899" s="2">
        <v>106.8951</v>
      </c>
    </row>
    <row r="900" spans="1:17" ht="15.75" customHeight="1" x14ac:dyDescent="0.2">
      <c r="A900" s="2">
        <v>12000000</v>
      </c>
      <c r="B900" s="2" t="s">
        <v>136</v>
      </c>
      <c r="C900" s="2" t="s">
        <v>593</v>
      </c>
      <c r="D900" s="2">
        <v>50</v>
      </c>
      <c r="E900" s="9">
        <v>3.8</v>
      </c>
      <c r="F900" s="14">
        <v>10691636</v>
      </c>
      <c r="G900" s="14">
        <v>-6145782</v>
      </c>
      <c r="H900" s="2">
        <f t="shared" si="42"/>
        <v>106</v>
      </c>
      <c r="I900" s="2">
        <f t="shared" si="43"/>
        <v>16</v>
      </c>
      <c r="J900">
        <f t="shared" si="44"/>
        <v>6</v>
      </c>
      <c r="K900" s="6"/>
      <c r="L900" s="6"/>
      <c r="M900" s="6"/>
      <c r="N900" s="6"/>
      <c r="O900" s="6"/>
      <c r="P900" s="2">
        <v>-6.1266999999999996</v>
      </c>
      <c r="Q900" s="2">
        <v>106.83320000000001</v>
      </c>
    </row>
    <row r="901" spans="1:17" ht="15.75" customHeight="1" x14ac:dyDescent="0.2">
      <c r="A901" s="2">
        <v>10000000</v>
      </c>
      <c r="B901" s="2" t="s">
        <v>136</v>
      </c>
      <c r="D901" s="2">
        <v>750</v>
      </c>
      <c r="E901" s="9">
        <v>1.5</v>
      </c>
      <c r="F901" s="14">
        <v>-6.1692603999999998</v>
      </c>
      <c r="G901" s="14">
        <v>106.86466420000001</v>
      </c>
      <c r="H901" s="2">
        <f t="shared" si="42"/>
        <v>-6</v>
      </c>
      <c r="I901" s="2">
        <f t="shared" si="43"/>
        <v>0.1</v>
      </c>
      <c r="J901">
        <f t="shared" si="44"/>
        <v>2604</v>
      </c>
      <c r="K901" s="2"/>
      <c r="L901" s="2"/>
      <c r="M901" s="2"/>
      <c r="N901" s="2"/>
      <c r="O901" s="2"/>
    </row>
    <row r="902" spans="1:17" ht="15.75" customHeight="1" x14ac:dyDescent="0.2">
      <c r="A902" s="2">
        <v>45000000</v>
      </c>
      <c r="B902" s="2" t="s">
        <v>136</v>
      </c>
      <c r="D902" s="2">
        <v>0</v>
      </c>
      <c r="E902" s="9">
        <v>0</v>
      </c>
      <c r="F902" s="14">
        <v>1068071582</v>
      </c>
      <c r="G902" s="14">
        <v>-62857826</v>
      </c>
      <c r="H902" s="2">
        <f t="shared" si="42"/>
        <v>106</v>
      </c>
      <c r="I902" s="2">
        <f t="shared" si="43"/>
        <v>7</v>
      </c>
      <c r="J902">
        <f t="shared" si="44"/>
        <v>582</v>
      </c>
      <c r="K902" s="6"/>
      <c r="L902" s="6"/>
      <c r="M902" s="6"/>
      <c r="N902" s="6"/>
      <c r="O902" s="6"/>
    </row>
    <row r="903" spans="1:17" ht="15.75" customHeight="1" x14ac:dyDescent="0.2">
      <c r="A903" s="2">
        <v>18500000</v>
      </c>
      <c r="B903" s="2" t="s">
        <v>136</v>
      </c>
      <c r="C903" s="2" t="s">
        <v>511</v>
      </c>
      <c r="D903" s="2">
        <v>0</v>
      </c>
      <c r="E903" s="9">
        <v>2.8</v>
      </c>
      <c r="F903" s="14">
        <v>-6.1307499999999999</v>
      </c>
      <c r="G903" s="14">
        <v>106.862171</v>
      </c>
      <c r="H903" s="2">
        <f t="shared" si="42"/>
        <v>-6</v>
      </c>
      <c r="I903" s="2">
        <f t="shared" si="43"/>
        <v>0.1</v>
      </c>
      <c r="J903">
        <f t="shared" si="44"/>
        <v>3075</v>
      </c>
      <c r="K903" s="2"/>
      <c r="L903" s="2"/>
      <c r="M903" s="2"/>
      <c r="N903" s="2"/>
      <c r="O903" s="2"/>
      <c r="P903" s="2">
        <v>-6.1266999999999996</v>
      </c>
      <c r="Q903" s="2">
        <v>106.83320000000001</v>
      </c>
    </row>
    <row r="904" spans="1:17" ht="15.75" customHeight="1" x14ac:dyDescent="0.2">
      <c r="A904" s="2">
        <v>55000000</v>
      </c>
      <c r="B904" s="2" t="s">
        <v>136</v>
      </c>
      <c r="C904" s="2" t="s">
        <v>288</v>
      </c>
      <c r="D904" s="2">
        <v>483</v>
      </c>
      <c r="E904" s="9">
        <v>1.37</v>
      </c>
      <c r="F904" s="14">
        <v>106835447</v>
      </c>
      <c r="G904" s="14">
        <v>-6191291</v>
      </c>
      <c r="H904" s="2">
        <f t="shared" si="42"/>
        <v>106</v>
      </c>
      <c r="I904" s="2">
        <f t="shared" si="43"/>
        <v>35</v>
      </c>
      <c r="J904">
        <f t="shared" si="44"/>
        <v>47</v>
      </c>
      <c r="K904" s="6"/>
      <c r="L904" s="6"/>
      <c r="M904" s="6"/>
      <c r="N904" s="6"/>
      <c r="O904" s="6"/>
      <c r="P904" s="2">
        <v>-6.1814</v>
      </c>
      <c r="Q904" s="2">
        <v>106.8387</v>
      </c>
    </row>
    <row r="905" spans="1:17" ht="15.75" customHeight="1" x14ac:dyDescent="0.2">
      <c r="A905" s="2">
        <v>6000000</v>
      </c>
      <c r="B905" s="2" t="s">
        <v>136</v>
      </c>
      <c r="C905" s="2" t="s">
        <v>1472</v>
      </c>
      <c r="D905" s="2">
        <v>130</v>
      </c>
      <c r="E905" s="9">
        <v>1.7</v>
      </c>
      <c r="F905" s="14" t="s">
        <v>8119</v>
      </c>
      <c r="G905" s="14" t="s">
        <v>8120</v>
      </c>
      <c r="H905" s="2">
        <f t="shared" si="42"/>
        <v>106</v>
      </c>
      <c r="I905" s="2">
        <f t="shared" si="43"/>
        <v>5</v>
      </c>
      <c r="J905" t="e">
        <f t="shared" si="44"/>
        <v>#VALUE!</v>
      </c>
      <c r="K905" s="2"/>
      <c r="L905" s="2"/>
      <c r="M905" s="2"/>
      <c r="N905" s="2"/>
      <c r="O905" s="2"/>
      <c r="P905">
        <v>-6.2545999999999999</v>
      </c>
      <c r="Q905" s="2">
        <v>106.8951</v>
      </c>
    </row>
    <row r="906" spans="1:17" ht="15.75" customHeight="1" x14ac:dyDescent="0.2">
      <c r="A906" s="2">
        <v>37000000</v>
      </c>
      <c r="B906" s="2" t="s">
        <v>136</v>
      </c>
      <c r="C906" s="2" t="s">
        <v>511</v>
      </c>
      <c r="D906" s="2">
        <v>0</v>
      </c>
      <c r="E906" s="9">
        <v>2.6</v>
      </c>
      <c r="F906" s="14">
        <v>-6156795</v>
      </c>
      <c r="G906" s="14">
        <v>106895373</v>
      </c>
      <c r="H906" s="2">
        <f t="shared" si="42"/>
        <v>-6</v>
      </c>
      <c r="I906" s="2">
        <f t="shared" si="43"/>
        <v>15</v>
      </c>
      <c r="J906">
        <f t="shared" si="44"/>
        <v>6795</v>
      </c>
      <c r="K906" s="6"/>
      <c r="L906" s="6"/>
      <c r="M906" s="6"/>
      <c r="N906" s="6"/>
      <c r="O906" s="6"/>
      <c r="P906" s="2">
        <v>-6.1266999999999996</v>
      </c>
      <c r="Q906" s="2">
        <v>106.83320000000001</v>
      </c>
    </row>
    <row r="907" spans="1:17" ht="15.75" customHeight="1" x14ac:dyDescent="0.2">
      <c r="A907" s="2">
        <v>9000000</v>
      </c>
      <c r="B907" s="2" t="s">
        <v>136</v>
      </c>
      <c r="C907" s="2" t="s">
        <v>141</v>
      </c>
      <c r="D907" s="2">
        <v>700</v>
      </c>
      <c r="E907" s="9">
        <v>1.4</v>
      </c>
      <c r="F907" s="14">
        <v>106788242</v>
      </c>
      <c r="G907" s="14">
        <v>-6298135</v>
      </c>
      <c r="H907" s="2">
        <f t="shared" si="42"/>
        <v>106</v>
      </c>
      <c r="I907" s="2">
        <f t="shared" si="43"/>
        <v>88</v>
      </c>
      <c r="J907">
        <f t="shared" si="44"/>
        <v>42</v>
      </c>
      <c r="K907" s="6"/>
      <c r="L907" s="6"/>
      <c r="M907" s="6"/>
      <c r="N907" s="6"/>
      <c r="O907" s="6"/>
      <c r="P907">
        <v>-6.2686000000000002</v>
      </c>
      <c r="Q907" s="2">
        <v>106.8086</v>
      </c>
    </row>
    <row r="908" spans="1:17" ht="15.75" customHeight="1" x14ac:dyDescent="0.2">
      <c r="A908" s="2">
        <v>79896907</v>
      </c>
      <c r="B908" s="2" t="s">
        <v>136</v>
      </c>
      <c r="C908" s="2" t="s">
        <v>288</v>
      </c>
      <c r="D908" s="2">
        <v>436</v>
      </c>
      <c r="E908" s="9">
        <v>0.84</v>
      </c>
      <c r="F908" s="14">
        <v>106827297</v>
      </c>
      <c r="G908" s="14">
        <v>-6188410</v>
      </c>
      <c r="H908" s="2">
        <f t="shared" si="42"/>
        <v>106</v>
      </c>
      <c r="I908" s="2">
        <f t="shared" si="43"/>
        <v>27</v>
      </c>
      <c r="J908">
        <f t="shared" si="44"/>
        <v>97</v>
      </c>
      <c r="K908" s="6"/>
      <c r="L908" s="6"/>
      <c r="M908" s="6"/>
      <c r="N908" s="6"/>
      <c r="O908" s="6"/>
      <c r="P908" s="2">
        <v>-6.1814</v>
      </c>
      <c r="Q908" s="2">
        <v>106.8387</v>
      </c>
    </row>
    <row r="909" spans="1:17" ht="15.75" customHeight="1" x14ac:dyDescent="0.2">
      <c r="A909" s="2">
        <v>30000000</v>
      </c>
      <c r="B909" s="2" t="s">
        <v>377</v>
      </c>
      <c r="C909" s="2" t="s">
        <v>288</v>
      </c>
      <c r="D909" s="2">
        <v>0</v>
      </c>
      <c r="E909" s="9">
        <v>0.18</v>
      </c>
      <c r="F909" s="14">
        <v>106799518</v>
      </c>
      <c r="G909" s="14">
        <v>-6203943</v>
      </c>
      <c r="H909" s="2">
        <f t="shared" si="42"/>
        <v>106</v>
      </c>
      <c r="I909" s="2">
        <f t="shared" si="43"/>
        <v>99</v>
      </c>
      <c r="J909">
        <f t="shared" si="44"/>
        <v>18</v>
      </c>
      <c r="K909" s="6"/>
      <c r="L909" s="6"/>
      <c r="M909" s="6"/>
      <c r="N909" s="6"/>
      <c r="O909" s="6"/>
      <c r="P909" s="2">
        <v>-6.1814</v>
      </c>
      <c r="Q909" s="2">
        <v>106.8387</v>
      </c>
    </row>
    <row r="910" spans="1:17" ht="15.75" customHeight="1" x14ac:dyDescent="0.2">
      <c r="A910" s="2">
        <v>5500000</v>
      </c>
      <c r="B910" s="2" t="s">
        <v>136</v>
      </c>
      <c r="C910" s="2" t="s">
        <v>1472</v>
      </c>
      <c r="D910" s="2">
        <v>190</v>
      </c>
      <c r="E910" s="9">
        <v>3</v>
      </c>
      <c r="F910" s="14" t="s">
        <v>8155</v>
      </c>
      <c r="G910" s="14" t="s">
        <v>8156</v>
      </c>
      <c r="H910" s="2">
        <f t="shared" si="42"/>
        <v>106</v>
      </c>
      <c r="I910" s="2">
        <f t="shared" si="43"/>
        <v>5</v>
      </c>
      <c r="J910" t="e">
        <f t="shared" si="44"/>
        <v>#VALUE!</v>
      </c>
      <c r="K910" s="2"/>
      <c r="L910" s="2"/>
      <c r="M910" s="2"/>
      <c r="N910" s="2"/>
      <c r="O910" s="2"/>
      <c r="P910">
        <v>-6.2545999999999999</v>
      </c>
      <c r="Q910" s="2">
        <v>106.8951</v>
      </c>
    </row>
    <row r="911" spans="1:17" ht="15.75" customHeight="1" x14ac:dyDescent="0.2">
      <c r="A911" s="2">
        <v>9473000</v>
      </c>
      <c r="B911" s="2" t="s">
        <v>136</v>
      </c>
      <c r="C911" s="2" t="s">
        <v>822</v>
      </c>
      <c r="D911" s="2">
        <v>500</v>
      </c>
      <c r="E911" s="9">
        <v>5</v>
      </c>
      <c r="F911" s="14">
        <v>-6110896</v>
      </c>
      <c r="G911" s="14">
        <v>106723000</v>
      </c>
      <c r="H911" s="2">
        <f t="shared" si="42"/>
        <v>-6</v>
      </c>
      <c r="I911" s="2">
        <f t="shared" si="43"/>
        <v>11</v>
      </c>
      <c r="J911">
        <f t="shared" si="44"/>
        <v>896</v>
      </c>
      <c r="K911" s="6"/>
      <c r="L911" s="6"/>
      <c r="M911" s="6"/>
      <c r="N911" s="6"/>
      <c r="O911" s="6"/>
      <c r="P911">
        <v>-6.1676000000000002</v>
      </c>
      <c r="Q911">
        <v>106.75960000000001</v>
      </c>
    </row>
    <row r="912" spans="1:17" ht="15.75" customHeight="1" x14ac:dyDescent="0.2">
      <c r="A912" s="2">
        <v>6363636</v>
      </c>
      <c r="B912" s="2" t="s">
        <v>136</v>
      </c>
      <c r="C912" s="2" t="s">
        <v>593</v>
      </c>
      <c r="D912" s="2">
        <v>0</v>
      </c>
      <c r="E912" s="9">
        <v>5</v>
      </c>
      <c r="F912" s="14">
        <v>106923140</v>
      </c>
      <c r="G912" s="14">
        <v>6159417</v>
      </c>
      <c r="H912" s="2">
        <f t="shared" si="42"/>
        <v>106</v>
      </c>
      <c r="I912" s="2">
        <f t="shared" si="43"/>
        <v>23</v>
      </c>
      <c r="J912">
        <f t="shared" si="44"/>
        <v>40</v>
      </c>
      <c r="K912" s="2"/>
      <c r="L912" s="2"/>
      <c r="M912" s="2"/>
      <c r="N912" s="2"/>
      <c r="O912" s="2"/>
      <c r="P912" s="2">
        <v>-6.1266999999999996</v>
      </c>
      <c r="Q912" s="2">
        <v>106.83320000000001</v>
      </c>
    </row>
    <row r="913" spans="1:17" ht="15.75" customHeight="1" x14ac:dyDescent="0.2">
      <c r="A913" s="2">
        <v>14750000</v>
      </c>
      <c r="B913" s="2" t="s">
        <v>136</v>
      </c>
      <c r="C913" s="2" t="s">
        <v>141</v>
      </c>
      <c r="D913" s="2">
        <v>200</v>
      </c>
      <c r="E913" s="9">
        <v>4</v>
      </c>
      <c r="F913" s="14" t="s">
        <v>8177</v>
      </c>
      <c r="G913" s="14" t="s">
        <v>8178</v>
      </c>
      <c r="H913" s="2">
        <f t="shared" si="42"/>
        <v>106</v>
      </c>
      <c r="I913" s="2">
        <f t="shared" si="43"/>
        <v>50</v>
      </c>
      <c r="J913">
        <f t="shared" si="44"/>
        <v>32.5</v>
      </c>
      <c r="K913" s="2"/>
      <c r="L913" s="2"/>
      <c r="M913" s="2"/>
      <c r="N913" s="2"/>
      <c r="O913" s="2"/>
      <c r="P913">
        <v>-6.2686000000000002</v>
      </c>
      <c r="Q913" s="2">
        <v>106.8086</v>
      </c>
    </row>
    <row r="914" spans="1:17" ht="15.75" customHeight="1" x14ac:dyDescent="0.2">
      <c r="A914" s="2">
        <v>81632653</v>
      </c>
      <c r="B914" s="2" t="s">
        <v>136</v>
      </c>
      <c r="C914" s="2" t="s">
        <v>288</v>
      </c>
      <c r="D914" s="2">
        <v>110</v>
      </c>
      <c r="E914" s="9">
        <v>0.76</v>
      </c>
      <c r="F914" s="14">
        <v>-6197335</v>
      </c>
      <c r="G914" s="14">
        <v>106829456</v>
      </c>
      <c r="H914" s="2">
        <f t="shared" si="42"/>
        <v>-6</v>
      </c>
      <c r="I914" s="2">
        <f t="shared" si="43"/>
        <v>19</v>
      </c>
      <c r="J914">
        <f t="shared" si="44"/>
        <v>7335</v>
      </c>
      <c r="K914" s="6"/>
      <c r="L914" s="6"/>
      <c r="M914" s="6"/>
      <c r="N914" s="6"/>
      <c r="O914" s="6"/>
      <c r="P914" s="2">
        <v>-6.1814</v>
      </c>
      <c r="Q914" s="2">
        <v>106.8387</v>
      </c>
    </row>
    <row r="915" spans="1:17" ht="15.75" customHeight="1" x14ac:dyDescent="0.2">
      <c r="A915" s="2">
        <v>1300000</v>
      </c>
      <c r="B915" s="2" t="s">
        <v>136</v>
      </c>
      <c r="C915" s="2" t="s">
        <v>1472</v>
      </c>
      <c r="D915" s="2">
        <v>2</v>
      </c>
      <c r="E915" s="9">
        <v>2.5</v>
      </c>
      <c r="F915" s="14" t="s">
        <v>8192</v>
      </c>
      <c r="G915" s="14" t="s">
        <v>8193</v>
      </c>
      <c r="H915" s="2">
        <f t="shared" si="42"/>
        <v>106</v>
      </c>
      <c r="I915" s="2">
        <f t="shared" si="43"/>
        <v>5</v>
      </c>
      <c r="J915" t="e">
        <f t="shared" si="44"/>
        <v>#VALUE!</v>
      </c>
      <c r="K915" s="2"/>
      <c r="L915" s="2"/>
      <c r="M915" s="2"/>
      <c r="N915" s="2"/>
      <c r="O915" s="2"/>
      <c r="P915">
        <v>-6.2545999999999999</v>
      </c>
      <c r="Q915" s="2">
        <v>106.8951</v>
      </c>
    </row>
    <row r="916" spans="1:17" ht="15.75" customHeight="1" x14ac:dyDescent="0.2">
      <c r="A916" s="2">
        <v>33477124</v>
      </c>
      <c r="B916" s="2" t="s">
        <v>377</v>
      </c>
      <c r="C916" s="2" t="s">
        <v>288</v>
      </c>
      <c r="D916" s="2">
        <v>0</v>
      </c>
      <c r="E916" s="9">
        <v>3</v>
      </c>
      <c r="F916" s="14">
        <v>106852894</v>
      </c>
      <c r="G916" s="14">
        <v>-6150333</v>
      </c>
      <c r="H916" s="2">
        <f t="shared" si="42"/>
        <v>106</v>
      </c>
      <c r="I916" s="2">
        <f t="shared" si="43"/>
        <v>52</v>
      </c>
      <c r="J916">
        <f t="shared" si="44"/>
        <v>94</v>
      </c>
      <c r="K916" s="6"/>
      <c r="L916" s="6"/>
      <c r="M916" s="6"/>
      <c r="N916" s="6"/>
      <c r="O916" s="6"/>
      <c r="P916" s="2">
        <v>-6.1814</v>
      </c>
      <c r="Q916" s="2">
        <v>106.8387</v>
      </c>
    </row>
    <row r="917" spans="1:17" ht="15.75" customHeight="1" x14ac:dyDescent="0.2">
      <c r="A917" s="2">
        <v>10000000</v>
      </c>
      <c r="B917" s="2" t="s">
        <v>136</v>
      </c>
      <c r="C917" s="2" t="s">
        <v>511</v>
      </c>
      <c r="D917" s="2">
        <v>1</v>
      </c>
      <c r="E917" s="9">
        <v>6.2</v>
      </c>
      <c r="F917" s="14">
        <v>-6120976</v>
      </c>
      <c r="G917" s="14">
        <v>106890713</v>
      </c>
      <c r="H917" s="2">
        <f t="shared" si="42"/>
        <v>-6</v>
      </c>
      <c r="I917" s="2">
        <f t="shared" si="43"/>
        <v>12</v>
      </c>
      <c r="J917">
        <f t="shared" si="44"/>
        <v>976</v>
      </c>
      <c r="K917" s="6"/>
      <c r="L917" s="6"/>
      <c r="M917" s="6"/>
      <c r="N917" s="6"/>
      <c r="O917" s="6"/>
      <c r="P917" s="2">
        <v>-6.1266999999999996</v>
      </c>
      <c r="Q917" s="2">
        <v>106.83320000000001</v>
      </c>
    </row>
    <row r="918" spans="1:17" ht="15.75" customHeight="1" x14ac:dyDescent="0.2">
      <c r="A918" s="2">
        <v>11000000</v>
      </c>
      <c r="B918" s="2" t="s">
        <v>377</v>
      </c>
      <c r="C918" s="2" t="s">
        <v>976</v>
      </c>
      <c r="D918" s="2">
        <v>550</v>
      </c>
      <c r="E918" s="9">
        <v>7.9</v>
      </c>
      <c r="F918" s="14" t="s">
        <v>8214</v>
      </c>
      <c r="G918" s="14" t="s">
        <v>8215</v>
      </c>
      <c r="H918" s="2">
        <f t="shared" si="42"/>
        <v>106</v>
      </c>
      <c r="I918" s="2">
        <f t="shared" si="43"/>
        <v>43</v>
      </c>
      <c r="J918">
        <f t="shared" si="44"/>
        <v>28.4</v>
      </c>
      <c r="K918" s="2"/>
      <c r="L918" s="2"/>
      <c r="M918" s="2"/>
      <c r="N918" s="2"/>
      <c r="O918" s="2"/>
      <c r="P918">
        <v>-6.1676000000000002</v>
      </c>
      <c r="Q918">
        <v>106.75960000000001</v>
      </c>
    </row>
    <row r="919" spans="1:17" ht="15.75" customHeight="1" x14ac:dyDescent="0.2">
      <c r="A919" s="2">
        <v>11000000</v>
      </c>
      <c r="B919" s="2" t="s">
        <v>377</v>
      </c>
      <c r="C919" s="2" t="s">
        <v>976</v>
      </c>
      <c r="D919" s="2">
        <v>550</v>
      </c>
      <c r="E919" s="9">
        <v>7.9</v>
      </c>
      <c r="F919" s="14" t="s">
        <v>8214</v>
      </c>
      <c r="G919" s="14" t="s">
        <v>8215</v>
      </c>
      <c r="H919" s="2">
        <f t="shared" si="42"/>
        <v>106</v>
      </c>
      <c r="I919" s="2">
        <f t="shared" si="43"/>
        <v>43</v>
      </c>
      <c r="J919">
        <f t="shared" si="44"/>
        <v>28.4</v>
      </c>
      <c r="K919" s="2"/>
      <c r="L919" s="2"/>
      <c r="M919" s="2"/>
      <c r="N919" s="2"/>
      <c r="O919" s="2"/>
      <c r="P919">
        <v>-6.1676000000000002</v>
      </c>
      <c r="Q919">
        <v>106.75960000000001</v>
      </c>
    </row>
    <row r="920" spans="1:17" ht="15.75" customHeight="1" x14ac:dyDescent="0.2">
      <c r="A920" s="2">
        <v>11000000</v>
      </c>
      <c r="B920" s="2" t="s">
        <v>377</v>
      </c>
      <c r="C920" s="2" t="s">
        <v>976</v>
      </c>
      <c r="D920" s="2">
        <v>550</v>
      </c>
      <c r="E920" s="9">
        <v>7.9</v>
      </c>
      <c r="F920" s="14" t="s">
        <v>8214</v>
      </c>
      <c r="G920" s="14" t="s">
        <v>8215</v>
      </c>
      <c r="H920" s="2">
        <f t="shared" si="42"/>
        <v>106</v>
      </c>
      <c r="I920" s="2">
        <f t="shared" si="43"/>
        <v>43</v>
      </c>
      <c r="J920">
        <f t="shared" si="44"/>
        <v>28.4</v>
      </c>
      <c r="K920" s="2"/>
      <c r="L920" s="2"/>
      <c r="M920" s="2"/>
      <c r="N920" s="2"/>
      <c r="O920" s="2"/>
      <c r="P920">
        <v>-6.1676000000000002</v>
      </c>
      <c r="Q920">
        <v>106.75960000000001</v>
      </c>
    </row>
    <row r="921" spans="1:17" ht="15.75" customHeight="1" x14ac:dyDescent="0.2">
      <c r="A921" s="2">
        <v>5000000</v>
      </c>
      <c r="B921" s="2" t="s">
        <v>136</v>
      </c>
      <c r="C921" s="2" t="s">
        <v>141</v>
      </c>
      <c r="D921" s="2">
        <v>20</v>
      </c>
      <c r="E921" s="9">
        <v>4</v>
      </c>
      <c r="F921" s="14" t="s">
        <v>8221</v>
      </c>
      <c r="G921" s="14" t="s">
        <v>8222</v>
      </c>
      <c r="H921" s="2">
        <f t="shared" si="42"/>
        <v>106</v>
      </c>
      <c r="I921" s="2">
        <f t="shared" si="43"/>
        <v>50</v>
      </c>
      <c r="J921">
        <f t="shared" si="44"/>
        <v>10.5</v>
      </c>
      <c r="K921" s="2"/>
      <c r="L921" s="2"/>
      <c r="M921" s="2"/>
      <c r="N921" s="2"/>
      <c r="O921" s="2"/>
      <c r="P921">
        <v>-6.2686000000000002</v>
      </c>
      <c r="Q921" s="2">
        <v>106.8086</v>
      </c>
    </row>
    <row r="922" spans="1:17" ht="15.75" customHeight="1" x14ac:dyDescent="0.2">
      <c r="A922" s="2">
        <v>27662000</v>
      </c>
      <c r="B922" s="2" t="s">
        <v>136</v>
      </c>
      <c r="C922" s="2" t="s">
        <v>822</v>
      </c>
      <c r="D922" s="2">
        <v>3</v>
      </c>
      <c r="E922" s="9">
        <v>2.6</v>
      </c>
      <c r="F922" s="14">
        <v>-6173449</v>
      </c>
      <c r="G922" s="14">
        <v>106803970</v>
      </c>
      <c r="H922" s="2">
        <f t="shared" si="42"/>
        <v>-6</v>
      </c>
      <c r="I922" s="2">
        <f t="shared" si="43"/>
        <v>17</v>
      </c>
      <c r="J922">
        <f t="shared" si="44"/>
        <v>3449</v>
      </c>
      <c r="K922" s="6"/>
      <c r="L922" s="6"/>
      <c r="M922" s="6"/>
      <c r="N922" s="6"/>
      <c r="O922" s="6"/>
      <c r="P922">
        <v>-6.1676000000000002</v>
      </c>
      <c r="Q922">
        <v>106.75960000000001</v>
      </c>
    </row>
    <row r="923" spans="1:17" ht="15.75" customHeight="1" x14ac:dyDescent="0.2">
      <c r="A923" s="2">
        <v>3000000</v>
      </c>
      <c r="B923" s="2" t="s">
        <v>136</v>
      </c>
      <c r="C923" s="2" t="s">
        <v>658</v>
      </c>
      <c r="D923" s="2">
        <v>350</v>
      </c>
      <c r="E923" s="9">
        <v>13</v>
      </c>
      <c r="F923" s="14">
        <v>106871728</v>
      </c>
      <c r="G923" s="14">
        <v>-6317827</v>
      </c>
      <c r="H923" s="2">
        <f t="shared" si="42"/>
        <v>106</v>
      </c>
      <c r="I923" s="2">
        <f t="shared" si="43"/>
        <v>71</v>
      </c>
      <c r="J923">
        <f t="shared" si="44"/>
        <v>28</v>
      </c>
      <c r="K923" s="6"/>
      <c r="L923" s="6"/>
      <c r="M923" s="6"/>
      <c r="N923" s="6"/>
      <c r="O923" s="6"/>
      <c r="P923">
        <v>-6.2545999999999999</v>
      </c>
      <c r="Q923" s="2">
        <v>106.8951</v>
      </c>
    </row>
    <row r="924" spans="1:17" ht="15.75" customHeight="1" x14ac:dyDescent="0.2">
      <c r="A924" s="2">
        <v>17241379</v>
      </c>
      <c r="B924" s="2" t="s">
        <v>136</v>
      </c>
      <c r="C924" s="2" t="s">
        <v>288</v>
      </c>
      <c r="D924" s="2">
        <v>300</v>
      </c>
      <c r="E924" s="9">
        <v>1</v>
      </c>
      <c r="F924" s="14">
        <v>106864529</v>
      </c>
      <c r="G924" s="14">
        <v>-6175072</v>
      </c>
      <c r="H924" s="2">
        <f t="shared" si="42"/>
        <v>106</v>
      </c>
      <c r="I924" s="2">
        <f t="shared" si="43"/>
        <v>64</v>
      </c>
      <c r="J924">
        <f t="shared" si="44"/>
        <v>29</v>
      </c>
      <c r="K924" s="6"/>
      <c r="L924" s="6"/>
      <c r="M924" s="6"/>
      <c r="N924" s="6"/>
      <c r="O924" s="6"/>
      <c r="P924" s="2">
        <v>-6.1814</v>
      </c>
      <c r="Q924" s="2">
        <v>106.8387</v>
      </c>
    </row>
    <row r="925" spans="1:17" ht="15.75" customHeight="1" x14ac:dyDescent="0.2">
      <c r="A925" s="2">
        <v>37000000</v>
      </c>
      <c r="B925" s="2" t="s">
        <v>377</v>
      </c>
      <c r="C925" s="2" t="s">
        <v>288</v>
      </c>
      <c r="D925" s="2">
        <v>5</v>
      </c>
      <c r="E925" s="9">
        <v>1.5</v>
      </c>
      <c r="F925" s="14">
        <v>-615434</v>
      </c>
      <c r="G925" s="14">
        <v>106856768</v>
      </c>
      <c r="H925" s="2">
        <f t="shared" si="42"/>
        <v>-6</v>
      </c>
      <c r="I925" s="2">
        <f t="shared" si="43"/>
        <v>15</v>
      </c>
      <c r="J925">
        <f t="shared" si="44"/>
        <v>5434</v>
      </c>
      <c r="K925" s="6"/>
      <c r="L925" s="6"/>
      <c r="M925" s="6"/>
      <c r="N925" s="6"/>
      <c r="O925" s="6"/>
      <c r="P925" s="2">
        <v>-6.1814</v>
      </c>
      <c r="Q925" s="2">
        <v>106.8387</v>
      </c>
    </row>
    <row r="926" spans="1:17" ht="15.75" customHeight="1" x14ac:dyDescent="0.2">
      <c r="A926" s="2">
        <v>6000000</v>
      </c>
      <c r="B926" s="2" t="s">
        <v>136</v>
      </c>
      <c r="C926" s="2" t="s">
        <v>943</v>
      </c>
      <c r="D926" s="2">
        <v>80</v>
      </c>
      <c r="E926" s="9">
        <v>4</v>
      </c>
      <c r="F926" s="14" t="s">
        <v>8251</v>
      </c>
      <c r="G926" s="14" t="s">
        <v>8252</v>
      </c>
      <c r="H926" s="2">
        <f t="shared" si="42"/>
        <v>106</v>
      </c>
      <c r="I926" s="2">
        <f t="shared" si="43"/>
        <v>45</v>
      </c>
      <c r="J926">
        <f t="shared" si="44"/>
        <v>32.9</v>
      </c>
      <c r="K926" s="2"/>
      <c r="L926" s="2"/>
      <c r="M926" s="2"/>
      <c r="N926" s="2"/>
      <c r="O926" s="2"/>
      <c r="P926">
        <v>-6.2686000000000002</v>
      </c>
      <c r="Q926" s="2">
        <v>106.8086</v>
      </c>
    </row>
    <row r="927" spans="1:17" ht="15.75" customHeight="1" x14ac:dyDescent="0.2">
      <c r="A927" s="2">
        <v>22500000</v>
      </c>
      <c r="B927" s="2" t="s">
        <v>377</v>
      </c>
      <c r="C927" s="2" t="s">
        <v>822</v>
      </c>
      <c r="D927" s="2">
        <v>400</v>
      </c>
      <c r="E927" s="9">
        <v>2.9</v>
      </c>
      <c r="F927" s="14" t="s">
        <v>8257</v>
      </c>
      <c r="G927" s="14" t="s">
        <v>8258</v>
      </c>
      <c r="H927" s="2">
        <f t="shared" si="42"/>
        <v>-6</v>
      </c>
      <c r="I927" s="2">
        <f t="shared" si="43"/>
        <v>12</v>
      </c>
      <c r="J927" t="e">
        <f t="shared" si="44"/>
        <v>#VALUE!</v>
      </c>
      <c r="K927" s="2"/>
      <c r="L927" s="2"/>
      <c r="M927" s="2"/>
      <c r="N927" s="2"/>
      <c r="O927" s="2"/>
      <c r="P927">
        <v>-6.1676000000000002</v>
      </c>
      <c r="Q927">
        <v>106.75960000000001</v>
      </c>
    </row>
    <row r="928" spans="1:17" ht="15.75" customHeight="1" x14ac:dyDescent="0.2">
      <c r="A928" s="2">
        <v>22358000</v>
      </c>
      <c r="B928" s="2" t="s">
        <v>136</v>
      </c>
      <c r="C928" s="2" t="s">
        <v>822</v>
      </c>
      <c r="D928" s="2">
        <v>300</v>
      </c>
      <c r="E928" s="9">
        <v>1.3</v>
      </c>
      <c r="F928" s="14">
        <v>106799793</v>
      </c>
      <c r="G928" s="14">
        <v>-6171894</v>
      </c>
      <c r="H928" s="2">
        <f t="shared" si="42"/>
        <v>106</v>
      </c>
      <c r="I928" s="2">
        <f t="shared" si="43"/>
        <v>99</v>
      </c>
      <c r="J928">
        <f t="shared" si="44"/>
        <v>93</v>
      </c>
      <c r="K928" s="6"/>
      <c r="L928" s="6"/>
      <c r="M928" s="6"/>
      <c r="N928" s="6"/>
      <c r="O928" s="6"/>
      <c r="P928">
        <v>-6.1676000000000002</v>
      </c>
      <c r="Q928">
        <v>106.75960000000001</v>
      </c>
    </row>
    <row r="929" spans="1:17" ht="15.75" customHeight="1" x14ac:dyDescent="0.2">
      <c r="A929" s="2">
        <v>13500000</v>
      </c>
      <c r="B929" s="2" t="s">
        <v>136</v>
      </c>
      <c r="C929" s="2" t="s">
        <v>610</v>
      </c>
      <c r="D929" s="2">
        <v>2</v>
      </c>
      <c r="E929" s="9">
        <v>1.3</v>
      </c>
      <c r="F929" s="14" t="s">
        <v>8279</v>
      </c>
      <c r="G929" s="14" t="s">
        <v>8280</v>
      </c>
      <c r="H929" s="2">
        <f t="shared" si="42"/>
        <v>106</v>
      </c>
      <c r="I929" s="2">
        <f t="shared" si="43"/>
        <v>52</v>
      </c>
      <c r="J929">
        <f t="shared" si="44"/>
        <v>350</v>
      </c>
      <c r="K929" s="2"/>
      <c r="L929" s="2"/>
      <c r="M929" s="2"/>
      <c r="N929" s="2"/>
      <c r="O929" s="2"/>
      <c r="P929">
        <v>-6.2545999999999999</v>
      </c>
      <c r="Q929" s="2">
        <v>106.8951</v>
      </c>
    </row>
    <row r="930" spans="1:17" ht="15.75" customHeight="1" x14ac:dyDescent="0.2">
      <c r="A930" s="2">
        <v>2000000</v>
      </c>
      <c r="B930" s="2" t="s">
        <v>136</v>
      </c>
      <c r="C930" s="2" t="s">
        <v>658</v>
      </c>
      <c r="D930" s="2">
        <v>400</v>
      </c>
      <c r="E930" s="9">
        <v>12</v>
      </c>
      <c r="F930" s="14">
        <v>106885730</v>
      </c>
      <c r="G930" s="14">
        <v>-6318944</v>
      </c>
      <c r="H930" s="2">
        <f t="shared" si="42"/>
        <v>106</v>
      </c>
      <c r="I930" s="2">
        <f t="shared" si="43"/>
        <v>85</v>
      </c>
      <c r="J930">
        <f t="shared" si="44"/>
        <v>30</v>
      </c>
      <c r="K930" s="6"/>
      <c r="L930" s="6"/>
      <c r="M930" s="6"/>
      <c r="N930" s="6"/>
      <c r="O930" s="6"/>
      <c r="P930">
        <v>-6.2545999999999999</v>
      </c>
      <c r="Q930" s="2">
        <v>106.8951</v>
      </c>
    </row>
    <row r="931" spans="1:17" ht="15.75" customHeight="1" x14ac:dyDescent="0.2">
      <c r="A931" s="2">
        <v>22996000</v>
      </c>
      <c r="B931" s="2" t="s">
        <v>136</v>
      </c>
      <c r="C931" s="2" t="s">
        <v>511</v>
      </c>
      <c r="D931" s="2">
        <v>0</v>
      </c>
      <c r="E931" s="9">
        <v>3.4</v>
      </c>
      <c r="F931" s="14">
        <v>-6150337</v>
      </c>
      <c r="G931" s="14">
        <v>106913553</v>
      </c>
      <c r="H931" s="2">
        <f t="shared" si="42"/>
        <v>-6</v>
      </c>
      <c r="I931" s="2">
        <f t="shared" si="43"/>
        <v>15</v>
      </c>
      <c r="J931">
        <f t="shared" si="44"/>
        <v>337</v>
      </c>
      <c r="K931" s="6"/>
      <c r="L931" s="6"/>
      <c r="M931" s="6"/>
      <c r="N931" s="6"/>
      <c r="O931" s="6"/>
      <c r="P931" s="2">
        <v>-6.1266999999999996</v>
      </c>
      <c r="Q931" s="2">
        <v>106.83320000000001</v>
      </c>
    </row>
    <row r="932" spans="1:17" ht="15.75" customHeight="1" x14ac:dyDescent="0.2">
      <c r="A932" s="2">
        <v>23000000</v>
      </c>
      <c r="B932" s="2" t="s">
        <v>136</v>
      </c>
      <c r="C932" s="2" t="s">
        <v>3966</v>
      </c>
      <c r="D932" s="2">
        <v>0</v>
      </c>
      <c r="E932" s="9">
        <v>4.7</v>
      </c>
      <c r="F932" s="14">
        <v>-6115487</v>
      </c>
      <c r="G932" s="14">
        <v>106756592</v>
      </c>
      <c r="H932" s="2">
        <f t="shared" si="42"/>
        <v>-6</v>
      </c>
      <c r="I932" s="2">
        <f t="shared" si="43"/>
        <v>11</v>
      </c>
      <c r="J932">
        <f t="shared" si="44"/>
        <v>5487</v>
      </c>
      <c r="K932" s="6"/>
      <c r="L932" s="6"/>
      <c r="M932" s="6"/>
      <c r="N932" s="6"/>
      <c r="O932" s="6"/>
      <c r="P932" s="2">
        <v>-6.1266999999999996</v>
      </c>
      <c r="Q932" s="2">
        <v>106.83320000000001</v>
      </c>
    </row>
    <row r="933" spans="1:17" ht="15.75" customHeight="1" x14ac:dyDescent="0.2">
      <c r="A933" s="2">
        <v>18000000</v>
      </c>
      <c r="B933" s="2" t="s">
        <v>1315</v>
      </c>
      <c r="C933" s="2" t="s">
        <v>976</v>
      </c>
      <c r="D933" s="2">
        <v>850</v>
      </c>
      <c r="E933" s="9">
        <v>0.35</v>
      </c>
      <c r="F933" s="14">
        <v>106712280</v>
      </c>
      <c r="G933" s="14">
        <v>-6150510</v>
      </c>
      <c r="H933" s="2">
        <f t="shared" si="42"/>
        <v>106</v>
      </c>
      <c r="I933" s="2">
        <f t="shared" si="43"/>
        <v>12</v>
      </c>
      <c r="J933">
        <f t="shared" si="44"/>
        <v>80</v>
      </c>
      <c r="K933" s="6"/>
      <c r="L933" s="6"/>
      <c r="M933" s="6"/>
      <c r="N933" s="6"/>
      <c r="O933" s="6"/>
      <c r="P933">
        <v>-6.1676000000000002</v>
      </c>
      <c r="Q933">
        <v>106.75960000000001</v>
      </c>
    </row>
    <row r="934" spans="1:17" ht="15.75" customHeight="1" x14ac:dyDescent="0.2">
      <c r="A934" s="2">
        <v>30000000</v>
      </c>
      <c r="B934" s="2" t="s">
        <v>136</v>
      </c>
      <c r="C934" s="2" t="s">
        <v>1300</v>
      </c>
      <c r="D934" s="2">
        <v>0</v>
      </c>
      <c r="E934" s="9">
        <v>7.0000000000000007E-2</v>
      </c>
      <c r="F934" s="14">
        <v>-6196397</v>
      </c>
      <c r="G934" s="14">
        <v>106814124</v>
      </c>
      <c r="H934" s="2">
        <f t="shared" si="42"/>
        <v>-6</v>
      </c>
      <c r="I934" s="2">
        <f t="shared" si="43"/>
        <v>19</v>
      </c>
      <c r="J934">
        <f t="shared" si="44"/>
        <v>6397</v>
      </c>
      <c r="K934" s="6"/>
      <c r="L934" s="6"/>
      <c r="M934" s="6"/>
      <c r="N934" s="6"/>
      <c r="O934" s="6"/>
      <c r="P934" s="2">
        <v>-6.1814</v>
      </c>
      <c r="Q934" s="2">
        <v>106.8387</v>
      </c>
    </row>
    <row r="935" spans="1:17" ht="15.75" customHeight="1" x14ac:dyDescent="0.2">
      <c r="A935" s="2">
        <v>25000000</v>
      </c>
      <c r="B935" s="2" t="s">
        <v>136</v>
      </c>
      <c r="C935" s="2" t="s">
        <v>141</v>
      </c>
      <c r="D935" s="2">
        <v>0</v>
      </c>
      <c r="E935" s="9">
        <v>0.91</v>
      </c>
      <c r="F935" s="14" t="s">
        <v>8314</v>
      </c>
      <c r="G935" s="14" t="s">
        <v>8315</v>
      </c>
      <c r="H935" s="2">
        <f t="shared" si="42"/>
        <v>-6</v>
      </c>
      <c r="I935" s="2">
        <f t="shared" si="43"/>
        <v>12</v>
      </c>
      <c r="J935" t="e">
        <f t="shared" si="44"/>
        <v>#VALUE!</v>
      </c>
      <c r="K935" s="2"/>
      <c r="L935" s="2"/>
      <c r="M935" s="2"/>
      <c r="N935" s="2"/>
      <c r="O935" s="2"/>
      <c r="P935">
        <v>-6.2686000000000002</v>
      </c>
      <c r="Q935" s="2">
        <v>106.8086</v>
      </c>
    </row>
    <row r="936" spans="1:17" ht="15.75" customHeight="1" x14ac:dyDescent="0.2">
      <c r="A936" s="2">
        <v>22500000</v>
      </c>
      <c r="B936" s="2" t="s">
        <v>136</v>
      </c>
      <c r="C936" s="2" t="s">
        <v>471</v>
      </c>
      <c r="D936" s="2">
        <v>966</v>
      </c>
      <c r="E936" s="9">
        <v>2.5</v>
      </c>
      <c r="F936" s="14" t="s">
        <v>8328</v>
      </c>
      <c r="G936" s="14" t="s">
        <v>8329</v>
      </c>
      <c r="H936" s="2">
        <f t="shared" si="42"/>
        <v>106</v>
      </c>
      <c r="I936" s="2">
        <f t="shared" si="43"/>
        <v>49</v>
      </c>
      <c r="J936">
        <f t="shared" si="44"/>
        <v>23.6</v>
      </c>
      <c r="K936" s="2"/>
      <c r="L936" s="2"/>
      <c r="M936" s="2"/>
      <c r="N936" s="2"/>
      <c r="O936" s="2"/>
      <c r="P936">
        <v>-6.2686000000000002</v>
      </c>
      <c r="Q936" s="2">
        <v>106.8086</v>
      </c>
    </row>
    <row r="937" spans="1:17" ht="15.75" customHeight="1" x14ac:dyDescent="0.2">
      <c r="A937" s="2">
        <v>27500000</v>
      </c>
      <c r="B937" s="2" t="s">
        <v>1315</v>
      </c>
      <c r="C937" s="2" t="s">
        <v>976</v>
      </c>
      <c r="D937" s="2">
        <v>200</v>
      </c>
      <c r="E937" s="9">
        <v>1.4</v>
      </c>
      <c r="F937" s="14">
        <v>106742388</v>
      </c>
      <c r="G937" s="14">
        <v>-6175808</v>
      </c>
      <c r="H937" s="2">
        <f t="shared" si="42"/>
        <v>106</v>
      </c>
      <c r="I937" s="2">
        <f t="shared" si="43"/>
        <v>42</v>
      </c>
      <c r="J937">
        <f t="shared" si="44"/>
        <v>88</v>
      </c>
      <c r="K937" s="6"/>
      <c r="L937" s="6"/>
      <c r="M937" s="6"/>
      <c r="N937" s="6"/>
      <c r="O937" s="6"/>
      <c r="P937">
        <v>-6.1676000000000002</v>
      </c>
      <c r="Q937">
        <v>106.75960000000001</v>
      </c>
    </row>
    <row r="938" spans="1:17" ht="15.75" customHeight="1" x14ac:dyDescent="0.2">
      <c r="A938" s="2">
        <v>27500000</v>
      </c>
      <c r="B938" s="2" t="s">
        <v>1315</v>
      </c>
      <c r="C938" s="2" t="s">
        <v>976</v>
      </c>
      <c r="D938" s="2">
        <v>200</v>
      </c>
      <c r="E938" s="9">
        <v>1.4</v>
      </c>
      <c r="F938" s="14">
        <v>106743740</v>
      </c>
      <c r="G938" s="14">
        <v>-6172447</v>
      </c>
      <c r="H938" s="2">
        <f t="shared" si="42"/>
        <v>106</v>
      </c>
      <c r="I938" s="2">
        <f t="shared" si="43"/>
        <v>43</v>
      </c>
      <c r="J938">
        <f t="shared" si="44"/>
        <v>40</v>
      </c>
      <c r="K938" s="6"/>
      <c r="L938" s="6"/>
      <c r="M938" s="6"/>
      <c r="N938" s="6"/>
      <c r="O938" s="6"/>
      <c r="P938">
        <v>-6.1676000000000002</v>
      </c>
      <c r="Q938">
        <v>106.75960000000001</v>
      </c>
    </row>
    <row r="939" spans="1:17" ht="15.75" customHeight="1" x14ac:dyDescent="0.2">
      <c r="A939" s="2">
        <v>65000000</v>
      </c>
      <c r="B939" s="2" t="s">
        <v>136</v>
      </c>
      <c r="C939" s="2" t="s">
        <v>288</v>
      </c>
      <c r="D939" s="2">
        <v>116</v>
      </c>
      <c r="E939" s="9">
        <v>1.5</v>
      </c>
      <c r="F939" s="14">
        <v>-6200275</v>
      </c>
      <c r="G939" s="14">
        <v>106840838</v>
      </c>
      <c r="H939" s="2">
        <f t="shared" si="42"/>
        <v>-6</v>
      </c>
      <c r="I939" s="2">
        <f t="shared" si="43"/>
        <v>20</v>
      </c>
      <c r="J939">
        <f t="shared" si="44"/>
        <v>275</v>
      </c>
      <c r="K939" s="6"/>
      <c r="L939" s="6"/>
      <c r="M939" s="6"/>
      <c r="N939" s="6"/>
      <c r="O939" s="6"/>
      <c r="P939" s="2">
        <v>-6.1814</v>
      </c>
      <c r="Q939" s="2">
        <v>106.8387</v>
      </c>
    </row>
    <row r="940" spans="1:17" ht="15.75" customHeight="1" x14ac:dyDescent="0.2">
      <c r="A940" s="2">
        <v>26000000</v>
      </c>
      <c r="B940" s="2" t="s">
        <v>1315</v>
      </c>
      <c r="C940" s="2" t="s">
        <v>511</v>
      </c>
      <c r="D940" s="2">
        <v>0</v>
      </c>
      <c r="E940" s="9">
        <v>0.8</v>
      </c>
      <c r="F940" s="14">
        <v>-6103165</v>
      </c>
      <c r="G940" s="14">
        <v>106741070</v>
      </c>
      <c r="H940" s="2">
        <f t="shared" si="42"/>
        <v>-6</v>
      </c>
      <c r="I940" s="2">
        <f t="shared" si="43"/>
        <v>10</v>
      </c>
      <c r="J940">
        <f t="shared" si="44"/>
        <v>3165</v>
      </c>
      <c r="K940" s="6"/>
      <c r="L940" s="6"/>
      <c r="M940" s="6"/>
      <c r="N940" s="6"/>
      <c r="O940" s="6"/>
      <c r="P940" s="2">
        <v>-6.1266999999999996</v>
      </c>
      <c r="Q940" s="2">
        <v>106.83320000000001</v>
      </c>
    </row>
    <row r="941" spans="1:17" ht="15.75" customHeight="1" x14ac:dyDescent="0.2">
      <c r="A941" s="2">
        <v>27500000</v>
      </c>
      <c r="B941" s="2" t="s">
        <v>1315</v>
      </c>
      <c r="C941" s="2" t="s">
        <v>976</v>
      </c>
      <c r="D941" s="2">
        <v>200</v>
      </c>
      <c r="E941" s="9">
        <v>2.8</v>
      </c>
      <c r="F941" s="14" t="s">
        <v>8351</v>
      </c>
      <c r="G941" s="14" t="s">
        <v>8352</v>
      </c>
      <c r="H941" s="2">
        <f t="shared" si="42"/>
        <v>106</v>
      </c>
      <c r="I941" s="2">
        <f t="shared" si="43"/>
        <v>44</v>
      </c>
      <c r="J941">
        <f t="shared" si="44"/>
        <v>53.6</v>
      </c>
      <c r="K941" s="2"/>
      <c r="L941" s="2"/>
      <c r="M941" s="2"/>
      <c r="N941" s="2"/>
      <c r="O941" s="2"/>
      <c r="P941">
        <v>-6.1676000000000002</v>
      </c>
      <c r="Q941">
        <v>106.75960000000001</v>
      </c>
    </row>
    <row r="942" spans="1:17" ht="15.75" customHeight="1" x14ac:dyDescent="0.2">
      <c r="A942" s="2">
        <v>5500000</v>
      </c>
      <c r="B942" s="2" t="s">
        <v>136</v>
      </c>
      <c r="C942" s="2" t="s">
        <v>658</v>
      </c>
      <c r="D942" s="2">
        <v>405</v>
      </c>
      <c r="E942" s="9">
        <v>1.5</v>
      </c>
      <c r="F942" s="14" t="s">
        <v>8362</v>
      </c>
      <c r="G942" s="14" t="s">
        <v>8363</v>
      </c>
      <c r="H942" s="2">
        <f t="shared" si="42"/>
        <v>106</v>
      </c>
      <c r="I942" s="2">
        <f t="shared" si="43"/>
        <v>53</v>
      </c>
      <c r="J942">
        <f t="shared" si="44"/>
        <v>163</v>
      </c>
      <c r="K942" s="2"/>
      <c r="L942" s="2"/>
      <c r="M942" s="2"/>
      <c r="N942" s="2"/>
      <c r="O942" s="2"/>
      <c r="P942">
        <v>-6.2545999999999999</v>
      </c>
      <c r="Q942" s="2">
        <v>106.8951</v>
      </c>
    </row>
    <row r="943" spans="1:17" ht="15.75" customHeight="1" x14ac:dyDescent="0.2">
      <c r="A943" s="2">
        <v>20000000</v>
      </c>
      <c r="B943" s="2" t="s">
        <v>136</v>
      </c>
      <c r="C943" s="2" t="s">
        <v>3966</v>
      </c>
      <c r="D943" s="2">
        <v>0</v>
      </c>
      <c r="E943" s="9">
        <v>2.1</v>
      </c>
      <c r="F943" s="14">
        <v>-6115049</v>
      </c>
      <c r="G943" s="14">
        <v>106790444</v>
      </c>
      <c r="H943" s="2">
        <f t="shared" si="42"/>
        <v>-6</v>
      </c>
      <c r="I943" s="2">
        <f t="shared" si="43"/>
        <v>11</v>
      </c>
      <c r="J943">
        <f t="shared" si="44"/>
        <v>5049</v>
      </c>
      <c r="K943" s="6"/>
      <c r="L943" s="6"/>
      <c r="M943" s="6"/>
      <c r="N943" s="6"/>
      <c r="O943" s="6"/>
      <c r="P943" s="2">
        <v>-6.1266999999999996</v>
      </c>
      <c r="Q943" s="2">
        <v>106.83320000000001</v>
      </c>
    </row>
    <row r="944" spans="1:17" ht="15.75" customHeight="1" x14ac:dyDescent="0.2">
      <c r="A944" s="2">
        <v>33000000</v>
      </c>
      <c r="B944" s="2" t="s">
        <v>136</v>
      </c>
      <c r="C944" s="2" t="s">
        <v>1300</v>
      </c>
      <c r="D944" s="2">
        <v>0.25</v>
      </c>
      <c r="E944" s="9">
        <v>378</v>
      </c>
      <c r="F944" s="14">
        <v>-6179479</v>
      </c>
      <c r="G944" s="14">
        <v>106815935</v>
      </c>
      <c r="H944" s="2">
        <f t="shared" si="42"/>
        <v>-6</v>
      </c>
      <c r="I944" s="2">
        <f t="shared" si="43"/>
        <v>17</v>
      </c>
      <c r="J944">
        <f t="shared" si="44"/>
        <v>9479</v>
      </c>
      <c r="K944" s="6"/>
      <c r="L944" s="6"/>
      <c r="M944" s="6"/>
      <c r="N944" s="6"/>
      <c r="O944" s="6"/>
      <c r="P944" s="2">
        <v>-6.1814</v>
      </c>
      <c r="Q944" s="2">
        <v>106.8387</v>
      </c>
    </row>
    <row r="945" spans="1:17" ht="15.75" customHeight="1" x14ac:dyDescent="0.2">
      <c r="A945" s="2">
        <v>43000000</v>
      </c>
      <c r="B945" s="2" t="s">
        <v>136</v>
      </c>
      <c r="C945" s="2" t="s">
        <v>511</v>
      </c>
      <c r="D945" s="2">
        <v>0</v>
      </c>
      <c r="E945" s="9">
        <v>0.2</v>
      </c>
      <c r="F945" s="14">
        <v>-6145086</v>
      </c>
      <c r="G945" s="14">
        <v>106891222</v>
      </c>
      <c r="H945" s="2">
        <f t="shared" si="42"/>
        <v>-6</v>
      </c>
      <c r="I945" s="2">
        <f t="shared" si="43"/>
        <v>14</v>
      </c>
      <c r="J945">
        <f t="shared" si="44"/>
        <v>5086</v>
      </c>
      <c r="K945" s="6"/>
      <c r="L945" s="6"/>
      <c r="M945" s="6"/>
      <c r="N945" s="6"/>
      <c r="O945" s="6"/>
      <c r="P945" s="2">
        <v>-6.1266999999999996</v>
      </c>
      <c r="Q945" s="2">
        <v>106.83320000000001</v>
      </c>
    </row>
    <row r="946" spans="1:17" ht="15.75" customHeight="1" x14ac:dyDescent="0.2">
      <c r="A946" s="2">
        <v>18000000</v>
      </c>
      <c r="B946" s="2" t="s">
        <v>1315</v>
      </c>
      <c r="C946" s="2" t="s">
        <v>976</v>
      </c>
      <c r="D946" s="2">
        <v>850</v>
      </c>
      <c r="E946" s="9">
        <v>0.35</v>
      </c>
      <c r="F946" s="14">
        <v>106711770</v>
      </c>
      <c r="G946" s="14">
        <v>-6150700</v>
      </c>
      <c r="H946" s="2">
        <f t="shared" si="42"/>
        <v>106</v>
      </c>
      <c r="I946" s="2">
        <f t="shared" si="43"/>
        <v>11</v>
      </c>
      <c r="J946">
        <f t="shared" si="44"/>
        <v>70</v>
      </c>
      <c r="K946" s="6"/>
      <c r="L946" s="6"/>
      <c r="M946" s="6"/>
      <c r="N946" s="6"/>
      <c r="O946" s="6"/>
      <c r="P946">
        <v>-6.1676000000000002</v>
      </c>
      <c r="Q946">
        <v>106.75960000000001</v>
      </c>
    </row>
    <row r="947" spans="1:17" ht="15.75" customHeight="1" x14ac:dyDescent="0.2">
      <c r="A947" s="2">
        <v>23000000</v>
      </c>
      <c r="B947" s="2" t="s">
        <v>136</v>
      </c>
      <c r="C947" s="2" t="s">
        <v>511</v>
      </c>
      <c r="D947" s="2">
        <v>0</v>
      </c>
      <c r="E947" s="9">
        <v>3.3</v>
      </c>
      <c r="F947" s="14">
        <v>-6121884</v>
      </c>
      <c r="G947" s="14">
        <v>106898422</v>
      </c>
      <c r="H947" s="2">
        <f t="shared" si="42"/>
        <v>-6</v>
      </c>
      <c r="I947" s="2">
        <f t="shared" si="43"/>
        <v>12</v>
      </c>
      <c r="J947">
        <f t="shared" si="44"/>
        <v>1884</v>
      </c>
      <c r="K947" s="6"/>
      <c r="L947" s="6"/>
      <c r="M947" s="6"/>
      <c r="N947" s="6"/>
      <c r="O947" s="6"/>
      <c r="P947" s="2">
        <v>-6.1266999999999996</v>
      </c>
      <c r="Q947" s="2">
        <v>106.83320000000001</v>
      </c>
    </row>
    <row r="948" spans="1:17" ht="15.75" customHeight="1" x14ac:dyDescent="0.2">
      <c r="A948" s="2">
        <v>10000000</v>
      </c>
      <c r="B948" s="2" t="s">
        <v>136</v>
      </c>
      <c r="C948" s="2" t="s">
        <v>593</v>
      </c>
      <c r="D948" s="2">
        <v>0</v>
      </c>
      <c r="E948" s="9">
        <v>7.1</v>
      </c>
      <c r="F948" s="14">
        <v>-6113310</v>
      </c>
      <c r="G948" s="14">
        <v>106723957</v>
      </c>
      <c r="H948" s="2">
        <f t="shared" si="42"/>
        <v>-6</v>
      </c>
      <c r="I948" s="2">
        <f t="shared" si="43"/>
        <v>11</v>
      </c>
      <c r="J948">
        <f t="shared" si="44"/>
        <v>3310</v>
      </c>
      <c r="K948" s="6"/>
      <c r="L948" s="6"/>
      <c r="M948" s="6"/>
      <c r="N948" s="6"/>
      <c r="O948" s="6"/>
      <c r="P948" s="2">
        <v>-6.1266999999999996</v>
      </c>
      <c r="Q948" s="2">
        <v>106.83320000000001</v>
      </c>
    </row>
    <row r="949" spans="1:17" ht="15.75" customHeight="1" x14ac:dyDescent="0.2">
      <c r="A949" s="2">
        <v>4800000</v>
      </c>
      <c r="B949" s="2" t="s">
        <v>136</v>
      </c>
      <c r="C949" s="2" t="s">
        <v>943</v>
      </c>
      <c r="D949" s="2">
        <v>400</v>
      </c>
      <c r="E949" s="9">
        <v>2.42</v>
      </c>
      <c r="F949" s="14">
        <v>106782837</v>
      </c>
      <c r="G949" s="14">
        <v>-6310708</v>
      </c>
      <c r="H949" s="2">
        <f t="shared" si="42"/>
        <v>106</v>
      </c>
      <c r="I949" s="2">
        <f t="shared" si="43"/>
        <v>82</v>
      </c>
      <c r="J949">
        <f t="shared" si="44"/>
        <v>37</v>
      </c>
      <c r="K949" s="6"/>
      <c r="L949" s="6"/>
      <c r="M949" s="6"/>
      <c r="N949" s="6"/>
      <c r="O949" s="6"/>
      <c r="P949">
        <v>-6.2686000000000002</v>
      </c>
      <c r="Q949" s="2">
        <v>106.8086</v>
      </c>
    </row>
    <row r="950" spans="1:17" ht="15.75" customHeight="1" x14ac:dyDescent="0.2">
      <c r="A950" s="2">
        <v>4800000</v>
      </c>
      <c r="B950" s="2" t="s">
        <v>136</v>
      </c>
      <c r="C950" s="2" t="s">
        <v>943</v>
      </c>
      <c r="D950" s="2">
        <v>400</v>
      </c>
      <c r="E950" s="9">
        <v>2.42</v>
      </c>
      <c r="F950" s="14">
        <v>106782837</v>
      </c>
      <c r="G950" s="14">
        <v>-6310708</v>
      </c>
      <c r="H950" s="2">
        <f t="shared" si="42"/>
        <v>106</v>
      </c>
      <c r="I950" s="2">
        <f t="shared" si="43"/>
        <v>82</v>
      </c>
      <c r="J950">
        <f t="shared" si="44"/>
        <v>37</v>
      </c>
      <c r="K950" s="6"/>
      <c r="L950" s="6"/>
      <c r="M950" s="6"/>
      <c r="N950" s="6"/>
      <c r="O950" s="6"/>
      <c r="P950">
        <v>-6.2686000000000002</v>
      </c>
      <c r="Q950" s="2">
        <v>106.8086</v>
      </c>
    </row>
    <row r="951" spans="1:17" ht="15.75" customHeight="1" x14ac:dyDescent="0.2">
      <c r="A951" s="2">
        <v>8500000</v>
      </c>
      <c r="D951" s="2">
        <v>50</v>
      </c>
      <c r="E951" s="9">
        <v>4.2</v>
      </c>
      <c r="F951" s="14">
        <v>-6123977</v>
      </c>
      <c r="G951" s="14">
        <v>106927639</v>
      </c>
      <c r="H951" s="2">
        <f t="shared" si="42"/>
        <v>-6</v>
      </c>
      <c r="I951" s="2">
        <f t="shared" si="43"/>
        <v>12</v>
      </c>
      <c r="J951">
        <f t="shared" si="44"/>
        <v>3977</v>
      </c>
      <c r="K951" s="6"/>
      <c r="L951" s="6"/>
      <c r="M951" s="6"/>
      <c r="N951" s="6"/>
      <c r="O951" s="6"/>
    </row>
    <row r="952" spans="1:17" ht="15.75" customHeight="1" x14ac:dyDescent="0.2">
      <c r="A952" s="2">
        <v>8500000</v>
      </c>
      <c r="B952" s="2" t="s">
        <v>136</v>
      </c>
      <c r="C952" s="2" t="s">
        <v>658</v>
      </c>
      <c r="D952" s="2">
        <v>118</v>
      </c>
      <c r="E952" s="9">
        <v>4.5999999999999996</v>
      </c>
      <c r="F952" s="14" t="s">
        <v>8440</v>
      </c>
      <c r="G952" s="14" t="s">
        <v>8441</v>
      </c>
      <c r="H952" s="2">
        <f t="shared" si="42"/>
        <v>106</v>
      </c>
      <c r="I952" s="2">
        <f t="shared" si="43"/>
        <v>51</v>
      </c>
      <c r="J952">
        <f t="shared" si="44"/>
        <v>386</v>
      </c>
      <c r="K952" s="2"/>
      <c r="L952" s="2"/>
      <c r="M952" s="2"/>
      <c r="N952" s="2"/>
      <c r="O952" s="2"/>
      <c r="P952">
        <v>-6.2545999999999999</v>
      </c>
      <c r="Q952" s="2">
        <v>106.8951</v>
      </c>
    </row>
    <row r="953" spans="1:17" ht="15.75" customHeight="1" x14ac:dyDescent="0.2">
      <c r="A953" s="2">
        <v>4200000</v>
      </c>
      <c r="C953" s="2" t="s">
        <v>593</v>
      </c>
      <c r="D953" s="2">
        <v>500</v>
      </c>
      <c r="E953" s="9">
        <v>2.7</v>
      </c>
      <c r="F953" s="14">
        <v>-6141413</v>
      </c>
      <c r="G953" s="14">
        <v>106840664</v>
      </c>
      <c r="H953" s="2">
        <f t="shared" si="42"/>
        <v>-6</v>
      </c>
      <c r="I953" s="2">
        <f t="shared" si="43"/>
        <v>14</v>
      </c>
      <c r="J953">
        <f t="shared" si="44"/>
        <v>1413</v>
      </c>
      <c r="K953" s="6"/>
      <c r="L953" s="6"/>
      <c r="M953" s="6"/>
      <c r="N953" s="6"/>
      <c r="O953" s="6"/>
      <c r="P953" s="2">
        <v>-6.1266999999999996</v>
      </c>
      <c r="Q953" s="2">
        <v>106.83320000000001</v>
      </c>
    </row>
    <row r="954" spans="1:17" ht="15.75" customHeight="1" x14ac:dyDescent="0.2">
      <c r="A954" s="2">
        <v>16500000</v>
      </c>
      <c r="B954" s="2" t="s">
        <v>136</v>
      </c>
      <c r="C954" s="2" t="s">
        <v>943</v>
      </c>
      <c r="D954" s="2">
        <v>0</v>
      </c>
      <c r="E954" s="9">
        <v>1.3</v>
      </c>
      <c r="F954" s="14">
        <v>106775998</v>
      </c>
      <c r="G954" s="14">
        <v>-6300025</v>
      </c>
      <c r="H954" s="2">
        <f t="shared" si="42"/>
        <v>106</v>
      </c>
      <c r="I954" s="2">
        <f t="shared" si="43"/>
        <v>75</v>
      </c>
      <c r="J954">
        <f t="shared" si="44"/>
        <v>98</v>
      </c>
      <c r="K954" s="6"/>
      <c r="L954" s="6"/>
      <c r="M954" s="6"/>
      <c r="N954" s="6"/>
      <c r="O954" s="6"/>
      <c r="P954">
        <v>-6.2686000000000002</v>
      </c>
      <c r="Q954" s="2">
        <v>106.8086</v>
      </c>
    </row>
    <row r="955" spans="1:17" ht="15.75" customHeight="1" x14ac:dyDescent="0.2">
      <c r="A955" s="2">
        <v>8000000</v>
      </c>
      <c r="B955" s="2" t="s">
        <v>136</v>
      </c>
      <c r="C955" s="2" t="s">
        <v>610</v>
      </c>
      <c r="D955" s="2">
        <v>0.85</v>
      </c>
      <c r="E955" s="9">
        <v>2.2000000000000002</v>
      </c>
      <c r="F955" s="14" t="s">
        <v>8474</v>
      </c>
      <c r="G955" s="14" t="s">
        <v>8475</v>
      </c>
      <c r="H955" s="2">
        <f t="shared" si="42"/>
        <v>-6</v>
      </c>
      <c r="I955" s="2">
        <f t="shared" si="43"/>
        <v>11</v>
      </c>
      <c r="J955" t="e">
        <f t="shared" si="44"/>
        <v>#VALUE!</v>
      </c>
      <c r="K955" s="2"/>
      <c r="L955" s="2"/>
      <c r="M955" s="2"/>
      <c r="N955" s="2"/>
      <c r="O955" s="2"/>
      <c r="P955">
        <v>-6.2545999999999999</v>
      </c>
      <c r="Q955" s="2">
        <v>106.8951</v>
      </c>
    </row>
    <row r="956" spans="1:17" ht="15.75" customHeight="1" x14ac:dyDescent="0.2">
      <c r="A956" s="2">
        <v>70000000</v>
      </c>
      <c r="B956" s="2" t="s">
        <v>377</v>
      </c>
      <c r="C956" s="2" t="s">
        <v>943</v>
      </c>
      <c r="D956" s="2">
        <v>0</v>
      </c>
      <c r="E956" s="9">
        <v>4.0999999999999996</v>
      </c>
      <c r="F956" s="14">
        <v>-6232669</v>
      </c>
      <c r="G956" s="14">
        <v>106820967</v>
      </c>
      <c r="H956" s="2">
        <f t="shared" si="42"/>
        <v>-6</v>
      </c>
      <c r="I956" s="2">
        <f t="shared" si="43"/>
        <v>23</v>
      </c>
      <c r="J956">
        <f t="shared" si="44"/>
        <v>2669</v>
      </c>
      <c r="K956" s="6"/>
      <c r="L956" s="6"/>
      <c r="M956" s="6"/>
      <c r="N956" s="6"/>
      <c r="O956" s="6"/>
      <c r="P956">
        <v>-6.2686000000000002</v>
      </c>
      <c r="Q956" s="2">
        <v>106.8086</v>
      </c>
    </row>
    <row r="957" spans="1:17" ht="15.75" customHeight="1" x14ac:dyDescent="0.2">
      <c r="A957" s="2" t="s">
        <v>3428</v>
      </c>
      <c r="C957" s="2" t="s">
        <v>1300</v>
      </c>
      <c r="D957" s="2">
        <v>0</v>
      </c>
      <c r="E957" s="9">
        <v>0.2</v>
      </c>
      <c r="F957" s="14">
        <v>-6161936</v>
      </c>
      <c r="G957" s="14">
        <v>106830359</v>
      </c>
      <c r="H957" s="2">
        <f t="shared" si="42"/>
        <v>-6</v>
      </c>
      <c r="I957" s="2">
        <f t="shared" si="43"/>
        <v>16</v>
      </c>
      <c r="J957">
        <f t="shared" si="44"/>
        <v>1936</v>
      </c>
      <c r="K957" s="6"/>
      <c r="L957" s="6"/>
      <c r="M957" s="6"/>
      <c r="N957" s="6"/>
      <c r="O957" s="6"/>
      <c r="P957" s="2">
        <v>-6.1814</v>
      </c>
      <c r="Q957" s="2">
        <v>106.8387</v>
      </c>
    </row>
    <row r="958" spans="1:17" ht="15.75" customHeight="1" x14ac:dyDescent="0.2">
      <c r="A958" s="2">
        <v>8000000</v>
      </c>
      <c r="D958" s="2">
        <v>50</v>
      </c>
      <c r="E958" s="9">
        <v>4.2</v>
      </c>
      <c r="F958" s="14">
        <v>-61239577</v>
      </c>
      <c r="G958" s="14">
        <v>106927639</v>
      </c>
      <c r="H958" s="2">
        <f t="shared" si="42"/>
        <v>-6</v>
      </c>
      <c r="I958" s="2">
        <f t="shared" si="43"/>
        <v>12</v>
      </c>
      <c r="J958">
        <f t="shared" si="44"/>
        <v>9577</v>
      </c>
      <c r="K958" s="6"/>
      <c r="L958" s="6"/>
      <c r="M958" s="6"/>
      <c r="N958" s="6"/>
      <c r="O958" s="6"/>
    </row>
    <row r="959" spans="1:17" ht="15.75" customHeight="1" x14ac:dyDescent="0.2">
      <c r="A959" s="2">
        <v>5500000</v>
      </c>
      <c r="B959" s="2" t="s">
        <v>136</v>
      </c>
      <c r="C959" s="2" t="s">
        <v>610</v>
      </c>
      <c r="D959" s="2">
        <v>450</v>
      </c>
      <c r="E959" s="9">
        <v>5.4</v>
      </c>
      <c r="F959" s="14">
        <v>-63479057</v>
      </c>
      <c r="G959" s="14">
        <v>1068546542</v>
      </c>
      <c r="H959" s="2">
        <f t="shared" si="42"/>
        <v>-6</v>
      </c>
      <c r="I959" s="2">
        <f t="shared" si="43"/>
        <v>34</v>
      </c>
      <c r="J959">
        <f t="shared" si="44"/>
        <v>9057</v>
      </c>
      <c r="K959" s="6"/>
      <c r="L959" s="6"/>
      <c r="M959" s="6"/>
      <c r="N959" s="6"/>
      <c r="O959" s="6"/>
      <c r="P959">
        <v>-6.2545999999999999</v>
      </c>
      <c r="Q959" s="2">
        <v>106.8951</v>
      </c>
    </row>
    <row r="960" spans="1:17" ht="15.75" customHeight="1" x14ac:dyDescent="0.2">
      <c r="A960" s="2">
        <v>90000000</v>
      </c>
      <c r="B960" s="2" t="s">
        <v>194</v>
      </c>
      <c r="D960" s="2">
        <v>0</v>
      </c>
      <c r="E960" s="9">
        <v>4</v>
      </c>
      <c r="H960" s="2">
        <f t="shared" si="42"/>
        <v>-6</v>
      </c>
      <c r="I960" s="2">
        <f t="shared" si="43"/>
        <v>0</v>
      </c>
      <c r="J960">
        <f t="shared" si="44"/>
        <v>0</v>
      </c>
    </row>
    <row r="961" spans="1:17" ht="15.75" customHeight="1" x14ac:dyDescent="0.2">
      <c r="A961" s="2">
        <v>15000000</v>
      </c>
      <c r="B961" s="2" t="s">
        <v>136</v>
      </c>
      <c r="C961" s="2" t="s">
        <v>288</v>
      </c>
      <c r="D961" s="2">
        <v>0</v>
      </c>
      <c r="E961" s="9">
        <v>2</v>
      </c>
      <c r="H961" s="2">
        <f t="shared" si="42"/>
        <v>-6</v>
      </c>
      <c r="I961" s="2">
        <f t="shared" si="43"/>
        <v>0</v>
      </c>
      <c r="J961">
        <f t="shared" si="44"/>
        <v>0</v>
      </c>
      <c r="P961" s="2">
        <v>-6.1814</v>
      </c>
      <c r="Q961" s="2">
        <v>106.8387</v>
      </c>
    </row>
    <row r="962" spans="1:17" ht="15.75" customHeight="1" x14ac:dyDescent="0.2">
      <c r="A962" s="2">
        <v>37500000</v>
      </c>
      <c r="B962" s="2" t="s">
        <v>136</v>
      </c>
      <c r="C962" s="2" t="s">
        <v>593</v>
      </c>
      <c r="D962" s="2">
        <v>0</v>
      </c>
      <c r="E962" s="9">
        <v>2.2999999999999998</v>
      </c>
      <c r="F962" s="14">
        <v>6172685</v>
      </c>
      <c r="G962" s="14">
        <v>106913976</v>
      </c>
      <c r="H962" s="2">
        <f t="shared" si="42"/>
        <v>-6</v>
      </c>
      <c r="I962" s="2">
        <f t="shared" si="43"/>
        <v>72</v>
      </c>
      <c r="J962">
        <f t="shared" si="44"/>
        <v>2685</v>
      </c>
      <c r="K962" s="6"/>
      <c r="L962" s="6"/>
      <c r="M962" s="6"/>
      <c r="N962" s="6"/>
      <c r="O962" s="6"/>
      <c r="P962" s="2">
        <v>-6.1266999999999996</v>
      </c>
      <c r="Q962" s="2">
        <v>106.83320000000001</v>
      </c>
    </row>
    <row r="963" spans="1:17" ht="15.75" customHeight="1" x14ac:dyDescent="0.2">
      <c r="A963" s="2">
        <v>8000000</v>
      </c>
      <c r="B963" s="2" t="s">
        <v>136</v>
      </c>
      <c r="C963" s="2" t="s">
        <v>976</v>
      </c>
      <c r="D963" s="2">
        <v>0</v>
      </c>
      <c r="E963" s="9">
        <v>0</v>
      </c>
      <c r="H963" s="2">
        <f t="shared" ref="H963:H1026" si="45">IF(LEFT(F963,3)="106",106,-6)</f>
        <v>-6</v>
      </c>
      <c r="I963" s="2">
        <f t="shared" ref="I963:I1026" si="46">_xlfn.NUMBERVALUE(IF(H963=106,MID(F963,5,2),MID(F963,3,2)))</f>
        <v>0</v>
      </c>
      <c r="J963">
        <f t="shared" ref="J963:J1026" si="47">_xlfn.NUMBERVALUE(IF(H963=106,MID(F963,8,4),RIGHT(F963,4)))</f>
        <v>0</v>
      </c>
      <c r="P963">
        <v>-6.1676000000000002</v>
      </c>
      <c r="Q963">
        <v>106.75960000000001</v>
      </c>
    </row>
    <row r="964" spans="1:17" ht="15.75" customHeight="1" x14ac:dyDescent="0.2">
      <c r="A964" s="2">
        <v>5761000</v>
      </c>
      <c r="B964" s="2" t="s">
        <v>136</v>
      </c>
      <c r="C964" s="2" t="s">
        <v>822</v>
      </c>
      <c r="D964" s="2">
        <v>0</v>
      </c>
      <c r="E964" s="9">
        <v>5.7</v>
      </c>
      <c r="F964" s="14">
        <v>106712174</v>
      </c>
      <c r="G964" s="14">
        <v>-6108048</v>
      </c>
      <c r="H964" s="2">
        <f t="shared" si="45"/>
        <v>106</v>
      </c>
      <c r="I964" s="2">
        <f t="shared" si="46"/>
        <v>12</v>
      </c>
      <c r="J964">
        <f t="shared" si="47"/>
        <v>74</v>
      </c>
      <c r="K964" s="6"/>
      <c r="L964" s="6"/>
      <c r="M964" s="6"/>
      <c r="N964" s="6"/>
      <c r="O964" s="6"/>
      <c r="P964">
        <v>-6.1676000000000002</v>
      </c>
      <c r="Q964">
        <v>106.75960000000001</v>
      </c>
    </row>
    <row r="965" spans="1:17" ht="15.75" customHeight="1" x14ac:dyDescent="0.2">
      <c r="A965" s="2">
        <v>30000000</v>
      </c>
      <c r="B965" s="2" t="s">
        <v>136</v>
      </c>
      <c r="C965" s="2" t="s">
        <v>1300</v>
      </c>
      <c r="D965" s="2">
        <v>0</v>
      </c>
      <c r="E965" s="9">
        <v>7.0000000000000007E-2</v>
      </c>
      <c r="F965" s="14">
        <v>-6196397</v>
      </c>
      <c r="G965" s="14">
        <v>106814124</v>
      </c>
      <c r="H965" s="2">
        <f t="shared" si="45"/>
        <v>-6</v>
      </c>
      <c r="I965" s="2">
        <f t="shared" si="46"/>
        <v>19</v>
      </c>
      <c r="J965">
        <f t="shared" si="47"/>
        <v>6397</v>
      </c>
      <c r="K965" s="6"/>
      <c r="L965" s="6"/>
      <c r="M965" s="6"/>
      <c r="N965" s="6"/>
      <c r="O965" s="6"/>
      <c r="P965" s="2">
        <v>-6.1814</v>
      </c>
      <c r="Q965" s="2">
        <v>106.8387</v>
      </c>
    </row>
    <row r="966" spans="1:17" ht="15.75" customHeight="1" x14ac:dyDescent="0.2">
      <c r="A966" s="2">
        <v>25000000</v>
      </c>
      <c r="B966" s="2" t="s">
        <v>136</v>
      </c>
      <c r="C966" s="2" t="s">
        <v>822</v>
      </c>
      <c r="D966" s="2">
        <v>1</v>
      </c>
      <c r="E966" s="9">
        <v>0.2</v>
      </c>
      <c r="F966" s="14">
        <v>10675614</v>
      </c>
      <c r="G966" s="14">
        <v>-621856</v>
      </c>
      <c r="H966" s="2">
        <f t="shared" si="45"/>
        <v>106</v>
      </c>
      <c r="I966" s="2">
        <f t="shared" si="46"/>
        <v>56</v>
      </c>
      <c r="J966">
        <f t="shared" si="47"/>
        <v>4</v>
      </c>
      <c r="K966" s="6"/>
      <c r="L966" s="6"/>
      <c r="M966" s="6"/>
      <c r="N966" s="6"/>
      <c r="O966" s="6"/>
      <c r="P966">
        <v>-6.1676000000000002</v>
      </c>
      <c r="Q966">
        <v>106.75960000000001</v>
      </c>
    </row>
    <row r="967" spans="1:17" ht="15.75" customHeight="1" x14ac:dyDescent="0.2">
      <c r="A967" s="2">
        <v>47000000</v>
      </c>
      <c r="B967" s="2" t="s">
        <v>136</v>
      </c>
      <c r="C967" s="2" t="s">
        <v>593</v>
      </c>
      <c r="D967" s="2">
        <v>0</v>
      </c>
      <c r="E967" s="9">
        <v>0.5</v>
      </c>
      <c r="F967" s="14">
        <v>-6147238</v>
      </c>
      <c r="G967" s="14">
        <v>106917529</v>
      </c>
      <c r="H967" s="2">
        <f t="shared" si="45"/>
        <v>-6</v>
      </c>
      <c r="I967" s="2">
        <f t="shared" si="46"/>
        <v>14</v>
      </c>
      <c r="J967">
        <f t="shared" si="47"/>
        <v>7238</v>
      </c>
      <c r="K967" s="6"/>
      <c r="L967" s="6"/>
      <c r="M967" s="6"/>
      <c r="N967" s="6"/>
      <c r="O967" s="6"/>
      <c r="P967" s="2">
        <v>-6.1266999999999996</v>
      </c>
      <c r="Q967" s="2">
        <v>106.83320000000001</v>
      </c>
    </row>
    <row r="968" spans="1:17" ht="15.75" customHeight="1" x14ac:dyDescent="0.2">
      <c r="A968" s="2">
        <v>30000000</v>
      </c>
      <c r="B968" s="2" t="s">
        <v>377</v>
      </c>
      <c r="C968" s="2" t="s">
        <v>141</v>
      </c>
      <c r="D968" s="2">
        <v>0</v>
      </c>
      <c r="E968" s="9">
        <v>1</v>
      </c>
      <c r="F968" s="14" t="s">
        <v>8554</v>
      </c>
      <c r="G968" s="14" t="s">
        <v>8555</v>
      </c>
      <c r="H968" s="2">
        <f t="shared" si="45"/>
        <v>106</v>
      </c>
      <c r="I968" s="2">
        <f t="shared" si="46"/>
        <v>46</v>
      </c>
      <c r="J968">
        <f t="shared" si="47"/>
        <v>40.5</v>
      </c>
      <c r="K968" s="2"/>
      <c r="L968" s="2"/>
      <c r="M968" s="2"/>
      <c r="N968" s="2"/>
      <c r="O968" s="2"/>
      <c r="P968">
        <v>-6.2686000000000002</v>
      </c>
      <c r="Q968" s="2">
        <v>106.8086</v>
      </c>
    </row>
    <row r="969" spans="1:17" ht="15.75" customHeight="1" x14ac:dyDescent="0.2">
      <c r="A969" s="2">
        <v>70000000</v>
      </c>
      <c r="B969" s="2" t="s">
        <v>136</v>
      </c>
      <c r="C969" s="2" t="s">
        <v>141</v>
      </c>
      <c r="D969" s="2">
        <v>58</v>
      </c>
      <c r="E969" s="9">
        <v>1.48</v>
      </c>
      <c r="F969" s="14" t="s">
        <v>8561</v>
      </c>
      <c r="G969" s="14" t="s">
        <v>8562</v>
      </c>
      <c r="H969" s="2">
        <f t="shared" si="45"/>
        <v>-6</v>
      </c>
      <c r="I969" s="2">
        <f t="shared" si="46"/>
        <v>14</v>
      </c>
      <c r="J969" t="e">
        <f t="shared" si="47"/>
        <v>#VALUE!</v>
      </c>
      <c r="K969" s="2"/>
      <c r="L969" s="2"/>
      <c r="M969" s="2"/>
      <c r="N969" s="2"/>
      <c r="O969" s="2"/>
      <c r="P969">
        <v>-6.2686000000000002</v>
      </c>
      <c r="Q969" s="2">
        <v>106.8086</v>
      </c>
    </row>
    <row r="970" spans="1:17" ht="15.75" customHeight="1" x14ac:dyDescent="0.2">
      <c r="A970" s="2">
        <v>22000000</v>
      </c>
      <c r="B970" s="2" t="s">
        <v>136</v>
      </c>
      <c r="C970" s="2" t="s">
        <v>822</v>
      </c>
      <c r="D970" s="2">
        <v>0</v>
      </c>
      <c r="E970" s="9">
        <v>2</v>
      </c>
      <c r="F970" s="14">
        <v>10678215</v>
      </c>
      <c r="G970" s="14">
        <v>-619435</v>
      </c>
      <c r="H970" s="2">
        <f t="shared" si="45"/>
        <v>106</v>
      </c>
      <c r="I970" s="2">
        <f t="shared" si="46"/>
        <v>82</v>
      </c>
      <c r="J970">
        <f t="shared" si="47"/>
        <v>5</v>
      </c>
      <c r="K970" s="6"/>
      <c r="L970" s="6"/>
      <c r="M970" s="6"/>
      <c r="N970" s="6"/>
      <c r="O970" s="6"/>
      <c r="P970">
        <v>-6.1676000000000002</v>
      </c>
      <c r="Q970">
        <v>106.75960000000001</v>
      </c>
    </row>
    <row r="971" spans="1:17" ht="15.75" customHeight="1" x14ac:dyDescent="0.2">
      <c r="A971" s="3" t="s">
        <v>3374</v>
      </c>
      <c r="B971" s="2" t="s">
        <v>377</v>
      </c>
      <c r="D971" s="2">
        <v>0</v>
      </c>
      <c r="E971" s="9">
        <v>0</v>
      </c>
      <c r="F971" s="14">
        <v>106702246</v>
      </c>
      <c r="G971" s="14">
        <v>-6121577</v>
      </c>
      <c r="H971" s="2">
        <f t="shared" si="45"/>
        <v>106</v>
      </c>
      <c r="I971" s="2">
        <f t="shared" si="46"/>
        <v>2</v>
      </c>
      <c r="J971">
        <f t="shared" si="47"/>
        <v>46</v>
      </c>
      <c r="K971" s="6"/>
      <c r="L971" s="6"/>
      <c r="M971" s="6"/>
      <c r="N971" s="6"/>
      <c r="O971" s="6"/>
    </row>
    <row r="972" spans="1:17" ht="15.75" customHeight="1" x14ac:dyDescent="0.2">
      <c r="A972" s="2">
        <v>19000000</v>
      </c>
      <c r="B972" s="2" t="s">
        <v>136</v>
      </c>
      <c r="C972" s="2" t="s">
        <v>822</v>
      </c>
      <c r="D972" s="2">
        <v>0</v>
      </c>
      <c r="E972" s="9">
        <v>1.3</v>
      </c>
      <c r="F972" s="14">
        <v>10678727</v>
      </c>
      <c r="G972" s="14">
        <v>-618908</v>
      </c>
      <c r="H972" s="2">
        <f t="shared" si="45"/>
        <v>106</v>
      </c>
      <c r="I972" s="2">
        <f t="shared" si="46"/>
        <v>87</v>
      </c>
      <c r="J972">
        <f t="shared" si="47"/>
        <v>7</v>
      </c>
      <c r="K972" s="6"/>
      <c r="L972" s="6"/>
      <c r="M972" s="6"/>
      <c r="N972" s="6"/>
      <c r="O972" s="6"/>
      <c r="P972">
        <v>-6.1676000000000002</v>
      </c>
      <c r="Q972">
        <v>106.75960000000001</v>
      </c>
    </row>
    <row r="973" spans="1:17" ht="15.75" customHeight="1" x14ac:dyDescent="0.2">
      <c r="A973" s="2">
        <v>9500000000</v>
      </c>
      <c r="B973" s="2" t="s">
        <v>136</v>
      </c>
      <c r="C973" s="2" t="s">
        <v>976</v>
      </c>
      <c r="D973" s="2">
        <v>0</v>
      </c>
      <c r="E973" s="9">
        <v>0</v>
      </c>
      <c r="F973" s="14">
        <v>-622179</v>
      </c>
      <c r="G973" s="14">
        <v>10673733</v>
      </c>
      <c r="H973" s="2">
        <f t="shared" si="45"/>
        <v>-6</v>
      </c>
      <c r="I973" s="2">
        <f t="shared" si="46"/>
        <v>22</v>
      </c>
      <c r="J973">
        <f t="shared" si="47"/>
        <v>2179</v>
      </c>
      <c r="K973" s="6"/>
      <c r="L973" s="6"/>
      <c r="M973" s="6"/>
      <c r="N973" s="6"/>
      <c r="O973" s="6"/>
      <c r="P973">
        <v>-6.1676000000000002</v>
      </c>
      <c r="Q973">
        <v>106.75960000000001</v>
      </c>
    </row>
    <row r="974" spans="1:17" ht="15.75" customHeight="1" x14ac:dyDescent="0.2">
      <c r="A974" s="2">
        <v>65217391</v>
      </c>
      <c r="B974" s="2" t="s">
        <v>136</v>
      </c>
      <c r="C974" s="2" t="s">
        <v>288</v>
      </c>
      <c r="D974" s="2">
        <v>220</v>
      </c>
      <c r="E974" s="9">
        <v>1</v>
      </c>
      <c r="F974" s="14">
        <v>-6188293</v>
      </c>
      <c r="G974" s="14">
        <v>106829883</v>
      </c>
      <c r="H974" s="2">
        <f t="shared" si="45"/>
        <v>-6</v>
      </c>
      <c r="I974" s="2">
        <f t="shared" si="46"/>
        <v>18</v>
      </c>
      <c r="J974">
        <f t="shared" si="47"/>
        <v>8293</v>
      </c>
      <c r="K974" s="6"/>
      <c r="L974" s="6"/>
      <c r="M974" s="6"/>
      <c r="N974" s="6"/>
      <c r="O974" s="6"/>
      <c r="P974" s="2">
        <v>-6.1814</v>
      </c>
      <c r="Q974" s="2">
        <v>106.8387</v>
      </c>
    </row>
    <row r="975" spans="1:17" ht="15.75" customHeight="1" x14ac:dyDescent="0.2">
      <c r="A975" s="2">
        <v>11500000</v>
      </c>
      <c r="B975" s="2" t="s">
        <v>136</v>
      </c>
      <c r="C975" s="2" t="s">
        <v>593</v>
      </c>
      <c r="D975" s="2">
        <v>0</v>
      </c>
      <c r="E975" s="9">
        <v>4</v>
      </c>
      <c r="F975" s="14">
        <v>-6159246</v>
      </c>
      <c r="G975" s="14">
        <v>106923215</v>
      </c>
      <c r="H975" s="2">
        <f t="shared" si="45"/>
        <v>-6</v>
      </c>
      <c r="I975" s="2">
        <f t="shared" si="46"/>
        <v>15</v>
      </c>
      <c r="J975">
        <f t="shared" si="47"/>
        <v>9246</v>
      </c>
      <c r="K975" s="6"/>
      <c r="L975" s="6"/>
      <c r="M975" s="6"/>
      <c r="N975" s="6"/>
      <c r="O975" s="6"/>
      <c r="P975" s="2">
        <v>-6.1266999999999996</v>
      </c>
      <c r="Q975" s="2">
        <v>106.83320000000001</v>
      </c>
    </row>
    <row r="976" spans="1:17" ht="15.75" customHeight="1" x14ac:dyDescent="0.2">
      <c r="A976" s="2">
        <v>7000000</v>
      </c>
      <c r="B976" s="2" t="s">
        <v>8027</v>
      </c>
      <c r="C976" s="2" t="s">
        <v>976</v>
      </c>
      <c r="D976" s="2">
        <v>650</v>
      </c>
      <c r="E976" s="9">
        <v>2.2999999999999998</v>
      </c>
      <c r="F976" s="14" t="s">
        <v>8597</v>
      </c>
      <c r="G976" s="14" t="s">
        <v>8598</v>
      </c>
      <c r="H976" s="2">
        <f t="shared" si="45"/>
        <v>-6</v>
      </c>
      <c r="I976" s="2">
        <f t="shared" si="46"/>
        <v>11</v>
      </c>
      <c r="J976" t="e">
        <f t="shared" si="47"/>
        <v>#VALUE!</v>
      </c>
      <c r="K976" s="2"/>
      <c r="L976" s="2"/>
      <c r="M976" s="2"/>
      <c r="N976" s="2"/>
      <c r="O976" s="2"/>
      <c r="P976">
        <v>-6.1676000000000002</v>
      </c>
      <c r="Q976">
        <v>106.75960000000001</v>
      </c>
    </row>
    <row r="977" spans="1:17" ht="15.75" customHeight="1" x14ac:dyDescent="0.2">
      <c r="A977" s="2">
        <v>40800000</v>
      </c>
      <c r="B977" s="2" t="s">
        <v>136</v>
      </c>
      <c r="C977" s="2" t="s">
        <v>610</v>
      </c>
      <c r="D977" s="2">
        <v>0</v>
      </c>
      <c r="E977" s="9">
        <v>1.25</v>
      </c>
      <c r="F977" s="14">
        <v>10685774</v>
      </c>
      <c r="G977" s="14">
        <v>-620512</v>
      </c>
      <c r="H977" s="2">
        <f t="shared" si="45"/>
        <v>106</v>
      </c>
      <c r="I977" s="2">
        <f t="shared" si="46"/>
        <v>57</v>
      </c>
      <c r="J977">
        <f t="shared" si="47"/>
        <v>4</v>
      </c>
      <c r="K977" s="6"/>
      <c r="L977" s="6"/>
      <c r="M977" s="6"/>
      <c r="N977" s="6"/>
      <c r="O977" s="6"/>
      <c r="P977">
        <v>-6.2545999999999999</v>
      </c>
      <c r="Q977" s="2">
        <v>106.8951</v>
      </c>
    </row>
    <row r="978" spans="1:17" ht="15.75" customHeight="1" x14ac:dyDescent="0.2">
      <c r="B978" s="2" t="s">
        <v>136</v>
      </c>
      <c r="C978" s="2" t="s">
        <v>593</v>
      </c>
      <c r="D978" s="2">
        <v>0</v>
      </c>
      <c r="E978" s="9">
        <v>4.2</v>
      </c>
      <c r="F978" s="14" t="s">
        <v>8616</v>
      </c>
      <c r="G978" s="14">
        <v>106927655</v>
      </c>
      <c r="H978" s="2">
        <f t="shared" si="45"/>
        <v>-6</v>
      </c>
      <c r="I978" s="2">
        <f t="shared" si="46"/>
        <v>6</v>
      </c>
      <c r="J978">
        <f t="shared" si="47"/>
        <v>3983</v>
      </c>
      <c r="K978" s="6"/>
      <c r="L978" s="6"/>
      <c r="M978" s="6"/>
      <c r="N978" s="6"/>
      <c r="O978" s="6"/>
      <c r="P978" s="2">
        <v>-6.1266999999999996</v>
      </c>
      <c r="Q978" s="2">
        <v>106.83320000000001</v>
      </c>
    </row>
    <row r="979" spans="1:17" ht="15.75" customHeight="1" x14ac:dyDescent="0.2">
      <c r="A979" s="2">
        <v>19867550</v>
      </c>
      <c r="B979" s="2" t="s">
        <v>377</v>
      </c>
      <c r="C979" s="2" t="s">
        <v>288</v>
      </c>
      <c r="D979" s="2">
        <v>750</v>
      </c>
      <c r="E979" s="9">
        <v>2</v>
      </c>
      <c r="F979" s="14">
        <v>-6191670</v>
      </c>
      <c r="G979" s="14">
        <v>106873549</v>
      </c>
      <c r="H979" s="2">
        <f t="shared" si="45"/>
        <v>-6</v>
      </c>
      <c r="I979" s="2">
        <f t="shared" si="46"/>
        <v>19</v>
      </c>
      <c r="J979">
        <f t="shared" si="47"/>
        <v>1670</v>
      </c>
      <c r="K979" s="6"/>
      <c r="L979" s="6"/>
      <c r="M979" s="6"/>
      <c r="N979" s="6"/>
      <c r="O979" s="6"/>
      <c r="P979" s="2">
        <v>-6.1814</v>
      </c>
      <c r="Q979" s="2">
        <v>106.8387</v>
      </c>
    </row>
    <row r="980" spans="1:17" ht="15.75" customHeight="1" x14ac:dyDescent="0.2">
      <c r="A980" s="2">
        <v>12000000</v>
      </c>
      <c r="B980" s="2" t="s">
        <v>377</v>
      </c>
      <c r="D980" s="2">
        <v>0</v>
      </c>
      <c r="E980" s="9">
        <v>0</v>
      </c>
      <c r="F980" s="14">
        <v>106699822</v>
      </c>
      <c r="G980" s="14">
        <v>-6140866</v>
      </c>
      <c r="H980" s="2">
        <f t="shared" si="45"/>
        <v>106</v>
      </c>
      <c r="I980" s="2">
        <f t="shared" si="46"/>
        <v>99</v>
      </c>
      <c r="J980">
        <f t="shared" si="47"/>
        <v>22</v>
      </c>
      <c r="K980" s="6"/>
      <c r="L980" s="6"/>
      <c r="M980" s="6"/>
      <c r="N980" s="6"/>
      <c r="O980" s="6"/>
    </row>
    <row r="981" spans="1:17" ht="15.75" customHeight="1" x14ac:dyDescent="0.2">
      <c r="A981" s="2">
        <v>54000000</v>
      </c>
      <c r="B981" s="2" t="s">
        <v>136</v>
      </c>
      <c r="C981" s="2" t="s">
        <v>822</v>
      </c>
      <c r="D981" s="2">
        <v>0</v>
      </c>
      <c r="E981" s="9">
        <v>1.8</v>
      </c>
      <c r="F981" s="14">
        <v>10680485</v>
      </c>
      <c r="G981" s="14">
        <v>-617444</v>
      </c>
      <c r="H981" s="2">
        <f t="shared" si="45"/>
        <v>106</v>
      </c>
      <c r="I981" s="2">
        <f t="shared" si="46"/>
        <v>4</v>
      </c>
      <c r="J981">
        <f t="shared" si="47"/>
        <v>5</v>
      </c>
      <c r="K981" s="6"/>
      <c r="L981" s="6"/>
      <c r="M981" s="6"/>
      <c r="N981" s="6"/>
      <c r="O981" s="6"/>
      <c r="P981">
        <v>-6.1676000000000002</v>
      </c>
      <c r="Q981">
        <v>106.75960000000001</v>
      </c>
    </row>
    <row r="982" spans="1:17" ht="15.75" customHeight="1" x14ac:dyDescent="0.2">
      <c r="A982" s="2">
        <v>27000000</v>
      </c>
      <c r="B982" s="2" t="s">
        <v>1315</v>
      </c>
      <c r="C982" s="2" t="s">
        <v>976</v>
      </c>
      <c r="D982" s="2">
        <v>0</v>
      </c>
      <c r="E982" s="9">
        <v>1.4</v>
      </c>
      <c r="F982" s="14" t="s">
        <v>8639</v>
      </c>
      <c r="G982" s="14" t="s">
        <v>8640</v>
      </c>
      <c r="H982" s="2">
        <f t="shared" si="45"/>
        <v>-6</v>
      </c>
      <c r="I982" s="2" t="e">
        <f t="shared" si="46"/>
        <v>#VALUE!</v>
      </c>
      <c r="J982" t="e">
        <f t="shared" si="47"/>
        <v>#VALUE!</v>
      </c>
      <c r="K982" s="2"/>
      <c r="L982" s="2"/>
      <c r="M982" s="2"/>
      <c r="N982" s="2"/>
      <c r="O982" s="2"/>
      <c r="P982">
        <v>-6.1676000000000002</v>
      </c>
      <c r="Q982">
        <v>106.75960000000001</v>
      </c>
    </row>
    <row r="983" spans="1:17" ht="15.75" customHeight="1" x14ac:dyDescent="0.2">
      <c r="A983" s="2">
        <v>8500000</v>
      </c>
      <c r="B983" s="2" t="s">
        <v>377</v>
      </c>
      <c r="C983" s="2" t="s">
        <v>658</v>
      </c>
      <c r="D983" s="2">
        <v>1</v>
      </c>
      <c r="E983" s="9">
        <v>3.1</v>
      </c>
      <c r="F983" s="14">
        <v>106917084</v>
      </c>
      <c r="G983" s="14">
        <v>-6232297</v>
      </c>
      <c r="H983" s="2">
        <f t="shared" si="45"/>
        <v>106</v>
      </c>
      <c r="I983" s="2">
        <f t="shared" si="46"/>
        <v>17</v>
      </c>
      <c r="J983">
        <f t="shared" si="47"/>
        <v>84</v>
      </c>
      <c r="K983" s="6"/>
      <c r="L983" s="6"/>
      <c r="M983" s="6"/>
      <c r="N983" s="6"/>
      <c r="O983" s="6"/>
      <c r="P983">
        <v>-6.2545999999999999</v>
      </c>
      <c r="Q983" s="2">
        <v>106.8951</v>
      </c>
    </row>
    <row r="984" spans="1:17" ht="15.75" customHeight="1" x14ac:dyDescent="0.2">
      <c r="A984" s="2">
        <v>33000000</v>
      </c>
      <c r="B984" s="2" t="s">
        <v>136</v>
      </c>
      <c r="C984" s="2" t="s">
        <v>407</v>
      </c>
      <c r="D984" s="2">
        <v>250</v>
      </c>
      <c r="E984" s="9">
        <v>0.378</v>
      </c>
      <c r="H984" s="2">
        <f t="shared" si="45"/>
        <v>-6</v>
      </c>
      <c r="I984" s="2">
        <f t="shared" si="46"/>
        <v>0</v>
      </c>
      <c r="J984">
        <f t="shared" si="47"/>
        <v>0</v>
      </c>
      <c r="P984" s="2">
        <v>-6.1814</v>
      </c>
      <c r="Q984" s="2">
        <v>106.8387</v>
      </c>
    </row>
    <row r="985" spans="1:17" ht="15.75" customHeight="1" x14ac:dyDescent="0.2">
      <c r="A985" s="2">
        <v>33000000</v>
      </c>
      <c r="B985" s="2" t="s">
        <v>136</v>
      </c>
      <c r="C985" s="2" t="s">
        <v>407</v>
      </c>
      <c r="D985" s="2">
        <v>250</v>
      </c>
      <c r="E985" s="9">
        <v>0.378</v>
      </c>
      <c r="H985" s="2">
        <f t="shared" si="45"/>
        <v>-6</v>
      </c>
      <c r="I985" s="2">
        <f t="shared" si="46"/>
        <v>0</v>
      </c>
      <c r="J985">
        <f t="shared" si="47"/>
        <v>0</v>
      </c>
      <c r="P985" s="2">
        <v>-6.1814</v>
      </c>
      <c r="Q985" s="2">
        <v>106.8387</v>
      </c>
    </row>
    <row r="986" spans="1:17" ht="15.75" customHeight="1" x14ac:dyDescent="0.2">
      <c r="A986" s="2">
        <v>7000000</v>
      </c>
      <c r="B986" s="2" t="s">
        <v>136</v>
      </c>
      <c r="C986" s="2" t="s">
        <v>822</v>
      </c>
      <c r="D986" s="2">
        <v>0</v>
      </c>
      <c r="E986" s="9">
        <v>0</v>
      </c>
      <c r="F986" s="14">
        <v>-6147702</v>
      </c>
      <c r="G986" s="14">
        <v>106718205</v>
      </c>
      <c r="H986" s="2">
        <f t="shared" si="45"/>
        <v>-6</v>
      </c>
      <c r="I986" s="2">
        <f t="shared" si="46"/>
        <v>14</v>
      </c>
      <c r="J986">
        <f t="shared" si="47"/>
        <v>7702</v>
      </c>
      <c r="K986" s="6"/>
      <c r="L986" s="6"/>
      <c r="M986" s="6"/>
      <c r="N986" s="6"/>
      <c r="O986" s="6"/>
      <c r="P986">
        <v>-6.1676000000000002</v>
      </c>
      <c r="Q986">
        <v>106.75960000000001</v>
      </c>
    </row>
    <row r="987" spans="1:17" ht="15.75" customHeight="1" x14ac:dyDescent="0.2">
      <c r="A987" s="2">
        <v>21180000</v>
      </c>
      <c r="B987" s="2" t="s">
        <v>136</v>
      </c>
      <c r="C987" s="2" t="s">
        <v>593</v>
      </c>
      <c r="D987" s="2">
        <v>0</v>
      </c>
      <c r="E987" s="9">
        <v>3</v>
      </c>
      <c r="F987" s="14">
        <v>-6176500</v>
      </c>
      <c r="G987" s="14">
        <v>106914882</v>
      </c>
      <c r="H987" s="2">
        <f t="shared" si="45"/>
        <v>-6</v>
      </c>
      <c r="I987" s="2">
        <f t="shared" si="46"/>
        <v>17</v>
      </c>
      <c r="J987">
        <f t="shared" si="47"/>
        <v>6500</v>
      </c>
      <c r="K987" s="6"/>
      <c r="L987" s="6"/>
      <c r="M987" s="6"/>
      <c r="N987" s="6"/>
      <c r="O987" s="6"/>
      <c r="P987" s="2">
        <v>-6.1266999999999996</v>
      </c>
      <c r="Q987" s="2">
        <v>106.83320000000001</v>
      </c>
    </row>
    <row r="988" spans="1:17" ht="15.75" customHeight="1" x14ac:dyDescent="0.2">
      <c r="A988" s="2">
        <v>51277000</v>
      </c>
      <c r="B988" s="2" t="s">
        <v>136</v>
      </c>
      <c r="C988" s="2" t="s">
        <v>2681</v>
      </c>
      <c r="D988" s="2">
        <v>3</v>
      </c>
      <c r="E988" s="9">
        <v>3</v>
      </c>
      <c r="F988" s="14">
        <v>-614904</v>
      </c>
      <c r="G988" s="14" t="s">
        <v>8693</v>
      </c>
      <c r="H988" s="2">
        <f t="shared" si="45"/>
        <v>-6</v>
      </c>
      <c r="I988" s="2">
        <f t="shared" si="46"/>
        <v>14</v>
      </c>
      <c r="J988">
        <f t="shared" si="47"/>
        <v>4904</v>
      </c>
      <c r="K988" s="2"/>
      <c r="L988" s="2"/>
      <c r="M988" s="2"/>
      <c r="N988" s="2"/>
      <c r="O988" s="2"/>
      <c r="P988">
        <v>-6.1676000000000002</v>
      </c>
      <c r="Q988">
        <v>106.75960000000001</v>
      </c>
    </row>
    <row r="989" spans="1:17" ht="15.75" customHeight="1" x14ac:dyDescent="0.2">
      <c r="A989" s="2">
        <v>25217000</v>
      </c>
      <c r="B989" s="2" t="s">
        <v>136</v>
      </c>
      <c r="C989" s="2" t="s">
        <v>822</v>
      </c>
      <c r="D989" s="2">
        <v>5</v>
      </c>
      <c r="E989" s="9">
        <v>0</v>
      </c>
      <c r="F989" s="14">
        <v>-6172679</v>
      </c>
      <c r="G989" s="14">
        <v>106798180</v>
      </c>
      <c r="H989" s="2">
        <f t="shared" si="45"/>
        <v>-6</v>
      </c>
      <c r="I989" s="2">
        <f t="shared" si="46"/>
        <v>17</v>
      </c>
      <c r="J989">
        <f t="shared" si="47"/>
        <v>2679</v>
      </c>
      <c r="K989" s="6"/>
      <c r="L989" s="6"/>
      <c r="M989" s="6"/>
      <c r="N989" s="6"/>
      <c r="O989" s="6"/>
      <c r="P989">
        <v>-6.1676000000000002</v>
      </c>
      <c r="Q989">
        <v>106.75960000000001</v>
      </c>
    </row>
    <row r="990" spans="1:17" ht="15.75" customHeight="1" x14ac:dyDescent="0.2">
      <c r="A990" s="2">
        <v>22500000</v>
      </c>
      <c r="B990" s="2" t="s">
        <v>136</v>
      </c>
      <c r="C990" s="2" t="s">
        <v>141</v>
      </c>
      <c r="D990" s="2">
        <v>966</v>
      </c>
      <c r="E990" s="9">
        <v>2.5</v>
      </c>
      <c r="F990" s="14" t="s">
        <v>8709</v>
      </c>
      <c r="G990" s="14" t="s">
        <v>8710</v>
      </c>
      <c r="H990" s="2">
        <f t="shared" si="45"/>
        <v>-6</v>
      </c>
      <c r="I990" s="2">
        <f t="shared" si="46"/>
        <v>15</v>
      </c>
      <c r="J990" t="e">
        <f t="shared" si="47"/>
        <v>#VALUE!</v>
      </c>
      <c r="K990" s="2"/>
      <c r="L990" s="2"/>
      <c r="M990" s="2"/>
      <c r="N990" s="2"/>
      <c r="O990" s="2"/>
      <c r="P990">
        <v>-6.2686000000000002</v>
      </c>
      <c r="Q990" s="2">
        <v>106.8086</v>
      </c>
    </row>
    <row r="991" spans="1:17" ht="15.75" customHeight="1" x14ac:dyDescent="0.2">
      <c r="B991" s="2" t="s">
        <v>136</v>
      </c>
      <c r="C991" s="2" t="s">
        <v>593</v>
      </c>
      <c r="D991" s="2">
        <v>1</v>
      </c>
      <c r="E991" s="9">
        <v>3</v>
      </c>
      <c r="F991" s="14">
        <v>-6139483</v>
      </c>
      <c r="G991" s="14">
        <v>106841763</v>
      </c>
      <c r="H991" s="2">
        <f t="shared" si="45"/>
        <v>-6</v>
      </c>
      <c r="I991" s="2">
        <f t="shared" si="46"/>
        <v>13</v>
      </c>
      <c r="J991">
        <f t="shared" si="47"/>
        <v>9483</v>
      </c>
      <c r="K991" s="6"/>
      <c r="L991" s="6"/>
      <c r="M991" s="6"/>
      <c r="N991" s="6"/>
      <c r="O991" s="6"/>
      <c r="P991" s="2">
        <v>-6.1266999999999996</v>
      </c>
      <c r="Q991" s="2">
        <v>106.83320000000001</v>
      </c>
    </row>
    <row r="992" spans="1:17" ht="15.75" customHeight="1" x14ac:dyDescent="0.2">
      <c r="A992" s="2">
        <v>6000000</v>
      </c>
      <c r="B992" s="2" t="s">
        <v>136</v>
      </c>
      <c r="C992" s="2" t="s">
        <v>511</v>
      </c>
      <c r="D992" s="2">
        <v>0</v>
      </c>
      <c r="E992" s="9">
        <v>5.7</v>
      </c>
      <c r="F992" s="14">
        <v>-6103145</v>
      </c>
      <c r="G992" s="14">
        <v>106939061</v>
      </c>
      <c r="H992" s="2">
        <f t="shared" si="45"/>
        <v>-6</v>
      </c>
      <c r="I992" s="2">
        <f t="shared" si="46"/>
        <v>10</v>
      </c>
      <c r="J992">
        <f t="shared" si="47"/>
        <v>3145</v>
      </c>
      <c r="K992" s="6"/>
      <c r="L992" s="6"/>
      <c r="M992" s="6"/>
      <c r="N992" s="6"/>
      <c r="O992" s="6"/>
      <c r="P992" s="2">
        <v>-6.1266999999999996</v>
      </c>
      <c r="Q992" s="2">
        <v>106.83320000000001</v>
      </c>
    </row>
    <row r="993" spans="1:17" ht="15.75" customHeight="1" x14ac:dyDescent="0.2">
      <c r="A993" s="2">
        <v>11666667</v>
      </c>
      <c r="B993" s="2" t="s">
        <v>136</v>
      </c>
      <c r="C993" s="2" t="s">
        <v>288</v>
      </c>
      <c r="D993" s="2">
        <v>150</v>
      </c>
      <c r="E993" s="9">
        <v>3</v>
      </c>
      <c r="F993" s="14" t="s">
        <v>8724</v>
      </c>
      <c r="G993" s="14" t="s">
        <v>8725</v>
      </c>
      <c r="H993" s="2">
        <f t="shared" si="45"/>
        <v>106</v>
      </c>
      <c r="I993" s="2">
        <f t="shared" si="46"/>
        <v>50</v>
      </c>
      <c r="J993">
        <f t="shared" si="47"/>
        <v>39.6</v>
      </c>
      <c r="K993" s="2"/>
      <c r="L993" s="2"/>
      <c r="M993" s="2"/>
      <c r="N993" s="2"/>
      <c r="O993" s="2"/>
      <c r="P993" s="2">
        <v>-6.1814</v>
      </c>
      <c r="Q993" s="2">
        <v>106.8387</v>
      </c>
    </row>
    <row r="994" spans="1:17" ht="15.75" customHeight="1" x14ac:dyDescent="0.2">
      <c r="A994" s="2">
        <v>43000000</v>
      </c>
      <c r="B994" s="2" t="s">
        <v>136</v>
      </c>
      <c r="D994" s="2">
        <v>0</v>
      </c>
      <c r="E994" s="9">
        <v>0</v>
      </c>
      <c r="F994" s="14" t="s">
        <v>8731</v>
      </c>
      <c r="H994" s="2">
        <f t="shared" si="45"/>
        <v>-6</v>
      </c>
      <c r="I994" s="2" t="e">
        <f t="shared" si="46"/>
        <v>#VALUE!</v>
      </c>
      <c r="J994" t="e">
        <f t="shared" si="47"/>
        <v>#VALUE!</v>
      </c>
    </row>
    <row r="995" spans="1:17" ht="15.75" customHeight="1" x14ac:dyDescent="0.2">
      <c r="A995" s="2">
        <v>7200000</v>
      </c>
      <c r="B995" s="2" t="s">
        <v>136</v>
      </c>
      <c r="C995" s="2" t="s">
        <v>610</v>
      </c>
      <c r="D995" s="2">
        <v>0.25</v>
      </c>
      <c r="E995" s="9">
        <v>0.1</v>
      </c>
      <c r="F995" s="14" t="s">
        <v>8736</v>
      </c>
      <c r="G995" s="14" t="s">
        <v>8737</v>
      </c>
      <c r="H995" s="2">
        <f t="shared" si="45"/>
        <v>-6</v>
      </c>
      <c r="I995" s="2">
        <f t="shared" si="46"/>
        <v>1</v>
      </c>
      <c r="J995" t="e">
        <f t="shared" si="47"/>
        <v>#VALUE!</v>
      </c>
      <c r="K995" s="2"/>
      <c r="L995" s="2"/>
      <c r="M995" s="2"/>
      <c r="N995" s="2"/>
      <c r="O995" s="2"/>
      <c r="P995">
        <v>-6.2545999999999999</v>
      </c>
      <c r="Q995" s="2">
        <v>106.8951</v>
      </c>
    </row>
    <row r="996" spans="1:17" ht="15.75" customHeight="1" x14ac:dyDescent="0.2">
      <c r="B996" s="2" t="s">
        <v>377</v>
      </c>
      <c r="C996" s="2" t="s">
        <v>4017</v>
      </c>
      <c r="D996" s="2">
        <v>42</v>
      </c>
      <c r="E996" s="9">
        <v>24</v>
      </c>
      <c r="F996" s="14">
        <v>-6139867</v>
      </c>
      <c r="G996" s="14">
        <v>106844666</v>
      </c>
      <c r="H996" s="2">
        <f t="shared" si="45"/>
        <v>-6</v>
      </c>
      <c r="I996" s="2">
        <f t="shared" si="46"/>
        <v>13</v>
      </c>
      <c r="J996">
        <f t="shared" si="47"/>
        <v>9867</v>
      </c>
      <c r="K996" s="6"/>
      <c r="L996" s="6"/>
      <c r="M996" s="6"/>
      <c r="N996" s="6"/>
      <c r="O996" s="6"/>
      <c r="P996" s="2">
        <v>-6.1266999999999996</v>
      </c>
      <c r="Q996" s="2">
        <v>106.83320000000001</v>
      </c>
    </row>
    <row r="997" spans="1:17" ht="15.75" customHeight="1" x14ac:dyDescent="0.2">
      <c r="B997" s="2" t="s">
        <v>136</v>
      </c>
      <c r="C997" s="2" t="s">
        <v>593</v>
      </c>
      <c r="D997" s="2">
        <v>0</v>
      </c>
      <c r="E997" s="9">
        <v>3.3</v>
      </c>
      <c r="F997" s="14">
        <v>-6.1218839999999997</v>
      </c>
      <c r="G997" s="14">
        <v>106.898422</v>
      </c>
      <c r="H997" s="2">
        <f t="shared" si="45"/>
        <v>-6</v>
      </c>
      <c r="I997" s="2">
        <f t="shared" si="46"/>
        <v>0.1</v>
      </c>
      <c r="J997">
        <f t="shared" si="47"/>
        <v>1884</v>
      </c>
      <c r="K997" s="2"/>
      <c r="L997" s="2"/>
      <c r="M997" s="2"/>
      <c r="N997" s="2"/>
      <c r="O997" s="2"/>
      <c r="P997" s="2">
        <v>-6.1266999999999996</v>
      </c>
      <c r="Q997" s="2">
        <v>106.83320000000001</v>
      </c>
    </row>
    <row r="998" spans="1:17" ht="15.75" customHeight="1" x14ac:dyDescent="0.2">
      <c r="A998" s="2">
        <v>6500000</v>
      </c>
      <c r="B998" s="2" t="s">
        <v>136</v>
      </c>
      <c r="C998" s="2" t="s">
        <v>511</v>
      </c>
      <c r="D998" s="2">
        <v>0</v>
      </c>
      <c r="E998" s="9">
        <v>6.8</v>
      </c>
      <c r="F998" s="14">
        <v>611037</v>
      </c>
      <c r="G998" s="14">
        <v>106941478</v>
      </c>
      <c r="H998" s="2">
        <f t="shared" si="45"/>
        <v>-6</v>
      </c>
      <c r="I998" s="2">
        <f t="shared" si="46"/>
        <v>10</v>
      </c>
      <c r="J998">
        <f t="shared" si="47"/>
        <v>1037</v>
      </c>
      <c r="K998" s="6"/>
      <c r="L998" s="6"/>
      <c r="M998" s="6"/>
      <c r="N998" s="6"/>
      <c r="O998" s="6"/>
      <c r="P998" s="2">
        <v>-6.1266999999999996</v>
      </c>
      <c r="Q998" s="2">
        <v>106.83320000000001</v>
      </c>
    </row>
    <row r="999" spans="1:17" ht="15.75" customHeight="1" x14ac:dyDescent="0.2">
      <c r="A999" s="2">
        <v>25000000</v>
      </c>
      <c r="B999" s="2" t="s">
        <v>136</v>
      </c>
      <c r="C999" s="2" t="s">
        <v>822</v>
      </c>
      <c r="D999" s="2">
        <v>0</v>
      </c>
      <c r="E999" s="9">
        <v>20</v>
      </c>
      <c r="F999" s="14">
        <v>106770307</v>
      </c>
      <c r="G999" s="14">
        <v>-6208026</v>
      </c>
      <c r="H999" s="2">
        <f t="shared" si="45"/>
        <v>106</v>
      </c>
      <c r="I999" s="2">
        <f t="shared" si="46"/>
        <v>70</v>
      </c>
      <c r="J999">
        <f t="shared" si="47"/>
        <v>7</v>
      </c>
      <c r="K999" s="2"/>
      <c r="L999" s="2"/>
      <c r="M999" s="2"/>
      <c r="N999" s="2"/>
      <c r="O999" s="2"/>
      <c r="P999">
        <v>-6.1676000000000002</v>
      </c>
      <c r="Q999">
        <v>106.75960000000001</v>
      </c>
    </row>
    <row r="1000" spans="1:17" ht="15.75" customHeight="1" x14ac:dyDescent="0.2">
      <c r="A1000" s="2">
        <v>26666667</v>
      </c>
      <c r="B1000" s="2" t="s">
        <v>1315</v>
      </c>
      <c r="C1000" s="2" t="s">
        <v>610</v>
      </c>
      <c r="D1000" s="2">
        <v>0</v>
      </c>
      <c r="E1000" s="9">
        <v>0</v>
      </c>
      <c r="F1000" s="14">
        <v>1068839069</v>
      </c>
      <c r="G1000" s="14">
        <v>-61947651</v>
      </c>
      <c r="H1000" s="2">
        <f t="shared" si="45"/>
        <v>106</v>
      </c>
      <c r="I1000" s="2">
        <f t="shared" si="46"/>
        <v>83</v>
      </c>
      <c r="J1000">
        <f t="shared" si="47"/>
        <v>69</v>
      </c>
      <c r="K1000" s="6"/>
      <c r="L1000" s="6"/>
      <c r="M1000" s="6"/>
      <c r="N1000" s="6"/>
      <c r="O1000" s="6"/>
      <c r="P1000">
        <v>-6.2545999999999999</v>
      </c>
      <c r="Q1000" s="2">
        <v>106.8951</v>
      </c>
    </row>
    <row r="1001" spans="1:17" ht="15.75" customHeight="1" x14ac:dyDescent="0.2">
      <c r="A1001" s="2">
        <v>30000000</v>
      </c>
      <c r="B1001" s="2" t="s">
        <v>136</v>
      </c>
      <c r="D1001" s="2">
        <v>0</v>
      </c>
      <c r="E1001" s="9">
        <v>1</v>
      </c>
      <c r="H1001" s="2">
        <f t="shared" si="45"/>
        <v>-6</v>
      </c>
      <c r="I1001" s="2">
        <f t="shared" si="46"/>
        <v>0</v>
      </c>
      <c r="J1001">
        <f t="shared" si="47"/>
        <v>0</v>
      </c>
    </row>
    <row r="1002" spans="1:17" ht="15.75" customHeight="1" x14ac:dyDescent="0.2">
      <c r="A1002" s="2">
        <v>35000000</v>
      </c>
      <c r="B1002" s="2" t="s">
        <v>136</v>
      </c>
      <c r="C1002" s="2" t="s">
        <v>943</v>
      </c>
      <c r="D1002" s="2">
        <v>0</v>
      </c>
      <c r="E1002" s="9">
        <v>0.7</v>
      </c>
      <c r="F1002" s="14">
        <v>106807207</v>
      </c>
      <c r="G1002" s="14">
        <v>-6286143</v>
      </c>
      <c r="H1002" s="2">
        <f t="shared" si="45"/>
        <v>106</v>
      </c>
      <c r="I1002" s="2">
        <f t="shared" si="46"/>
        <v>7</v>
      </c>
      <c r="J1002">
        <f t="shared" si="47"/>
        <v>7</v>
      </c>
      <c r="K1002" s="6"/>
      <c r="L1002" s="6"/>
      <c r="M1002" s="6"/>
      <c r="N1002" s="6"/>
      <c r="O1002" s="6"/>
      <c r="P1002">
        <v>-6.2686000000000002</v>
      </c>
      <c r="Q1002" s="2">
        <v>106.8086</v>
      </c>
    </row>
    <row r="1003" spans="1:17" ht="15.75" customHeight="1" x14ac:dyDescent="0.2">
      <c r="A1003" s="2">
        <v>12608000</v>
      </c>
      <c r="B1003" s="2" t="s">
        <v>136</v>
      </c>
      <c r="C1003" s="2" t="s">
        <v>511</v>
      </c>
      <c r="D1003" s="2">
        <v>0</v>
      </c>
      <c r="E1003" s="9">
        <v>3.4</v>
      </c>
      <c r="F1003" s="14">
        <v>-6132172</v>
      </c>
      <c r="G1003" s="14">
        <v>106844760</v>
      </c>
      <c r="H1003" s="2">
        <f t="shared" si="45"/>
        <v>-6</v>
      </c>
      <c r="I1003" s="2">
        <f t="shared" si="46"/>
        <v>13</v>
      </c>
      <c r="J1003">
        <f t="shared" si="47"/>
        <v>2172</v>
      </c>
      <c r="K1003" s="6"/>
      <c r="L1003" s="6"/>
      <c r="M1003" s="6"/>
      <c r="N1003" s="6"/>
      <c r="O1003" s="6"/>
      <c r="P1003" s="2">
        <v>-6.1266999999999996</v>
      </c>
      <c r="Q1003" s="2">
        <v>106.83320000000001</v>
      </c>
    </row>
    <row r="1004" spans="1:17" ht="15.75" customHeight="1" x14ac:dyDescent="0.2">
      <c r="A1004" s="2">
        <v>14500000</v>
      </c>
      <c r="B1004" s="2" t="s">
        <v>136</v>
      </c>
      <c r="C1004" s="2" t="s">
        <v>288</v>
      </c>
      <c r="D1004" s="2">
        <v>500</v>
      </c>
      <c r="E1004" s="9">
        <v>2</v>
      </c>
      <c r="F1004" s="14" t="s">
        <v>8778</v>
      </c>
      <c r="G1004" s="14" t="s">
        <v>489</v>
      </c>
      <c r="H1004" s="2">
        <f t="shared" si="45"/>
        <v>-6</v>
      </c>
      <c r="I1004" s="2">
        <f t="shared" si="46"/>
        <v>9</v>
      </c>
      <c r="J1004" t="e">
        <f t="shared" si="47"/>
        <v>#VALUE!</v>
      </c>
      <c r="K1004" s="2"/>
      <c r="L1004" s="2"/>
      <c r="M1004" s="2"/>
      <c r="N1004" s="2"/>
      <c r="O1004" s="2"/>
      <c r="P1004" s="2">
        <v>-6.1814</v>
      </c>
      <c r="Q1004" s="2">
        <v>106.8387</v>
      </c>
    </row>
    <row r="1005" spans="1:17" ht="15.75" customHeight="1" x14ac:dyDescent="0.2">
      <c r="A1005" s="2">
        <v>33000000</v>
      </c>
      <c r="B1005" s="2" t="s">
        <v>136</v>
      </c>
      <c r="D1005" s="2">
        <v>0</v>
      </c>
      <c r="E1005" s="9">
        <v>2</v>
      </c>
      <c r="H1005" s="2">
        <f t="shared" si="45"/>
        <v>-6</v>
      </c>
      <c r="I1005" s="2">
        <f t="shared" si="46"/>
        <v>0</v>
      </c>
      <c r="J1005">
        <f t="shared" si="47"/>
        <v>0</v>
      </c>
    </row>
    <row r="1006" spans="1:17" ht="15.75" customHeight="1" x14ac:dyDescent="0.2">
      <c r="B1006" s="2" t="s">
        <v>136</v>
      </c>
      <c r="C1006" s="2" t="s">
        <v>3966</v>
      </c>
      <c r="D1006" s="2">
        <v>0</v>
      </c>
      <c r="E1006" s="9">
        <v>4.2</v>
      </c>
      <c r="F1006" s="14" t="s">
        <v>8783</v>
      </c>
      <c r="H1006" s="2">
        <f t="shared" si="45"/>
        <v>-6</v>
      </c>
      <c r="I1006" s="2">
        <f t="shared" si="46"/>
        <v>1</v>
      </c>
      <c r="J1006">
        <f t="shared" si="47"/>
        <v>7639</v>
      </c>
      <c r="P1006" s="2">
        <v>-6.1266999999999996</v>
      </c>
      <c r="Q1006" s="2">
        <v>106.83320000000001</v>
      </c>
    </row>
    <row r="1007" spans="1:17" ht="15.75" customHeight="1" x14ac:dyDescent="0.2">
      <c r="A1007" s="2">
        <v>5000000</v>
      </c>
      <c r="B1007" s="2" t="s">
        <v>136</v>
      </c>
      <c r="C1007" s="2" t="s">
        <v>658</v>
      </c>
      <c r="D1007" s="2">
        <v>0</v>
      </c>
      <c r="E1007" s="9">
        <v>11</v>
      </c>
      <c r="F1007" s="14">
        <v>106885044</v>
      </c>
      <c r="G1007" s="14">
        <v>-6316897</v>
      </c>
      <c r="H1007" s="2">
        <f t="shared" si="45"/>
        <v>106</v>
      </c>
      <c r="I1007" s="2">
        <f t="shared" si="46"/>
        <v>85</v>
      </c>
      <c r="J1007">
        <f t="shared" si="47"/>
        <v>44</v>
      </c>
      <c r="K1007" s="6"/>
      <c r="L1007" s="6"/>
      <c r="M1007" s="6"/>
      <c r="N1007" s="6"/>
      <c r="O1007" s="6"/>
      <c r="P1007">
        <v>-6.2545999999999999</v>
      </c>
      <c r="Q1007" s="2">
        <v>106.8951</v>
      </c>
    </row>
    <row r="1008" spans="1:17" ht="15.75" customHeight="1" x14ac:dyDescent="0.2">
      <c r="A1008" s="2">
        <v>60000000</v>
      </c>
      <c r="B1008" s="2" t="s">
        <v>136</v>
      </c>
      <c r="C1008" s="2" t="s">
        <v>288</v>
      </c>
      <c r="D1008" s="2">
        <v>10</v>
      </c>
      <c r="E1008" s="9">
        <v>1</v>
      </c>
      <c r="F1008" s="14">
        <v>1068271355</v>
      </c>
      <c r="G1008" s="14">
        <v>-61990102</v>
      </c>
      <c r="H1008" s="2">
        <f t="shared" si="45"/>
        <v>106</v>
      </c>
      <c r="I1008" s="2">
        <f t="shared" si="46"/>
        <v>27</v>
      </c>
      <c r="J1008">
        <f t="shared" si="47"/>
        <v>355</v>
      </c>
      <c r="K1008" s="6"/>
      <c r="L1008" s="6"/>
      <c r="M1008" s="6"/>
      <c r="N1008" s="6"/>
      <c r="O1008" s="6"/>
      <c r="P1008" s="2">
        <v>-6.1814</v>
      </c>
      <c r="Q1008" s="2">
        <v>106.8387</v>
      </c>
    </row>
    <row r="1009" spans="1:17" ht="15.75" customHeight="1" x14ac:dyDescent="0.2">
      <c r="A1009" s="2">
        <v>25000000</v>
      </c>
      <c r="B1009" s="2" t="s">
        <v>1315</v>
      </c>
      <c r="C1009" s="2" t="s">
        <v>976</v>
      </c>
      <c r="D1009" s="2">
        <v>300</v>
      </c>
      <c r="E1009" s="9">
        <v>2.8</v>
      </c>
      <c r="F1009" s="14" t="s">
        <v>8795</v>
      </c>
      <c r="G1009" s="14" t="s">
        <v>8796</v>
      </c>
      <c r="H1009" s="2">
        <f t="shared" si="45"/>
        <v>106</v>
      </c>
      <c r="I1009" s="2">
        <f t="shared" si="46"/>
        <v>44</v>
      </c>
      <c r="J1009">
        <f t="shared" si="47"/>
        <v>54.9</v>
      </c>
      <c r="K1009" s="2"/>
      <c r="L1009" s="2"/>
      <c r="M1009" s="2"/>
      <c r="N1009" s="2"/>
      <c r="O1009" s="2"/>
      <c r="P1009">
        <v>-6.1676000000000002</v>
      </c>
      <c r="Q1009">
        <v>106.75960000000001</v>
      </c>
    </row>
    <row r="1010" spans="1:17" ht="15.75" customHeight="1" x14ac:dyDescent="0.2">
      <c r="A1010" s="2">
        <v>22000000</v>
      </c>
      <c r="B1010" s="2" t="s">
        <v>136</v>
      </c>
      <c r="C1010" s="2" t="s">
        <v>593</v>
      </c>
      <c r="D1010" s="2">
        <v>0</v>
      </c>
      <c r="E1010" s="9">
        <v>3.4</v>
      </c>
      <c r="F1010" s="14">
        <v>-6147185</v>
      </c>
      <c r="G1010" s="14">
        <v>10691758</v>
      </c>
      <c r="H1010" s="2">
        <f t="shared" si="45"/>
        <v>-6</v>
      </c>
      <c r="I1010" s="2">
        <f t="shared" si="46"/>
        <v>14</v>
      </c>
      <c r="J1010">
        <f t="shared" si="47"/>
        <v>7185</v>
      </c>
      <c r="K1010" s="6"/>
      <c r="L1010" s="6"/>
      <c r="M1010" s="6"/>
      <c r="N1010" s="6"/>
      <c r="O1010" s="6"/>
      <c r="P1010" s="2">
        <v>-6.1266999999999996</v>
      </c>
      <c r="Q1010" s="2">
        <v>106.83320000000001</v>
      </c>
    </row>
    <row r="1011" spans="1:17" ht="15.75" customHeight="1" x14ac:dyDescent="0.2">
      <c r="A1011" s="2">
        <v>25000000</v>
      </c>
      <c r="B1011" s="2" t="s">
        <v>136</v>
      </c>
      <c r="C1011" s="2" t="s">
        <v>8803</v>
      </c>
      <c r="D1011" s="2">
        <v>0</v>
      </c>
      <c r="E1011" s="9">
        <v>0.8</v>
      </c>
      <c r="F1011" s="14">
        <v>-6126871</v>
      </c>
      <c r="G1011" s="14">
        <v>106797935</v>
      </c>
      <c r="H1011" s="2">
        <f t="shared" si="45"/>
        <v>-6</v>
      </c>
      <c r="I1011" s="2">
        <f t="shared" si="46"/>
        <v>12</v>
      </c>
      <c r="J1011">
        <f t="shared" si="47"/>
        <v>6871</v>
      </c>
      <c r="K1011" s="6"/>
      <c r="L1011" s="6"/>
      <c r="M1011" s="6"/>
      <c r="N1011" s="6"/>
      <c r="O1011" s="6"/>
      <c r="P1011" s="2">
        <v>-6.1266999999999996</v>
      </c>
      <c r="Q1011" s="2">
        <v>106.83320000000001</v>
      </c>
    </row>
    <row r="1012" spans="1:17" ht="15.75" customHeight="1" x14ac:dyDescent="0.2">
      <c r="A1012" s="2">
        <v>90000000</v>
      </c>
      <c r="B1012" s="2" t="s">
        <v>377</v>
      </c>
      <c r="D1012" s="2">
        <v>0</v>
      </c>
      <c r="E1012" s="9">
        <v>4</v>
      </c>
      <c r="F1012" s="14" t="s">
        <v>8813</v>
      </c>
      <c r="H1012" s="2">
        <f t="shared" si="45"/>
        <v>-6</v>
      </c>
      <c r="I1012" s="2" t="e">
        <f t="shared" si="46"/>
        <v>#VALUE!</v>
      </c>
      <c r="J1012" t="e">
        <f t="shared" si="47"/>
        <v>#VALUE!</v>
      </c>
    </row>
    <row r="1013" spans="1:17" ht="15.75" customHeight="1" x14ac:dyDescent="0.2">
      <c r="A1013" s="2">
        <v>7505000</v>
      </c>
      <c r="B1013" s="2" t="s">
        <v>136</v>
      </c>
      <c r="C1013" s="2" t="s">
        <v>2681</v>
      </c>
      <c r="D1013" s="2">
        <v>400</v>
      </c>
      <c r="E1013" s="9">
        <v>0.4</v>
      </c>
      <c r="F1013" s="14">
        <v>-6154552</v>
      </c>
      <c r="G1013" s="14">
        <v>106760540</v>
      </c>
      <c r="H1013" s="2">
        <f t="shared" si="45"/>
        <v>-6</v>
      </c>
      <c r="I1013" s="2">
        <f t="shared" si="46"/>
        <v>15</v>
      </c>
      <c r="J1013">
        <f t="shared" si="47"/>
        <v>4552</v>
      </c>
      <c r="K1013" s="6"/>
      <c r="L1013" s="6"/>
      <c r="M1013" s="6"/>
      <c r="N1013" s="6"/>
      <c r="O1013" s="6"/>
      <c r="P1013">
        <v>-6.1676000000000002</v>
      </c>
      <c r="Q1013">
        <v>106.75960000000001</v>
      </c>
    </row>
    <row r="1014" spans="1:17" ht="15.75" customHeight="1" x14ac:dyDescent="0.2">
      <c r="A1014" s="2">
        <v>10285714</v>
      </c>
      <c r="B1014" s="2" t="s">
        <v>136</v>
      </c>
      <c r="C1014" s="2" t="s">
        <v>407</v>
      </c>
      <c r="D1014" s="2">
        <v>0</v>
      </c>
      <c r="E1014" s="9">
        <v>1.5</v>
      </c>
      <c r="H1014" s="2">
        <f t="shared" si="45"/>
        <v>-6</v>
      </c>
      <c r="I1014" s="2">
        <f t="shared" si="46"/>
        <v>0</v>
      </c>
      <c r="J1014">
        <f t="shared" si="47"/>
        <v>0</v>
      </c>
      <c r="P1014" s="2">
        <v>-6.1814</v>
      </c>
      <c r="Q1014" s="2">
        <v>106.8387</v>
      </c>
    </row>
    <row r="1015" spans="1:17" ht="15.75" customHeight="1" x14ac:dyDescent="0.2">
      <c r="A1015" s="2">
        <v>34284000</v>
      </c>
      <c r="B1015" s="2" t="s">
        <v>377</v>
      </c>
      <c r="C1015" s="2" t="s">
        <v>822</v>
      </c>
      <c r="D1015" s="2">
        <v>3</v>
      </c>
      <c r="E1015" s="9">
        <v>12.8</v>
      </c>
      <c r="H1015" s="2">
        <f t="shared" si="45"/>
        <v>-6</v>
      </c>
      <c r="I1015" s="2">
        <f t="shared" si="46"/>
        <v>0</v>
      </c>
      <c r="J1015">
        <f t="shared" si="47"/>
        <v>0</v>
      </c>
      <c r="P1015">
        <v>-6.1676000000000002</v>
      </c>
      <c r="Q1015">
        <v>106.75960000000001</v>
      </c>
    </row>
    <row r="1016" spans="1:17" ht="15.75" customHeight="1" x14ac:dyDescent="0.2">
      <c r="A1016" s="2">
        <v>17368421</v>
      </c>
      <c r="B1016" s="2" t="s">
        <v>136</v>
      </c>
      <c r="C1016" s="2" t="s">
        <v>658</v>
      </c>
      <c r="D1016" s="2">
        <v>3</v>
      </c>
      <c r="E1016" s="9">
        <v>2.4</v>
      </c>
      <c r="F1016" s="14">
        <v>106900624</v>
      </c>
      <c r="G1016" s="14">
        <v>-6240685</v>
      </c>
      <c r="H1016" s="2">
        <f t="shared" si="45"/>
        <v>106</v>
      </c>
      <c r="I1016" s="2">
        <f t="shared" si="46"/>
        <v>0</v>
      </c>
      <c r="J1016">
        <f t="shared" si="47"/>
        <v>24</v>
      </c>
      <c r="K1016" s="6"/>
      <c r="L1016" s="6"/>
      <c r="M1016" s="6"/>
      <c r="N1016" s="6"/>
      <c r="O1016" s="6"/>
      <c r="P1016">
        <v>-6.2545999999999999</v>
      </c>
      <c r="Q1016" s="2">
        <v>106.8951</v>
      </c>
    </row>
    <row r="1017" spans="1:17" ht="15.75" customHeight="1" x14ac:dyDescent="0.2">
      <c r="A1017" s="2">
        <v>36000000</v>
      </c>
      <c r="B1017" s="2" t="s">
        <v>194</v>
      </c>
      <c r="D1017" s="2">
        <v>0</v>
      </c>
      <c r="E1017" s="9">
        <v>2</v>
      </c>
      <c r="F1017" s="14">
        <v>1068240502</v>
      </c>
      <c r="G1017" s="14">
        <v>-61632229</v>
      </c>
      <c r="H1017" s="2">
        <f t="shared" si="45"/>
        <v>106</v>
      </c>
      <c r="I1017" s="2">
        <f t="shared" si="46"/>
        <v>24</v>
      </c>
      <c r="J1017">
        <f t="shared" si="47"/>
        <v>502</v>
      </c>
      <c r="K1017" s="6"/>
      <c r="L1017" s="6"/>
      <c r="M1017" s="6"/>
      <c r="N1017" s="6"/>
      <c r="O1017" s="6"/>
    </row>
    <row r="1018" spans="1:17" ht="15.75" customHeight="1" x14ac:dyDescent="0.2">
      <c r="A1018" s="2">
        <v>24000000</v>
      </c>
      <c r="B1018" s="2" t="s">
        <v>136</v>
      </c>
      <c r="C1018" s="2" t="s">
        <v>511</v>
      </c>
      <c r="D1018" s="2">
        <v>0</v>
      </c>
      <c r="E1018" s="9">
        <v>3.3</v>
      </c>
      <c r="F1018" s="14">
        <v>-6121398</v>
      </c>
      <c r="G1018" s="14">
        <v>106898770</v>
      </c>
      <c r="H1018" s="2">
        <f t="shared" si="45"/>
        <v>-6</v>
      </c>
      <c r="I1018" s="2">
        <f t="shared" si="46"/>
        <v>12</v>
      </c>
      <c r="J1018">
        <f t="shared" si="47"/>
        <v>1398</v>
      </c>
      <c r="K1018" s="6"/>
      <c r="L1018" s="6"/>
      <c r="M1018" s="6"/>
      <c r="N1018" s="6"/>
      <c r="O1018" s="6"/>
      <c r="P1018" s="2">
        <v>-6.1266999999999996</v>
      </c>
      <c r="Q1018" s="2">
        <v>106.83320000000001</v>
      </c>
    </row>
    <row r="1019" spans="1:17" ht="15.75" customHeight="1" x14ac:dyDescent="0.2">
      <c r="A1019" s="2">
        <v>27000000</v>
      </c>
      <c r="B1019" s="2" t="s">
        <v>1315</v>
      </c>
      <c r="C1019" s="2" t="s">
        <v>822</v>
      </c>
      <c r="D1019" s="2">
        <v>200</v>
      </c>
      <c r="E1019" s="9">
        <v>1.4</v>
      </c>
      <c r="F1019" s="14">
        <v>-6170489</v>
      </c>
      <c r="G1019" s="14">
        <v>106744023</v>
      </c>
      <c r="H1019" s="2">
        <f t="shared" si="45"/>
        <v>-6</v>
      </c>
      <c r="I1019" s="2">
        <f t="shared" si="46"/>
        <v>17</v>
      </c>
      <c r="J1019">
        <f t="shared" si="47"/>
        <v>489</v>
      </c>
      <c r="K1019" s="6"/>
      <c r="L1019" s="6"/>
      <c r="M1019" s="6"/>
      <c r="N1019" s="6"/>
      <c r="O1019" s="6"/>
      <c r="P1019">
        <v>-6.1676000000000002</v>
      </c>
      <c r="Q1019">
        <v>106.75960000000001</v>
      </c>
    </row>
    <row r="1020" spans="1:17" ht="15.75" customHeight="1" x14ac:dyDescent="0.2">
      <c r="A1020" s="2">
        <v>12000000</v>
      </c>
      <c r="B1020" s="2" t="s">
        <v>136</v>
      </c>
      <c r="C1020" s="2" t="s">
        <v>976</v>
      </c>
      <c r="D1020" s="2">
        <v>0</v>
      </c>
      <c r="E1020" s="9">
        <v>2</v>
      </c>
      <c r="F1020" s="14">
        <v>106758599</v>
      </c>
      <c r="G1020" s="14">
        <v>-6188394</v>
      </c>
      <c r="H1020" s="2">
        <f t="shared" si="45"/>
        <v>106</v>
      </c>
      <c r="I1020" s="2">
        <f t="shared" si="46"/>
        <v>58</v>
      </c>
      <c r="J1020">
        <f t="shared" si="47"/>
        <v>99</v>
      </c>
      <c r="K1020" s="6"/>
      <c r="L1020" s="6"/>
      <c r="M1020" s="6"/>
      <c r="N1020" s="6"/>
      <c r="O1020" s="6"/>
      <c r="P1020">
        <v>-6.1676000000000002</v>
      </c>
      <c r="Q1020">
        <v>106.75960000000001</v>
      </c>
    </row>
    <row r="1021" spans="1:17" ht="15.75" customHeight="1" x14ac:dyDescent="0.2">
      <c r="A1021" s="2" t="s">
        <v>8867</v>
      </c>
      <c r="B1021" s="2" t="s">
        <v>136</v>
      </c>
      <c r="C1021" s="2" t="s">
        <v>141</v>
      </c>
      <c r="D1021" s="2">
        <v>210</v>
      </c>
      <c r="E1021" s="9">
        <v>0.8</v>
      </c>
      <c r="F1021" s="14" t="s">
        <v>8874</v>
      </c>
      <c r="G1021" s="14" t="s">
        <v>8875</v>
      </c>
      <c r="H1021" s="2">
        <f t="shared" si="45"/>
        <v>-6</v>
      </c>
      <c r="I1021" s="2">
        <f t="shared" si="46"/>
        <v>14</v>
      </c>
      <c r="J1021" t="e">
        <f t="shared" si="47"/>
        <v>#VALUE!</v>
      </c>
      <c r="K1021" s="2"/>
      <c r="L1021" s="2"/>
      <c r="M1021" s="2"/>
      <c r="N1021" s="2"/>
      <c r="O1021" s="2"/>
      <c r="P1021">
        <v>-6.2686000000000002</v>
      </c>
      <c r="Q1021" s="2">
        <v>106.8086</v>
      </c>
    </row>
    <row r="1022" spans="1:17" ht="15.75" customHeight="1" x14ac:dyDescent="0.2">
      <c r="A1022" s="2">
        <v>35984848</v>
      </c>
      <c r="B1022" s="2" t="s">
        <v>136</v>
      </c>
      <c r="D1022" s="2">
        <v>0</v>
      </c>
      <c r="E1022" s="9">
        <v>2</v>
      </c>
      <c r="H1022" s="2">
        <f t="shared" si="45"/>
        <v>-6</v>
      </c>
      <c r="I1022" s="2">
        <f t="shared" si="46"/>
        <v>0</v>
      </c>
      <c r="J1022">
        <f t="shared" si="47"/>
        <v>0</v>
      </c>
    </row>
    <row r="1023" spans="1:17" ht="15.75" customHeight="1" x14ac:dyDescent="0.2">
      <c r="D1023" s="2">
        <v>0</v>
      </c>
      <c r="E1023" s="9">
        <v>0</v>
      </c>
      <c r="H1023" s="2">
        <f t="shared" si="45"/>
        <v>-6</v>
      </c>
      <c r="I1023" s="2">
        <f t="shared" si="46"/>
        <v>0</v>
      </c>
      <c r="J1023">
        <f t="shared" si="47"/>
        <v>0</v>
      </c>
    </row>
    <row r="1024" spans="1:17" ht="15.75" customHeight="1" x14ac:dyDescent="0.2">
      <c r="A1024" s="2">
        <v>9500000</v>
      </c>
      <c r="B1024" s="2" t="s">
        <v>377</v>
      </c>
      <c r="C1024" s="2" t="s">
        <v>610</v>
      </c>
      <c r="D1024" s="2">
        <v>1600</v>
      </c>
      <c r="E1024" s="9">
        <v>2.2999999999999998</v>
      </c>
      <c r="F1024" s="14" t="s">
        <v>8887</v>
      </c>
      <c r="G1024" s="14" t="s">
        <v>8888</v>
      </c>
      <c r="H1024" s="2">
        <f t="shared" si="45"/>
        <v>-6</v>
      </c>
      <c r="I1024" s="2">
        <f t="shared" si="46"/>
        <v>1</v>
      </c>
      <c r="J1024" t="e">
        <f t="shared" si="47"/>
        <v>#VALUE!</v>
      </c>
      <c r="K1024" s="2"/>
      <c r="L1024" s="2"/>
      <c r="M1024" s="2"/>
      <c r="N1024" s="2"/>
      <c r="O1024" s="2"/>
      <c r="P1024">
        <v>-6.2545999999999999</v>
      </c>
      <c r="Q1024" s="2">
        <v>106.8951</v>
      </c>
    </row>
    <row r="1025" spans="1:17" ht="15.75" customHeight="1" x14ac:dyDescent="0.2">
      <c r="A1025" s="2">
        <v>30000000</v>
      </c>
      <c r="B1025" s="2" t="s">
        <v>1315</v>
      </c>
      <c r="C1025" s="2" t="s">
        <v>976</v>
      </c>
      <c r="D1025" s="2">
        <v>300</v>
      </c>
      <c r="E1025" s="9">
        <v>2.5</v>
      </c>
      <c r="F1025" s="14" t="s">
        <v>8894</v>
      </c>
      <c r="G1025" s="14" t="s">
        <v>8895</v>
      </c>
      <c r="H1025" s="2">
        <f t="shared" si="45"/>
        <v>106</v>
      </c>
      <c r="I1025" s="2">
        <f t="shared" si="46"/>
        <v>44</v>
      </c>
      <c r="J1025">
        <f t="shared" si="47"/>
        <v>46.2</v>
      </c>
      <c r="K1025" s="2"/>
      <c r="L1025" s="2"/>
      <c r="M1025" s="2"/>
      <c r="N1025" s="2"/>
      <c r="O1025" s="2"/>
      <c r="P1025">
        <v>-6.1676000000000002</v>
      </c>
      <c r="Q1025">
        <v>106.75960000000001</v>
      </c>
    </row>
    <row r="1026" spans="1:17" ht="15.75" customHeight="1" x14ac:dyDescent="0.2">
      <c r="A1026" s="2">
        <v>30000000</v>
      </c>
      <c r="B1026" s="2" t="s">
        <v>136</v>
      </c>
      <c r="C1026" s="2" t="s">
        <v>2681</v>
      </c>
      <c r="D1026" s="2">
        <v>800</v>
      </c>
      <c r="E1026" s="9">
        <v>0</v>
      </c>
      <c r="F1026" s="14" t="s">
        <v>8900</v>
      </c>
      <c r="G1026" s="14">
        <v>106744492</v>
      </c>
      <c r="H1026" s="2">
        <f t="shared" si="45"/>
        <v>-6</v>
      </c>
      <c r="I1026" s="2">
        <f t="shared" si="46"/>
        <v>0.1</v>
      </c>
      <c r="J1026">
        <f t="shared" si="47"/>
        <v>6.12</v>
      </c>
      <c r="K1026" s="6"/>
      <c r="L1026" s="6"/>
      <c r="M1026" s="6"/>
      <c r="N1026" s="6"/>
      <c r="O1026" s="6"/>
      <c r="P1026">
        <v>-6.1676000000000002</v>
      </c>
      <c r="Q1026">
        <v>106.75960000000001</v>
      </c>
    </row>
    <row r="1027" spans="1:17" ht="15.75" customHeight="1" x14ac:dyDescent="0.2">
      <c r="A1027" s="2">
        <v>25000000</v>
      </c>
      <c r="B1027" s="2" t="s">
        <v>136</v>
      </c>
      <c r="C1027" s="2" t="s">
        <v>511</v>
      </c>
      <c r="D1027" s="2">
        <v>300</v>
      </c>
      <c r="E1027" s="9">
        <v>4.9000000000000004</v>
      </c>
      <c r="F1027" s="14">
        <v>-6137069</v>
      </c>
      <c r="G1027" s="14">
        <v>106864366</v>
      </c>
      <c r="H1027" s="2">
        <f t="shared" ref="H1027:H1090" si="48">IF(LEFT(F1027,3)="106",106,-6)</f>
        <v>-6</v>
      </c>
      <c r="I1027" s="2">
        <f t="shared" ref="I1027:I1090" si="49">_xlfn.NUMBERVALUE(IF(H1027=106,MID(F1027,5,2),MID(F1027,3,2)))</f>
        <v>13</v>
      </c>
      <c r="J1027">
        <f t="shared" ref="J1027:J1090" si="50">_xlfn.NUMBERVALUE(IF(H1027=106,MID(F1027,8,4),RIGHT(F1027,4)))</f>
        <v>7069</v>
      </c>
      <c r="K1027" s="6"/>
      <c r="L1027" s="6"/>
      <c r="M1027" s="6"/>
      <c r="N1027" s="6"/>
      <c r="O1027" s="6"/>
      <c r="P1027" s="2">
        <v>-6.1266999999999996</v>
      </c>
      <c r="Q1027" s="2">
        <v>106.83320000000001</v>
      </c>
    </row>
    <row r="1028" spans="1:17" ht="15.75" customHeight="1" x14ac:dyDescent="0.2">
      <c r="A1028" s="2">
        <v>37894000</v>
      </c>
      <c r="B1028" s="2" t="s">
        <v>136</v>
      </c>
      <c r="D1028" s="2">
        <v>0</v>
      </c>
      <c r="E1028" s="9">
        <v>2</v>
      </c>
      <c r="H1028" s="2">
        <f t="shared" si="48"/>
        <v>-6</v>
      </c>
      <c r="I1028" s="2">
        <f t="shared" si="49"/>
        <v>0</v>
      </c>
      <c r="J1028">
        <f t="shared" si="50"/>
        <v>0</v>
      </c>
    </row>
    <row r="1029" spans="1:17" ht="15.75" customHeight="1" x14ac:dyDescent="0.2">
      <c r="A1029" s="2">
        <v>11500000</v>
      </c>
      <c r="B1029" s="2" t="s">
        <v>377</v>
      </c>
      <c r="C1029" s="2" t="s">
        <v>822</v>
      </c>
      <c r="D1029" s="2">
        <v>1100</v>
      </c>
      <c r="E1029" s="9">
        <v>8</v>
      </c>
      <c r="F1029" s="14" t="s">
        <v>7848</v>
      </c>
      <c r="G1029" s="14" t="s">
        <v>7849</v>
      </c>
      <c r="H1029" s="2">
        <f t="shared" si="48"/>
        <v>-6</v>
      </c>
      <c r="I1029" s="2">
        <f t="shared" si="49"/>
        <v>12</v>
      </c>
      <c r="J1029" t="e">
        <f t="shared" si="50"/>
        <v>#VALUE!</v>
      </c>
      <c r="K1029" s="2"/>
      <c r="L1029" s="2"/>
      <c r="M1029" s="2"/>
      <c r="N1029" s="2"/>
      <c r="O1029" s="2"/>
      <c r="P1029">
        <v>-6.1676000000000002</v>
      </c>
      <c r="Q1029">
        <v>106.75960000000001</v>
      </c>
    </row>
    <row r="1030" spans="1:17" ht="15.75" customHeight="1" x14ac:dyDescent="0.2">
      <c r="A1030" s="2">
        <v>8800000</v>
      </c>
      <c r="B1030" s="2" t="s">
        <v>136</v>
      </c>
      <c r="C1030" s="2" t="s">
        <v>610</v>
      </c>
      <c r="D1030" s="2">
        <v>10</v>
      </c>
      <c r="E1030" s="9">
        <v>4</v>
      </c>
      <c r="F1030" s="14">
        <v>-6279433</v>
      </c>
      <c r="G1030" s="14">
        <v>106877670</v>
      </c>
      <c r="H1030" s="2">
        <f t="shared" si="48"/>
        <v>-6</v>
      </c>
      <c r="I1030" s="2">
        <f t="shared" si="49"/>
        <v>27</v>
      </c>
      <c r="J1030">
        <f t="shared" si="50"/>
        <v>9433</v>
      </c>
      <c r="K1030" s="6"/>
      <c r="L1030" s="6"/>
      <c r="M1030" s="6"/>
      <c r="N1030" s="6"/>
      <c r="O1030" s="6"/>
      <c r="P1030">
        <v>-6.2545999999999999</v>
      </c>
      <c r="Q1030" s="2">
        <v>106.8951</v>
      </c>
    </row>
    <row r="1031" spans="1:17" ht="15.75" customHeight="1" x14ac:dyDescent="0.2">
      <c r="A1031" s="2">
        <v>14705882</v>
      </c>
      <c r="B1031" s="2" t="s">
        <v>136</v>
      </c>
      <c r="C1031" s="2" t="s">
        <v>288</v>
      </c>
      <c r="D1031" s="2">
        <v>1000</v>
      </c>
      <c r="E1031" s="9">
        <v>1</v>
      </c>
      <c r="F1031" s="14" t="s">
        <v>8929</v>
      </c>
      <c r="G1031" s="14" t="s">
        <v>8930</v>
      </c>
      <c r="H1031" s="2">
        <f t="shared" si="48"/>
        <v>106</v>
      </c>
      <c r="I1031" s="2">
        <f t="shared" si="49"/>
        <v>50</v>
      </c>
      <c r="J1031" t="e">
        <f t="shared" si="50"/>
        <v>#VALUE!</v>
      </c>
      <c r="K1031" s="2"/>
      <c r="L1031" s="2"/>
      <c r="M1031" s="2"/>
      <c r="N1031" s="2"/>
      <c r="O1031" s="2"/>
      <c r="P1031" s="2">
        <v>-6.1814</v>
      </c>
      <c r="Q1031" s="2">
        <v>106.8387</v>
      </c>
    </row>
    <row r="1032" spans="1:17" ht="15.75" customHeight="1" x14ac:dyDescent="0.2">
      <c r="A1032" s="2">
        <v>25000000</v>
      </c>
      <c r="B1032" s="2" t="s">
        <v>194</v>
      </c>
      <c r="D1032" s="2">
        <v>0</v>
      </c>
      <c r="E1032" s="9">
        <v>2</v>
      </c>
      <c r="H1032" s="2">
        <f t="shared" si="48"/>
        <v>-6</v>
      </c>
      <c r="I1032" s="2">
        <f t="shared" si="49"/>
        <v>0</v>
      </c>
      <c r="J1032">
        <f t="shared" si="50"/>
        <v>0</v>
      </c>
    </row>
    <row r="1033" spans="1:17" ht="15.75" customHeight="1" x14ac:dyDescent="0.2">
      <c r="A1033" s="2">
        <v>22000000</v>
      </c>
      <c r="B1033" s="2" t="s">
        <v>377</v>
      </c>
      <c r="C1033" s="2" t="s">
        <v>976</v>
      </c>
      <c r="D1033" s="2">
        <v>0</v>
      </c>
      <c r="E1033" s="9">
        <v>2.4</v>
      </c>
      <c r="F1033" s="14" t="s">
        <v>8940</v>
      </c>
      <c r="G1033" s="14" t="s">
        <v>8941</v>
      </c>
      <c r="H1033" s="2">
        <f t="shared" si="48"/>
        <v>-6</v>
      </c>
      <c r="I1033" s="2">
        <f t="shared" si="49"/>
        <v>11</v>
      </c>
      <c r="J1033" t="e">
        <f t="shared" si="50"/>
        <v>#VALUE!</v>
      </c>
      <c r="K1033" s="2"/>
      <c r="L1033" s="2"/>
      <c r="M1033" s="2"/>
      <c r="N1033" s="2"/>
      <c r="O1033" s="2"/>
      <c r="P1033">
        <v>-6.1676000000000002</v>
      </c>
      <c r="Q1033">
        <v>106.75960000000001</v>
      </c>
    </row>
    <row r="1034" spans="1:17" ht="15.75" customHeight="1" x14ac:dyDescent="0.2">
      <c r="A1034" s="2">
        <v>30000000</v>
      </c>
      <c r="B1034" s="2" t="s">
        <v>136</v>
      </c>
      <c r="C1034" s="2" t="s">
        <v>407</v>
      </c>
      <c r="D1034" s="2">
        <v>400</v>
      </c>
      <c r="E1034" s="9">
        <v>1.4</v>
      </c>
      <c r="F1034" s="14" t="s">
        <v>8956</v>
      </c>
      <c r="G1034" s="14" t="s">
        <v>8957</v>
      </c>
      <c r="H1034" s="2">
        <f t="shared" si="48"/>
        <v>-6</v>
      </c>
      <c r="I1034" s="2">
        <f t="shared" si="49"/>
        <v>12</v>
      </c>
      <c r="J1034" t="e">
        <f t="shared" si="50"/>
        <v>#VALUE!</v>
      </c>
      <c r="K1034" s="2"/>
      <c r="L1034" s="2"/>
      <c r="M1034" s="2"/>
      <c r="N1034" s="2"/>
      <c r="O1034" s="2"/>
      <c r="P1034" s="2">
        <v>-6.1814</v>
      </c>
      <c r="Q1034" s="2">
        <v>106.8387</v>
      </c>
    </row>
    <row r="1035" spans="1:17" ht="15.75" customHeight="1" x14ac:dyDescent="0.2">
      <c r="A1035" s="2">
        <v>3260870</v>
      </c>
      <c r="B1035" s="2" t="s">
        <v>136</v>
      </c>
      <c r="C1035" s="2" t="s">
        <v>511</v>
      </c>
      <c r="D1035" s="2">
        <v>0</v>
      </c>
      <c r="E1035" s="9">
        <v>3</v>
      </c>
      <c r="F1035" s="14">
        <v>-6121719</v>
      </c>
      <c r="G1035" s="14">
        <v>106876917</v>
      </c>
      <c r="H1035" s="2">
        <f t="shared" si="48"/>
        <v>-6</v>
      </c>
      <c r="I1035" s="2">
        <f t="shared" si="49"/>
        <v>12</v>
      </c>
      <c r="J1035">
        <f t="shared" si="50"/>
        <v>1719</v>
      </c>
      <c r="K1035" s="6"/>
      <c r="L1035" s="6"/>
      <c r="M1035" s="6"/>
      <c r="N1035" s="6"/>
      <c r="O1035" s="6"/>
      <c r="P1035" s="2">
        <v>-6.1266999999999996</v>
      </c>
      <c r="Q1035" s="2">
        <v>106.83320000000001</v>
      </c>
    </row>
    <row r="1036" spans="1:17" ht="15.75" customHeight="1" x14ac:dyDescent="0.2">
      <c r="A1036" s="2">
        <v>20000000</v>
      </c>
      <c r="D1036" s="2">
        <v>0</v>
      </c>
      <c r="E1036" s="9">
        <v>3.4</v>
      </c>
      <c r="F1036" s="14">
        <v>106917572</v>
      </c>
      <c r="G1036" s="14">
        <v>-6147238</v>
      </c>
      <c r="H1036" s="2">
        <f t="shared" si="48"/>
        <v>106</v>
      </c>
      <c r="I1036" s="2">
        <f t="shared" si="49"/>
        <v>17</v>
      </c>
      <c r="J1036">
        <f t="shared" si="50"/>
        <v>72</v>
      </c>
      <c r="K1036" s="6"/>
      <c r="L1036" s="6"/>
      <c r="M1036" s="6"/>
      <c r="N1036" s="6"/>
      <c r="O1036" s="6"/>
    </row>
    <row r="1037" spans="1:17" ht="15.75" customHeight="1" x14ac:dyDescent="0.2">
      <c r="A1037" s="2">
        <v>7000000</v>
      </c>
      <c r="B1037" s="2" t="s">
        <v>8027</v>
      </c>
      <c r="C1037" s="2" t="s">
        <v>822</v>
      </c>
      <c r="D1037" s="2">
        <v>650</v>
      </c>
      <c r="E1037" s="9">
        <v>2.2999999999999998</v>
      </c>
      <c r="F1037" s="14" t="s">
        <v>8974</v>
      </c>
      <c r="G1037" s="14" t="s">
        <v>8975</v>
      </c>
      <c r="H1037" s="2">
        <f t="shared" si="48"/>
        <v>-6</v>
      </c>
      <c r="I1037" s="2">
        <f t="shared" si="49"/>
        <v>12</v>
      </c>
      <c r="J1037" t="e">
        <f t="shared" si="50"/>
        <v>#VALUE!</v>
      </c>
      <c r="K1037" s="2"/>
      <c r="L1037" s="2"/>
      <c r="M1037" s="2"/>
      <c r="N1037" s="2"/>
      <c r="O1037" s="2"/>
      <c r="P1037">
        <v>-6.1676000000000002</v>
      </c>
      <c r="Q1037">
        <v>106.75960000000001</v>
      </c>
    </row>
    <row r="1038" spans="1:17" ht="15.75" customHeight="1" x14ac:dyDescent="0.2">
      <c r="A1038" s="2">
        <v>27500000</v>
      </c>
      <c r="B1038" s="2" t="s">
        <v>1315</v>
      </c>
      <c r="C1038" s="2" t="s">
        <v>976</v>
      </c>
      <c r="D1038" s="2">
        <v>200</v>
      </c>
      <c r="E1038" s="9">
        <v>1.4</v>
      </c>
      <c r="F1038" s="14">
        <v>106742457</v>
      </c>
      <c r="G1038" s="14">
        <v>-6172494</v>
      </c>
      <c r="H1038" s="2">
        <f t="shared" si="48"/>
        <v>106</v>
      </c>
      <c r="I1038" s="2">
        <f t="shared" si="49"/>
        <v>42</v>
      </c>
      <c r="J1038">
        <f t="shared" si="50"/>
        <v>57</v>
      </c>
      <c r="K1038" s="6"/>
      <c r="L1038" s="6"/>
      <c r="M1038" s="6"/>
      <c r="N1038" s="6"/>
      <c r="O1038" s="6"/>
      <c r="P1038">
        <v>-6.1676000000000002</v>
      </c>
      <c r="Q1038">
        <v>106.75960000000001</v>
      </c>
    </row>
    <row r="1039" spans="1:17" ht="15.75" customHeight="1" x14ac:dyDescent="0.2">
      <c r="B1039" s="2" t="s">
        <v>136</v>
      </c>
      <c r="C1039" s="2" t="s">
        <v>822</v>
      </c>
      <c r="D1039" s="2">
        <v>0</v>
      </c>
      <c r="E1039" s="9">
        <v>0.2</v>
      </c>
      <c r="F1039" s="14">
        <v>10675614</v>
      </c>
      <c r="G1039" s="14">
        <v>-621856</v>
      </c>
      <c r="H1039" s="2">
        <f t="shared" si="48"/>
        <v>106</v>
      </c>
      <c r="I1039" s="2">
        <f t="shared" si="49"/>
        <v>56</v>
      </c>
      <c r="J1039">
        <f t="shared" si="50"/>
        <v>4</v>
      </c>
      <c r="K1039" s="6"/>
      <c r="L1039" s="6"/>
      <c r="M1039" s="6"/>
      <c r="N1039" s="6"/>
      <c r="O1039" s="6"/>
      <c r="P1039">
        <v>-6.1676000000000002</v>
      </c>
      <c r="Q1039">
        <v>106.75960000000001</v>
      </c>
    </row>
    <row r="1040" spans="1:17" ht="15.75" customHeight="1" x14ac:dyDescent="0.2">
      <c r="B1040" s="2" t="s">
        <v>136</v>
      </c>
      <c r="C1040" s="2" t="s">
        <v>822</v>
      </c>
      <c r="D1040" s="2">
        <v>0</v>
      </c>
      <c r="E1040" s="9">
        <v>0.2</v>
      </c>
      <c r="F1040" s="14">
        <v>10675614</v>
      </c>
      <c r="G1040" s="14">
        <v>-621856</v>
      </c>
      <c r="H1040" s="2">
        <f t="shared" si="48"/>
        <v>106</v>
      </c>
      <c r="I1040" s="2">
        <f t="shared" si="49"/>
        <v>56</v>
      </c>
      <c r="J1040">
        <f t="shared" si="50"/>
        <v>4</v>
      </c>
      <c r="K1040" s="6"/>
      <c r="L1040" s="6"/>
      <c r="M1040" s="6"/>
      <c r="N1040" s="6"/>
      <c r="O1040" s="6"/>
      <c r="P1040">
        <v>-6.1676000000000002</v>
      </c>
      <c r="Q1040">
        <v>106.75960000000001</v>
      </c>
    </row>
    <row r="1041" spans="1:17" ht="15.75" customHeight="1" x14ac:dyDescent="0.2">
      <c r="A1041" s="2">
        <v>21500000</v>
      </c>
      <c r="B1041" s="2" t="s">
        <v>377</v>
      </c>
      <c r="C1041" s="2" t="s">
        <v>407</v>
      </c>
      <c r="D1041" s="2">
        <v>10</v>
      </c>
      <c r="E1041" s="9">
        <v>1</v>
      </c>
      <c r="F1041" s="14">
        <v>106819209</v>
      </c>
      <c r="G1041" s="14">
        <v>-6161872</v>
      </c>
      <c r="H1041" s="2">
        <f t="shared" si="48"/>
        <v>106</v>
      </c>
      <c r="I1041" s="2">
        <f t="shared" si="49"/>
        <v>19</v>
      </c>
      <c r="J1041">
        <f t="shared" si="50"/>
        <v>9</v>
      </c>
      <c r="K1041" s="6"/>
      <c r="L1041" s="6"/>
      <c r="M1041" s="6"/>
      <c r="N1041" s="6"/>
      <c r="O1041" s="6"/>
      <c r="P1041" s="2">
        <v>-6.1814</v>
      </c>
      <c r="Q1041" s="2">
        <v>106.8387</v>
      </c>
    </row>
    <row r="1042" spans="1:17" ht="15.75" customHeight="1" x14ac:dyDescent="0.2">
      <c r="A1042" s="2">
        <v>24000000</v>
      </c>
      <c r="B1042" s="2" t="s">
        <v>136</v>
      </c>
      <c r="C1042" s="2" t="s">
        <v>511</v>
      </c>
      <c r="D1042" s="2">
        <v>0</v>
      </c>
      <c r="E1042" s="9">
        <v>3.3</v>
      </c>
      <c r="F1042" s="14">
        <v>-6121398</v>
      </c>
      <c r="G1042" s="14">
        <v>106898770</v>
      </c>
      <c r="H1042" s="2">
        <f t="shared" si="48"/>
        <v>-6</v>
      </c>
      <c r="I1042" s="2">
        <f t="shared" si="49"/>
        <v>12</v>
      </c>
      <c r="J1042">
        <f t="shared" si="50"/>
        <v>1398</v>
      </c>
      <c r="K1042" s="6"/>
      <c r="L1042" s="6"/>
      <c r="M1042" s="6"/>
      <c r="N1042" s="6"/>
      <c r="O1042" s="6"/>
      <c r="P1042" s="2">
        <v>-6.1266999999999996</v>
      </c>
      <c r="Q1042" s="2">
        <v>106.83320000000001</v>
      </c>
    </row>
    <row r="1043" spans="1:17" ht="15.75" customHeight="1" x14ac:dyDescent="0.2">
      <c r="A1043" s="2">
        <v>5200000</v>
      </c>
      <c r="B1043" s="2" t="s">
        <v>136</v>
      </c>
      <c r="C1043" s="2" t="s">
        <v>610</v>
      </c>
      <c r="D1043" s="2">
        <v>1.5</v>
      </c>
      <c r="E1043" s="9">
        <v>1.8</v>
      </c>
      <c r="F1043" s="14">
        <v>-6341900</v>
      </c>
      <c r="G1043" s="14">
        <v>100860684</v>
      </c>
      <c r="H1043" s="2">
        <f t="shared" si="48"/>
        <v>-6</v>
      </c>
      <c r="I1043" s="2">
        <f t="shared" si="49"/>
        <v>34</v>
      </c>
      <c r="J1043">
        <f t="shared" si="50"/>
        <v>1900</v>
      </c>
      <c r="K1043" s="6"/>
      <c r="L1043" s="6"/>
      <c r="M1043" s="6"/>
      <c r="N1043" s="6"/>
      <c r="O1043" s="6"/>
      <c r="P1043">
        <v>-6.2545999999999999</v>
      </c>
      <c r="Q1043" s="2">
        <v>106.8951</v>
      </c>
    </row>
    <row r="1044" spans="1:17" ht="15.75" customHeight="1" x14ac:dyDescent="0.2">
      <c r="A1044" s="2">
        <v>10000000</v>
      </c>
      <c r="B1044" s="2" t="s">
        <v>377</v>
      </c>
      <c r="C1044" s="2" t="s">
        <v>288</v>
      </c>
      <c r="D1044" s="2">
        <v>0</v>
      </c>
      <c r="E1044" s="9">
        <v>5</v>
      </c>
      <c r="H1044" s="2">
        <f t="shared" si="48"/>
        <v>-6</v>
      </c>
      <c r="I1044" s="2">
        <f t="shared" si="49"/>
        <v>0</v>
      </c>
      <c r="J1044">
        <f t="shared" si="50"/>
        <v>0</v>
      </c>
      <c r="P1044" s="2">
        <v>-6.1814</v>
      </c>
      <c r="Q1044" s="2">
        <v>106.8387</v>
      </c>
    </row>
    <row r="1045" spans="1:17" ht="15.75" customHeight="1" x14ac:dyDescent="0.2">
      <c r="A1045" s="2">
        <v>10000000</v>
      </c>
      <c r="B1045" s="2" t="s">
        <v>377</v>
      </c>
      <c r="C1045" s="2" t="s">
        <v>288</v>
      </c>
      <c r="D1045" s="2">
        <v>0</v>
      </c>
      <c r="E1045" s="9">
        <v>5</v>
      </c>
      <c r="H1045" s="2">
        <f t="shared" si="48"/>
        <v>-6</v>
      </c>
      <c r="I1045" s="2">
        <f t="shared" si="49"/>
        <v>0</v>
      </c>
      <c r="J1045">
        <f t="shared" si="50"/>
        <v>0</v>
      </c>
      <c r="P1045" s="2">
        <v>-6.1814</v>
      </c>
      <c r="Q1045" s="2">
        <v>106.8387</v>
      </c>
    </row>
    <row r="1046" spans="1:17" ht="15.75" customHeight="1" x14ac:dyDescent="0.2">
      <c r="A1046" s="2">
        <v>8500</v>
      </c>
      <c r="B1046" s="2" t="s">
        <v>377</v>
      </c>
      <c r="C1046" s="2" t="s">
        <v>822</v>
      </c>
      <c r="D1046" s="2">
        <v>1500</v>
      </c>
      <c r="E1046" s="9">
        <v>2.2999999999999998</v>
      </c>
      <c r="F1046" s="14" t="s">
        <v>9006</v>
      </c>
      <c r="G1046" s="14" t="s">
        <v>9007</v>
      </c>
      <c r="H1046" s="2">
        <f t="shared" si="48"/>
        <v>-6</v>
      </c>
      <c r="I1046" s="2">
        <f t="shared" si="49"/>
        <v>12</v>
      </c>
      <c r="J1046" t="e">
        <f t="shared" si="50"/>
        <v>#VALUE!</v>
      </c>
      <c r="K1046" s="2"/>
      <c r="L1046" s="2"/>
      <c r="M1046" s="2"/>
      <c r="N1046" s="2"/>
      <c r="O1046" s="2"/>
      <c r="P1046">
        <v>-6.1676000000000002</v>
      </c>
      <c r="Q1046">
        <v>106.75960000000001</v>
      </c>
    </row>
    <row r="1047" spans="1:17" ht="15.75" customHeight="1" x14ac:dyDescent="0.2">
      <c r="A1047" s="2">
        <v>29964285</v>
      </c>
      <c r="B1047" s="2" t="s">
        <v>136</v>
      </c>
      <c r="C1047" s="2" t="s">
        <v>658</v>
      </c>
      <c r="D1047" s="2">
        <v>4</v>
      </c>
      <c r="E1047" s="9">
        <v>2</v>
      </c>
      <c r="F1047" s="14" t="s">
        <v>9013</v>
      </c>
      <c r="G1047" s="14" t="s">
        <v>9014</v>
      </c>
      <c r="H1047" s="2">
        <f t="shared" si="48"/>
        <v>106</v>
      </c>
      <c r="I1047" s="2">
        <f t="shared" si="49"/>
        <v>56</v>
      </c>
      <c r="J1047">
        <f t="shared" si="50"/>
        <v>23.6</v>
      </c>
      <c r="K1047" s="2"/>
      <c r="L1047" s="2"/>
      <c r="M1047" s="2"/>
      <c r="N1047" s="2"/>
      <c r="O1047" s="2"/>
      <c r="P1047">
        <v>-6.2545999999999999</v>
      </c>
      <c r="Q1047" s="2">
        <v>106.8951</v>
      </c>
    </row>
    <row r="1048" spans="1:17" ht="15.75" customHeight="1" x14ac:dyDescent="0.2">
      <c r="A1048" s="2">
        <v>25000000</v>
      </c>
      <c r="B1048" s="2" t="s">
        <v>136</v>
      </c>
      <c r="C1048" s="2" t="s">
        <v>511</v>
      </c>
      <c r="D1048" s="2">
        <v>450</v>
      </c>
      <c r="E1048" s="9">
        <v>4.5</v>
      </c>
      <c r="F1048" s="14">
        <v>-6126414</v>
      </c>
      <c r="G1048" s="14">
        <v>106863715</v>
      </c>
      <c r="H1048" s="2">
        <f t="shared" si="48"/>
        <v>-6</v>
      </c>
      <c r="I1048" s="2">
        <f t="shared" si="49"/>
        <v>12</v>
      </c>
      <c r="J1048">
        <f t="shared" si="50"/>
        <v>6414</v>
      </c>
      <c r="K1048" s="6"/>
      <c r="L1048" s="6"/>
      <c r="M1048" s="6"/>
      <c r="N1048" s="6"/>
      <c r="O1048" s="6"/>
      <c r="P1048" s="2">
        <v>-6.1266999999999996</v>
      </c>
      <c r="Q1048" s="2">
        <v>106.83320000000001</v>
      </c>
    </row>
    <row r="1049" spans="1:17" ht="15.75" customHeight="1" x14ac:dyDescent="0.2">
      <c r="A1049" s="2" t="s">
        <v>9032</v>
      </c>
      <c r="B1049" s="2" t="s">
        <v>136</v>
      </c>
      <c r="C1049" s="2" t="s">
        <v>141</v>
      </c>
      <c r="D1049" s="2">
        <v>316</v>
      </c>
      <c r="E1049" s="9">
        <v>0.55000000000000004</v>
      </c>
      <c r="G1049" s="14" t="s">
        <v>9039</v>
      </c>
      <c r="H1049" s="2">
        <f t="shared" si="48"/>
        <v>-6</v>
      </c>
      <c r="I1049" s="2">
        <f t="shared" si="49"/>
        <v>0</v>
      </c>
      <c r="J1049">
        <f t="shared" si="50"/>
        <v>0</v>
      </c>
      <c r="K1049" s="2"/>
      <c r="L1049" s="2"/>
      <c r="M1049" s="2"/>
      <c r="N1049" s="2"/>
      <c r="O1049" s="2"/>
      <c r="P1049">
        <v>-6.2686000000000002</v>
      </c>
      <c r="Q1049" s="2">
        <v>106.8086</v>
      </c>
    </row>
    <row r="1050" spans="1:17" ht="15.75" customHeight="1" x14ac:dyDescent="0.2">
      <c r="A1050" s="2">
        <v>20500000</v>
      </c>
      <c r="B1050" s="2" t="s">
        <v>136</v>
      </c>
      <c r="C1050" s="2" t="s">
        <v>511</v>
      </c>
      <c r="D1050" s="2">
        <v>0</v>
      </c>
      <c r="E1050" s="9">
        <v>3.8</v>
      </c>
      <c r="F1050" s="14">
        <v>-6139441</v>
      </c>
      <c r="G1050" s="14">
        <v>106859898</v>
      </c>
      <c r="H1050" s="2">
        <f t="shared" si="48"/>
        <v>-6</v>
      </c>
      <c r="I1050" s="2">
        <f t="shared" si="49"/>
        <v>13</v>
      </c>
      <c r="J1050">
        <f t="shared" si="50"/>
        <v>9441</v>
      </c>
      <c r="K1050" s="2"/>
      <c r="L1050" s="2"/>
      <c r="M1050" s="2"/>
      <c r="N1050" s="2"/>
      <c r="O1050" s="2"/>
      <c r="P1050" s="2">
        <v>-6.1266999999999996</v>
      </c>
      <c r="Q1050" s="2">
        <v>106.83320000000001</v>
      </c>
    </row>
    <row r="1051" spans="1:17" ht="15.75" customHeight="1" x14ac:dyDescent="0.2">
      <c r="A1051" s="2">
        <v>8000000</v>
      </c>
      <c r="B1051" s="2" t="s">
        <v>136</v>
      </c>
      <c r="C1051" s="2" t="s">
        <v>141</v>
      </c>
      <c r="D1051" s="2">
        <v>500</v>
      </c>
      <c r="E1051" s="9">
        <v>2</v>
      </c>
      <c r="F1051" s="14" t="s">
        <v>9053</v>
      </c>
      <c r="G1051" s="14" t="s">
        <v>9054</v>
      </c>
      <c r="H1051" s="2">
        <f t="shared" si="48"/>
        <v>106</v>
      </c>
      <c r="I1051" s="2">
        <f t="shared" si="49"/>
        <v>45</v>
      </c>
      <c r="J1051">
        <f t="shared" si="50"/>
        <v>35.200000000000003</v>
      </c>
      <c r="K1051" s="2"/>
      <c r="L1051" s="2"/>
      <c r="M1051" s="2"/>
      <c r="N1051" s="2"/>
      <c r="O1051" s="2"/>
      <c r="P1051">
        <v>-6.2686000000000002</v>
      </c>
      <c r="Q1051" s="2">
        <v>106.8086</v>
      </c>
    </row>
    <row r="1052" spans="1:17" ht="15.75" customHeight="1" x14ac:dyDescent="0.2">
      <c r="A1052" s="2">
        <v>27000000</v>
      </c>
      <c r="B1052" s="2" t="s">
        <v>1315</v>
      </c>
      <c r="C1052" s="2" t="s">
        <v>976</v>
      </c>
      <c r="D1052" s="2">
        <v>200</v>
      </c>
      <c r="E1052" s="9">
        <v>1.4</v>
      </c>
      <c r="F1052" s="14">
        <v>106742245</v>
      </c>
      <c r="G1052" s="14">
        <v>-6173011</v>
      </c>
      <c r="H1052" s="2">
        <f t="shared" si="48"/>
        <v>106</v>
      </c>
      <c r="I1052" s="2">
        <f t="shared" si="49"/>
        <v>42</v>
      </c>
      <c r="J1052">
        <f t="shared" si="50"/>
        <v>45</v>
      </c>
      <c r="K1052" s="6"/>
      <c r="L1052" s="6"/>
      <c r="M1052" s="6"/>
      <c r="N1052" s="6"/>
      <c r="O1052" s="6"/>
      <c r="P1052">
        <v>-6.1676000000000002</v>
      </c>
      <c r="Q1052">
        <v>106.75960000000001</v>
      </c>
    </row>
    <row r="1053" spans="1:17" ht="15.75" customHeight="1" x14ac:dyDescent="0.2">
      <c r="A1053" s="2">
        <v>15000000</v>
      </c>
      <c r="B1053" s="2" t="s">
        <v>136</v>
      </c>
      <c r="C1053" s="2" t="s">
        <v>511</v>
      </c>
      <c r="D1053" s="2">
        <v>0</v>
      </c>
      <c r="E1053" s="9">
        <v>1.7</v>
      </c>
      <c r="F1053" s="14">
        <v>106916325</v>
      </c>
      <c r="G1053" s="14">
        <v>-6157840</v>
      </c>
      <c r="H1053" s="2">
        <f t="shared" si="48"/>
        <v>106</v>
      </c>
      <c r="I1053" s="2">
        <f t="shared" si="49"/>
        <v>16</v>
      </c>
      <c r="J1053">
        <f t="shared" si="50"/>
        <v>25</v>
      </c>
      <c r="K1053" s="6"/>
      <c r="L1053" s="6"/>
      <c r="M1053" s="6"/>
      <c r="N1053" s="6"/>
      <c r="O1053" s="6"/>
      <c r="P1053" s="2">
        <v>-6.1266999999999996</v>
      </c>
      <c r="Q1053" s="2">
        <v>106.83320000000001</v>
      </c>
    </row>
    <row r="1054" spans="1:17" ht="15.75" customHeight="1" x14ac:dyDescent="0.2">
      <c r="A1054" s="2">
        <v>23000000</v>
      </c>
      <c r="B1054" s="2" t="s">
        <v>136</v>
      </c>
      <c r="C1054" s="2" t="s">
        <v>511</v>
      </c>
      <c r="D1054" s="2">
        <v>0</v>
      </c>
      <c r="E1054" s="9">
        <v>2.5</v>
      </c>
      <c r="F1054" s="14">
        <v>106906914</v>
      </c>
      <c r="G1054" s="14">
        <v>-6152871</v>
      </c>
      <c r="H1054" s="2">
        <f t="shared" si="48"/>
        <v>106</v>
      </c>
      <c r="I1054" s="2">
        <f t="shared" si="49"/>
        <v>6</v>
      </c>
      <c r="J1054">
        <f t="shared" si="50"/>
        <v>14</v>
      </c>
      <c r="K1054" s="6"/>
      <c r="L1054" s="6"/>
      <c r="M1054" s="6"/>
      <c r="N1054" s="6"/>
      <c r="O1054" s="6"/>
      <c r="P1054" s="2">
        <v>-6.1266999999999996</v>
      </c>
      <c r="Q1054" s="2">
        <v>106.83320000000001</v>
      </c>
    </row>
    <row r="1055" spans="1:17" ht="15.75" customHeight="1" x14ac:dyDescent="0.2">
      <c r="A1055" s="2">
        <v>23000000</v>
      </c>
      <c r="B1055" s="2" t="s">
        <v>136</v>
      </c>
      <c r="C1055" s="2" t="s">
        <v>511</v>
      </c>
      <c r="D1055" s="2">
        <v>0</v>
      </c>
      <c r="E1055" s="9">
        <v>2.5</v>
      </c>
      <c r="F1055" s="14">
        <v>106906914</v>
      </c>
      <c r="G1055" s="14">
        <v>-6152871</v>
      </c>
      <c r="H1055" s="2">
        <f t="shared" si="48"/>
        <v>106</v>
      </c>
      <c r="I1055" s="2">
        <f t="shared" si="49"/>
        <v>6</v>
      </c>
      <c r="J1055">
        <f t="shared" si="50"/>
        <v>14</v>
      </c>
      <c r="K1055" s="6"/>
      <c r="L1055" s="6"/>
      <c r="M1055" s="6"/>
      <c r="N1055" s="6"/>
      <c r="O1055" s="6"/>
      <c r="P1055" s="2">
        <v>-6.1266999999999996</v>
      </c>
      <c r="Q1055" s="2">
        <v>106.83320000000001</v>
      </c>
    </row>
    <row r="1056" spans="1:17" ht="15.75" customHeight="1" x14ac:dyDescent="0.2">
      <c r="A1056" s="2">
        <v>32500000</v>
      </c>
      <c r="B1056" s="2" t="s">
        <v>377</v>
      </c>
      <c r="C1056" s="2" t="s">
        <v>1045</v>
      </c>
      <c r="D1056" s="2">
        <v>0</v>
      </c>
      <c r="E1056" s="9">
        <v>0</v>
      </c>
      <c r="F1056" s="14" t="s">
        <v>9079</v>
      </c>
      <c r="G1056" s="14" t="s">
        <v>9080</v>
      </c>
      <c r="H1056" s="2">
        <f t="shared" si="48"/>
        <v>-6</v>
      </c>
      <c r="I1056" s="2">
        <f t="shared" si="49"/>
        <v>11</v>
      </c>
      <c r="J1056" t="e">
        <f t="shared" si="50"/>
        <v>#VALUE!</v>
      </c>
      <c r="K1056" s="2"/>
      <c r="L1056" s="2"/>
      <c r="M1056" s="2"/>
      <c r="N1056" s="2"/>
      <c r="O1056" s="2"/>
      <c r="P1056">
        <v>-6.1676000000000002</v>
      </c>
      <c r="Q1056">
        <v>106.75960000000001</v>
      </c>
    </row>
    <row r="1057" spans="1:17" ht="15.75" customHeight="1" x14ac:dyDescent="0.2">
      <c r="A1057" s="2">
        <v>30000000</v>
      </c>
      <c r="B1057" s="2" t="s">
        <v>377</v>
      </c>
      <c r="C1057" s="2" t="s">
        <v>288</v>
      </c>
      <c r="D1057" s="2">
        <v>100</v>
      </c>
      <c r="E1057" s="9">
        <v>2</v>
      </c>
      <c r="F1057" s="14">
        <v>106811763</v>
      </c>
      <c r="G1057" s="14">
        <v>-6173156</v>
      </c>
      <c r="H1057" s="2">
        <f t="shared" si="48"/>
        <v>106</v>
      </c>
      <c r="I1057" s="2">
        <f t="shared" si="49"/>
        <v>11</v>
      </c>
      <c r="J1057">
        <f t="shared" si="50"/>
        <v>63</v>
      </c>
      <c r="K1057" s="6"/>
      <c r="L1057" s="6"/>
      <c r="M1057" s="6"/>
      <c r="N1057" s="6"/>
      <c r="O1057" s="6"/>
      <c r="P1057" s="2">
        <v>-6.1814</v>
      </c>
      <c r="Q1057" s="2">
        <v>106.8387</v>
      </c>
    </row>
    <row r="1058" spans="1:17" ht="15.75" customHeight="1" x14ac:dyDescent="0.2">
      <c r="A1058" s="2">
        <v>4166667</v>
      </c>
      <c r="B1058" s="2" t="s">
        <v>136</v>
      </c>
      <c r="C1058" s="2" t="s">
        <v>288</v>
      </c>
      <c r="D1058" s="2">
        <v>300</v>
      </c>
      <c r="E1058" s="9">
        <v>2</v>
      </c>
      <c r="F1058" s="14">
        <v>106849748</v>
      </c>
      <c r="G1058" s="14">
        <v>-6162929</v>
      </c>
      <c r="H1058" s="2">
        <f t="shared" si="48"/>
        <v>106</v>
      </c>
      <c r="I1058" s="2">
        <f t="shared" si="49"/>
        <v>49</v>
      </c>
      <c r="J1058">
        <f t="shared" si="50"/>
        <v>48</v>
      </c>
      <c r="K1058" s="6"/>
      <c r="L1058" s="6"/>
      <c r="M1058" s="6"/>
      <c r="N1058" s="6"/>
      <c r="O1058" s="6"/>
      <c r="P1058" s="2">
        <v>-6.1814</v>
      </c>
      <c r="Q1058" s="2">
        <v>106.8387</v>
      </c>
    </row>
    <row r="1059" spans="1:17" ht="15.75" customHeight="1" x14ac:dyDescent="0.2">
      <c r="A1059" s="2">
        <v>30000000</v>
      </c>
      <c r="B1059" s="2" t="s">
        <v>1315</v>
      </c>
      <c r="C1059" s="2" t="s">
        <v>511</v>
      </c>
      <c r="D1059" s="2">
        <v>0</v>
      </c>
      <c r="E1059" s="9">
        <v>3.5</v>
      </c>
      <c r="F1059" s="14">
        <v>-6115574</v>
      </c>
      <c r="G1059" s="14">
        <v>106894468</v>
      </c>
      <c r="H1059" s="2">
        <f t="shared" si="48"/>
        <v>-6</v>
      </c>
      <c r="I1059" s="2">
        <f t="shared" si="49"/>
        <v>11</v>
      </c>
      <c r="J1059">
        <f t="shared" si="50"/>
        <v>5574</v>
      </c>
      <c r="K1059" s="6"/>
      <c r="L1059" s="6"/>
      <c r="M1059" s="6"/>
      <c r="N1059" s="6"/>
      <c r="O1059" s="6"/>
      <c r="P1059" s="2">
        <v>-6.1266999999999996</v>
      </c>
      <c r="Q1059" s="2">
        <v>106.83320000000001</v>
      </c>
    </row>
    <row r="1060" spans="1:17" ht="15.75" customHeight="1" x14ac:dyDescent="0.2">
      <c r="A1060" s="2">
        <v>56250000</v>
      </c>
      <c r="B1060" s="2" t="s">
        <v>136</v>
      </c>
      <c r="C1060" s="2" t="s">
        <v>4522</v>
      </c>
      <c r="D1060" s="2">
        <v>500</v>
      </c>
      <c r="E1060" s="9">
        <v>2</v>
      </c>
      <c r="F1060" s="14" t="s">
        <v>9107</v>
      </c>
      <c r="G1060" s="14" t="s">
        <v>9108</v>
      </c>
      <c r="H1060" s="2">
        <f t="shared" si="48"/>
        <v>-6</v>
      </c>
      <c r="I1060" s="2">
        <f t="shared" si="49"/>
        <v>12</v>
      </c>
      <c r="J1060" t="e">
        <f t="shared" si="50"/>
        <v>#VALUE!</v>
      </c>
      <c r="K1060" s="2"/>
      <c r="L1060" s="2"/>
      <c r="M1060" s="2"/>
      <c r="N1060" s="2"/>
      <c r="O1060" s="2"/>
      <c r="P1060" s="2">
        <v>-6.1814</v>
      </c>
      <c r="Q1060" s="2">
        <v>106.8387</v>
      </c>
    </row>
    <row r="1061" spans="1:17" ht="15.75" customHeight="1" x14ac:dyDescent="0.2">
      <c r="A1061" s="2">
        <v>25000000</v>
      </c>
      <c r="B1061" s="2" t="s">
        <v>136</v>
      </c>
      <c r="C1061" s="2" t="s">
        <v>141</v>
      </c>
      <c r="D1061" s="2">
        <v>650</v>
      </c>
      <c r="E1061" s="9">
        <v>1.42</v>
      </c>
      <c r="G1061" s="14" t="s">
        <v>9119</v>
      </c>
      <c r="H1061" s="2">
        <f t="shared" si="48"/>
        <v>-6</v>
      </c>
      <c r="I1061" s="2">
        <f t="shared" si="49"/>
        <v>0</v>
      </c>
      <c r="J1061">
        <f t="shared" si="50"/>
        <v>0</v>
      </c>
      <c r="K1061" s="2"/>
      <c r="L1061" s="2"/>
      <c r="M1061" s="2"/>
      <c r="N1061" s="2"/>
      <c r="O1061" s="2"/>
      <c r="P1061">
        <v>-6.2686000000000002</v>
      </c>
      <c r="Q1061" s="2">
        <v>106.8086</v>
      </c>
    </row>
    <row r="1062" spans="1:17" ht="15.75" customHeight="1" x14ac:dyDescent="0.2">
      <c r="A1062" s="2">
        <v>47000000</v>
      </c>
      <c r="B1062" s="2" t="s">
        <v>136</v>
      </c>
      <c r="C1062" s="2" t="s">
        <v>822</v>
      </c>
      <c r="D1062" s="2">
        <v>0</v>
      </c>
      <c r="E1062" s="9">
        <v>2</v>
      </c>
      <c r="F1062" s="14" t="s">
        <v>9132</v>
      </c>
      <c r="G1062" s="14" t="s">
        <v>9133</v>
      </c>
      <c r="H1062" s="2">
        <f t="shared" si="48"/>
        <v>-6</v>
      </c>
      <c r="I1062" s="2">
        <f t="shared" si="49"/>
        <v>11</v>
      </c>
      <c r="J1062" t="e">
        <f t="shared" si="50"/>
        <v>#VALUE!</v>
      </c>
      <c r="K1062" s="2"/>
      <c r="L1062" s="2"/>
      <c r="M1062" s="2"/>
      <c r="N1062" s="2"/>
      <c r="O1062" s="2"/>
      <c r="P1062">
        <v>-6.1676000000000002</v>
      </c>
      <c r="Q1062">
        <v>106.75960000000001</v>
      </c>
    </row>
    <row r="1063" spans="1:17" ht="15.75" customHeight="1" x14ac:dyDescent="0.2">
      <c r="A1063" s="2">
        <v>13063000</v>
      </c>
      <c r="B1063" s="2" t="s">
        <v>136</v>
      </c>
      <c r="C1063" s="2" t="s">
        <v>593</v>
      </c>
      <c r="D1063" s="2">
        <v>0</v>
      </c>
      <c r="E1063" s="9">
        <v>2</v>
      </c>
      <c r="F1063" s="14">
        <v>-6142945</v>
      </c>
      <c r="G1063" s="14">
        <v>106840766</v>
      </c>
      <c r="H1063" s="2">
        <f t="shared" si="48"/>
        <v>-6</v>
      </c>
      <c r="I1063" s="2">
        <f t="shared" si="49"/>
        <v>14</v>
      </c>
      <c r="J1063">
        <f t="shared" si="50"/>
        <v>2945</v>
      </c>
      <c r="K1063" s="6"/>
      <c r="L1063" s="6"/>
      <c r="M1063" s="6"/>
      <c r="N1063" s="6"/>
      <c r="O1063" s="6"/>
      <c r="P1063" s="2">
        <v>-6.1266999999999996</v>
      </c>
      <c r="Q1063" s="2">
        <v>106.83320000000001</v>
      </c>
    </row>
    <row r="1064" spans="1:17" ht="15.75" customHeight="1" x14ac:dyDescent="0.2">
      <c r="B1064" s="2" t="s">
        <v>136</v>
      </c>
      <c r="C1064" s="2" t="s">
        <v>610</v>
      </c>
      <c r="D1064" s="2">
        <v>0</v>
      </c>
      <c r="E1064" s="9">
        <v>1.25</v>
      </c>
      <c r="F1064" s="14">
        <v>10685774</v>
      </c>
      <c r="G1064" s="14">
        <v>-620512</v>
      </c>
      <c r="H1064" s="2">
        <f t="shared" si="48"/>
        <v>106</v>
      </c>
      <c r="I1064" s="2">
        <f t="shared" si="49"/>
        <v>57</v>
      </c>
      <c r="J1064">
        <f t="shared" si="50"/>
        <v>4</v>
      </c>
      <c r="K1064" s="6"/>
      <c r="L1064" s="6"/>
      <c r="M1064" s="6"/>
      <c r="N1064" s="6"/>
      <c r="O1064" s="6"/>
      <c r="P1064">
        <v>-6.2545999999999999</v>
      </c>
      <c r="Q1064" s="2">
        <v>106.8951</v>
      </c>
    </row>
    <row r="1065" spans="1:17" ht="15.75" customHeight="1" x14ac:dyDescent="0.2">
      <c r="A1065" s="2">
        <v>19000000</v>
      </c>
      <c r="B1065" s="2" t="s">
        <v>136</v>
      </c>
      <c r="C1065" s="2" t="s">
        <v>511</v>
      </c>
      <c r="D1065" s="2">
        <v>0</v>
      </c>
      <c r="E1065" s="9">
        <v>5</v>
      </c>
      <c r="F1065" s="14">
        <v>106867055</v>
      </c>
      <c r="G1065" s="14">
        <v>-6134729</v>
      </c>
      <c r="H1065" s="2">
        <f t="shared" si="48"/>
        <v>106</v>
      </c>
      <c r="I1065" s="2">
        <f t="shared" si="49"/>
        <v>67</v>
      </c>
      <c r="J1065">
        <f t="shared" si="50"/>
        <v>55</v>
      </c>
      <c r="K1065" s="6"/>
      <c r="L1065" s="6"/>
      <c r="M1065" s="6"/>
      <c r="N1065" s="6"/>
      <c r="O1065" s="6"/>
      <c r="P1065" s="2">
        <v>-6.1266999999999996</v>
      </c>
      <c r="Q1065" s="2">
        <v>106.83320000000001</v>
      </c>
    </row>
    <row r="1066" spans="1:17" ht="15.75" customHeight="1" x14ac:dyDescent="0.2">
      <c r="A1066" s="2">
        <v>5500000</v>
      </c>
      <c r="B1066" s="2" t="s">
        <v>136</v>
      </c>
      <c r="C1066" s="2" t="s">
        <v>610</v>
      </c>
      <c r="D1066" s="2">
        <v>20</v>
      </c>
      <c r="E1066" s="9">
        <v>0.6</v>
      </c>
      <c r="F1066" s="14" t="s">
        <v>9163</v>
      </c>
      <c r="G1066" s="14" t="s">
        <v>9164</v>
      </c>
      <c r="H1066" s="2">
        <f t="shared" si="48"/>
        <v>-6</v>
      </c>
      <c r="I1066" s="2">
        <f t="shared" si="49"/>
        <v>17</v>
      </c>
      <c r="J1066" t="e">
        <f t="shared" si="50"/>
        <v>#VALUE!</v>
      </c>
      <c r="K1066" s="2"/>
      <c r="L1066" s="2"/>
      <c r="M1066" s="2"/>
      <c r="N1066" s="2"/>
      <c r="O1066" s="2"/>
      <c r="P1066">
        <v>-6.2545999999999999</v>
      </c>
      <c r="Q1066" s="2">
        <v>106.8951</v>
      </c>
    </row>
    <row r="1067" spans="1:17" ht="15.75" customHeight="1" x14ac:dyDescent="0.2">
      <c r="A1067" s="2">
        <v>10000000</v>
      </c>
      <c r="B1067" s="2" t="s">
        <v>136</v>
      </c>
      <c r="C1067" s="2" t="s">
        <v>288</v>
      </c>
      <c r="D1067" s="2">
        <v>150</v>
      </c>
      <c r="E1067" s="9">
        <v>1</v>
      </c>
      <c r="F1067" s="14" t="s">
        <v>5010</v>
      </c>
      <c r="G1067" s="14">
        <v>6183</v>
      </c>
      <c r="H1067" s="2">
        <f t="shared" si="48"/>
        <v>106</v>
      </c>
      <c r="I1067" s="2">
        <f t="shared" si="49"/>
        <v>85</v>
      </c>
      <c r="J1067">
        <f t="shared" si="50"/>
        <v>0</v>
      </c>
      <c r="K1067" s="6"/>
      <c r="L1067" s="6"/>
      <c r="M1067" s="6"/>
      <c r="N1067" s="6"/>
      <c r="O1067" s="6"/>
      <c r="P1067" s="2">
        <v>-6.1814</v>
      </c>
      <c r="Q1067" s="2">
        <v>106.8387</v>
      </c>
    </row>
    <row r="1068" spans="1:17" ht="15.75" customHeight="1" x14ac:dyDescent="0.2">
      <c r="A1068" s="2">
        <v>122222222</v>
      </c>
      <c r="B1068" s="2" t="s">
        <v>136</v>
      </c>
      <c r="C1068" s="2" t="s">
        <v>943</v>
      </c>
      <c r="D1068" s="2">
        <v>0</v>
      </c>
      <c r="E1068" s="9">
        <v>0.5</v>
      </c>
      <c r="F1068" s="14">
        <v>106806713</v>
      </c>
      <c r="G1068" s="14">
        <v>-6230463</v>
      </c>
      <c r="H1068" s="2">
        <f t="shared" si="48"/>
        <v>106</v>
      </c>
      <c r="I1068" s="2">
        <f t="shared" si="49"/>
        <v>6</v>
      </c>
      <c r="J1068">
        <f t="shared" si="50"/>
        <v>13</v>
      </c>
      <c r="K1068" s="6"/>
      <c r="L1068" s="6"/>
      <c r="M1068" s="6"/>
      <c r="N1068" s="6"/>
      <c r="O1068" s="6"/>
      <c r="P1068">
        <v>-6.2686000000000002</v>
      </c>
      <c r="Q1068" s="2">
        <v>106.8086</v>
      </c>
    </row>
    <row r="1069" spans="1:17" ht="15.75" customHeight="1" x14ac:dyDescent="0.2">
      <c r="A1069" s="2">
        <v>18152000</v>
      </c>
      <c r="B1069" s="2" t="s">
        <v>136</v>
      </c>
      <c r="C1069" s="2" t="s">
        <v>141</v>
      </c>
      <c r="D1069" s="2">
        <v>140</v>
      </c>
      <c r="E1069" s="9">
        <v>1</v>
      </c>
      <c r="F1069" s="14" t="s">
        <v>9179</v>
      </c>
      <c r="G1069" s="14" t="s">
        <v>9180</v>
      </c>
      <c r="H1069" s="2">
        <f t="shared" si="48"/>
        <v>-6</v>
      </c>
      <c r="I1069" s="2">
        <f t="shared" si="49"/>
        <v>17</v>
      </c>
      <c r="J1069" t="e">
        <f t="shared" si="50"/>
        <v>#VALUE!</v>
      </c>
      <c r="K1069" s="2"/>
      <c r="L1069" s="2"/>
      <c r="M1069" s="2"/>
      <c r="N1069" s="2"/>
      <c r="O1069" s="2"/>
      <c r="P1069">
        <v>-6.2686000000000002</v>
      </c>
      <c r="Q1069" s="2">
        <v>106.8086</v>
      </c>
    </row>
    <row r="1070" spans="1:17" ht="15.75" customHeight="1" x14ac:dyDescent="0.2">
      <c r="A1070" s="2">
        <v>24000000</v>
      </c>
      <c r="B1070" s="2" t="s">
        <v>136</v>
      </c>
      <c r="C1070" s="2" t="s">
        <v>511</v>
      </c>
      <c r="D1070" s="2">
        <v>0</v>
      </c>
      <c r="E1070" s="9">
        <v>5.5</v>
      </c>
      <c r="F1070" s="14">
        <v>106767054</v>
      </c>
      <c r="G1070" s="14" t="s">
        <v>9186</v>
      </c>
      <c r="H1070" s="2">
        <f t="shared" si="48"/>
        <v>106</v>
      </c>
      <c r="I1070" s="2">
        <f t="shared" si="49"/>
        <v>67</v>
      </c>
      <c r="J1070">
        <f t="shared" si="50"/>
        <v>54</v>
      </c>
      <c r="K1070" s="2"/>
      <c r="L1070" s="2"/>
      <c r="M1070" s="2"/>
      <c r="N1070" s="2"/>
      <c r="O1070" s="2"/>
      <c r="P1070" s="2">
        <v>-6.1266999999999996</v>
      </c>
      <c r="Q1070" s="2">
        <v>106.83320000000001</v>
      </c>
    </row>
    <row r="1071" spans="1:17" ht="15.75" customHeight="1" x14ac:dyDescent="0.2">
      <c r="A1071" s="2">
        <v>23000000</v>
      </c>
      <c r="B1071" s="2" t="s">
        <v>136</v>
      </c>
      <c r="C1071" s="2" t="s">
        <v>511</v>
      </c>
      <c r="D1071" s="2">
        <v>0</v>
      </c>
      <c r="E1071" s="9">
        <v>0.5</v>
      </c>
      <c r="F1071" s="14">
        <v>106739330</v>
      </c>
      <c r="G1071" s="14">
        <v>-6109140</v>
      </c>
      <c r="H1071" s="2">
        <f t="shared" si="48"/>
        <v>106</v>
      </c>
      <c r="I1071" s="2">
        <f t="shared" si="49"/>
        <v>39</v>
      </c>
      <c r="J1071">
        <f t="shared" si="50"/>
        <v>30</v>
      </c>
      <c r="K1071" s="6"/>
      <c r="L1071" s="6"/>
      <c r="M1071" s="6"/>
      <c r="N1071" s="6"/>
      <c r="O1071" s="6"/>
      <c r="P1071" s="2">
        <v>-6.1266999999999996</v>
      </c>
      <c r="Q1071" s="2">
        <v>106.83320000000001</v>
      </c>
    </row>
    <row r="1072" spans="1:17" ht="15.75" customHeight="1" x14ac:dyDescent="0.2">
      <c r="A1072" s="2">
        <v>2564103</v>
      </c>
      <c r="B1072" s="2" t="s">
        <v>377</v>
      </c>
      <c r="C1072" s="2" t="s">
        <v>593</v>
      </c>
      <c r="D1072" s="2">
        <v>0</v>
      </c>
      <c r="E1072" s="9">
        <v>11</v>
      </c>
      <c r="F1072" s="14">
        <v>-6139886</v>
      </c>
      <c r="G1072" s="14">
        <v>106844777</v>
      </c>
      <c r="H1072" s="2">
        <f t="shared" si="48"/>
        <v>-6</v>
      </c>
      <c r="I1072" s="2">
        <f t="shared" si="49"/>
        <v>13</v>
      </c>
      <c r="J1072">
        <f t="shared" si="50"/>
        <v>9886</v>
      </c>
      <c r="K1072" s="6"/>
      <c r="L1072" s="6"/>
      <c r="M1072" s="6"/>
      <c r="N1072" s="6"/>
      <c r="O1072" s="6"/>
      <c r="P1072" s="2">
        <v>-6.1266999999999996</v>
      </c>
      <c r="Q1072" s="2">
        <v>106.83320000000001</v>
      </c>
    </row>
    <row r="1073" spans="1:17" ht="15.75" customHeight="1" x14ac:dyDescent="0.2">
      <c r="A1073" s="2">
        <v>10000000</v>
      </c>
      <c r="B1073" s="2" t="s">
        <v>136</v>
      </c>
      <c r="C1073" s="2" t="s">
        <v>511</v>
      </c>
      <c r="D1073" s="2">
        <v>0</v>
      </c>
      <c r="E1073" s="9">
        <v>1.6</v>
      </c>
      <c r="F1073" s="14">
        <v>1069131969</v>
      </c>
      <c r="G1073" s="14">
        <v>-6131412</v>
      </c>
      <c r="H1073" s="2">
        <f t="shared" si="48"/>
        <v>106</v>
      </c>
      <c r="I1073" s="2">
        <f t="shared" si="49"/>
        <v>13</v>
      </c>
      <c r="J1073">
        <f t="shared" si="50"/>
        <v>969</v>
      </c>
      <c r="K1073" s="6"/>
      <c r="L1073" s="6"/>
      <c r="M1073" s="6"/>
      <c r="N1073" s="6"/>
      <c r="O1073" s="6"/>
      <c r="P1073" s="2">
        <v>-6.1266999999999996</v>
      </c>
      <c r="Q1073" s="2">
        <v>106.83320000000001</v>
      </c>
    </row>
    <row r="1074" spans="1:17" ht="15.75" customHeight="1" x14ac:dyDescent="0.2">
      <c r="A1074" s="2">
        <v>3500000</v>
      </c>
      <c r="D1074" s="2">
        <v>0</v>
      </c>
      <c r="E1074" s="9">
        <v>3.1</v>
      </c>
      <c r="H1074" s="2">
        <f t="shared" si="48"/>
        <v>-6</v>
      </c>
      <c r="I1074" s="2">
        <f t="shared" si="49"/>
        <v>0</v>
      </c>
      <c r="J1074">
        <f t="shared" si="50"/>
        <v>0</v>
      </c>
    </row>
    <row r="1075" spans="1:17" ht="15.75" customHeight="1" x14ac:dyDescent="0.2">
      <c r="A1075" s="2">
        <v>10685484</v>
      </c>
      <c r="B1075" s="2" t="s">
        <v>136</v>
      </c>
      <c r="C1075" s="2" t="s">
        <v>4522</v>
      </c>
      <c r="D1075" s="2">
        <v>300</v>
      </c>
      <c r="E1075" s="9">
        <v>3</v>
      </c>
      <c r="F1075" s="14">
        <v>-6157535</v>
      </c>
      <c r="G1075" s="14">
        <v>106861620</v>
      </c>
      <c r="H1075" s="2">
        <f t="shared" si="48"/>
        <v>-6</v>
      </c>
      <c r="I1075" s="2">
        <f t="shared" si="49"/>
        <v>15</v>
      </c>
      <c r="J1075">
        <f t="shared" si="50"/>
        <v>7535</v>
      </c>
      <c r="K1075" s="6"/>
      <c r="L1075" s="6"/>
      <c r="M1075" s="6"/>
      <c r="N1075" s="6"/>
      <c r="O1075" s="6"/>
      <c r="P1075" s="2">
        <v>-6.1814</v>
      </c>
      <c r="Q1075" s="2">
        <v>106.8387</v>
      </c>
    </row>
    <row r="1076" spans="1:17" ht="15.75" customHeight="1" x14ac:dyDescent="0.2">
      <c r="A1076" s="2">
        <v>10000000</v>
      </c>
      <c r="B1076" s="2" t="s">
        <v>136</v>
      </c>
      <c r="C1076" s="2" t="s">
        <v>288</v>
      </c>
      <c r="D1076" s="2">
        <v>100</v>
      </c>
      <c r="E1076" s="9">
        <v>3</v>
      </c>
      <c r="F1076" s="14">
        <v>106862627</v>
      </c>
      <c r="G1076" s="14">
        <v>-6156529</v>
      </c>
      <c r="H1076" s="2">
        <f t="shared" si="48"/>
        <v>106</v>
      </c>
      <c r="I1076" s="2">
        <f t="shared" si="49"/>
        <v>62</v>
      </c>
      <c r="J1076">
        <f t="shared" si="50"/>
        <v>27</v>
      </c>
      <c r="K1076" s="6"/>
      <c r="L1076" s="6"/>
      <c r="M1076" s="6"/>
      <c r="N1076" s="6"/>
      <c r="O1076" s="6"/>
      <c r="P1076" s="2">
        <v>-6.1814</v>
      </c>
      <c r="Q1076" s="2">
        <v>106.8387</v>
      </c>
    </row>
    <row r="1077" spans="1:17" ht="15.75" customHeight="1" x14ac:dyDescent="0.2">
      <c r="A1077" s="2">
        <v>8000000</v>
      </c>
      <c r="B1077" s="2" t="s">
        <v>136</v>
      </c>
      <c r="C1077" s="2" t="s">
        <v>141</v>
      </c>
      <c r="D1077" s="2">
        <v>500</v>
      </c>
      <c r="E1077" s="9">
        <v>2</v>
      </c>
      <c r="F1077" s="14" t="s">
        <v>9221</v>
      </c>
      <c r="G1077" s="14" t="s">
        <v>9222</v>
      </c>
      <c r="H1077" s="2">
        <f t="shared" si="48"/>
        <v>106</v>
      </c>
      <c r="I1077" s="2">
        <f t="shared" si="49"/>
        <v>45</v>
      </c>
      <c r="J1077">
        <f t="shared" si="50"/>
        <v>35.200000000000003</v>
      </c>
      <c r="K1077" s="2"/>
      <c r="L1077" s="2"/>
      <c r="M1077" s="2"/>
      <c r="N1077" s="2"/>
      <c r="O1077" s="2"/>
      <c r="P1077">
        <v>-6.2686000000000002</v>
      </c>
      <c r="Q1077" s="2">
        <v>106.8086</v>
      </c>
    </row>
    <row r="1078" spans="1:17" ht="15.75" customHeight="1" x14ac:dyDescent="0.2">
      <c r="A1078" s="2">
        <v>4125000</v>
      </c>
      <c r="B1078" s="2" t="s">
        <v>1315</v>
      </c>
      <c r="C1078" s="2" t="s">
        <v>511</v>
      </c>
      <c r="D1078" s="2">
        <v>0</v>
      </c>
      <c r="E1078" s="9">
        <v>4.7</v>
      </c>
      <c r="F1078" s="14">
        <v>106888834</v>
      </c>
      <c r="G1078" s="14">
        <v>-6122192</v>
      </c>
      <c r="H1078" s="2">
        <f t="shared" si="48"/>
        <v>106</v>
      </c>
      <c r="I1078" s="2">
        <f t="shared" si="49"/>
        <v>88</v>
      </c>
      <c r="J1078">
        <f t="shared" si="50"/>
        <v>34</v>
      </c>
      <c r="K1078" s="6"/>
      <c r="L1078" s="6"/>
      <c r="M1078" s="6"/>
      <c r="N1078" s="6"/>
      <c r="O1078" s="6"/>
      <c r="P1078" s="2">
        <v>-6.1266999999999996</v>
      </c>
      <c r="Q1078" s="2">
        <v>106.83320000000001</v>
      </c>
    </row>
    <row r="1079" spans="1:17" ht="15.75" customHeight="1" x14ac:dyDescent="0.2">
      <c r="A1079" s="2">
        <v>25000000</v>
      </c>
      <c r="B1079" s="2" t="s">
        <v>1315</v>
      </c>
      <c r="C1079" s="2" t="s">
        <v>822</v>
      </c>
      <c r="D1079" s="2">
        <v>0</v>
      </c>
      <c r="E1079" s="9">
        <v>7</v>
      </c>
      <c r="F1079" s="14" t="s">
        <v>9236</v>
      </c>
      <c r="G1079" s="14" t="s">
        <v>9237</v>
      </c>
      <c r="H1079" s="2">
        <f t="shared" si="48"/>
        <v>-6</v>
      </c>
      <c r="I1079" s="2">
        <f t="shared" si="49"/>
        <v>11</v>
      </c>
      <c r="J1079" t="e">
        <f t="shared" si="50"/>
        <v>#VALUE!</v>
      </c>
      <c r="K1079" s="2"/>
      <c r="L1079" s="2"/>
      <c r="M1079" s="2"/>
      <c r="N1079" s="2"/>
      <c r="O1079" s="2"/>
      <c r="P1079">
        <v>-6.1676000000000002</v>
      </c>
      <c r="Q1079">
        <v>106.75960000000001</v>
      </c>
    </row>
    <row r="1080" spans="1:17" ht="15.75" customHeight="1" x14ac:dyDescent="0.2">
      <c r="A1080" s="2">
        <v>20000000</v>
      </c>
      <c r="B1080" s="2" t="s">
        <v>136</v>
      </c>
      <c r="C1080" s="2" t="s">
        <v>976</v>
      </c>
      <c r="D1080" s="2">
        <v>0</v>
      </c>
      <c r="E1080" s="9">
        <v>3.9</v>
      </c>
      <c r="F1080" s="14">
        <v>106744750</v>
      </c>
      <c r="G1080" s="14">
        <v>-6154944</v>
      </c>
      <c r="H1080" s="2">
        <f t="shared" si="48"/>
        <v>106</v>
      </c>
      <c r="I1080" s="2">
        <f t="shared" si="49"/>
        <v>44</v>
      </c>
      <c r="J1080">
        <f t="shared" si="50"/>
        <v>50</v>
      </c>
      <c r="K1080" s="6"/>
      <c r="L1080" s="6"/>
      <c r="M1080" s="6"/>
      <c r="N1080" s="6"/>
      <c r="O1080" s="6"/>
      <c r="P1080">
        <v>-6.1676000000000002</v>
      </c>
      <c r="Q1080">
        <v>106.75960000000001</v>
      </c>
    </row>
    <row r="1081" spans="1:17" ht="15.75" customHeight="1" x14ac:dyDescent="0.2">
      <c r="A1081" s="2">
        <v>35500000</v>
      </c>
      <c r="B1081" s="2" t="s">
        <v>377</v>
      </c>
      <c r="C1081" s="2" t="s">
        <v>822</v>
      </c>
      <c r="D1081" s="2">
        <v>0</v>
      </c>
      <c r="E1081" s="9">
        <v>5</v>
      </c>
      <c r="F1081" s="14" t="s">
        <v>9246</v>
      </c>
      <c r="G1081" s="14" t="s">
        <v>9247</v>
      </c>
      <c r="H1081" s="2">
        <f t="shared" si="48"/>
        <v>-6</v>
      </c>
      <c r="I1081" s="2">
        <f t="shared" si="49"/>
        <v>10</v>
      </c>
      <c r="J1081" t="e">
        <f t="shared" si="50"/>
        <v>#VALUE!</v>
      </c>
      <c r="K1081" s="2"/>
      <c r="L1081" s="2"/>
      <c r="M1081" s="2"/>
      <c r="N1081" s="2"/>
      <c r="O1081" s="2"/>
      <c r="P1081">
        <v>-6.1676000000000002</v>
      </c>
      <c r="Q1081">
        <v>106.75960000000001</v>
      </c>
    </row>
    <row r="1082" spans="1:17" ht="15.75" customHeight="1" x14ac:dyDescent="0.2">
      <c r="A1082" s="2">
        <v>12000000</v>
      </c>
      <c r="B1082" s="2" t="s">
        <v>136</v>
      </c>
      <c r="C1082" s="2" t="s">
        <v>141</v>
      </c>
      <c r="D1082" s="2">
        <v>300</v>
      </c>
      <c r="E1082" s="9">
        <v>5</v>
      </c>
      <c r="G1082" s="14" t="s">
        <v>9259</v>
      </c>
      <c r="H1082" s="2">
        <f t="shared" si="48"/>
        <v>-6</v>
      </c>
      <c r="I1082" s="2">
        <f t="shared" si="49"/>
        <v>0</v>
      </c>
      <c r="J1082">
        <f t="shared" si="50"/>
        <v>0</v>
      </c>
      <c r="K1082" s="2"/>
      <c r="L1082" s="2"/>
      <c r="M1082" s="2"/>
      <c r="N1082" s="2"/>
      <c r="O1082" s="2"/>
      <c r="P1082">
        <v>-6.2686000000000002</v>
      </c>
      <c r="Q1082" s="2">
        <v>106.8086</v>
      </c>
    </row>
    <row r="1083" spans="1:17" ht="15.75" customHeight="1" x14ac:dyDescent="0.2">
      <c r="A1083" s="2">
        <v>23000000</v>
      </c>
      <c r="B1083" s="2" t="s">
        <v>136</v>
      </c>
      <c r="C1083" s="2" t="s">
        <v>593</v>
      </c>
      <c r="D1083" s="2">
        <v>0</v>
      </c>
      <c r="E1083" s="9">
        <v>4.7</v>
      </c>
      <c r="F1083" s="14">
        <v>-6115498</v>
      </c>
      <c r="G1083" s="14">
        <v>106756656</v>
      </c>
      <c r="H1083" s="2">
        <f t="shared" si="48"/>
        <v>-6</v>
      </c>
      <c r="I1083" s="2">
        <f t="shared" si="49"/>
        <v>11</v>
      </c>
      <c r="J1083">
        <f t="shared" si="50"/>
        <v>5498</v>
      </c>
      <c r="K1083" s="6"/>
      <c r="L1083" s="6"/>
      <c r="M1083" s="6"/>
      <c r="N1083" s="6"/>
      <c r="O1083" s="6"/>
      <c r="P1083" s="2">
        <v>-6.1266999999999996</v>
      </c>
      <c r="Q1083" s="2">
        <v>106.83320000000001</v>
      </c>
    </row>
    <row r="1084" spans="1:17" ht="15.75" customHeight="1" x14ac:dyDescent="0.2">
      <c r="A1084" s="2">
        <v>21180000</v>
      </c>
      <c r="B1084" s="2" t="s">
        <v>136</v>
      </c>
      <c r="C1084" s="2" t="s">
        <v>511</v>
      </c>
      <c r="D1084" s="2">
        <v>0</v>
      </c>
      <c r="E1084" s="9">
        <v>3</v>
      </c>
      <c r="F1084" s="14">
        <v>-6176500</v>
      </c>
      <c r="G1084" s="14">
        <v>106914882</v>
      </c>
      <c r="H1084" s="2">
        <f t="shared" si="48"/>
        <v>-6</v>
      </c>
      <c r="I1084" s="2">
        <f t="shared" si="49"/>
        <v>17</v>
      </c>
      <c r="J1084">
        <f t="shared" si="50"/>
        <v>6500</v>
      </c>
      <c r="K1084" s="6"/>
      <c r="L1084" s="6"/>
      <c r="M1084" s="6"/>
      <c r="N1084" s="6"/>
      <c r="O1084" s="6"/>
      <c r="P1084" s="2">
        <v>-6.1266999999999996</v>
      </c>
      <c r="Q1084" s="2">
        <v>106.83320000000001</v>
      </c>
    </row>
    <row r="1085" spans="1:17" ht="15.75" customHeight="1" x14ac:dyDescent="0.2">
      <c r="A1085" s="2">
        <v>5000000</v>
      </c>
      <c r="B1085" s="2" t="s">
        <v>136</v>
      </c>
      <c r="C1085" s="2" t="s">
        <v>141</v>
      </c>
      <c r="D1085" s="2">
        <v>200</v>
      </c>
      <c r="E1085" s="9">
        <v>9</v>
      </c>
      <c r="F1085" s="14" t="s">
        <v>9276</v>
      </c>
      <c r="G1085" s="14" t="s">
        <v>9277</v>
      </c>
      <c r="H1085" s="2">
        <f t="shared" si="48"/>
        <v>-6</v>
      </c>
      <c r="I1085" s="2">
        <f t="shared" si="49"/>
        <v>21</v>
      </c>
      <c r="J1085" t="e">
        <f t="shared" si="50"/>
        <v>#VALUE!</v>
      </c>
      <c r="K1085" s="2"/>
      <c r="L1085" s="2"/>
      <c r="M1085" s="2"/>
      <c r="N1085" s="2"/>
      <c r="O1085" s="2"/>
      <c r="P1085">
        <v>-6.2686000000000002</v>
      </c>
      <c r="Q1085" s="2">
        <v>106.8086</v>
      </c>
    </row>
    <row r="1086" spans="1:17" ht="15.75" customHeight="1" x14ac:dyDescent="0.2">
      <c r="A1086" s="2">
        <v>15000000</v>
      </c>
      <c r="B1086" s="2" t="s">
        <v>136</v>
      </c>
      <c r="C1086" s="2" t="s">
        <v>658</v>
      </c>
      <c r="D1086" s="2">
        <v>0</v>
      </c>
      <c r="E1086" s="9">
        <v>4.4000000000000004</v>
      </c>
      <c r="F1086" s="14">
        <v>106904739</v>
      </c>
      <c r="G1086" s="14">
        <v>-6199166</v>
      </c>
      <c r="H1086" s="2">
        <f t="shared" si="48"/>
        <v>106</v>
      </c>
      <c r="I1086" s="2">
        <f t="shared" si="49"/>
        <v>4</v>
      </c>
      <c r="J1086">
        <f t="shared" si="50"/>
        <v>39</v>
      </c>
      <c r="K1086" s="6"/>
      <c r="L1086" s="6"/>
      <c r="M1086" s="6"/>
      <c r="N1086" s="6"/>
      <c r="O1086" s="6"/>
      <c r="P1086">
        <v>-6.2545999999999999</v>
      </c>
      <c r="Q1086" s="2">
        <v>106.8951</v>
      </c>
    </row>
    <row r="1087" spans="1:17" ht="15.75" customHeight="1" x14ac:dyDescent="0.2">
      <c r="A1087" s="2">
        <v>28125000</v>
      </c>
      <c r="B1087" s="2" t="s">
        <v>136</v>
      </c>
      <c r="D1087" s="2">
        <v>1300</v>
      </c>
      <c r="E1087" s="9">
        <v>3</v>
      </c>
      <c r="F1087" s="14">
        <v>-6185651</v>
      </c>
      <c r="G1087" s="14">
        <v>106871186</v>
      </c>
      <c r="H1087" s="2">
        <f t="shared" si="48"/>
        <v>-6</v>
      </c>
      <c r="I1087" s="2">
        <f t="shared" si="49"/>
        <v>18</v>
      </c>
      <c r="J1087">
        <f t="shared" si="50"/>
        <v>5651</v>
      </c>
      <c r="K1087" s="6"/>
      <c r="L1087" s="6"/>
      <c r="M1087" s="6"/>
      <c r="N1087" s="6"/>
      <c r="O1087" s="6"/>
    </row>
    <row r="1088" spans="1:17" ht="15.75" customHeight="1" x14ac:dyDescent="0.2">
      <c r="A1088" s="2">
        <v>57539683</v>
      </c>
      <c r="B1088" s="2" t="s">
        <v>377</v>
      </c>
      <c r="C1088" s="2" t="s">
        <v>288</v>
      </c>
      <c r="D1088" s="2">
        <v>5</v>
      </c>
      <c r="E1088" s="9">
        <v>3</v>
      </c>
      <c r="F1088" s="14">
        <v>1068326249</v>
      </c>
      <c r="G1088" s="14">
        <v>-6193599</v>
      </c>
      <c r="H1088" s="2">
        <f t="shared" si="48"/>
        <v>106</v>
      </c>
      <c r="I1088" s="2">
        <f t="shared" si="49"/>
        <v>32</v>
      </c>
      <c r="J1088">
        <f t="shared" si="50"/>
        <v>249</v>
      </c>
      <c r="K1088" s="6"/>
      <c r="L1088" s="6"/>
      <c r="M1088" s="6"/>
      <c r="N1088" s="6"/>
      <c r="O1088" s="6"/>
      <c r="P1088" s="2">
        <v>-6.1814</v>
      </c>
      <c r="Q1088" s="2">
        <v>106.8387</v>
      </c>
    </row>
    <row r="1089" spans="1:17" ht="15.75" customHeight="1" x14ac:dyDescent="0.2">
      <c r="A1089" s="2">
        <v>15000000</v>
      </c>
      <c r="B1089" s="2" t="s">
        <v>1315</v>
      </c>
      <c r="C1089" s="2" t="s">
        <v>141</v>
      </c>
      <c r="D1089" s="2">
        <v>500</v>
      </c>
      <c r="E1089" s="9">
        <v>2.5</v>
      </c>
      <c r="F1089" s="14" t="s">
        <v>9306</v>
      </c>
      <c r="G1089" s="14" t="s">
        <v>9307</v>
      </c>
      <c r="H1089" s="2">
        <f t="shared" si="48"/>
        <v>-6</v>
      </c>
      <c r="I1089" s="2">
        <f t="shared" si="49"/>
        <v>16</v>
      </c>
      <c r="J1089" t="e">
        <f t="shared" si="50"/>
        <v>#VALUE!</v>
      </c>
      <c r="K1089" s="2"/>
      <c r="L1089" s="2"/>
      <c r="M1089" s="2"/>
      <c r="N1089" s="2"/>
      <c r="O1089" s="2"/>
      <c r="P1089">
        <v>-6.2686000000000002</v>
      </c>
      <c r="Q1089" s="2">
        <v>106.8086</v>
      </c>
    </row>
    <row r="1090" spans="1:17" ht="15.75" customHeight="1" x14ac:dyDescent="0.2">
      <c r="A1090" s="2">
        <v>8500000</v>
      </c>
      <c r="B1090" s="2" t="s">
        <v>136</v>
      </c>
      <c r="C1090" s="2" t="s">
        <v>822</v>
      </c>
      <c r="D1090" s="2">
        <v>80</v>
      </c>
      <c r="E1090" s="9">
        <v>1</v>
      </c>
      <c r="F1090" s="14">
        <v>-6171738</v>
      </c>
      <c r="G1090" s="14">
        <v>1067223411</v>
      </c>
      <c r="H1090" s="2">
        <f t="shared" si="48"/>
        <v>-6</v>
      </c>
      <c r="I1090" s="2">
        <f t="shared" si="49"/>
        <v>17</v>
      </c>
      <c r="J1090">
        <f t="shared" si="50"/>
        <v>1738</v>
      </c>
      <c r="K1090" s="6"/>
      <c r="L1090" s="6"/>
      <c r="M1090" s="6"/>
      <c r="N1090" s="6"/>
      <c r="O1090" s="6"/>
      <c r="P1090">
        <v>-6.1676000000000002</v>
      </c>
      <c r="Q1090">
        <v>106.75960000000001</v>
      </c>
    </row>
    <row r="1091" spans="1:17" ht="15.75" customHeight="1" x14ac:dyDescent="0.2">
      <c r="A1091" s="2">
        <v>8769231</v>
      </c>
      <c r="B1091" s="2" t="s">
        <v>136</v>
      </c>
      <c r="C1091" s="2" t="s">
        <v>511</v>
      </c>
      <c r="D1091" s="2">
        <v>0</v>
      </c>
      <c r="E1091" s="9">
        <v>1.3</v>
      </c>
      <c r="F1091" s="14">
        <v>106910776</v>
      </c>
      <c r="G1091" s="14">
        <v>-6119106</v>
      </c>
      <c r="H1091" s="2">
        <f t="shared" ref="H1091:H1154" si="51">IF(LEFT(F1091,3)="106",106,-6)</f>
        <v>106</v>
      </c>
      <c r="I1091" s="2">
        <f t="shared" ref="I1091:I1154" si="52">_xlfn.NUMBERVALUE(IF(H1091=106,MID(F1091,5,2),MID(F1091,3,2)))</f>
        <v>10</v>
      </c>
      <c r="J1091">
        <f t="shared" ref="J1091:J1154" si="53">_xlfn.NUMBERVALUE(IF(H1091=106,MID(F1091,8,4),RIGHT(F1091,4)))</f>
        <v>76</v>
      </c>
      <c r="K1091" s="6"/>
      <c r="L1091" s="6"/>
      <c r="M1091" s="6"/>
      <c r="N1091" s="6"/>
      <c r="O1091" s="6"/>
      <c r="P1091" s="2">
        <v>-6.1266999999999996</v>
      </c>
      <c r="Q1091" s="2">
        <v>106.83320000000001</v>
      </c>
    </row>
    <row r="1092" spans="1:17" ht="15.75" customHeight="1" x14ac:dyDescent="0.2">
      <c r="A1092" s="2">
        <v>12000000</v>
      </c>
      <c r="B1092" s="2" t="s">
        <v>136</v>
      </c>
      <c r="C1092" s="2" t="s">
        <v>141</v>
      </c>
      <c r="D1092" s="2">
        <v>200</v>
      </c>
      <c r="E1092" s="9">
        <v>1.5</v>
      </c>
      <c r="F1092" s="14" t="s">
        <v>9331</v>
      </c>
      <c r="G1092" s="14" t="s">
        <v>9332</v>
      </c>
      <c r="H1092" s="2">
        <f t="shared" si="51"/>
        <v>106</v>
      </c>
      <c r="I1092" s="2">
        <f t="shared" si="52"/>
        <v>45</v>
      </c>
      <c r="J1092">
        <f t="shared" si="53"/>
        <v>39</v>
      </c>
      <c r="K1092" s="2"/>
      <c r="L1092" s="2"/>
      <c r="M1092" s="2"/>
      <c r="N1092" s="2"/>
      <c r="O1092" s="2"/>
      <c r="P1092">
        <v>-6.2686000000000002</v>
      </c>
      <c r="Q1092" s="2">
        <v>106.8086</v>
      </c>
    </row>
    <row r="1093" spans="1:17" ht="15.75" customHeight="1" x14ac:dyDescent="0.2">
      <c r="A1093" s="2">
        <v>25000000</v>
      </c>
      <c r="B1093" s="2" t="s">
        <v>136</v>
      </c>
      <c r="C1093" s="2" t="s">
        <v>141</v>
      </c>
      <c r="D1093" s="2">
        <v>0</v>
      </c>
      <c r="E1093" s="9">
        <v>2.2999999999999998</v>
      </c>
      <c r="F1093" s="14" t="s">
        <v>9338</v>
      </c>
      <c r="G1093" s="14" t="s">
        <v>9339</v>
      </c>
      <c r="H1093" s="2">
        <f t="shared" si="51"/>
        <v>106</v>
      </c>
      <c r="I1093" s="2">
        <f t="shared" si="52"/>
        <v>49</v>
      </c>
      <c r="J1093">
        <f t="shared" si="53"/>
        <v>35</v>
      </c>
      <c r="K1093" s="2"/>
      <c r="L1093" s="2"/>
      <c r="M1093" s="2"/>
      <c r="N1093" s="2"/>
      <c r="O1093" s="2"/>
      <c r="P1093">
        <v>-6.2686000000000002</v>
      </c>
      <c r="Q1093" s="2">
        <v>106.8086</v>
      </c>
    </row>
    <row r="1094" spans="1:17" ht="15.75" customHeight="1" x14ac:dyDescent="0.2">
      <c r="A1094" s="2">
        <v>27000000</v>
      </c>
      <c r="B1094" s="2" t="s">
        <v>377</v>
      </c>
      <c r="C1094" s="2" t="s">
        <v>593</v>
      </c>
      <c r="D1094" s="2">
        <v>0</v>
      </c>
      <c r="E1094" s="9">
        <v>0</v>
      </c>
      <c r="F1094" s="14">
        <v>106905889</v>
      </c>
      <c r="G1094" s="14">
        <v>-6159028</v>
      </c>
      <c r="H1094" s="2">
        <f t="shared" si="51"/>
        <v>106</v>
      </c>
      <c r="I1094" s="2">
        <f t="shared" si="52"/>
        <v>5</v>
      </c>
      <c r="J1094">
        <f t="shared" si="53"/>
        <v>89</v>
      </c>
      <c r="K1094" s="6"/>
      <c r="L1094" s="6"/>
      <c r="M1094" s="6"/>
      <c r="N1094" s="6"/>
      <c r="O1094" s="6"/>
      <c r="P1094" s="2">
        <v>-6.1266999999999996</v>
      </c>
      <c r="Q1094" s="2">
        <v>106.83320000000001</v>
      </c>
    </row>
    <row r="1095" spans="1:17" ht="15.75" customHeight="1" x14ac:dyDescent="0.2">
      <c r="A1095" s="2">
        <v>6500000</v>
      </c>
      <c r="B1095" s="2" t="s">
        <v>136</v>
      </c>
      <c r="C1095" s="2" t="s">
        <v>141</v>
      </c>
      <c r="D1095" s="2">
        <v>300</v>
      </c>
      <c r="E1095" s="9">
        <v>4</v>
      </c>
      <c r="F1095" s="14" t="s">
        <v>9347</v>
      </c>
      <c r="G1095" s="14" t="s">
        <v>9348</v>
      </c>
      <c r="H1095" s="2">
        <f t="shared" si="51"/>
        <v>-6</v>
      </c>
      <c r="I1095" s="2">
        <f t="shared" si="52"/>
        <v>21</v>
      </c>
      <c r="J1095" t="e">
        <f t="shared" si="53"/>
        <v>#VALUE!</v>
      </c>
      <c r="K1095" s="2"/>
      <c r="L1095" s="2"/>
      <c r="M1095" s="2"/>
      <c r="N1095" s="2"/>
      <c r="O1095" s="2"/>
      <c r="P1095">
        <v>-6.2686000000000002</v>
      </c>
      <c r="Q1095" s="2">
        <v>106.8086</v>
      </c>
    </row>
    <row r="1096" spans="1:17" ht="15.75" customHeight="1" x14ac:dyDescent="0.2">
      <c r="A1096" s="3" t="s">
        <v>9354</v>
      </c>
      <c r="B1096" s="2" t="s">
        <v>136</v>
      </c>
      <c r="C1096" s="2" t="s">
        <v>822</v>
      </c>
      <c r="D1096" s="2">
        <v>0</v>
      </c>
      <c r="E1096" s="9">
        <v>5.3</v>
      </c>
      <c r="F1096" s="14">
        <v>-6110421</v>
      </c>
      <c r="G1096" s="14">
        <v>106713513</v>
      </c>
      <c r="H1096" s="2">
        <f t="shared" si="51"/>
        <v>-6</v>
      </c>
      <c r="I1096" s="2">
        <f t="shared" si="52"/>
        <v>11</v>
      </c>
      <c r="J1096">
        <f t="shared" si="53"/>
        <v>421</v>
      </c>
      <c r="K1096" s="6"/>
      <c r="L1096" s="6"/>
      <c r="M1096" s="6"/>
      <c r="N1096" s="6"/>
      <c r="O1096" s="6"/>
      <c r="P1096">
        <v>-6.1676000000000002</v>
      </c>
      <c r="Q1096">
        <v>106.75960000000001</v>
      </c>
    </row>
    <row r="1097" spans="1:17" ht="15.75" customHeight="1" x14ac:dyDescent="0.2">
      <c r="A1097" s="2">
        <v>25000000</v>
      </c>
      <c r="B1097" s="2" t="s">
        <v>1315</v>
      </c>
      <c r="C1097" s="2" t="s">
        <v>976</v>
      </c>
      <c r="D1097" s="2">
        <v>0</v>
      </c>
      <c r="E1097" s="9">
        <v>2.5</v>
      </c>
      <c r="F1097" s="14" t="s">
        <v>9361</v>
      </c>
      <c r="G1097" s="14" t="s">
        <v>9362</v>
      </c>
      <c r="H1097" s="2">
        <f t="shared" si="51"/>
        <v>106</v>
      </c>
      <c r="I1097" s="2">
        <f t="shared" si="52"/>
        <v>45</v>
      </c>
      <c r="J1097">
        <f t="shared" si="53"/>
        <v>4.8</v>
      </c>
      <c r="K1097" s="2"/>
      <c r="L1097" s="2"/>
      <c r="M1097" s="2"/>
      <c r="N1097" s="2"/>
      <c r="O1097" s="2"/>
      <c r="P1097">
        <v>-6.1676000000000002</v>
      </c>
      <c r="Q1097">
        <v>106.75960000000001</v>
      </c>
    </row>
    <row r="1098" spans="1:17" ht="15.75" customHeight="1" x14ac:dyDescent="0.2">
      <c r="A1098" s="2">
        <v>19000000</v>
      </c>
      <c r="B1098" s="2" t="s">
        <v>377</v>
      </c>
      <c r="C1098" s="2" t="s">
        <v>288</v>
      </c>
      <c r="D1098" s="2">
        <v>0</v>
      </c>
      <c r="E1098" s="9">
        <v>1.5</v>
      </c>
      <c r="H1098" s="2">
        <f t="shared" si="51"/>
        <v>-6</v>
      </c>
      <c r="I1098" s="2">
        <f t="shared" si="52"/>
        <v>0</v>
      </c>
      <c r="J1098">
        <f t="shared" si="53"/>
        <v>0</v>
      </c>
      <c r="P1098" s="2">
        <v>-6.1814</v>
      </c>
      <c r="Q1098" s="2">
        <v>106.8387</v>
      </c>
    </row>
    <row r="1099" spans="1:17" ht="15.75" customHeight="1" x14ac:dyDescent="0.2">
      <c r="A1099" s="2">
        <v>19000000</v>
      </c>
      <c r="B1099" s="2" t="s">
        <v>136</v>
      </c>
      <c r="C1099" s="2" t="s">
        <v>976</v>
      </c>
      <c r="D1099" s="2">
        <v>0</v>
      </c>
      <c r="E1099" s="9">
        <v>5.6</v>
      </c>
      <c r="F1099" s="14">
        <v>106761200</v>
      </c>
      <c r="G1099" s="14">
        <v>-6157950</v>
      </c>
      <c r="H1099" s="2">
        <f t="shared" si="51"/>
        <v>106</v>
      </c>
      <c r="I1099" s="2">
        <f t="shared" si="52"/>
        <v>61</v>
      </c>
      <c r="J1099">
        <f t="shared" si="53"/>
        <v>0</v>
      </c>
      <c r="K1099" s="6"/>
      <c r="L1099" s="6"/>
      <c r="M1099" s="6"/>
      <c r="N1099" s="6"/>
      <c r="O1099" s="6"/>
      <c r="P1099">
        <v>-6.1676000000000002</v>
      </c>
      <c r="Q1099">
        <v>106.75960000000001</v>
      </c>
    </row>
    <row r="1100" spans="1:17" ht="15.75" customHeight="1" x14ac:dyDescent="0.2">
      <c r="A1100" s="2">
        <v>19000000</v>
      </c>
      <c r="B1100" s="2" t="s">
        <v>136</v>
      </c>
      <c r="C1100" s="2" t="s">
        <v>593</v>
      </c>
      <c r="D1100" s="2">
        <v>0</v>
      </c>
      <c r="E1100" s="9">
        <v>2.8</v>
      </c>
      <c r="F1100" s="14">
        <v>106873099</v>
      </c>
      <c r="G1100" s="14">
        <v>-6149484</v>
      </c>
      <c r="H1100" s="2">
        <f t="shared" si="51"/>
        <v>106</v>
      </c>
      <c r="I1100" s="2">
        <f t="shared" si="52"/>
        <v>73</v>
      </c>
      <c r="J1100">
        <f t="shared" si="53"/>
        <v>99</v>
      </c>
      <c r="K1100" s="6"/>
      <c r="L1100" s="6"/>
      <c r="M1100" s="6"/>
      <c r="N1100" s="6"/>
      <c r="O1100" s="6"/>
      <c r="P1100" s="2">
        <v>-6.1266999999999996</v>
      </c>
      <c r="Q1100" s="2">
        <v>106.83320000000001</v>
      </c>
    </row>
    <row r="1101" spans="1:17" ht="15.75" customHeight="1" x14ac:dyDescent="0.2">
      <c r="A1101" s="2">
        <v>30000000</v>
      </c>
      <c r="B1101" s="2" t="s">
        <v>136</v>
      </c>
      <c r="C1101" s="2" t="s">
        <v>511</v>
      </c>
      <c r="D1101" s="2">
        <v>290</v>
      </c>
      <c r="E1101" s="9">
        <v>0.27</v>
      </c>
      <c r="F1101" s="14">
        <v>-6.147996</v>
      </c>
      <c r="G1101" s="14">
        <v>106.857446</v>
      </c>
      <c r="H1101" s="2">
        <f t="shared" si="51"/>
        <v>-6</v>
      </c>
      <c r="I1101" s="2">
        <f t="shared" si="52"/>
        <v>0.1</v>
      </c>
      <c r="J1101">
        <f t="shared" si="53"/>
        <v>7996</v>
      </c>
      <c r="K1101" s="2"/>
      <c r="L1101" s="2"/>
      <c r="M1101" s="2"/>
      <c r="N1101" s="2"/>
      <c r="O1101" s="2"/>
      <c r="P1101" s="2">
        <v>-6.1266999999999996</v>
      </c>
      <c r="Q1101" s="2">
        <v>106.83320000000001</v>
      </c>
    </row>
    <row r="1102" spans="1:17" ht="15.75" customHeight="1" x14ac:dyDescent="0.2">
      <c r="A1102" s="2">
        <v>25000000</v>
      </c>
      <c r="B1102" s="2" t="s">
        <v>136</v>
      </c>
      <c r="C1102" s="2" t="s">
        <v>141</v>
      </c>
      <c r="D1102" s="2">
        <v>20</v>
      </c>
      <c r="E1102" s="9">
        <v>3</v>
      </c>
      <c r="F1102" s="14" t="s">
        <v>9395</v>
      </c>
      <c r="G1102" s="14" t="s">
        <v>9396</v>
      </c>
      <c r="H1102" s="2">
        <f t="shared" si="51"/>
        <v>-6</v>
      </c>
      <c r="I1102" s="2">
        <f t="shared" si="52"/>
        <v>15</v>
      </c>
      <c r="J1102" t="e">
        <f t="shared" si="53"/>
        <v>#VALUE!</v>
      </c>
      <c r="K1102" s="2"/>
      <c r="L1102" s="2"/>
      <c r="M1102" s="2"/>
      <c r="N1102" s="2"/>
      <c r="O1102" s="2"/>
      <c r="P1102">
        <v>-6.2686000000000002</v>
      </c>
      <c r="Q1102" s="2">
        <v>106.8086</v>
      </c>
    </row>
    <row r="1103" spans="1:17" ht="15.75" customHeight="1" x14ac:dyDescent="0.2">
      <c r="A1103" s="2">
        <v>2200000000000</v>
      </c>
      <c r="B1103" s="2" t="s">
        <v>377</v>
      </c>
      <c r="C1103" s="2" t="s">
        <v>141</v>
      </c>
      <c r="D1103" s="2">
        <v>0</v>
      </c>
      <c r="E1103" s="9">
        <v>1</v>
      </c>
      <c r="F1103" s="14" t="s">
        <v>9403</v>
      </c>
      <c r="H1103" s="2">
        <f t="shared" si="51"/>
        <v>-6</v>
      </c>
      <c r="I1103" s="2">
        <f t="shared" si="52"/>
        <v>13</v>
      </c>
      <c r="J1103" t="e">
        <f t="shared" si="53"/>
        <v>#VALUE!</v>
      </c>
      <c r="P1103">
        <v>-6.2686000000000002</v>
      </c>
      <c r="Q1103" s="2">
        <v>106.8086</v>
      </c>
    </row>
    <row r="1104" spans="1:17" ht="15.75" customHeight="1" x14ac:dyDescent="0.2">
      <c r="A1104" s="2">
        <v>40500000</v>
      </c>
      <c r="B1104" s="2" t="s">
        <v>377</v>
      </c>
      <c r="C1104" s="2" t="s">
        <v>976</v>
      </c>
      <c r="D1104" s="2">
        <v>0</v>
      </c>
      <c r="E1104" s="9">
        <v>5</v>
      </c>
      <c r="F1104" s="14" t="s">
        <v>9409</v>
      </c>
      <c r="G1104" s="14" t="s">
        <v>9410</v>
      </c>
      <c r="H1104" s="2">
        <f t="shared" si="51"/>
        <v>106</v>
      </c>
      <c r="I1104" s="2">
        <f t="shared" si="52"/>
        <v>45</v>
      </c>
      <c r="J1104">
        <f t="shared" si="53"/>
        <v>3.8</v>
      </c>
      <c r="K1104" s="2"/>
      <c r="L1104" s="2"/>
      <c r="M1104" s="2"/>
      <c r="N1104" s="2"/>
      <c r="O1104" s="2"/>
      <c r="P1104">
        <v>-6.1676000000000002</v>
      </c>
      <c r="Q1104">
        <v>106.75960000000001</v>
      </c>
    </row>
    <row r="1105" spans="1:17" ht="15.75" customHeight="1" x14ac:dyDescent="0.2">
      <c r="A1105" s="2">
        <v>15</v>
      </c>
      <c r="B1105" s="2" t="s">
        <v>377</v>
      </c>
      <c r="D1105" s="2">
        <v>0</v>
      </c>
      <c r="E1105" s="9">
        <v>0</v>
      </c>
      <c r="F1105" s="14">
        <v>-6120724</v>
      </c>
      <c r="G1105" s="14">
        <v>106701441</v>
      </c>
      <c r="H1105" s="2">
        <f t="shared" si="51"/>
        <v>-6</v>
      </c>
      <c r="I1105" s="2">
        <f t="shared" si="52"/>
        <v>12</v>
      </c>
      <c r="J1105">
        <f t="shared" si="53"/>
        <v>724</v>
      </c>
      <c r="K1105" s="6"/>
      <c r="L1105" s="6"/>
      <c r="M1105" s="6"/>
      <c r="N1105" s="6"/>
      <c r="O1105" s="6"/>
    </row>
    <row r="1106" spans="1:17" ht="15.75" customHeight="1" x14ac:dyDescent="0.2">
      <c r="B1106" s="2" t="s">
        <v>136</v>
      </c>
      <c r="C1106" s="2" t="s">
        <v>822</v>
      </c>
      <c r="D1106" s="2">
        <v>0</v>
      </c>
      <c r="E1106" s="9">
        <v>2.6</v>
      </c>
      <c r="F1106" s="14">
        <v>-6.1352089999999997</v>
      </c>
      <c r="G1106" s="14">
        <v>106.69119499999999</v>
      </c>
      <c r="H1106" s="2">
        <f t="shared" si="51"/>
        <v>-6</v>
      </c>
      <c r="I1106" s="2">
        <f t="shared" si="52"/>
        <v>0.1</v>
      </c>
      <c r="J1106">
        <f t="shared" si="53"/>
        <v>5209</v>
      </c>
      <c r="K1106" s="2"/>
      <c r="L1106" s="2"/>
      <c r="M1106" s="2"/>
      <c r="N1106" s="2"/>
      <c r="O1106" s="2"/>
      <c r="P1106">
        <v>-6.1676000000000002</v>
      </c>
      <c r="Q1106">
        <v>106.75960000000001</v>
      </c>
    </row>
    <row r="1107" spans="1:17" ht="15.75" customHeight="1" x14ac:dyDescent="0.2">
      <c r="B1107" s="2" t="s">
        <v>136</v>
      </c>
      <c r="C1107" s="2" t="s">
        <v>511</v>
      </c>
      <c r="D1107" s="2">
        <v>0</v>
      </c>
      <c r="E1107" s="9">
        <v>0.3</v>
      </c>
      <c r="F1107" s="14">
        <v>-6157726</v>
      </c>
      <c r="G1107" s="14">
        <v>106910462</v>
      </c>
      <c r="H1107" s="2">
        <f t="shared" si="51"/>
        <v>-6</v>
      </c>
      <c r="I1107" s="2">
        <f t="shared" si="52"/>
        <v>15</v>
      </c>
      <c r="J1107">
        <f t="shared" si="53"/>
        <v>7726</v>
      </c>
      <c r="K1107" s="6"/>
      <c r="L1107" s="6"/>
      <c r="M1107" s="6"/>
      <c r="N1107" s="6"/>
      <c r="O1107" s="6"/>
      <c r="P1107" s="2">
        <v>-6.1266999999999996</v>
      </c>
      <c r="Q1107" s="2">
        <v>106.83320000000001</v>
      </c>
    </row>
    <row r="1108" spans="1:17" ht="15.75" customHeight="1" x14ac:dyDescent="0.2">
      <c r="A1108" s="2">
        <v>22000000</v>
      </c>
      <c r="B1108" s="2" t="s">
        <v>136</v>
      </c>
      <c r="C1108" s="2" t="s">
        <v>822</v>
      </c>
      <c r="D1108" s="2">
        <v>0</v>
      </c>
      <c r="E1108" s="9">
        <v>2</v>
      </c>
      <c r="F1108" s="14">
        <v>10678215</v>
      </c>
      <c r="G1108" s="14">
        <v>-619435</v>
      </c>
      <c r="H1108" s="2">
        <f t="shared" si="51"/>
        <v>106</v>
      </c>
      <c r="I1108" s="2">
        <f t="shared" si="52"/>
        <v>82</v>
      </c>
      <c r="J1108">
        <f t="shared" si="53"/>
        <v>5</v>
      </c>
      <c r="K1108" s="6"/>
      <c r="L1108" s="6"/>
      <c r="M1108" s="6"/>
      <c r="N1108" s="6"/>
      <c r="O1108" s="6"/>
      <c r="P1108">
        <v>-6.1676000000000002</v>
      </c>
      <c r="Q1108">
        <v>106.75960000000001</v>
      </c>
    </row>
    <row r="1109" spans="1:17" ht="15.75" customHeight="1" x14ac:dyDescent="0.2">
      <c r="A1109" s="2">
        <v>22000000</v>
      </c>
      <c r="B1109" s="2" t="s">
        <v>136</v>
      </c>
      <c r="C1109" s="2" t="s">
        <v>822</v>
      </c>
      <c r="D1109" s="2">
        <v>0</v>
      </c>
      <c r="E1109" s="9">
        <v>2</v>
      </c>
      <c r="F1109" s="14">
        <v>10678215</v>
      </c>
      <c r="G1109" s="14">
        <v>-619435</v>
      </c>
      <c r="H1109" s="2">
        <f t="shared" si="51"/>
        <v>106</v>
      </c>
      <c r="I1109" s="2">
        <f t="shared" si="52"/>
        <v>82</v>
      </c>
      <c r="J1109">
        <f t="shared" si="53"/>
        <v>5</v>
      </c>
      <c r="K1109" s="6"/>
      <c r="L1109" s="6"/>
      <c r="M1109" s="6"/>
      <c r="N1109" s="6"/>
      <c r="O1109" s="6"/>
      <c r="P1109">
        <v>-6.1676000000000002</v>
      </c>
      <c r="Q1109">
        <v>106.75960000000001</v>
      </c>
    </row>
    <row r="1110" spans="1:17" ht="15.75" customHeight="1" x14ac:dyDescent="0.2">
      <c r="A1110" s="2" t="s">
        <v>9425</v>
      </c>
      <c r="B1110" s="2" t="s">
        <v>136</v>
      </c>
      <c r="C1110" s="2" t="s">
        <v>141</v>
      </c>
      <c r="D1110" s="2">
        <v>0</v>
      </c>
      <c r="E1110" s="9">
        <v>6.4</v>
      </c>
      <c r="F1110" s="14" t="s">
        <v>9431</v>
      </c>
      <c r="G1110" s="14" t="s">
        <v>9432</v>
      </c>
      <c r="H1110" s="2">
        <f t="shared" si="51"/>
        <v>-6</v>
      </c>
      <c r="I1110" s="2">
        <f t="shared" si="52"/>
        <v>12</v>
      </c>
      <c r="J1110" t="e">
        <f t="shared" si="53"/>
        <v>#VALUE!</v>
      </c>
      <c r="K1110" s="2"/>
      <c r="L1110" s="2"/>
      <c r="M1110" s="2"/>
      <c r="N1110" s="2"/>
      <c r="O1110" s="2"/>
      <c r="P1110">
        <v>-6.2686000000000002</v>
      </c>
      <c r="Q1110" s="2">
        <v>106.8086</v>
      </c>
    </row>
    <row r="1111" spans="1:17" ht="15.75" customHeight="1" x14ac:dyDescent="0.2">
      <c r="A1111" s="2">
        <v>20000000</v>
      </c>
      <c r="B1111" s="2" t="s">
        <v>136</v>
      </c>
      <c r="C1111" s="2" t="s">
        <v>593</v>
      </c>
      <c r="D1111" s="2">
        <v>0</v>
      </c>
      <c r="E1111" s="9">
        <v>3.4</v>
      </c>
      <c r="F1111" s="14">
        <v>106917669</v>
      </c>
      <c r="G1111" s="14">
        <v>-6147189</v>
      </c>
      <c r="H1111" s="2">
        <f t="shared" si="51"/>
        <v>106</v>
      </c>
      <c r="I1111" s="2">
        <f t="shared" si="52"/>
        <v>17</v>
      </c>
      <c r="J1111">
        <f t="shared" si="53"/>
        <v>69</v>
      </c>
      <c r="K1111" s="6"/>
      <c r="L1111" s="6"/>
      <c r="M1111" s="6"/>
      <c r="N1111" s="6"/>
      <c r="O1111" s="6"/>
      <c r="P1111" s="2">
        <v>-6.1266999999999996</v>
      </c>
      <c r="Q1111" s="2">
        <v>106.83320000000001</v>
      </c>
    </row>
    <row r="1112" spans="1:17" ht="15.75" customHeight="1" x14ac:dyDescent="0.2">
      <c r="A1112" s="2">
        <v>25000000</v>
      </c>
      <c r="B1112" s="2" t="s">
        <v>377</v>
      </c>
      <c r="C1112" s="2" t="s">
        <v>511</v>
      </c>
      <c r="D1112" s="2">
        <v>450</v>
      </c>
      <c r="E1112" s="9">
        <v>0.3</v>
      </c>
      <c r="F1112" s="14">
        <v>-6.1371390000000003</v>
      </c>
      <c r="G1112" s="14">
        <v>106.863417</v>
      </c>
      <c r="H1112" s="2">
        <f t="shared" si="51"/>
        <v>-6</v>
      </c>
      <c r="I1112" s="2">
        <f t="shared" si="52"/>
        <v>0.1</v>
      </c>
      <c r="J1112">
        <f t="shared" si="53"/>
        <v>7139</v>
      </c>
      <c r="K1112" s="2"/>
      <c r="L1112" s="2"/>
      <c r="M1112" s="2"/>
      <c r="N1112" s="2"/>
      <c r="O1112" s="2"/>
      <c r="P1112" s="2">
        <v>-6.1266999999999996</v>
      </c>
      <c r="Q1112" s="2">
        <v>106.83320000000001</v>
      </c>
    </row>
    <row r="1113" spans="1:17" ht="15.75" customHeight="1" x14ac:dyDescent="0.2">
      <c r="A1113" s="2">
        <v>13125000</v>
      </c>
      <c r="B1113" s="2" t="s">
        <v>136</v>
      </c>
      <c r="C1113" s="2" t="s">
        <v>511</v>
      </c>
      <c r="D1113" s="2">
        <v>0</v>
      </c>
      <c r="E1113" s="9">
        <v>2</v>
      </c>
      <c r="F1113" s="14">
        <v>106918112</v>
      </c>
      <c r="G1113" s="14">
        <v>-6158089</v>
      </c>
      <c r="H1113" s="2">
        <f t="shared" si="51"/>
        <v>106</v>
      </c>
      <c r="I1113" s="2">
        <f t="shared" si="52"/>
        <v>18</v>
      </c>
      <c r="J1113">
        <f t="shared" si="53"/>
        <v>12</v>
      </c>
      <c r="K1113" s="6"/>
      <c r="L1113" s="6"/>
      <c r="M1113" s="6"/>
      <c r="N1113" s="6"/>
      <c r="O1113" s="6"/>
      <c r="P1113" s="2">
        <v>-6.1266999999999996</v>
      </c>
      <c r="Q1113" s="2">
        <v>106.83320000000001</v>
      </c>
    </row>
    <row r="1114" spans="1:17" ht="15.75" customHeight="1" x14ac:dyDescent="0.2">
      <c r="A1114" s="2">
        <v>9333333</v>
      </c>
      <c r="B1114" s="2" t="s">
        <v>136</v>
      </c>
      <c r="C1114" s="2" t="s">
        <v>288</v>
      </c>
      <c r="D1114" s="2">
        <v>500</v>
      </c>
      <c r="E1114" s="9">
        <v>2.5</v>
      </c>
      <c r="F1114" s="14" t="s">
        <v>9454</v>
      </c>
      <c r="G1114" s="14" t="s">
        <v>9455</v>
      </c>
      <c r="H1114" s="2">
        <f t="shared" si="51"/>
        <v>-6</v>
      </c>
      <c r="I1114" s="2">
        <f t="shared" si="52"/>
        <v>9</v>
      </c>
      <c r="J1114" t="e">
        <f t="shared" si="53"/>
        <v>#VALUE!</v>
      </c>
      <c r="K1114" s="2"/>
      <c r="L1114" s="2"/>
      <c r="M1114" s="2"/>
      <c r="N1114" s="2"/>
      <c r="O1114" s="2"/>
      <c r="P1114" s="2">
        <v>-6.1814</v>
      </c>
      <c r="Q1114" s="2">
        <v>106.8387</v>
      </c>
    </row>
    <row r="1115" spans="1:17" ht="15.75" customHeight="1" x14ac:dyDescent="0.2">
      <c r="A1115" s="2">
        <v>17500000</v>
      </c>
      <c r="B1115" s="2" t="s">
        <v>136</v>
      </c>
      <c r="C1115" s="2" t="s">
        <v>658</v>
      </c>
      <c r="D1115" s="2">
        <v>15</v>
      </c>
      <c r="E1115" s="9">
        <v>4.2</v>
      </c>
      <c r="F1115" s="14" t="s">
        <v>9467</v>
      </c>
      <c r="G1115" s="14" t="s">
        <v>9468</v>
      </c>
      <c r="H1115" s="2">
        <f t="shared" si="51"/>
        <v>106</v>
      </c>
      <c r="I1115" s="2">
        <f t="shared" si="52"/>
        <v>51</v>
      </c>
      <c r="J1115">
        <f t="shared" si="53"/>
        <v>17.899999999999999</v>
      </c>
      <c r="K1115" s="2"/>
      <c r="L1115" s="2"/>
      <c r="M1115" s="2"/>
      <c r="N1115" s="2"/>
      <c r="O1115" s="2"/>
      <c r="P1115">
        <v>-6.2545999999999999</v>
      </c>
      <c r="Q1115" s="2">
        <v>106.8951</v>
      </c>
    </row>
    <row r="1116" spans="1:17" ht="15.75" customHeight="1" x14ac:dyDescent="0.2">
      <c r="A1116" s="2">
        <v>18961263</v>
      </c>
      <c r="B1116" s="2" t="s">
        <v>136</v>
      </c>
      <c r="C1116" s="2" t="s">
        <v>288</v>
      </c>
      <c r="D1116" s="2">
        <v>0</v>
      </c>
      <c r="E1116" s="9">
        <v>4</v>
      </c>
      <c r="H1116" s="2">
        <f t="shared" si="51"/>
        <v>-6</v>
      </c>
      <c r="I1116" s="2">
        <f t="shared" si="52"/>
        <v>0</v>
      </c>
      <c r="J1116">
        <f t="shared" si="53"/>
        <v>0</v>
      </c>
      <c r="P1116" s="2">
        <v>-6.1814</v>
      </c>
      <c r="Q1116" s="2">
        <v>106.8387</v>
      </c>
    </row>
    <row r="1117" spans="1:17" ht="15.75" customHeight="1" x14ac:dyDescent="0.2">
      <c r="A1117" s="2">
        <v>12936</v>
      </c>
      <c r="B1117" s="2" t="s">
        <v>136</v>
      </c>
      <c r="D1117" s="2">
        <v>0</v>
      </c>
      <c r="E1117" s="9">
        <v>0</v>
      </c>
      <c r="F1117" s="14">
        <v>-6179265</v>
      </c>
      <c r="G1117" s="14">
        <v>106720139</v>
      </c>
      <c r="H1117" s="2">
        <f t="shared" si="51"/>
        <v>-6</v>
      </c>
      <c r="I1117" s="2">
        <f t="shared" si="52"/>
        <v>17</v>
      </c>
      <c r="J1117">
        <f t="shared" si="53"/>
        <v>9265</v>
      </c>
      <c r="K1117" s="6"/>
      <c r="L1117" s="6"/>
      <c r="M1117" s="6"/>
      <c r="N1117" s="6"/>
      <c r="O1117" s="6"/>
    </row>
    <row r="1118" spans="1:17" ht="15.75" customHeight="1" x14ac:dyDescent="0.2">
      <c r="B1118" s="2" t="s">
        <v>136</v>
      </c>
      <c r="C1118" s="2" t="s">
        <v>822</v>
      </c>
      <c r="D1118" s="2">
        <v>950</v>
      </c>
      <c r="E1118" s="9">
        <v>2.25</v>
      </c>
      <c r="F1118" s="14">
        <v>-6179214</v>
      </c>
      <c r="G1118" s="14" t="s">
        <v>9481</v>
      </c>
      <c r="H1118" s="2">
        <f t="shared" si="51"/>
        <v>-6</v>
      </c>
      <c r="I1118" s="2">
        <f t="shared" si="52"/>
        <v>17</v>
      </c>
      <c r="J1118">
        <f t="shared" si="53"/>
        <v>9214</v>
      </c>
      <c r="K1118" s="2"/>
      <c r="L1118" s="2"/>
      <c r="M1118" s="2"/>
      <c r="N1118" s="2"/>
      <c r="O1118" s="2"/>
      <c r="P1118">
        <v>-6.1676000000000002</v>
      </c>
      <c r="Q1118">
        <v>106.75960000000001</v>
      </c>
    </row>
    <row r="1119" spans="1:17" ht="15.75" customHeight="1" x14ac:dyDescent="0.2">
      <c r="A1119" s="2" t="s">
        <v>3347</v>
      </c>
      <c r="B1119" s="2" t="s">
        <v>377</v>
      </c>
      <c r="C1119" s="2" t="s">
        <v>658</v>
      </c>
      <c r="D1119" s="2">
        <v>0.23</v>
      </c>
      <c r="E1119" s="9">
        <v>1.6</v>
      </c>
      <c r="F1119" s="14">
        <v>106951406</v>
      </c>
      <c r="G1119" s="14">
        <v>-6168199</v>
      </c>
      <c r="H1119" s="2">
        <f t="shared" si="51"/>
        <v>106</v>
      </c>
      <c r="I1119" s="2">
        <f t="shared" si="52"/>
        <v>51</v>
      </c>
      <c r="J1119">
        <f t="shared" si="53"/>
        <v>6</v>
      </c>
      <c r="K1119" s="6"/>
      <c r="L1119" s="6"/>
      <c r="M1119" s="6"/>
      <c r="N1119" s="6"/>
      <c r="O1119" s="6"/>
      <c r="P1119">
        <v>-6.2545999999999999</v>
      </c>
      <c r="Q1119" s="2">
        <v>106.8951</v>
      </c>
    </row>
    <row r="1120" spans="1:17" ht="15.75" customHeight="1" x14ac:dyDescent="0.2">
      <c r="A1120" s="2">
        <v>20000000</v>
      </c>
      <c r="B1120" s="2" t="s">
        <v>136</v>
      </c>
      <c r="C1120" s="2" t="s">
        <v>511</v>
      </c>
      <c r="D1120" s="2">
        <v>120</v>
      </c>
      <c r="E1120" s="9">
        <v>0.6</v>
      </c>
      <c r="F1120" s="14">
        <v>-6.1610449999999997</v>
      </c>
      <c r="G1120" s="14">
        <v>106.874987</v>
      </c>
      <c r="H1120" s="2">
        <f t="shared" si="51"/>
        <v>-6</v>
      </c>
      <c r="I1120" s="2">
        <f t="shared" si="52"/>
        <v>0.1</v>
      </c>
      <c r="J1120">
        <f t="shared" si="53"/>
        <v>1045</v>
      </c>
      <c r="K1120" s="2"/>
      <c r="L1120" s="2"/>
      <c r="M1120" s="2"/>
      <c r="N1120" s="2"/>
      <c r="O1120" s="2"/>
      <c r="P1120" s="2">
        <v>-6.1266999999999996</v>
      </c>
      <c r="Q1120" s="2">
        <v>106.83320000000001</v>
      </c>
    </row>
    <row r="1121" spans="1:17" ht="15.75" customHeight="1" x14ac:dyDescent="0.2">
      <c r="A1121" s="2">
        <v>23000000</v>
      </c>
      <c r="B1121" s="2" t="s">
        <v>136</v>
      </c>
      <c r="C1121" s="2" t="s">
        <v>511</v>
      </c>
      <c r="D1121" s="2">
        <v>0</v>
      </c>
      <c r="E1121" s="9">
        <v>3.4</v>
      </c>
      <c r="F1121" s="14">
        <v>-6147238</v>
      </c>
      <c r="G1121" s="14">
        <v>106917529</v>
      </c>
      <c r="H1121" s="2">
        <f t="shared" si="51"/>
        <v>-6</v>
      </c>
      <c r="I1121" s="2">
        <f t="shared" si="52"/>
        <v>14</v>
      </c>
      <c r="J1121">
        <f t="shared" si="53"/>
        <v>7238</v>
      </c>
      <c r="K1121" s="6"/>
      <c r="L1121" s="6"/>
      <c r="M1121" s="6"/>
      <c r="N1121" s="6"/>
      <c r="O1121" s="6"/>
      <c r="P1121" s="2">
        <v>-6.1266999999999996</v>
      </c>
      <c r="Q1121" s="2">
        <v>106.83320000000001</v>
      </c>
    </row>
    <row r="1122" spans="1:17" ht="15.75" customHeight="1" x14ac:dyDescent="0.2">
      <c r="A1122" s="2">
        <v>23000000</v>
      </c>
      <c r="B1122" s="2" t="s">
        <v>136</v>
      </c>
      <c r="C1122" s="2" t="s">
        <v>511</v>
      </c>
      <c r="D1122" s="2">
        <v>0</v>
      </c>
      <c r="E1122" s="9">
        <v>3.4</v>
      </c>
      <c r="F1122" s="14">
        <v>-6147238</v>
      </c>
      <c r="G1122" s="14">
        <v>106917529</v>
      </c>
      <c r="H1122" s="2">
        <f t="shared" si="51"/>
        <v>-6</v>
      </c>
      <c r="I1122" s="2">
        <f t="shared" si="52"/>
        <v>14</v>
      </c>
      <c r="J1122">
        <f t="shared" si="53"/>
        <v>7238</v>
      </c>
      <c r="K1122" s="6"/>
      <c r="L1122" s="6"/>
      <c r="M1122" s="6"/>
      <c r="N1122" s="6"/>
      <c r="O1122" s="6"/>
      <c r="P1122" s="2">
        <v>-6.1266999999999996</v>
      </c>
      <c r="Q1122" s="2">
        <v>106.83320000000001</v>
      </c>
    </row>
    <row r="1123" spans="1:17" ht="15.75" customHeight="1" x14ac:dyDescent="0.2">
      <c r="A1123" s="2">
        <v>23000000</v>
      </c>
      <c r="B1123" s="2" t="s">
        <v>136</v>
      </c>
      <c r="C1123" s="2" t="s">
        <v>511</v>
      </c>
      <c r="D1123" s="2">
        <v>0</v>
      </c>
      <c r="E1123" s="9">
        <v>3.4</v>
      </c>
      <c r="F1123" s="14">
        <v>-6147238</v>
      </c>
      <c r="G1123" s="14">
        <v>106917529</v>
      </c>
      <c r="H1123" s="2">
        <f t="shared" si="51"/>
        <v>-6</v>
      </c>
      <c r="I1123" s="2">
        <f t="shared" si="52"/>
        <v>14</v>
      </c>
      <c r="J1123">
        <f t="shared" si="53"/>
        <v>7238</v>
      </c>
      <c r="K1123" s="6"/>
      <c r="L1123" s="6"/>
      <c r="M1123" s="6"/>
      <c r="N1123" s="6"/>
      <c r="O1123" s="6"/>
      <c r="P1123" s="2">
        <v>-6.1266999999999996</v>
      </c>
      <c r="Q1123" s="2">
        <v>106.83320000000001</v>
      </c>
    </row>
    <row r="1124" spans="1:17" ht="15.75" customHeight="1" x14ac:dyDescent="0.2">
      <c r="B1124" s="2" t="s">
        <v>136</v>
      </c>
      <c r="C1124" s="2" t="s">
        <v>511</v>
      </c>
      <c r="D1124" s="2">
        <v>0</v>
      </c>
      <c r="E1124" s="9">
        <v>0.3</v>
      </c>
      <c r="F1124" s="14">
        <v>-6157726</v>
      </c>
      <c r="G1124" s="14">
        <v>106910462</v>
      </c>
      <c r="H1124" s="2">
        <f t="shared" si="51"/>
        <v>-6</v>
      </c>
      <c r="I1124" s="2">
        <f t="shared" si="52"/>
        <v>15</v>
      </c>
      <c r="J1124">
        <f t="shared" si="53"/>
        <v>7726</v>
      </c>
      <c r="K1124" s="6"/>
      <c r="L1124" s="6"/>
      <c r="M1124" s="6"/>
      <c r="N1124" s="6"/>
      <c r="O1124" s="6"/>
      <c r="P1124" s="2">
        <v>-6.1266999999999996</v>
      </c>
      <c r="Q1124" s="2">
        <v>106.83320000000001</v>
      </c>
    </row>
    <row r="1125" spans="1:17" ht="15.75" customHeight="1" x14ac:dyDescent="0.2">
      <c r="A1125" s="2">
        <v>26000000</v>
      </c>
      <c r="B1125" s="2" t="s">
        <v>136</v>
      </c>
      <c r="C1125" s="2" t="s">
        <v>511</v>
      </c>
      <c r="D1125" s="2">
        <v>0</v>
      </c>
      <c r="E1125" s="9">
        <v>3.6</v>
      </c>
      <c r="F1125" s="14">
        <v>106893568</v>
      </c>
      <c r="G1125" s="14">
        <v>-6164709</v>
      </c>
      <c r="H1125" s="2">
        <f t="shared" si="51"/>
        <v>106</v>
      </c>
      <c r="I1125" s="2">
        <f t="shared" si="52"/>
        <v>93</v>
      </c>
      <c r="J1125">
        <f t="shared" si="53"/>
        <v>68</v>
      </c>
      <c r="K1125" s="6"/>
      <c r="L1125" s="6"/>
      <c r="M1125" s="6"/>
      <c r="N1125" s="6"/>
      <c r="O1125" s="6"/>
      <c r="P1125" s="2">
        <v>-6.1266999999999996</v>
      </c>
      <c r="Q1125" s="2">
        <v>106.83320000000001</v>
      </c>
    </row>
    <row r="1126" spans="1:17" ht="15.75" customHeight="1" x14ac:dyDescent="0.2">
      <c r="A1126" s="2">
        <v>12528000000</v>
      </c>
      <c r="B1126" s="2" t="s">
        <v>377</v>
      </c>
      <c r="C1126" s="2" t="s">
        <v>141</v>
      </c>
      <c r="D1126" s="2">
        <v>0</v>
      </c>
      <c r="E1126" s="9">
        <v>2.46</v>
      </c>
      <c r="H1126" s="2">
        <f t="shared" si="51"/>
        <v>-6</v>
      </c>
      <c r="I1126" s="2">
        <f t="shared" si="52"/>
        <v>0</v>
      </c>
      <c r="J1126">
        <f t="shared" si="53"/>
        <v>0</v>
      </c>
      <c r="P1126">
        <v>-6.2686000000000002</v>
      </c>
      <c r="Q1126" s="2">
        <v>106.8086</v>
      </c>
    </row>
    <row r="1127" spans="1:17" ht="15.75" customHeight="1" x14ac:dyDescent="0.2">
      <c r="A1127" s="2">
        <v>6000000</v>
      </c>
      <c r="B1127" s="2" t="s">
        <v>377</v>
      </c>
      <c r="C1127" s="2" t="s">
        <v>610</v>
      </c>
      <c r="D1127" s="2">
        <v>1500</v>
      </c>
      <c r="E1127" s="9">
        <v>2.2000000000000002</v>
      </c>
      <c r="F1127" s="14" t="s">
        <v>9506</v>
      </c>
      <c r="G1127" s="14" t="s">
        <v>9507</v>
      </c>
      <c r="H1127" s="2">
        <f t="shared" si="51"/>
        <v>-6</v>
      </c>
      <c r="I1127" s="2">
        <f t="shared" si="52"/>
        <v>1</v>
      </c>
      <c r="J1127" t="e">
        <f t="shared" si="53"/>
        <v>#VALUE!</v>
      </c>
      <c r="K1127" s="2"/>
      <c r="L1127" s="2"/>
      <c r="M1127" s="2"/>
      <c r="N1127" s="2"/>
      <c r="O1127" s="2"/>
      <c r="P1127">
        <v>-6.2545999999999999</v>
      </c>
      <c r="Q1127" s="2">
        <v>106.8951</v>
      </c>
    </row>
    <row r="1128" spans="1:17" ht="15.75" customHeight="1" x14ac:dyDescent="0.2">
      <c r="A1128" s="2">
        <v>23500000</v>
      </c>
      <c r="B1128" s="2" t="s">
        <v>136</v>
      </c>
      <c r="C1128" s="2" t="s">
        <v>511</v>
      </c>
      <c r="D1128" s="2">
        <v>0</v>
      </c>
      <c r="E1128" s="9">
        <v>2.5</v>
      </c>
      <c r="F1128" s="14">
        <v>106913946</v>
      </c>
      <c r="G1128" s="14">
        <v>-6173538</v>
      </c>
      <c r="H1128" s="2">
        <f t="shared" si="51"/>
        <v>106</v>
      </c>
      <c r="I1128" s="2">
        <f t="shared" si="52"/>
        <v>13</v>
      </c>
      <c r="J1128">
        <f t="shared" si="53"/>
        <v>46</v>
      </c>
      <c r="K1128" s="6"/>
      <c r="L1128" s="6"/>
      <c r="M1128" s="6"/>
      <c r="N1128" s="6"/>
      <c r="O1128" s="6"/>
      <c r="P1128" s="2">
        <v>-6.1266999999999996</v>
      </c>
      <c r="Q1128" s="2">
        <v>106.83320000000001</v>
      </c>
    </row>
    <row r="1129" spans="1:17" ht="15.75" customHeight="1" x14ac:dyDescent="0.2">
      <c r="A1129" s="2">
        <v>21000000</v>
      </c>
      <c r="B1129" s="2" t="s">
        <v>136</v>
      </c>
      <c r="C1129" s="2" t="s">
        <v>511</v>
      </c>
      <c r="D1129" s="2">
        <v>0</v>
      </c>
      <c r="E1129" s="9">
        <v>0.3</v>
      </c>
      <c r="F1129" s="14">
        <v>-6157726</v>
      </c>
      <c r="G1129" s="14">
        <v>106910462</v>
      </c>
      <c r="H1129" s="2">
        <f t="shared" si="51"/>
        <v>-6</v>
      </c>
      <c r="I1129" s="2">
        <f t="shared" si="52"/>
        <v>15</v>
      </c>
      <c r="J1129">
        <f t="shared" si="53"/>
        <v>7726</v>
      </c>
      <c r="K1129" s="6"/>
      <c r="L1129" s="6"/>
      <c r="M1129" s="6"/>
      <c r="N1129" s="6"/>
      <c r="O1129" s="6"/>
      <c r="P1129" s="2">
        <v>-6.1266999999999996</v>
      </c>
      <c r="Q1129" s="2">
        <v>106.83320000000001</v>
      </c>
    </row>
    <row r="1130" spans="1:17" ht="15.75" customHeight="1" x14ac:dyDescent="0.2">
      <c r="A1130" s="6">
        <v>12200000</v>
      </c>
      <c r="B1130" s="2" t="s">
        <v>136</v>
      </c>
      <c r="C1130" s="2" t="s">
        <v>976</v>
      </c>
      <c r="D1130" s="2">
        <v>1200</v>
      </c>
      <c r="E1130" s="9">
        <v>1.1000000000000001</v>
      </c>
      <c r="F1130" s="14">
        <v>-6192870</v>
      </c>
      <c r="G1130" s="14">
        <v>106788312</v>
      </c>
      <c r="H1130" s="2">
        <f t="shared" si="51"/>
        <v>-6</v>
      </c>
      <c r="I1130" s="2">
        <f t="shared" si="52"/>
        <v>19</v>
      </c>
      <c r="J1130">
        <f t="shared" si="53"/>
        <v>2870</v>
      </c>
      <c r="K1130" s="6"/>
      <c r="L1130" s="6"/>
      <c r="M1130" s="6"/>
      <c r="N1130" s="6"/>
      <c r="O1130" s="6"/>
      <c r="P1130">
        <v>-6.1676000000000002</v>
      </c>
      <c r="Q1130">
        <v>106.75960000000001</v>
      </c>
    </row>
    <row r="1131" spans="1:17" ht="15.75" customHeight="1" x14ac:dyDescent="0.2">
      <c r="A1131" s="2">
        <v>19000000</v>
      </c>
      <c r="B1131" s="2" t="s">
        <v>9516</v>
      </c>
      <c r="C1131" s="2" t="s">
        <v>1300</v>
      </c>
      <c r="D1131" s="2">
        <v>0</v>
      </c>
      <c r="E1131" s="9">
        <v>2.7</v>
      </c>
      <c r="F1131" s="14">
        <v>106869507</v>
      </c>
      <c r="G1131" s="14">
        <v>-6187412</v>
      </c>
      <c r="H1131" s="2">
        <f t="shared" si="51"/>
        <v>106</v>
      </c>
      <c r="I1131" s="2">
        <f t="shared" si="52"/>
        <v>69</v>
      </c>
      <c r="J1131">
        <f t="shared" si="53"/>
        <v>7</v>
      </c>
      <c r="K1131" s="6"/>
      <c r="L1131" s="6"/>
      <c r="M1131" s="6"/>
      <c r="N1131" s="6"/>
      <c r="O1131" s="6"/>
      <c r="P1131" s="2">
        <v>-6.1814</v>
      </c>
      <c r="Q1131" s="2">
        <v>106.8387</v>
      </c>
    </row>
    <row r="1132" spans="1:17" ht="15.75" customHeight="1" x14ac:dyDescent="0.2">
      <c r="A1132" s="2">
        <v>15500000</v>
      </c>
      <c r="B1132" s="2" t="s">
        <v>136</v>
      </c>
      <c r="C1132" s="2" t="s">
        <v>9529</v>
      </c>
      <c r="D1132" s="2">
        <v>0</v>
      </c>
      <c r="E1132" s="9">
        <v>4.2</v>
      </c>
      <c r="F1132" s="14" t="s">
        <v>9536</v>
      </c>
      <c r="G1132" s="14" t="s">
        <v>9537</v>
      </c>
      <c r="H1132" s="2">
        <f t="shared" si="51"/>
        <v>106</v>
      </c>
      <c r="I1132" s="2">
        <f t="shared" si="52"/>
        <v>43</v>
      </c>
      <c r="J1132">
        <f t="shared" si="53"/>
        <v>29.5</v>
      </c>
      <c r="K1132" s="2"/>
      <c r="L1132" s="2"/>
      <c r="M1132" s="2"/>
      <c r="N1132" s="2"/>
      <c r="O1132" s="2"/>
      <c r="P1132">
        <v>-6.1676000000000002</v>
      </c>
      <c r="Q1132">
        <v>106.75960000000001</v>
      </c>
    </row>
    <row r="1133" spans="1:17" ht="15.75" customHeight="1" x14ac:dyDescent="0.2">
      <c r="A1133" s="2">
        <v>19683000</v>
      </c>
      <c r="B1133" s="2" t="s">
        <v>377</v>
      </c>
      <c r="C1133" s="2" t="s">
        <v>2681</v>
      </c>
      <c r="D1133" s="2">
        <v>0</v>
      </c>
      <c r="E1133" s="9">
        <v>1.2</v>
      </c>
      <c r="F1133" s="14">
        <v>-6142780</v>
      </c>
      <c r="G1133" s="14">
        <v>106795674</v>
      </c>
      <c r="H1133" s="2">
        <f t="shared" si="51"/>
        <v>-6</v>
      </c>
      <c r="I1133" s="2">
        <f t="shared" si="52"/>
        <v>14</v>
      </c>
      <c r="J1133">
        <f t="shared" si="53"/>
        <v>2780</v>
      </c>
      <c r="K1133" s="6"/>
      <c r="L1133" s="6"/>
      <c r="M1133" s="6"/>
      <c r="N1133" s="6"/>
      <c r="O1133" s="6"/>
      <c r="P1133">
        <v>-6.1676000000000002</v>
      </c>
      <c r="Q1133">
        <v>106.75960000000001</v>
      </c>
    </row>
    <row r="1134" spans="1:17" ht="15.75" customHeight="1" x14ac:dyDescent="0.2">
      <c r="A1134" s="2">
        <v>2631579</v>
      </c>
      <c r="B1134" s="2" t="s">
        <v>136</v>
      </c>
      <c r="C1134" s="2" t="s">
        <v>610</v>
      </c>
      <c r="D1134" s="2">
        <v>1</v>
      </c>
      <c r="E1134" s="9">
        <v>1.2</v>
      </c>
      <c r="F1134" s="14" t="s">
        <v>9552</v>
      </c>
      <c r="G1134" s="14" t="s">
        <v>9553</v>
      </c>
      <c r="H1134" s="2">
        <f t="shared" si="51"/>
        <v>-6</v>
      </c>
      <c r="I1134" s="2">
        <f t="shared" si="52"/>
        <v>10</v>
      </c>
      <c r="J1134" t="e">
        <f t="shared" si="53"/>
        <v>#VALUE!</v>
      </c>
      <c r="K1134" s="2"/>
      <c r="L1134" s="2"/>
      <c r="M1134" s="2"/>
      <c r="N1134" s="2"/>
      <c r="O1134" s="2"/>
      <c r="P1134">
        <v>-6.2545999999999999</v>
      </c>
      <c r="Q1134" s="2">
        <v>106.8951</v>
      </c>
    </row>
    <row r="1135" spans="1:17" ht="15.75" customHeight="1" x14ac:dyDescent="0.2">
      <c r="A1135" s="2">
        <v>32500000</v>
      </c>
      <c r="B1135" s="2" t="s">
        <v>377</v>
      </c>
      <c r="C1135" s="2" t="s">
        <v>610</v>
      </c>
      <c r="D1135" s="2">
        <v>1</v>
      </c>
      <c r="E1135" s="9">
        <v>5.0000000000000001E-3</v>
      </c>
      <c r="F1135" s="14" t="s">
        <v>9569</v>
      </c>
      <c r="G1135" s="14" t="s">
        <v>9570</v>
      </c>
      <c r="H1135" s="2">
        <f t="shared" si="51"/>
        <v>-6</v>
      </c>
      <c r="I1135" s="2">
        <f t="shared" si="52"/>
        <v>13</v>
      </c>
      <c r="J1135" t="e">
        <f t="shared" si="53"/>
        <v>#VALUE!</v>
      </c>
      <c r="K1135" s="2"/>
      <c r="L1135" s="2"/>
      <c r="M1135" s="2"/>
      <c r="N1135" s="2"/>
      <c r="O1135" s="2"/>
      <c r="P1135">
        <v>-6.2545999999999999</v>
      </c>
      <c r="Q1135" s="2">
        <v>106.8951</v>
      </c>
    </row>
    <row r="1136" spans="1:17" ht="15.75" customHeight="1" x14ac:dyDescent="0.2">
      <c r="A1136" s="2">
        <v>18000000</v>
      </c>
      <c r="B1136" s="2" t="s">
        <v>136</v>
      </c>
      <c r="C1136" s="2" t="s">
        <v>943</v>
      </c>
      <c r="D1136" s="2">
        <v>0</v>
      </c>
      <c r="E1136" s="9">
        <v>1.3</v>
      </c>
      <c r="F1136" s="14">
        <v>-6300368</v>
      </c>
      <c r="G1136" s="14">
        <v>106776271</v>
      </c>
      <c r="H1136" s="2">
        <f t="shared" si="51"/>
        <v>-6</v>
      </c>
      <c r="I1136" s="2">
        <f t="shared" si="52"/>
        <v>30</v>
      </c>
      <c r="J1136">
        <f t="shared" si="53"/>
        <v>368</v>
      </c>
      <c r="K1136" s="6"/>
      <c r="L1136" s="6"/>
      <c r="M1136" s="6"/>
      <c r="N1136" s="6"/>
      <c r="O1136" s="6"/>
      <c r="P1136">
        <v>-6.2686000000000002</v>
      </c>
      <c r="Q1136" s="2">
        <v>106.8086</v>
      </c>
    </row>
    <row r="1137" spans="1:17" ht="15.75" customHeight="1" x14ac:dyDescent="0.2">
      <c r="A1137" s="2">
        <v>70000000</v>
      </c>
      <c r="B1137" s="2" t="s">
        <v>136</v>
      </c>
      <c r="C1137" s="2" t="s">
        <v>288</v>
      </c>
      <c r="D1137" s="2">
        <v>230</v>
      </c>
      <c r="E1137" s="9">
        <v>0.43</v>
      </c>
      <c r="F1137" s="14">
        <v>-6191799</v>
      </c>
      <c r="G1137" s="14">
        <v>106825182</v>
      </c>
      <c r="H1137" s="2">
        <f t="shared" si="51"/>
        <v>-6</v>
      </c>
      <c r="I1137" s="2">
        <f t="shared" si="52"/>
        <v>19</v>
      </c>
      <c r="J1137">
        <f t="shared" si="53"/>
        <v>1799</v>
      </c>
      <c r="K1137" s="6"/>
      <c r="L1137" s="6"/>
      <c r="M1137" s="6"/>
      <c r="N1137" s="6"/>
      <c r="O1137" s="6"/>
      <c r="P1137" s="2">
        <v>-6.1814</v>
      </c>
      <c r="Q1137" s="2">
        <v>106.8387</v>
      </c>
    </row>
    <row r="1138" spans="1:17" ht="15.75" customHeight="1" x14ac:dyDescent="0.2">
      <c r="A1138" s="2">
        <v>6000000</v>
      </c>
      <c r="B1138" s="2" t="s">
        <v>136</v>
      </c>
      <c r="C1138" s="2" t="s">
        <v>141</v>
      </c>
      <c r="D1138" s="2">
        <v>0</v>
      </c>
      <c r="E1138" s="9">
        <v>2.8</v>
      </c>
      <c r="F1138" s="14" t="s">
        <v>9589</v>
      </c>
      <c r="G1138" s="14" t="s">
        <v>9590</v>
      </c>
      <c r="H1138" s="2">
        <f t="shared" si="51"/>
        <v>106</v>
      </c>
      <c r="I1138" s="2">
        <f t="shared" si="52"/>
        <v>44</v>
      </c>
      <c r="J1138">
        <f t="shared" si="53"/>
        <v>50.3</v>
      </c>
      <c r="K1138" s="2"/>
      <c r="L1138" s="2"/>
      <c r="M1138" s="2"/>
      <c r="N1138" s="2"/>
      <c r="O1138" s="2"/>
      <c r="P1138">
        <v>-6.2686000000000002</v>
      </c>
      <c r="Q1138" s="2">
        <v>106.8086</v>
      </c>
    </row>
    <row r="1139" spans="1:17" ht="15.75" customHeight="1" x14ac:dyDescent="0.2">
      <c r="A1139" s="2">
        <v>46773000</v>
      </c>
      <c r="B1139" s="2" t="s">
        <v>377</v>
      </c>
      <c r="C1139" s="2" t="s">
        <v>976</v>
      </c>
      <c r="D1139" s="2">
        <v>220</v>
      </c>
      <c r="E1139" s="9">
        <v>5.0999999999999996</v>
      </c>
      <c r="F1139" s="14">
        <v>-6.1551020000000003</v>
      </c>
      <c r="G1139" s="14">
        <v>106.191632</v>
      </c>
      <c r="H1139" s="2">
        <f t="shared" si="51"/>
        <v>-6</v>
      </c>
      <c r="I1139" s="2">
        <f t="shared" si="52"/>
        <v>0.1</v>
      </c>
      <c r="J1139">
        <f t="shared" si="53"/>
        <v>5102</v>
      </c>
      <c r="K1139" s="2"/>
      <c r="L1139" s="2"/>
      <c r="M1139" s="2"/>
      <c r="N1139" s="2"/>
      <c r="O1139" s="2"/>
      <c r="P1139">
        <v>-6.1676000000000002</v>
      </c>
      <c r="Q1139">
        <v>106.75960000000001</v>
      </c>
    </row>
    <row r="1140" spans="1:17" ht="15.75" customHeight="1" x14ac:dyDescent="0.2">
      <c r="A1140" s="2">
        <v>15000000</v>
      </c>
      <c r="B1140" s="2" t="s">
        <v>377</v>
      </c>
      <c r="C1140" s="2" t="s">
        <v>5338</v>
      </c>
      <c r="D1140" s="2">
        <v>350</v>
      </c>
      <c r="E1140" s="9">
        <v>1.7</v>
      </c>
      <c r="F1140" s="14" t="s">
        <v>9610</v>
      </c>
      <c r="G1140" s="14" t="s">
        <v>9611</v>
      </c>
      <c r="H1140" s="2">
        <f t="shared" si="51"/>
        <v>106</v>
      </c>
      <c r="I1140" s="2">
        <f t="shared" si="52"/>
        <v>44</v>
      </c>
      <c r="J1140">
        <f t="shared" si="53"/>
        <v>24.8</v>
      </c>
      <c r="K1140" s="2"/>
      <c r="L1140" s="2"/>
      <c r="M1140" s="2"/>
      <c r="N1140" s="2"/>
      <c r="O1140" s="2"/>
      <c r="P1140">
        <v>-6.1676000000000002</v>
      </c>
      <c r="Q1140">
        <v>106.75960000000001</v>
      </c>
    </row>
    <row r="1141" spans="1:17" ht="15.75" customHeight="1" x14ac:dyDescent="0.2">
      <c r="A1141" s="2">
        <v>30000000</v>
      </c>
      <c r="B1141" s="2" t="s">
        <v>136</v>
      </c>
      <c r="C1141" s="2" t="s">
        <v>141</v>
      </c>
      <c r="D1141" s="2">
        <v>0</v>
      </c>
      <c r="E1141" s="9">
        <v>1.5</v>
      </c>
      <c r="F1141" s="14" t="s">
        <v>9616</v>
      </c>
      <c r="G1141" s="14" t="s">
        <v>9617</v>
      </c>
      <c r="H1141" s="2">
        <f t="shared" si="51"/>
        <v>-6</v>
      </c>
      <c r="I1141" s="2">
        <f t="shared" si="52"/>
        <v>15</v>
      </c>
      <c r="J1141" t="e">
        <f t="shared" si="53"/>
        <v>#VALUE!</v>
      </c>
      <c r="K1141" s="2"/>
      <c r="L1141" s="2"/>
      <c r="M1141" s="2"/>
      <c r="N1141" s="2"/>
      <c r="O1141" s="2"/>
      <c r="P1141">
        <v>-6.2686000000000002</v>
      </c>
      <c r="Q1141" s="2">
        <v>106.8086</v>
      </c>
    </row>
    <row r="1142" spans="1:17" ht="15.75" customHeight="1" x14ac:dyDescent="0.2">
      <c r="A1142" s="2">
        <v>27500000</v>
      </c>
      <c r="B1142" s="2" t="s">
        <v>136</v>
      </c>
      <c r="C1142" s="2" t="s">
        <v>976</v>
      </c>
      <c r="D1142" s="2">
        <v>0</v>
      </c>
      <c r="E1142" s="9">
        <v>1.5</v>
      </c>
      <c r="F1142" s="14" t="s">
        <v>9620</v>
      </c>
      <c r="G1142" s="14" t="s">
        <v>9621</v>
      </c>
      <c r="H1142" s="2">
        <f t="shared" si="51"/>
        <v>-6</v>
      </c>
      <c r="I1142" s="2">
        <f t="shared" si="52"/>
        <v>12</v>
      </c>
      <c r="J1142" t="e">
        <f t="shared" si="53"/>
        <v>#VALUE!</v>
      </c>
      <c r="K1142" s="2"/>
      <c r="L1142" s="2"/>
      <c r="M1142" s="2"/>
      <c r="N1142" s="2"/>
      <c r="O1142" s="2"/>
      <c r="P1142">
        <v>-6.1676000000000002</v>
      </c>
      <c r="Q1142">
        <v>106.75960000000001</v>
      </c>
    </row>
    <row r="1143" spans="1:17" ht="15.75" customHeight="1" x14ac:dyDescent="0.2">
      <c r="A1143" s="2">
        <v>30000000</v>
      </c>
      <c r="B1143" s="2" t="s">
        <v>377</v>
      </c>
      <c r="C1143" s="2" t="s">
        <v>141</v>
      </c>
      <c r="D1143" s="2">
        <v>600</v>
      </c>
      <c r="E1143" s="9">
        <v>0.6</v>
      </c>
      <c r="F1143" s="14">
        <v>106805030</v>
      </c>
      <c r="G1143" s="14">
        <v>-6287259</v>
      </c>
      <c r="H1143" s="2">
        <f t="shared" si="51"/>
        <v>106</v>
      </c>
      <c r="I1143" s="2">
        <f t="shared" si="52"/>
        <v>5</v>
      </c>
      <c r="J1143">
        <f t="shared" si="53"/>
        <v>30</v>
      </c>
      <c r="K1143" s="6"/>
      <c r="L1143" s="6"/>
      <c r="M1143" s="6"/>
      <c r="N1143" s="6"/>
      <c r="O1143" s="6"/>
      <c r="P1143">
        <v>-6.2686000000000002</v>
      </c>
      <c r="Q1143" s="2">
        <v>106.8086</v>
      </c>
    </row>
    <row r="1144" spans="1:17" ht="15.75" customHeight="1" x14ac:dyDescent="0.2">
      <c r="A1144" s="2">
        <v>10833333</v>
      </c>
      <c r="B1144" s="2" t="s">
        <v>136</v>
      </c>
      <c r="C1144" s="2" t="s">
        <v>288</v>
      </c>
      <c r="D1144" s="2">
        <v>200</v>
      </c>
      <c r="E1144" s="9">
        <v>2</v>
      </c>
      <c r="F1144" s="14">
        <v>-6165060</v>
      </c>
      <c r="G1144" s="14">
        <v>106843525</v>
      </c>
      <c r="H1144" s="2">
        <f t="shared" si="51"/>
        <v>-6</v>
      </c>
      <c r="I1144" s="2">
        <f t="shared" si="52"/>
        <v>16</v>
      </c>
      <c r="J1144">
        <f t="shared" si="53"/>
        <v>5060</v>
      </c>
      <c r="K1144" s="6"/>
      <c r="L1144" s="6"/>
      <c r="M1144" s="6"/>
      <c r="N1144" s="6"/>
      <c r="O1144" s="6"/>
      <c r="P1144" s="2">
        <v>-6.1814</v>
      </c>
      <c r="Q1144" s="2">
        <v>106.8387</v>
      </c>
    </row>
    <row r="1145" spans="1:17" ht="15.75" customHeight="1" x14ac:dyDescent="0.2">
      <c r="A1145" s="2">
        <v>11500000</v>
      </c>
      <c r="B1145" s="2" t="s">
        <v>136</v>
      </c>
      <c r="C1145" s="2" t="s">
        <v>976</v>
      </c>
      <c r="D1145" s="2">
        <v>550</v>
      </c>
      <c r="E1145" s="9">
        <v>7.9</v>
      </c>
      <c r="F1145" s="14" t="s">
        <v>9636</v>
      </c>
      <c r="G1145" s="14" t="s">
        <v>9637</v>
      </c>
      <c r="H1145" s="2">
        <f t="shared" si="51"/>
        <v>-6</v>
      </c>
      <c r="I1145" s="2">
        <f t="shared" si="52"/>
        <v>12</v>
      </c>
      <c r="J1145" t="e">
        <f t="shared" si="53"/>
        <v>#VALUE!</v>
      </c>
      <c r="K1145" s="2"/>
      <c r="L1145" s="2"/>
      <c r="M1145" s="2"/>
      <c r="N1145" s="2"/>
      <c r="O1145" s="2"/>
      <c r="P1145">
        <v>-6.1676000000000002</v>
      </c>
      <c r="Q1145">
        <v>106.75960000000001</v>
      </c>
    </row>
    <row r="1146" spans="1:17" ht="15.75" customHeight="1" x14ac:dyDescent="0.2">
      <c r="A1146" s="2">
        <v>65000000</v>
      </c>
      <c r="D1146" s="2">
        <v>0</v>
      </c>
      <c r="E1146" s="9">
        <v>0.5</v>
      </c>
      <c r="F1146" s="14">
        <v>-6147416</v>
      </c>
      <c r="G1146" s="14">
        <v>106895468</v>
      </c>
      <c r="H1146" s="2">
        <f t="shared" si="51"/>
        <v>-6</v>
      </c>
      <c r="I1146" s="2">
        <f t="shared" si="52"/>
        <v>14</v>
      </c>
      <c r="J1146">
        <f t="shared" si="53"/>
        <v>7416</v>
      </c>
      <c r="K1146" s="6"/>
      <c r="L1146" s="6"/>
      <c r="M1146" s="6"/>
      <c r="N1146" s="6"/>
      <c r="O1146" s="6"/>
    </row>
    <row r="1147" spans="1:17" ht="15.75" customHeight="1" x14ac:dyDescent="0.2">
      <c r="A1147" s="2">
        <v>7000000</v>
      </c>
      <c r="B1147" s="2" t="s">
        <v>8027</v>
      </c>
      <c r="C1147" s="2" t="s">
        <v>976</v>
      </c>
      <c r="D1147" s="2">
        <v>650</v>
      </c>
      <c r="E1147" s="9">
        <v>2.2999999999999998</v>
      </c>
      <c r="F1147" s="14" t="s">
        <v>9651</v>
      </c>
      <c r="G1147" s="14" t="s">
        <v>9652</v>
      </c>
      <c r="H1147" s="2">
        <f t="shared" si="51"/>
        <v>-6</v>
      </c>
      <c r="I1147" s="2">
        <f t="shared" si="52"/>
        <v>11</v>
      </c>
      <c r="J1147" t="e">
        <f t="shared" si="53"/>
        <v>#VALUE!</v>
      </c>
      <c r="K1147" s="2"/>
      <c r="L1147" s="2"/>
      <c r="M1147" s="2"/>
      <c r="N1147" s="2"/>
      <c r="O1147" s="2"/>
      <c r="P1147">
        <v>-6.1676000000000002</v>
      </c>
      <c r="Q1147">
        <v>106.75960000000001</v>
      </c>
    </row>
    <row r="1148" spans="1:17" ht="15.75" customHeight="1" x14ac:dyDescent="0.2">
      <c r="A1148" s="2" t="s">
        <v>9655</v>
      </c>
      <c r="B1148" s="2" t="s">
        <v>136</v>
      </c>
      <c r="C1148" s="2" t="s">
        <v>141</v>
      </c>
      <c r="D1148" s="2">
        <v>171</v>
      </c>
      <c r="E1148" s="9">
        <v>1.52</v>
      </c>
      <c r="F1148" s="14" t="s">
        <v>9662</v>
      </c>
      <c r="G1148" s="14" t="s">
        <v>9663</v>
      </c>
      <c r="H1148" s="2">
        <f t="shared" si="51"/>
        <v>-6</v>
      </c>
      <c r="I1148" s="2">
        <f t="shared" si="52"/>
        <v>14</v>
      </c>
      <c r="J1148" t="e">
        <f t="shared" si="53"/>
        <v>#VALUE!</v>
      </c>
      <c r="K1148" s="2"/>
      <c r="L1148" s="2"/>
      <c r="M1148" s="2"/>
      <c r="N1148" s="2"/>
      <c r="O1148" s="2"/>
      <c r="P1148">
        <v>-6.2686000000000002</v>
      </c>
      <c r="Q1148" s="2">
        <v>106.8086</v>
      </c>
    </row>
    <row r="1149" spans="1:17" ht="15.75" customHeight="1" x14ac:dyDescent="0.2">
      <c r="A1149" s="2">
        <v>18000000</v>
      </c>
      <c r="B1149" s="2" t="s">
        <v>136</v>
      </c>
      <c r="C1149" s="2" t="s">
        <v>822</v>
      </c>
      <c r="D1149" s="2">
        <v>0</v>
      </c>
      <c r="E1149" s="9">
        <v>20</v>
      </c>
      <c r="F1149" s="14">
        <v>-6174233</v>
      </c>
      <c r="G1149" s="14">
        <v>106759322</v>
      </c>
      <c r="H1149" s="2">
        <f t="shared" si="51"/>
        <v>-6</v>
      </c>
      <c r="I1149" s="2">
        <f t="shared" si="52"/>
        <v>17</v>
      </c>
      <c r="J1149">
        <f t="shared" si="53"/>
        <v>4233</v>
      </c>
      <c r="K1149" s="6"/>
      <c r="L1149" s="6"/>
      <c r="M1149" s="6"/>
      <c r="N1149" s="6"/>
      <c r="O1149" s="6"/>
      <c r="P1149">
        <v>-6.1676000000000002</v>
      </c>
      <c r="Q1149">
        <v>106.75960000000001</v>
      </c>
    </row>
    <row r="1150" spans="1:17" ht="15.75" customHeight="1" x14ac:dyDescent="0.2">
      <c r="A1150" s="2">
        <v>17587940</v>
      </c>
      <c r="B1150" s="2" t="s">
        <v>136</v>
      </c>
      <c r="C1150" s="2" t="s">
        <v>288</v>
      </c>
      <c r="D1150" s="2">
        <v>20</v>
      </c>
      <c r="E1150" s="9">
        <v>2</v>
      </c>
      <c r="F1150" s="14" t="s">
        <v>9678</v>
      </c>
      <c r="G1150" s="14" t="s">
        <v>9679</v>
      </c>
      <c r="H1150" s="2">
        <f t="shared" si="51"/>
        <v>-6</v>
      </c>
      <c r="I1150" s="2">
        <f t="shared" si="52"/>
        <v>12</v>
      </c>
      <c r="J1150" t="e">
        <f t="shared" si="53"/>
        <v>#VALUE!</v>
      </c>
      <c r="K1150" s="2"/>
      <c r="L1150" s="2"/>
      <c r="M1150" s="2"/>
      <c r="N1150" s="2"/>
      <c r="O1150" s="2"/>
      <c r="P1150" s="2">
        <v>-6.1814</v>
      </c>
      <c r="Q1150" s="2">
        <v>106.8387</v>
      </c>
    </row>
    <row r="1151" spans="1:17" ht="15.75" customHeight="1" x14ac:dyDescent="0.2">
      <c r="A1151" s="2">
        <v>13187885</v>
      </c>
      <c r="B1151" s="2" t="s">
        <v>136</v>
      </c>
      <c r="C1151" s="2" t="s">
        <v>976</v>
      </c>
      <c r="D1151" s="2">
        <v>80</v>
      </c>
      <c r="E1151" s="9">
        <v>1</v>
      </c>
      <c r="F1151" s="14">
        <v>-6.1623109999999999</v>
      </c>
      <c r="G1151" s="14">
        <v>106.72408299999999</v>
      </c>
      <c r="H1151" s="2">
        <f t="shared" si="51"/>
        <v>-6</v>
      </c>
      <c r="I1151" s="2">
        <f t="shared" si="52"/>
        <v>0.1</v>
      </c>
      <c r="J1151">
        <f t="shared" si="53"/>
        <v>2311</v>
      </c>
      <c r="K1151" s="2"/>
      <c r="L1151" s="2"/>
      <c r="M1151" s="2"/>
      <c r="N1151" s="2"/>
      <c r="O1151" s="2"/>
      <c r="P1151">
        <v>-6.1676000000000002</v>
      </c>
      <c r="Q1151">
        <v>106.75960000000001</v>
      </c>
    </row>
    <row r="1152" spans="1:17" ht="15.75" customHeight="1" x14ac:dyDescent="0.2">
      <c r="A1152" s="2">
        <v>35000000</v>
      </c>
      <c r="B1152" s="2" t="s">
        <v>136</v>
      </c>
      <c r="C1152" s="2" t="s">
        <v>141</v>
      </c>
      <c r="D1152" s="2">
        <v>0</v>
      </c>
      <c r="E1152" s="9">
        <v>0.4</v>
      </c>
      <c r="F1152" s="14">
        <v>-6295928</v>
      </c>
      <c r="G1152" s="14">
        <v>106794842</v>
      </c>
      <c r="H1152" s="2">
        <f t="shared" si="51"/>
        <v>-6</v>
      </c>
      <c r="I1152" s="2">
        <f t="shared" si="52"/>
        <v>29</v>
      </c>
      <c r="J1152">
        <f t="shared" si="53"/>
        <v>5928</v>
      </c>
      <c r="K1152" s="6"/>
      <c r="L1152" s="6"/>
      <c r="M1152" s="6"/>
      <c r="N1152" s="6"/>
      <c r="O1152" s="6"/>
      <c r="P1152">
        <v>-6.2686000000000002</v>
      </c>
      <c r="Q1152" s="2">
        <v>106.8086</v>
      </c>
    </row>
    <row r="1153" spans="1:17" ht="15.75" customHeight="1" x14ac:dyDescent="0.2">
      <c r="A1153" s="2">
        <v>21200000</v>
      </c>
      <c r="B1153" s="2" t="s">
        <v>136</v>
      </c>
      <c r="C1153" s="2" t="s">
        <v>141</v>
      </c>
      <c r="D1153" s="2">
        <v>300</v>
      </c>
      <c r="E1153" s="9">
        <v>0.77</v>
      </c>
      <c r="F1153" s="14" t="s">
        <v>9711</v>
      </c>
      <c r="G1153" s="14" t="s">
        <v>9712</v>
      </c>
      <c r="H1153" s="2">
        <f t="shared" si="51"/>
        <v>-6</v>
      </c>
      <c r="I1153" s="2">
        <f t="shared" si="52"/>
        <v>15</v>
      </c>
      <c r="J1153" t="e">
        <f t="shared" si="53"/>
        <v>#VALUE!</v>
      </c>
      <c r="K1153" s="2"/>
      <c r="L1153" s="2"/>
      <c r="M1153" s="2"/>
      <c r="N1153" s="2"/>
      <c r="O1153" s="2"/>
      <c r="P1153">
        <v>-6.2686000000000002</v>
      </c>
      <c r="Q1153" s="2">
        <v>106.8086</v>
      </c>
    </row>
    <row r="1154" spans="1:17" ht="15.75" customHeight="1" x14ac:dyDescent="0.2">
      <c r="A1154" s="2">
        <v>21500000</v>
      </c>
      <c r="B1154" s="2" t="s">
        <v>377</v>
      </c>
      <c r="C1154" s="2" t="s">
        <v>288</v>
      </c>
      <c r="D1154" s="2">
        <v>10</v>
      </c>
      <c r="E1154" s="9">
        <v>1</v>
      </c>
      <c r="F1154" s="14">
        <v>-6161872</v>
      </c>
      <c r="G1154" s="14">
        <v>106819209</v>
      </c>
      <c r="H1154" s="2">
        <f t="shared" si="51"/>
        <v>-6</v>
      </c>
      <c r="I1154" s="2">
        <f t="shared" si="52"/>
        <v>16</v>
      </c>
      <c r="J1154">
        <f t="shared" si="53"/>
        <v>1872</v>
      </c>
      <c r="K1154" s="6"/>
      <c r="L1154" s="6"/>
      <c r="M1154" s="6"/>
      <c r="N1154" s="6"/>
      <c r="O1154" s="6"/>
      <c r="P1154" s="2">
        <v>-6.1814</v>
      </c>
      <c r="Q1154" s="2">
        <v>106.8387</v>
      </c>
    </row>
    <row r="1155" spans="1:17" ht="15.75" customHeight="1" x14ac:dyDescent="0.2">
      <c r="A1155" s="2">
        <v>11500000</v>
      </c>
      <c r="B1155" s="2" t="s">
        <v>377</v>
      </c>
      <c r="C1155" s="2" t="s">
        <v>976</v>
      </c>
      <c r="D1155" s="2">
        <v>1100</v>
      </c>
      <c r="E1155" s="9">
        <v>8</v>
      </c>
      <c r="F1155" s="14" t="s">
        <v>2645</v>
      </c>
      <c r="G1155" s="14" t="s">
        <v>9721</v>
      </c>
      <c r="H1155" s="2">
        <f t="shared" ref="H1155:H1218" si="54">IF(LEFT(F1155,3)="106",106,-6)</f>
        <v>-6</v>
      </c>
      <c r="I1155" s="2">
        <f t="shared" ref="I1155:I1218" si="55">_xlfn.NUMBERVALUE(IF(H1155=106,MID(F1155,5,2),MID(F1155,3,2)))</f>
        <v>12</v>
      </c>
      <c r="J1155" t="e">
        <f t="shared" ref="J1155:J1218" si="56">_xlfn.NUMBERVALUE(IF(H1155=106,MID(F1155,8,4),RIGHT(F1155,4)))</f>
        <v>#VALUE!</v>
      </c>
      <c r="K1155" s="2"/>
      <c r="L1155" s="2"/>
      <c r="M1155" s="2"/>
      <c r="N1155" s="2"/>
      <c r="O1155" s="2"/>
      <c r="P1155">
        <v>-6.1676000000000002</v>
      </c>
      <c r="Q1155">
        <v>106.75960000000001</v>
      </c>
    </row>
    <row r="1156" spans="1:17" ht="15.75" customHeight="1" x14ac:dyDescent="0.2">
      <c r="A1156" s="2">
        <v>20466667</v>
      </c>
      <c r="B1156" s="2" t="s">
        <v>136</v>
      </c>
      <c r="C1156" s="2" t="s">
        <v>288</v>
      </c>
      <c r="D1156" s="2">
        <v>350</v>
      </c>
      <c r="E1156" s="9">
        <v>1.4</v>
      </c>
      <c r="F1156" s="14">
        <v>-61645483</v>
      </c>
      <c r="G1156" s="14">
        <v>106811846</v>
      </c>
      <c r="H1156" s="2">
        <f t="shared" si="54"/>
        <v>-6</v>
      </c>
      <c r="I1156" s="2">
        <f t="shared" si="55"/>
        <v>16</v>
      </c>
      <c r="J1156">
        <f t="shared" si="56"/>
        <v>5483</v>
      </c>
      <c r="K1156" s="6"/>
      <c r="L1156" s="6"/>
      <c r="M1156" s="6"/>
      <c r="N1156" s="6"/>
      <c r="O1156" s="6"/>
      <c r="P1156" s="2">
        <v>-6.1814</v>
      </c>
      <c r="Q1156" s="2">
        <v>106.8387</v>
      </c>
    </row>
    <row r="1157" spans="1:17" ht="15.75" customHeight="1" x14ac:dyDescent="0.2">
      <c r="A1157" s="2">
        <v>13000000</v>
      </c>
      <c r="B1157" s="2" t="s">
        <v>136</v>
      </c>
      <c r="C1157" s="2" t="s">
        <v>471</v>
      </c>
      <c r="D1157" s="2">
        <v>53</v>
      </c>
      <c r="E1157" s="9">
        <v>0.74</v>
      </c>
      <c r="F1157" s="14" t="s">
        <v>9736</v>
      </c>
      <c r="G1157" s="14" t="s">
        <v>9737</v>
      </c>
      <c r="H1157" s="2">
        <f t="shared" si="54"/>
        <v>-6</v>
      </c>
      <c r="I1157" s="2">
        <f t="shared" si="55"/>
        <v>14</v>
      </c>
      <c r="J1157" t="e">
        <f t="shared" si="56"/>
        <v>#VALUE!</v>
      </c>
      <c r="K1157" s="2"/>
      <c r="L1157" s="2"/>
      <c r="M1157" s="2"/>
      <c r="N1157" s="2"/>
      <c r="O1157" s="2"/>
      <c r="P1157">
        <v>-6.2686000000000002</v>
      </c>
      <c r="Q1157" s="2">
        <v>106.8086</v>
      </c>
    </row>
    <row r="1158" spans="1:17" ht="15.75" customHeight="1" x14ac:dyDescent="0.2">
      <c r="A1158" s="2">
        <v>21666666</v>
      </c>
      <c r="B1158" s="2" t="s">
        <v>136</v>
      </c>
      <c r="C1158" s="2" t="s">
        <v>511</v>
      </c>
      <c r="D1158" s="2">
        <v>0</v>
      </c>
      <c r="E1158" s="9">
        <v>1</v>
      </c>
      <c r="F1158" s="14" t="s">
        <v>9746</v>
      </c>
      <c r="G1158" s="14" t="s">
        <v>9747</v>
      </c>
      <c r="H1158" s="2">
        <f t="shared" si="54"/>
        <v>106</v>
      </c>
      <c r="I1158" s="2">
        <f t="shared" si="55"/>
        <v>54</v>
      </c>
      <c r="J1158">
        <f t="shared" si="56"/>
        <v>10.1</v>
      </c>
      <c r="K1158" s="2"/>
      <c r="L1158" s="2"/>
      <c r="M1158" s="2"/>
      <c r="N1158" s="2"/>
      <c r="O1158" s="2"/>
      <c r="P1158" s="2">
        <v>-6.1266999999999996</v>
      </c>
      <c r="Q1158" s="2">
        <v>106.83320000000001</v>
      </c>
    </row>
    <row r="1159" spans="1:17" ht="15.75" customHeight="1" x14ac:dyDescent="0.2">
      <c r="A1159" s="2" t="s">
        <v>9750</v>
      </c>
      <c r="B1159" s="2" t="s">
        <v>136</v>
      </c>
      <c r="C1159" s="2" t="s">
        <v>141</v>
      </c>
      <c r="D1159" s="2">
        <v>333</v>
      </c>
      <c r="E1159" s="9">
        <v>0.7</v>
      </c>
      <c r="F1159" s="14" t="s">
        <v>9753</v>
      </c>
      <c r="G1159" s="14" t="s">
        <v>9754</v>
      </c>
      <c r="H1159" s="2">
        <f t="shared" si="54"/>
        <v>-6</v>
      </c>
      <c r="I1159" s="2">
        <f t="shared" si="55"/>
        <v>15</v>
      </c>
      <c r="J1159" t="e">
        <f t="shared" si="56"/>
        <v>#VALUE!</v>
      </c>
      <c r="K1159" s="2"/>
      <c r="L1159" s="2"/>
      <c r="M1159" s="2"/>
      <c r="N1159" s="2"/>
      <c r="O1159" s="2"/>
      <c r="P1159">
        <v>-6.2686000000000002</v>
      </c>
      <c r="Q1159" s="2">
        <v>106.8086</v>
      </c>
    </row>
    <row r="1160" spans="1:17" ht="15.75" customHeight="1" x14ac:dyDescent="0.2">
      <c r="A1160" s="2">
        <v>16000000</v>
      </c>
      <c r="B1160" s="2" t="s">
        <v>377</v>
      </c>
      <c r="C1160" s="2" t="s">
        <v>1045</v>
      </c>
      <c r="D1160" s="2">
        <v>1000</v>
      </c>
      <c r="E1160" s="9">
        <v>2.1</v>
      </c>
      <c r="H1160" s="2">
        <f t="shared" si="54"/>
        <v>-6</v>
      </c>
      <c r="I1160" s="2">
        <f t="shared" si="55"/>
        <v>0</v>
      </c>
      <c r="J1160">
        <f t="shared" si="56"/>
        <v>0</v>
      </c>
      <c r="P1160">
        <v>-6.1676000000000002</v>
      </c>
      <c r="Q1160">
        <v>106.75960000000001</v>
      </c>
    </row>
    <row r="1161" spans="1:17" ht="15.75" customHeight="1" x14ac:dyDescent="0.2">
      <c r="A1161" s="2">
        <v>10072000</v>
      </c>
      <c r="B1161" s="2" t="s">
        <v>136</v>
      </c>
      <c r="C1161" s="2" t="s">
        <v>822</v>
      </c>
      <c r="D1161" s="2">
        <v>1000</v>
      </c>
      <c r="E1161" s="9">
        <v>2</v>
      </c>
      <c r="F1161" s="14">
        <v>106807972</v>
      </c>
      <c r="G1161" s="14">
        <v>-6146370</v>
      </c>
      <c r="H1161" s="2">
        <f t="shared" si="54"/>
        <v>106</v>
      </c>
      <c r="I1161" s="2">
        <f t="shared" si="55"/>
        <v>7</v>
      </c>
      <c r="J1161">
        <f t="shared" si="56"/>
        <v>72</v>
      </c>
      <c r="K1161" s="6"/>
      <c r="L1161" s="6"/>
      <c r="M1161" s="6"/>
      <c r="N1161" s="6"/>
      <c r="O1161" s="6"/>
      <c r="P1161">
        <v>-6.1676000000000002</v>
      </c>
      <c r="Q1161">
        <v>106.75960000000001</v>
      </c>
    </row>
    <row r="1162" spans="1:17" ht="15.75" customHeight="1" x14ac:dyDescent="0.2">
      <c r="A1162" s="2">
        <v>28000000</v>
      </c>
      <c r="B1162" s="2" t="s">
        <v>136</v>
      </c>
      <c r="C1162" s="2" t="s">
        <v>943</v>
      </c>
      <c r="D1162" s="2">
        <v>300</v>
      </c>
      <c r="E1162" s="9">
        <v>0.9</v>
      </c>
      <c r="F1162" s="14">
        <v>-6277697</v>
      </c>
      <c r="G1162" s="14">
        <v>106805278</v>
      </c>
      <c r="H1162" s="2">
        <f t="shared" si="54"/>
        <v>-6</v>
      </c>
      <c r="I1162" s="2">
        <f t="shared" si="55"/>
        <v>27</v>
      </c>
      <c r="J1162">
        <f t="shared" si="56"/>
        <v>7697</v>
      </c>
      <c r="K1162" s="6"/>
      <c r="L1162" s="6"/>
      <c r="M1162" s="6"/>
      <c r="N1162" s="6"/>
      <c r="O1162" s="6"/>
      <c r="P1162">
        <v>-6.2686000000000002</v>
      </c>
      <c r="Q1162" s="2">
        <v>106.8086</v>
      </c>
    </row>
    <row r="1163" spans="1:17" ht="15.75" customHeight="1" x14ac:dyDescent="0.2">
      <c r="A1163" s="2">
        <v>45000000</v>
      </c>
      <c r="B1163" s="2" t="s">
        <v>136</v>
      </c>
      <c r="C1163" s="2" t="s">
        <v>288</v>
      </c>
      <c r="D1163" s="2">
        <v>0</v>
      </c>
      <c r="E1163" s="9">
        <v>0.15</v>
      </c>
      <c r="F1163" s="14">
        <v>-6153006</v>
      </c>
      <c r="G1163" s="14">
        <v>106817826</v>
      </c>
      <c r="H1163" s="2">
        <f t="shared" si="54"/>
        <v>-6</v>
      </c>
      <c r="I1163" s="2">
        <f t="shared" si="55"/>
        <v>15</v>
      </c>
      <c r="J1163">
        <f t="shared" si="56"/>
        <v>3006</v>
      </c>
      <c r="K1163" s="6"/>
      <c r="L1163" s="6"/>
      <c r="M1163" s="6"/>
      <c r="N1163" s="6"/>
      <c r="O1163" s="6"/>
      <c r="P1163" s="2">
        <v>-6.1814</v>
      </c>
      <c r="Q1163" s="2">
        <v>106.8387</v>
      </c>
    </row>
    <row r="1164" spans="1:17" ht="15.75" customHeight="1" x14ac:dyDescent="0.2">
      <c r="A1164" s="2">
        <v>46153846</v>
      </c>
      <c r="B1164" s="2" t="s">
        <v>377</v>
      </c>
      <c r="C1164" s="2" t="s">
        <v>288</v>
      </c>
      <c r="D1164" s="2">
        <v>2</v>
      </c>
      <c r="E1164" s="9">
        <v>1</v>
      </c>
      <c r="F1164" s="14">
        <v>-61618716</v>
      </c>
      <c r="G1164" s="14">
        <v>1068129087</v>
      </c>
      <c r="H1164" s="2">
        <f t="shared" si="54"/>
        <v>-6</v>
      </c>
      <c r="I1164" s="2">
        <f t="shared" si="55"/>
        <v>16</v>
      </c>
      <c r="J1164">
        <f t="shared" si="56"/>
        <v>8716</v>
      </c>
      <c r="K1164" s="6"/>
      <c r="L1164" s="6"/>
      <c r="M1164" s="6"/>
      <c r="N1164" s="6"/>
      <c r="O1164" s="6"/>
      <c r="P1164" s="2">
        <v>-6.1814</v>
      </c>
      <c r="Q1164" s="2">
        <v>106.8387</v>
      </c>
    </row>
    <row r="1165" spans="1:17" ht="15.75" customHeight="1" x14ac:dyDescent="0.2">
      <c r="A1165" s="2">
        <v>30000000</v>
      </c>
      <c r="B1165" s="2" t="s">
        <v>1315</v>
      </c>
      <c r="C1165" s="2" t="s">
        <v>822</v>
      </c>
      <c r="D1165" s="2">
        <v>0</v>
      </c>
      <c r="E1165" s="9">
        <v>0.75</v>
      </c>
      <c r="F1165" s="14" t="s">
        <v>9793</v>
      </c>
      <c r="H1165" s="2">
        <f t="shared" si="54"/>
        <v>-6</v>
      </c>
      <c r="I1165" s="2">
        <f t="shared" si="55"/>
        <v>10</v>
      </c>
      <c r="J1165" t="e">
        <f t="shared" si="56"/>
        <v>#VALUE!</v>
      </c>
      <c r="P1165">
        <v>-6.1676000000000002</v>
      </c>
      <c r="Q1165">
        <v>106.75960000000001</v>
      </c>
    </row>
    <row r="1166" spans="1:17" ht="15.75" customHeight="1" x14ac:dyDescent="0.2">
      <c r="A1166" s="2">
        <v>35000000</v>
      </c>
      <c r="B1166" s="2" t="s">
        <v>377</v>
      </c>
      <c r="D1166" s="2">
        <v>1</v>
      </c>
      <c r="E1166" s="9">
        <v>3</v>
      </c>
      <c r="F1166" s="14" t="s">
        <v>9804</v>
      </c>
      <c r="G1166" s="14" t="s">
        <v>9805</v>
      </c>
      <c r="H1166" s="2">
        <f t="shared" si="54"/>
        <v>106</v>
      </c>
      <c r="I1166" s="2">
        <f t="shared" si="55"/>
        <v>51</v>
      </c>
      <c r="J1166">
        <f t="shared" si="56"/>
        <v>10.1</v>
      </c>
      <c r="K1166" s="2"/>
      <c r="L1166" s="2"/>
      <c r="M1166" s="2"/>
      <c r="N1166" s="2"/>
      <c r="O1166" s="2"/>
    </row>
    <row r="1167" spans="1:17" ht="15.75" customHeight="1" x14ac:dyDescent="0.2">
      <c r="A1167" s="2">
        <v>25000000</v>
      </c>
      <c r="B1167" s="2" t="s">
        <v>1315</v>
      </c>
      <c r="C1167" s="2" t="s">
        <v>822</v>
      </c>
      <c r="D1167" s="2">
        <v>0</v>
      </c>
      <c r="E1167" s="9">
        <v>0.7</v>
      </c>
      <c r="F1167" s="14" t="s">
        <v>9813</v>
      </c>
      <c r="G1167" s="14" t="s">
        <v>9814</v>
      </c>
      <c r="H1167" s="2">
        <f t="shared" si="54"/>
        <v>-6</v>
      </c>
      <c r="I1167" s="2">
        <f t="shared" si="55"/>
        <v>11</v>
      </c>
      <c r="J1167" t="e">
        <f t="shared" si="56"/>
        <v>#VALUE!</v>
      </c>
      <c r="K1167" s="2"/>
      <c r="L1167" s="2"/>
      <c r="M1167" s="2"/>
      <c r="N1167" s="2"/>
      <c r="O1167" s="2"/>
      <c r="P1167">
        <v>-6.1676000000000002</v>
      </c>
      <c r="Q1167">
        <v>106.75960000000001</v>
      </c>
    </row>
    <row r="1168" spans="1:17" ht="15.75" customHeight="1" x14ac:dyDescent="0.2">
      <c r="A1168" s="2">
        <v>10000000</v>
      </c>
      <c r="B1168" s="2" t="s">
        <v>136</v>
      </c>
      <c r="C1168" s="2" t="s">
        <v>976</v>
      </c>
      <c r="D1168" s="2">
        <v>700</v>
      </c>
      <c r="E1168" s="9">
        <v>1</v>
      </c>
      <c r="F1168" s="14">
        <v>-6.1882510000000002</v>
      </c>
      <c r="G1168" s="14">
        <v>106.72063199999999</v>
      </c>
      <c r="H1168" s="2">
        <f t="shared" si="54"/>
        <v>-6</v>
      </c>
      <c r="I1168" s="2">
        <f t="shared" si="55"/>
        <v>0.1</v>
      </c>
      <c r="J1168">
        <f t="shared" si="56"/>
        <v>8251</v>
      </c>
      <c r="K1168" s="2"/>
      <c r="L1168" s="2"/>
      <c r="M1168" s="2"/>
      <c r="N1168" s="2"/>
      <c r="O1168" s="2"/>
      <c r="P1168">
        <v>-6.1676000000000002</v>
      </c>
      <c r="Q1168">
        <v>106.75960000000001</v>
      </c>
    </row>
    <row r="1169" spans="1:17" ht="15.75" customHeight="1" x14ac:dyDescent="0.2">
      <c r="A1169" s="2">
        <v>6500000</v>
      </c>
      <c r="B1169" s="2" t="s">
        <v>136</v>
      </c>
      <c r="C1169" s="2" t="s">
        <v>610</v>
      </c>
      <c r="D1169" s="2">
        <v>2000</v>
      </c>
      <c r="E1169" s="9">
        <v>1.5</v>
      </c>
      <c r="F1169" s="14">
        <v>106959903</v>
      </c>
      <c r="G1169" s="14">
        <v>-6203981</v>
      </c>
      <c r="H1169" s="2">
        <f t="shared" si="54"/>
        <v>106</v>
      </c>
      <c r="I1169" s="2">
        <f t="shared" si="55"/>
        <v>59</v>
      </c>
      <c r="J1169">
        <f t="shared" si="56"/>
        <v>3</v>
      </c>
      <c r="K1169" s="6"/>
      <c r="L1169" s="6"/>
      <c r="M1169" s="6"/>
      <c r="N1169" s="6"/>
      <c r="O1169" s="6"/>
      <c r="P1169">
        <v>-6.2545999999999999</v>
      </c>
      <c r="Q1169" s="2">
        <v>106.8951</v>
      </c>
    </row>
    <row r="1170" spans="1:17" ht="15.75" customHeight="1" x14ac:dyDescent="0.2">
      <c r="A1170" s="2">
        <v>35310734</v>
      </c>
      <c r="B1170" s="2" t="s">
        <v>136</v>
      </c>
      <c r="C1170" s="2" t="s">
        <v>288</v>
      </c>
      <c r="D1170" s="2">
        <v>100</v>
      </c>
      <c r="E1170" s="9">
        <v>2</v>
      </c>
      <c r="F1170" s="14" t="s">
        <v>9829</v>
      </c>
      <c r="H1170" s="2">
        <f t="shared" si="54"/>
        <v>-6</v>
      </c>
      <c r="I1170" s="2">
        <f t="shared" si="55"/>
        <v>11</v>
      </c>
      <c r="J1170" t="e">
        <f t="shared" si="56"/>
        <v>#VALUE!</v>
      </c>
      <c r="P1170" s="2">
        <v>-6.1814</v>
      </c>
      <c r="Q1170" s="2">
        <v>106.8387</v>
      </c>
    </row>
    <row r="1171" spans="1:17" ht="15.75" customHeight="1" x14ac:dyDescent="0.2">
      <c r="A1171" s="2">
        <v>31100478</v>
      </c>
      <c r="B1171" s="2" t="s">
        <v>8027</v>
      </c>
      <c r="C1171" s="2" t="s">
        <v>288</v>
      </c>
      <c r="D1171" s="2">
        <v>2</v>
      </c>
      <c r="E1171" s="9">
        <v>5</v>
      </c>
      <c r="F1171" s="14" t="s">
        <v>9834</v>
      </c>
      <c r="G1171" s="14" t="s">
        <v>9835</v>
      </c>
      <c r="H1171" s="2">
        <f t="shared" si="54"/>
        <v>-6</v>
      </c>
      <c r="I1171" s="2">
        <f t="shared" si="55"/>
        <v>10</v>
      </c>
      <c r="J1171" t="e">
        <f t="shared" si="56"/>
        <v>#VALUE!</v>
      </c>
      <c r="K1171" s="2"/>
      <c r="L1171" s="2"/>
      <c r="M1171" s="2"/>
      <c r="N1171" s="2"/>
      <c r="O1171" s="2"/>
      <c r="P1171" s="2">
        <v>-6.1814</v>
      </c>
      <c r="Q1171" s="2">
        <v>106.8387</v>
      </c>
    </row>
    <row r="1172" spans="1:17" ht="15.75" customHeight="1" x14ac:dyDescent="0.2">
      <c r="A1172" s="2">
        <v>10000000</v>
      </c>
      <c r="B1172" s="2" t="s">
        <v>136</v>
      </c>
      <c r="C1172" s="2" t="s">
        <v>658</v>
      </c>
      <c r="D1172" s="2">
        <v>0</v>
      </c>
      <c r="E1172" s="9">
        <v>0.25</v>
      </c>
      <c r="F1172" s="14">
        <v>106936730</v>
      </c>
      <c r="G1172" s="14">
        <v>-6182689</v>
      </c>
      <c r="H1172" s="2">
        <f t="shared" si="54"/>
        <v>106</v>
      </c>
      <c r="I1172" s="2">
        <f t="shared" si="55"/>
        <v>36</v>
      </c>
      <c r="J1172">
        <f t="shared" si="56"/>
        <v>30</v>
      </c>
      <c r="K1172" s="6"/>
      <c r="L1172" s="6"/>
      <c r="M1172" s="6"/>
      <c r="N1172" s="6"/>
      <c r="O1172" s="6"/>
      <c r="P1172">
        <v>-6.2545999999999999</v>
      </c>
      <c r="Q1172" s="2">
        <v>106.8951</v>
      </c>
    </row>
    <row r="1173" spans="1:17" ht="15.75" customHeight="1" x14ac:dyDescent="0.2">
      <c r="A1173" s="2">
        <v>11000000</v>
      </c>
      <c r="B1173" s="2" t="s">
        <v>377</v>
      </c>
      <c r="C1173" s="2" t="s">
        <v>976</v>
      </c>
      <c r="D1173" s="2">
        <v>1100</v>
      </c>
      <c r="E1173" s="9">
        <v>8</v>
      </c>
      <c r="F1173" s="14" t="s">
        <v>9847</v>
      </c>
      <c r="G1173" s="14" t="s">
        <v>9848</v>
      </c>
      <c r="H1173" s="2">
        <f t="shared" si="54"/>
        <v>106</v>
      </c>
      <c r="I1173" s="2">
        <f t="shared" si="55"/>
        <v>43</v>
      </c>
      <c r="J1173">
        <f t="shared" si="56"/>
        <v>57.2</v>
      </c>
      <c r="K1173" s="2"/>
      <c r="L1173" s="2"/>
      <c r="M1173" s="2"/>
      <c r="N1173" s="2"/>
      <c r="O1173" s="2"/>
      <c r="P1173">
        <v>-6.1676000000000002</v>
      </c>
      <c r="Q1173">
        <v>106.75960000000001</v>
      </c>
    </row>
    <row r="1174" spans="1:17" ht="15.75" customHeight="1" x14ac:dyDescent="0.2">
      <c r="A1174" s="2">
        <v>15000000</v>
      </c>
      <c r="B1174" s="2" t="s">
        <v>136</v>
      </c>
      <c r="C1174" s="2" t="s">
        <v>610</v>
      </c>
      <c r="D1174" s="2">
        <v>0</v>
      </c>
      <c r="E1174" s="9">
        <v>4.4000000000000004</v>
      </c>
      <c r="F1174" s="14">
        <v>106904739</v>
      </c>
      <c r="G1174" s="14">
        <v>-6199166</v>
      </c>
      <c r="H1174" s="2">
        <f t="shared" si="54"/>
        <v>106</v>
      </c>
      <c r="I1174" s="2">
        <f t="shared" si="55"/>
        <v>4</v>
      </c>
      <c r="J1174">
        <f t="shared" si="56"/>
        <v>39</v>
      </c>
      <c r="K1174" s="6"/>
      <c r="L1174" s="6"/>
      <c r="M1174" s="6"/>
      <c r="N1174" s="6"/>
      <c r="O1174" s="6"/>
      <c r="P1174">
        <v>-6.2545999999999999</v>
      </c>
      <c r="Q1174" s="2">
        <v>106.8951</v>
      </c>
    </row>
    <row r="1175" spans="1:17" ht="15.75" customHeight="1" x14ac:dyDescent="0.2">
      <c r="A1175" s="2">
        <v>82000000</v>
      </c>
      <c r="B1175" s="2" t="s">
        <v>377</v>
      </c>
      <c r="C1175" s="2" t="s">
        <v>288</v>
      </c>
      <c r="D1175" s="2">
        <v>116</v>
      </c>
      <c r="E1175" s="9">
        <v>1.5</v>
      </c>
      <c r="F1175" s="14">
        <v>106833841</v>
      </c>
      <c r="G1175" s="14">
        <v>-6202466</v>
      </c>
      <c r="H1175" s="2">
        <f t="shared" si="54"/>
        <v>106</v>
      </c>
      <c r="I1175" s="2">
        <f t="shared" si="55"/>
        <v>33</v>
      </c>
      <c r="J1175">
        <f t="shared" si="56"/>
        <v>41</v>
      </c>
      <c r="K1175" s="6"/>
      <c r="L1175" s="6"/>
      <c r="M1175" s="6"/>
      <c r="N1175" s="6"/>
      <c r="O1175" s="6"/>
      <c r="P1175" s="2">
        <v>-6.1814</v>
      </c>
      <c r="Q1175" s="2">
        <v>106.8387</v>
      </c>
    </row>
    <row r="1176" spans="1:17" ht="15.75" customHeight="1" x14ac:dyDescent="0.2">
      <c r="A1176" s="2">
        <v>3800000</v>
      </c>
      <c r="B1176" s="2" t="s">
        <v>605</v>
      </c>
      <c r="C1176" s="2" t="s">
        <v>610</v>
      </c>
      <c r="D1176" s="2">
        <v>200</v>
      </c>
      <c r="E1176" s="9">
        <v>0.5</v>
      </c>
      <c r="F1176" s="14">
        <v>106.95140600000001</v>
      </c>
      <c r="G1176" s="14">
        <v>-6.1681990000000004</v>
      </c>
      <c r="H1176" s="2">
        <f t="shared" si="54"/>
        <v>106</v>
      </c>
      <c r="I1176" s="2">
        <f t="shared" si="55"/>
        <v>95</v>
      </c>
      <c r="J1176">
        <f t="shared" si="56"/>
        <v>406</v>
      </c>
      <c r="K1176" s="2"/>
      <c r="L1176" s="2"/>
      <c r="M1176" s="2"/>
      <c r="N1176" s="2"/>
      <c r="O1176" s="2"/>
      <c r="P1176">
        <v>-6.2545999999999999</v>
      </c>
      <c r="Q1176" s="2">
        <v>106.8951</v>
      </c>
    </row>
    <row r="1177" spans="1:17" ht="15.75" customHeight="1" x14ac:dyDescent="0.2">
      <c r="A1177" s="2">
        <v>7000000</v>
      </c>
      <c r="B1177" s="2" t="s">
        <v>377</v>
      </c>
      <c r="C1177" s="2" t="s">
        <v>976</v>
      </c>
      <c r="D1177" s="2">
        <v>650</v>
      </c>
      <c r="E1177" s="9">
        <v>2.2999999999999998</v>
      </c>
      <c r="F1177" s="14" t="s">
        <v>9872</v>
      </c>
      <c r="G1177" s="14" t="s">
        <v>9873</v>
      </c>
      <c r="H1177" s="2">
        <f t="shared" si="54"/>
        <v>106</v>
      </c>
      <c r="I1177" s="2">
        <f t="shared" si="55"/>
        <v>43</v>
      </c>
      <c r="J1177">
        <f t="shared" si="56"/>
        <v>37.200000000000003</v>
      </c>
      <c r="K1177" s="2"/>
      <c r="L1177" s="2"/>
      <c r="M1177" s="2"/>
      <c r="N1177" s="2"/>
      <c r="O1177" s="2"/>
      <c r="P1177">
        <v>-6.1676000000000002</v>
      </c>
      <c r="Q1177">
        <v>106.75960000000001</v>
      </c>
    </row>
    <row r="1178" spans="1:17" ht="15.75" customHeight="1" x14ac:dyDescent="0.2">
      <c r="A1178" s="2">
        <v>25000000</v>
      </c>
      <c r="B1178" s="2" t="s">
        <v>136</v>
      </c>
      <c r="C1178" s="2" t="s">
        <v>288</v>
      </c>
      <c r="D1178" s="2">
        <v>150</v>
      </c>
      <c r="E1178" s="9">
        <v>3</v>
      </c>
      <c r="F1178" s="14">
        <v>10684731</v>
      </c>
      <c r="G1178" s="14">
        <v>-6160567</v>
      </c>
      <c r="H1178" s="2">
        <f t="shared" si="54"/>
        <v>106</v>
      </c>
      <c r="I1178" s="2">
        <f t="shared" si="55"/>
        <v>47</v>
      </c>
      <c r="J1178">
        <f t="shared" si="56"/>
        <v>1</v>
      </c>
      <c r="K1178" s="6"/>
      <c r="L1178" s="6"/>
      <c r="M1178" s="6"/>
      <c r="N1178" s="6"/>
      <c r="O1178" s="6"/>
      <c r="P1178" s="2">
        <v>-6.1814</v>
      </c>
      <c r="Q1178" s="2">
        <v>106.8387</v>
      </c>
    </row>
    <row r="1179" spans="1:17" ht="15.75" customHeight="1" x14ac:dyDescent="0.2">
      <c r="A1179" s="2">
        <v>5500000</v>
      </c>
      <c r="B1179" s="2" t="s">
        <v>136</v>
      </c>
      <c r="C1179" s="2" t="s">
        <v>610</v>
      </c>
      <c r="D1179" s="2">
        <v>1000</v>
      </c>
      <c r="E1179" s="9">
        <v>1.68</v>
      </c>
      <c r="F1179" s="14">
        <v>106860942</v>
      </c>
      <c r="G1179" s="14">
        <v>-6342030</v>
      </c>
      <c r="H1179" s="2">
        <f t="shared" si="54"/>
        <v>106</v>
      </c>
      <c r="I1179" s="2">
        <f t="shared" si="55"/>
        <v>60</v>
      </c>
      <c r="J1179">
        <f t="shared" si="56"/>
        <v>42</v>
      </c>
      <c r="K1179" s="6"/>
      <c r="L1179" s="6"/>
      <c r="M1179" s="6"/>
      <c r="N1179" s="6"/>
      <c r="O1179" s="6"/>
      <c r="P1179">
        <v>-6.2545999999999999</v>
      </c>
      <c r="Q1179" s="2">
        <v>106.8951</v>
      </c>
    </row>
    <row r="1180" spans="1:17" ht="15.75" customHeight="1" x14ac:dyDescent="0.2">
      <c r="A1180" s="2" t="s">
        <v>4765</v>
      </c>
      <c r="B1180" s="2" t="s">
        <v>136</v>
      </c>
      <c r="C1180" s="2" t="s">
        <v>288</v>
      </c>
      <c r="D1180" s="2">
        <v>0</v>
      </c>
      <c r="E1180" s="9">
        <v>1</v>
      </c>
      <c r="H1180" s="2">
        <f t="shared" si="54"/>
        <v>-6</v>
      </c>
      <c r="I1180" s="2">
        <f t="shared" si="55"/>
        <v>0</v>
      </c>
      <c r="J1180">
        <f t="shared" si="56"/>
        <v>0</v>
      </c>
      <c r="P1180" s="2">
        <v>-6.1814</v>
      </c>
      <c r="Q1180" s="2">
        <v>106.8387</v>
      </c>
    </row>
    <row r="1181" spans="1:17" ht="15.75" customHeight="1" x14ac:dyDescent="0.2">
      <c r="A1181" s="2">
        <v>11500000</v>
      </c>
      <c r="B1181" s="2" t="s">
        <v>377</v>
      </c>
      <c r="C1181" s="2" t="s">
        <v>976</v>
      </c>
      <c r="D1181" s="2">
        <v>1100</v>
      </c>
      <c r="E1181" s="9">
        <v>8</v>
      </c>
      <c r="F1181" s="14" t="s">
        <v>9891</v>
      </c>
      <c r="G1181" s="14" t="s">
        <v>9892</v>
      </c>
      <c r="H1181" s="2">
        <f t="shared" si="54"/>
        <v>106</v>
      </c>
      <c r="I1181" s="2">
        <f t="shared" si="55"/>
        <v>43</v>
      </c>
      <c r="J1181">
        <f t="shared" si="56"/>
        <v>59.8</v>
      </c>
      <c r="K1181" s="2"/>
      <c r="L1181" s="2"/>
      <c r="M1181" s="2"/>
      <c r="N1181" s="2"/>
      <c r="O1181" s="2"/>
      <c r="P1181">
        <v>-6.1676000000000002</v>
      </c>
      <c r="Q1181">
        <v>106.75960000000001</v>
      </c>
    </row>
    <row r="1182" spans="1:17" ht="15.75" customHeight="1" x14ac:dyDescent="0.2">
      <c r="A1182" s="2">
        <v>22000000</v>
      </c>
      <c r="B1182" s="2" t="s">
        <v>136</v>
      </c>
      <c r="C1182" s="2" t="s">
        <v>610</v>
      </c>
      <c r="D1182" s="2">
        <v>0</v>
      </c>
      <c r="E1182" s="9">
        <v>4.9000000000000004</v>
      </c>
      <c r="H1182" s="2">
        <f t="shared" si="54"/>
        <v>-6</v>
      </c>
      <c r="I1182" s="2">
        <f t="shared" si="55"/>
        <v>0</v>
      </c>
      <c r="J1182">
        <f t="shared" si="56"/>
        <v>0</v>
      </c>
      <c r="P1182">
        <v>-6.2545999999999999</v>
      </c>
      <c r="Q1182" s="2">
        <v>106.8951</v>
      </c>
    </row>
    <row r="1183" spans="1:17" ht="15.75" customHeight="1" x14ac:dyDescent="0.2">
      <c r="A1183" s="2">
        <v>23000000</v>
      </c>
      <c r="B1183" s="2" t="s">
        <v>1315</v>
      </c>
      <c r="C1183" s="2" t="s">
        <v>511</v>
      </c>
      <c r="D1183" s="2">
        <v>0</v>
      </c>
      <c r="E1183" s="9">
        <v>2.5</v>
      </c>
      <c r="G1183" s="14" t="s">
        <v>9902</v>
      </c>
      <c r="H1183" s="2">
        <f t="shared" si="54"/>
        <v>-6</v>
      </c>
      <c r="I1183" s="2">
        <f t="shared" si="55"/>
        <v>0</v>
      </c>
      <c r="J1183">
        <f t="shared" si="56"/>
        <v>0</v>
      </c>
      <c r="K1183" s="2"/>
      <c r="L1183" s="2"/>
      <c r="M1183" s="2"/>
      <c r="N1183" s="2"/>
      <c r="O1183" s="2"/>
      <c r="P1183" s="2">
        <v>-6.1266999999999996</v>
      </c>
      <c r="Q1183" s="2">
        <v>106.83320000000001</v>
      </c>
    </row>
    <row r="1184" spans="1:17" ht="15.75" customHeight="1" x14ac:dyDescent="0.2">
      <c r="A1184" s="2">
        <v>27000000</v>
      </c>
      <c r="B1184" s="2" t="s">
        <v>9906</v>
      </c>
      <c r="C1184" s="2" t="s">
        <v>288</v>
      </c>
      <c r="D1184" s="2">
        <v>282</v>
      </c>
      <c r="E1184" s="9">
        <v>350</v>
      </c>
      <c r="F1184" s="14">
        <v>-6155377</v>
      </c>
      <c r="G1184" s="14">
        <v>106840444</v>
      </c>
      <c r="H1184" s="2">
        <f t="shared" si="54"/>
        <v>-6</v>
      </c>
      <c r="I1184" s="2">
        <f t="shared" si="55"/>
        <v>15</v>
      </c>
      <c r="J1184">
        <f t="shared" si="56"/>
        <v>5377</v>
      </c>
      <c r="K1184" s="6"/>
      <c r="L1184" s="6"/>
      <c r="M1184" s="6"/>
      <c r="N1184" s="6"/>
      <c r="O1184" s="6"/>
      <c r="P1184" s="2">
        <v>-6.1814</v>
      </c>
      <c r="Q1184" s="2">
        <v>106.8387</v>
      </c>
    </row>
    <row r="1185" spans="1:17" ht="15.75" customHeight="1" x14ac:dyDescent="0.2">
      <c r="A1185" s="2">
        <v>6000000</v>
      </c>
      <c r="B1185" s="2" t="s">
        <v>136</v>
      </c>
      <c r="C1185" s="2" t="s">
        <v>4017</v>
      </c>
      <c r="D1185" s="2">
        <v>0</v>
      </c>
      <c r="E1185" s="9">
        <v>4.2</v>
      </c>
      <c r="F1185" s="14">
        <v>-61213977</v>
      </c>
      <c r="G1185" s="14">
        <v>106927639</v>
      </c>
      <c r="H1185" s="2">
        <f t="shared" si="54"/>
        <v>-6</v>
      </c>
      <c r="I1185" s="2">
        <f t="shared" si="55"/>
        <v>12</v>
      </c>
      <c r="J1185">
        <f t="shared" si="56"/>
        <v>3977</v>
      </c>
      <c r="K1185" s="6"/>
      <c r="L1185" s="6"/>
      <c r="M1185" s="6"/>
      <c r="N1185" s="6"/>
      <c r="O1185" s="6"/>
      <c r="P1185" s="2">
        <v>-6.1266999999999996</v>
      </c>
      <c r="Q1185" s="2">
        <v>106.83320000000001</v>
      </c>
    </row>
    <row r="1186" spans="1:17" ht="15.75" customHeight="1" x14ac:dyDescent="0.2">
      <c r="A1186" s="2">
        <v>10000000</v>
      </c>
      <c r="B1186" s="2" t="s">
        <v>136</v>
      </c>
      <c r="C1186" s="2" t="s">
        <v>658</v>
      </c>
      <c r="D1186" s="2">
        <v>0</v>
      </c>
      <c r="E1186" s="9">
        <v>0.25</v>
      </c>
      <c r="F1186" s="14">
        <v>106936730</v>
      </c>
      <c r="G1186" s="14">
        <v>-6182689</v>
      </c>
      <c r="H1186" s="2">
        <f t="shared" si="54"/>
        <v>106</v>
      </c>
      <c r="I1186" s="2">
        <f t="shared" si="55"/>
        <v>36</v>
      </c>
      <c r="J1186">
        <f t="shared" si="56"/>
        <v>30</v>
      </c>
      <c r="K1186" s="6"/>
      <c r="L1186" s="6"/>
      <c r="M1186" s="6"/>
      <c r="N1186" s="6"/>
      <c r="O1186" s="6"/>
      <c r="P1186">
        <v>-6.2545999999999999</v>
      </c>
      <c r="Q1186" s="2">
        <v>106.8951</v>
      </c>
    </row>
    <row r="1187" spans="1:17" ht="15.75" customHeight="1" x14ac:dyDescent="0.2">
      <c r="A1187" s="2">
        <v>11500000</v>
      </c>
      <c r="B1187" s="2" t="s">
        <v>377</v>
      </c>
      <c r="C1187" s="2" t="s">
        <v>976</v>
      </c>
      <c r="D1187" s="2">
        <v>1100</v>
      </c>
      <c r="E1187" s="9">
        <v>8</v>
      </c>
      <c r="F1187" s="14" t="s">
        <v>9924</v>
      </c>
      <c r="G1187" s="14" t="s">
        <v>9925</v>
      </c>
      <c r="H1187" s="2">
        <f t="shared" si="54"/>
        <v>106</v>
      </c>
      <c r="I1187" s="2">
        <f t="shared" si="55"/>
        <v>44</v>
      </c>
      <c r="J1187">
        <f t="shared" si="56"/>
        <v>1.5</v>
      </c>
      <c r="K1187" s="2"/>
      <c r="L1187" s="2"/>
      <c r="M1187" s="2"/>
      <c r="N1187" s="2"/>
      <c r="O1187" s="2"/>
      <c r="P1187">
        <v>-6.1676000000000002</v>
      </c>
      <c r="Q1187">
        <v>106.75960000000001</v>
      </c>
    </row>
    <row r="1188" spans="1:17" ht="15.75" customHeight="1" x14ac:dyDescent="0.2">
      <c r="A1188" s="2">
        <v>57000000</v>
      </c>
      <c r="B1188" s="2" t="s">
        <v>377</v>
      </c>
      <c r="C1188" s="2" t="s">
        <v>593</v>
      </c>
      <c r="D1188" s="2">
        <v>0</v>
      </c>
      <c r="E1188" s="9">
        <v>0.2</v>
      </c>
      <c r="F1188" s="14">
        <v>-6145807</v>
      </c>
      <c r="G1188" s="14">
        <v>106895293</v>
      </c>
      <c r="H1188" s="2">
        <f t="shared" si="54"/>
        <v>-6</v>
      </c>
      <c r="I1188" s="2">
        <f t="shared" si="55"/>
        <v>14</v>
      </c>
      <c r="J1188">
        <f t="shared" si="56"/>
        <v>5807</v>
      </c>
      <c r="K1188" s="6"/>
      <c r="L1188" s="6"/>
      <c r="M1188" s="6"/>
      <c r="N1188" s="6"/>
      <c r="O1188" s="6"/>
      <c r="P1188" s="2">
        <v>-6.1266999999999996</v>
      </c>
      <c r="Q1188" s="2">
        <v>106.83320000000001</v>
      </c>
    </row>
    <row r="1189" spans="1:17" ht="15.75" customHeight="1" x14ac:dyDescent="0.2">
      <c r="B1189" s="2" t="s">
        <v>136</v>
      </c>
      <c r="C1189" s="2" t="s">
        <v>511</v>
      </c>
      <c r="D1189" s="2">
        <v>0</v>
      </c>
      <c r="E1189" s="9">
        <v>1.8</v>
      </c>
      <c r="F1189" s="14">
        <v>1067405805</v>
      </c>
      <c r="G1189" s="14">
        <v>-6107492</v>
      </c>
      <c r="H1189" s="2">
        <f t="shared" si="54"/>
        <v>106</v>
      </c>
      <c r="I1189" s="2">
        <f t="shared" si="55"/>
        <v>40</v>
      </c>
      <c r="J1189">
        <f t="shared" si="56"/>
        <v>805</v>
      </c>
      <c r="K1189" s="6"/>
      <c r="L1189" s="6"/>
      <c r="M1189" s="6"/>
      <c r="N1189" s="6"/>
      <c r="O1189" s="6"/>
      <c r="P1189" s="2">
        <v>-6.1266999999999996</v>
      </c>
      <c r="Q1189" s="2">
        <v>106.83320000000001</v>
      </c>
    </row>
    <row r="1190" spans="1:17" ht="15.75" customHeight="1" x14ac:dyDescent="0.2">
      <c r="A1190" s="2">
        <v>26000000</v>
      </c>
      <c r="B1190" s="2" t="s">
        <v>136</v>
      </c>
      <c r="C1190" s="2" t="s">
        <v>593</v>
      </c>
      <c r="D1190" s="2">
        <v>0</v>
      </c>
      <c r="E1190" s="9">
        <v>1.6</v>
      </c>
      <c r="F1190" s="14">
        <v>-6151281</v>
      </c>
      <c r="G1190" s="14">
        <v>106886838</v>
      </c>
      <c r="H1190" s="2">
        <f t="shared" si="54"/>
        <v>-6</v>
      </c>
      <c r="I1190" s="2">
        <f t="shared" si="55"/>
        <v>15</v>
      </c>
      <c r="J1190">
        <f t="shared" si="56"/>
        <v>1281</v>
      </c>
      <c r="K1190" s="6"/>
      <c r="L1190" s="6"/>
      <c r="M1190" s="6"/>
      <c r="N1190" s="6"/>
      <c r="O1190" s="6"/>
      <c r="P1190" s="2">
        <v>-6.1266999999999996</v>
      </c>
      <c r="Q1190" s="2">
        <v>106.83320000000001</v>
      </c>
    </row>
    <row r="1191" spans="1:17" ht="15.75" customHeight="1" x14ac:dyDescent="0.2">
      <c r="A1191" s="2">
        <v>10000000</v>
      </c>
      <c r="B1191" s="2" t="s">
        <v>194</v>
      </c>
      <c r="C1191" s="2" t="s">
        <v>943</v>
      </c>
      <c r="D1191" s="2">
        <v>50</v>
      </c>
      <c r="E1191" s="9">
        <v>10</v>
      </c>
      <c r="F1191" s="14" t="s">
        <v>9947</v>
      </c>
      <c r="G1191" s="14" t="s">
        <v>9948</v>
      </c>
      <c r="H1191" s="2">
        <f t="shared" si="54"/>
        <v>106</v>
      </c>
      <c r="I1191" s="2">
        <f t="shared" si="55"/>
        <v>50</v>
      </c>
      <c r="J1191">
        <f t="shared" si="56"/>
        <v>45.7</v>
      </c>
      <c r="K1191" s="2"/>
      <c r="L1191" s="2"/>
      <c r="M1191" s="2"/>
      <c r="N1191" s="2"/>
      <c r="O1191" s="2"/>
      <c r="P1191">
        <v>-6.2686000000000002</v>
      </c>
      <c r="Q1191" s="2">
        <v>106.8086</v>
      </c>
    </row>
    <row r="1192" spans="1:17" ht="15.75" customHeight="1" x14ac:dyDescent="0.2">
      <c r="A1192" s="2">
        <v>25000000</v>
      </c>
      <c r="B1192" s="2" t="s">
        <v>1315</v>
      </c>
      <c r="C1192" s="2" t="s">
        <v>976</v>
      </c>
      <c r="D1192" s="2">
        <v>0</v>
      </c>
      <c r="E1192" s="9">
        <v>0.7</v>
      </c>
      <c r="F1192" s="14" t="s">
        <v>9957</v>
      </c>
      <c r="G1192" s="14" t="s">
        <v>9958</v>
      </c>
      <c r="H1192" s="2">
        <f t="shared" si="54"/>
        <v>106</v>
      </c>
      <c r="I1192" s="2">
        <f t="shared" si="55"/>
        <v>44</v>
      </c>
      <c r="J1192">
        <f t="shared" si="56"/>
        <v>33.700000000000003</v>
      </c>
      <c r="K1192" s="2"/>
      <c r="L1192" s="2"/>
      <c r="M1192" s="2"/>
      <c r="N1192" s="2"/>
      <c r="O1192" s="2"/>
      <c r="P1192">
        <v>-6.1676000000000002</v>
      </c>
      <c r="Q1192">
        <v>106.75960000000001</v>
      </c>
    </row>
    <row r="1193" spans="1:17" ht="15.75" customHeight="1" x14ac:dyDescent="0.2">
      <c r="A1193" s="2">
        <v>30000000</v>
      </c>
      <c r="B1193" s="2" t="s">
        <v>136</v>
      </c>
      <c r="D1193" s="2">
        <v>0</v>
      </c>
      <c r="E1193" s="9">
        <v>2</v>
      </c>
      <c r="H1193" s="2">
        <f t="shared" si="54"/>
        <v>-6</v>
      </c>
      <c r="I1193" s="2">
        <f t="shared" si="55"/>
        <v>0</v>
      </c>
      <c r="J1193">
        <f t="shared" si="56"/>
        <v>0</v>
      </c>
    </row>
    <row r="1194" spans="1:17" ht="15.75" customHeight="1" x14ac:dyDescent="0.2">
      <c r="A1194" s="2">
        <v>8810572</v>
      </c>
      <c r="B1194" s="2" t="s">
        <v>136</v>
      </c>
      <c r="C1194" s="2" t="s">
        <v>658</v>
      </c>
      <c r="D1194" s="2">
        <v>76</v>
      </c>
      <c r="E1194" s="9">
        <v>4.3</v>
      </c>
      <c r="F1194" s="14">
        <v>106865746</v>
      </c>
      <c r="G1194" s="14">
        <v>-6205990</v>
      </c>
      <c r="H1194" s="2">
        <f t="shared" si="54"/>
        <v>106</v>
      </c>
      <c r="I1194" s="2">
        <f t="shared" si="55"/>
        <v>65</v>
      </c>
      <c r="J1194">
        <f t="shared" si="56"/>
        <v>46</v>
      </c>
      <c r="K1194" s="6"/>
      <c r="L1194" s="6"/>
      <c r="M1194" s="6"/>
      <c r="N1194" s="6"/>
      <c r="O1194" s="6"/>
      <c r="P1194">
        <v>-6.2545999999999999</v>
      </c>
      <c r="Q1194" s="2">
        <v>106.8951</v>
      </c>
    </row>
    <row r="1195" spans="1:17" ht="15.75" customHeight="1" x14ac:dyDescent="0.2">
      <c r="A1195" s="2" t="s">
        <v>9970</v>
      </c>
      <c r="B1195" s="2" t="s">
        <v>136</v>
      </c>
      <c r="C1195" s="2" t="s">
        <v>511</v>
      </c>
      <c r="D1195" s="2">
        <v>0</v>
      </c>
      <c r="E1195" s="9">
        <v>0</v>
      </c>
      <c r="F1195" s="14" t="s">
        <v>9971</v>
      </c>
      <c r="G1195" s="14" t="s">
        <v>9972</v>
      </c>
      <c r="H1195" s="2">
        <f t="shared" si="54"/>
        <v>-6</v>
      </c>
      <c r="I1195" s="2">
        <f t="shared" si="55"/>
        <v>8</v>
      </c>
      <c r="J1195" t="e">
        <f t="shared" si="56"/>
        <v>#VALUE!</v>
      </c>
      <c r="K1195" s="2"/>
      <c r="L1195" s="2"/>
      <c r="M1195" s="2"/>
      <c r="N1195" s="2"/>
      <c r="O1195" s="2"/>
      <c r="P1195" s="2">
        <v>-6.1266999999999996</v>
      </c>
      <c r="Q1195" s="2">
        <v>106.83320000000001</v>
      </c>
    </row>
    <row r="1196" spans="1:17" ht="15.75" customHeight="1" x14ac:dyDescent="0.2">
      <c r="A1196" s="2">
        <v>4100000</v>
      </c>
      <c r="B1196" s="2" t="s">
        <v>136</v>
      </c>
      <c r="C1196" s="2" t="s">
        <v>610</v>
      </c>
      <c r="D1196" s="2">
        <v>25</v>
      </c>
      <c r="E1196" s="9">
        <v>3</v>
      </c>
      <c r="F1196" s="14" t="s">
        <v>9980</v>
      </c>
      <c r="G1196" s="14" t="s">
        <v>9981</v>
      </c>
      <c r="H1196" s="2">
        <f t="shared" si="54"/>
        <v>-6</v>
      </c>
      <c r="I1196" s="2" t="e">
        <f t="shared" si="55"/>
        <v>#VALUE!</v>
      </c>
      <c r="J1196" t="e">
        <f t="shared" si="56"/>
        <v>#VALUE!</v>
      </c>
      <c r="K1196" s="2"/>
      <c r="L1196" s="2"/>
      <c r="M1196" s="2"/>
      <c r="N1196" s="2"/>
      <c r="O1196" s="2"/>
      <c r="P1196">
        <v>-6.2545999999999999</v>
      </c>
      <c r="Q1196" s="2">
        <v>106.8951</v>
      </c>
    </row>
    <row r="1197" spans="1:17" ht="15.75" customHeight="1" x14ac:dyDescent="0.2">
      <c r="A1197" s="2">
        <v>9433962</v>
      </c>
      <c r="B1197" s="2" t="s">
        <v>377</v>
      </c>
      <c r="C1197" s="2" t="s">
        <v>288</v>
      </c>
      <c r="D1197" s="2">
        <v>0</v>
      </c>
      <c r="E1197" s="9">
        <v>4</v>
      </c>
      <c r="H1197" s="2">
        <f t="shared" si="54"/>
        <v>-6</v>
      </c>
      <c r="I1197" s="2">
        <f t="shared" si="55"/>
        <v>0</v>
      </c>
      <c r="J1197">
        <f t="shared" si="56"/>
        <v>0</v>
      </c>
      <c r="P1197" s="2">
        <v>-6.1814</v>
      </c>
      <c r="Q1197" s="2">
        <v>106.8387</v>
      </c>
    </row>
    <row r="1198" spans="1:17" ht="15.75" customHeight="1" x14ac:dyDescent="0.2">
      <c r="A1198" s="2">
        <v>25000000</v>
      </c>
      <c r="B1198" s="2" t="s">
        <v>1315</v>
      </c>
      <c r="C1198" s="2" t="s">
        <v>976</v>
      </c>
      <c r="D1198" s="2">
        <v>75</v>
      </c>
      <c r="E1198" s="9">
        <v>0.75</v>
      </c>
      <c r="F1198" s="14" t="s">
        <v>9991</v>
      </c>
      <c r="G1198" s="14" t="s">
        <v>9992</v>
      </c>
      <c r="H1198" s="2">
        <f t="shared" si="54"/>
        <v>106</v>
      </c>
      <c r="I1198" s="2">
        <f t="shared" si="55"/>
        <v>44</v>
      </c>
      <c r="J1198">
        <f t="shared" si="56"/>
        <v>28.9</v>
      </c>
      <c r="K1198" s="2"/>
      <c r="L1198" s="2"/>
      <c r="M1198" s="2"/>
      <c r="N1198" s="2"/>
      <c r="O1198" s="2"/>
      <c r="P1198">
        <v>-6.1676000000000002</v>
      </c>
      <c r="Q1198">
        <v>106.75960000000001</v>
      </c>
    </row>
    <row r="1199" spans="1:17" ht="15.75" customHeight="1" x14ac:dyDescent="0.2">
      <c r="A1199" s="2">
        <v>12142857</v>
      </c>
      <c r="B1199" s="2" t="s">
        <v>136</v>
      </c>
      <c r="C1199" s="2" t="s">
        <v>1300</v>
      </c>
      <c r="D1199" s="2">
        <v>150</v>
      </c>
      <c r="E1199" s="9">
        <v>1.6</v>
      </c>
      <c r="F1199" s="14">
        <v>106846185</v>
      </c>
      <c r="G1199" s="14">
        <v>-6160335</v>
      </c>
      <c r="H1199" s="2">
        <f t="shared" si="54"/>
        <v>106</v>
      </c>
      <c r="I1199" s="2">
        <f t="shared" si="55"/>
        <v>46</v>
      </c>
      <c r="J1199">
        <f t="shared" si="56"/>
        <v>85</v>
      </c>
      <c r="K1199" s="6"/>
      <c r="L1199" s="6"/>
      <c r="M1199" s="6"/>
      <c r="N1199" s="6"/>
      <c r="O1199" s="6"/>
      <c r="P1199" s="2">
        <v>-6.1814</v>
      </c>
      <c r="Q1199" s="2">
        <v>106.8387</v>
      </c>
    </row>
    <row r="1200" spans="1:17" ht="15.75" customHeight="1" x14ac:dyDescent="0.2">
      <c r="B1200" s="2" t="s">
        <v>377</v>
      </c>
      <c r="C1200" s="2" t="s">
        <v>288</v>
      </c>
      <c r="D1200" s="2">
        <v>116</v>
      </c>
      <c r="E1200" s="9">
        <v>1.5</v>
      </c>
      <c r="F1200" s="14">
        <v>-6203380</v>
      </c>
      <c r="G1200" s="14">
        <v>106836592</v>
      </c>
      <c r="H1200" s="2">
        <f t="shared" si="54"/>
        <v>-6</v>
      </c>
      <c r="I1200" s="2">
        <f t="shared" si="55"/>
        <v>20</v>
      </c>
      <c r="J1200">
        <f t="shared" si="56"/>
        <v>3380</v>
      </c>
      <c r="K1200" s="6"/>
      <c r="L1200" s="6"/>
      <c r="M1200" s="6"/>
      <c r="N1200" s="6"/>
      <c r="O1200" s="6"/>
      <c r="P1200" s="2">
        <v>-6.1814</v>
      </c>
      <c r="Q1200" s="2">
        <v>106.8387</v>
      </c>
    </row>
    <row r="1201" spans="1:17" ht="15.75" customHeight="1" x14ac:dyDescent="0.2">
      <c r="A1201" s="2" t="s">
        <v>10007</v>
      </c>
      <c r="B1201" s="2" t="s">
        <v>136</v>
      </c>
      <c r="C1201" s="2" t="s">
        <v>141</v>
      </c>
      <c r="D1201" s="2">
        <v>400</v>
      </c>
      <c r="E1201" s="9">
        <v>0.93</v>
      </c>
      <c r="F1201" s="14" t="s">
        <v>10017</v>
      </c>
      <c r="G1201" s="14" t="s">
        <v>10018</v>
      </c>
      <c r="H1201" s="2">
        <f t="shared" si="54"/>
        <v>106</v>
      </c>
      <c r="I1201" s="2">
        <f t="shared" si="55"/>
        <v>47</v>
      </c>
      <c r="J1201">
        <f t="shared" si="56"/>
        <v>38.799999999999997</v>
      </c>
      <c r="K1201" s="2"/>
      <c r="L1201" s="2"/>
      <c r="M1201" s="2"/>
      <c r="N1201" s="2"/>
      <c r="O1201" s="2"/>
      <c r="P1201">
        <v>-6.2686000000000002</v>
      </c>
      <c r="Q1201" s="2">
        <v>106.8086</v>
      </c>
    </row>
    <row r="1202" spans="1:17" ht="15.75" customHeight="1" x14ac:dyDescent="0.2">
      <c r="A1202" s="2">
        <v>122222222</v>
      </c>
      <c r="B1202" s="2" t="s">
        <v>136</v>
      </c>
      <c r="C1202" s="2" t="s">
        <v>141</v>
      </c>
      <c r="D1202" s="2">
        <v>0</v>
      </c>
      <c r="E1202" s="9">
        <v>0.5</v>
      </c>
      <c r="F1202" s="14">
        <v>-6230463</v>
      </c>
      <c r="G1202" s="14">
        <v>106806713</v>
      </c>
      <c r="H1202" s="2">
        <f t="shared" si="54"/>
        <v>-6</v>
      </c>
      <c r="I1202" s="2">
        <f t="shared" si="55"/>
        <v>23</v>
      </c>
      <c r="J1202">
        <f t="shared" si="56"/>
        <v>463</v>
      </c>
      <c r="K1202" s="6"/>
      <c r="L1202" s="6"/>
      <c r="M1202" s="6"/>
      <c r="N1202" s="6"/>
      <c r="O1202" s="6"/>
      <c r="P1202">
        <v>-6.2686000000000002</v>
      </c>
      <c r="Q1202" s="2">
        <v>106.8086</v>
      </c>
    </row>
    <row r="1203" spans="1:17" ht="15.75" customHeight="1" x14ac:dyDescent="0.2">
      <c r="A1203" s="2">
        <v>25000000</v>
      </c>
      <c r="B1203" s="2" t="s">
        <v>136</v>
      </c>
      <c r="C1203" s="2" t="s">
        <v>4017</v>
      </c>
      <c r="D1203" s="2">
        <v>0</v>
      </c>
      <c r="E1203" s="9">
        <v>2</v>
      </c>
      <c r="F1203" s="14">
        <v>-6138727</v>
      </c>
      <c r="G1203" s="14">
        <v>106834149</v>
      </c>
      <c r="H1203" s="2">
        <f t="shared" si="54"/>
        <v>-6</v>
      </c>
      <c r="I1203" s="2">
        <f t="shared" si="55"/>
        <v>13</v>
      </c>
      <c r="J1203">
        <f t="shared" si="56"/>
        <v>8727</v>
      </c>
      <c r="K1203" s="6"/>
      <c r="L1203" s="6"/>
      <c r="M1203" s="6"/>
      <c r="N1203" s="6"/>
      <c r="O1203" s="6"/>
      <c r="P1203" s="2">
        <v>-6.1266999999999996</v>
      </c>
      <c r="Q1203" s="2">
        <v>106.83320000000001</v>
      </c>
    </row>
    <row r="1204" spans="1:17" ht="15.75" customHeight="1" x14ac:dyDescent="0.2">
      <c r="A1204" s="2">
        <v>20000000</v>
      </c>
      <c r="B1204" s="2" t="s">
        <v>136</v>
      </c>
      <c r="C1204" s="2" t="s">
        <v>511</v>
      </c>
      <c r="D1204" s="2">
        <v>0</v>
      </c>
      <c r="E1204" s="9">
        <v>1.6</v>
      </c>
      <c r="F1204" s="14">
        <v>-6113564</v>
      </c>
      <c r="G1204" s="14">
        <v>106788524</v>
      </c>
      <c r="H1204" s="2">
        <f t="shared" si="54"/>
        <v>-6</v>
      </c>
      <c r="I1204" s="2">
        <f t="shared" si="55"/>
        <v>11</v>
      </c>
      <c r="J1204">
        <f t="shared" si="56"/>
        <v>3564</v>
      </c>
      <c r="K1204" s="6"/>
      <c r="L1204" s="6"/>
      <c r="M1204" s="6"/>
      <c r="N1204" s="6"/>
      <c r="O1204" s="6"/>
      <c r="P1204" s="2">
        <v>-6.1266999999999996</v>
      </c>
      <c r="Q1204" s="2">
        <v>106.83320000000001</v>
      </c>
    </row>
    <row r="1205" spans="1:17" ht="15.75" customHeight="1" x14ac:dyDescent="0.2">
      <c r="A1205" s="2">
        <v>20000000</v>
      </c>
      <c r="B1205" s="2" t="s">
        <v>136</v>
      </c>
      <c r="C1205" s="2" t="s">
        <v>3581</v>
      </c>
      <c r="D1205" s="2">
        <v>80</v>
      </c>
      <c r="E1205" s="9">
        <v>1.7</v>
      </c>
      <c r="F1205" s="14" t="s">
        <v>10045</v>
      </c>
      <c r="G1205" s="14" t="s">
        <v>10046</v>
      </c>
      <c r="H1205" s="2">
        <f t="shared" si="54"/>
        <v>-6</v>
      </c>
      <c r="I1205" s="2" t="e">
        <f t="shared" si="55"/>
        <v>#VALUE!</v>
      </c>
      <c r="J1205" t="e">
        <f t="shared" si="56"/>
        <v>#VALUE!</v>
      </c>
      <c r="K1205" s="2"/>
      <c r="L1205" s="2"/>
      <c r="M1205" s="2"/>
      <c r="N1205" s="2"/>
      <c r="O1205" s="2"/>
      <c r="P1205">
        <v>-6.2545999999999999</v>
      </c>
      <c r="Q1205" s="2">
        <v>106.8951</v>
      </c>
    </row>
    <row r="1206" spans="1:17" ht="15.75" customHeight="1" x14ac:dyDescent="0.2">
      <c r="A1206" s="2">
        <v>3000000</v>
      </c>
      <c r="B1206" s="2" t="s">
        <v>136</v>
      </c>
      <c r="C1206" s="2" t="s">
        <v>141</v>
      </c>
      <c r="D1206" s="2">
        <v>50</v>
      </c>
      <c r="E1206" s="9">
        <v>3</v>
      </c>
      <c r="F1206" s="14" t="s">
        <v>10051</v>
      </c>
      <c r="G1206" s="14" t="s">
        <v>10052</v>
      </c>
      <c r="H1206" s="2">
        <f t="shared" si="54"/>
        <v>-6</v>
      </c>
      <c r="I1206" s="2">
        <f t="shared" si="55"/>
        <v>20</v>
      </c>
      <c r="J1206" t="e">
        <f t="shared" si="56"/>
        <v>#VALUE!</v>
      </c>
      <c r="K1206" s="2"/>
      <c r="L1206" s="2"/>
      <c r="M1206" s="2"/>
      <c r="N1206" s="2"/>
      <c r="O1206" s="2"/>
      <c r="P1206">
        <v>-6.2686000000000002</v>
      </c>
      <c r="Q1206" s="2">
        <v>106.8086</v>
      </c>
    </row>
    <row r="1207" spans="1:17" ht="15.75" customHeight="1" x14ac:dyDescent="0.2">
      <c r="A1207" s="2">
        <v>15000000</v>
      </c>
      <c r="B1207" s="2" t="s">
        <v>136</v>
      </c>
      <c r="C1207" s="2" t="s">
        <v>141</v>
      </c>
      <c r="D1207" s="2">
        <v>59</v>
      </c>
      <c r="E1207" s="9">
        <v>1.53</v>
      </c>
      <c r="F1207" s="14" t="s">
        <v>10062</v>
      </c>
      <c r="H1207" s="2">
        <f t="shared" si="54"/>
        <v>-6</v>
      </c>
      <c r="I1207" s="2">
        <f t="shared" si="55"/>
        <v>13</v>
      </c>
      <c r="J1207" t="e">
        <f t="shared" si="56"/>
        <v>#VALUE!</v>
      </c>
      <c r="P1207">
        <v>-6.2686000000000002</v>
      </c>
      <c r="Q1207" s="2">
        <v>106.8086</v>
      </c>
    </row>
    <row r="1208" spans="1:17" ht="15.75" customHeight="1" x14ac:dyDescent="0.2">
      <c r="A1208" s="2" t="s">
        <v>10066</v>
      </c>
      <c r="B1208" s="2" t="s">
        <v>136</v>
      </c>
      <c r="C1208" s="2" t="s">
        <v>511</v>
      </c>
      <c r="D1208" s="2">
        <v>0</v>
      </c>
      <c r="E1208" s="9">
        <v>1</v>
      </c>
      <c r="F1208" s="14" t="s">
        <v>10067</v>
      </c>
      <c r="G1208" s="14" t="s">
        <v>10068</v>
      </c>
      <c r="H1208" s="2">
        <f t="shared" si="54"/>
        <v>-6</v>
      </c>
      <c r="I1208" s="2">
        <f t="shared" si="55"/>
        <v>10</v>
      </c>
      <c r="J1208" t="e">
        <f t="shared" si="56"/>
        <v>#VALUE!</v>
      </c>
      <c r="K1208" s="2"/>
      <c r="L1208" s="2"/>
      <c r="M1208" s="2"/>
      <c r="N1208" s="2"/>
      <c r="O1208" s="2"/>
      <c r="P1208" s="2">
        <v>-6.1266999999999996</v>
      </c>
      <c r="Q1208" s="2">
        <v>106.83320000000001</v>
      </c>
    </row>
    <row r="1209" spans="1:17" ht="15.75" customHeight="1" x14ac:dyDescent="0.2">
      <c r="A1209" s="2">
        <v>27500000</v>
      </c>
      <c r="B1209" s="2" t="s">
        <v>1315</v>
      </c>
      <c r="C1209" s="2" t="s">
        <v>822</v>
      </c>
      <c r="D1209" s="2">
        <v>200</v>
      </c>
      <c r="E1209" s="9">
        <v>1.4</v>
      </c>
      <c r="F1209" s="14">
        <v>-6172480</v>
      </c>
      <c r="G1209" s="14">
        <v>106743920</v>
      </c>
      <c r="H1209" s="2">
        <f t="shared" si="54"/>
        <v>-6</v>
      </c>
      <c r="I1209" s="2">
        <f t="shared" si="55"/>
        <v>17</v>
      </c>
      <c r="J1209">
        <f t="shared" si="56"/>
        <v>2480</v>
      </c>
      <c r="K1209" s="6"/>
      <c r="L1209" s="6"/>
      <c r="M1209" s="6"/>
      <c r="N1209" s="6"/>
      <c r="O1209" s="6"/>
      <c r="P1209">
        <v>-6.1676000000000002</v>
      </c>
      <c r="Q1209">
        <v>106.75960000000001</v>
      </c>
    </row>
    <row r="1210" spans="1:17" ht="15.75" customHeight="1" x14ac:dyDescent="0.2">
      <c r="A1210" s="2">
        <v>29000000</v>
      </c>
      <c r="B1210" s="2" t="s">
        <v>1315</v>
      </c>
      <c r="C1210" s="2" t="s">
        <v>822</v>
      </c>
      <c r="D1210" s="2">
        <v>100</v>
      </c>
      <c r="E1210" s="9">
        <v>2</v>
      </c>
      <c r="F1210" s="14" t="s">
        <v>10083</v>
      </c>
      <c r="G1210" s="14" t="s">
        <v>10084</v>
      </c>
      <c r="H1210" s="2">
        <f t="shared" si="54"/>
        <v>-6</v>
      </c>
      <c r="I1210" s="2">
        <f t="shared" si="55"/>
        <v>11</v>
      </c>
      <c r="J1210" t="e">
        <f t="shared" si="56"/>
        <v>#VALUE!</v>
      </c>
      <c r="K1210" s="2"/>
      <c r="L1210" s="2"/>
      <c r="M1210" s="2"/>
      <c r="N1210" s="2"/>
      <c r="O1210" s="2"/>
      <c r="P1210">
        <v>-6.1676000000000002</v>
      </c>
      <c r="Q1210">
        <v>106.75960000000001</v>
      </c>
    </row>
    <row r="1211" spans="1:17" ht="15.75" customHeight="1" x14ac:dyDescent="0.2">
      <c r="A1211" s="2">
        <v>6000000</v>
      </c>
      <c r="B1211" s="2" t="s">
        <v>136</v>
      </c>
      <c r="C1211" s="2" t="s">
        <v>511</v>
      </c>
      <c r="D1211" s="2">
        <v>0</v>
      </c>
      <c r="E1211" s="9">
        <v>3.4</v>
      </c>
      <c r="F1211" s="14">
        <v>-6147140</v>
      </c>
      <c r="G1211" s="14">
        <v>106924006</v>
      </c>
      <c r="H1211" s="2">
        <f t="shared" si="54"/>
        <v>-6</v>
      </c>
      <c r="I1211" s="2">
        <f t="shared" si="55"/>
        <v>14</v>
      </c>
      <c r="J1211">
        <f t="shared" si="56"/>
        <v>7140</v>
      </c>
      <c r="K1211" s="6"/>
      <c r="L1211" s="6"/>
      <c r="M1211" s="6"/>
      <c r="N1211" s="6"/>
      <c r="O1211" s="6"/>
      <c r="P1211" s="2">
        <v>-6.1266999999999996</v>
      </c>
      <c r="Q1211" s="2">
        <v>106.83320000000001</v>
      </c>
    </row>
    <row r="1212" spans="1:17" ht="15.75" customHeight="1" x14ac:dyDescent="0.2">
      <c r="A1212" s="2">
        <v>10940000</v>
      </c>
      <c r="B1212" s="2" t="s">
        <v>136</v>
      </c>
      <c r="C1212" s="2" t="s">
        <v>1382</v>
      </c>
      <c r="D1212" s="2">
        <v>71</v>
      </c>
      <c r="E1212" s="9">
        <v>0.94</v>
      </c>
      <c r="F1212" s="14" t="s">
        <v>10100</v>
      </c>
      <c r="H1212" s="2">
        <f t="shared" si="54"/>
        <v>-6</v>
      </c>
      <c r="I1212" s="2">
        <f t="shared" si="55"/>
        <v>17</v>
      </c>
      <c r="J1212" t="e">
        <f t="shared" si="56"/>
        <v>#VALUE!</v>
      </c>
      <c r="P1212">
        <v>-6.2686000000000002</v>
      </c>
      <c r="Q1212" s="2">
        <v>106.8086</v>
      </c>
    </row>
    <row r="1213" spans="1:17" ht="15.75" customHeight="1" x14ac:dyDescent="0.2">
      <c r="A1213" s="2">
        <v>12000000</v>
      </c>
      <c r="B1213" s="2" t="s">
        <v>136</v>
      </c>
      <c r="C1213" s="2" t="s">
        <v>141</v>
      </c>
      <c r="D1213" s="2">
        <v>900</v>
      </c>
      <c r="E1213" s="9">
        <v>2.41</v>
      </c>
      <c r="F1213" s="14">
        <v>-6310665</v>
      </c>
      <c r="G1213" s="14">
        <v>106783774</v>
      </c>
      <c r="H1213" s="2">
        <f t="shared" si="54"/>
        <v>-6</v>
      </c>
      <c r="I1213" s="2">
        <f t="shared" si="55"/>
        <v>31</v>
      </c>
      <c r="J1213">
        <f t="shared" si="56"/>
        <v>665</v>
      </c>
      <c r="K1213" s="6"/>
      <c r="L1213" s="6"/>
      <c r="M1213" s="6"/>
      <c r="N1213" s="6"/>
      <c r="O1213" s="6"/>
      <c r="P1213">
        <v>-6.2686000000000002</v>
      </c>
      <c r="Q1213" s="2">
        <v>106.8086</v>
      </c>
    </row>
    <row r="1214" spans="1:17" ht="15.75" customHeight="1" x14ac:dyDescent="0.2">
      <c r="A1214" s="2">
        <v>3000000</v>
      </c>
      <c r="B1214" s="2" t="s">
        <v>136</v>
      </c>
      <c r="C1214" s="2" t="s">
        <v>610</v>
      </c>
      <c r="D1214" s="2">
        <v>2</v>
      </c>
      <c r="E1214" s="9">
        <v>2</v>
      </c>
      <c r="F1214" s="14" t="s">
        <v>10114</v>
      </c>
      <c r="G1214" s="14" t="s">
        <v>10115</v>
      </c>
      <c r="H1214" s="2">
        <f t="shared" si="54"/>
        <v>-6</v>
      </c>
      <c r="I1214" s="2" t="e">
        <f t="shared" si="55"/>
        <v>#VALUE!</v>
      </c>
      <c r="J1214" t="e">
        <f t="shared" si="56"/>
        <v>#VALUE!</v>
      </c>
      <c r="K1214" s="2"/>
      <c r="L1214" s="2"/>
      <c r="M1214" s="2"/>
      <c r="N1214" s="2"/>
      <c r="O1214" s="2"/>
      <c r="P1214">
        <v>-6.2545999999999999</v>
      </c>
      <c r="Q1214" s="2">
        <v>106.8951</v>
      </c>
    </row>
    <row r="1215" spans="1:17" ht="15.75" customHeight="1" x14ac:dyDescent="0.2">
      <c r="A1215" s="2">
        <v>5000000</v>
      </c>
      <c r="B1215" s="2" t="s">
        <v>136</v>
      </c>
      <c r="C1215" s="2" t="s">
        <v>593</v>
      </c>
      <c r="D1215" s="2">
        <v>0</v>
      </c>
      <c r="E1215" s="9">
        <v>17</v>
      </c>
      <c r="F1215" s="14">
        <v>-6109237</v>
      </c>
      <c r="G1215" s="14">
        <v>106955760</v>
      </c>
      <c r="H1215" s="2">
        <f t="shared" si="54"/>
        <v>-6</v>
      </c>
      <c r="I1215" s="2">
        <f t="shared" si="55"/>
        <v>10</v>
      </c>
      <c r="J1215">
        <f t="shared" si="56"/>
        <v>9237</v>
      </c>
      <c r="K1215" s="6"/>
      <c r="L1215" s="6"/>
      <c r="M1215" s="6"/>
      <c r="N1215" s="6"/>
      <c r="O1215" s="6"/>
      <c r="P1215" s="2">
        <v>-6.1266999999999996</v>
      </c>
      <c r="Q1215" s="2">
        <v>106.83320000000001</v>
      </c>
    </row>
    <row r="1216" spans="1:17" ht="15.75" customHeight="1" x14ac:dyDescent="0.2">
      <c r="A1216" s="2">
        <v>23066667</v>
      </c>
      <c r="B1216" s="2" t="s">
        <v>136</v>
      </c>
      <c r="C1216" s="2" t="s">
        <v>407</v>
      </c>
      <c r="D1216" s="2">
        <v>2</v>
      </c>
      <c r="E1216" s="9">
        <v>0.85</v>
      </c>
      <c r="F1216" s="14">
        <v>1068461392</v>
      </c>
      <c r="G1216" s="14">
        <v>-61923943</v>
      </c>
      <c r="H1216" s="2">
        <f t="shared" si="54"/>
        <v>106</v>
      </c>
      <c r="I1216" s="2">
        <f t="shared" si="55"/>
        <v>46</v>
      </c>
      <c r="J1216">
        <f t="shared" si="56"/>
        <v>392</v>
      </c>
      <c r="K1216" s="6"/>
      <c r="L1216" s="6"/>
      <c r="M1216" s="6"/>
      <c r="N1216" s="6"/>
      <c r="O1216" s="6"/>
      <c r="P1216" s="2">
        <v>-6.1814</v>
      </c>
      <c r="Q1216" s="2">
        <v>106.8387</v>
      </c>
    </row>
    <row r="1217" spans="1:17" ht="15.75" customHeight="1" x14ac:dyDescent="0.2">
      <c r="A1217" s="2">
        <v>23000000</v>
      </c>
      <c r="B1217" s="2" t="s">
        <v>136</v>
      </c>
      <c r="C1217" s="2" t="s">
        <v>511</v>
      </c>
      <c r="D1217" s="2">
        <v>24</v>
      </c>
      <c r="E1217" s="9">
        <v>0.5</v>
      </c>
      <c r="F1217" s="14">
        <v>-6318653</v>
      </c>
      <c r="G1217" s="14">
        <v>10686316</v>
      </c>
      <c r="H1217" s="2">
        <f t="shared" si="54"/>
        <v>-6</v>
      </c>
      <c r="I1217" s="2">
        <f t="shared" si="55"/>
        <v>31</v>
      </c>
      <c r="J1217">
        <f t="shared" si="56"/>
        <v>8653</v>
      </c>
      <c r="K1217" s="6"/>
      <c r="L1217" s="6"/>
      <c r="M1217" s="6"/>
      <c r="N1217" s="6"/>
      <c r="O1217" s="6"/>
      <c r="P1217" s="2">
        <v>-6.1266999999999996</v>
      </c>
      <c r="Q1217" s="2">
        <v>106.83320000000001</v>
      </c>
    </row>
    <row r="1218" spans="1:17" ht="15.75" customHeight="1" x14ac:dyDescent="0.2">
      <c r="A1218" s="2">
        <v>104166667</v>
      </c>
      <c r="B1218" s="2" t="s">
        <v>136</v>
      </c>
      <c r="C1218" s="2" t="s">
        <v>1300</v>
      </c>
      <c r="D1218" s="2">
        <v>250</v>
      </c>
      <c r="E1218" s="9">
        <v>1.8</v>
      </c>
      <c r="F1218" s="14" t="s">
        <v>10147</v>
      </c>
      <c r="G1218" s="14" t="s">
        <v>10148</v>
      </c>
      <c r="H1218" s="2">
        <f t="shared" si="54"/>
        <v>106</v>
      </c>
      <c r="I1218" s="2">
        <f t="shared" si="55"/>
        <v>48</v>
      </c>
      <c r="J1218">
        <f t="shared" si="56"/>
        <v>17.8</v>
      </c>
      <c r="K1218" s="2"/>
      <c r="L1218" s="2"/>
      <c r="M1218" s="2"/>
      <c r="N1218" s="2"/>
      <c r="O1218" s="2"/>
      <c r="P1218" s="2">
        <v>-6.1814</v>
      </c>
      <c r="Q1218" s="2">
        <v>106.8387</v>
      </c>
    </row>
    <row r="1219" spans="1:17" ht="15.75" customHeight="1" x14ac:dyDescent="0.2">
      <c r="A1219" s="2">
        <v>50000000</v>
      </c>
      <c r="B1219" s="2" t="s">
        <v>136</v>
      </c>
      <c r="C1219" s="2" t="s">
        <v>141</v>
      </c>
      <c r="D1219" s="2">
        <v>0</v>
      </c>
      <c r="E1219" s="9">
        <v>0.6</v>
      </c>
      <c r="F1219" s="14" t="s">
        <v>10157</v>
      </c>
      <c r="G1219" s="14" t="s">
        <v>10158</v>
      </c>
      <c r="H1219" s="2">
        <f t="shared" ref="H1219:H1282" si="57">IF(LEFT(F1219,3)="106",106,-6)</f>
        <v>106</v>
      </c>
      <c r="I1219" s="2">
        <f t="shared" ref="I1219:I1282" si="58">_xlfn.NUMBERVALUE(IF(H1219=106,MID(F1219,5,2),MID(F1219,3,2)))</f>
        <v>47</v>
      </c>
      <c r="J1219">
        <f t="shared" ref="J1219:J1282" si="59">_xlfn.NUMBERVALUE(IF(H1219=106,MID(F1219,8,4),RIGHT(F1219,4)))</f>
        <v>22</v>
      </c>
      <c r="K1219" s="2"/>
      <c r="L1219" s="2"/>
      <c r="M1219" s="2"/>
      <c r="N1219" s="2"/>
      <c r="O1219" s="2"/>
      <c r="P1219">
        <v>-6.2686000000000002</v>
      </c>
      <c r="Q1219" s="2">
        <v>106.8086</v>
      </c>
    </row>
    <row r="1220" spans="1:17" ht="15.75" customHeight="1" x14ac:dyDescent="0.2">
      <c r="A1220" s="2">
        <v>5000000</v>
      </c>
      <c r="B1220" s="2" t="s">
        <v>136</v>
      </c>
      <c r="C1220" s="2" t="s">
        <v>593</v>
      </c>
      <c r="D1220" s="2">
        <v>0</v>
      </c>
      <c r="E1220" s="9">
        <v>9.9</v>
      </c>
      <c r="F1220" s="14">
        <v>-6133718</v>
      </c>
      <c r="G1220" s="14">
        <v>106954902</v>
      </c>
      <c r="H1220" s="2">
        <f t="shared" si="57"/>
        <v>-6</v>
      </c>
      <c r="I1220" s="2">
        <f t="shared" si="58"/>
        <v>13</v>
      </c>
      <c r="J1220">
        <f t="shared" si="59"/>
        <v>3718</v>
      </c>
      <c r="K1220" s="6"/>
      <c r="L1220" s="6"/>
      <c r="M1220" s="6"/>
      <c r="N1220" s="6"/>
      <c r="O1220" s="6"/>
      <c r="P1220" s="2">
        <v>-6.1266999999999996</v>
      </c>
      <c r="Q1220" s="2">
        <v>106.83320000000001</v>
      </c>
    </row>
    <row r="1221" spans="1:17" ht="15.75" customHeight="1" x14ac:dyDescent="0.2">
      <c r="A1221" s="2">
        <v>6000000</v>
      </c>
      <c r="B1221" s="2" t="s">
        <v>437</v>
      </c>
      <c r="C1221" s="2" t="s">
        <v>4017</v>
      </c>
      <c r="D1221" s="2">
        <v>2</v>
      </c>
      <c r="E1221" s="9">
        <v>8.1999999999999993</v>
      </c>
      <c r="F1221" s="14">
        <v>-6158269</v>
      </c>
      <c r="G1221" s="14">
        <v>106952913</v>
      </c>
      <c r="H1221" s="2">
        <f t="shared" si="57"/>
        <v>-6</v>
      </c>
      <c r="I1221" s="2">
        <f t="shared" si="58"/>
        <v>15</v>
      </c>
      <c r="J1221">
        <f t="shared" si="59"/>
        <v>8269</v>
      </c>
      <c r="K1221" s="6"/>
      <c r="L1221" s="6"/>
      <c r="M1221" s="6"/>
      <c r="N1221" s="6"/>
      <c r="O1221" s="6"/>
      <c r="P1221" s="2">
        <v>-6.1266999999999996</v>
      </c>
      <c r="Q1221" s="2">
        <v>106.83320000000001</v>
      </c>
    </row>
    <row r="1222" spans="1:17" ht="15.75" customHeight="1" x14ac:dyDescent="0.2">
      <c r="A1222" s="2">
        <v>17000000</v>
      </c>
      <c r="B1222" s="2" t="s">
        <v>377</v>
      </c>
      <c r="D1222" s="2">
        <v>350</v>
      </c>
      <c r="E1222" s="9">
        <v>1.5</v>
      </c>
      <c r="F1222" s="14" t="s">
        <v>10178</v>
      </c>
      <c r="H1222" s="2">
        <f t="shared" si="57"/>
        <v>-6</v>
      </c>
      <c r="I1222" s="2">
        <f t="shared" si="58"/>
        <v>10</v>
      </c>
      <c r="J1222" t="e">
        <f t="shared" si="59"/>
        <v>#VALUE!</v>
      </c>
    </row>
    <row r="1223" spans="1:17" ht="15.75" customHeight="1" x14ac:dyDescent="0.2">
      <c r="A1223" s="2">
        <v>23500000</v>
      </c>
      <c r="B1223" s="2" t="s">
        <v>136</v>
      </c>
      <c r="C1223" s="2" t="s">
        <v>593</v>
      </c>
      <c r="D1223" s="2">
        <v>0</v>
      </c>
      <c r="E1223" s="9">
        <v>3</v>
      </c>
      <c r="F1223" s="14">
        <v>-6147217</v>
      </c>
      <c r="G1223" s="14">
        <v>106917529</v>
      </c>
      <c r="H1223" s="2">
        <f t="shared" si="57"/>
        <v>-6</v>
      </c>
      <c r="I1223" s="2">
        <f t="shared" si="58"/>
        <v>14</v>
      </c>
      <c r="J1223">
        <f t="shared" si="59"/>
        <v>7217</v>
      </c>
      <c r="K1223" s="6"/>
      <c r="L1223" s="6"/>
      <c r="M1223" s="6"/>
      <c r="N1223" s="6"/>
      <c r="O1223" s="6"/>
      <c r="P1223" s="2">
        <v>-6.1266999999999996</v>
      </c>
      <c r="Q1223" s="2">
        <v>106.83320000000001</v>
      </c>
    </row>
    <row r="1224" spans="1:17" ht="15.75" customHeight="1" x14ac:dyDescent="0.2">
      <c r="A1224" s="2">
        <v>24479166</v>
      </c>
      <c r="B1224" s="2" t="s">
        <v>136</v>
      </c>
      <c r="C1224" s="2" t="s">
        <v>4017</v>
      </c>
      <c r="D1224" s="2">
        <v>0</v>
      </c>
      <c r="E1224" s="9">
        <v>3.5</v>
      </c>
      <c r="F1224" s="14">
        <v>-6133664</v>
      </c>
      <c r="G1224" s="14">
        <v>106843841</v>
      </c>
      <c r="H1224" s="2">
        <f t="shared" si="57"/>
        <v>-6</v>
      </c>
      <c r="I1224" s="2">
        <f t="shared" si="58"/>
        <v>13</v>
      </c>
      <c r="J1224">
        <f t="shared" si="59"/>
        <v>3664</v>
      </c>
      <c r="K1224" s="6"/>
      <c r="L1224" s="6"/>
      <c r="M1224" s="6"/>
      <c r="N1224" s="6"/>
      <c r="O1224" s="6"/>
      <c r="P1224" s="2">
        <v>-6.1266999999999996</v>
      </c>
      <c r="Q1224" s="2">
        <v>106.83320000000001</v>
      </c>
    </row>
    <row r="1225" spans="1:17" ht="15.75" customHeight="1" x14ac:dyDescent="0.2">
      <c r="D1225" s="2">
        <v>0</v>
      </c>
      <c r="E1225" s="9">
        <v>0</v>
      </c>
      <c r="H1225" s="2">
        <f t="shared" si="57"/>
        <v>-6</v>
      </c>
      <c r="I1225" s="2">
        <f t="shared" si="58"/>
        <v>0</v>
      </c>
      <c r="J1225">
        <f t="shared" si="59"/>
        <v>0</v>
      </c>
    </row>
    <row r="1226" spans="1:17" ht="15.75" customHeight="1" x14ac:dyDescent="0.2">
      <c r="A1226" s="2">
        <v>30000000</v>
      </c>
      <c r="B1226" s="2" t="s">
        <v>136</v>
      </c>
      <c r="C1226" s="2" t="s">
        <v>658</v>
      </c>
      <c r="D1226" s="2">
        <v>1</v>
      </c>
      <c r="E1226" s="9">
        <v>300</v>
      </c>
      <c r="F1226" s="14" t="s">
        <v>10204</v>
      </c>
      <c r="G1226" s="14" t="s">
        <v>10205</v>
      </c>
      <c r="H1226" s="2">
        <f t="shared" si="57"/>
        <v>106</v>
      </c>
      <c r="I1226" s="2">
        <f t="shared" si="58"/>
        <v>52</v>
      </c>
      <c r="J1226">
        <f t="shared" si="59"/>
        <v>1.7</v>
      </c>
      <c r="K1226" s="2"/>
      <c r="L1226" s="2"/>
      <c r="M1226" s="2"/>
      <c r="N1226" s="2"/>
      <c r="O1226" s="2"/>
      <c r="P1226">
        <v>-6.2545999999999999</v>
      </c>
      <c r="Q1226" s="2">
        <v>106.8951</v>
      </c>
    </row>
    <row r="1227" spans="1:17" ht="15.75" customHeight="1" x14ac:dyDescent="0.2">
      <c r="A1227" s="2">
        <v>15500000</v>
      </c>
      <c r="B1227" s="2" t="s">
        <v>377</v>
      </c>
      <c r="C1227" s="2" t="s">
        <v>822</v>
      </c>
      <c r="D1227" s="2">
        <v>1400</v>
      </c>
      <c r="E1227" s="9">
        <v>3.1</v>
      </c>
      <c r="F1227" s="14" t="s">
        <v>10215</v>
      </c>
      <c r="G1227" s="14" t="s">
        <v>10216</v>
      </c>
      <c r="H1227" s="2">
        <f t="shared" si="57"/>
        <v>106</v>
      </c>
      <c r="I1227" s="2">
        <f t="shared" si="58"/>
        <v>44</v>
      </c>
      <c r="J1227">
        <f t="shared" si="59"/>
        <v>37.9</v>
      </c>
      <c r="K1227" s="2"/>
      <c r="L1227" s="2"/>
      <c r="M1227" s="2"/>
      <c r="N1227" s="2"/>
      <c r="O1227" s="2"/>
      <c r="P1227">
        <v>-6.1676000000000002</v>
      </c>
      <c r="Q1227">
        <v>106.75960000000001</v>
      </c>
    </row>
    <row r="1228" spans="1:17" ht="15.75" customHeight="1" x14ac:dyDescent="0.2">
      <c r="A1228" s="2">
        <v>9500000</v>
      </c>
      <c r="B1228" s="2" t="s">
        <v>136</v>
      </c>
      <c r="C1228" s="2" t="s">
        <v>822</v>
      </c>
      <c r="D1228" s="2">
        <v>20</v>
      </c>
      <c r="E1228" s="9">
        <v>6.8</v>
      </c>
      <c r="F1228" s="14" t="s">
        <v>10226</v>
      </c>
      <c r="G1228" s="14" t="s">
        <v>10227</v>
      </c>
      <c r="H1228" s="2">
        <f t="shared" si="57"/>
        <v>-6</v>
      </c>
      <c r="I1228" s="2">
        <f t="shared" si="58"/>
        <v>12</v>
      </c>
      <c r="J1228" t="e">
        <f t="shared" si="59"/>
        <v>#VALUE!</v>
      </c>
      <c r="K1228" s="2"/>
      <c r="L1228" s="2"/>
      <c r="M1228" s="2"/>
      <c r="N1228" s="2"/>
      <c r="O1228" s="2"/>
      <c r="P1228">
        <v>-6.1676000000000002</v>
      </c>
      <c r="Q1228">
        <v>106.75960000000001</v>
      </c>
    </row>
    <row r="1229" spans="1:17" ht="15.75" customHeight="1" x14ac:dyDescent="0.2">
      <c r="A1229" s="2">
        <v>46153846</v>
      </c>
      <c r="B1229" s="2" t="s">
        <v>377</v>
      </c>
      <c r="C1229" s="2" t="s">
        <v>288</v>
      </c>
      <c r="D1229" s="2">
        <v>2</v>
      </c>
      <c r="E1229" s="9">
        <v>1</v>
      </c>
      <c r="F1229" s="14">
        <v>1068129087</v>
      </c>
      <c r="G1229" s="14">
        <v>-61618716</v>
      </c>
      <c r="H1229" s="2">
        <f t="shared" si="57"/>
        <v>106</v>
      </c>
      <c r="I1229" s="2">
        <f t="shared" si="58"/>
        <v>12</v>
      </c>
      <c r="J1229">
        <f t="shared" si="59"/>
        <v>87</v>
      </c>
      <c r="K1229" s="6"/>
      <c r="L1229" s="6"/>
      <c r="M1229" s="6"/>
      <c r="N1229" s="6"/>
      <c r="O1229" s="6"/>
      <c r="P1229" s="2">
        <v>-6.1814</v>
      </c>
      <c r="Q1229" s="2">
        <v>106.8387</v>
      </c>
    </row>
    <row r="1230" spans="1:17" ht="15.75" customHeight="1" x14ac:dyDescent="0.2">
      <c r="A1230" s="2">
        <v>62500000</v>
      </c>
      <c r="B1230" s="2" t="s">
        <v>377</v>
      </c>
      <c r="C1230" s="2" t="s">
        <v>288</v>
      </c>
      <c r="D1230" s="2">
        <v>50</v>
      </c>
      <c r="E1230" s="9">
        <v>2.2999999999999998</v>
      </c>
      <c r="F1230" s="14" t="s">
        <v>10236</v>
      </c>
      <c r="G1230" s="14" t="s">
        <v>10237</v>
      </c>
      <c r="H1230" s="2">
        <f t="shared" si="57"/>
        <v>-6</v>
      </c>
      <c r="I1230" s="2">
        <f t="shared" si="58"/>
        <v>10</v>
      </c>
      <c r="J1230" t="e">
        <f t="shared" si="59"/>
        <v>#VALUE!</v>
      </c>
      <c r="K1230" s="2"/>
      <c r="L1230" s="2"/>
      <c r="M1230" s="2"/>
      <c r="N1230" s="2"/>
      <c r="O1230" s="2"/>
      <c r="P1230" s="2">
        <v>-6.1814</v>
      </c>
      <c r="Q1230" s="2">
        <v>106.8387</v>
      </c>
    </row>
    <row r="1231" spans="1:17" ht="15.75" customHeight="1" x14ac:dyDescent="0.2">
      <c r="A1231" s="2">
        <v>45833333</v>
      </c>
      <c r="B1231" s="2" t="s">
        <v>136</v>
      </c>
      <c r="C1231" s="2" t="s">
        <v>141</v>
      </c>
      <c r="D1231" s="2">
        <v>86</v>
      </c>
      <c r="E1231" s="9">
        <v>1.07</v>
      </c>
      <c r="F1231" s="14" t="s">
        <v>10245</v>
      </c>
      <c r="H1231" s="2">
        <f t="shared" si="57"/>
        <v>-6</v>
      </c>
      <c r="I1231" s="2">
        <f t="shared" si="58"/>
        <v>14</v>
      </c>
      <c r="J1231" t="e">
        <f t="shared" si="59"/>
        <v>#VALUE!</v>
      </c>
      <c r="P1231">
        <v>-6.2686000000000002</v>
      </c>
      <c r="Q1231" s="2">
        <v>106.8086</v>
      </c>
    </row>
    <row r="1232" spans="1:17" ht="15.75" customHeight="1" x14ac:dyDescent="0.2">
      <c r="A1232" s="2">
        <v>16375546</v>
      </c>
      <c r="B1232" s="2" t="s">
        <v>136</v>
      </c>
      <c r="D1232" s="2">
        <v>500</v>
      </c>
      <c r="E1232" s="9">
        <v>3.3</v>
      </c>
      <c r="F1232" s="14" t="s">
        <v>10248</v>
      </c>
      <c r="G1232" s="14" t="s">
        <v>4662</v>
      </c>
      <c r="H1232" s="2">
        <f t="shared" si="57"/>
        <v>-6</v>
      </c>
      <c r="I1232" s="2">
        <f t="shared" si="58"/>
        <v>10</v>
      </c>
      <c r="J1232" t="e">
        <f t="shared" si="59"/>
        <v>#VALUE!</v>
      </c>
      <c r="K1232" s="2"/>
      <c r="L1232" s="2"/>
      <c r="M1232" s="2"/>
      <c r="N1232" s="2"/>
      <c r="O1232" s="2"/>
    </row>
    <row r="1233" spans="1:17" ht="15.75" customHeight="1" x14ac:dyDescent="0.2">
      <c r="A1233" s="2">
        <v>16375546</v>
      </c>
      <c r="B1233" s="2" t="s">
        <v>136</v>
      </c>
      <c r="D1233" s="2">
        <v>500</v>
      </c>
      <c r="E1233" s="9">
        <v>3.3</v>
      </c>
      <c r="F1233" s="14" t="s">
        <v>10248</v>
      </c>
      <c r="G1233" s="14" t="s">
        <v>4662</v>
      </c>
      <c r="H1233" s="2">
        <f t="shared" si="57"/>
        <v>-6</v>
      </c>
      <c r="I1233" s="2">
        <f t="shared" si="58"/>
        <v>10</v>
      </c>
      <c r="J1233" t="e">
        <f t="shared" si="59"/>
        <v>#VALUE!</v>
      </c>
      <c r="K1233" s="2"/>
      <c r="L1233" s="2"/>
      <c r="M1233" s="2"/>
      <c r="N1233" s="2"/>
      <c r="O1233" s="2"/>
    </row>
    <row r="1234" spans="1:17" ht="15.75" customHeight="1" x14ac:dyDescent="0.2">
      <c r="A1234" s="2">
        <v>25000000</v>
      </c>
      <c r="B1234" s="2" t="s">
        <v>136</v>
      </c>
      <c r="C1234" s="2" t="s">
        <v>407</v>
      </c>
      <c r="D1234" s="2">
        <v>300</v>
      </c>
      <c r="E1234" s="9">
        <v>1</v>
      </c>
      <c r="F1234" s="14">
        <v>-6168478</v>
      </c>
      <c r="G1234" s="14">
        <v>106809677</v>
      </c>
      <c r="H1234" s="2">
        <f t="shared" si="57"/>
        <v>-6</v>
      </c>
      <c r="I1234" s="2">
        <f t="shared" si="58"/>
        <v>16</v>
      </c>
      <c r="J1234">
        <f t="shared" si="59"/>
        <v>8478</v>
      </c>
      <c r="K1234" s="6"/>
      <c r="L1234" s="6"/>
      <c r="M1234" s="6"/>
      <c r="N1234" s="6"/>
      <c r="O1234" s="6"/>
      <c r="P1234" s="2">
        <v>-6.1814</v>
      </c>
      <c r="Q1234" s="2">
        <v>106.8387</v>
      </c>
    </row>
    <row r="1235" spans="1:17" ht="15.75" customHeight="1" x14ac:dyDescent="0.2">
      <c r="A1235" s="2">
        <v>21875000</v>
      </c>
      <c r="B1235" s="2" t="s">
        <v>136</v>
      </c>
      <c r="C1235" s="2" t="s">
        <v>288</v>
      </c>
      <c r="D1235" s="2">
        <v>300</v>
      </c>
      <c r="E1235" s="9">
        <v>2.5</v>
      </c>
      <c r="F1235" s="14">
        <v>-6162553</v>
      </c>
      <c r="G1235" s="14">
        <v>106849601</v>
      </c>
      <c r="H1235" s="2">
        <f t="shared" si="57"/>
        <v>-6</v>
      </c>
      <c r="I1235" s="2">
        <f t="shared" si="58"/>
        <v>16</v>
      </c>
      <c r="J1235">
        <f t="shared" si="59"/>
        <v>2553</v>
      </c>
      <c r="K1235" s="6"/>
      <c r="L1235" s="6"/>
      <c r="M1235" s="6"/>
      <c r="N1235" s="6"/>
      <c r="O1235" s="6"/>
      <c r="P1235" s="2">
        <v>-6.1814</v>
      </c>
      <c r="Q1235" s="2">
        <v>106.8387</v>
      </c>
    </row>
    <row r="1236" spans="1:17" ht="15.75" customHeight="1" x14ac:dyDescent="0.2">
      <c r="A1236" s="2">
        <v>9375000</v>
      </c>
      <c r="B1236" s="2" t="s">
        <v>136</v>
      </c>
      <c r="C1236" s="2" t="s">
        <v>658</v>
      </c>
      <c r="D1236" s="2">
        <v>4</v>
      </c>
      <c r="E1236" s="9">
        <v>2</v>
      </c>
      <c r="F1236" s="14">
        <v>106887013</v>
      </c>
      <c r="G1236" s="14">
        <v>-62354475</v>
      </c>
      <c r="H1236" s="2">
        <f t="shared" si="57"/>
        <v>106</v>
      </c>
      <c r="I1236" s="2">
        <f t="shared" si="58"/>
        <v>87</v>
      </c>
      <c r="J1236">
        <f t="shared" si="59"/>
        <v>13</v>
      </c>
      <c r="K1236" s="6"/>
      <c r="L1236" s="6"/>
      <c r="M1236" s="6"/>
      <c r="N1236" s="6"/>
      <c r="O1236" s="6"/>
      <c r="P1236">
        <v>-6.2545999999999999</v>
      </c>
      <c r="Q1236" s="2">
        <v>106.8951</v>
      </c>
    </row>
    <row r="1237" spans="1:17" ht="15.75" customHeight="1" x14ac:dyDescent="0.2">
      <c r="A1237" s="2">
        <v>8500000</v>
      </c>
      <c r="B1237" s="2" t="s">
        <v>136</v>
      </c>
      <c r="C1237" s="2" t="s">
        <v>288</v>
      </c>
      <c r="D1237" s="2">
        <v>1200</v>
      </c>
      <c r="E1237" s="9">
        <v>2.5</v>
      </c>
      <c r="F1237" s="14">
        <v>-6178157</v>
      </c>
      <c r="G1237" s="14">
        <v>106857344</v>
      </c>
      <c r="H1237" s="2">
        <f t="shared" si="57"/>
        <v>-6</v>
      </c>
      <c r="I1237" s="2">
        <f t="shared" si="58"/>
        <v>17</v>
      </c>
      <c r="J1237">
        <f t="shared" si="59"/>
        <v>8157</v>
      </c>
      <c r="K1237" s="6"/>
      <c r="L1237" s="6"/>
      <c r="M1237" s="6"/>
      <c r="N1237" s="6"/>
      <c r="O1237" s="6"/>
      <c r="P1237" s="2">
        <v>-6.1814</v>
      </c>
      <c r="Q1237" s="2">
        <v>106.8387</v>
      </c>
    </row>
    <row r="1238" spans="1:17" ht="15.75" customHeight="1" x14ac:dyDescent="0.2">
      <c r="A1238" s="2">
        <v>7000000</v>
      </c>
      <c r="B1238" s="2" t="s">
        <v>136</v>
      </c>
      <c r="C1238" s="2" t="s">
        <v>610</v>
      </c>
      <c r="D1238" s="2">
        <v>193</v>
      </c>
      <c r="E1238" s="9">
        <v>0.65900000000000003</v>
      </c>
      <c r="F1238" s="14">
        <v>106876028</v>
      </c>
      <c r="G1238" s="14">
        <v>-6327682</v>
      </c>
      <c r="H1238" s="2">
        <f t="shared" si="57"/>
        <v>106</v>
      </c>
      <c r="I1238" s="2">
        <f t="shared" si="58"/>
        <v>76</v>
      </c>
      <c r="J1238">
        <f t="shared" si="59"/>
        <v>28</v>
      </c>
      <c r="K1238" s="6"/>
      <c r="L1238" s="6"/>
      <c r="M1238" s="6"/>
      <c r="N1238" s="6"/>
      <c r="O1238" s="6"/>
      <c r="P1238">
        <v>-6.2545999999999999</v>
      </c>
      <c r="Q1238" s="2">
        <v>106.8951</v>
      </c>
    </row>
    <row r="1239" spans="1:17" ht="15.75" customHeight="1" x14ac:dyDescent="0.2">
      <c r="A1239" s="2">
        <v>18000000</v>
      </c>
      <c r="B1239" s="2" t="s">
        <v>136</v>
      </c>
      <c r="C1239" s="2" t="s">
        <v>511</v>
      </c>
      <c r="D1239" s="2">
        <v>0</v>
      </c>
      <c r="E1239" s="9">
        <v>2.2000000000000002</v>
      </c>
      <c r="F1239" s="14">
        <v>-6.1623890000000001</v>
      </c>
      <c r="G1239" s="14">
        <v>106.91634000000001</v>
      </c>
      <c r="H1239" s="2">
        <f t="shared" si="57"/>
        <v>-6</v>
      </c>
      <c r="I1239" s="2">
        <f t="shared" si="58"/>
        <v>0.1</v>
      </c>
      <c r="J1239">
        <f t="shared" si="59"/>
        <v>2389</v>
      </c>
      <c r="K1239" s="2"/>
      <c r="L1239" s="2"/>
      <c r="M1239" s="2"/>
      <c r="N1239" s="2"/>
      <c r="O1239" s="2"/>
      <c r="P1239" s="2">
        <v>-6.1266999999999996</v>
      </c>
      <c r="Q1239" s="2">
        <v>106.83320000000001</v>
      </c>
    </row>
    <row r="1240" spans="1:17" ht="15.75" customHeight="1" x14ac:dyDescent="0.2">
      <c r="A1240" s="2">
        <v>14000000</v>
      </c>
      <c r="B1240" s="2" t="s">
        <v>377</v>
      </c>
      <c r="C1240" s="2" t="s">
        <v>5338</v>
      </c>
      <c r="D1240" s="2">
        <v>550</v>
      </c>
      <c r="E1240" s="9">
        <v>1.7</v>
      </c>
      <c r="F1240" s="14" t="s">
        <v>10278</v>
      </c>
      <c r="G1240" s="14" t="s">
        <v>10279</v>
      </c>
      <c r="H1240" s="2">
        <f t="shared" si="57"/>
        <v>106</v>
      </c>
      <c r="I1240" s="2">
        <f t="shared" si="58"/>
        <v>44</v>
      </c>
      <c r="J1240">
        <f t="shared" si="59"/>
        <v>27.9</v>
      </c>
      <c r="K1240" s="2"/>
      <c r="L1240" s="2"/>
      <c r="M1240" s="2"/>
      <c r="N1240" s="2"/>
      <c r="O1240" s="2"/>
      <c r="P1240">
        <v>-6.1676000000000002</v>
      </c>
      <c r="Q1240">
        <v>106.75960000000001</v>
      </c>
    </row>
    <row r="1241" spans="1:17" ht="15.75" customHeight="1" x14ac:dyDescent="0.2">
      <c r="A1241" s="2">
        <v>17010000000</v>
      </c>
      <c r="B1241" s="2" t="s">
        <v>136</v>
      </c>
      <c r="C1241" s="2" t="s">
        <v>822</v>
      </c>
      <c r="D1241" s="2">
        <v>0</v>
      </c>
      <c r="E1241" s="9">
        <v>1.5</v>
      </c>
      <c r="F1241" s="14" t="s">
        <v>10283</v>
      </c>
      <c r="G1241" s="14" t="s">
        <v>10284</v>
      </c>
      <c r="H1241" s="2">
        <f t="shared" si="57"/>
        <v>-6</v>
      </c>
      <c r="I1241" s="2">
        <f t="shared" si="58"/>
        <v>12</v>
      </c>
      <c r="J1241" t="e">
        <f t="shared" si="59"/>
        <v>#VALUE!</v>
      </c>
      <c r="K1241" s="2"/>
      <c r="L1241" s="2"/>
      <c r="M1241" s="2"/>
      <c r="N1241" s="2"/>
      <c r="O1241" s="2"/>
      <c r="P1241">
        <v>-6.1676000000000002</v>
      </c>
      <c r="Q1241">
        <v>106.75960000000001</v>
      </c>
    </row>
    <row r="1242" spans="1:17" ht="15.75" customHeight="1" x14ac:dyDescent="0.2">
      <c r="B1242" s="2" t="s">
        <v>136</v>
      </c>
      <c r="C1242" s="2" t="s">
        <v>511</v>
      </c>
      <c r="D1242" s="2">
        <v>0</v>
      </c>
      <c r="E1242" s="9">
        <v>0.9</v>
      </c>
      <c r="F1242" s="14">
        <v>106855201</v>
      </c>
      <c r="G1242" s="14">
        <v>-6120833</v>
      </c>
      <c r="H1242" s="2">
        <f t="shared" si="57"/>
        <v>106</v>
      </c>
      <c r="I1242" s="2">
        <f t="shared" si="58"/>
        <v>55</v>
      </c>
      <c r="J1242">
        <f t="shared" si="59"/>
        <v>1</v>
      </c>
      <c r="K1242" s="6"/>
      <c r="L1242" s="6"/>
      <c r="M1242" s="6"/>
      <c r="N1242" s="6"/>
      <c r="O1242" s="6"/>
      <c r="P1242" s="2">
        <v>-6.1266999999999996</v>
      </c>
      <c r="Q1242" s="2">
        <v>106.83320000000001</v>
      </c>
    </row>
    <row r="1243" spans="1:17" ht="15.75" customHeight="1" x14ac:dyDescent="0.2">
      <c r="A1243" s="2">
        <v>16375546</v>
      </c>
      <c r="B1243" s="2" t="s">
        <v>136</v>
      </c>
      <c r="C1243" s="2" t="s">
        <v>288</v>
      </c>
      <c r="D1243" s="2">
        <v>0</v>
      </c>
      <c r="E1243" s="9">
        <v>1.5</v>
      </c>
      <c r="H1243" s="2">
        <f t="shared" si="57"/>
        <v>-6</v>
      </c>
      <c r="I1243" s="2">
        <f t="shared" si="58"/>
        <v>0</v>
      </c>
      <c r="J1243">
        <f t="shared" si="59"/>
        <v>0</v>
      </c>
      <c r="P1243" s="2">
        <v>-6.1814</v>
      </c>
      <c r="Q1243" s="2">
        <v>106.8387</v>
      </c>
    </row>
    <row r="1244" spans="1:17" ht="15.75" customHeight="1" x14ac:dyDescent="0.2">
      <c r="A1244" s="2">
        <v>50000000</v>
      </c>
      <c r="B1244" s="2" t="s">
        <v>136</v>
      </c>
      <c r="C1244" s="2" t="s">
        <v>141</v>
      </c>
      <c r="D1244" s="2">
        <v>1</v>
      </c>
      <c r="E1244" s="9">
        <v>4</v>
      </c>
      <c r="F1244" s="14" t="s">
        <v>10300</v>
      </c>
      <c r="G1244" s="14" t="s">
        <v>10301</v>
      </c>
      <c r="H1244" s="2">
        <f t="shared" si="57"/>
        <v>106</v>
      </c>
      <c r="I1244" s="2">
        <f t="shared" si="58"/>
        <v>50</v>
      </c>
      <c r="J1244">
        <f t="shared" si="59"/>
        <v>412</v>
      </c>
      <c r="K1244" s="2"/>
      <c r="L1244" s="2"/>
      <c r="M1244" s="2"/>
      <c r="N1244" s="2"/>
      <c r="O1244" s="2"/>
      <c r="P1244">
        <v>-6.2686000000000002</v>
      </c>
      <c r="Q1244" s="2">
        <v>106.8086</v>
      </c>
    </row>
    <row r="1245" spans="1:17" ht="15.75" customHeight="1" x14ac:dyDescent="0.2">
      <c r="A1245" s="2">
        <v>20466667</v>
      </c>
      <c r="B1245" s="2" t="s">
        <v>136</v>
      </c>
      <c r="C1245" s="2" t="s">
        <v>288</v>
      </c>
      <c r="D1245" s="2">
        <v>350</v>
      </c>
      <c r="E1245" s="9">
        <v>1.4</v>
      </c>
      <c r="F1245" s="14">
        <v>106811846</v>
      </c>
      <c r="G1245" s="14">
        <v>-61645483</v>
      </c>
      <c r="H1245" s="2">
        <f t="shared" si="57"/>
        <v>106</v>
      </c>
      <c r="I1245" s="2">
        <f t="shared" si="58"/>
        <v>11</v>
      </c>
      <c r="J1245">
        <f t="shared" si="59"/>
        <v>46</v>
      </c>
      <c r="K1245" s="6"/>
      <c r="L1245" s="6"/>
      <c r="M1245" s="6"/>
      <c r="N1245" s="6"/>
      <c r="O1245" s="6"/>
      <c r="P1245" s="2">
        <v>-6.1814</v>
      </c>
      <c r="Q1245" s="2">
        <v>106.8387</v>
      </c>
    </row>
    <row r="1246" spans="1:17" ht="15.75" customHeight="1" x14ac:dyDescent="0.2">
      <c r="A1246" s="2">
        <v>15261044</v>
      </c>
      <c r="B1246" s="2" t="s">
        <v>136</v>
      </c>
      <c r="C1246" s="2" t="s">
        <v>288</v>
      </c>
      <c r="D1246" s="2">
        <v>300</v>
      </c>
      <c r="E1246" s="9">
        <v>2</v>
      </c>
      <c r="F1246" s="14">
        <v>-6165244</v>
      </c>
      <c r="G1246" s="14">
        <v>106.847666</v>
      </c>
      <c r="H1246" s="2">
        <f t="shared" si="57"/>
        <v>-6</v>
      </c>
      <c r="I1246" s="2">
        <f t="shared" si="58"/>
        <v>16</v>
      </c>
      <c r="J1246">
        <f t="shared" si="59"/>
        <v>5244</v>
      </c>
      <c r="K1246" s="2"/>
      <c r="L1246" s="2"/>
      <c r="M1246" s="2"/>
      <c r="N1246" s="2"/>
      <c r="O1246" s="2"/>
      <c r="P1246" s="2">
        <v>-6.1814</v>
      </c>
      <c r="Q1246" s="2">
        <v>106.8387</v>
      </c>
    </row>
    <row r="1247" spans="1:17" ht="15.75" customHeight="1" x14ac:dyDescent="0.2">
      <c r="A1247" s="2">
        <v>7500000</v>
      </c>
      <c r="B1247" s="2" t="s">
        <v>136</v>
      </c>
      <c r="C1247" s="2" t="s">
        <v>976</v>
      </c>
      <c r="D1247" s="2">
        <v>1700</v>
      </c>
      <c r="E1247" s="9">
        <v>2.8</v>
      </c>
      <c r="F1247" s="14" t="s">
        <v>10316</v>
      </c>
      <c r="G1247" s="14" t="s">
        <v>10317</v>
      </c>
      <c r="H1247" s="2">
        <f t="shared" si="57"/>
        <v>-6</v>
      </c>
      <c r="I1247" s="2">
        <f t="shared" si="58"/>
        <v>12</v>
      </c>
      <c r="J1247" t="e">
        <f t="shared" si="59"/>
        <v>#VALUE!</v>
      </c>
      <c r="K1247" s="2"/>
      <c r="L1247" s="2"/>
      <c r="M1247" s="2"/>
      <c r="N1247" s="2"/>
      <c r="O1247" s="2"/>
      <c r="P1247">
        <v>-6.1676000000000002</v>
      </c>
      <c r="Q1247">
        <v>106.75960000000001</v>
      </c>
    </row>
    <row r="1248" spans="1:17" ht="15.75" customHeight="1" x14ac:dyDescent="0.2">
      <c r="A1248" s="2">
        <v>27500000</v>
      </c>
      <c r="B1248" s="2" t="s">
        <v>1315</v>
      </c>
      <c r="C1248" s="2" t="s">
        <v>976</v>
      </c>
      <c r="D1248" s="2">
        <v>200</v>
      </c>
      <c r="E1248" s="9">
        <v>2.8</v>
      </c>
      <c r="F1248" s="14" t="s">
        <v>10321</v>
      </c>
      <c r="H1248" s="2">
        <f t="shared" si="57"/>
        <v>-6</v>
      </c>
      <c r="I1248" s="2">
        <f t="shared" si="58"/>
        <v>11</v>
      </c>
      <c r="J1248" t="e">
        <f t="shared" si="59"/>
        <v>#VALUE!</v>
      </c>
      <c r="P1248">
        <v>-6.1676000000000002</v>
      </c>
      <c r="Q1248">
        <v>106.75960000000001</v>
      </c>
    </row>
    <row r="1249" spans="1:17" ht="15.75" customHeight="1" x14ac:dyDescent="0.2">
      <c r="B1249" s="2" t="s">
        <v>9516</v>
      </c>
      <c r="C1249" s="2" t="s">
        <v>1300</v>
      </c>
      <c r="D1249" s="2">
        <v>0</v>
      </c>
      <c r="E1249" s="9">
        <v>2.7</v>
      </c>
      <c r="F1249" s="14">
        <v>106869507</v>
      </c>
      <c r="G1249" s="14">
        <v>-6187412</v>
      </c>
      <c r="H1249" s="2">
        <f t="shared" si="57"/>
        <v>106</v>
      </c>
      <c r="I1249" s="2">
        <f t="shared" si="58"/>
        <v>69</v>
      </c>
      <c r="J1249">
        <f t="shared" si="59"/>
        <v>7</v>
      </c>
      <c r="K1249" s="6"/>
      <c r="L1249" s="6"/>
      <c r="M1249" s="6"/>
      <c r="N1249" s="6"/>
      <c r="O1249" s="6"/>
      <c r="P1249" s="2">
        <v>-6.1814</v>
      </c>
      <c r="Q1249" s="2">
        <v>106.8387</v>
      </c>
    </row>
    <row r="1250" spans="1:17" ht="15.75" customHeight="1" x14ac:dyDescent="0.2">
      <c r="A1250" s="2">
        <v>35000000</v>
      </c>
      <c r="B1250" s="2" t="s">
        <v>136</v>
      </c>
      <c r="C1250" s="2" t="s">
        <v>511</v>
      </c>
      <c r="D1250" s="2">
        <v>0</v>
      </c>
      <c r="E1250" s="9">
        <v>2</v>
      </c>
      <c r="F1250" s="14">
        <v>-6.1531380000000002</v>
      </c>
      <c r="G1250" s="14">
        <v>106.90683900000001</v>
      </c>
      <c r="H1250" s="2">
        <f t="shared" si="57"/>
        <v>-6</v>
      </c>
      <c r="I1250" s="2">
        <f t="shared" si="58"/>
        <v>0.1</v>
      </c>
      <c r="J1250">
        <f t="shared" si="59"/>
        <v>3138</v>
      </c>
      <c r="K1250" s="2"/>
      <c r="L1250" s="2"/>
      <c r="M1250" s="2"/>
      <c r="N1250" s="2"/>
      <c r="O1250" s="2"/>
      <c r="P1250" s="2">
        <v>-6.1266999999999996</v>
      </c>
      <c r="Q1250" s="2">
        <v>106.83320000000001</v>
      </c>
    </row>
    <row r="1251" spans="1:17" ht="15.75" customHeight="1" x14ac:dyDescent="0.2">
      <c r="A1251" s="2">
        <v>7100000</v>
      </c>
      <c r="B1251" s="2" t="s">
        <v>136</v>
      </c>
      <c r="C1251" s="2" t="s">
        <v>141</v>
      </c>
      <c r="D1251" s="2">
        <v>500</v>
      </c>
      <c r="E1251" s="9">
        <v>3</v>
      </c>
      <c r="F1251" s="14" t="s">
        <v>10333</v>
      </c>
      <c r="G1251" s="14" t="s">
        <v>10334</v>
      </c>
      <c r="H1251" s="2">
        <f t="shared" si="57"/>
        <v>-6</v>
      </c>
      <c r="I1251" s="2">
        <f t="shared" si="58"/>
        <v>18</v>
      </c>
      <c r="J1251" t="e">
        <f t="shared" si="59"/>
        <v>#VALUE!</v>
      </c>
      <c r="K1251" s="2"/>
      <c r="L1251" s="2"/>
      <c r="M1251" s="2"/>
      <c r="N1251" s="2"/>
      <c r="O1251" s="2"/>
      <c r="P1251">
        <v>-6.2686000000000002</v>
      </c>
      <c r="Q1251" s="2">
        <v>106.8086</v>
      </c>
    </row>
    <row r="1252" spans="1:17" ht="15.75" customHeight="1" x14ac:dyDescent="0.2">
      <c r="A1252" s="2">
        <v>20000000</v>
      </c>
      <c r="B1252" s="2" t="s">
        <v>136</v>
      </c>
      <c r="C1252" s="2" t="s">
        <v>822</v>
      </c>
      <c r="D1252" s="2">
        <v>0</v>
      </c>
      <c r="E1252" s="9">
        <v>3.9</v>
      </c>
      <c r="F1252" s="14">
        <v>106744750</v>
      </c>
      <c r="G1252" s="14">
        <v>-6154944</v>
      </c>
      <c r="H1252" s="2">
        <f t="shared" si="57"/>
        <v>106</v>
      </c>
      <c r="I1252" s="2">
        <f t="shared" si="58"/>
        <v>44</v>
      </c>
      <c r="J1252">
        <f t="shared" si="59"/>
        <v>50</v>
      </c>
      <c r="K1252" s="6"/>
      <c r="L1252" s="6"/>
      <c r="M1252" s="6"/>
      <c r="N1252" s="6"/>
      <c r="O1252" s="6"/>
      <c r="P1252">
        <v>-6.1676000000000002</v>
      </c>
      <c r="Q1252">
        <v>106.75960000000001</v>
      </c>
    </row>
    <row r="1253" spans="1:17" ht="15.75" customHeight="1" x14ac:dyDescent="0.2">
      <c r="A1253" s="2">
        <v>20746000</v>
      </c>
      <c r="B1253" s="2" t="s">
        <v>136</v>
      </c>
      <c r="C1253" s="2" t="s">
        <v>511</v>
      </c>
      <c r="D1253" s="2">
        <v>0</v>
      </c>
      <c r="E1253" s="9">
        <v>2</v>
      </c>
      <c r="F1253" s="14">
        <v>106797187</v>
      </c>
      <c r="G1253" s="14">
        <v>-6142519</v>
      </c>
      <c r="H1253" s="2">
        <f t="shared" si="57"/>
        <v>106</v>
      </c>
      <c r="I1253" s="2">
        <f t="shared" si="58"/>
        <v>97</v>
      </c>
      <c r="J1253">
        <f t="shared" si="59"/>
        <v>87</v>
      </c>
      <c r="K1253" s="6"/>
      <c r="L1253" s="6"/>
      <c r="M1253" s="6"/>
      <c r="N1253" s="6"/>
      <c r="O1253" s="6"/>
      <c r="P1253" s="2">
        <v>-6.1266999999999996</v>
      </c>
      <c r="Q1253" s="2">
        <v>106.83320000000001</v>
      </c>
    </row>
    <row r="1254" spans="1:17" ht="15.75" customHeight="1" x14ac:dyDescent="0.2">
      <c r="A1254" s="2">
        <v>11000000</v>
      </c>
      <c r="B1254" s="2" t="s">
        <v>136</v>
      </c>
      <c r="C1254" s="2" t="s">
        <v>511</v>
      </c>
      <c r="D1254" s="2">
        <v>0</v>
      </c>
      <c r="E1254" s="9">
        <v>4.5999999999999996</v>
      </c>
      <c r="F1254" s="14">
        <v>-6.1400110000000003</v>
      </c>
      <c r="G1254" s="14">
        <v>106.91863600000001</v>
      </c>
      <c r="H1254" s="2">
        <f t="shared" si="57"/>
        <v>-6</v>
      </c>
      <c r="I1254" s="2">
        <f t="shared" si="58"/>
        <v>0.1</v>
      </c>
      <c r="J1254">
        <f t="shared" si="59"/>
        <v>11</v>
      </c>
      <c r="K1254" s="2"/>
      <c r="L1254" s="2"/>
      <c r="M1254" s="2"/>
      <c r="N1254" s="2"/>
      <c r="O1254" s="2"/>
      <c r="P1254" s="2">
        <v>-6.1266999999999996</v>
      </c>
      <c r="Q1254" s="2">
        <v>106.83320000000001</v>
      </c>
    </row>
    <row r="1255" spans="1:17" ht="15.75" customHeight="1" x14ac:dyDescent="0.2">
      <c r="A1255" s="2">
        <v>20000000</v>
      </c>
      <c r="B1255" s="2" t="s">
        <v>377</v>
      </c>
      <c r="C1255" s="2" t="s">
        <v>288</v>
      </c>
      <c r="D1255" s="2">
        <v>0</v>
      </c>
      <c r="E1255" s="9">
        <v>1.5</v>
      </c>
      <c r="H1255" s="2">
        <f t="shared" si="57"/>
        <v>-6</v>
      </c>
      <c r="I1255" s="2">
        <f t="shared" si="58"/>
        <v>0</v>
      </c>
      <c r="J1255">
        <f t="shared" si="59"/>
        <v>0</v>
      </c>
      <c r="P1255" s="2">
        <v>-6.1814</v>
      </c>
      <c r="Q1255" s="2">
        <v>106.8387</v>
      </c>
    </row>
    <row r="1256" spans="1:17" ht="15.75" customHeight="1" x14ac:dyDescent="0.2">
      <c r="A1256" s="2" t="s">
        <v>10357</v>
      </c>
      <c r="B1256" s="2" t="s">
        <v>136</v>
      </c>
      <c r="C1256" s="2" t="s">
        <v>610</v>
      </c>
      <c r="D1256" s="2">
        <v>5</v>
      </c>
      <c r="E1256" s="9">
        <v>0.8</v>
      </c>
      <c r="F1256" s="14">
        <v>1069261236</v>
      </c>
      <c r="G1256" s="14">
        <v>-62029197</v>
      </c>
      <c r="H1256" s="2">
        <f t="shared" si="57"/>
        <v>106</v>
      </c>
      <c r="I1256" s="2">
        <f t="shared" si="58"/>
        <v>26</v>
      </c>
      <c r="J1256">
        <f t="shared" si="59"/>
        <v>236</v>
      </c>
      <c r="K1256" s="6"/>
      <c r="L1256" s="6"/>
      <c r="M1256" s="6"/>
      <c r="N1256" s="6"/>
      <c r="O1256" s="6"/>
      <c r="P1256">
        <v>-6.2545999999999999</v>
      </c>
      <c r="Q1256" s="2">
        <v>106.8951</v>
      </c>
    </row>
    <row r="1257" spans="1:17" ht="15.75" customHeight="1" x14ac:dyDescent="0.2">
      <c r="A1257" s="2" t="s">
        <v>10357</v>
      </c>
      <c r="B1257" s="2" t="s">
        <v>136</v>
      </c>
      <c r="C1257" s="2" t="s">
        <v>610</v>
      </c>
      <c r="D1257" s="2">
        <v>5</v>
      </c>
      <c r="E1257" s="9">
        <v>0.8</v>
      </c>
      <c r="F1257" s="14">
        <v>1069261236</v>
      </c>
      <c r="G1257" s="14">
        <v>-62029197</v>
      </c>
      <c r="H1257" s="2">
        <f t="shared" si="57"/>
        <v>106</v>
      </c>
      <c r="I1257" s="2">
        <f t="shared" si="58"/>
        <v>26</v>
      </c>
      <c r="J1257">
        <f t="shared" si="59"/>
        <v>236</v>
      </c>
      <c r="K1257" s="6"/>
      <c r="L1257" s="6"/>
      <c r="M1257" s="6"/>
      <c r="N1257" s="6"/>
      <c r="O1257" s="6"/>
      <c r="P1257">
        <v>-6.2545999999999999</v>
      </c>
      <c r="Q1257" s="2">
        <v>106.8951</v>
      </c>
    </row>
    <row r="1258" spans="1:17" ht="15.75" customHeight="1" x14ac:dyDescent="0.2">
      <c r="A1258" s="2" t="s">
        <v>10357</v>
      </c>
      <c r="B1258" s="2" t="s">
        <v>136</v>
      </c>
      <c r="C1258" s="2" t="s">
        <v>610</v>
      </c>
      <c r="D1258" s="2">
        <v>5</v>
      </c>
      <c r="E1258" s="9">
        <v>0.8</v>
      </c>
      <c r="F1258" s="14">
        <v>1069261236</v>
      </c>
      <c r="G1258" s="14">
        <v>-62029197</v>
      </c>
      <c r="H1258" s="2">
        <f t="shared" si="57"/>
        <v>106</v>
      </c>
      <c r="I1258" s="2">
        <f t="shared" si="58"/>
        <v>26</v>
      </c>
      <c r="J1258">
        <f t="shared" si="59"/>
        <v>236</v>
      </c>
      <c r="K1258" s="6"/>
      <c r="L1258" s="6"/>
      <c r="M1258" s="6"/>
      <c r="N1258" s="6"/>
      <c r="O1258" s="6"/>
      <c r="P1258">
        <v>-6.2545999999999999</v>
      </c>
      <c r="Q1258" s="2">
        <v>106.8951</v>
      </c>
    </row>
    <row r="1259" spans="1:17" ht="15.75" customHeight="1" x14ac:dyDescent="0.2">
      <c r="A1259" s="2">
        <v>11000000</v>
      </c>
      <c r="B1259" s="2" t="s">
        <v>377</v>
      </c>
      <c r="C1259" s="2" t="s">
        <v>822</v>
      </c>
      <c r="D1259" s="2">
        <v>550</v>
      </c>
      <c r="E1259" s="9">
        <v>7.7</v>
      </c>
      <c r="F1259" s="14" t="s">
        <v>10373</v>
      </c>
      <c r="G1259" s="14" t="s">
        <v>10374</v>
      </c>
      <c r="H1259" s="2">
        <f t="shared" si="57"/>
        <v>106</v>
      </c>
      <c r="I1259" s="2">
        <f t="shared" si="58"/>
        <v>43</v>
      </c>
      <c r="J1259">
        <f t="shared" si="59"/>
        <v>30.5</v>
      </c>
      <c r="K1259" s="2"/>
      <c r="L1259" s="2"/>
      <c r="M1259" s="2"/>
      <c r="N1259" s="2"/>
      <c r="O1259" s="2"/>
      <c r="P1259">
        <v>-6.1676000000000002</v>
      </c>
      <c r="Q1259">
        <v>106.75960000000001</v>
      </c>
    </row>
    <row r="1260" spans="1:17" ht="15.75" customHeight="1" x14ac:dyDescent="0.2">
      <c r="A1260" s="2">
        <v>12000000</v>
      </c>
      <c r="B1260" s="2" t="s">
        <v>136</v>
      </c>
      <c r="C1260" s="2" t="s">
        <v>141</v>
      </c>
      <c r="D1260" s="2">
        <v>1</v>
      </c>
      <c r="E1260" s="9">
        <v>0.8</v>
      </c>
      <c r="F1260" s="14" t="s">
        <v>10381</v>
      </c>
      <c r="G1260" s="14" t="s">
        <v>10382</v>
      </c>
      <c r="H1260" s="2">
        <f t="shared" si="57"/>
        <v>106</v>
      </c>
      <c r="I1260" s="2">
        <f t="shared" si="58"/>
        <v>51</v>
      </c>
      <c r="J1260">
        <f t="shared" si="59"/>
        <v>329</v>
      </c>
      <c r="K1260" s="2"/>
      <c r="L1260" s="2"/>
      <c r="M1260" s="2"/>
      <c r="N1260" s="2"/>
      <c r="O1260" s="2"/>
      <c r="P1260">
        <v>-6.2686000000000002</v>
      </c>
      <c r="Q1260" s="2">
        <v>106.8086</v>
      </c>
    </row>
    <row r="1261" spans="1:17" ht="15.75" customHeight="1" x14ac:dyDescent="0.2">
      <c r="A1261" s="2">
        <v>13000000</v>
      </c>
      <c r="B1261" s="2" t="s">
        <v>1315</v>
      </c>
      <c r="C1261" s="2" t="s">
        <v>511</v>
      </c>
      <c r="D1261" s="2">
        <v>0</v>
      </c>
      <c r="E1261" s="9">
        <v>1</v>
      </c>
      <c r="F1261" s="14" t="s">
        <v>10388</v>
      </c>
      <c r="G1261" s="14" t="s">
        <v>10389</v>
      </c>
      <c r="H1261" s="2">
        <f t="shared" si="57"/>
        <v>-6</v>
      </c>
      <c r="I1261" s="2">
        <f t="shared" si="58"/>
        <v>7</v>
      </c>
      <c r="J1261" t="e">
        <f t="shared" si="59"/>
        <v>#VALUE!</v>
      </c>
      <c r="K1261" s="2"/>
      <c r="L1261" s="2"/>
      <c r="M1261" s="2"/>
      <c r="N1261" s="2"/>
      <c r="O1261" s="2"/>
      <c r="P1261" s="2">
        <v>-6.1266999999999996</v>
      </c>
      <c r="Q1261" s="2">
        <v>106.83320000000001</v>
      </c>
    </row>
    <row r="1262" spans="1:17" ht="15.75" customHeight="1" x14ac:dyDescent="0.2">
      <c r="A1262" s="2">
        <v>20000000</v>
      </c>
      <c r="B1262" s="2" t="s">
        <v>136</v>
      </c>
      <c r="C1262" s="2" t="s">
        <v>141</v>
      </c>
      <c r="D1262" s="2">
        <v>250</v>
      </c>
      <c r="E1262" s="9">
        <v>1</v>
      </c>
      <c r="F1262" s="14" t="s">
        <v>10399</v>
      </c>
      <c r="G1262" s="14" t="s">
        <v>10400</v>
      </c>
      <c r="H1262" s="2">
        <f t="shared" si="57"/>
        <v>106</v>
      </c>
      <c r="I1262" s="2" t="e">
        <f t="shared" si="58"/>
        <v>#VALUE!</v>
      </c>
      <c r="J1262" t="e">
        <f t="shared" si="59"/>
        <v>#VALUE!</v>
      </c>
      <c r="K1262" s="2"/>
      <c r="L1262" s="2"/>
      <c r="M1262" s="2"/>
      <c r="N1262" s="2"/>
      <c r="O1262" s="2"/>
      <c r="P1262">
        <v>-6.2686000000000002</v>
      </c>
      <c r="Q1262" s="2">
        <v>106.8086</v>
      </c>
    </row>
    <row r="1263" spans="1:17" ht="15.75" customHeight="1" x14ac:dyDescent="0.2">
      <c r="A1263" s="2">
        <v>114273038</v>
      </c>
      <c r="B1263" s="2" t="s">
        <v>377</v>
      </c>
      <c r="C1263" s="2" t="s">
        <v>288</v>
      </c>
      <c r="D1263" s="2">
        <v>3</v>
      </c>
      <c r="E1263" s="9">
        <v>300</v>
      </c>
      <c r="F1263" s="14">
        <v>-6193871</v>
      </c>
      <c r="G1263" s="14">
        <v>1068185752</v>
      </c>
      <c r="H1263" s="2">
        <f t="shared" si="57"/>
        <v>-6</v>
      </c>
      <c r="I1263" s="2">
        <f t="shared" si="58"/>
        <v>19</v>
      </c>
      <c r="J1263">
        <f t="shared" si="59"/>
        <v>3871</v>
      </c>
      <c r="K1263" s="6"/>
      <c r="L1263" s="6"/>
      <c r="M1263" s="6"/>
      <c r="N1263" s="6"/>
      <c r="O1263" s="6"/>
      <c r="P1263" s="2">
        <v>-6.1814</v>
      </c>
      <c r="Q1263" s="2">
        <v>106.8387</v>
      </c>
    </row>
    <row r="1264" spans="1:17" ht="15.75" customHeight="1" x14ac:dyDescent="0.2">
      <c r="A1264" s="2">
        <v>20000000</v>
      </c>
      <c r="B1264" s="2" t="s">
        <v>136</v>
      </c>
      <c r="C1264" s="2" t="s">
        <v>141</v>
      </c>
      <c r="D1264" s="2">
        <v>250</v>
      </c>
      <c r="E1264" s="9">
        <v>1</v>
      </c>
      <c r="F1264" s="14" t="s">
        <v>10399</v>
      </c>
      <c r="G1264" s="14" t="s">
        <v>10400</v>
      </c>
      <c r="H1264" s="2">
        <f t="shared" si="57"/>
        <v>106</v>
      </c>
      <c r="I1264" s="2" t="e">
        <f t="shared" si="58"/>
        <v>#VALUE!</v>
      </c>
      <c r="J1264" t="e">
        <f t="shared" si="59"/>
        <v>#VALUE!</v>
      </c>
      <c r="K1264" s="2"/>
      <c r="L1264" s="2"/>
      <c r="M1264" s="2"/>
      <c r="N1264" s="2"/>
      <c r="O1264" s="2"/>
      <c r="P1264">
        <v>-6.2686000000000002</v>
      </c>
      <c r="Q1264" s="2">
        <v>106.8086</v>
      </c>
    </row>
    <row r="1265" spans="1:17" ht="15.75" customHeight="1" x14ac:dyDescent="0.2">
      <c r="A1265" s="2">
        <v>20000000</v>
      </c>
      <c r="B1265" s="2" t="s">
        <v>136</v>
      </c>
      <c r="C1265" s="2" t="s">
        <v>141</v>
      </c>
      <c r="D1265" s="2">
        <v>250</v>
      </c>
      <c r="E1265" s="9">
        <v>1</v>
      </c>
      <c r="F1265" s="14" t="s">
        <v>10399</v>
      </c>
      <c r="G1265" s="14" t="s">
        <v>10400</v>
      </c>
      <c r="H1265" s="2">
        <f t="shared" si="57"/>
        <v>106</v>
      </c>
      <c r="I1265" s="2" t="e">
        <f t="shared" si="58"/>
        <v>#VALUE!</v>
      </c>
      <c r="J1265" t="e">
        <f t="shared" si="59"/>
        <v>#VALUE!</v>
      </c>
      <c r="K1265" s="2"/>
      <c r="L1265" s="2"/>
      <c r="M1265" s="2"/>
      <c r="N1265" s="2"/>
      <c r="O1265" s="2"/>
      <c r="P1265">
        <v>-6.2686000000000002</v>
      </c>
      <c r="Q1265" s="2">
        <v>106.8086</v>
      </c>
    </row>
    <row r="1266" spans="1:17" ht="15.75" customHeight="1" x14ac:dyDescent="0.2">
      <c r="A1266" s="2">
        <v>50000000</v>
      </c>
      <c r="B1266" s="2" t="s">
        <v>136</v>
      </c>
      <c r="C1266" s="2" t="s">
        <v>141</v>
      </c>
      <c r="D1266" s="2">
        <v>0</v>
      </c>
      <c r="E1266" s="9">
        <v>0.6</v>
      </c>
      <c r="F1266" s="14" t="s">
        <v>10410</v>
      </c>
      <c r="G1266" s="14" t="s">
        <v>10411</v>
      </c>
      <c r="H1266" s="2">
        <f t="shared" si="57"/>
        <v>106</v>
      </c>
      <c r="I1266" s="2">
        <f t="shared" si="58"/>
        <v>47</v>
      </c>
      <c r="J1266">
        <f t="shared" si="59"/>
        <v>22</v>
      </c>
      <c r="K1266" s="2"/>
      <c r="L1266" s="2"/>
      <c r="M1266" s="2"/>
      <c r="N1266" s="2"/>
      <c r="O1266" s="2"/>
      <c r="P1266">
        <v>-6.2686000000000002</v>
      </c>
      <c r="Q1266" s="2">
        <v>106.8086</v>
      </c>
    </row>
    <row r="1267" spans="1:17" ht="15.75" customHeight="1" x14ac:dyDescent="0.2">
      <c r="A1267" s="2">
        <v>5500000</v>
      </c>
      <c r="B1267" s="2" t="s">
        <v>136</v>
      </c>
      <c r="C1267" s="2" t="s">
        <v>610</v>
      </c>
      <c r="D1267" s="2">
        <v>450</v>
      </c>
      <c r="E1267" s="9">
        <v>5.4</v>
      </c>
      <c r="F1267" s="14">
        <v>1068546542</v>
      </c>
      <c r="G1267" s="14">
        <v>-63479057</v>
      </c>
      <c r="H1267" s="2">
        <f t="shared" si="57"/>
        <v>106</v>
      </c>
      <c r="I1267" s="2">
        <f t="shared" si="58"/>
        <v>54</v>
      </c>
      <c r="J1267">
        <f t="shared" si="59"/>
        <v>542</v>
      </c>
      <c r="K1267" s="6"/>
      <c r="L1267" s="6"/>
      <c r="M1267" s="6"/>
      <c r="N1267" s="6"/>
      <c r="O1267" s="6"/>
      <c r="P1267">
        <v>-6.2545999999999999</v>
      </c>
      <c r="Q1267" s="2">
        <v>106.8951</v>
      </c>
    </row>
    <row r="1268" spans="1:17" ht="15.75" customHeight="1" x14ac:dyDescent="0.2">
      <c r="A1268" s="2">
        <v>30000000</v>
      </c>
      <c r="B1268" s="2" t="s">
        <v>136</v>
      </c>
      <c r="C1268" s="2" t="s">
        <v>471</v>
      </c>
      <c r="D1268" s="2">
        <v>166</v>
      </c>
      <c r="E1268" s="9">
        <v>1.1399999999999999</v>
      </c>
      <c r="F1268" s="14" t="s">
        <v>10423</v>
      </c>
      <c r="G1268" s="14" t="s">
        <v>10424</v>
      </c>
      <c r="H1268" s="2">
        <f t="shared" si="57"/>
        <v>-6</v>
      </c>
      <c r="I1268" s="2">
        <f t="shared" si="58"/>
        <v>15</v>
      </c>
      <c r="J1268" t="e">
        <f t="shared" si="59"/>
        <v>#VALUE!</v>
      </c>
      <c r="K1268" s="2"/>
      <c r="L1268" s="2"/>
      <c r="M1268" s="2"/>
      <c r="N1268" s="2"/>
      <c r="O1268" s="2"/>
      <c r="P1268">
        <v>-6.2686000000000002</v>
      </c>
      <c r="Q1268" s="2">
        <v>106.8086</v>
      </c>
    </row>
    <row r="1269" spans="1:17" ht="15.75" customHeight="1" x14ac:dyDescent="0.2">
      <c r="A1269" s="2">
        <v>27000000</v>
      </c>
      <c r="B1269" s="2" t="s">
        <v>9906</v>
      </c>
      <c r="C1269" s="2" t="s">
        <v>1300</v>
      </c>
      <c r="D1269" s="2">
        <v>0.28199999999999997</v>
      </c>
      <c r="E1269" s="9">
        <v>350</v>
      </c>
      <c r="F1269" s="14">
        <v>106840444</v>
      </c>
      <c r="G1269" s="14">
        <v>-6155377</v>
      </c>
      <c r="H1269" s="2">
        <f t="shared" si="57"/>
        <v>106</v>
      </c>
      <c r="I1269" s="2">
        <f t="shared" si="58"/>
        <v>40</v>
      </c>
      <c r="J1269">
        <f t="shared" si="59"/>
        <v>44</v>
      </c>
      <c r="K1269" s="6"/>
      <c r="L1269" s="6"/>
      <c r="M1269" s="6"/>
      <c r="N1269" s="6"/>
      <c r="O1269" s="6"/>
      <c r="P1269" s="2">
        <v>-6.1814</v>
      </c>
      <c r="Q1269" s="2">
        <v>106.8387</v>
      </c>
    </row>
    <row r="1270" spans="1:17" ht="15.75" customHeight="1" x14ac:dyDescent="0.2">
      <c r="A1270" s="2">
        <v>25000000</v>
      </c>
      <c r="B1270" s="2" t="s">
        <v>136</v>
      </c>
      <c r="C1270" s="2" t="s">
        <v>511</v>
      </c>
      <c r="D1270" s="2">
        <v>0</v>
      </c>
      <c r="E1270" s="9">
        <v>1</v>
      </c>
      <c r="F1270" s="14">
        <v>-6.1568259999999997</v>
      </c>
      <c r="G1270" s="14">
        <v>106.90711400000001</v>
      </c>
      <c r="H1270" s="2">
        <f t="shared" si="57"/>
        <v>-6</v>
      </c>
      <c r="I1270" s="2">
        <f t="shared" si="58"/>
        <v>0.1</v>
      </c>
      <c r="J1270">
        <f t="shared" si="59"/>
        <v>6826</v>
      </c>
      <c r="K1270" s="2"/>
      <c r="L1270" s="2"/>
      <c r="M1270" s="2"/>
      <c r="N1270" s="2"/>
      <c r="O1270" s="2"/>
      <c r="P1270" s="2">
        <v>-6.1266999999999996</v>
      </c>
      <c r="Q1270" s="2">
        <v>106.83320000000001</v>
      </c>
    </row>
    <row r="1271" spans="1:17" ht="15.75" customHeight="1" x14ac:dyDescent="0.2">
      <c r="A1271" s="2">
        <v>26000000</v>
      </c>
      <c r="B1271" s="2" t="s">
        <v>1315</v>
      </c>
      <c r="C1271" s="2" t="s">
        <v>822</v>
      </c>
      <c r="D1271" s="2">
        <v>0</v>
      </c>
      <c r="E1271" s="9">
        <v>1</v>
      </c>
      <c r="F1271" s="14" t="s">
        <v>10451</v>
      </c>
      <c r="G1271" s="14" t="s">
        <v>10452</v>
      </c>
      <c r="H1271" s="2">
        <f t="shared" si="57"/>
        <v>106</v>
      </c>
      <c r="I1271" s="2">
        <f t="shared" si="58"/>
        <v>44</v>
      </c>
      <c r="J1271" t="e">
        <f t="shared" si="59"/>
        <v>#VALUE!</v>
      </c>
      <c r="K1271" s="2"/>
      <c r="L1271" s="2"/>
      <c r="M1271" s="2"/>
      <c r="N1271" s="2"/>
      <c r="O1271" s="2"/>
      <c r="P1271">
        <v>-6.1676000000000002</v>
      </c>
      <c r="Q1271">
        <v>106.75960000000001</v>
      </c>
    </row>
    <row r="1272" spans="1:17" ht="15.75" customHeight="1" x14ac:dyDescent="0.2">
      <c r="A1272" s="2">
        <v>12500000</v>
      </c>
      <c r="B1272" s="2" t="s">
        <v>377</v>
      </c>
      <c r="C1272" s="2" t="s">
        <v>511</v>
      </c>
      <c r="D1272" s="2">
        <v>0</v>
      </c>
      <c r="E1272" s="9">
        <v>4.7</v>
      </c>
      <c r="F1272" s="14">
        <v>106819552</v>
      </c>
      <c r="G1272" s="14">
        <v>-6123318</v>
      </c>
      <c r="H1272" s="2">
        <f t="shared" si="57"/>
        <v>106</v>
      </c>
      <c r="I1272" s="2">
        <f t="shared" si="58"/>
        <v>19</v>
      </c>
      <c r="J1272">
        <f t="shared" si="59"/>
        <v>52</v>
      </c>
      <c r="K1272" s="6"/>
      <c r="L1272" s="6"/>
      <c r="M1272" s="6"/>
      <c r="N1272" s="6"/>
      <c r="O1272" s="6"/>
      <c r="P1272" s="2">
        <v>-6.1266999999999996</v>
      </c>
      <c r="Q1272" s="2">
        <v>106.83320000000001</v>
      </c>
    </row>
    <row r="1273" spans="1:17" ht="15.75" customHeight="1" x14ac:dyDescent="0.2">
      <c r="A1273" s="2">
        <v>28000000</v>
      </c>
      <c r="B1273" s="2" t="s">
        <v>1315</v>
      </c>
      <c r="C1273" s="2" t="s">
        <v>976</v>
      </c>
      <c r="D1273" s="2">
        <v>200</v>
      </c>
      <c r="E1273" s="9">
        <v>2.8</v>
      </c>
      <c r="G1273" s="14" t="s">
        <v>10465</v>
      </c>
      <c r="H1273" s="2">
        <f t="shared" si="57"/>
        <v>-6</v>
      </c>
      <c r="I1273" s="2">
        <f t="shared" si="58"/>
        <v>0</v>
      </c>
      <c r="J1273">
        <f t="shared" si="59"/>
        <v>0</v>
      </c>
      <c r="K1273" s="2"/>
      <c r="L1273" s="2"/>
      <c r="M1273" s="2"/>
      <c r="N1273" s="2"/>
      <c r="O1273" s="2"/>
      <c r="P1273">
        <v>-6.1676000000000002</v>
      </c>
      <c r="Q1273">
        <v>106.75960000000001</v>
      </c>
    </row>
    <row r="1274" spans="1:17" ht="15.75" customHeight="1" x14ac:dyDescent="0.2">
      <c r="A1274" s="2">
        <v>3825000000</v>
      </c>
      <c r="B1274" s="2" t="s">
        <v>136</v>
      </c>
      <c r="C1274" s="2" t="s">
        <v>943</v>
      </c>
      <c r="D1274" s="2">
        <v>900</v>
      </c>
      <c r="E1274" s="9">
        <v>2.5</v>
      </c>
      <c r="F1274" s="14">
        <v>-6313262</v>
      </c>
      <c r="G1274" s="14">
        <v>106801770</v>
      </c>
      <c r="H1274" s="2">
        <f t="shared" si="57"/>
        <v>-6</v>
      </c>
      <c r="I1274" s="2">
        <f t="shared" si="58"/>
        <v>31</v>
      </c>
      <c r="J1274">
        <f t="shared" si="59"/>
        <v>3262</v>
      </c>
      <c r="K1274" s="6"/>
      <c r="L1274" s="6"/>
      <c r="M1274" s="6"/>
      <c r="N1274" s="6"/>
      <c r="O1274" s="6"/>
      <c r="P1274">
        <v>-6.2686000000000002</v>
      </c>
      <c r="Q1274" s="2">
        <v>106.8086</v>
      </c>
    </row>
    <row r="1275" spans="1:17" ht="15.75" customHeight="1" x14ac:dyDescent="0.2">
      <c r="A1275" s="2">
        <v>25000000</v>
      </c>
      <c r="B1275" s="2" t="s">
        <v>136</v>
      </c>
      <c r="C1275" s="2" t="s">
        <v>593</v>
      </c>
      <c r="D1275" s="2">
        <v>0</v>
      </c>
      <c r="E1275" s="9">
        <v>3.4</v>
      </c>
      <c r="F1275" s="14">
        <v>-6147238</v>
      </c>
      <c r="G1275" s="14">
        <v>106917529</v>
      </c>
      <c r="H1275" s="2">
        <f t="shared" si="57"/>
        <v>-6</v>
      </c>
      <c r="I1275" s="2">
        <f t="shared" si="58"/>
        <v>14</v>
      </c>
      <c r="J1275">
        <f t="shared" si="59"/>
        <v>7238</v>
      </c>
      <c r="K1275" s="6"/>
      <c r="L1275" s="6"/>
      <c r="M1275" s="6"/>
      <c r="N1275" s="6"/>
      <c r="O1275" s="6"/>
      <c r="P1275" s="2">
        <v>-6.1266999999999996</v>
      </c>
      <c r="Q1275" s="2">
        <v>106.83320000000001</v>
      </c>
    </row>
    <row r="1276" spans="1:17" ht="15.75" customHeight="1" x14ac:dyDescent="0.2">
      <c r="A1276" s="2">
        <v>22500000</v>
      </c>
      <c r="B1276" s="2" t="s">
        <v>136</v>
      </c>
      <c r="C1276" s="2" t="s">
        <v>511</v>
      </c>
      <c r="D1276" s="2">
        <v>0</v>
      </c>
      <c r="E1276" s="9">
        <v>4.5</v>
      </c>
      <c r="F1276" s="14">
        <v>-6.1390330000000004</v>
      </c>
      <c r="G1276" s="14">
        <v>106.870499</v>
      </c>
      <c r="H1276" s="2">
        <f t="shared" si="57"/>
        <v>-6</v>
      </c>
      <c r="I1276" s="2">
        <f t="shared" si="58"/>
        <v>0.1</v>
      </c>
      <c r="J1276">
        <f t="shared" si="59"/>
        <v>9033</v>
      </c>
      <c r="K1276" s="2"/>
      <c r="L1276" s="2"/>
      <c r="M1276" s="2"/>
      <c r="N1276" s="2"/>
      <c r="O1276" s="2"/>
      <c r="P1276" s="2">
        <v>-6.1266999999999996</v>
      </c>
      <c r="Q1276" s="2">
        <v>106.83320000000001</v>
      </c>
    </row>
    <row r="1277" spans="1:17" ht="15.75" customHeight="1" x14ac:dyDescent="0.2">
      <c r="A1277" s="2">
        <v>26000000</v>
      </c>
      <c r="B1277" s="2" t="s">
        <v>1315</v>
      </c>
      <c r="C1277" s="2" t="s">
        <v>822</v>
      </c>
      <c r="D1277" s="2">
        <v>400</v>
      </c>
      <c r="E1277" s="9">
        <v>800</v>
      </c>
      <c r="F1277" s="14" t="s">
        <v>10482</v>
      </c>
      <c r="G1277" s="14" t="s">
        <v>10483</v>
      </c>
      <c r="H1277" s="2">
        <f t="shared" si="57"/>
        <v>106</v>
      </c>
      <c r="I1277" s="2">
        <f t="shared" si="58"/>
        <v>44</v>
      </c>
      <c r="J1277">
        <f t="shared" si="59"/>
        <v>18.2</v>
      </c>
      <c r="K1277" s="2"/>
      <c r="L1277" s="2"/>
      <c r="M1277" s="2"/>
      <c r="N1277" s="2"/>
      <c r="O1277" s="2"/>
      <c r="P1277">
        <v>-6.1676000000000002</v>
      </c>
      <c r="Q1277">
        <v>106.75960000000001</v>
      </c>
    </row>
    <row r="1278" spans="1:17" ht="15.75" customHeight="1" x14ac:dyDescent="0.2">
      <c r="A1278" s="2">
        <v>29411765</v>
      </c>
      <c r="B1278" s="2" t="s">
        <v>136</v>
      </c>
      <c r="D1278" s="2">
        <v>0</v>
      </c>
      <c r="E1278" s="9">
        <v>2</v>
      </c>
      <c r="H1278" s="2">
        <f t="shared" si="57"/>
        <v>-6</v>
      </c>
      <c r="I1278" s="2">
        <f t="shared" si="58"/>
        <v>0</v>
      </c>
      <c r="J1278">
        <f t="shared" si="59"/>
        <v>0</v>
      </c>
    </row>
    <row r="1279" spans="1:17" ht="15.75" customHeight="1" x14ac:dyDescent="0.2">
      <c r="A1279" s="2">
        <v>20300752</v>
      </c>
      <c r="B1279" s="2" t="s">
        <v>377</v>
      </c>
      <c r="D1279" s="2">
        <v>400</v>
      </c>
      <c r="E1279" s="9">
        <v>4.2</v>
      </c>
      <c r="F1279" s="14" t="s">
        <v>10495</v>
      </c>
      <c r="G1279" s="14" t="s">
        <v>10496</v>
      </c>
      <c r="H1279" s="2">
        <f t="shared" si="57"/>
        <v>106</v>
      </c>
      <c r="I1279" s="2">
        <f t="shared" si="58"/>
        <v>52</v>
      </c>
      <c r="J1279">
        <f t="shared" si="59"/>
        <v>46</v>
      </c>
      <c r="K1279" s="2"/>
      <c r="L1279" s="2"/>
      <c r="M1279" s="2"/>
      <c r="N1279" s="2"/>
      <c r="O1279" s="2"/>
    </row>
    <row r="1280" spans="1:17" ht="15.75" customHeight="1" x14ac:dyDescent="0.2">
      <c r="A1280" s="2">
        <v>27000000</v>
      </c>
      <c r="B1280" s="2" t="s">
        <v>136</v>
      </c>
      <c r="C1280" s="2" t="s">
        <v>822</v>
      </c>
      <c r="D1280" s="2">
        <v>0</v>
      </c>
      <c r="E1280" s="9">
        <v>2.2999999999999998</v>
      </c>
      <c r="F1280" s="14">
        <v>106770200</v>
      </c>
      <c r="G1280" s="14">
        <v>-6161770</v>
      </c>
      <c r="H1280" s="2">
        <f t="shared" si="57"/>
        <v>106</v>
      </c>
      <c r="I1280" s="2">
        <f t="shared" si="58"/>
        <v>70</v>
      </c>
      <c r="J1280">
        <f t="shared" si="59"/>
        <v>0</v>
      </c>
      <c r="K1280" s="6"/>
      <c r="L1280" s="6"/>
      <c r="M1280" s="6"/>
      <c r="N1280" s="6"/>
      <c r="O1280" s="6"/>
      <c r="P1280">
        <v>-6.1676000000000002</v>
      </c>
      <c r="Q1280">
        <v>106.75960000000001</v>
      </c>
    </row>
    <row r="1281" spans="1:17" ht="15.75" customHeight="1" x14ac:dyDescent="0.2">
      <c r="A1281" s="2">
        <v>65000000</v>
      </c>
      <c r="C1281" s="2" t="s">
        <v>511</v>
      </c>
      <c r="D1281" s="2">
        <v>0</v>
      </c>
      <c r="E1281" s="9">
        <v>0.5</v>
      </c>
      <c r="F1281" s="14">
        <v>106895468</v>
      </c>
      <c r="G1281" s="14">
        <v>-6147416</v>
      </c>
      <c r="H1281" s="2">
        <f t="shared" si="57"/>
        <v>106</v>
      </c>
      <c r="I1281" s="2">
        <f t="shared" si="58"/>
        <v>95</v>
      </c>
      <c r="J1281">
        <f t="shared" si="59"/>
        <v>68</v>
      </c>
      <c r="K1281" s="6"/>
      <c r="L1281" s="6"/>
      <c r="M1281" s="6"/>
      <c r="N1281" s="6"/>
      <c r="O1281" s="6"/>
      <c r="P1281" s="2">
        <v>-6.1266999999999996</v>
      </c>
      <c r="Q1281" s="2">
        <v>106.83320000000001</v>
      </c>
    </row>
    <row r="1282" spans="1:17" ht="15.75" customHeight="1" x14ac:dyDescent="0.2">
      <c r="A1282" s="2">
        <v>30000000</v>
      </c>
      <c r="B1282" s="2" t="s">
        <v>136</v>
      </c>
      <c r="C1282" s="2" t="s">
        <v>288</v>
      </c>
      <c r="D1282" s="2">
        <v>2</v>
      </c>
      <c r="E1282" s="9">
        <v>1</v>
      </c>
      <c r="F1282" s="14" t="s">
        <v>10512</v>
      </c>
      <c r="G1282" s="14" t="s">
        <v>10513</v>
      </c>
      <c r="H1282" s="2">
        <f t="shared" si="57"/>
        <v>-6</v>
      </c>
      <c r="I1282" s="2">
        <f t="shared" si="58"/>
        <v>11</v>
      </c>
      <c r="J1282" t="e">
        <f t="shared" si="59"/>
        <v>#VALUE!</v>
      </c>
      <c r="K1282" s="2"/>
      <c r="L1282" s="2"/>
      <c r="M1282" s="2"/>
      <c r="N1282" s="2"/>
      <c r="O1282" s="2"/>
      <c r="P1282" s="2">
        <v>-6.1814</v>
      </c>
      <c r="Q1282" s="2">
        <v>106.8387</v>
      </c>
    </row>
    <row r="1283" spans="1:17" ht="15.75" customHeight="1" x14ac:dyDescent="0.2">
      <c r="A1283" s="2">
        <v>16500000</v>
      </c>
      <c r="D1283" s="2">
        <v>0</v>
      </c>
      <c r="E1283" s="9">
        <v>2</v>
      </c>
      <c r="F1283" s="14">
        <v>-6142040</v>
      </c>
      <c r="G1283" s="14">
        <v>106842223</v>
      </c>
      <c r="H1283" s="2">
        <f t="shared" ref="H1283:H1346" si="60">IF(LEFT(F1283,3)="106",106,-6)</f>
        <v>-6</v>
      </c>
      <c r="I1283" s="2">
        <f t="shared" ref="I1283:I1346" si="61">_xlfn.NUMBERVALUE(IF(H1283=106,MID(F1283,5,2),MID(F1283,3,2)))</f>
        <v>14</v>
      </c>
      <c r="J1283">
        <f t="shared" ref="J1283:J1346" si="62">_xlfn.NUMBERVALUE(IF(H1283=106,MID(F1283,8,4),RIGHT(F1283,4)))</f>
        <v>2040</v>
      </c>
      <c r="K1283" s="6"/>
      <c r="L1283" s="6"/>
      <c r="M1283" s="6"/>
      <c r="N1283" s="6"/>
      <c r="O1283" s="6"/>
    </row>
    <row r="1284" spans="1:17" ht="15.75" customHeight="1" x14ac:dyDescent="0.2">
      <c r="A1284" s="2">
        <v>13000000</v>
      </c>
      <c r="B1284" s="2" t="s">
        <v>136</v>
      </c>
      <c r="C1284" s="2" t="s">
        <v>511</v>
      </c>
      <c r="D1284" s="2">
        <v>0</v>
      </c>
      <c r="E1284" s="9">
        <v>2.8</v>
      </c>
      <c r="F1284" s="14">
        <v>-6.175548</v>
      </c>
      <c r="G1284" s="14">
        <v>106.91177</v>
      </c>
      <c r="H1284" s="2">
        <f t="shared" si="60"/>
        <v>-6</v>
      </c>
      <c r="I1284" s="2">
        <f t="shared" si="61"/>
        <v>0.1</v>
      </c>
      <c r="J1284">
        <f t="shared" si="62"/>
        <v>5548</v>
      </c>
      <c r="K1284" s="2"/>
      <c r="L1284" s="2"/>
      <c r="M1284" s="2"/>
      <c r="N1284" s="2"/>
      <c r="O1284" s="2"/>
      <c r="P1284" s="2">
        <v>-6.1266999999999996</v>
      </c>
      <c r="Q1284" s="2">
        <v>106.83320000000001</v>
      </c>
    </row>
    <row r="1285" spans="1:17" ht="15.75" customHeight="1" x14ac:dyDescent="0.2">
      <c r="A1285" s="2">
        <v>40800000</v>
      </c>
      <c r="B1285" s="2" t="s">
        <v>136</v>
      </c>
      <c r="C1285" s="2" t="s">
        <v>658</v>
      </c>
      <c r="D1285" s="2">
        <v>0</v>
      </c>
      <c r="E1285" s="9">
        <v>1.25</v>
      </c>
      <c r="F1285" s="14">
        <v>10685774</v>
      </c>
      <c r="G1285" s="14">
        <v>-620512</v>
      </c>
      <c r="H1285" s="2">
        <f t="shared" si="60"/>
        <v>106</v>
      </c>
      <c r="I1285" s="2">
        <f t="shared" si="61"/>
        <v>57</v>
      </c>
      <c r="J1285">
        <f t="shared" si="62"/>
        <v>4</v>
      </c>
      <c r="K1285" s="6"/>
      <c r="L1285" s="6"/>
      <c r="M1285" s="6"/>
      <c r="N1285" s="6"/>
      <c r="O1285" s="6"/>
      <c r="P1285">
        <v>-6.2545999999999999</v>
      </c>
      <c r="Q1285" s="2">
        <v>106.8951</v>
      </c>
    </row>
    <row r="1286" spans="1:17" ht="15.75" customHeight="1" x14ac:dyDescent="0.2">
      <c r="A1286" s="2">
        <v>70054945</v>
      </c>
      <c r="B1286" s="2" t="s">
        <v>136</v>
      </c>
      <c r="C1286" s="2" t="s">
        <v>288</v>
      </c>
      <c r="D1286" s="2">
        <v>152</v>
      </c>
      <c r="E1286" s="9">
        <v>1.22</v>
      </c>
      <c r="F1286" s="14">
        <v>106831268</v>
      </c>
      <c r="G1286" s="14">
        <v>-6187731</v>
      </c>
      <c r="H1286" s="2">
        <f t="shared" si="60"/>
        <v>106</v>
      </c>
      <c r="I1286" s="2">
        <f t="shared" si="61"/>
        <v>31</v>
      </c>
      <c r="J1286">
        <f t="shared" si="62"/>
        <v>68</v>
      </c>
      <c r="K1286" s="6"/>
      <c r="L1286" s="6"/>
      <c r="M1286" s="6"/>
      <c r="N1286" s="6"/>
      <c r="O1286" s="6"/>
      <c r="P1286" s="2">
        <v>-6.1814</v>
      </c>
      <c r="Q1286" s="2">
        <v>106.8387</v>
      </c>
    </row>
    <row r="1287" spans="1:17" ht="15.75" customHeight="1" x14ac:dyDescent="0.2">
      <c r="A1287" s="2">
        <v>17500000</v>
      </c>
      <c r="B1287" s="2" t="s">
        <v>1315</v>
      </c>
      <c r="C1287" s="2" t="s">
        <v>822</v>
      </c>
      <c r="D1287" s="2">
        <v>850</v>
      </c>
      <c r="E1287" s="9">
        <v>0.35</v>
      </c>
      <c r="F1287" s="14">
        <v>-6150490</v>
      </c>
      <c r="G1287" s="14">
        <v>106711270</v>
      </c>
      <c r="H1287" s="2">
        <f t="shared" si="60"/>
        <v>-6</v>
      </c>
      <c r="I1287" s="2">
        <f t="shared" si="61"/>
        <v>15</v>
      </c>
      <c r="J1287">
        <f t="shared" si="62"/>
        <v>490</v>
      </c>
      <c r="K1287" s="6"/>
      <c r="L1287" s="6"/>
      <c r="M1287" s="6"/>
      <c r="N1287" s="6"/>
      <c r="O1287" s="6"/>
      <c r="P1287">
        <v>-6.1676000000000002</v>
      </c>
      <c r="Q1287">
        <v>106.75960000000001</v>
      </c>
    </row>
    <row r="1288" spans="1:17" ht="15.75" customHeight="1" x14ac:dyDescent="0.2">
      <c r="A1288" s="2">
        <v>45000000</v>
      </c>
      <c r="B1288" s="2" t="s">
        <v>136</v>
      </c>
      <c r="C1288" s="2" t="s">
        <v>511</v>
      </c>
      <c r="D1288" s="2">
        <v>0</v>
      </c>
      <c r="E1288" s="9">
        <v>1.1000000000000001</v>
      </c>
      <c r="F1288" s="14">
        <v>-6115710</v>
      </c>
      <c r="G1288" s="14">
        <v>106789973</v>
      </c>
      <c r="H1288" s="2">
        <f t="shared" si="60"/>
        <v>-6</v>
      </c>
      <c r="I1288" s="2">
        <f t="shared" si="61"/>
        <v>11</v>
      </c>
      <c r="J1288">
        <f t="shared" si="62"/>
        <v>5710</v>
      </c>
      <c r="K1288" s="6"/>
      <c r="L1288" s="6"/>
      <c r="M1288" s="6"/>
      <c r="N1288" s="6"/>
      <c r="O1288" s="6"/>
      <c r="P1288" s="2">
        <v>-6.1266999999999996</v>
      </c>
      <c r="Q1288" s="2">
        <v>106.83320000000001</v>
      </c>
    </row>
    <row r="1289" spans="1:17" ht="15.75" customHeight="1" x14ac:dyDescent="0.2">
      <c r="B1289" s="2" t="s">
        <v>136</v>
      </c>
      <c r="C1289" s="2" t="s">
        <v>511</v>
      </c>
      <c r="D1289" s="2">
        <v>0</v>
      </c>
      <c r="E1289" s="9">
        <v>2.2999999999999998</v>
      </c>
      <c r="F1289" s="14">
        <v>106891955</v>
      </c>
      <c r="G1289" s="14">
        <v>-6128373</v>
      </c>
      <c r="H1289" s="2">
        <f t="shared" si="60"/>
        <v>106</v>
      </c>
      <c r="I1289" s="2">
        <f t="shared" si="61"/>
        <v>91</v>
      </c>
      <c r="J1289">
        <f t="shared" si="62"/>
        <v>55</v>
      </c>
      <c r="K1289" s="6"/>
      <c r="L1289" s="6"/>
      <c r="M1289" s="6"/>
      <c r="N1289" s="6"/>
      <c r="O1289" s="6"/>
      <c r="P1289" s="2">
        <v>-6.1266999999999996</v>
      </c>
      <c r="Q1289" s="2">
        <v>106.83320000000001</v>
      </c>
    </row>
    <row r="1290" spans="1:17" ht="15.75" customHeight="1" x14ac:dyDescent="0.2">
      <c r="A1290" s="2">
        <v>17378000</v>
      </c>
      <c r="B1290" s="2" t="s">
        <v>136</v>
      </c>
      <c r="C1290" s="2" t="s">
        <v>822</v>
      </c>
      <c r="D1290" s="2">
        <v>1000</v>
      </c>
      <c r="E1290" s="9">
        <v>1</v>
      </c>
      <c r="F1290" s="14">
        <v>-614629</v>
      </c>
      <c r="G1290" s="14" t="s">
        <v>10559</v>
      </c>
      <c r="H1290" s="2">
        <f t="shared" si="60"/>
        <v>-6</v>
      </c>
      <c r="I1290" s="2">
        <f t="shared" si="61"/>
        <v>14</v>
      </c>
      <c r="J1290">
        <f t="shared" si="62"/>
        <v>4629</v>
      </c>
      <c r="K1290" s="2"/>
      <c r="L1290" s="2"/>
      <c r="M1290" s="2"/>
      <c r="N1290" s="2"/>
      <c r="O1290" s="2"/>
      <c r="P1290">
        <v>-6.1676000000000002</v>
      </c>
      <c r="Q1290">
        <v>106.75960000000001</v>
      </c>
    </row>
    <row r="1291" spans="1:17" ht="15.75" customHeight="1" x14ac:dyDescent="0.2">
      <c r="A1291" s="2">
        <v>8500000</v>
      </c>
      <c r="B1291" s="2" t="s">
        <v>8027</v>
      </c>
      <c r="C1291" s="2" t="s">
        <v>976</v>
      </c>
      <c r="D1291" s="2">
        <v>850</v>
      </c>
      <c r="E1291" s="9">
        <v>6.9</v>
      </c>
      <c r="H1291" s="2">
        <f t="shared" si="60"/>
        <v>-6</v>
      </c>
      <c r="I1291" s="2">
        <f t="shared" si="61"/>
        <v>0</v>
      </c>
      <c r="J1291">
        <f t="shared" si="62"/>
        <v>0</v>
      </c>
      <c r="P1291">
        <v>-6.1676000000000002</v>
      </c>
      <c r="Q1291">
        <v>106.75960000000001</v>
      </c>
    </row>
    <row r="1292" spans="1:17" ht="15.75" customHeight="1" x14ac:dyDescent="0.2">
      <c r="A1292" s="2">
        <v>27000000</v>
      </c>
      <c r="B1292" s="2" t="s">
        <v>377</v>
      </c>
      <c r="C1292" s="2" t="s">
        <v>407</v>
      </c>
      <c r="D1292" s="2">
        <v>282</v>
      </c>
      <c r="E1292" s="9">
        <v>350</v>
      </c>
      <c r="F1292" s="14">
        <v>106840444</v>
      </c>
      <c r="G1292" s="14" t="s">
        <v>10574</v>
      </c>
      <c r="H1292" s="2">
        <f t="shared" si="60"/>
        <v>106</v>
      </c>
      <c r="I1292" s="2">
        <f t="shared" si="61"/>
        <v>40</v>
      </c>
      <c r="J1292">
        <f t="shared" si="62"/>
        <v>44</v>
      </c>
      <c r="K1292" s="2"/>
      <c r="L1292" s="2"/>
      <c r="M1292" s="2"/>
      <c r="N1292" s="2"/>
      <c r="O1292" s="2"/>
      <c r="P1292" s="2">
        <v>-6.1814</v>
      </c>
      <c r="Q1292" s="2">
        <v>106.8387</v>
      </c>
    </row>
    <row r="1293" spans="1:17" ht="15.75" customHeight="1" x14ac:dyDescent="0.2">
      <c r="A1293" s="2">
        <v>7000000</v>
      </c>
      <c r="B1293" s="2" t="s">
        <v>377</v>
      </c>
      <c r="C1293" s="2" t="s">
        <v>976</v>
      </c>
      <c r="D1293" s="2">
        <v>650</v>
      </c>
      <c r="E1293" s="9">
        <v>2.2999999999999998</v>
      </c>
      <c r="F1293" s="14" t="s">
        <v>10578</v>
      </c>
      <c r="G1293" s="14" t="s">
        <v>10579</v>
      </c>
      <c r="H1293" s="2">
        <f t="shared" si="60"/>
        <v>106</v>
      </c>
      <c r="I1293" s="2">
        <f t="shared" si="61"/>
        <v>43</v>
      </c>
      <c r="J1293">
        <f t="shared" si="62"/>
        <v>36.9</v>
      </c>
      <c r="K1293" s="2"/>
      <c r="L1293" s="2"/>
      <c r="M1293" s="2"/>
      <c r="N1293" s="2"/>
      <c r="O1293" s="2"/>
      <c r="P1293">
        <v>-6.1676000000000002</v>
      </c>
      <c r="Q1293">
        <v>106.75960000000001</v>
      </c>
    </row>
    <row r="1294" spans="1:17" ht="15.75" customHeight="1" x14ac:dyDescent="0.2">
      <c r="A1294" s="2">
        <v>20000000</v>
      </c>
      <c r="B1294" s="2" t="s">
        <v>136</v>
      </c>
      <c r="C1294" s="2" t="s">
        <v>943</v>
      </c>
      <c r="D1294" s="2">
        <v>1</v>
      </c>
      <c r="E1294" s="9">
        <v>10</v>
      </c>
      <c r="F1294" s="14" t="s">
        <v>10588</v>
      </c>
      <c r="G1294" s="14" t="s">
        <v>10589</v>
      </c>
      <c r="H1294" s="2">
        <f t="shared" si="60"/>
        <v>106</v>
      </c>
      <c r="I1294" s="2">
        <f t="shared" si="61"/>
        <v>51</v>
      </c>
      <c r="J1294">
        <f t="shared" si="62"/>
        <v>464</v>
      </c>
      <c r="K1294" s="2"/>
      <c r="L1294" s="2"/>
      <c r="M1294" s="2"/>
      <c r="N1294" s="2"/>
      <c r="O1294" s="2"/>
      <c r="P1294">
        <v>-6.2686000000000002</v>
      </c>
      <c r="Q1294" s="2">
        <v>106.8086</v>
      </c>
    </row>
    <row r="1295" spans="1:17" ht="15.75" customHeight="1" x14ac:dyDescent="0.2">
      <c r="A1295" s="2">
        <v>8800000</v>
      </c>
      <c r="B1295" s="2" t="s">
        <v>136</v>
      </c>
      <c r="C1295" s="2" t="s">
        <v>610</v>
      </c>
      <c r="D1295" s="2">
        <v>10</v>
      </c>
      <c r="E1295" s="9">
        <v>4</v>
      </c>
      <c r="F1295" s="14">
        <v>106877670</v>
      </c>
      <c r="G1295" s="14">
        <v>-6279433</v>
      </c>
      <c r="H1295" s="2">
        <f t="shared" si="60"/>
        <v>106</v>
      </c>
      <c r="I1295" s="2">
        <f t="shared" si="61"/>
        <v>77</v>
      </c>
      <c r="J1295">
        <f t="shared" si="62"/>
        <v>70</v>
      </c>
      <c r="K1295" s="6"/>
      <c r="L1295" s="6"/>
      <c r="M1295" s="6"/>
      <c r="N1295" s="6"/>
      <c r="O1295" s="6"/>
      <c r="P1295">
        <v>-6.2545999999999999</v>
      </c>
      <c r="Q1295" s="2">
        <v>106.8951</v>
      </c>
    </row>
    <row r="1296" spans="1:17" ht="15.75" customHeight="1" x14ac:dyDescent="0.2">
      <c r="A1296" s="2">
        <v>23000000</v>
      </c>
      <c r="B1296" s="2" t="s">
        <v>136</v>
      </c>
      <c r="C1296" s="2" t="s">
        <v>141</v>
      </c>
      <c r="D1296" s="2">
        <v>1000</v>
      </c>
      <c r="E1296" s="9">
        <v>1.42</v>
      </c>
      <c r="F1296" s="14">
        <v>106786506</v>
      </c>
      <c r="G1296" s="14">
        <v>-6297342</v>
      </c>
      <c r="H1296" s="2">
        <f t="shared" si="60"/>
        <v>106</v>
      </c>
      <c r="I1296" s="2">
        <f t="shared" si="61"/>
        <v>86</v>
      </c>
      <c r="J1296">
        <f t="shared" si="62"/>
        <v>6</v>
      </c>
      <c r="K1296" s="6"/>
      <c r="L1296" s="6"/>
      <c r="M1296" s="6"/>
      <c r="N1296" s="6"/>
      <c r="O1296" s="6"/>
      <c r="P1296">
        <v>-6.2686000000000002</v>
      </c>
      <c r="Q1296" s="2">
        <v>106.8086</v>
      </c>
    </row>
    <row r="1297" spans="1:17" ht="15.75" customHeight="1" x14ac:dyDescent="0.2">
      <c r="A1297" s="2">
        <v>45000000</v>
      </c>
      <c r="B1297" s="2" t="s">
        <v>1315</v>
      </c>
      <c r="C1297" s="2" t="s">
        <v>141</v>
      </c>
      <c r="D1297" s="2">
        <v>76</v>
      </c>
      <c r="E1297" s="9">
        <v>0.2</v>
      </c>
      <c r="F1297" s="14" t="s">
        <v>10609</v>
      </c>
      <c r="G1297" s="14" t="s">
        <v>10610</v>
      </c>
      <c r="H1297" s="2">
        <f t="shared" si="60"/>
        <v>106</v>
      </c>
      <c r="I1297" s="2">
        <f t="shared" si="61"/>
        <v>46</v>
      </c>
      <c r="J1297">
        <f t="shared" si="62"/>
        <v>22.4</v>
      </c>
      <c r="K1297" s="2"/>
      <c r="L1297" s="2"/>
      <c r="M1297" s="2"/>
      <c r="N1297" s="2"/>
      <c r="O1297" s="2"/>
      <c r="P1297">
        <v>-6.2686000000000002</v>
      </c>
      <c r="Q1297" s="2">
        <v>106.8086</v>
      </c>
    </row>
    <row r="1298" spans="1:17" ht="15.75" customHeight="1" x14ac:dyDescent="0.2">
      <c r="A1298" s="2">
        <v>16333333</v>
      </c>
      <c r="B1298" s="2" t="s">
        <v>136</v>
      </c>
      <c r="C1298" s="2" t="s">
        <v>288</v>
      </c>
      <c r="D1298" s="2">
        <v>350</v>
      </c>
      <c r="E1298" s="9">
        <v>2</v>
      </c>
      <c r="F1298" s="14" t="s">
        <v>10619</v>
      </c>
      <c r="G1298" s="14" t="s">
        <v>10620</v>
      </c>
      <c r="H1298" s="2">
        <f t="shared" si="60"/>
        <v>-6</v>
      </c>
      <c r="I1298" s="2">
        <f t="shared" si="61"/>
        <v>9</v>
      </c>
      <c r="J1298" t="e">
        <f t="shared" si="62"/>
        <v>#VALUE!</v>
      </c>
      <c r="K1298" s="2"/>
      <c r="L1298" s="2"/>
      <c r="M1298" s="2"/>
      <c r="N1298" s="2"/>
      <c r="O1298" s="2"/>
      <c r="P1298" s="2">
        <v>-6.1814</v>
      </c>
      <c r="Q1298" s="2">
        <v>106.8387</v>
      </c>
    </row>
    <row r="1299" spans="1:17" ht="15.75" customHeight="1" x14ac:dyDescent="0.2">
      <c r="A1299" s="2">
        <v>30000000</v>
      </c>
      <c r="B1299" s="2" t="s">
        <v>136</v>
      </c>
      <c r="C1299" s="2" t="s">
        <v>141</v>
      </c>
      <c r="D1299" s="2">
        <v>0</v>
      </c>
      <c r="E1299" s="9">
        <v>1.5</v>
      </c>
      <c r="F1299" s="14" t="s">
        <v>10625</v>
      </c>
      <c r="G1299" s="14" t="s">
        <v>10626</v>
      </c>
      <c r="H1299" s="2">
        <f t="shared" si="60"/>
        <v>-6</v>
      </c>
      <c r="I1299" s="2" t="e">
        <f t="shared" si="61"/>
        <v>#VALUE!</v>
      </c>
      <c r="J1299" t="e">
        <f t="shared" si="62"/>
        <v>#VALUE!</v>
      </c>
      <c r="K1299" s="2"/>
      <c r="L1299" s="2"/>
      <c r="M1299" s="2"/>
      <c r="N1299" s="2"/>
      <c r="O1299" s="2"/>
      <c r="P1299">
        <v>-6.2686000000000002</v>
      </c>
      <c r="Q1299" s="2">
        <v>106.8086</v>
      </c>
    </row>
    <row r="1300" spans="1:17" ht="15.75" customHeight="1" x14ac:dyDescent="0.2">
      <c r="A1300" s="2">
        <v>19000000</v>
      </c>
      <c r="B1300" s="2" t="s">
        <v>377</v>
      </c>
      <c r="C1300" s="2" t="s">
        <v>511</v>
      </c>
      <c r="D1300" s="2">
        <v>0</v>
      </c>
      <c r="E1300" s="9">
        <v>2.2000000000000002</v>
      </c>
      <c r="F1300" s="14">
        <v>106793804</v>
      </c>
      <c r="G1300" s="14">
        <v>-6110435</v>
      </c>
      <c r="H1300" s="2">
        <f t="shared" si="60"/>
        <v>106</v>
      </c>
      <c r="I1300" s="2">
        <f t="shared" si="61"/>
        <v>93</v>
      </c>
      <c r="J1300">
        <f t="shared" si="62"/>
        <v>4</v>
      </c>
      <c r="K1300" s="6"/>
      <c r="L1300" s="6"/>
      <c r="M1300" s="6"/>
      <c r="N1300" s="6"/>
      <c r="O1300" s="6"/>
      <c r="P1300" s="2">
        <v>-6.1266999999999996</v>
      </c>
      <c r="Q1300" s="2">
        <v>106.83320000000001</v>
      </c>
    </row>
    <row r="1301" spans="1:17" ht="15.75" customHeight="1" x14ac:dyDescent="0.2">
      <c r="A1301" s="2">
        <v>25000000</v>
      </c>
      <c r="B1301" s="2" t="s">
        <v>136</v>
      </c>
      <c r="C1301" s="2" t="s">
        <v>822</v>
      </c>
      <c r="D1301" s="2">
        <v>0</v>
      </c>
      <c r="E1301" s="9">
        <v>2</v>
      </c>
      <c r="F1301" s="14">
        <v>106772333</v>
      </c>
      <c r="G1301" s="14">
        <v>-6162278</v>
      </c>
      <c r="H1301" s="2">
        <f t="shared" si="60"/>
        <v>106</v>
      </c>
      <c r="I1301" s="2">
        <f t="shared" si="61"/>
        <v>72</v>
      </c>
      <c r="J1301">
        <f t="shared" si="62"/>
        <v>33</v>
      </c>
      <c r="K1301" s="6"/>
      <c r="L1301" s="6"/>
      <c r="M1301" s="6"/>
      <c r="N1301" s="6"/>
      <c r="O1301" s="6"/>
      <c r="P1301">
        <v>-6.1676000000000002</v>
      </c>
      <c r="Q1301">
        <v>106.75960000000001</v>
      </c>
    </row>
    <row r="1302" spans="1:17" ht="15.75" customHeight="1" x14ac:dyDescent="0.2">
      <c r="A1302" s="2">
        <v>15000000</v>
      </c>
      <c r="B1302" s="2" t="s">
        <v>136</v>
      </c>
      <c r="C1302" s="2" t="s">
        <v>511</v>
      </c>
      <c r="D1302" s="2">
        <v>0</v>
      </c>
      <c r="E1302" s="9">
        <v>9.8000000000000007</v>
      </c>
      <c r="F1302" s="14">
        <v>-6094959</v>
      </c>
      <c r="G1302" s="14">
        <v>106719171</v>
      </c>
      <c r="H1302" s="2">
        <f t="shared" si="60"/>
        <v>-6</v>
      </c>
      <c r="I1302" s="2">
        <f t="shared" si="61"/>
        <v>9</v>
      </c>
      <c r="J1302">
        <f t="shared" si="62"/>
        <v>4959</v>
      </c>
      <c r="K1302" s="6"/>
      <c r="L1302" s="6"/>
      <c r="M1302" s="6"/>
      <c r="N1302" s="6"/>
      <c r="O1302" s="6"/>
      <c r="P1302" s="2">
        <v>-6.1266999999999996</v>
      </c>
      <c r="Q1302" s="2">
        <v>106.83320000000001</v>
      </c>
    </row>
    <row r="1303" spans="1:17" ht="15.75" customHeight="1" x14ac:dyDescent="0.2">
      <c r="A1303" s="2">
        <v>11000000</v>
      </c>
      <c r="B1303" s="2" t="s">
        <v>377</v>
      </c>
      <c r="C1303" s="2" t="s">
        <v>976</v>
      </c>
      <c r="D1303" s="2">
        <v>20</v>
      </c>
      <c r="E1303" s="9">
        <v>6.5</v>
      </c>
      <c r="H1303" s="2">
        <f t="shared" si="60"/>
        <v>-6</v>
      </c>
      <c r="I1303" s="2">
        <f t="shared" si="61"/>
        <v>0</v>
      </c>
      <c r="J1303">
        <f t="shared" si="62"/>
        <v>0</v>
      </c>
      <c r="P1303">
        <v>-6.1676000000000002</v>
      </c>
      <c r="Q1303">
        <v>106.75960000000001</v>
      </c>
    </row>
    <row r="1304" spans="1:17" ht="15.75" customHeight="1" x14ac:dyDescent="0.2">
      <c r="B1304" s="2" t="s">
        <v>136</v>
      </c>
      <c r="C1304" s="2" t="s">
        <v>822</v>
      </c>
      <c r="D1304" s="2">
        <v>0</v>
      </c>
      <c r="E1304" s="9">
        <v>5.6</v>
      </c>
      <c r="F1304" s="14">
        <v>-6157950</v>
      </c>
      <c r="G1304" s="14">
        <v>106761200</v>
      </c>
      <c r="H1304" s="2">
        <f t="shared" si="60"/>
        <v>-6</v>
      </c>
      <c r="I1304" s="2">
        <f t="shared" si="61"/>
        <v>15</v>
      </c>
      <c r="J1304">
        <f t="shared" si="62"/>
        <v>7950</v>
      </c>
      <c r="K1304" s="6"/>
      <c r="L1304" s="6"/>
      <c r="M1304" s="6"/>
      <c r="N1304" s="6"/>
      <c r="O1304" s="6"/>
      <c r="P1304">
        <v>-6.1676000000000002</v>
      </c>
      <c r="Q1304">
        <v>106.75960000000001</v>
      </c>
    </row>
    <row r="1305" spans="1:17" ht="15.75" customHeight="1" x14ac:dyDescent="0.2">
      <c r="A1305" s="2">
        <v>8000000</v>
      </c>
      <c r="B1305" s="2" t="s">
        <v>136</v>
      </c>
      <c r="C1305" s="2" t="s">
        <v>511</v>
      </c>
      <c r="D1305" s="2">
        <v>0</v>
      </c>
      <c r="E1305" s="9">
        <v>4.4000000000000004</v>
      </c>
      <c r="F1305" s="14">
        <v>-6177767</v>
      </c>
      <c r="G1305" s="14">
        <v>106904186</v>
      </c>
      <c r="H1305" s="2">
        <f t="shared" si="60"/>
        <v>-6</v>
      </c>
      <c r="I1305" s="2">
        <f t="shared" si="61"/>
        <v>17</v>
      </c>
      <c r="J1305">
        <f t="shared" si="62"/>
        <v>7767</v>
      </c>
      <c r="K1305" s="6"/>
      <c r="L1305" s="6"/>
      <c r="M1305" s="6"/>
      <c r="N1305" s="6"/>
      <c r="O1305" s="6"/>
      <c r="P1305" s="2">
        <v>-6.1266999999999996</v>
      </c>
      <c r="Q1305" s="2">
        <v>106.83320000000001</v>
      </c>
    </row>
    <row r="1306" spans="1:17" ht="15.75" customHeight="1" x14ac:dyDescent="0.2">
      <c r="A1306" s="2">
        <v>71638796</v>
      </c>
      <c r="B1306" s="2" t="s">
        <v>136</v>
      </c>
      <c r="C1306" s="2" t="s">
        <v>288</v>
      </c>
      <c r="D1306" s="2">
        <v>200</v>
      </c>
      <c r="E1306" s="9">
        <v>1.6</v>
      </c>
      <c r="F1306" s="14">
        <v>106833261</v>
      </c>
      <c r="G1306" s="14">
        <v>-6184604</v>
      </c>
      <c r="H1306" s="2">
        <f t="shared" si="60"/>
        <v>106</v>
      </c>
      <c r="I1306" s="2">
        <f t="shared" si="61"/>
        <v>33</v>
      </c>
      <c r="J1306">
        <f t="shared" si="62"/>
        <v>61</v>
      </c>
      <c r="K1306" s="6"/>
      <c r="L1306" s="6"/>
      <c r="M1306" s="6"/>
      <c r="N1306" s="6"/>
      <c r="O1306" s="6"/>
      <c r="P1306" s="2">
        <v>-6.1814</v>
      </c>
      <c r="Q1306" s="2">
        <v>106.8387</v>
      </c>
    </row>
    <row r="1307" spans="1:17" ht="15.75" customHeight="1" x14ac:dyDescent="0.2">
      <c r="A1307" s="2">
        <v>8000000</v>
      </c>
      <c r="B1307" s="2" t="s">
        <v>136</v>
      </c>
      <c r="C1307" s="2" t="s">
        <v>2681</v>
      </c>
      <c r="D1307" s="2">
        <v>0</v>
      </c>
      <c r="E1307" s="9">
        <v>0</v>
      </c>
      <c r="H1307" s="2">
        <f t="shared" si="60"/>
        <v>-6</v>
      </c>
      <c r="I1307" s="2">
        <f t="shared" si="61"/>
        <v>0</v>
      </c>
      <c r="J1307">
        <f t="shared" si="62"/>
        <v>0</v>
      </c>
      <c r="P1307">
        <v>-6.1676000000000002</v>
      </c>
      <c r="Q1307">
        <v>106.75960000000001</v>
      </c>
    </row>
    <row r="1308" spans="1:17" ht="15.75" customHeight="1" x14ac:dyDescent="0.2">
      <c r="A1308" s="2">
        <v>19000000</v>
      </c>
      <c r="B1308" s="2" t="s">
        <v>136</v>
      </c>
      <c r="C1308" s="2" t="s">
        <v>511</v>
      </c>
      <c r="D1308" s="2">
        <v>0</v>
      </c>
      <c r="E1308" s="9">
        <v>1.6</v>
      </c>
      <c r="F1308" s="14">
        <v>106897410</v>
      </c>
      <c r="G1308" s="14">
        <v>-6155910</v>
      </c>
      <c r="H1308" s="2">
        <f t="shared" si="60"/>
        <v>106</v>
      </c>
      <c r="I1308" s="2">
        <f t="shared" si="61"/>
        <v>97</v>
      </c>
      <c r="J1308">
        <f t="shared" si="62"/>
        <v>10</v>
      </c>
      <c r="K1308" s="6"/>
      <c r="L1308" s="6"/>
      <c r="M1308" s="6"/>
      <c r="N1308" s="6"/>
      <c r="O1308" s="6"/>
      <c r="P1308" s="2">
        <v>-6.1266999999999996</v>
      </c>
      <c r="Q1308" s="2">
        <v>106.83320000000001</v>
      </c>
    </row>
    <row r="1309" spans="1:17" ht="15.75" customHeight="1" x14ac:dyDescent="0.2">
      <c r="A1309" s="2">
        <v>27000000</v>
      </c>
      <c r="B1309" s="2" t="s">
        <v>1315</v>
      </c>
      <c r="C1309" s="2" t="s">
        <v>2681</v>
      </c>
      <c r="D1309" s="2">
        <v>200</v>
      </c>
      <c r="E1309" s="9">
        <v>1.4</v>
      </c>
      <c r="F1309" s="14">
        <v>-6170489</v>
      </c>
      <c r="G1309" s="14">
        <v>106744023</v>
      </c>
      <c r="H1309" s="2">
        <f t="shared" si="60"/>
        <v>-6</v>
      </c>
      <c r="I1309" s="2">
        <f t="shared" si="61"/>
        <v>17</v>
      </c>
      <c r="J1309">
        <f t="shared" si="62"/>
        <v>489</v>
      </c>
      <c r="K1309" s="6"/>
      <c r="L1309" s="6"/>
      <c r="M1309" s="6"/>
      <c r="N1309" s="6"/>
      <c r="O1309" s="6"/>
      <c r="P1309">
        <v>-6.1676000000000002</v>
      </c>
      <c r="Q1309">
        <v>106.75960000000001</v>
      </c>
    </row>
    <row r="1310" spans="1:17" ht="15.75" customHeight="1" x14ac:dyDescent="0.2">
      <c r="A1310" s="2">
        <v>10500000</v>
      </c>
      <c r="B1310" s="2" t="s">
        <v>136</v>
      </c>
      <c r="C1310" s="2" t="s">
        <v>511</v>
      </c>
      <c r="D1310" s="2">
        <v>0</v>
      </c>
      <c r="E1310" s="9">
        <v>4</v>
      </c>
      <c r="F1310" s="14">
        <v>106923215</v>
      </c>
      <c r="G1310" s="14">
        <v>-6159246</v>
      </c>
      <c r="H1310" s="2">
        <f t="shared" si="60"/>
        <v>106</v>
      </c>
      <c r="I1310" s="2">
        <f t="shared" si="61"/>
        <v>23</v>
      </c>
      <c r="J1310">
        <f t="shared" si="62"/>
        <v>15</v>
      </c>
      <c r="K1310" s="6"/>
      <c r="L1310" s="6"/>
      <c r="M1310" s="6"/>
      <c r="N1310" s="6"/>
      <c r="O1310" s="6"/>
      <c r="P1310" s="2">
        <v>-6.1266999999999996</v>
      </c>
      <c r="Q1310" s="2">
        <v>106.83320000000001</v>
      </c>
    </row>
    <row r="1311" spans="1:17" ht="15.75" customHeight="1" x14ac:dyDescent="0.2">
      <c r="A1311" s="2">
        <v>5200000</v>
      </c>
      <c r="B1311" s="2" t="s">
        <v>136</v>
      </c>
      <c r="C1311" s="2" t="s">
        <v>610</v>
      </c>
      <c r="D1311" s="2">
        <v>1.5</v>
      </c>
      <c r="E1311" s="9">
        <v>1.8</v>
      </c>
      <c r="F1311" s="14">
        <v>106860684</v>
      </c>
      <c r="G1311" s="14">
        <v>-6341900</v>
      </c>
      <c r="H1311" s="2">
        <f t="shared" si="60"/>
        <v>106</v>
      </c>
      <c r="I1311" s="2">
        <f t="shared" si="61"/>
        <v>60</v>
      </c>
      <c r="J1311">
        <f t="shared" si="62"/>
        <v>84</v>
      </c>
      <c r="K1311" s="6"/>
      <c r="L1311" s="6"/>
      <c r="M1311" s="6"/>
      <c r="N1311" s="6"/>
      <c r="O1311" s="6"/>
      <c r="P1311">
        <v>-6.2545999999999999</v>
      </c>
      <c r="Q1311" s="2">
        <v>106.8951</v>
      </c>
    </row>
    <row r="1312" spans="1:17" ht="15.75" customHeight="1" x14ac:dyDescent="0.2">
      <c r="A1312" s="2">
        <v>20000000</v>
      </c>
      <c r="B1312" s="2" t="s">
        <v>136</v>
      </c>
      <c r="C1312" s="2" t="s">
        <v>511</v>
      </c>
      <c r="D1312" s="2">
        <v>0</v>
      </c>
      <c r="E1312" s="9">
        <v>3.5</v>
      </c>
      <c r="G1312" s="14">
        <v>-6144601</v>
      </c>
      <c r="H1312" s="2">
        <f t="shared" si="60"/>
        <v>-6</v>
      </c>
      <c r="I1312" s="2">
        <f t="shared" si="61"/>
        <v>0</v>
      </c>
      <c r="J1312">
        <f t="shared" si="62"/>
        <v>0</v>
      </c>
      <c r="K1312" s="6"/>
      <c r="L1312" s="6"/>
      <c r="M1312" s="6"/>
      <c r="N1312" s="6"/>
      <c r="O1312" s="6"/>
      <c r="P1312" s="2">
        <v>-6.1266999999999996</v>
      </c>
      <c r="Q1312" s="2">
        <v>106.83320000000001</v>
      </c>
    </row>
    <row r="1313" spans="1:17" ht="15.75" customHeight="1" x14ac:dyDescent="0.2">
      <c r="A1313" s="2">
        <v>13000000</v>
      </c>
      <c r="B1313" s="2" t="s">
        <v>194</v>
      </c>
      <c r="C1313" s="2" t="s">
        <v>511</v>
      </c>
      <c r="D1313" s="2">
        <v>170</v>
      </c>
      <c r="E1313" s="9">
        <v>2.2000000000000002</v>
      </c>
      <c r="F1313" s="14">
        <v>106839033</v>
      </c>
      <c r="G1313" s="14">
        <v>-6130174</v>
      </c>
      <c r="H1313" s="2">
        <f t="shared" si="60"/>
        <v>106</v>
      </c>
      <c r="I1313" s="2">
        <f t="shared" si="61"/>
        <v>39</v>
      </c>
      <c r="J1313">
        <f t="shared" si="62"/>
        <v>33</v>
      </c>
      <c r="K1313" s="6"/>
      <c r="L1313" s="6"/>
      <c r="M1313" s="6"/>
      <c r="N1313" s="6"/>
      <c r="O1313" s="6"/>
      <c r="P1313" s="2">
        <v>-6.1266999999999996</v>
      </c>
      <c r="Q1313" s="2">
        <v>106.83320000000001</v>
      </c>
    </row>
    <row r="1314" spans="1:17" ht="15.75" customHeight="1" x14ac:dyDescent="0.2">
      <c r="A1314" s="2">
        <v>12173913</v>
      </c>
      <c r="B1314" s="2" t="s">
        <v>377</v>
      </c>
      <c r="C1314" s="2" t="s">
        <v>288</v>
      </c>
      <c r="D1314" s="2">
        <v>300</v>
      </c>
      <c r="E1314" s="9">
        <v>1</v>
      </c>
      <c r="F1314" s="14">
        <v>-6181218</v>
      </c>
      <c r="G1314" s="14">
        <v>106838676</v>
      </c>
      <c r="H1314" s="2">
        <f t="shared" si="60"/>
        <v>-6</v>
      </c>
      <c r="I1314" s="2">
        <f t="shared" si="61"/>
        <v>18</v>
      </c>
      <c r="J1314">
        <f t="shared" si="62"/>
        <v>1218</v>
      </c>
      <c r="K1314" s="6"/>
      <c r="L1314" s="6"/>
      <c r="M1314" s="6"/>
      <c r="N1314" s="6"/>
      <c r="O1314" s="6"/>
      <c r="P1314" s="2">
        <v>-6.1814</v>
      </c>
      <c r="Q1314" s="2">
        <v>106.8387</v>
      </c>
    </row>
    <row r="1315" spans="1:17" ht="15.75" customHeight="1" x14ac:dyDescent="0.2">
      <c r="A1315" s="2">
        <v>15000000</v>
      </c>
      <c r="B1315" s="2" t="s">
        <v>136</v>
      </c>
      <c r="C1315" s="2" t="s">
        <v>593</v>
      </c>
      <c r="D1315" s="2">
        <v>0</v>
      </c>
      <c r="E1315" s="9">
        <v>0</v>
      </c>
      <c r="F1315" s="14">
        <v>-6132123</v>
      </c>
      <c r="G1315" s="14">
        <v>106859909</v>
      </c>
      <c r="H1315" s="2">
        <f t="shared" si="60"/>
        <v>-6</v>
      </c>
      <c r="I1315" s="2">
        <f t="shared" si="61"/>
        <v>13</v>
      </c>
      <c r="J1315">
        <f t="shared" si="62"/>
        <v>2123</v>
      </c>
      <c r="K1315" s="6"/>
      <c r="L1315" s="6"/>
      <c r="M1315" s="6"/>
      <c r="N1315" s="6"/>
      <c r="O1315" s="6"/>
      <c r="P1315" s="2">
        <v>-6.1266999999999996</v>
      </c>
      <c r="Q1315" s="2">
        <v>106.83320000000001</v>
      </c>
    </row>
    <row r="1316" spans="1:17" ht="15.75" customHeight="1" x14ac:dyDescent="0.2">
      <c r="A1316" s="2">
        <v>43750000</v>
      </c>
      <c r="C1316" s="2" t="s">
        <v>288</v>
      </c>
      <c r="D1316" s="2">
        <v>150</v>
      </c>
      <c r="E1316" s="9">
        <v>0.04</v>
      </c>
      <c r="F1316" s="14">
        <v>106.834135</v>
      </c>
      <c r="G1316" s="14">
        <v>-6.1618760000000004</v>
      </c>
      <c r="H1316" s="2">
        <f t="shared" si="60"/>
        <v>106</v>
      </c>
      <c r="I1316" s="2">
        <f t="shared" si="61"/>
        <v>83</v>
      </c>
      <c r="J1316">
        <f t="shared" si="62"/>
        <v>135</v>
      </c>
      <c r="K1316" s="2"/>
      <c r="L1316" s="2"/>
      <c r="M1316" s="2"/>
      <c r="N1316" s="2"/>
      <c r="O1316" s="2"/>
      <c r="P1316" s="2">
        <v>-6.1814</v>
      </c>
      <c r="Q1316" s="2">
        <v>106.8387</v>
      </c>
    </row>
    <row r="1317" spans="1:17" ht="15.75" customHeight="1" x14ac:dyDescent="0.2">
      <c r="A1317" s="2">
        <v>15500000</v>
      </c>
      <c r="B1317" s="2" t="s">
        <v>136</v>
      </c>
      <c r="C1317" s="2" t="s">
        <v>511</v>
      </c>
      <c r="D1317" s="2">
        <v>0</v>
      </c>
      <c r="E1317" s="9">
        <v>4.7</v>
      </c>
      <c r="F1317" s="14">
        <v>106881999</v>
      </c>
      <c r="G1317" s="14">
        <v>-6097898</v>
      </c>
      <c r="H1317" s="2">
        <f t="shared" si="60"/>
        <v>106</v>
      </c>
      <c r="I1317" s="2">
        <f t="shared" si="61"/>
        <v>81</v>
      </c>
      <c r="J1317">
        <f t="shared" si="62"/>
        <v>99</v>
      </c>
      <c r="K1317" s="6"/>
      <c r="L1317" s="6"/>
      <c r="M1317" s="6"/>
      <c r="N1317" s="6"/>
      <c r="O1317" s="6"/>
      <c r="P1317" s="2">
        <v>-6.1266999999999996</v>
      </c>
      <c r="Q1317" s="2">
        <v>106.83320000000001</v>
      </c>
    </row>
    <row r="1318" spans="1:17" ht="15.75" customHeight="1" x14ac:dyDescent="0.2">
      <c r="A1318" s="2">
        <v>11000000</v>
      </c>
      <c r="B1318" s="2" t="s">
        <v>377</v>
      </c>
      <c r="C1318" s="2" t="s">
        <v>976</v>
      </c>
      <c r="D1318" s="2">
        <v>550</v>
      </c>
      <c r="E1318" s="9">
        <v>7.9</v>
      </c>
      <c r="F1318" s="14" t="s">
        <v>10732</v>
      </c>
      <c r="G1318" s="14" t="s">
        <v>10733</v>
      </c>
      <c r="H1318" s="2">
        <f t="shared" si="60"/>
        <v>-6</v>
      </c>
      <c r="I1318" s="2">
        <f t="shared" si="61"/>
        <v>12</v>
      </c>
      <c r="J1318" t="e">
        <f t="shared" si="62"/>
        <v>#VALUE!</v>
      </c>
      <c r="K1318" s="2"/>
      <c r="L1318" s="2"/>
      <c r="M1318" s="2"/>
      <c r="N1318" s="2"/>
      <c r="O1318" s="2"/>
      <c r="P1318">
        <v>-6.1676000000000002</v>
      </c>
      <c r="Q1318">
        <v>106.75960000000001</v>
      </c>
    </row>
    <row r="1319" spans="1:17" ht="15.75" customHeight="1" x14ac:dyDescent="0.2">
      <c r="A1319" s="2">
        <v>9000000</v>
      </c>
      <c r="B1319" s="2" t="s">
        <v>136</v>
      </c>
      <c r="C1319" s="2" t="s">
        <v>511</v>
      </c>
      <c r="D1319" s="2">
        <v>0</v>
      </c>
      <c r="E1319" s="9">
        <v>4.4000000000000004</v>
      </c>
      <c r="F1319" s="14">
        <v>-6177767</v>
      </c>
      <c r="G1319" s="14">
        <v>106904186</v>
      </c>
      <c r="H1319" s="2">
        <f t="shared" si="60"/>
        <v>-6</v>
      </c>
      <c r="I1319" s="2">
        <f t="shared" si="61"/>
        <v>17</v>
      </c>
      <c r="J1319">
        <f t="shared" si="62"/>
        <v>7767</v>
      </c>
      <c r="K1319" s="6"/>
      <c r="L1319" s="6"/>
      <c r="M1319" s="6"/>
      <c r="N1319" s="6"/>
      <c r="O1319" s="6"/>
      <c r="P1319" s="2">
        <v>-6.1266999999999996</v>
      </c>
      <c r="Q1319" s="2">
        <v>106.83320000000001</v>
      </c>
    </row>
    <row r="1320" spans="1:17" ht="15.75" customHeight="1" x14ac:dyDescent="0.2">
      <c r="A1320" s="2">
        <v>9500000</v>
      </c>
      <c r="B1320" s="2" t="s">
        <v>136</v>
      </c>
      <c r="C1320" s="2" t="s">
        <v>2681</v>
      </c>
      <c r="D1320" s="2">
        <v>0</v>
      </c>
      <c r="E1320" s="9">
        <v>0</v>
      </c>
      <c r="F1320" s="14">
        <v>10673733</v>
      </c>
      <c r="G1320" s="14">
        <v>-622179</v>
      </c>
      <c r="H1320" s="2">
        <f t="shared" si="60"/>
        <v>106</v>
      </c>
      <c r="I1320" s="2">
        <f t="shared" si="61"/>
        <v>37</v>
      </c>
      <c r="J1320">
        <f t="shared" si="62"/>
        <v>3</v>
      </c>
      <c r="K1320" s="6"/>
      <c r="L1320" s="6"/>
      <c r="M1320" s="6"/>
      <c r="N1320" s="6"/>
      <c r="O1320" s="6"/>
      <c r="P1320">
        <v>-6.1676000000000002</v>
      </c>
      <c r="Q1320">
        <v>106.75960000000001</v>
      </c>
    </row>
    <row r="1321" spans="1:17" ht="15.75" customHeight="1" x14ac:dyDescent="0.2">
      <c r="A1321" s="2">
        <v>19166667</v>
      </c>
      <c r="B1321" s="2" t="s">
        <v>136</v>
      </c>
      <c r="C1321" s="2" t="s">
        <v>1532</v>
      </c>
      <c r="D1321" s="2">
        <v>0</v>
      </c>
      <c r="E1321" s="9">
        <v>1.5</v>
      </c>
      <c r="H1321" s="2">
        <f t="shared" si="60"/>
        <v>-6</v>
      </c>
      <c r="I1321" s="2">
        <f t="shared" si="61"/>
        <v>0</v>
      </c>
      <c r="J1321">
        <f t="shared" si="62"/>
        <v>0</v>
      </c>
      <c r="P1321" s="2">
        <v>-6.1814</v>
      </c>
      <c r="Q1321" s="2">
        <v>106.8387</v>
      </c>
    </row>
    <row r="1322" spans="1:17" ht="15.75" customHeight="1" x14ac:dyDescent="0.2">
      <c r="A1322" s="2">
        <v>40000000</v>
      </c>
      <c r="B1322" s="2" t="s">
        <v>136</v>
      </c>
      <c r="C1322" s="2" t="s">
        <v>511</v>
      </c>
      <c r="D1322" s="2">
        <v>0</v>
      </c>
      <c r="E1322" s="9">
        <v>2.4</v>
      </c>
      <c r="F1322" s="14">
        <v>106913922</v>
      </c>
      <c r="G1322" s="14">
        <v>-6172669</v>
      </c>
      <c r="H1322" s="2">
        <f t="shared" si="60"/>
        <v>106</v>
      </c>
      <c r="I1322" s="2">
        <f t="shared" si="61"/>
        <v>13</v>
      </c>
      <c r="J1322">
        <f t="shared" si="62"/>
        <v>22</v>
      </c>
      <c r="K1322" s="6"/>
      <c r="L1322" s="6"/>
      <c r="M1322" s="6"/>
      <c r="N1322" s="6"/>
      <c r="O1322" s="6"/>
      <c r="P1322" s="2">
        <v>-6.1266999999999996</v>
      </c>
      <c r="Q1322" s="2">
        <v>106.83320000000001</v>
      </c>
    </row>
    <row r="1323" spans="1:17" ht="15.75" customHeight="1" x14ac:dyDescent="0.2">
      <c r="A1323" s="2">
        <v>11500000</v>
      </c>
      <c r="B1323" s="2" t="s">
        <v>136</v>
      </c>
      <c r="C1323" s="2" t="s">
        <v>943</v>
      </c>
      <c r="D1323" s="2">
        <v>200</v>
      </c>
      <c r="E1323" s="9">
        <v>1.5</v>
      </c>
      <c r="F1323" s="14" t="s">
        <v>10755</v>
      </c>
      <c r="G1323" s="14" t="s">
        <v>10756</v>
      </c>
      <c r="H1323" s="2">
        <f t="shared" si="60"/>
        <v>106</v>
      </c>
      <c r="I1323" s="2">
        <f t="shared" si="61"/>
        <v>45</v>
      </c>
      <c r="J1323" t="e">
        <f t="shared" si="62"/>
        <v>#VALUE!</v>
      </c>
      <c r="K1323" s="2"/>
      <c r="L1323" s="2"/>
      <c r="M1323" s="2"/>
      <c r="N1323" s="2"/>
      <c r="O1323" s="2"/>
      <c r="P1323">
        <v>-6.2686000000000002</v>
      </c>
      <c r="Q1323" s="2">
        <v>106.8086</v>
      </c>
    </row>
    <row r="1324" spans="1:17" ht="15.75" customHeight="1" x14ac:dyDescent="0.2">
      <c r="A1324" s="2">
        <v>49000000</v>
      </c>
      <c r="B1324" s="2" t="s">
        <v>136</v>
      </c>
      <c r="C1324" s="2" t="s">
        <v>141</v>
      </c>
      <c r="D1324" s="2">
        <v>1</v>
      </c>
      <c r="E1324" s="9">
        <v>0.5</v>
      </c>
      <c r="F1324" s="14" t="s">
        <v>10762</v>
      </c>
      <c r="G1324" s="14" t="s">
        <v>10763</v>
      </c>
      <c r="H1324" s="2">
        <f t="shared" si="60"/>
        <v>-6</v>
      </c>
      <c r="I1324" s="2">
        <f t="shared" si="61"/>
        <v>15</v>
      </c>
      <c r="J1324" t="e">
        <f t="shared" si="62"/>
        <v>#VALUE!</v>
      </c>
      <c r="K1324" s="2"/>
      <c r="L1324" s="2"/>
      <c r="M1324" s="2"/>
      <c r="N1324" s="2"/>
      <c r="O1324" s="2"/>
      <c r="P1324">
        <v>-6.2686000000000002</v>
      </c>
      <c r="Q1324" s="2">
        <v>106.8086</v>
      </c>
    </row>
    <row r="1325" spans="1:17" ht="15.75" customHeight="1" x14ac:dyDescent="0.2">
      <c r="A1325" s="2">
        <v>6500000</v>
      </c>
      <c r="B1325" s="2" t="s">
        <v>136</v>
      </c>
      <c r="C1325" s="2" t="s">
        <v>141</v>
      </c>
      <c r="D1325" s="2">
        <v>50</v>
      </c>
      <c r="E1325" s="9">
        <v>4</v>
      </c>
      <c r="F1325" s="14" t="s">
        <v>10770</v>
      </c>
      <c r="G1325" s="14" t="s">
        <v>10771</v>
      </c>
      <c r="H1325" s="2">
        <f t="shared" si="60"/>
        <v>-6</v>
      </c>
      <c r="I1325" s="2" t="e">
        <f t="shared" si="61"/>
        <v>#VALUE!</v>
      </c>
      <c r="J1325" t="e">
        <f t="shared" si="62"/>
        <v>#VALUE!</v>
      </c>
      <c r="K1325" s="2"/>
      <c r="L1325" s="2"/>
      <c r="M1325" s="2"/>
      <c r="N1325" s="2"/>
      <c r="O1325" s="2"/>
      <c r="P1325">
        <v>-6.2686000000000002</v>
      </c>
      <c r="Q1325" s="2">
        <v>106.8086</v>
      </c>
    </row>
    <row r="1326" spans="1:17" ht="15.75" customHeight="1" x14ac:dyDescent="0.2">
      <c r="A1326" s="2">
        <v>20000000</v>
      </c>
      <c r="B1326" s="2" t="s">
        <v>136</v>
      </c>
      <c r="D1326" s="2">
        <v>400</v>
      </c>
      <c r="E1326" s="9">
        <v>3.3</v>
      </c>
      <c r="F1326" s="14" t="s">
        <v>10778</v>
      </c>
      <c r="G1326" s="14" t="s">
        <v>10779</v>
      </c>
      <c r="H1326" s="2">
        <f t="shared" si="60"/>
        <v>-6</v>
      </c>
      <c r="I1326" s="2">
        <f t="shared" si="61"/>
        <v>10</v>
      </c>
      <c r="J1326" t="e">
        <f t="shared" si="62"/>
        <v>#VALUE!</v>
      </c>
      <c r="K1326" s="2"/>
      <c r="L1326" s="2"/>
      <c r="M1326" s="2"/>
      <c r="N1326" s="2"/>
      <c r="O1326" s="2"/>
    </row>
    <row r="1327" spans="1:17" ht="15.75" customHeight="1" x14ac:dyDescent="0.2">
      <c r="A1327" s="2">
        <v>40000000</v>
      </c>
      <c r="B1327" s="2" t="s">
        <v>136</v>
      </c>
      <c r="C1327" s="2" t="s">
        <v>822</v>
      </c>
      <c r="D1327" s="2">
        <v>0</v>
      </c>
      <c r="E1327" s="9">
        <v>2</v>
      </c>
      <c r="F1327" s="14">
        <v>-6177922</v>
      </c>
      <c r="G1327" s="14">
        <v>106766445</v>
      </c>
      <c r="H1327" s="2">
        <f t="shared" si="60"/>
        <v>-6</v>
      </c>
      <c r="I1327" s="2">
        <f t="shared" si="61"/>
        <v>17</v>
      </c>
      <c r="J1327">
        <f t="shared" si="62"/>
        <v>7922</v>
      </c>
      <c r="K1327" s="6"/>
      <c r="L1327" s="6"/>
      <c r="M1327" s="6"/>
      <c r="N1327" s="6"/>
      <c r="O1327" s="6"/>
      <c r="P1327">
        <v>-6.1676000000000002</v>
      </c>
      <c r="Q1327">
        <v>106.75960000000001</v>
      </c>
    </row>
    <row r="1328" spans="1:17" ht="15.75" customHeight="1" x14ac:dyDescent="0.2">
      <c r="A1328" s="2">
        <v>40000000</v>
      </c>
      <c r="B1328" s="2" t="s">
        <v>194</v>
      </c>
      <c r="D1328" s="2">
        <v>0</v>
      </c>
      <c r="E1328" s="9">
        <v>2</v>
      </c>
      <c r="H1328" s="2">
        <f t="shared" si="60"/>
        <v>-6</v>
      </c>
      <c r="I1328" s="2">
        <f t="shared" si="61"/>
        <v>0</v>
      </c>
      <c r="J1328">
        <f t="shared" si="62"/>
        <v>0</v>
      </c>
    </row>
    <row r="1329" spans="1:17" ht="15.75" customHeight="1" x14ac:dyDescent="0.2">
      <c r="A1329" s="2">
        <v>8769231</v>
      </c>
      <c r="B1329" s="2" t="s">
        <v>136</v>
      </c>
      <c r="C1329" s="2" t="s">
        <v>511</v>
      </c>
      <c r="D1329" s="2">
        <v>0</v>
      </c>
      <c r="E1329" s="9">
        <v>1.3</v>
      </c>
      <c r="F1329" s="14">
        <v>106910776</v>
      </c>
      <c r="G1329" s="14">
        <v>-6119106</v>
      </c>
      <c r="H1329" s="2">
        <f t="shared" si="60"/>
        <v>106</v>
      </c>
      <c r="I1329" s="2">
        <f t="shared" si="61"/>
        <v>10</v>
      </c>
      <c r="J1329">
        <f t="shared" si="62"/>
        <v>76</v>
      </c>
      <c r="K1329" s="6"/>
      <c r="L1329" s="6"/>
      <c r="M1329" s="6"/>
      <c r="N1329" s="6"/>
      <c r="O1329" s="6"/>
      <c r="P1329" s="2">
        <v>-6.1266999999999996</v>
      </c>
      <c r="Q1329" s="2">
        <v>106.83320000000001</v>
      </c>
    </row>
    <row r="1330" spans="1:17" ht="15.75" customHeight="1" x14ac:dyDescent="0.2">
      <c r="A1330" s="2">
        <v>16666667</v>
      </c>
      <c r="B1330" s="2" t="s">
        <v>377</v>
      </c>
      <c r="C1330" s="2" t="s">
        <v>288</v>
      </c>
      <c r="D1330" s="2">
        <v>0</v>
      </c>
      <c r="E1330" s="9">
        <v>4.5</v>
      </c>
      <c r="H1330" s="2">
        <f t="shared" si="60"/>
        <v>-6</v>
      </c>
      <c r="I1330" s="2">
        <f t="shared" si="61"/>
        <v>0</v>
      </c>
      <c r="J1330">
        <f t="shared" si="62"/>
        <v>0</v>
      </c>
      <c r="P1330" s="2">
        <v>-6.1814</v>
      </c>
      <c r="Q1330" s="2">
        <v>106.8387</v>
      </c>
    </row>
    <row r="1331" spans="1:17" ht="15.75" customHeight="1" x14ac:dyDescent="0.2">
      <c r="A1331" s="2">
        <v>29000000</v>
      </c>
      <c r="B1331" s="2" t="s">
        <v>1315</v>
      </c>
      <c r="C1331" s="2" t="s">
        <v>141</v>
      </c>
      <c r="D1331" s="2">
        <v>0</v>
      </c>
      <c r="E1331" s="9">
        <v>0.09</v>
      </c>
      <c r="F1331" s="14" t="s">
        <v>10802</v>
      </c>
      <c r="G1331" s="14" t="s">
        <v>10803</v>
      </c>
      <c r="H1331" s="2">
        <f t="shared" si="60"/>
        <v>-6</v>
      </c>
      <c r="I1331" s="2" t="e">
        <f t="shared" si="61"/>
        <v>#VALUE!</v>
      </c>
      <c r="J1331" t="e">
        <f t="shared" si="62"/>
        <v>#VALUE!</v>
      </c>
      <c r="K1331" s="2"/>
      <c r="L1331" s="2"/>
      <c r="M1331" s="2"/>
      <c r="N1331" s="2"/>
      <c r="O1331" s="2"/>
      <c r="P1331">
        <v>-6.2686000000000002</v>
      </c>
      <c r="Q1331" s="2">
        <v>106.8086</v>
      </c>
    </row>
    <row r="1332" spans="1:17" ht="15.75" customHeight="1" x14ac:dyDescent="0.2">
      <c r="A1332" s="2">
        <v>9000000</v>
      </c>
      <c r="B1332" s="2" t="s">
        <v>136</v>
      </c>
      <c r="C1332" s="2" t="s">
        <v>610</v>
      </c>
      <c r="D1332" s="2">
        <v>1000</v>
      </c>
      <c r="E1332" s="9">
        <v>3</v>
      </c>
      <c r="F1332" s="14" t="s">
        <v>10819</v>
      </c>
      <c r="G1332" s="14" t="s">
        <v>10820</v>
      </c>
      <c r="H1332" s="2">
        <f t="shared" si="60"/>
        <v>-6</v>
      </c>
      <c r="I1332" s="2">
        <f t="shared" si="61"/>
        <v>17</v>
      </c>
      <c r="J1332" t="e">
        <f t="shared" si="62"/>
        <v>#VALUE!</v>
      </c>
      <c r="K1332" s="2"/>
      <c r="L1332" s="2"/>
      <c r="M1332" s="2"/>
      <c r="N1332" s="2"/>
      <c r="O1332" s="2"/>
      <c r="P1332">
        <v>-6.2545999999999999</v>
      </c>
      <c r="Q1332" s="2">
        <v>106.8951</v>
      </c>
    </row>
    <row r="1333" spans="1:17" ht="15.75" customHeight="1" x14ac:dyDescent="0.2">
      <c r="A1333" s="2">
        <v>11000000</v>
      </c>
      <c r="B1333" s="2" t="s">
        <v>136</v>
      </c>
      <c r="C1333" s="2" t="s">
        <v>511</v>
      </c>
      <c r="D1333" s="2">
        <v>0</v>
      </c>
      <c r="E1333" s="9">
        <v>4</v>
      </c>
      <c r="F1333" s="14">
        <v>106923215</v>
      </c>
      <c r="G1333" s="14">
        <v>-6159246</v>
      </c>
      <c r="H1333" s="2">
        <f t="shared" si="60"/>
        <v>106</v>
      </c>
      <c r="I1333" s="2">
        <f t="shared" si="61"/>
        <v>23</v>
      </c>
      <c r="J1333">
        <f t="shared" si="62"/>
        <v>15</v>
      </c>
      <c r="K1333" s="6"/>
      <c r="L1333" s="6"/>
      <c r="M1333" s="6"/>
      <c r="N1333" s="6"/>
      <c r="O1333" s="6"/>
      <c r="P1333" s="2">
        <v>-6.1266999999999996</v>
      </c>
      <c r="Q1333" s="2">
        <v>106.83320000000001</v>
      </c>
    </row>
    <row r="1334" spans="1:17" ht="15.75" customHeight="1" x14ac:dyDescent="0.2">
      <c r="A1334" s="2" t="s">
        <v>4736</v>
      </c>
      <c r="B1334" s="2" t="s">
        <v>136</v>
      </c>
      <c r="C1334" s="2" t="s">
        <v>288</v>
      </c>
      <c r="D1334" s="2">
        <v>100</v>
      </c>
      <c r="E1334" s="9">
        <v>100</v>
      </c>
      <c r="F1334" s="14">
        <v>106808295</v>
      </c>
      <c r="G1334" s="14">
        <v>-6206545</v>
      </c>
      <c r="H1334" s="2">
        <f t="shared" si="60"/>
        <v>106</v>
      </c>
      <c r="I1334" s="2">
        <f t="shared" si="61"/>
        <v>8</v>
      </c>
      <c r="J1334">
        <f t="shared" si="62"/>
        <v>95</v>
      </c>
      <c r="K1334" s="6"/>
      <c r="L1334" s="6"/>
      <c r="M1334" s="6"/>
      <c r="N1334" s="6"/>
      <c r="O1334" s="6"/>
      <c r="P1334" s="2">
        <v>-6.1814</v>
      </c>
      <c r="Q1334" s="2">
        <v>106.8387</v>
      </c>
    </row>
    <row r="1335" spans="1:17" ht="15.75" customHeight="1" x14ac:dyDescent="0.2">
      <c r="A1335" s="2">
        <v>16500000</v>
      </c>
      <c r="B1335" s="2" t="s">
        <v>136</v>
      </c>
      <c r="C1335" s="2" t="s">
        <v>141</v>
      </c>
      <c r="D1335" s="2">
        <v>1</v>
      </c>
      <c r="E1335" s="9">
        <v>2</v>
      </c>
      <c r="F1335" s="14" t="s">
        <v>10836</v>
      </c>
      <c r="G1335" s="14" t="s">
        <v>10837</v>
      </c>
      <c r="H1335" s="2">
        <f t="shared" si="60"/>
        <v>-6</v>
      </c>
      <c r="I1335" s="2">
        <f t="shared" si="61"/>
        <v>17</v>
      </c>
      <c r="J1335" t="e">
        <f t="shared" si="62"/>
        <v>#VALUE!</v>
      </c>
      <c r="K1335" s="2"/>
      <c r="L1335" s="2"/>
      <c r="M1335" s="2"/>
      <c r="N1335" s="2"/>
      <c r="O1335" s="2"/>
      <c r="P1335">
        <v>-6.2686000000000002</v>
      </c>
      <c r="Q1335" s="2">
        <v>106.8086</v>
      </c>
    </row>
    <row r="1336" spans="1:17" ht="15.75" customHeight="1" x14ac:dyDescent="0.2">
      <c r="A1336" s="2">
        <v>30000000</v>
      </c>
      <c r="B1336" s="2" t="s">
        <v>136</v>
      </c>
      <c r="C1336" s="2" t="s">
        <v>288</v>
      </c>
      <c r="D1336" s="2">
        <v>0</v>
      </c>
      <c r="E1336" s="9">
        <v>3.5</v>
      </c>
      <c r="H1336" s="2">
        <f t="shared" si="60"/>
        <v>-6</v>
      </c>
      <c r="I1336" s="2">
        <f t="shared" si="61"/>
        <v>0</v>
      </c>
      <c r="J1336">
        <f t="shared" si="62"/>
        <v>0</v>
      </c>
      <c r="P1336" s="2">
        <v>-6.1814</v>
      </c>
      <c r="Q1336" s="2">
        <v>106.8387</v>
      </c>
    </row>
    <row r="1337" spans="1:17" ht="15.75" customHeight="1" x14ac:dyDescent="0.2">
      <c r="A1337" s="2">
        <v>19000000</v>
      </c>
      <c r="B1337" s="2" t="s">
        <v>136</v>
      </c>
      <c r="C1337" s="2" t="s">
        <v>511</v>
      </c>
      <c r="D1337" s="2">
        <v>0</v>
      </c>
      <c r="E1337" s="9">
        <v>1.7</v>
      </c>
      <c r="F1337" s="14">
        <v>-6115049</v>
      </c>
      <c r="G1337" s="14">
        <v>106790444</v>
      </c>
      <c r="H1337" s="2">
        <f t="shared" si="60"/>
        <v>-6</v>
      </c>
      <c r="I1337" s="2">
        <f t="shared" si="61"/>
        <v>11</v>
      </c>
      <c r="J1337">
        <f t="shared" si="62"/>
        <v>5049</v>
      </c>
      <c r="K1337" s="6"/>
      <c r="L1337" s="6"/>
      <c r="M1337" s="6"/>
      <c r="N1337" s="6"/>
      <c r="O1337" s="6"/>
      <c r="P1337" s="2">
        <v>-6.1266999999999996</v>
      </c>
      <c r="Q1337" s="2">
        <v>106.83320000000001</v>
      </c>
    </row>
    <row r="1338" spans="1:17" ht="15.75" customHeight="1" x14ac:dyDescent="0.2">
      <c r="A1338" s="2">
        <v>20000000</v>
      </c>
      <c r="B1338" s="2" t="s">
        <v>136</v>
      </c>
      <c r="C1338" s="2" t="s">
        <v>511</v>
      </c>
      <c r="D1338" s="2">
        <v>0</v>
      </c>
      <c r="E1338" s="9">
        <v>4.9000000000000004</v>
      </c>
      <c r="F1338" s="14">
        <v>106920606</v>
      </c>
      <c r="G1338" s="14">
        <v>-6132183</v>
      </c>
      <c r="H1338" s="2">
        <f t="shared" si="60"/>
        <v>106</v>
      </c>
      <c r="I1338" s="2">
        <f t="shared" si="61"/>
        <v>20</v>
      </c>
      <c r="J1338">
        <f t="shared" si="62"/>
        <v>6</v>
      </c>
      <c r="K1338" s="6"/>
      <c r="L1338" s="6"/>
      <c r="M1338" s="6"/>
      <c r="N1338" s="6"/>
      <c r="O1338" s="6"/>
      <c r="P1338" s="2">
        <v>-6.1266999999999996</v>
      </c>
      <c r="Q1338" s="2">
        <v>106.83320000000001</v>
      </c>
    </row>
    <row r="1339" spans="1:17" ht="15.75" customHeight="1" x14ac:dyDescent="0.2">
      <c r="A1339" s="2">
        <v>25000000</v>
      </c>
      <c r="B1339" s="2" t="s">
        <v>136</v>
      </c>
      <c r="C1339" s="2" t="s">
        <v>141</v>
      </c>
      <c r="D1339" s="2">
        <v>500</v>
      </c>
      <c r="E1339" s="9">
        <v>0.8</v>
      </c>
      <c r="F1339" s="14" t="s">
        <v>10863</v>
      </c>
      <c r="G1339" s="14" t="s">
        <v>10864</v>
      </c>
      <c r="H1339" s="2">
        <f t="shared" si="60"/>
        <v>106</v>
      </c>
      <c r="I1339" s="2">
        <f t="shared" si="61"/>
        <v>51</v>
      </c>
      <c r="J1339">
        <f t="shared" si="62"/>
        <v>4.0999999999999996</v>
      </c>
      <c r="K1339" s="2"/>
      <c r="L1339" s="2"/>
      <c r="M1339" s="2"/>
      <c r="N1339" s="2"/>
      <c r="O1339" s="2"/>
      <c r="P1339">
        <v>-6.2686000000000002</v>
      </c>
      <c r="Q1339" s="2">
        <v>106.8086</v>
      </c>
    </row>
    <row r="1340" spans="1:17" ht="15.75" customHeight="1" x14ac:dyDescent="0.2">
      <c r="A1340" s="2">
        <v>22506394</v>
      </c>
      <c r="B1340" s="2" t="s">
        <v>377</v>
      </c>
      <c r="C1340" s="2" t="s">
        <v>610</v>
      </c>
      <c r="D1340" s="2">
        <v>1</v>
      </c>
      <c r="E1340" s="9">
        <v>100</v>
      </c>
      <c r="F1340" s="14" t="s">
        <v>10876</v>
      </c>
      <c r="G1340" s="14" t="s">
        <v>10877</v>
      </c>
      <c r="H1340" s="2">
        <f t="shared" si="60"/>
        <v>106</v>
      </c>
      <c r="I1340" s="2">
        <f t="shared" si="61"/>
        <v>52</v>
      </c>
      <c r="J1340">
        <f t="shared" si="62"/>
        <v>1.4</v>
      </c>
      <c r="K1340" s="2"/>
      <c r="L1340" s="2"/>
      <c r="M1340" s="2"/>
      <c r="N1340" s="2"/>
      <c r="O1340" s="2"/>
      <c r="P1340">
        <v>-6.2545999999999999</v>
      </c>
      <c r="Q1340" s="2">
        <v>106.8951</v>
      </c>
    </row>
    <row r="1341" spans="1:17" ht="15.75" customHeight="1" x14ac:dyDescent="0.2">
      <c r="A1341" s="2">
        <v>29979036</v>
      </c>
      <c r="B1341" s="2" t="s">
        <v>136</v>
      </c>
      <c r="C1341" s="2" t="s">
        <v>288</v>
      </c>
      <c r="D1341" s="2">
        <v>2</v>
      </c>
      <c r="E1341" s="9">
        <v>1</v>
      </c>
      <c r="F1341" s="14" t="s">
        <v>10886</v>
      </c>
      <c r="G1341" s="14" t="s">
        <v>10887</v>
      </c>
      <c r="H1341" s="2">
        <f t="shared" si="60"/>
        <v>-6</v>
      </c>
      <c r="I1341" s="2">
        <f t="shared" si="61"/>
        <v>11</v>
      </c>
      <c r="J1341" t="e">
        <f t="shared" si="62"/>
        <v>#VALUE!</v>
      </c>
      <c r="K1341" s="2"/>
      <c r="L1341" s="2"/>
      <c r="M1341" s="2"/>
      <c r="N1341" s="2"/>
      <c r="O1341" s="2"/>
      <c r="P1341" s="2">
        <v>-6.1814</v>
      </c>
      <c r="Q1341" s="2">
        <v>106.8387</v>
      </c>
    </row>
    <row r="1342" spans="1:17" ht="15.75" customHeight="1" x14ac:dyDescent="0.2">
      <c r="A1342" s="2">
        <v>33000000</v>
      </c>
      <c r="B1342" s="2" t="s">
        <v>136</v>
      </c>
      <c r="C1342" s="2" t="s">
        <v>288</v>
      </c>
      <c r="D1342" s="2">
        <v>250</v>
      </c>
      <c r="E1342" s="9">
        <v>378</v>
      </c>
      <c r="F1342" s="14">
        <v>106815935</v>
      </c>
      <c r="G1342" s="14">
        <v>-6179479</v>
      </c>
      <c r="H1342" s="2">
        <f t="shared" si="60"/>
        <v>106</v>
      </c>
      <c r="I1342" s="2">
        <f t="shared" si="61"/>
        <v>15</v>
      </c>
      <c r="J1342">
        <f t="shared" si="62"/>
        <v>35</v>
      </c>
      <c r="K1342" s="6"/>
      <c r="L1342" s="6"/>
      <c r="M1342" s="6"/>
      <c r="N1342" s="6"/>
      <c r="O1342" s="6"/>
      <c r="P1342" s="2">
        <v>-6.1814</v>
      </c>
      <c r="Q1342" s="2">
        <v>106.8387</v>
      </c>
    </row>
    <row r="1343" spans="1:17" ht="15.75" customHeight="1" x14ac:dyDescent="0.2">
      <c r="A1343" s="2">
        <v>10130179</v>
      </c>
      <c r="B1343" s="2" t="s">
        <v>377</v>
      </c>
      <c r="C1343" s="2" t="s">
        <v>288</v>
      </c>
      <c r="D1343" s="2">
        <v>750</v>
      </c>
      <c r="E1343" s="9">
        <v>2.5</v>
      </c>
      <c r="F1343" s="14" t="s">
        <v>10900</v>
      </c>
      <c r="G1343" s="14">
        <v>1068515078</v>
      </c>
      <c r="H1343" s="2">
        <f t="shared" si="60"/>
        <v>-6</v>
      </c>
      <c r="I1343" s="2" t="e">
        <f t="shared" si="61"/>
        <v>#VALUE!</v>
      </c>
      <c r="J1343">
        <f t="shared" si="62"/>
        <v>6354</v>
      </c>
      <c r="K1343" s="6"/>
      <c r="L1343" s="6"/>
      <c r="M1343" s="6"/>
      <c r="N1343" s="6"/>
      <c r="O1343" s="6"/>
      <c r="P1343" s="2">
        <v>-6.1814</v>
      </c>
      <c r="Q1343" s="2">
        <v>106.8387</v>
      </c>
    </row>
    <row r="1344" spans="1:17" ht="15.75" customHeight="1" x14ac:dyDescent="0.2">
      <c r="A1344" s="2">
        <v>34977000</v>
      </c>
      <c r="B1344" s="2" t="s">
        <v>136</v>
      </c>
      <c r="C1344" s="2" t="s">
        <v>822</v>
      </c>
      <c r="D1344" s="2">
        <v>3</v>
      </c>
      <c r="E1344" s="9">
        <v>3</v>
      </c>
      <c r="F1344" s="14">
        <v>-6165430</v>
      </c>
      <c r="G1344" s="14">
        <v>106793569</v>
      </c>
      <c r="H1344" s="2">
        <f t="shared" si="60"/>
        <v>-6</v>
      </c>
      <c r="I1344" s="2">
        <f t="shared" si="61"/>
        <v>16</v>
      </c>
      <c r="J1344">
        <f t="shared" si="62"/>
        <v>5430</v>
      </c>
      <c r="K1344" s="6"/>
      <c r="L1344" s="6"/>
      <c r="M1344" s="6"/>
      <c r="N1344" s="6"/>
      <c r="O1344" s="6"/>
      <c r="P1344">
        <v>-6.1676000000000002</v>
      </c>
      <c r="Q1344">
        <v>106.75960000000001</v>
      </c>
    </row>
    <row r="1345" spans="1:17" ht="15.75" customHeight="1" x14ac:dyDescent="0.2">
      <c r="A1345" s="2">
        <v>25000000</v>
      </c>
      <c r="B1345" s="2" t="s">
        <v>1315</v>
      </c>
      <c r="C1345" s="2" t="s">
        <v>976</v>
      </c>
      <c r="D1345" s="2">
        <v>600</v>
      </c>
      <c r="E1345" s="9">
        <v>800</v>
      </c>
      <c r="F1345" s="14" t="s">
        <v>10918</v>
      </c>
      <c r="G1345" s="14" t="s">
        <v>10919</v>
      </c>
      <c r="H1345" s="2">
        <f t="shared" si="60"/>
        <v>-6</v>
      </c>
      <c r="I1345" s="2">
        <f t="shared" si="61"/>
        <v>10</v>
      </c>
      <c r="J1345" t="e">
        <f t="shared" si="62"/>
        <v>#VALUE!</v>
      </c>
      <c r="K1345" s="2"/>
      <c r="L1345" s="2"/>
      <c r="M1345" s="2"/>
      <c r="N1345" s="2"/>
      <c r="O1345" s="2"/>
      <c r="P1345">
        <v>-6.1676000000000002</v>
      </c>
      <c r="Q1345">
        <v>106.75960000000001</v>
      </c>
    </row>
    <row r="1346" spans="1:17" ht="15.75" customHeight="1" x14ac:dyDescent="0.2">
      <c r="A1346" s="2" t="s">
        <v>10922</v>
      </c>
      <c r="B1346" s="2" t="s">
        <v>136</v>
      </c>
      <c r="D1346" s="2">
        <v>0</v>
      </c>
      <c r="E1346" s="9">
        <v>0</v>
      </c>
      <c r="H1346" s="2">
        <f t="shared" si="60"/>
        <v>-6</v>
      </c>
      <c r="I1346" s="2">
        <f t="shared" si="61"/>
        <v>0</v>
      </c>
      <c r="J1346">
        <f t="shared" si="62"/>
        <v>0</v>
      </c>
    </row>
    <row r="1347" spans="1:17" ht="15.75" customHeight="1" x14ac:dyDescent="0.2">
      <c r="A1347" s="2">
        <v>17000000</v>
      </c>
      <c r="B1347" s="2" t="s">
        <v>377</v>
      </c>
      <c r="C1347" s="2" t="s">
        <v>511</v>
      </c>
      <c r="D1347" s="2">
        <v>0</v>
      </c>
      <c r="E1347" s="9">
        <v>1.7</v>
      </c>
      <c r="F1347" s="14">
        <v>106788497</v>
      </c>
      <c r="G1347" s="14">
        <v>-6113937</v>
      </c>
      <c r="H1347" s="2">
        <f t="shared" ref="H1347:H1400" si="63">IF(LEFT(F1347,3)="106",106,-6)</f>
        <v>106</v>
      </c>
      <c r="I1347" s="2">
        <f t="shared" ref="I1347:I1400" si="64">_xlfn.NUMBERVALUE(IF(H1347=106,MID(F1347,5,2),MID(F1347,3,2)))</f>
        <v>88</v>
      </c>
      <c r="J1347">
        <f t="shared" ref="J1347:J1400" si="65">_xlfn.NUMBERVALUE(IF(H1347=106,MID(F1347,8,4),RIGHT(F1347,4)))</f>
        <v>97</v>
      </c>
      <c r="K1347" s="6"/>
      <c r="L1347" s="6"/>
      <c r="M1347" s="6"/>
      <c r="N1347" s="6"/>
      <c r="O1347" s="6"/>
      <c r="P1347" s="2">
        <v>-6.1266999999999996</v>
      </c>
      <c r="Q1347" s="2">
        <v>106.83320000000001</v>
      </c>
    </row>
    <row r="1348" spans="1:17" ht="15.75" customHeight="1" x14ac:dyDescent="0.2">
      <c r="A1348" s="6">
        <v>28000000</v>
      </c>
      <c r="B1348" s="2" t="s">
        <v>136</v>
      </c>
      <c r="C1348" s="2" t="s">
        <v>141</v>
      </c>
      <c r="D1348" s="2">
        <v>900</v>
      </c>
      <c r="E1348" s="9">
        <v>2.42</v>
      </c>
      <c r="F1348" s="14">
        <v>106802829</v>
      </c>
      <c r="G1348" s="14">
        <v>-6313218</v>
      </c>
      <c r="H1348" s="2">
        <f t="shared" si="63"/>
        <v>106</v>
      </c>
      <c r="I1348" s="2">
        <f t="shared" si="64"/>
        <v>2</v>
      </c>
      <c r="J1348">
        <f t="shared" si="65"/>
        <v>29</v>
      </c>
      <c r="K1348" s="6"/>
      <c r="L1348" s="6"/>
      <c r="M1348" s="6"/>
      <c r="N1348" s="6"/>
      <c r="O1348" s="6"/>
      <c r="P1348">
        <v>-6.2686000000000002</v>
      </c>
      <c r="Q1348" s="2">
        <v>106.8086</v>
      </c>
    </row>
    <row r="1349" spans="1:17" ht="15.75" customHeight="1" x14ac:dyDescent="0.2">
      <c r="A1349" s="2" t="s">
        <v>10922</v>
      </c>
      <c r="B1349" s="2" t="s">
        <v>136</v>
      </c>
      <c r="D1349" s="2">
        <v>0</v>
      </c>
      <c r="E1349" s="9">
        <v>0</v>
      </c>
      <c r="H1349" s="2">
        <f t="shared" si="63"/>
        <v>-6</v>
      </c>
      <c r="I1349" s="2">
        <f t="shared" si="64"/>
        <v>0</v>
      </c>
      <c r="J1349">
        <f t="shared" si="65"/>
        <v>0</v>
      </c>
    </row>
    <row r="1350" spans="1:17" ht="15.75" customHeight="1" x14ac:dyDescent="0.2">
      <c r="A1350" s="2">
        <v>14000000</v>
      </c>
      <c r="B1350" s="2" t="s">
        <v>136</v>
      </c>
      <c r="C1350" s="2" t="s">
        <v>288</v>
      </c>
      <c r="D1350" s="2">
        <v>900</v>
      </c>
      <c r="E1350" s="9">
        <v>2.5</v>
      </c>
      <c r="F1350" s="14" t="s">
        <v>10947</v>
      </c>
      <c r="G1350" s="14" t="s">
        <v>10948</v>
      </c>
      <c r="H1350" s="2">
        <f t="shared" si="63"/>
        <v>-6</v>
      </c>
      <c r="I1350" s="2" t="e">
        <f t="shared" si="64"/>
        <v>#VALUE!</v>
      </c>
      <c r="J1350">
        <f t="shared" si="65"/>
        <v>4241</v>
      </c>
      <c r="K1350" s="2"/>
      <c r="L1350" s="2"/>
      <c r="M1350" s="2"/>
      <c r="N1350" s="2"/>
      <c r="O1350" s="2"/>
      <c r="P1350" s="2">
        <v>-6.1814</v>
      </c>
      <c r="Q1350" s="2">
        <v>106.8387</v>
      </c>
    </row>
    <row r="1351" spans="1:17" ht="15.75" customHeight="1" x14ac:dyDescent="0.2">
      <c r="A1351" s="2">
        <v>50359712</v>
      </c>
      <c r="B1351" s="2" t="s">
        <v>136</v>
      </c>
      <c r="C1351" s="2" t="s">
        <v>288</v>
      </c>
      <c r="D1351" s="2">
        <v>100</v>
      </c>
      <c r="E1351" s="9">
        <v>2</v>
      </c>
      <c r="F1351" s="14" t="s">
        <v>10953</v>
      </c>
      <c r="G1351" s="14" t="s">
        <v>10954</v>
      </c>
      <c r="H1351" s="2">
        <f t="shared" si="63"/>
        <v>-6</v>
      </c>
      <c r="I1351" s="2">
        <f t="shared" si="64"/>
        <v>12</v>
      </c>
      <c r="J1351" t="e">
        <f t="shared" si="65"/>
        <v>#VALUE!</v>
      </c>
      <c r="K1351" s="2"/>
      <c r="L1351" s="2"/>
      <c r="M1351" s="2"/>
      <c r="N1351" s="2"/>
      <c r="O1351" s="2"/>
      <c r="P1351" s="2">
        <v>-6.1814</v>
      </c>
      <c r="Q1351" s="2">
        <v>106.8387</v>
      </c>
    </row>
    <row r="1352" spans="1:17" ht="15.75" customHeight="1" x14ac:dyDescent="0.2">
      <c r="A1352" s="2">
        <v>23825000</v>
      </c>
      <c r="B1352" s="2" t="s">
        <v>136</v>
      </c>
      <c r="C1352" s="2" t="s">
        <v>822</v>
      </c>
      <c r="D1352" s="2">
        <v>50</v>
      </c>
      <c r="E1352" s="9">
        <v>1</v>
      </c>
      <c r="F1352" s="14">
        <v>-6143048</v>
      </c>
      <c r="G1352" s="14">
        <v>106804615</v>
      </c>
      <c r="H1352" s="2">
        <f t="shared" si="63"/>
        <v>-6</v>
      </c>
      <c r="I1352" s="2">
        <f t="shared" si="64"/>
        <v>14</v>
      </c>
      <c r="J1352">
        <f t="shared" si="65"/>
        <v>3048</v>
      </c>
      <c r="K1352" s="6"/>
      <c r="L1352" s="6"/>
      <c r="M1352" s="6"/>
      <c r="N1352" s="6"/>
      <c r="O1352" s="6"/>
      <c r="P1352">
        <v>-6.1676000000000002</v>
      </c>
      <c r="Q1352">
        <v>106.75960000000001</v>
      </c>
    </row>
    <row r="1353" spans="1:17" ht="15.75" customHeight="1" x14ac:dyDescent="0.2">
      <c r="A1353" s="2">
        <v>39183000</v>
      </c>
      <c r="B1353" s="2" t="s">
        <v>136</v>
      </c>
      <c r="C1353" s="2" t="s">
        <v>822</v>
      </c>
      <c r="D1353" s="2">
        <v>100</v>
      </c>
      <c r="E1353" s="9">
        <v>3</v>
      </c>
      <c r="F1353" s="14">
        <v>-6165430</v>
      </c>
      <c r="G1353" s="14">
        <v>106793569</v>
      </c>
      <c r="H1353" s="2">
        <f t="shared" si="63"/>
        <v>-6</v>
      </c>
      <c r="I1353" s="2">
        <f t="shared" si="64"/>
        <v>16</v>
      </c>
      <c r="J1353">
        <f t="shared" si="65"/>
        <v>5430</v>
      </c>
      <c r="K1353" s="6"/>
      <c r="L1353" s="6"/>
      <c r="M1353" s="6"/>
      <c r="N1353" s="6"/>
      <c r="O1353" s="6"/>
      <c r="P1353">
        <v>-6.1676000000000002</v>
      </c>
      <c r="Q1353">
        <v>106.75960000000001</v>
      </c>
    </row>
    <row r="1354" spans="1:17" ht="15.75" customHeight="1" x14ac:dyDescent="0.2">
      <c r="A1354" s="2">
        <v>20000000</v>
      </c>
      <c r="B1354" s="2" t="s">
        <v>136</v>
      </c>
      <c r="C1354" s="2" t="s">
        <v>943</v>
      </c>
      <c r="D1354" s="2">
        <v>70</v>
      </c>
      <c r="E1354" s="9">
        <v>1.4</v>
      </c>
      <c r="F1354" s="14">
        <v>106776790</v>
      </c>
      <c r="G1354" s="14">
        <v>-6300691</v>
      </c>
      <c r="H1354" s="2">
        <f t="shared" si="63"/>
        <v>106</v>
      </c>
      <c r="I1354" s="2">
        <f t="shared" si="64"/>
        <v>76</v>
      </c>
      <c r="J1354">
        <f t="shared" si="65"/>
        <v>90</v>
      </c>
      <c r="K1354" s="6"/>
      <c r="L1354" s="6"/>
      <c r="M1354" s="6"/>
      <c r="N1354" s="6"/>
      <c r="O1354" s="6"/>
      <c r="P1354">
        <v>-6.2686000000000002</v>
      </c>
      <c r="Q1354" s="2">
        <v>106.8086</v>
      </c>
    </row>
    <row r="1355" spans="1:17" ht="15.75" customHeight="1" x14ac:dyDescent="0.2">
      <c r="A1355" s="2">
        <v>25000000</v>
      </c>
      <c r="B1355" s="2" t="s">
        <v>136</v>
      </c>
      <c r="C1355" s="2" t="s">
        <v>511</v>
      </c>
      <c r="D1355" s="2">
        <v>0</v>
      </c>
      <c r="E1355" s="9">
        <v>1</v>
      </c>
      <c r="F1355" s="14">
        <v>-6156826</v>
      </c>
      <c r="G1355" s="14">
        <v>106907114</v>
      </c>
      <c r="H1355" s="2">
        <f t="shared" si="63"/>
        <v>-6</v>
      </c>
      <c r="I1355" s="2">
        <f t="shared" si="64"/>
        <v>15</v>
      </c>
      <c r="J1355">
        <f t="shared" si="65"/>
        <v>6826</v>
      </c>
      <c r="K1355" s="6"/>
      <c r="L1355" s="6"/>
      <c r="M1355" s="6"/>
      <c r="N1355" s="6"/>
      <c r="O1355" s="6"/>
      <c r="P1355" s="2">
        <v>-6.1266999999999996</v>
      </c>
      <c r="Q1355" s="2">
        <v>106.83320000000001</v>
      </c>
    </row>
    <row r="1356" spans="1:17" ht="15.75" customHeight="1" x14ac:dyDescent="0.2">
      <c r="B1356" s="2" t="s">
        <v>136</v>
      </c>
      <c r="C1356" s="2" t="s">
        <v>822</v>
      </c>
      <c r="D1356" s="2">
        <v>700</v>
      </c>
      <c r="E1356" s="9">
        <v>2.2999999999999998</v>
      </c>
      <c r="F1356" s="14">
        <v>-6176757</v>
      </c>
      <c r="G1356" s="14">
        <v>106806006</v>
      </c>
      <c r="H1356" s="2">
        <f t="shared" si="63"/>
        <v>-6</v>
      </c>
      <c r="I1356" s="2">
        <f t="shared" si="64"/>
        <v>17</v>
      </c>
      <c r="J1356">
        <f t="shared" si="65"/>
        <v>6757</v>
      </c>
      <c r="K1356" s="6"/>
      <c r="L1356" s="6"/>
      <c r="M1356" s="6"/>
      <c r="N1356" s="6"/>
      <c r="O1356" s="6"/>
      <c r="P1356">
        <v>-6.1676000000000002</v>
      </c>
      <c r="Q1356">
        <v>106.75960000000001</v>
      </c>
    </row>
    <row r="1357" spans="1:17" ht="15.75" customHeight="1" x14ac:dyDescent="0.2">
      <c r="A1357" s="2">
        <v>45000000</v>
      </c>
      <c r="B1357" s="2" t="s">
        <v>136</v>
      </c>
      <c r="C1357" s="2" t="s">
        <v>141</v>
      </c>
      <c r="D1357" s="2">
        <v>0</v>
      </c>
      <c r="E1357" s="9">
        <v>0</v>
      </c>
      <c r="H1357" s="2">
        <f t="shared" si="63"/>
        <v>-6</v>
      </c>
      <c r="I1357" s="2">
        <f t="shared" si="64"/>
        <v>0</v>
      </c>
      <c r="J1357">
        <f t="shared" si="65"/>
        <v>0</v>
      </c>
      <c r="P1357">
        <v>-6.2686000000000002</v>
      </c>
      <c r="Q1357" s="2">
        <v>106.8086</v>
      </c>
    </row>
    <row r="1358" spans="1:17" ht="15.75" customHeight="1" x14ac:dyDescent="0.2">
      <c r="A1358" s="2">
        <v>7500000</v>
      </c>
      <c r="B1358" s="2" t="s">
        <v>377</v>
      </c>
      <c r="C1358" s="2" t="s">
        <v>511</v>
      </c>
      <c r="D1358" s="2">
        <v>50</v>
      </c>
      <c r="E1358" s="9">
        <v>3.8</v>
      </c>
      <c r="F1358" s="14">
        <v>106927633</v>
      </c>
      <c r="G1358" s="14">
        <v>-6123983</v>
      </c>
      <c r="H1358" s="2">
        <f t="shared" si="63"/>
        <v>106</v>
      </c>
      <c r="I1358" s="2">
        <f t="shared" si="64"/>
        <v>27</v>
      </c>
      <c r="J1358">
        <f t="shared" si="65"/>
        <v>33</v>
      </c>
      <c r="K1358" s="6"/>
      <c r="L1358" s="6"/>
      <c r="M1358" s="6"/>
      <c r="N1358" s="6"/>
      <c r="O1358" s="6"/>
      <c r="P1358" s="2">
        <v>-6.1266999999999996</v>
      </c>
      <c r="Q1358" s="2">
        <v>106.83320000000001</v>
      </c>
    </row>
    <row r="1359" spans="1:17" ht="15.75" customHeight="1" x14ac:dyDescent="0.2">
      <c r="B1359" s="2" t="s">
        <v>136</v>
      </c>
      <c r="C1359" s="2" t="s">
        <v>822</v>
      </c>
      <c r="D1359" s="2">
        <v>900</v>
      </c>
      <c r="E1359" s="9">
        <v>2.2000000000000002</v>
      </c>
      <c r="F1359" s="14">
        <v>-6178623</v>
      </c>
      <c r="G1359" s="14">
        <v>106805119</v>
      </c>
      <c r="H1359" s="2">
        <f t="shared" si="63"/>
        <v>-6</v>
      </c>
      <c r="I1359" s="2">
        <f t="shared" si="64"/>
        <v>17</v>
      </c>
      <c r="J1359">
        <f t="shared" si="65"/>
        <v>8623</v>
      </c>
      <c r="K1359" s="6"/>
      <c r="L1359" s="6"/>
      <c r="M1359" s="6"/>
      <c r="N1359" s="6"/>
      <c r="O1359" s="6"/>
      <c r="P1359">
        <v>-6.1676000000000002</v>
      </c>
      <c r="Q1359">
        <v>106.75960000000001</v>
      </c>
    </row>
    <row r="1360" spans="1:17" ht="15.75" customHeight="1" x14ac:dyDescent="0.2">
      <c r="A1360" s="6">
        <v>8500000</v>
      </c>
      <c r="B1360" s="2" t="s">
        <v>136</v>
      </c>
      <c r="C1360" s="2" t="s">
        <v>976</v>
      </c>
      <c r="D1360" s="2">
        <v>1.1000000000000001</v>
      </c>
      <c r="E1360" s="9">
        <v>1.9</v>
      </c>
      <c r="F1360" s="14" t="s">
        <v>11022</v>
      </c>
      <c r="G1360" s="14" t="s">
        <v>11023</v>
      </c>
      <c r="H1360" s="2">
        <f t="shared" si="63"/>
        <v>106</v>
      </c>
      <c r="I1360" s="2">
        <f t="shared" si="64"/>
        <v>43</v>
      </c>
      <c r="J1360">
        <f t="shared" si="65"/>
        <v>52.5</v>
      </c>
      <c r="K1360" s="2"/>
      <c r="L1360" s="2"/>
      <c r="M1360" s="2"/>
      <c r="N1360" s="2"/>
      <c r="O1360" s="2"/>
      <c r="P1360">
        <v>-6.1676000000000002</v>
      </c>
      <c r="Q1360">
        <v>106.75960000000001</v>
      </c>
    </row>
    <row r="1361" spans="1:17" ht="15.75" customHeight="1" x14ac:dyDescent="0.2">
      <c r="A1361" s="2">
        <v>25826000</v>
      </c>
      <c r="B1361" s="2" t="s">
        <v>136</v>
      </c>
      <c r="C1361" s="2" t="s">
        <v>822</v>
      </c>
      <c r="D1361" s="2">
        <v>1600</v>
      </c>
      <c r="E1361" s="9">
        <v>1.6</v>
      </c>
      <c r="F1361" s="14">
        <v>-6156748</v>
      </c>
      <c r="G1361" s="14">
        <v>106804809</v>
      </c>
      <c r="H1361" s="2">
        <f t="shared" si="63"/>
        <v>-6</v>
      </c>
      <c r="I1361" s="2">
        <f t="shared" si="64"/>
        <v>15</v>
      </c>
      <c r="J1361">
        <f t="shared" si="65"/>
        <v>6748</v>
      </c>
      <c r="K1361" s="6"/>
      <c r="L1361" s="6"/>
      <c r="M1361" s="6"/>
      <c r="N1361" s="6"/>
      <c r="O1361" s="6"/>
      <c r="P1361">
        <v>-6.1676000000000002</v>
      </c>
      <c r="Q1361">
        <v>106.75960000000001</v>
      </c>
    </row>
    <row r="1362" spans="1:17" ht="15.75" customHeight="1" x14ac:dyDescent="0.2">
      <c r="A1362" s="2">
        <v>27000000</v>
      </c>
      <c r="B1362" s="2" t="s">
        <v>136</v>
      </c>
      <c r="C1362" s="2" t="s">
        <v>822</v>
      </c>
      <c r="D1362" s="2">
        <v>0</v>
      </c>
      <c r="E1362" s="9">
        <v>0</v>
      </c>
      <c r="F1362" s="14">
        <v>-6203860</v>
      </c>
      <c r="G1362" s="14">
        <v>106799895</v>
      </c>
      <c r="H1362" s="2">
        <f t="shared" si="63"/>
        <v>-6</v>
      </c>
      <c r="I1362" s="2">
        <f t="shared" si="64"/>
        <v>20</v>
      </c>
      <c r="J1362">
        <f t="shared" si="65"/>
        <v>3860</v>
      </c>
      <c r="K1362" s="6"/>
      <c r="L1362" s="6"/>
      <c r="M1362" s="6"/>
      <c r="N1362" s="6"/>
      <c r="O1362" s="6"/>
      <c r="P1362">
        <v>-6.1676000000000002</v>
      </c>
      <c r="Q1362">
        <v>106.75960000000001</v>
      </c>
    </row>
    <row r="1363" spans="1:17" ht="15.75" customHeight="1" x14ac:dyDescent="0.2">
      <c r="A1363" s="2">
        <v>6410256</v>
      </c>
      <c r="B1363" s="2" t="s">
        <v>136</v>
      </c>
      <c r="C1363" s="2" t="s">
        <v>511</v>
      </c>
      <c r="D1363" s="2">
        <v>0</v>
      </c>
      <c r="E1363" s="9">
        <v>5</v>
      </c>
      <c r="F1363" s="14">
        <v>-6116729</v>
      </c>
      <c r="G1363" s="14">
        <v>106890044</v>
      </c>
      <c r="H1363" s="2">
        <f t="shared" si="63"/>
        <v>-6</v>
      </c>
      <c r="I1363" s="2">
        <f t="shared" si="64"/>
        <v>11</v>
      </c>
      <c r="J1363">
        <f t="shared" si="65"/>
        <v>6729</v>
      </c>
      <c r="K1363" s="6"/>
      <c r="L1363" s="6"/>
      <c r="M1363" s="6"/>
      <c r="N1363" s="6"/>
      <c r="O1363" s="6"/>
      <c r="P1363" s="2">
        <v>-6.1266999999999996</v>
      </c>
      <c r="Q1363" s="2">
        <v>106.83320000000001</v>
      </c>
    </row>
    <row r="1364" spans="1:17" ht="15.75" customHeight="1" x14ac:dyDescent="0.2">
      <c r="B1364" s="2" t="s">
        <v>136</v>
      </c>
      <c r="C1364" s="2" t="s">
        <v>822</v>
      </c>
      <c r="D1364" s="2">
        <v>700</v>
      </c>
      <c r="E1364" s="9">
        <v>2.2999999999999998</v>
      </c>
      <c r="F1364" s="14">
        <v>-6176593</v>
      </c>
      <c r="G1364" s="14">
        <v>106804880</v>
      </c>
      <c r="H1364" s="2">
        <f t="shared" si="63"/>
        <v>-6</v>
      </c>
      <c r="I1364" s="2">
        <f t="shared" si="64"/>
        <v>17</v>
      </c>
      <c r="J1364">
        <f t="shared" si="65"/>
        <v>6593</v>
      </c>
      <c r="K1364" s="6"/>
      <c r="L1364" s="6"/>
      <c r="M1364" s="6"/>
      <c r="N1364" s="6"/>
      <c r="O1364" s="6"/>
      <c r="P1364">
        <v>-6.1676000000000002</v>
      </c>
      <c r="Q1364">
        <v>106.75960000000001</v>
      </c>
    </row>
    <row r="1365" spans="1:17" ht="15.75" customHeight="1" x14ac:dyDescent="0.2">
      <c r="A1365" s="2">
        <v>17000000</v>
      </c>
      <c r="B1365" s="2" t="s">
        <v>136</v>
      </c>
      <c r="C1365" s="2" t="s">
        <v>943</v>
      </c>
      <c r="D1365" s="2">
        <v>900</v>
      </c>
      <c r="E1365" s="9">
        <v>2.42</v>
      </c>
      <c r="F1365" s="14">
        <v>106801139</v>
      </c>
      <c r="G1365" s="14">
        <v>-6313194</v>
      </c>
      <c r="H1365" s="2">
        <f t="shared" si="63"/>
        <v>106</v>
      </c>
      <c r="I1365" s="2">
        <f t="shared" si="64"/>
        <v>1</v>
      </c>
      <c r="J1365">
        <f t="shared" si="65"/>
        <v>39</v>
      </c>
      <c r="K1365" s="6"/>
      <c r="L1365" s="6"/>
      <c r="M1365" s="6"/>
      <c r="N1365" s="6"/>
      <c r="O1365" s="6"/>
      <c r="P1365">
        <v>-6.2686000000000002</v>
      </c>
      <c r="Q1365" s="2">
        <v>106.8086</v>
      </c>
    </row>
    <row r="1366" spans="1:17" ht="15.75" customHeight="1" x14ac:dyDescent="0.2">
      <c r="A1366" s="2">
        <v>30000000</v>
      </c>
      <c r="B1366" s="2" t="s">
        <v>377</v>
      </c>
      <c r="C1366" s="2" t="s">
        <v>288</v>
      </c>
      <c r="D1366" s="2">
        <v>0</v>
      </c>
      <c r="E1366" s="9">
        <v>0.18</v>
      </c>
      <c r="F1366" s="14" t="s">
        <v>11057</v>
      </c>
      <c r="G1366" s="14">
        <v>-6203943</v>
      </c>
      <c r="H1366" s="2">
        <f t="shared" si="63"/>
        <v>-6</v>
      </c>
      <c r="I1366" s="2">
        <f t="shared" si="64"/>
        <v>0.2</v>
      </c>
      <c r="J1366">
        <f t="shared" si="65"/>
        <v>9518</v>
      </c>
      <c r="K1366" s="6"/>
      <c r="L1366" s="6"/>
      <c r="M1366" s="6"/>
      <c r="N1366" s="6"/>
      <c r="O1366" s="6"/>
      <c r="P1366" s="2">
        <v>-6.1814</v>
      </c>
      <c r="Q1366" s="2">
        <v>106.8387</v>
      </c>
    </row>
    <row r="1367" spans="1:17" ht="15.75" customHeight="1" x14ac:dyDescent="0.2">
      <c r="A1367" s="2">
        <v>23000000</v>
      </c>
      <c r="B1367" s="2" t="s">
        <v>136</v>
      </c>
      <c r="C1367" s="2" t="s">
        <v>943</v>
      </c>
      <c r="D1367" s="2">
        <v>1000</v>
      </c>
      <c r="E1367" s="9">
        <v>1.42</v>
      </c>
      <c r="F1367" s="14">
        <v>-6297342</v>
      </c>
      <c r="G1367" s="14">
        <v>106786506</v>
      </c>
      <c r="H1367" s="2">
        <f t="shared" si="63"/>
        <v>-6</v>
      </c>
      <c r="I1367" s="2">
        <f t="shared" si="64"/>
        <v>29</v>
      </c>
      <c r="J1367">
        <f t="shared" si="65"/>
        <v>7342</v>
      </c>
      <c r="K1367" s="6"/>
      <c r="L1367" s="6"/>
      <c r="M1367" s="6"/>
      <c r="N1367" s="6"/>
      <c r="O1367" s="6"/>
      <c r="P1367">
        <v>-6.2686000000000002</v>
      </c>
      <c r="Q1367" s="2">
        <v>106.8086</v>
      </c>
    </row>
    <row r="1368" spans="1:17" ht="15.75" customHeight="1" x14ac:dyDescent="0.2">
      <c r="A1368" s="2">
        <v>15556000</v>
      </c>
      <c r="B1368" s="2" t="s">
        <v>377</v>
      </c>
      <c r="C1368" s="2" t="s">
        <v>822</v>
      </c>
      <c r="D1368" s="2">
        <v>700</v>
      </c>
      <c r="E1368" s="9">
        <v>0.63</v>
      </c>
      <c r="F1368" s="14">
        <v>-6192894</v>
      </c>
      <c r="G1368" s="14">
        <v>106785842</v>
      </c>
      <c r="H1368" s="2">
        <f t="shared" si="63"/>
        <v>-6</v>
      </c>
      <c r="I1368" s="2">
        <f t="shared" si="64"/>
        <v>19</v>
      </c>
      <c r="J1368">
        <f t="shared" si="65"/>
        <v>2894</v>
      </c>
      <c r="K1368" s="6"/>
      <c r="L1368" s="6"/>
      <c r="M1368" s="6"/>
      <c r="N1368" s="6"/>
      <c r="O1368" s="6"/>
      <c r="P1368">
        <v>-6.1676000000000002</v>
      </c>
      <c r="Q1368">
        <v>106.75960000000001</v>
      </c>
    </row>
    <row r="1369" spans="1:17" ht="15.75" customHeight="1" x14ac:dyDescent="0.2">
      <c r="A1369" s="2">
        <v>28000000</v>
      </c>
      <c r="B1369" s="2" t="s">
        <v>136</v>
      </c>
      <c r="C1369" s="2" t="s">
        <v>943</v>
      </c>
      <c r="D1369" s="2">
        <v>900</v>
      </c>
      <c r="E1369" s="9">
        <v>2.42</v>
      </c>
      <c r="F1369" s="14">
        <v>106802829</v>
      </c>
      <c r="G1369" s="14">
        <v>-6313218</v>
      </c>
      <c r="H1369" s="2">
        <f t="shared" si="63"/>
        <v>106</v>
      </c>
      <c r="I1369" s="2">
        <f t="shared" si="64"/>
        <v>2</v>
      </c>
      <c r="J1369">
        <f t="shared" si="65"/>
        <v>29</v>
      </c>
      <c r="K1369" s="6"/>
      <c r="L1369" s="6"/>
      <c r="M1369" s="6"/>
      <c r="N1369" s="6"/>
      <c r="O1369" s="6"/>
      <c r="P1369">
        <v>-6.2686000000000002</v>
      </c>
      <c r="Q1369" s="2">
        <v>106.8086</v>
      </c>
    </row>
    <row r="1370" spans="1:17" ht="15.75" customHeight="1" x14ac:dyDescent="0.2">
      <c r="A1370" s="2">
        <v>29000000</v>
      </c>
      <c r="B1370" s="2" t="s">
        <v>377</v>
      </c>
      <c r="D1370" s="2">
        <v>300</v>
      </c>
      <c r="E1370" s="9">
        <v>2</v>
      </c>
      <c r="F1370" s="14" t="s">
        <v>11083</v>
      </c>
      <c r="G1370" s="14" t="s">
        <v>11084</v>
      </c>
      <c r="H1370" s="2">
        <f t="shared" si="63"/>
        <v>-6</v>
      </c>
      <c r="I1370" s="2">
        <f t="shared" si="64"/>
        <v>14</v>
      </c>
      <c r="J1370" t="e">
        <f t="shared" si="65"/>
        <v>#VALUE!</v>
      </c>
      <c r="K1370" s="2"/>
      <c r="L1370" s="2"/>
      <c r="M1370" s="2"/>
      <c r="N1370" s="2"/>
      <c r="O1370" s="2"/>
    </row>
    <row r="1371" spans="1:17" ht="15.75" customHeight="1" x14ac:dyDescent="0.2">
      <c r="A1371" s="2">
        <v>16200295</v>
      </c>
      <c r="B1371" s="2" t="s">
        <v>136</v>
      </c>
      <c r="C1371" s="2" t="s">
        <v>610</v>
      </c>
      <c r="D1371" s="2">
        <v>0.3</v>
      </c>
      <c r="E1371" s="9">
        <v>0.2</v>
      </c>
      <c r="F1371" s="14">
        <v>-62429513</v>
      </c>
      <c r="G1371" s="14" t="s">
        <v>11102</v>
      </c>
      <c r="H1371" s="2">
        <f t="shared" si="63"/>
        <v>-6</v>
      </c>
      <c r="I1371" s="2">
        <f t="shared" si="64"/>
        <v>24</v>
      </c>
      <c r="J1371">
        <f t="shared" si="65"/>
        <v>9513</v>
      </c>
      <c r="K1371" s="2"/>
      <c r="L1371" s="2"/>
      <c r="M1371" s="2"/>
      <c r="N1371" s="2"/>
      <c r="O1371" s="2"/>
      <c r="P1371">
        <v>-6.2545999999999999</v>
      </c>
      <c r="Q1371" s="2">
        <v>106.8951</v>
      </c>
    </row>
    <row r="1372" spans="1:17" ht="15.75" customHeight="1" x14ac:dyDescent="0.2">
      <c r="A1372" s="2">
        <v>40000000</v>
      </c>
      <c r="B1372" s="2" t="s">
        <v>136</v>
      </c>
      <c r="C1372" s="2" t="s">
        <v>822</v>
      </c>
      <c r="D1372" s="2">
        <v>0</v>
      </c>
      <c r="E1372" s="9">
        <v>2</v>
      </c>
      <c r="F1372" s="14">
        <v>-6177922</v>
      </c>
      <c r="G1372" s="14">
        <v>106766445</v>
      </c>
      <c r="H1372" s="2">
        <f t="shared" si="63"/>
        <v>-6</v>
      </c>
      <c r="I1372" s="2">
        <f t="shared" si="64"/>
        <v>17</v>
      </c>
      <c r="J1372">
        <f t="shared" si="65"/>
        <v>7922</v>
      </c>
      <c r="K1372" s="6"/>
      <c r="L1372" s="6"/>
      <c r="M1372" s="6"/>
      <c r="N1372" s="6"/>
      <c r="O1372" s="6"/>
      <c r="P1372">
        <v>-6.1676000000000002</v>
      </c>
      <c r="Q1372">
        <v>106.75960000000001</v>
      </c>
    </row>
    <row r="1373" spans="1:17" ht="15.75" customHeight="1" x14ac:dyDescent="0.2">
      <c r="B1373" s="2" t="s">
        <v>136</v>
      </c>
      <c r="C1373" s="2" t="s">
        <v>822</v>
      </c>
      <c r="D1373" s="2">
        <v>700</v>
      </c>
      <c r="E1373" s="9">
        <v>2.2999999999999998</v>
      </c>
      <c r="F1373" s="14">
        <v>-6176630</v>
      </c>
      <c r="G1373" s="14">
        <v>106804805</v>
      </c>
      <c r="H1373" s="2">
        <f t="shared" si="63"/>
        <v>-6</v>
      </c>
      <c r="I1373" s="2">
        <f t="shared" si="64"/>
        <v>17</v>
      </c>
      <c r="J1373">
        <f t="shared" si="65"/>
        <v>6630</v>
      </c>
      <c r="K1373" s="6"/>
      <c r="L1373" s="6"/>
      <c r="M1373" s="6"/>
      <c r="N1373" s="6"/>
      <c r="O1373" s="6"/>
      <c r="P1373">
        <v>-6.1676000000000002</v>
      </c>
      <c r="Q1373">
        <v>106.75960000000001</v>
      </c>
    </row>
    <row r="1374" spans="1:17" ht="15.75" customHeight="1" x14ac:dyDescent="0.2">
      <c r="A1374" s="2">
        <v>17000000</v>
      </c>
      <c r="B1374" s="2" t="s">
        <v>136</v>
      </c>
      <c r="C1374" s="2" t="s">
        <v>943</v>
      </c>
      <c r="D1374" s="2">
        <v>900</v>
      </c>
      <c r="E1374" s="9">
        <v>2.42</v>
      </c>
      <c r="F1374" s="14">
        <v>106801139</v>
      </c>
      <c r="G1374" s="14">
        <v>-6313194</v>
      </c>
      <c r="H1374" s="2">
        <f t="shared" si="63"/>
        <v>106</v>
      </c>
      <c r="I1374" s="2">
        <f t="shared" si="64"/>
        <v>1</v>
      </c>
      <c r="J1374">
        <f t="shared" si="65"/>
        <v>39</v>
      </c>
      <c r="K1374" s="6"/>
      <c r="L1374" s="6"/>
      <c r="M1374" s="6"/>
      <c r="N1374" s="6"/>
      <c r="O1374" s="6"/>
      <c r="P1374">
        <v>-6.2686000000000002</v>
      </c>
      <c r="Q1374" s="2">
        <v>106.8086</v>
      </c>
    </row>
    <row r="1375" spans="1:17" ht="15.75" customHeight="1" x14ac:dyDescent="0.2">
      <c r="A1375" s="2">
        <v>11000000</v>
      </c>
      <c r="B1375" s="2" t="s">
        <v>377</v>
      </c>
      <c r="C1375" s="2" t="s">
        <v>976</v>
      </c>
      <c r="D1375" s="2">
        <v>550</v>
      </c>
      <c r="E1375" s="9">
        <v>7.9</v>
      </c>
      <c r="F1375" s="14">
        <v>1067243888888880</v>
      </c>
      <c r="G1375" s="14">
        <v>-6210166666666660</v>
      </c>
      <c r="H1375" s="2">
        <f t="shared" si="63"/>
        <v>106</v>
      </c>
      <c r="I1375" s="2">
        <f t="shared" si="64"/>
        <v>24</v>
      </c>
      <c r="J1375">
        <f t="shared" si="65"/>
        <v>8888</v>
      </c>
      <c r="K1375" s="6"/>
      <c r="L1375" s="6"/>
      <c r="M1375" s="6"/>
      <c r="N1375" s="6"/>
      <c r="O1375" s="6"/>
      <c r="P1375">
        <v>-6.1676000000000002</v>
      </c>
      <c r="Q1375">
        <v>106.75960000000001</v>
      </c>
    </row>
    <row r="1376" spans="1:17" ht="15.75" customHeight="1" x14ac:dyDescent="0.2">
      <c r="A1376" s="2">
        <v>10000000</v>
      </c>
      <c r="B1376" s="2" t="s">
        <v>136</v>
      </c>
      <c r="C1376" s="2" t="s">
        <v>822</v>
      </c>
      <c r="D1376" s="2">
        <v>100</v>
      </c>
      <c r="E1376" s="9">
        <v>5.0999999999999996</v>
      </c>
      <c r="F1376" s="14">
        <v>-615517</v>
      </c>
      <c r="G1376" s="14">
        <v>106787970</v>
      </c>
      <c r="H1376" s="2">
        <f t="shared" si="63"/>
        <v>-6</v>
      </c>
      <c r="I1376" s="2">
        <f t="shared" si="64"/>
        <v>15</v>
      </c>
      <c r="J1376">
        <f t="shared" si="65"/>
        <v>5517</v>
      </c>
      <c r="K1376" s="6"/>
      <c r="L1376" s="6"/>
      <c r="M1376" s="6"/>
      <c r="N1376" s="6"/>
      <c r="O1376" s="6"/>
      <c r="P1376">
        <v>-6.1676000000000002</v>
      </c>
      <c r="Q1376">
        <v>106.75960000000001</v>
      </c>
    </row>
    <row r="1377" spans="1:17" ht="15.75" customHeight="1" x14ac:dyDescent="0.2">
      <c r="A1377" s="2">
        <v>15000000</v>
      </c>
      <c r="B1377" s="2" t="s">
        <v>136</v>
      </c>
      <c r="C1377" s="2" t="s">
        <v>943</v>
      </c>
      <c r="D1377" s="2">
        <v>900</v>
      </c>
      <c r="E1377" s="9">
        <v>2.5</v>
      </c>
      <c r="F1377" s="14">
        <v>-6313262</v>
      </c>
      <c r="G1377" s="14">
        <v>106801770</v>
      </c>
      <c r="H1377" s="2">
        <f t="shared" si="63"/>
        <v>-6</v>
      </c>
      <c r="I1377" s="2">
        <f t="shared" si="64"/>
        <v>31</v>
      </c>
      <c r="J1377">
        <f t="shared" si="65"/>
        <v>3262</v>
      </c>
      <c r="K1377" s="6"/>
      <c r="L1377" s="6"/>
      <c r="M1377" s="6"/>
      <c r="N1377" s="6"/>
      <c r="O1377" s="6"/>
      <c r="P1377">
        <v>-6.2686000000000002</v>
      </c>
      <c r="Q1377" s="2">
        <v>106.8086</v>
      </c>
    </row>
    <row r="1378" spans="1:17" ht="15.75" customHeight="1" x14ac:dyDescent="0.2">
      <c r="A1378" s="2">
        <v>11851852</v>
      </c>
      <c r="B1378" s="2" t="s">
        <v>136</v>
      </c>
      <c r="C1378" s="2" t="s">
        <v>610</v>
      </c>
      <c r="D1378" s="2">
        <v>3000</v>
      </c>
      <c r="E1378" s="9">
        <v>4</v>
      </c>
      <c r="F1378" s="14" t="s">
        <v>11141</v>
      </c>
      <c r="G1378" s="14" t="s">
        <v>11142</v>
      </c>
      <c r="H1378" s="2">
        <f t="shared" si="63"/>
        <v>-6</v>
      </c>
      <c r="I1378" s="2">
        <f t="shared" si="64"/>
        <v>12</v>
      </c>
      <c r="J1378" t="e">
        <f t="shared" si="65"/>
        <v>#VALUE!</v>
      </c>
      <c r="K1378" s="2"/>
      <c r="L1378" s="2"/>
      <c r="M1378" s="2"/>
      <c r="N1378" s="2"/>
      <c r="O1378" s="2"/>
      <c r="P1378">
        <v>-6.2545999999999999</v>
      </c>
      <c r="Q1378" s="2">
        <v>106.8951</v>
      </c>
    </row>
    <row r="1379" spans="1:17" ht="15.75" customHeight="1" x14ac:dyDescent="0.2">
      <c r="A1379" s="2">
        <v>22841000</v>
      </c>
      <c r="B1379" s="2" t="s">
        <v>136</v>
      </c>
      <c r="C1379" s="2" t="s">
        <v>5338</v>
      </c>
      <c r="D1379" s="2">
        <v>0.17</v>
      </c>
      <c r="E1379" s="9">
        <v>3</v>
      </c>
      <c r="F1379" s="14">
        <v>-6172348</v>
      </c>
      <c r="G1379" s="14">
        <v>106799001</v>
      </c>
      <c r="H1379" s="2">
        <f t="shared" si="63"/>
        <v>-6</v>
      </c>
      <c r="I1379" s="2">
        <f t="shared" si="64"/>
        <v>17</v>
      </c>
      <c r="J1379">
        <f t="shared" si="65"/>
        <v>2348</v>
      </c>
      <c r="K1379" s="6"/>
      <c r="L1379" s="6"/>
      <c r="M1379" s="6"/>
      <c r="N1379" s="6"/>
      <c r="O1379" s="6"/>
      <c r="P1379">
        <v>-6.1676000000000002</v>
      </c>
      <c r="Q1379">
        <v>106.75960000000001</v>
      </c>
    </row>
    <row r="1380" spans="1:17" ht="15.75" customHeight="1" x14ac:dyDescent="0.2">
      <c r="A1380" s="2">
        <v>3000000</v>
      </c>
      <c r="B1380" s="2" t="s">
        <v>136</v>
      </c>
      <c r="C1380" s="2" t="s">
        <v>1472</v>
      </c>
      <c r="D1380" s="2">
        <v>300</v>
      </c>
      <c r="E1380" s="9">
        <v>4</v>
      </c>
      <c r="F1380" s="14">
        <v>106851761</v>
      </c>
      <c r="G1380" s="14">
        <v>-6337233</v>
      </c>
      <c r="H1380" s="2">
        <f t="shared" si="63"/>
        <v>106</v>
      </c>
      <c r="I1380" s="2">
        <f t="shared" si="64"/>
        <v>51</v>
      </c>
      <c r="J1380">
        <f t="shared" si="65"/>
        <v>61</v>
      </c>
      <c r="K1380" s="6"/>
      <c r="L1380" s="6"/>
      <c r="M1380" s="6"/>
      <c r="N1380" s="6"/>
      <c r="O1380" s="6"/>
      <c r="P1380">
        <v>-6.2545999999999999</v>
      </c>
      <c r="Q1380" s="2">
        <v>106.8951</v>
      </c>
    </row>
    <row r="1381" spans="1:17" ht="15.75" customHeight="1" x14ac:dyDescent="0.2">
      <c r="A1381" s="2">
        <v>12200000</v>
      </c>
      <c r="B1381" s="2" t="s">
        <v>136</v>
      </c>
      <c r="C1381" s="2" t="s">
        <v>943</v>
      </c>
      <c r="D1381" s="2">
        <v>70</v>
      </c>
      <c r="E1381" s="9">
        <v>1</v>
      </c>
      <c r="F1381" s="14" t="s">
        <v>11173</v>
      </c>
      <c r="G1381" s="14" t="s">
        <v>11174</v>
      </c>
      <c r="H1381" s="2">
        <f t="shared" si="63"/>
        <v>-6</v>
      </c>
      <c r="I1381" s="2" t="e">
        <f t="shared" si="64"/>
        <v>#VALUE!</v>
      </c>
      <c r="J1381" t="e">
        <f t="shared" si="65"/>
        <v>#VALUE!</v>
      </c>
      <c r="K1381" s="2"/>
      <c r="L1381" s="2"/>
      <c r="M1381" s="2"/>
      <c r="N1381" s="2"/>
      <c r="O1381" s="2"/>
      <c r="P1381">
        <v>-6.2686000000000002</v>
      </c>
      <c r="Q1381" s="2">
        <v>106.8086</v>
      </c>
    </row>
    <row r="1382" spans="1:17" ht="15.75" customHeight="1" x14ac:dyDescent="0.2">
      <c r="A1382" s="2">
        <v>35000000</v>
      </c>
      <c r="B1382" s="2" t="s">
        <v>136</v>
      </c>
      <c r="C1382" s="2" t="s">
        <v>511</v>
      </c>
      <c r="D1382" s="2">
        <v>0</v>
      </c>
      <c r="E1382" s="9">
        <v>1.1000000000000001</v>
      </c>
      <c r="F1382" s="14">
        <v>-6162831</v>
      </c>
      <c r="G1382" s="14">
        <v>106903437</v>
      </c>
      <c r="H1382" s="2">
        <f t="shared" si="63"/>
        <v>-6</v>
      </c>
      <c r="I1382" s="2">
        <f t="shared" si="64"/>
        <v>16</v>
      </c>
      <c r="J1382">
        <f t="shared" si="65"/>
        <v>2831</v>
      </c>
      <c r="K1382" s="6"/>
      <c r="L1382" s="6"/>
      <c r="M1382" s="6"/>
      <c r="N1382" s="6"/>
      <c r="O1382" s="6"/>
      <c r="P1382" s="2">
        <v>-6.1266999999999996</v>
      </c>
      <c r="Q1382" s="2">
        <v>106.83320000000001</v>
      </c>
    </row>
    <row r="1383" spans="1:17" ht="15.75" customHeight="1" x14ac:dyDescent="0.2">
      <c r="A1383" s="2">
        <v>12500000</v>
      </c>
      <c r="B1383" s="2" t="s">
        <v>136</v>
      </c>
      <c r="C1383" s="2" t="s">
        <v>943</v>
      </c>
      <c r="D1383" s="2">
        <v>184</v>
      </c>
      <c r="E1383" s="9">
        <v>1</v>
      </c>
      <c r="F1383" s="14" t="s">
        <v>11186</v>
      </c>
      <c r="G1383" s="14" t="s">
        <v>11187</v>
      </c>
      <c r="H1383" s="2">
        <f t="shared" si="63"/>
        <v>-6</v>
      </c>
      <c r="I1383" s="2" t="e">
        <f t="shared" si="64"/>
        <v>#VALUE!</v>
      </c>
      <c r="J1383" t="e">
        <f t="shared" si="65"/>
        <v>#VALUE!</v>
      </c>
      <c r="K1383" s="2"/>
      <c r="L1383" s="2"/>
      <c r="M1383" s="2"/>
      <c r="N1383" s="2"/>
      <c r="O1383" s="2"/>
      <c r="P1383">
        <v>-6.2686000000000002</v>
      </c>
      <c r="Q1383" s="2">
        <v>106.8086</v>
      </c>
    </row>
    <row r="1384" spans="1:17" ht="15.75" customHeight="1" x14ac:dyDescent="0.2">
      <c r="A1384" s="2">
        <v>25730000</v>
      </c>
      <c r="B1384" s="2" t="s">
        <v>136</v>
      </c>
      <c r="C1384" s="2" t="s">
        <v>822</v>
      </c>
      <c r="D1384" s="2">
        <v>300</v>
      </c>
      <c r="E1384" s="9">
        <v>3</v>
      </c>
      <c r="F1384" s="14">
        <v>-6.1719410000000003</v>
      </c>
      <c r="G1384" s="14">
        <v>10679983</v>
      </c>
      <c r="H1384" s="2">
        <f t="shared" si="63"/>
        <v>-6</v>
      </c>
      <c r="I1384" s="2">
        <f t="shared" si="64"/>
        <v>0.1</v>
      </c>
      <c r="J1384">
        <f t="shared" si="65"/>
        <v>1941</v>
      </c>
      <c r="K1384" s="6"/>
      <c r="L1384" s="6"/>
      <c r="M1384" s="6"/>
      <c r="N1384" s="6"/>
      <c r="O1384" s="6"/>
      <c r="P1384">
        <v>-6.1676000000000002</v>
      </c>
      <c r="Q1384">
        <v>106.75960000000001</v>
      </c>
    </row>
    <row r="1385" spans="1:17" ht="15.75" customHeight="1" x14ac:dyDescent="0.2">
      <c r="A1385" s="2">
        <v>12608000</v>
      </c>
      <c r="B1385" s="2" t="s">
        <v>136</v>
      </c>
      <c r="C1385" s="2" t="s">
        <v>3966</v>
      </c>
      <c r="D1385" s="2">
        <v>0</v>
      </c>
      <c r="E1385" s="9">
        <v>3.4</v>
      </c>
      <c r="F1385" s="14">
        <v>-6132172</v>
      </c>
      <c r="G1385" s="14">
        <v>106844760</v>
      </c>
      <c r="H1385" s="2">
        <f t="shared" si="63"/>
        <v>-6</v>
      </c>
      <c r="I1385" s="2">
        <f t="shared" si="64"/>
        <v>13</v>
      </c>
      <c r="J1385">
        <f t="shared" si="65"/>
        <v>2172</v>
      </c>
      <c r="K1385" s="6"/>
      <c r="L1385" s="6"/>
      <c r="M1385" s="6"/>
      <c r="N1385" s="6"/>
      <c r="O1385" s="6"/>
      <c r="P1385" s="2">
        <v>-6.1266999999999996</v>
      </c>
      <c r="Q1385" s="2">
        <v>106.83320000000001</v>
      </c>
    </row>
    <row r="1386" spans="1:17" ht="15.75" customHeight="1" x14ac:dyDescent="0.2">
      <c r="A1386" s="2">
        <v>22777778</v>
      </c>
      <c r="B1386" s="2" t="s">
        <v>136</v>
      </c>
      <c r="C1386" s="2" t="s">
        <v>11298</v>
      </c>
      <c r="D1386" s="2">
        <v>0</v>
      </c>
      <c r="E1386" s="9">
        <v>5</v>
      </c>
      <c r="F1386" s="14">
        <v>-6141345</v>
      </c>
      <c r="G1386" s="14">
        <v>106865532</v>
      </c>
      <c r="H1386" s="2">
        <f t="shared" si="63"/>
        <v>-6</v>
      </c>
      <c r="I1386" s="2">
        <f t="shared" si="64"/>
        <v>14</v>
      </c>
      <c r="J1386">
        <f t="shared" si="65"/>
        <v>1345</v>
      </c>
      <c r="K1386" s="6"/>
      <c r="L1386" s="6"/>
      <c r="M1386" s="6"/>
      <c r="N1386" s="6"/>
      <c r="O1386" s="6"/>
      <c r="P1386" s="2">
        <v>-6.1266999999999996</v>
      </c>
      <c r="Q1386" s="2">
        <v>106.83320000000001</v>
      </c>
    </row>
    <row r="1387" spans="1:17" ht="15.75" customHeight="1" x14ac:dyDescent="0.2">
      <c r="A1387" s="2">
        <v>22000000</v>
      </c>
      <c r="B1387" s="2" t="s">
        <v>136</v>
      </c>
      <c r="C1387" s="2" t="s">
        <v>511</v>
      </c>
      <c r="D1387" s="2">
        <v>0</v>
      </c>
      <c r="E1387" s="9">
        <v>4.2</v>
      </c>
      <c r="F1387" s="14">
        <v>-6125243</v>
      </c>
      <c r="G1387" s="14">
        <v>106761002</v>
      </c>
      <c r="H1387" s="2">
        <f t="shared" si="63"/>
        <v>-6</v>
      </c>
      <c r="I1387" s="2">
        <f t="shared" si="64"/>
        <v>12</v>
      </c>
      <c r="J1387">
        <f t="shared" si="65"/>
        <v>5243</v>
      </c>
      <c r="K1387" s="6"/>
      <c r="L1387" s="6"/>
      <c r="M1387" s="6"/>
      <c r="N1387" s="6"/>
      <c r="O1387" s="6"/>
      <c r="P1387" s="2">
        <v>-6.1266999999999996</v>
      </c>
      <c r="Q1387" s="2">
        <v>106.83320000000001</v>
      </c>
    </row>
    <row r="1388" spans="1:17" ht="15.75" customHeight="1" x14ac:dyDescent="0.2">
      <c r="D1388" s="2">
        <v>50</v>
      </c>
      <c r="E1388" s="9">
        <v>4.5999999999999996</v>
      </c>
      <c r="F1388" s="14">
        <v>-6159385</v>
      </c>
      <c r="G1388" s="14">
        <v>106923173</v>
      </c>
      <c r="H1388" s="2">
        <f t="shared" si="63"/>
        <v>-6</v>
      </c>
      <c r="I1388" s="2">
        <f t="shared" si="64"/>
        <v>15</v>
      </c>
      <c r="J1388">
        <f t="shared" si="65"/>
        <v>9385</v>
      </c>
      <c r="K1388" s="6"/>
      <c r="L1388" s="6"/>
      <c r="M1388" s="6"/>
      <c r="N1388" s="6"/>
      <c r="O1388" s="6"/>
    </row>
    <row r="1389" spans="1:17" ht="15.75" customHeight="1" x14ac:dyDescent="0.2">
      <c r="A1389" s="2">
        <v>10000000</v>
      </c>
      <c r="D1389" s="2">
        <v>0</v>
      </c>
      <c r="E1389" s="9">
        <v>0.9</v>
      </c>
      <c r="F1389" s="14">
        <v>-6173574</v>
      </c>
      <c r="G1389" s="14">
        <v>106957612</v>
      </c>
      <c r="H1389" s="2">
        <f t="shared" si="63"/>
        <v>-6</v>
      </c>
      <c r="I1389" s="2">
        <f t="shared" si="64"/>
        <v>17</v>
      </c>
      <c r="J1389">
        <f t="shared" si="65"/>
        <v>3574</v>
      </c>
      <c r="K1389" s="6"/>
      <c r="L1389" s="6"/>
      <c r="M1389" s="6"/>
      <c r="N1389" s="6"/>
      <c r="O1389" s="6"/>
    </row>
    <row r="1390" spans="1:17" ht="15.75" customHeight="1" x14ac:dyDescent="0.2">
      <c r="A1390" s="2">
        <v>4000000</v>
      </c>
      <c r="B1390" s="2" t="s">
        <v>437</v>
      </c>
      <c r="C1390" s="2" t="s">
        <v>610</v>
      </c>
      <c r="D1390" s="2">
        <v>150</v>
      </c>
      <c r="E1390" s="9">
        <v>2</v>
      </c>
      <c r="F1390" s="14">
        <v>106940954</v>
      </c>
      <c r="G1390" s="14">
        <v>-6214900</v>
      </c>
      <c r="H1390" s="2">
        <f t="shared" si="63"/>
        <v>106</v>
      </c>
      <c r="I1390" s="2">
        <f t="shared" si="64"/>
        <v>40</v>
      </c>
      <c r="J1390">
        <f t="shared" si="65"/>
        <v>54</v>
      </c>
      <c r="K1390" s="6"/>
      <c r="L1390" s="6"/>
      <c r="M1390" s="6"/>
      <c r="N1390" s="6"/>
      <c r="O1390" s="6"/>
      <c r="P1390">
        <v>-6.2545999999999999</v>
      </c>
      <c r="Q1390" s="2">
        <v>106.8951</v>
      </c>
    </row>
    <row r="1391" spans="1:17" ht="15.75" customHeight="1" x14ac:dyDescent="0.2">
      <c r="A1391" s="2">
        <v>34605263</v>
      </c>
      <c r="D1391" s="2">
        <v>350</v>
      </c>
      <c r="E1391" s="9">
        <v>3.3</v>
      </c>
      <c r="F1391" s="14">
        <v>-6159463</v>
      </c>
      <c r="G1391" s="14">
        <v>106832040</v>
      </c>
      <c r="H1391" s="2">
        <f t="shared" si="63"/>
        <v>-6</v>
      </c>
      <c r="I1391" s="2">
        <f t="shared" si="64"/>
        <v>15</v>
      </c>
      <c r="J1391">
        <f t="shared" si="65"/>
        <v>9463</v>
      </c>
      <c r="K1391" s="6"/>
      <c r="L1391" s="6"/>
      <c r="M1391" s="6"/>
      <c r="N1391" s="6"/>
      <c r="O1391" s="6"/>
    </row>
    <row r="1392" spans="1:17" ht="15.75" customHeight="1" x14ac:dyDescent="0.2">
      <c r="A1392" s="2">
        <v>42997543</v>
      </c>
      <c r="B1392" s="2" t="s">
        <v>136</v>
      </c>
      <c r="D1392" s="2">
        <v>500</v>
      </c>
      <c r="E1392" s="9">
        <v>3.3</v>
      </c>
      <c r="F1392" s="14">
        <v>-6160899</v>
      </c>
      <c r="G1392" s="14">
        <v>106834272</v>
      </c>
      <c r="H1392" s="2">
        <f t="shared" si="63"/>
        <v>-6</v>
      </c>
      <c r="I1392" s="2">
        <f t="shared" si="64"/>
        <v>16</v>
      </c>
      <c r="J1392">
        <f t="shared" si="65"/>
        <v>899</v>
      </c>
      <c r="K1392" s="6"/>
      <c r="L1392" s="6"/>
      <c r="M1392" s="6"/>
      <c r="N1392" s="6"/>
      <c r="O1392" s="6"/>
    </row>
    <row r="1393" spans="1:17" ht="15.75" customHeight="1" x14ac:dyDescent="0.2">
      <c r="A1393" s="2">
        <v>7500000</v>
      </c>
      <c r="B1393" s="2" t="s">
        <v>136</v>
      </c>
      <c r="C1393" s="2" t="s">
        <v>3966</v>
      </c>
      <c r="D1393" s="2">
        <v>0</v>
      </c>
      <c r="E1393" s="9">
        <v>3.2</v>
      </c>
      <c r="F1393" s="14">
        <v>-6.1522961069232203</v>
      </c>
      <c r="H1393" s="2">
        <f t="shared" si="63"/>
        <v>-6</v>
      </c>
      <c r="I1393" s="2">
        <f t="shared" si="64"/>
        <v>0.1</v>
      </c>
      <c r="J1393">
        <f t="shared" si="65"/>
        <v>2322</v>
      </c>
      <c r="P1393" s="2">
        <v>-6.1266999999999996</v>
      </c>
      <c r="Q1393" s="2">
        <v>106.83320000000001</v>
      </c>
    </row>
    <row r="1394" spans="1:17" ht="15.75" customHeight="1" x14ac:dyDescent="0.2">
      <c r="B1394" s="2" t="s">
        <v>136</v>
      </c>
      <c r="C1394" s="2" t="s">
        <v>658</v>
      </c>
      <c r="D1394" s="2">
        <v>2</v>
      </c>
      <c r="E1394" s="9">
        <v>1.9</v>
      </c>
      <c r="F1394" s="14" t="s">
        <v>11253</v>
      </c>
      <c r="G1394" s="14" t="s">
        <v>11254</v>
      </c>
      <c r="H1394" s="2">
        <f t="shared" si="63"/>
        <v>106</v>
      </c>
      <c r="I1394" s="2">
        <f t="shared" si="64"/>
        <v>53</v>
      </c>
      <c r="J1394">
        <f t="shared" si="65"/>
        <v>24.8</v>
      </c>
      <c r="K1394" s="2"/>
      <c r="L1394" s="2"/>
      <c r="M1394" s="2"/>
      <c r="N1394" s="2"/>
      <c r="O1394" s="2"/>
      <c r="P1394">
        <v>-6.2545999999999999</v>
      </c>
      <c r="Q1394" s="2">
        <v>106.8951</v>
      </c>
    </row>
    <row r="1395" spans="1:17" ht="15.75" customHeight="1" x14ac:dyDescent="0.2">
      <c r="A1395" s="2">
        <v>15000000</v>
      </c>
      <c r="B1395" s="2" t="s">
        <v>136</v>
      </c>
      <c r="C1395" s="2" t="s">
        <v>658</v>
      </c>
      <c r="D1395" s="2">
        <v>0</v>
      </c>
      <c r="E1395" s="9">
        <v>4.5999999999999996</v>
      </c>
      <c r="F1395" s="14" t="s">
        <v>11260</v>
      </c>
      <c r="G1395" s="14" t="s">
        <v>11261</v>
      </c>
      <c r="H1395" s="2">
        <f t="shared" si="63"/>
        <v>106</v>
      </c>
      <c r="I1395" s="2">
        <f t="shared" si="64"/>
        <v>53</v>
      </c>
      <c r="J1395">
        <f t="shared" si="65"/>
        <v>58.6</v>
      </c>
      <c r="K1395" s="2"/>
      <c r="L1395" s="2"/>
      <c r="M1395" s="2"/>
      <c r="N1395" s="2"/>
      <c r="O1395" s="2"/>
      <c r="P1395">
        <v>-6.2545999999999999</v>
      </c>
      <c r="Q1395" s="2">
        <v>106.8951</v>
      </c>
    </row>
    <row r="1396" spans="1:17" ht="15.75" customHeight="1" x14ac:dyDescent="0.2">
      <c r="A1396" s="2">
        <v>19500000</v>
      </c>
      <c r="B1396" s="2" t="s">
        <v>377</v>
      </c>
      <c r="D1396" s="2">
        <v>10</v>
      </c>
      <c r="E1396" s="9">
        <v>1.7</v>
      </c>
      <c r="F1396" s="14">
        <v>-6.1763479999999999</v>
      </c>
      <c r="G1396" s="14">
        <v>106.872845</v>
      </c>
      <c r="H1396" s="2">
        <f t="shared" si="63"/>
        <v>-6</v>
      </c>
      <c r="I1396" s="2">
        <f t="shared" si="64"/>
        <v>0.1</v>
      </c>
      <c r="J1396">
        <f t="shared" si="65"/>
        <v>6348</v>
      </c>
      <c r="K1396" s="2"/>
      <c r="L1396" s="2"/>
      <c r="M1396" s="2"/>
      <c r="N1396" s="2"/>
      <c r="O1396" s="2"/>
    </row>
    <row r="1397" spans="1:17" ht="15.75" customHeight="1" x14ac:dyDescent="0.2">
      <c r="A1397" s="2">
        <v>35000000</v>
      </c>
      <c r="B1397" s="2" t="s">
        <v>136</v>
      </c>
      <c r="D1397" s="2">
        <v>0</v>
      </c>
      <c r="E1397" s="9">
        <v>3</v>
      </c>
      <c r="H1397" s="2">
        <f t="shared" si="63"/>
        <v>-6</v>
      </c>
      <c r="I1397" s="2">
        <f t="shared" si="64"/>
        <v>0</v>
      </c>
      <c r="J1397">
        <f t="shared" si="65"/>
        <v>0</v>
      </c>
    </row>
    <row r="1398" spans="1:17" ht="15.75" customHeight="1" x14ac:dyDescent="0.2">
      <c r="A1398" s="2">
        <v>12000000</v>
      </c>
      <c r="B1398" s="2" t="s">
        <v>136</v>
      </c>
      <c r="C1398" s="2" t="s">
        <v>822</v>
      </c>
      <c r="D1398" s="2">
        <v>50</v>
      </c>
      <c r="E1398" s="9">
        <v>20</v>
      </c>
      <c r="F1398" s="14">
        <v>106758599</v>
      </c>
      <c r="G1398" s="14">
        <v>-6188394</v>
      </c>
      <c r="H1398" s="2">
        <f t="shared" si="63"/>
        <v>106</v>
      </c>
      <c r="I1398" s="2">
        <f t="shared" si="64"/>
        <v>58</v>
      </c>
      <c r="J1398">
        <f t="shared" si="65"/>
        <v>99</v>
      </c>
      <c r="K1398" s="6"/>
      <c r="L1398" s="6"/>
      <c r="M1398" s="6"/>
      <c r="N1398" s="6"/>
      <c r="O1398" s="6"/>
      <c r="P1398">
        <v>-6.1676000000000002</v>
      </c>
      <c r="Q1398">
        <v>106.75960000000001</v>
      </c>
    </row>
    <row r="1399" spans="1:17" ht="15.75" customHeight="1" x14ac:dyDescent="0.2">
      <c r="A1399" s="2">
        <v>14327000</v>
      </c>
      <c r="B1399" s="2" t="s">
        <v>136</v>
      </c>
      <c r="C1399" s="2" t="s">
        <v>822</v>
      </c>
      <c r="D1399" s="2">
        <v>500</v>
      </c>
      <c r="E1399" s="9">
        <v>1</v>
      </c>
      <c r="F1399" s="14" t="s">
        <v>10559</v>
      </c>
      <c r="G1399" s="14">
        <v>-614626</v>
      </c>
      <c r="H1399" s="2">
        <f t="shared" si="63"/>
        <v>106</v>
      </c>
      <c r="I1399" s="2">
        <f t="shared" si="64"/>
        <v>81</v>
      </c>
      <c r="J1399">
        <f t="shared" si="65"/>
        <v>0</v>
      </c>
      <c r="K1399" s="6"/>
      <c r="L1399" s="6"/>
      <c r="M1399" s="6"/>
      <c r="N1399" s="6"/>
      <c r="O1399" s="6"/>
      <c r="P1399">
        <v>-6.1676000000000002</v>
      </c>
      <c r="Q1399">
        <v>106.75960000000001</v>
      </c>
    </row>
    <row r="1400" spans="1:17" ht="15.75" customHeight="1" x14ac:dyDescent="0.2">
      <c r="A1400" s="2">
        <v>22404000</v>
      </c>
      <c r="B1400" s="2" t="s">
        <v>136</v>
      </c>
      <c r="C1400" s="2" t="s">
        <v>822</v>
      </c>
      <c r="D1400" s="2">
        <v>50</v>
      </c>
      <c r="E1400" s="9">
        <v>4</v>
      </c>
      <c r="F1400" s="14">
        <v>106816</v>
      </c>
      <c r="G1400" s="14">
        <v>-615648</v>
      </c>
      <c r="H1400" s="2">
        <f t="shared" si="63"/>
        <v>106</v>
      </c>
      <c r="I1400" s="2">
        <f t="shared" si="64"/>
        <v>16</v>
      </c>
      <c r="J1400">
        <f t="shared" si="65"/>
        <v>0</v>
      </c>
      <c r="K1400" s="6"/>
      <c r="L1400" s="6"/>
      <c r="M1400" s="6"/>
      <c r="N1400" s="6"/>
      <c r="O1400" s="6"/>
      <c r="P1400">
        <v>-6.1676000000000002</v>
      </c>
      <c r="Q1400">
        <v>106.75960000000001</v>
      </c>
    </row>
  </sheetData>
  <autoFilter ref="A1:G1400" xr:uid="{00000000-0009-0000-0000-000001000000}"/>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251"/>
  <sheetViews>
    <sheetView workbookViewId="0">
      <pane ySplit="1" topLeftCell="A3" activePane="bottomLeft" state="frozen"/>
      <selection sqref="A1:ED1348"/>
      <selection pane="bottomLeft" sqref="A1:ED1348"/>
    </sheetView>
  </sheetViews>
  <sheetFormatPr defaultColWidth="14.42578125" defaultRowHeight="15.75" customHeight="1" x14ac:dyDescent="0.2"/>
  <cols>
    <col min="1" max="1" width="12" bestFit="1" customWidth="1"/>
    <col min="2" max="3" width="10" bestFit="1" customWidth="1"/>
    <col min="4" max="4" width="16.140625" bestFit="1" customWidth="1"/>
    <col min="5" max="5" width="15.42578125" style="8" bestFit="1" customWidth="1"/>
    <col min="6" max="7" width="21.42578125" customWidth="1"/>
    <col min="8" max="8" width="10.42578125" bestFit="1" customWidth="1"/>
    <col min="9" max="9" width="17.7109375" style="13" customWidth="1"/>
    <col min="10" max="10" width="15.7109375" style="13" customWidth="1"/>
    <col min="11" max="11" width="21.42578125" customWidth="1"/>
  </cols>
  <sheetData>
    <row r="1" spans="1:11" ht="15.75" customHeight="1" x14ac:dyDescent="0.2">
      <c r="A1" t="s">
        <v>11299</v>
      </c>
      <c r="B1" s="15" t="s">
        <v>11308</v>
      </c>
      <c r="C1" s="15" t="s">
        <v>11309</v>
      </c>
      <c r="D1" t="s">
        <v>11302</v>
      </c>
      <c r="E1" s="8" t="s">
        <v>11303</v>
      </c>
      <c r="F1" t="s">
        <v>11310</v>
      </c>
      <c r="G1" t="s">
        <v>11311</v>
      </c>
      <c r="H1" t="s">
        <v>11300</v>
      </c>
      <c r="I1" s="13" t="s">
        <v>11304</v>
      </c>
      <c r="J1" s="13" t="s">
        <v>11305</v>
      </c>
      <c r="K1" t="s">
        <v>11301</v>
      </c>
    </row>
    <row r="2" spans="1:11" ht="15.75" customHeight="1" x14ac:dyDescent="0.2">
      <c r="A2" s="2">
        <v>10989010</v>
      </c>
      <c r="B2" s="2">
        <v>1</v>
      </c>
      <c r="C2" s="2">
        <v>0</v>
      </c>
      <c r="D2" s="2">
        <v>300</v>
      </c>
      <c r="E2" s="9">
        <v>4.7</v>
      </c>
      <c r="F2">
        <v>-6.2686000000000002</v>
      </c>
      <c r="G2" s="2">
        <v>106.8086</v>
      </c>
      <c r="H2" s="2" t="s">
        <v>136</v>
      </c>
      <c r="I2" s="14" t="s">
        <v>183</v>
      </c>
      <c r="J2" s="14" t="s">
        <v>184</v>
      </c>
      <c r="K2" s="2" t="s">
        <v>141</v>
      </c>
    </row>
    <row r="3" spans="1:11" ht="15.75" customHeight="1" x14ac:dyDescent="0.2">
      <c r="A3" s="2">
        <v>18000000</v>
      </c>
      <c r="B3" s="2">
        <v>1</v>
      </c>
      <c r="C3" s="2">
        <v>0</v>
      </c>
      <c r="D3" s="2">
        <v>300</v>
      </c>
      <c r="E3" s="9">
        <v>2</v>
      </c>
      <c r="F3">
        <v>-6.2686000000000002</v>
      </c>
      <c r="G3" s="2">
        <v>106.8086</v>
      </c>
      <c r="H3" s="2" t="s">
        <v>136</v>
      </c>
      <c r="I3" s="14" t="s">
        <v>236</v>
      </c>
      <c r="J3" s="14" t="s">
        <v>237</v>
      </c>
      <c r="K3" s="2" t="s">
        <v>141</v>
      </c>
    </row>
    <row r="4" spans="1:11" ht="15.75" customHeight="1" x14ac:dyDescent="0.2">
      <c r="A4" s="2">
        <v>25000000</v>
      </c>
      <c r="B4" s="2">
        <v>0</v>
      </c>
      <c r="C4" s="2">
        <v>0</v>
      </c>
      <c r="D4" s="2">
        <v>100</v>
      </c>
      <c r="E4" s="9">
        <v>3</v>
      </c>
      <c r="F4">
        <v>-6.2686000000000002</v>
      </c>
      <c r="G4" s="2">
        <v>106.8086</v>
      </c>
      <c r="H4" s="2" t="s">
        <v>194</v>
      </c>
      <c r="I4" s="14" t="s">
        <v>282</v>
      </c>
      <c r="J4" s="14" t="s">
        <v>281</v>
      </c>
      <c r="K4" s="2" t="s">
        <v>141</v>
      </c>
    </row>
    <row r="5" spans="1:11" ht="15.75" customHeight="1" x14ac:dyDescent="0.2">
      <c r="A5" s="2">
        <v>19166667</v>
      </c>
      <c r="B5" s="2">
        <v>1</v>
      </c>
      <c r="C5" s="2">
        <v>0</v>
      </c>
      <c r="D5" s="2">
        <v>0</v>
      </c>
      <c r="E5" s="9">
        <v>1.5</v>
      </c>
      <c r="F5" s="2">
        <v>-6.1814</v>
      </c>
      <c r="G5" s="2">
        <v>106.8387</v>
      </c>
      <c r="H5" s="2" t="s">
        <v>136</v>
      </c>
      <c r="K5" s="2" t="s">
        <v>288</v>
      </c>
    </row>
    <row r="6" spans="1:11" ht="15.75" customHeight="1" x14ac:dyDescent="0.2">
      <c r="A6" s="2">
        <v>20000000</v>
      </c>
      <c r="B6" s="2">
        <v>1</v>
      </c>
      <c r="C6" s="2">
        <v>0</v>
      </c>
      <c r="D6" s="2">
        <v>0</v>
      </c>
      <c r="E6" s="9">
        <v>2.4</v>
      </c>
      <c r="F6">
        <v>-6.2686000000000002</v>
      </c>
      <c r="G6" s="2">
        <v>106.8086</v>
      </c>
      <c r="H6" s="2" t="s">
        <v>136</v>
      </c>
      <c r="I6" s="14" t="s">
        <v>317</v>
      </c>
      <c r="J6" s="14" t="s">
        <v>318</v>
      </c>
      <c r="K6" s="2" t="s">
        <v>141</v>
      </c>
    </row>
    <row r="7" spans="1:11" ht="15.75" customHeight="1" x14ac:dyDescent="0.2">
      <c r="A7" s="2">
        <v>12142857</v>
      </c>
      <c r="B7" s="2">
        <v>1</v>
      </c>
      <c r="C7" s="2">
        <v>0</v>
      </c>
      <c r="D7" s="2">
        <v>150</v>
      </c>
      <c r="E7" s="9">
        <v>1.6</v>
      </c>
      <c r="F7" s="2">
        <v>-6.1814</v>
      </c>
      <c r="G7" s="2">
        <v>106.8387</v>
      </c>
      <c r="H7" s="2" t="s">
        <v>136</v>
      </c>
      <c r="I7" s="14">
        <v>-6160335</v>
      </c>
      <c r="J7" s="14">
        <v>106846185</v>
      </c>
      <c r="K7" s="2" t="s">
        <v>288</v>
      </c>
    </row>
    <row r="8" spans="1:11" ht="15.75" customHeight="1" x14ac:dyDescent="0.2">
      <c r="A8" s="2">
        <v>22000000</v>
      </c>
      <c r="B8" s="2">
        <v>1</v>
      </c>
      <c r="C8" s="2">
        <v>0</v>
      </c>
      <c r="D8" s="2">
        <v>500</v>
      </c>
      <c r="E8" s="9">
        <v>4</v>
      </c>
      <c r="F8">
        <v>-6.2686000000000002</v>
      </c>
      <c r="G8" s="2">
        <v>106.8086</v>
      </c>
      <c r="H8" s="2" t="s">
        <v>136</v>
      </c>
      <c r="I8" s="14" t="s">
        <v>345</v>
      </c>
      <c r="J8" s="14" t="s">
        <v>346</v>
      </c>
      <c r="K8" s="2" t="s">
        <v>141</v>
      </c>
    </row>
    <row r="9" spans="1:11" ht="15.75" customHeight="1" x14ac:dyDescent="0.2">
      <c r="A9" s="2">
        <v>25000000</v>
      </c>
      <c r="B9" s="2">
        <v>1</v>
      </c>
      <c r="C9" s="2">
        <v>0</v>
      </c>
      <c r="D9" s="2">
        <v>300</v>
      </c>
      <c r="E9" s="9">
        <v>1</v>
      </c>
      <c r="F9" s="2">
        <v>-6.1814</v>
      </c>
      <c r="G9" s="2">
        <v>106.8387</v>
      </c>
      <c r="H9" s="2" t="s">
        <v>136</v>
      </c>
      <c r="I9" s="14">
        <v>-6168478</v>
      </c>
      <c r="J9" s="14">
        <v>106809677</v>
      </c>
      <c r="K9" s="2" t="s">
        <v>288</v>
      </c>
    </row>
    <row r="10" spans="1:11" ht="15.75" customHeight="1" x14ac:dyDescent="0.2">
      <c r="A10" s="2">
        <v>57539683</v>
      </c>
      <c r="B10" s="2">
        <v>0</v>
      </c>
      <c r="C10" s="2">
        <v>1</v>
      </c>
      <c r="D10" s="2">
        <v>5</v>
      </c>
      <c r="E10" s="9">
        <v>3</v>
      </c>
      <c r="F10" s="2">
        <v>-6.1814</v>
      </c>
      <c r="G10" s="2">
        <v>106.8387</v>
      </c>
      <c r="H10" s="2" t="s">
        <v>377</v>
      </c>
      <c r="I10" s="14">
        <v>-6193599</v>
      </c>
      <c r="J10" s="14">
        <v>1068326249</v>
      </c>
      <c r="K10" s="2" t="s">
        <v>288</v>
      </c>
    </row>
    <row r="11" spans="1:11" ht="15.75" customHeight="1" x14ac:dyDescent="0.2">
      <c r="A11" s="2">
        <v>8500000</v>
      </c>
      <c r="B11" s="2">
        <v>1</v>
      </c>
      <c r="C11" s="2">
        <v>0</v>
      </c>
      <c r="D11" s="2">
        <v>1200</v>
      </c>
      <c r="E11" s="9">
        <v>2.5</v>
      </c>
      <c r="F11" s="2">
        <v>-6.1814</v>
      </c>
      <c r="G11" s="2">
        <v>106.8387</v>
      </c>
      <c r="H11" s="2" t="s">
        <v>136</v>
      </c>
      <c r="I11" s="14">
        <v>106857344</v>
      </c>
      <c r="J11" s="14">
        <v>-6178157</v>
      </c>
      <c r="K11" s="2" t="s">
        <v>288</v>
      </c>
    </row>
    <row r="12" spans="1:11" ht="15.75" customHeight="1" x14ac:dyDescent="0.2">
      <c r="A12" s="2">
        <v>12173913</v>
      </c>
      <c r="B12" s="2">
        <v>1</v>
      </c>
      <c r="C12" s="2">
        <v>0</v>
      </c>
      <c r="D12" s="2">
        <v>300</v>
      </c>
      <c r="E12" s="9">
        <v>1</v>
      </c>
      <c r="F12" s="2">
        <v>-6.1814</v>
      </c>
      <c r="G12" s="2">
        <v>106.8387</v>
      </c>
      <c r="H12" s="2" t="s">
        <v>136</v>
      </c>
      <c r="I12" s="14">
        <v>106838676</v>
      </c>
      <c r="J12" s="14">
        <v>-6181218</v>
      </c>
      <c r="K12" s="2" t="s">
        <v>288</v>
      </c>
    </row>
    <row r="13" spans="1:11" ht="15.75" customHeight="1" x14ac:dyDescent="0.2">
      <c r="A13" s="2">
        <v>12142857</v>
      </c>
      <c r="B13" s="2">
        <v>1</v>
      </c>
      <c r="C13" s="2">
        <v>0</v>
      </c>
      <c r="D13" s="2">
        <v>150</v>
      </c>
      <c r="E13" s="9">
        <v>1.6</v>
      </c>
      <c r="F13" s="2">
        <v>-6.1814</v>
      </c>
      <c r="G13" s="2">
        <v>106.8387</v>
      </c>
      <c r="H13" s="2" t="s">
        <v>136</v>
      </c>
      <c r="I13" s="14">
        <v>-6160335</v>
      </c>
      <c r="J13" s="14">
        <v>106846185</v>
      </c>
      <c r="K13" s="2" t="s">
        <v>407</v>
      </c>
    </row>
    <row r="14" spans="1:11" ht="15.75" customHeight="1" x14ac:dyDescent="0.2">
      <c r="A14" s="2">
        <v>30172414</v>
      </c>
      <c r="B14" s="2">
        <v>1</v>
      </c>
      <c r="C14" s="2">
        <v>0</v>
      </c>
      <c r="D14" s="2">
        <v>200</v>
      </c>
      <c r="E14" s="9">
        <v>2</v>
      </c>
      <c r="F14" s="2">
        <v>-6.1814</v>
      </c>
      <c r="G14" s="2">
        <v>106.8387</v>
      </c>
      <c r="H14" s="2" t="s">
        <v>136</v>
      </c>
      <c r="I14" s="14" t="s">
        <v>430</v>
      </c>
      <c r="J14" s="14" t="s">
        <v>431</v>
      </c>
      <c r="K14" s="2" t="s">
        <v>288</v>
      </c>
    </row>
    <row r="15" spans="1:11" ht="15.75" customHeight="1" x14ac:dyDescent="0.2">
      <c r="A15" s="2">
        <v>12000</v>
      </c>
      <c r="B15" s="2">
        <v>0</v>
      </c>
      <c r="C15" s="2">
        <v>0</v>
      </c>
      <c r="D15" s="2">
        <v>0</v>
      </c>
      <c r="E15" s="9">
        <v>4</v>
      </c>
      <c r="F15" s="2">
        <v>-6.1814</v>
      </c>
      <c r="G15" s="2">
        <v>106.8387</v>
      </c>
      <c r="H15" s="2" t="s">
        <v>437</v>
      </c>
      <c r="K15" s="2" t="s">
        <v>288</v>
      </c>
    </row>
    <row r="16" spans="1:11" ht="15.75" customHeight="1" x14ac:dyDescent="0.2">
      <c r="A16" s="2">
        <v>25000000</v>
      </c>
      <c r="B16" s="2">
        <v>1</v>
      </c>
      <c r="C16" s="2">
        <v>0</v>
      </c>
      <c r="D16" s="2">
        <v>300</v>
      </c>
      <c r="E16" s="9">
        <v>1</v>
      </c>
      <c r="F16" s="2">
        <v>-6.1814</v>
      </c>
      <c r="G16" s="2">
        <v>106.8387</v>
      </c>
      <c r="H16" s="2" t="s">
        <v>136</v>
      </c>
      <c r="I16" s="14">
        <v>-6168478</v>
      </c>
      <c r="J16" s="14">
        <v>106809677</v>
      </c>
      <c r="K16" s="2" t="s">
        <v>407</v>
      </c>
    </row>
    <row r="17" spans="1:11" ht="15.75" customHeight="1" x14ac:dyDescent="0.2">
      <c r="A17" s="2">
        <v>3707317</v>
      </c>
      <c r="B17" s="2">
        <v>1</v>
      </c>
      <c r="C17" s="2">
        <v>0</v>
      </c>
      <c r="D17" s="2">
        <v>700</v>
      </c>
      <c r="E17" s="9">
        <v>1.2</v>
      </c>
      <c r="F17" s="2">
        <v>-6.1814</v>
      </c>
      <c r="G17" s="2">
        <v>106.8387</v>
      </c>
      <c r="H17" s="2" t="s">
        <v>136</v>
      </c>
      <c r="I17" s="14">
        <v>-61768301</v>
      </c>
      <c r="J17" s="14">
        <v>1068464157</v>
      </c>
      <c r="K17" s="2" t="s">
        <v>288</v>
      </c>
    </row>
    <row r="18" spans="1:11" ht="15.75" customHeight="1" x14ac:dyDescent="0.2">
      <c r="A18" s="2">
        <v>57539683</v>
      </c>
      <c r="B18" s="2">
        <v>0</v>
      </c>
      <c r="C18" s="2">
        <v>1</v>
      </c>
      <c r="D18" s="2">
        <v>5</v>
      </c>
      <c r="E18" s="9">
        <v>3</v>
      </c>
      <c r="F18" s="2">
        <v>-6.1814</v>
      </c>
      <c r="G18" s="2">
        <v>106.8387</v>
      </c>
      <c r="H18" s="2" t="s">
        <v>377</v>
      </c>
      <c r="I18" s="14">
        <v>-6193599</v>
      </c>
      <c r="J18" s="14">
        <v>1068326249</v>
      </c>
      <c r="K18" s="2" t="s">
        <v>288</v>
      </c>
    </row>
    <row r="19" spans="1:11" ht="15.75" customHeight="1" x14ac:dyDescent="0.2">
      <c r="A19" s="2">
        <v>35310734</v>
      </c>
      <c r="B19" s="2">
        <v>1</v>
      </c>
      <c r="C19" s="2">
        <v>0</v>
      </c>
      <c r="D19" s="2">
        <v>100</v>
      </c>
      <c r="E19" s="9">
        <v>2</v>
      </c>
      <c r="F19" s="2">
        <v>-6.1814</v>
      </c>
      <c r="G19" s="2">
        <v>106.8387</v>
      </c>
      <c r="H19" s="2" t="s">
        <v>136</v>
      </c>
      <c r="I19" s="14" t="s">
        <v>463</v>
      </c>
      <c r="J19" s="14" t="s">
        <v>464</v>
      </c>
      <c r="K19" s="2" t="s">
        <v>288</v>
      </c>
    </row>
    <row r="20" spans="1:11" ht="15.75" customHeight="1" x14ac:dyDescent="0.2">
      <c r="A20" s="2">
        <v>26500000</v>
      </c>
      <c r="B20" s="2">
        <v>1</v>
      </c>
      <c r="C20" s="2">
        <v>0</v>
      </c>
      <c r="D20" s="2">
        <v>30</v>
      </c>
      <c r="E20" s="9">
        <v>3</v>
      </c>
      <c r="F20">
        <v>-6.2686000000000002</v>
      </c>
      <c r="G20" s="2">
        <v>106.8086</v>
      </c>
      <c r="H20" s="2" t="s">
        <v>136</v>
      </c>
      <c r="I20" s="14" t="s">
        <v>477</v>
      </c>
      <c r="J20" s="14" t="s">
        <v>478</v>
      </c>
      <c r="K20" s="2" t="s">
        <v>471</v>
      </c>
    </row>
    <row r="21" spans="1:11" ht="15.75" customHeight="1" x14ac:dyDescent="0.2">
      <c r="A21" s="2">
        <v>14500000</v>
      </c>
      <c r="B21" s="2">
        <v>1</v>
      </c>
      <c r="C21" s="2">
        <v>0</v>
      </c>
      <c r="D21" s="2">
        <v>500</v>
      </c>
      <c r="E21" s="9">
        <v>2</v>
      </c>
      <c r="F21" s="2">
        <v>-6.1814</v>
      </c>
      <c r="G21" s="2">
        <v>106.8387</v>
      </c>
      <c r="H21" s="2" t="s">
        <v>136</v>
      </c>
      <c r="I21" s="14" t="s">
        <v>489</v>
      </c>
      <c r="J21" s="14" t="s">
        <v>490</v>
      </c>
      <c r="K21" s="2" t="s">
        <v>288</v>
      </c>
    </row>
    <row r="22" spans="1:11" ht="15.75" customHeight="1" x14ac:dyDescent="0.2">
      <c r="A22" s="2">
        <v>30000000</v>
      </c>
      <c r="B22" s="2">
        <v>1</v>
      </c>
      <c r="C22" s="2">
        <v>0</v>
      </c>
      <c r="D22" s="2">
        <v>0</v>
      </c>
      <c r="E22" s="9">
        <v>1.8</v>
      </c>
      <c r="F22">
        <v>-6.2686000000000002</v>
      </c>
      <c r="G22" s="2">
        <v>106.8086</v>
      </c>
      <c r="H22" s="2" t="s">
        <v>136</v>
      </c>
      <c r="I22" s="14" t="s">
        <v>503</v>
      </c>
      <c r="J22" s="14" t="s">
        <v>504</v>
      </c>
      <c r="K22" s="2" t="s">
        <v>495</v>
      </c>
    </row>
    <row r="23" spans="1:11" ht="15.75" customHeight="1" x14ac:dyDescent="0.2">
      <c r="A23" s="2">
        <v>20466667</v>
      </c>
      <c r="B23" s="2">
        <v>1</v>
      </c>
      <c r="C23" s="2">
        <v>0</v>
      </c>
      <c r="D23" s="2">
        <v>350</v>
      </c>
      <c r="E23" s="9">
        <v>1.4</v>
      </c>
      <c r="F23" s="2">
        <v>-6.1266999999999996</v>
      </c>
      <c r="G23" s="2">
        <v>106.83320000000001</v>
      </c>
      <c r="H23" s="2" t="s">
        <v>136</v>
      </c>
      <c r="I23" s="14">
        <v>106811846</v>
      </c>
      <c r="J23" s="14">
        <v>-61645483</v>
      </c>
      <c r="K23" s="2" t="s">
        <v>511</v>
      </c>
    </row>
    <row r="24" spans="1:11" ht="15.75" customHeight="1" x14ac:dyDescent="0.2">
      <c r="A24" s="2">
        <v>5000000</v>
      </c>
      <c r="B24" s="2">
        <v>1</v>
      </c>
      <c r="C24" s="2">
        <v>0</v>
      </c>
      <c r="D24" s="2">
        <v>20</v>
      </c>
      <c r="E24" s="9">
        <v>4</v>
      </c>
      <c r="F24">
        <v>-6.2686000000000002</v>
      </c>
      <c r="G24" s="2">
        <v>106.8086</v>
      </c>
      <c r="H24" s="2" t="s">
        <v>136</v>
      </c>
      <c r="I24" s="14" t="s">
        <v>529</v>
      </c>
      <c r="J24" s="14" t="s">
        <v>530</v>
      </c>
      <c r="K24" s="2" t="s">
        <v>141</v>
      </c>
    </row>
    <row r="25" spans="1:11" ht="15.75" customHeight="1" x14ac:dyDescent="0.2">
      <c r="A25" s="2">
        <v>46153846</v>
      </c>
      <c r="B25" s="2">
        <v>0</v>
      </c>
      <c r="C25" s="2">
        <v>1</v>
      </c>
      <c r="D25" s="2">
        <v>2</v>
      </c>
      <c r="E25" s="9">
        <v>1</v>
      </c>
      <c r="F25" s="2">
        <v>-6.1814</v>
      </c>
      <c r="G25" s="2">
        <v>106.8387</v>
      </c>
      <c r="H25" s="2" t="s">
        <v>377</v>
      </c>
      <c r="I25" s="14">
        <v>-61618716</v>
      </c>
      <c r="J25" s="14">
        <v>1068129087</v>
      </c>
      <c r="K25" s="2" t="s">
        <v>288</v>
      </c>
    </row>
    <row r="26" spans="1:11" ht="15.75" customHeight="1" x14ac:dyDescent="0.2">
      <c r="A26" s="2">
        <v>13000000</v>
      </c>
      <c r="B26" s="2">
        <v>1</v>
      </c>
      <c r="C26" s="2">
        <v>0</v>
      </c>
      <c r="D26" s="2">
        <v>53</v>
      </c>
      <c r="E26" s="9">
        <v>0.74</v>
      </c>
      <c r="F26">
        <v>-6.2686000000000002</v>
      </c>
      <c r="G26" s="2">
        <v>106.8086</v>
      </c>
      <c r="H26" s="2" t="s">
        <v>136</v>
      </c>
      <c r="I26" s="14" t="s">
        <v>553</v>
      </c>
      <c r="J26" s="14" t="s">
        <v>554</v>
      </c>
      <c r="K26" s="2" t="s">
        <v>141</v>
      </c>
    </row>
    <row r="27" spans="1:11" ht="15.75" customHeight="1" x14ac:dyDescent="0.2">
      <c r="A27" s="2">
        <v>15151515</v>
      </c>
      <c r="B27" s="2">
        <v>1</v>
      </c>
      <c r="C27" s="2">
        <v>0</v>
      </c>
      <c r="D27" s="2">
        <v>100</v>
      </c>
      <c r="E27" s="16">
        <v>0</v>
      </c>
      <c r="F27" s="2">
        <v>-6.1814</v>
      </c>
      <c r="G27" s="2">
        <v>106.8387</v>
      </c>
      <c r="H27" s="2" t="s">
        <v>136</v>
      </c>
      <c r="I27" s="14">
        <v>106876740</v>
      </c>
      <c r="J27" s="14">
        <v>-6163943</v>
      </c>
      <c r="K27" s="2" t="s">
        <v>288</v>
      </c>
    </row>
    <row r="28" spans="1:11" ht="15.75" customHeight="1" x14ac:dyDescent="0.2">
      <c r="A28" s="2">
        <v>15566037.74</v>
      </c>
      <c r="B28" s="2">
        <v>1</v>
      </c>
      <c r="C28" s="2">
        <v>0</v>
      </c>
      <c r="D28" s="2">
        <v>300</v>
      </c>
      <c r="E28" s="9">
        <v>2</v>
      </c>
      <c r="F28">
        <v>-6.2686000000000002</v>
      </c>
      <c r="G28" s="2">
        <v>106.8086</v>
      </c>
      <c r="H28" s="2" t="s">
        <v>136</v>
      </c>
      <c r="I28" s="14" t="s">
        <v>582</v>
      </c>
      <c r="J28" s="14" t="s">
        <v>583</v>
      </c>
      <c r="K28" s="2" t="s">
        <v>141</v>
      </c>
    </row>
    <row r="29" spans="1:11" ht="15.75" customHeight="1" x14ac:dyDescent="0.2">
      <c r="A29" s="2">
        <v>17274472</v>
      </c>
      <c r="B29" s="2">
        <v>1</v>
      </c>
      <c r="C29" s="2">
        <v>0</v>
      </c>
      <c r="D29" s="2">
        <v>0</v>
      </c>
      <c r="E29" s="16">
        <v>0</v>
      </c>
      <c r="F29" s="2">
        <v>-6.1266999999999996</v>
      </c>
      <c r="G29" s="2">
        <v>106.83320000000001</v>
      </c>
      <c r="H29" s="2" t="s">
        <v>136</v>
      </c>
      <c r="I29" s="14" t="s">
        <v>600</v>
      </c>
      <c r="J29" s="14" t="s">
        <v>601</v>
      </c>
      <c r="K29" s="2" t="s">
        <v>593</v>
      </c>
    </row>
    <row r="30" spans="1:11" ht="15.75" customHeight="1" x14ac:dyDescent="0.2">
      <c r="A30" s="2">
        <v>3800000</v>
      </c>
      <c r="B30" s="2">
        <v>0</v>
      </c>
      <c r="C30" s="2">
        <v>0</v>
      </c>
      <c r="D30" s="2">
        <v>0.2</v>
      </c>
      <c r="E30" s="9">
        <v>0.5</v>
      </c>
      <c r="F30">
        <v>-6.2545999999999999</v>
      </c>
      <c r="G30" s="2">
        <v>106.8951</v>
      </c>
      <c r="H30" s="2" t="s">
        <v>605</v>
      </c>
      <c r="I30" s="14">
        <v>106951406</v>
      </c>
      <c r="J30" s="14">
        <v>-6168199</v>
      </c>
      <c r="K30" s="2" t="s">
        <v>610</v>
      </c>
    </row>
    <row r="31" spans="1:11" ht="15.75" customHeight="1" x14ac:dyDescent="0.2">
      <c r="A31" s="2">
        <v>40000000</v>
      </c>
      <c r="B31" s="2">
        <v>1</v>
      </c>
      <c r="C31" s="2">
        <v>0</v>
      </c>
      <c r="D31" s="2">
        <v>400</v>
      </c>
      <c r="E31" s="9">
        <v>4.5</v>
      </c>
      <c r="F31">
        <v>-6.2686000000000002</v>
      </c>
      <c r="G31" s="2">
        <v>106.8086</v>
      </c>
      <c r="H31" s="2" t="s">
        <v>136</v>
      </c>
      <c r="I31" s="14" t="s">
        <v>639</v>
      </c>
      <c r="J31" s="14" t="s">
        <v>640</v>
      </c>
      <c r="K31" s="2" t="s">
        <v>141</v>
      </c>
    </row>
    <row r="32" spans="1:11" ht="15.75" customHeight="1" x14ac:dyDescent="0.2">
      <c r="A32" s="2">
        <v>70054945</v>
      </c>
      <c r="B32" s="2">
        <v>1</v>
      </c>
      <c r="C32" s="2">
        <v>0</v>
      </c>
      <c r="D32" s="2">
        <v>152</v>
      </c>
      <c r="E32" s="9">
        <v>1.22</v>
      </c>
      <c r="F32" s="2">
        <v>-6.1814</v>
      </c>
      <c r="G32" s="2">
        <v>106.8387</v>
      </c>
      <c r="H32" s="2" t="s">
        <v>136</v>
      </c>
      <c r="I32" s="14">
        <v>106831268</v>
      </c>
      <c r="J32" s="14">
        <v>-6187731</v>
      </c>
      <c r="K32" s="2" t="s">
        <v>288</v>
      </c>
    </row>
    <row r="33" spans="1:11" ht="15.75" customHeight="1" x14ac:dyDescent="0.2">
      <c r="A33" s="2">
        <v>10000000</v>
      </c>
      <c r="B33" s="2">
        <v>1</v>
      </c>
      <c r="C33" s="2">
        <v>0</v>
      </c>
      <c r="D33" s="2">
        <v>0</v>
      </c>
      <c r="E33" s="9">
        <v>0.25</v>
      </c>
      <c r="F33">
        <v>-6.2545999999999999</v>
      </c>
      <c r="G33" s="2">
        <v>106.8951</v>
      </c>
      <c r="H33" s="2" t="s">
        <v>136</v>
      </c>
      <c r="I33" s="14">
        <v>106936730</v>
      </c>
      <c r="J33" s="14">
        <v>-6182689</v>
      </c>
      <c r="K33" s="2" t="s">
        <v>658</v>
      </c>
    </row>
    <row r="34" spans="1:11" ht="15.75" customHeight="1" x14ac:dyDescent="0.2">
      <c r="A34" s="2">
        <v>9125000</v>
      </c>
      <c r="B34" s="2">
        <v>1</v>
      </c>
      <c r="C34" s="2">
        <v>0</v>
      </c>
      <c r="D34" s="2">
        <v>300</v>
      </c>
      <c r="E34" s="9">
        <v>1.5</v>
      </c>
      <c r="F34" s="2">
        <v>-6.1814</v>
      </c>
      <c r="G34" s="2">
        <v>106.8387</v>
      </c>
      <c r="H34" s="2" t="s">
        <v>136</v>
      </c>
      <c r="I34" s="14" t="s">
        <v>677</v>
      </c>
      <c r="K34" s="2" t="s">
        <v>407</v>
      </c>
    </row>
    <row r="35" spans="1:11" ht="15.75" customHeight="1" x14ac:dyDescent="0.2">
      <c r="A35" s="2">
        <v>9125000</v>
      </c>
      <c r="B35" s="2">
        <v>1</v>
      </c>
      <c r="C35" s="2">
        <v>0</v>
      </c>
      <c r="D35" s="2">
        <v>300</v>
      </c>
      <c r="E35" s="9">
        <v>1.5</v>
      </c>
      <c r="F35" s="2">
        <v>-6.1814</v>
      </c>
      <c r="G35" s="2">
        <v>106.8387</v>
      </c>
      <c r="H35" s="2" t="s">
        <v>136</v>
      </c>
      <c r="I35" s="14" t="s">
        <v>677</v>
      </c>
      <c r="K35" s="2" t="s">
        <v>407</v>
      </c>
    </row>
    <row r="36" spans="1:11" ht="15.75" customHeight="1" x14ac:dyDescent="0.2">
      <c r="A36" s="2">
        <v>82000000</v>
      </c>
      <c r="B36" s="2">
        <v>0</v>
      </c>
      <c r="C36" s="2">
        <v>1</v>
      </c>
      <c r="D36" s="2">
        <v>116</v>
      </c>
      <c r="E36" s="9">
        <v>1.5</v>
      </c>
      <c r="F36" s="2">
        <v>-6.1814</v>
      </c>
      <c r="G36" s="2">
        <v>106.8387</v>
      </c>
      <c r="H36" s="2" t="s">
        <v>377</v>
      </c>
      <c r="I36" s="14">
        <v>106833841</v>
      </c>
      <c r="J36" s="14">
        <v>-6202466</v>
      </c>
      <c r="K36" s="2" t="s">
        <v>288</v>
      </c>
    </row>
    <row r="37" spans="1:11" ht="15.75" customHeight="1" x14ac:dyDescent="0.2">
      <c r="A37" s="2">
        <v>16375546</v>
      </c>
      <c r="B37" s="2">
        <v>1</v>
      </c>
      <c r="C37" s="2">
        <v>0</v>
      </c>
      <c r="D37" s="2">
        <v>0</v>
      </c>
      <c r="E37" s="9">
        <v>1.5</v>
      </c>
      <c r="F37" s="2">
        <v>-6.1814</v>
      </c>
      <c r="G37" s="2">
        <v>106.8387</v>
      </c>
      <c r="H37" s="2" t="s">
        <v>136</v>
      </c>
      <c r="K37" s="2" t="s">
        <v>288</v>
      </c>
    </row>
    <row r="38" spans="1:11" ht="15.75" customHeight="1" x14ac:dyDescent="0.2">
      <c r="A38" s="2">
        <v>25000000</v>
      </c>
      <c r="B38" s="2">
        <v>1</v>
      </c>
      <c r="C38" s="2">
        <v>0</v>
      </c>
      <c r="D38" s="2">
        <v>150</v>
      </c>
      <c r="E38" s="9">
        <v>3</v>
      </c>
      <c r="F38" s="2">
        <v>-6.1814</v>
      </c>
      <c r="G38" s="2">
        <v>106.8387</v>
      </c>
      <c r="H38" s="2" t="s">
        <v>136</v>
      </c>
      <c r="I38" s="14">
        <v>10684731</v>
      </c>
      <c r="J38" s="14">
        <v>-6160567</v>
      </c>
      <c r="K38" s="2" t="s">
        <v>288</v>
      </c>
    </row>
    <row r="39" spans="1:11" ht="15.75" customHeight="1" x14ac:dyDescent="0.2">
      <c r="A39" s="2">
        <v>13000000</v>
      </c>
      <c r="B39" s="2">
        <v>0</v>
      </c>
      <c r="C39" s="2">
        <v>1</v>
      </c>
      <c r="D39" s="2">
        <v>0</v>
      </c>
      <c r="E39" s="9">
        <v>3.5</v>
      </c>
      <c r="F39" s="2">
        <v>-6.1266999999999996</v>
      </c>
      <c r="G39" s="2">
        <v>106.83320000000001</v>
      </c>
      <c r="H39" s="2" t="s">
        <v>377</v>
      </c>
      <c r="I39" s="14">
        <v>106816348</v>
      </c>
      <c r="J39" s="14">
        <v>-6126178</v>
      </c>
      <c r="K39" s="2" t="s">
        <v>593</v>
      </c>
    </row>
    <row r="40" spans="1:11" ht="15.75" customHeight="1" x14ac:dyDescent="0.2">
      <c r="A40" s="2">
        <v>29000000</v>
      </c>
      <c r="B40" s="2">
        <v>0</v>
      </c>
      <c r="C40" s="2">
        <v>1</v>
      </c>
      <c r="D40" s="2">
        <v>0</v>
      </c>
      <c r="E40" s="9">
        <v>6</v>
      </c>
      <c r="F40" s="2">
        <v>-6.1266999999999996</v>
      </c>
      <c r="G40" s="2">
        <v>106.83320000000001</v>
      </c>
      <c r="H40" s="2" t="s">
        <v>377</v>
      </c>
      <c r="I40" s="14">
        <v>106867943</v>
      </c>
      <c r="J40" s="14">
        <v>-6132531</v>
      </c>
      <c r="K40" s="2" t="s">
        <v>593</v>
      </c>
    </row>
    <row r="41" spans="1:11" ht="15.75" customHeight="1" x14ac:dyDescent="0.2">
      <c r="A41" s="2">
        <v>22000000</v>
      </c>
      <c r="B41" s="2">
        <v>1</v>
      </c>
      <c r="C41" s="2">
        <v>0</v>
      </c>
      <c r="D41" s="2">
        <v>0</v>
      </c>
      <c r="E41" s="9">
        <v>1</v>
      </c>
      <c r="F41" s="2">
        <v>-6.1266999999999996</v>
      </c>
      <c r="G41" s="2">
        <v>106.83320000000001</v>
      </c>
      <c r="H41" s="2" t="s">
        <v>136</v>
      </c>
      <c r="I41" s="14">
        <v>106905435</v>
      </c>
      <c r="J41" s="14">
        <v>-6160465</v>
      </c>
      <c r="K41" s="2" t="s">
        <v>593</v>
      </c>
    </row>
    <row r="42" spans="1:11" ht="15.75" customHeight="1" x14ac:dyDescent="0.2">
      <c r="A42" s="2">
        <v>6000000</v>
      </c>
      <c r="B42" s="2">
        <v>1</v>
      </c>
      <c r="C42" s="2">
        <v>0</v>
      </c>
      <c r="D42" s="2">
        <v>0</v>
      </c>
      <c r="E42" s="9">
        <v>5.7</v>
      </c>
      <c r="F42" s="2">
        <v>-6.1266999999999996</v>
      </c>
      <c r="G42" s="2">
        <v>106.83320000000001</v>
      </c>
      <c r="H42" s="2" t="s">
        <v>136</v>
      </c>
      <c r="I42" s="14">
        <v>-6103145</v>
      </c>
      <c r="J42" s="14">
        <v>106939061</v>
      </c>
      <c r="K42" s="2" t="s">
        <v>511</v>
      </c>
    </row>
    <row r="43" spans="1:11" ht="15.75" customHeight="1" x14ac:dyDescent="0.2">
      <c r="A43" s="2">
        <v>29000000</v>
      </c>
      <c r="B43" s="2">
        <v>1</v>
      </c>
      <c r="C43" s="2">
        <v>0</v>
      </c>
      <c r="D43" s="2">
        <v>400</v>
      </c>
      <c r="E43" s="9">
        <v>1</v>
      </c>
      <c r="F43">
        <v>-6.2686000000000002</v>
      </c>
      <c r="G43" s="2">
        <v>106.8086</v>
      </c>
      <c r="H43" s="2" t="s">
        <v>136</v>
      </c>
      <c r="J43" s="14" t="s">
        <v>772</v>
      </c>
      <c r="K43" s="2" t="s">
        <v>141</v>
      </c>
    </row>
    <row r="44" spans="1:11" ht="15.75" customHeight="1" x14ac:dyDescent="0.2">
      <c r="A44" s="2">
        <v>35000000</v>
      </c>
      <c r="B44" s="2">
        <v>1</v>
      </c>
      <c r="C44" s="2">
        <v>0</v>
      </c>
      <c r="D44" s="2">
        <v>350</v>
      </c>
      <c r="E44" s="9">
        <v>4</v>
      </c>
      <c r="F44">
        <v>-6.2686000000000002</v>
      </c>
      <c r="G44" s="2">
        <v>106.8086</v>
      </c>
      <c r="H44" s="2" t="s">
        <v>136</v>
      </c>
      <c r="J44" s="14" t="s">
        <v>783</v>
      </c>
      <c r="K44" s="2" t="s">
        <v>141</v>
      </c>
    </row>
    <row r="45" spans="1:11" ht="15.75" customHeight="1" x14ac:dyDescent="0.2">
      <c r="A45" s="2">
        <v>6000000</v>
      </c>
      <c r="B45" s="2">
        <v>1</v>
      </c>
      <c r="C45" s="2">
        <v>0</v>
      </c>
      <c r="D45" s="2">
        <v>1</v>
      </c>
      <c r="E45" s="9">
        <v>3.2</v>
      </c>
      <c r="F45">
        <v>-6.2545999999999999</v>
      </c>
      <c r="G45" s="2">
        <v>106.8951</v>
      </c>
      <c r="H45" s="2" t="s">
        <v>136</v>
      </c>
      <c r="I45" s="14" t="s">
        <v>811</v>
      </c>
      <c r="J45" s="14" t="s">
        <v>812</v>
      </c>
      <c r="K45" s="2" t="s">
        <v>610</v>
      </c>
    </row>
    <row r="46" spans="1:11" ht="15.75" customHeight="1" x14ac:dyDescent="0.2">
      <c r="A46" s="2">
        <v>12000000</v>
      </c>
      <c r="B46" s="2">
        <v>1</v>
      </c>
      <c r="C46" s="2">
        <v>0</v>
      </c>
      <c r="D46" s="2">
        <v>100</v>
      </c>
      <c r="E46" s="9">
        <v>2.2000000000000002</v>
      </c>
      <c r="F46">
        <v>-6.1676000000000002</v>
      </c>
      <c r="G46">
        <v>106.75960000000001</v>
      </c>
      <c r="H46" s="2" t="s">
        <v>136</v>
      </c>
      <c r="I46" s="14">
        <v>-6211497</v>
      </c>
      <c r="J46" s="14">
        <v>106772116</v>
      </c>
      <c r="K46" s="2" t="s">
        <v>822</v>
      </c>
    </row>
    <row r="47" spans="1:11" ht="15.75" customHeight="1" x14ac:dyDescent="0.2">
      <c r="A47" s="2">
        <v>1500000</v>
      </c>
      <c r="B47" s="2">
        <v>1</v>
      </c>
      <c r="C47" s="2">
        <v>0</v>
      </c>
      <c r="D47" s="2">
        <v>100</v>
      </c>
      <c r="E47" s="9">
        <v>16</v>
      </c>
      <c r="F47">
        <v>-6.2545999999999999</v>
      </c>
      <c r="G47" s="2">
        <v>106.8951</v>
      </c>
      <c r="H47" s="2" t="s">
        <v>136</v>
      </c>
      <c r="I47" s="14">
        <v>-6340732</v>
      </c>
      <c r="J47" s="14">
        <v>106877556</v>
      </c>
      <c r="K47" s="2" t="s">
        <v>610</v>
      </c>
    </row>
    <row r="48" spans="1:11" ht="15.75" customHeight="1" x14ac:dyDescent="0.2">
      <c r="A48" s="2">
        <v>6500000</v>
      </c>
      <c r="B48" s="2">
        <v>0</v>
      </c>
      <c r="C48" s="2">
        <v>1</v>
      </c>
      <c r="D48" s="2">
        <v>230.75</v>
      </c>
      <c r="E48" s="9">
        <v>1.9</v>
      </c>
      <c r="F48">
        <v>-6.2545999999999999</v>
      </c>
      <c r="G48" s="2">
        <v>106.8951</v>
      </c>
      <c r="H48" s="2" t="s">
        <v>377</v>
      </c>
      <c r="I48" s="14" t="s">
        <v>873</v>
      </c>
      <c r="K48" s="2" t="s">
        <v>610</v>
      </c>
    </row>
    <row r="49" spans="1:11" ht="15.75" customHeight="1" x14ac:dyDescent="0.2">
      <c r="A49" s="2">
        <v>20000000</v>
      </c>
      <c r="B49" s="2">
        <v>1</v>
      </c>
      <c r="C49" s="2">
        <v>0</v>
      </c>
      <c r="D49" s="2">
        <v>30</v>
      </c>
      <c r="E49" s="9">
        <v>0.2</v>
      </c>
      <c r="F49">
        <v>-6.2686000000000002</v>
      </c>
      <c r="G49" s="2">
        <v>106.8086</v>
      </c>
      <c r="H49" s="2" t="s">
        <v>136</v>
      </c>
      <c r="I49" s="14" t="s">
        <v>881</v>
      </c>
      <c r="J49" s="14" t="s">
        <v>882</v>
      </c>
      <c r="K49" s="2" t="s">
        <v>141</v>
      </c>
    </row>
    <row r="50" spans="1:11" ht="15.75" customHeight="1" x14ac:dyDescent="0.2">
      <c r="A50" s="2">
        <v>5700000</v>
      </c>
      <c r="B50" s="2">
        <v>1</v>
      </c>
      <c r="C50" s="2">
        <v>0</v>
      </c>
      <c r="D50" s="2">
        <v>132</v>
      </c>
      <c r="E50" s="9">
        <v>2.7</v>
      </c>
      <c r="F50">
        <v>-6.2545999999999999</v>
      </c>
      <c r="G50" s="2">
        <v>106.8951</v>
      </c>
      <c r="H50" s="2" t="s">
        <v>136</v>
      </c>
      <c r="I50" s="14" t="s">
        <v>902</v>
      </c>
      <c r="J50" s="14" t="s">
        <v>903</v>
      </c>
      <c r="K50" s="2" t="s">
        <v>610</v>
      </c>
    </row>
    <row r="51" spans="1:11" ht="15.75" customHeight="1" x14ac:dyDescent="0.2">
      <c r="A51" s="2">
        <v>16445000</v>
      </c>
      <c r="B51" s="2">
        <v>1</v>
      </c>
      <c r="C51" s="2">
        <v>0</v>
      </c>
      <c r="D51" s="2">
        <v>90</v>
      </c>
      <c r="E51" s="9">
        <v>22</v>
      </c>
      <c r="F51">
        <v>-6.1676000000000002</v>
      </c>
      <c r="G51">
        <v>106.75960000000001</v>
      </c>
      <c r="H51" s="2" t="s">
        <v>136</v>
      </c>
      <c r="I51" s="14">
        <v>-6218634</v>
      </c>
      <c r="J51" s="14">
        <v>106769199</v>
      </c>
      <c r="K51" s="2" t="s">
        <v>822</v>
      </c>
    </row>
    <row r="52" spans="1:11" ht="15.75" customHeight="1" x14ac:dyDescent="0.2">
      <c r="A52" s="2">
        <v>6500000</v>
      </c>
      <c r="B52" s="2">
        <v>1</v>
      </c>
      <c r="C52" s="2">
        <v>0</v>
      </c>
      <c r="D52" s="2">
        <v>397</v>
      </c>
      <c r="E52" s="9">
        <v>4.8</v>
      </c>
      <c r="F52">
        <v>-6.2545999999999999</v>
      </c>
      <c r="G52" s="2">
        <v>106.8951</v>
      </c>
      <c r="H52" s="2" t="s">
        <v>136</v>
      </c>
      <c r="I52" s="14" t="s">
        <v>935</v>
      </c>
      <c r="K52" s="2" t="s">
        <v>610</v>
      </c>
    </row>
    <row r="53" spans="1:11" ht="15.75" customHeight="1" x14ac:dyDescent="0.2">
      <c r="A53" s="2">
        <v>70000000</v>
      </c>
      <c r="B53" s="2">
        <v>0</v>
      </c>
      <c r="C53" s="2">
        <v>1</v>
      </c>
      <c r="D53" s="2">
        <v>0</v>
      </c>
      <c r="E53" s="9">
        <v>4.0999999999999996</v>
      </c>
      <c r="F53">
        <v>-6.2686000000000002</v>
      </c>
      <c r="G53" s="2">
        <v>106.8086</v>
      </c>
      <c r="H53" s="2" t="s">
        <v>377</v>
      </c>
      <c r="I53" s="14">
        <v>106820967</v>
      </c>
      <c r="J53" s="14">
        <v>-6232669</v>
      </c>
      <c r="K53" s="2" t="s">
        <v>943</v>
      </c>
    </row>
    <row r="54" spans="1:11" ht="15.75" customHeight="1" x14ac:dyDescent="0.2">
      <c r="A54" s="2">
        <v>70000000</v>
      </c>
      <c r="B54" s="2">
        <v>0</v>
      </c>
      <c r="C54" s="2">
        <v>1</v>
      </c>
      <c r="D54" s="2">
        <v>0</v>
      </c>
      <c r="E54" s="9">
        <v>4.0999999999999996</v>
      </c>
      <c r="F54">
        <v>-6.2686000000000002</v>
      </c>
      <c r="G54" s="2">
        <v>106.8086</v>
      </c>
      <c r="H54" s="2" t="s">
        <v>377</v>
      </c>
      <c r="I54" s="14">
        <v>106820967</v>
      </c>
      <c r="J54" s="14">
        <v>-6232669</v>
      </c>
      <c r="K54" s="2" t="s">
        <v>943</v>
      </c>
    </row>
    <row r="55" spans="1:11" ht="15.75" customHeight="1" x14ac:dyDescent="0.2">
      <c r="A55" s="2">
        <v>35415000</v>
      </c>
      <c r="B55" s="2">
        <v>0</v>
      </c>
      <c r="C55" s="2">
        <v>1</v>
      </c>
      <c r="D55" s="2">
        <v>3</v>
      </c>
      <c r="E55" s="9">
        <v>3</v>
      </c>
      <c r="F55">
        <v>-6.1676000000000002</v>
      </c>
      <c r="G55">
        <v>106.75960000000001</v>
      </c>
      <c r="H55" s="2" t="s">
        <v>377</v>
      </c>
      <c r="K55" s="2" t="s">
        <v>822</v>
      </c>
    </row>
    <row r="56" spans="1:11" ht="15.75" customHeight="1" x14ac:dyDescent="0.2">
      <c r="A56" s="2">
        <v>35415000</v>
      </c>
      <c r="B56" s="2">
        <v>0</v>
      </c>
      <c r="C56" s="2">
        <v>1</v>
      </c>
      <c r="D56" s="2">
        <v>3</v>
      </c>
      <c r="E56" s="9">
        <v>3</v>
      </c>
      <c r="F56">
        <v>-6.1676000000000002</v>
      </c>
      <c r="G56">
        <v>106.75960000000001</v>
      </c>
      <c r="H56" s="2" t="s">
        <v>377</v>
      </c>
      <c r="K56" s="2" t="s">
        <v>822</v>
      </c>
    </row>
    <row r="57" spans="1:11" ht="15.75" customHeight="1" x14ac:dyDescent="0.2">
      <c r="A57" s="2">
        <v>27000000</v>
      </c>
      <c r="B57" s="2">
        <v>1</v>
      </c>
      <c r="C57" s="2">
        <v>0</v>
      </c>
      <c r="D57" s="2">
        <v>0</v>
      </c>
      <c r="E57" s="9">
        <v>2.2999999999999998</v>
      </c>
      <c r="F57">
        <v>-6.1676000000000002</v>
      </c>
      <c r="G57">
        <v>106.75960000000001</v>
      </c>
      <c r="H57" s="2" t="s">
        <v>136</v>
      </c>
      <c r="I57" s="14">
        <v>106770200</v>
      </c>
      <c r="J57" s="14">
        <v>-6161770</v>
      </c>
      <c r="K57" s="2" t="s">
        <v>976</v>
      </c>
    </row>
    <row r="58" spans="1:11" ht="15.75" customHeight="1" x14ac:dyDescent="0.2">
      <c r="A58" s="2">
        <v>25000000</v>
      </c>
      <c r="B58" s="2">
        <v>1</v>
      </c>
      <c r="C58" s="2">
        <v>0</v>
      </c>
      <c r="D58" s="2">
        <v>1</v>
      </c>
      <c r="E58" s="9">
        <v>1</v>
      </c>
      <c r="F58">
        <v>-6.2686000000000002</v>
      </c>
      <c r="G58" s="2">
        <v>106.8086</v>
      </c>
      <c r="H58" s="2" t="s">
        <v>136</v>
      </c>
      <c r="I58" s="14" t="s">
        <v>1019</v>
      </c>
      <c r="J58" s="14" t="s">
        <v>1020</v>
      </c>
      <c r="K58" s="2" t="s">
        <v>141</v>
      </c>
    </row>
    <row r="59" spans="1:11" ht="15.75" customHeight="1" x14ac:dyDescent="0.2">
      <c r="A59" s="2">
        <v>25000000</v>
      </c>
      <c r="B59" s="2">
        <v>0</v>
      </c>
      <c r="C59" s="2">
        <v>1</v>
      </c>
      <c r="D59" s="2">
        <v>0</v>
      </c>
      <c r="E59" s="9">
        <v>2.7</v>
      </c>
      <c r="F59">
        <v>-6.1676000000000002</v>
      </c>
      <c r="G59">
        <v>106.75960000000001</v>
      </c>
      <c r="H59" s="2" t="s">
        <v>377</v>
      </c>
      <c r="I59" s="14">
        <v>-6173787.1059999997</v>
      </c>
      <c r="J59" s="14">
        <v>106803204</v>
      </c>
      <c r="K59" s="2" t="s">
        <v>822</v>
      </c>
    </row>
    <row r="60" spans="1:11" ht="15.75" customHeight="1" x14ac:dyDescent="0.2">
      <c r="A60" s="2">
        <v>12137000</v>
      </c>
      <c r="B60" s="2">
        <v>0</v>
      </c>
      <c r="C60" s="2">
        <v>1</v>
      </c>
      <c r="D60" s="2">
        <v>10</v>
      </c>
      <c r="E60" s="9">
        <v>4</v>
      </c>
      <c r="F60">
        <v>-6.1676000000000002</v>
      </c>
      <c r="G60">
        <v>106.75960000000001</v>
      </c>
      <c r="H60" s="2" t="s">
        <v>377</v>
      </c>
      <c r="K60" s="2" t="s">
        <v>1045</v>
      </c>
    </row>
    <row r="61" spans="1:11" ht="15.75" customHeight="1" x14ac:dyDescent="0.2">
      <c r="A61" s="2">
        <v>25000000</v>
      </c>
      <c r="B61" s="2">
        <v>1</v>
      </c>
      <c r="C61" s="2">
        <v>0</v>
      </c>
      <c r="D61" s="2">
        <v>0</v>
      </c>
      <c r="E61" s="9">
        <v>2</v>
      </c>
      <c r="F61">
        <v>-6.1676000000000002</v>
      </c>
      <c r="G61">
        <v>106.75960000000001</v>
      </c>
      <c r="H61" s="2" t="s">
        <v>136</v>
      </c>
      <c r="I61" s="14">
        <v>106772333</v>
      </c>
      <c r="J61" s="14">
        <v>-6162278</v>
      </c>
      <c r="K61" s="2" t="s">
        <v>976</v>
      </c>
    </row>
    <row r="62" spans="1:11" ht="15.75" customHeight="1" x14ac:dyDescent="0.2">
      <c r="A62" s="2">
        <v>42415000</v>
      </c>
      <c r="B62" s="2">
        <v>0</v>
      </c>
      <c r="C62" s="2">
        <v>1</v>
      </c>
      <c r="D62" s="2">
        <v>500</v>
      </c>
      <c r="E62" s="9">
        <v>1</v>
      </c>
      <c r="F62">
        <v>-6.1676000000000002</v>
      </c>
      <c r="G62">
        <v>106.75960000000001</v>
      </c>
      <c r="H62" s="2" t="s">
        <v>377</v>
      </c>
      <c r="I62" s="14">
        <v>-615517</v>
      </c>
      <c r="J62" s="14">
        <v>106817</v>
      </c>
      <c r="K62" s="2" t="s">
        <v>822</v>
      </c>
    </row>
    <row r="63" spans="1:11" ht="15.75" customHeight="1" x14ac:dyDescent="0.2">
      <c r="A63" s="2">
        <v>25000000</v>
      </c>
      <c r="B63" s="2">
        <v>1</v>
      </c>
      <c r="C63" s="2">
        <v>0</v>
      </c>
      <c r="D63" s="2">
        <v>1</v>
      </c>
      <c r="E63" s="9">
        <v>1.5</v>
      </c>
      <c r="F63">
        <v>-6.2686000000000002</v>
      </c>
      <c r="G63" s="2">
        <v>106.8086</v>
      </c>
      <c r="H63" s="2" t="s">
        <v>136</v>
      </c>
      <c r="I63" s="14" t="s">
        <v>1076</v>
      </c>
      <c r="J63" s="14" t="s">
        <v>1077</v>
      </c>
      <c r="K63" s="2" t="s">
        <v>141</v>
      </c>
    </row>
    <row r="64" spans="1:11" ht="15.75" customHeight="1" x14ac:dyDescent="0.2">
      <c r="A64" s="2">
        <v>6000000</v>
      </c>
      <c r="B64" s="2">
        <v>1</v>
      </c>
      <c r="C64" s="2">
        <v>0</v>
      </c>
      <c r="D64" s="2">
        <v>1</v>
      </c>
      <c r="E64" s="9">
        <v>2</v>
      </c>
      <c r="F64">
        <v>-6.2545999999999999</v>
      </c>
      <c r="G64" s="2">
        <v>106.8951</v>
      </c>
      <c r="H64" s="2" t="s">
        <v>136</v>
      </c>
      <c r="I64" s="14" t="s">
        <v>1093</v>
      </c>
      <c r="J64" s="14" t="s">
        <v>1094</v>
      </c>
      <c r="K64" s="2" t="s">
        <v>610</v>
      </c>
    </row>
    <row r="65" spans="1:11" ht="15.75" customHeight="1" x14ac:dyDescent="0.2">
      <c r="A65" s="2">
        <v>18373494</v>
      </c>
      <c r="B65" s="2">
        <v>1</v>
      </c>
      <c r="C65" s="2">
        <v>0</v>
      </c>
      <c r="D65" s="2">
        <v>0</v>
      </c>
      <c r="E65" s="9">
        <v>1.5</v>
      </c>
      <c r="F65" s="2">
        <v>-6.1814</v>
      </c>
      <c r="G65" s="2">
        <v>106.8387</v>
      </c>
      <c r="H65" s="2" t="s">
        <v>136</v>
      </c>
      <c r="K65" s="2" t="s">
        <v>288</v>
      </c>
    </row>
    <row r="66" spans="1:11" ht="15.75" customHeight="1" x14ac:dyDescent="0.2">
      <c r="A66" s="2">
        <v>3800000</v>
      </c>
      <c r="B66" s="2">
        <v>1</v>
      </c>
      <c r="C66" s="2">
        <v>0</v>
      </c>
      <c r="D66" s="2">
        <v>500</v>
      </c>
      <c r="E66" s="9">
        <v>2</v>
      </c>
      <c r="F66">
        <v>-6.2545999999999999</v>
      </c>
      <c r="G66" s="2">
        <v>106.8951</v>
      </c>
      <c r="H66" s="2" t="s">
        <v>136</v>
      </c>
      <c r="I66" s="14">
        <v>106926333</v>
      </c>
      <c r="J66" s="14">
        <v>-6201343</v>
      </c>
      <c r="K66" s="2" t="s">
        <v>610</v>
      </c>
    </row>
    <row r="67" spans="1:11" ht="15.75" customHeight="1" x14ac:dyDescent="0.2">
      <c r="A67" s="2">
        <v>10000000</v>
      </c>
      <c r="B67" s="2">
        <v>1</v>
      </c>
      <c r="C67" s="2">
        <v>0</v>
      </c>
      <c r="D67" s="2">
        <v>604</v>
      </c>
      <c r="E67" s="9">
        <v>2.6</v>
      </c>
      <c r="F67">
        <v>-6.2545999999999999</v>
      </c>
      <c r="G67" s="2">
        <v>106.8951</v>
      </c>
      <c r="H67" s="2" t="s">
        <v>136</v>
      </c>
      <c r="I67" s="14">
        <v>-6236707</v>
      </c>
      <c r="J67" s="14">
        <v>106923843</v>
      </c>
      <c r="K67" s="2" t="s">
        <v>610</v>
      </c>
    </row>
    <row r="68" spans="1:11" ht="15.75" customHeight="1" x14ac:dyDescent="0.2">
      <c r="A68" s="2">
        <v>25000000</v>
      </c>
      <c r="B68" s="2">
        <v>0</v>
      </c>
      <c r="C68" s="2">
        <v>1</v>
      </c>
      <c r="D68" s="2">
        <v>0</v>
      </c>
      <c r="E68" s="9">
        <v>0.4</v>
      </c>
      <c r="F68">
        <v>-6.1676000000000002</v>
      </c>
      <c r="G68">
        <v>106.75960000000001</v>
      </c>
      <c r="H68" s="2" t="s">
        <v>377</v>
      </c>
      <c r="I68" s="14">
        <v>-6202148</v>
      </c>
      <c r="J68" s="14">
        <v>106796919</v>
      </c>
      <c r="K68" s="2" t="s">
        <v>822</v>
      </c>
    </row>
    <row r="69" spans="1:11" ht="15.75" customHeight="1" x14ac:dyDescent="0.2">
      <c r="A69" s="2">
        <v>31100478</v>
      </c>
      <c r="B69" s="2">
        <v>1</v>
      </c>
      <c r="C69" s="2">
        <v>0</v>
      </c>
      <c r="D69" s="2">
        <v>2</v>
      </c>
      <c r="E69" s="9">
        <v>5</v>
      </c>
      <c r="F69" s="2">
        <v>-6.1814</v>
      </c>
      <c r="G69" s="2">
        <v>106.8387</v>
      </c>
      <c r="H69" s="2" t="s">
        <v>136</v>
      </c>
      <c r="I69" s="14" t="s">
        <v>1151</v>
      </c>
      <c r="J69" s="14" t="s">
        <v>1152</v>
      </c>
      <c r="K69" s="2" t="s">
        <v>288</v>
      </c>
    </row>
    <row r="70" spans="1:11" ht="15.75" customHeight="1" x14ac:dyDescent="0.2">
      <c r="A70" s="2">
        <v>17816000</v>
      </c>
      <c r="B70" s="2">
        <v>1</v>
      </c>
      <c r="C70" s="2">
        <v>0</v>
      </c>
      <c r="D70" s="2">
        <v>0</v>
      </c>
      <c r="E70" s="9">
        <v>2.2000000000000002</v>
      </c>
      <c r="F70">
        <v>-6.1676000000000002</v>
      </c>
      <c r="G70">
        <v>106.75960000000001</v>
      </c>
      <c r="H70" s="2" t="s">
        <v>136</v>
      </c>
      <c r="I70" s="14">
        <v>-6185944</v>
      </c>
      <c r="J70" s="14">
        <v>106777556</v>
      </c>
      <c r="K70" s="2" t="s">
        <v>822</v>
      </c>
    </row>
    <row r="71" spans="1:11" ht="15.75" customHeight="1" x14ac:dyDescent="0.2">
      <c r="A71" s="2">
        <v>12000000</v>
      </c>
      <c r="B71" s="2">
        <v>1</v>
      </c>
      <c r="C71" s="2">
        <v>0</v>
      </c>
      <c r="D71" s="2">
        <v>100</v>
      </c>
      <c r="E71" s="9">
        <v>2.2000000000000002</v>
      </c>
      <c r="F71">
        <v>-6.1676000000000002</v>
      </c>
      <c r="G71">
        <v>106.75960000000001</v>
      </c>
      <c r="H71" s="2" t="s">
        <v>136</v>
      </c>
      <c r="I71" s="14">
        <v>-6211497</v>
      </c>
      <c r="J71" s="14">
        <v>106772116</v>
      </c>
      <c r="K71" s="2" t="s">
        <v>822</v>
      </c>
    </row>
    <row r="72" spans="1:11" ht="15.75" customHeight="1" x14ac:dyDescent="0.2">
      <c r="A72" s="2">
        <v>4000000</v>
      </c>
      <c r="B72" s="2">
        <v>1</v>
      </c>
      <c r="C72" s="2">
        <v>0</v>
      </c>
      <c r="D72" s="2">
        <v>12</v>
      </c>
      <c r="E72" s="9">
        <v>6</v>
      </c>
      <c r="F72">
        <v>-6.2545999999999999</v>
      </c>
      <c r="G72" s="2">
        <v>106.8951</v>
      </c>
      <c r="H72" s="2" t="s">
        <v>136</v>
      </c>
      <c r="I72" s="14" t="s">
        <v>1182</v>
      </c>
      <c r="K72" s="2" t="s">
        <v>610</v>
      </c>
    </row>
    <row r="73" spans="1:11" ht="15.75" customHeight="1" x14ac:dyDescent="0.2">
      <c r="A73" s="2">
        <v>60000000</v>
      </c>
      <c r="B73" s="2">
        <v>1</v>
      </c>
      <c r="C73" s="2">
        <v>0</v>
      </c>
      <c r="D73" s="2">
        <v>200</v>
      </c>
      <c r="E73" s="9">
        <v>1.2</v>
      </c>
      <c r="F73" s="2">
        <v>-6.1814</v>
      </c>
      <c r="G73" s="2">
        <v>106.8387</v>
      </c>
      <c r="H73" s="2" t="s">
        <v>136</v>
      </c>
      <c r="I73" s="14" t="s">
        <v>1194</v>
      </c>
      <c r="J73" s="14" t="s">
        <v>1195</v>
      </c>
      <c r="K73" s="2" t="s">
        <v>288</v>
      </c>
    </row>
    <row r="74" spans="1:11" ht="15.75" customHeight="1" x14ac:dyDescent="0.2">
      <c r="A74" s="2">
        <v>27000000</v>
      </c>
      <c r="B74" s="2">
        <v>0</v>
      </c>
      <c r="C74" s="2">
        <v>1</v>
      </c>
      <c r="D74" s="2">
        <v>50</v>
      </c>
      <c r="E74" s="9">
        <v>0.2</v>
      </c>
      <c r="F74">
        <v>-6.1676000000000002</v>
      </c>
      <c r="G74">
        <v>106.75960000000001</v>
      </c>
      <c r="H74" s="2" t="s">
        <v>377</v>
      </c>
      <c r="I74" s="14">
        <v>-6202391</v>
      </c>
      <c r="J74" s="14">
        <v>106798863</v>
      </c>
      <c r="K74" s="2" t="s">
        <v>822</v>
      </c>
    </row>
    <row r="75" spans="1:11" ht="15.75" customHeight="1" x14ac:dyDescent="0.2">
      <c r="A75" s="2">
        <v>27000000</v>
      </c>
      <c r="B75" s="2">
        <v>0</v>
      </c>
      <c r="C75" s="2">
        <v>1</v>
      </c>
      <c r="D75" s="2">
        <v>50</v>
      </c>
      <c r="E75" s="9">
        <v>0.2</v>
      </c>
      <c r="F75">
        <v>-6.1676000000000002</v>
      </c>
      <c r="G75">
        <v>106.75960000000001</v>
      </c>
      <c r="H75" s="2" t="s">
        <v>377</v>
      </c>
      <c r="I75" s="14">
        <v>-6202391</v>
      </c>
      <c r="J75" s="14">
        <v>106798863</v>
      </c>
      <c r="K75" s="2" t="s">
        <v>822</v>
      </c>
    </row>
    <row r="76" spans="1:11" ht="15.75" customHeight="1" x14ac:dyDescent="0.2">
      <c r="A76" s="2">
        <v>27000000</v>
      </c>
      <c r="B76" s="2">
        <v>0</v>
      </c>
      <c r="C76" s="2">
        <v>1</v>
      </c>
      <c r="D76" s="2">
        <v>50</v>
      </c>
      <c r="E76" s="9">
        <v>0.2</v>
      </c>
      <c r="F76">
        <v>-6.1676000000000002</v>
      </c>
      <c r="G76">
        <v>106.75960000000001</v>
      </c>
      <c r="H76" s="2" t="s">
        <v>377</v>
      </c>
      <c r="I76" s="14">
        <v>-6202391</v>
      </c>
      <c r="J76" s="14">
        <v>106798863</v>
      </c>
      <c r="K76" s="2" t="s">
        <v>822</v>
      </c>
    </row>
    <row r="77" spans="1:11" ht="15.75" customHeight="1" x14ac:dyDescent="0.2">
      <c r="A77" s="2">
        <v>25000000</v>
      </c>
      <c r="B77" s="2">
        <v>1</v>
      </c>
      <c r="C77" s="2">
        <v>0</v>
      </c>
      <c r="D77" s="2">
        <v>667</v>
      </c>
      <c r="E77" s="9">
        <v>3.3</v>
      </c>
      <c r="F77">
        <v>-6.2545999999999999</v>
      </c>
      <c r="G77" s="2">
        <v>106.8951</v>
      </c>
      <c r="H77" s="2" t="s">
        <v>136</v>
      </c>
      <c r="I77" s="14" t="s">
        <v>1229</v>
      </c>
      <c r="J77" s="14" t="s">
        <v>1230</v>
      </c>
      <c r="K77" s="2" t="s">
        <v>658</v>
      </c>
    </row>
    <row r="78" spans="1:11" ht="15.75" customHeight="1" x14ac:dyDescent="0.2">
      <c r="A78" s="2">
        <v>50889000</v>
      </c>
      <c r="B78" s="2">
        <v>0</v>
      </c>
      <c r="C78" s="2">
        <v>1</v>
      </c>
      <c r="D78" s="2">
        <v>100</v>
      </c>
      <c r="E78" s="9">
        <v>1</v>
      </c>
      <c r="F78">
        <v>-6.1676000000000002</v>
      </c>
      <c r="G78">
        <v>106.75960000000001</v>
      </c>
      <c r="H78" s="2" t="s">
        <v>377</v>
      </c>
      <c r="I78" s="14">
        <v>-614183</v>
      </c>
      <c r="J78" s="14">
        <v>106817</v>
      </c>
      <c r="K78" s="2" t="s">
        <v>822</v>
      </c>
    </row>
    <row r="79" spans="1:11" ht="15.75" customHeight="1" x14ac:dyDescent="0.2">
      <c r="A79" s="2">
        <v>28057000</v>
      </c>
      <c r="B79" s="2">
        <v>1</v>
      </c>
      <c r="C79" s="2">
        <v>0</v>
      </c>
      <c r="D79" s="2">
        <v>0</v>
      </c>
      <c r="E79" s="9">
        <v>20</v>
      </c>
      <c r="F79">
        <v>-6.1676000000000002</v>
      </c>
      <c r="G79">
        <v>106.75960000000001</v>
      </c>
      <c r="H79" s="2" t="s">
        <v>136</v>
      </c>
      <c r="I79" s="14">
        <v>-6177922</v>
      </c>
      <c r="J79" s="14">
        <v>106766445</v>
      </c>
      <c r="K79" s="2" t="s">
        <v>822</v>
      </c>
    </row>
    <row r="80" spans="1:11" ht="15.75" customHeight="1" x14ac:dyDescent="0.2">
      <c r="A80" s="2">
        <v>4250000</v>
      </c>
      <c r="B80" s="2">
        <v>0</v>
      </c>
      <c r="C80" s="2">
        <v>0</v>
      </c>
      <c r="D80" s="2">
        <v>45</v>
      </c>
      <c r="E80" s="9">
        <v>25</v>
      </c>
      <c r="F80">
        <v>-6.2545999999999999</v>
      </c>
      <c r="G80" s="2">
        <v>106.8951</v>
      </c>
      <c r="H80" s="2" t="s">
        <v>437</v>
      </c>
      <c r="I80" s="14" t="s">
        <v>1271</v>
      </c>
      <c r="K80" s="2" t="s">
        <v>610</v>
      </c>
    </row>
    <row r="81" spans="1:11" ht="15.75" customHeight="1" x14ac:dyDescent="0.2">
      <c r="A81" s="2">
        <v>5500000</v>
      </c>
      <c r="B81" s="2">
        <v>1</v>
      </c>
      <c r="C81" s="2">
        <v>0</v>
      </c>
      <c r="D81" s="2">
        <v>402.64</v>
      </c>
      <c r="E81" s="9">
        <v>5.3</v>
      </c>
      <c r="F81">
        <v>-6.2545999999999999</v>
      </c>
      <c r="G81" s="2">
        <v>106.8951</v>
      </c>
      <c r="H81" s="2" t="s">
        <v>136</v>
      </c>
      <c r="I81" s="14" t="s">
        <v>1287</v>
      </c>
      <c r="J81" s="14" t="s">
        <v>1288</v>
      </c>
      <c r="K81" s="2" t="s">
        <v>658</v>
      </c>
    </row>
    <row r="82" spans="1:11" ht="15.75" customHeight="1" x14ac:dyDescent="0.2">
      <c r="A82" s="2">
        <v>18000000</v>
      </c>
      <c r="B82" s="2">
        <v>1</v>
      </c>
      <c r="C82" s="2">
        <v>0</v>
      </c>
      <c r="D82" s="2">
        <v>0</v>
      </c>
      <c r="E82" s="9">
        <v>20</v>
      </c>
      <c r="F82">
        <v>-6.1676000000000002</v>
      </c>
      <c r="G82">
        <v>106.75960000000001</v>
      </c>
      <c r="H82" s="2" t="s">
        <v>136</v>
      </c>
      <c r="I82" s="14">
        <v>-6174233</v>
      </c>
      <c r="J82" s="14">
        <v>106759322</v>
      </c>
      <c r="K82" s="2" t="s">
        <v>822</v>
      </c>
    </row>
    <row r="83" spans="1:11" ht="15.75" customHeight="1" x14ac:dyDescent="0.2">
      <c r="A83" s="2">
        <v>15500000</v>
      </c>
      <c r="B83" s="2">
        <v>0</v>
      </c>
      <c r="C83" s="2">
        <v>1</v>
      </c>
      <c r="D83" s="2">
        <v>1.4</v>
      </c>
      <c r="E83" s="9">
        <v>3.1</v>
      </c>
      <c r="F83" s="2">
        <v>-6.1814</v>
      </c>
      <c r="G83" s="2">
        <v>106.8387</v>
      </c>
      <c r="H83" s="2" t="s">
        <v>377</v>
      </c>
      <c r="I83" s="14" t="s">
        <v>1310</v>
      </c>
      <c r="J83" s="14" t="s">
        <v>1311</v>
      </c>
      <c r="K83" s="2" t="s">
        <v>1300</v>
      </c>
    </row>
    <row r="84" spans="1:11" ht="15.75" customHeight="1" x14ac:dyDescent="0.2">
      <c r="A84" s="2">
        <v>25000000</v>
      </c>
      <c r="B84" s="2">
        <v>0</v>
      </c>
      <c r="C84" s="2">
        <v>0</v>
      </c>
      <c r="D84" s="2">
        <v>150</v>
      </c>
      <c r="E84" s="9">
        <v>3</v>
      </c>
      <c r="F84">
        <v>-6.1676000000000002</v>
      </c>
      <c r="G84">
        <v>106.75960000000001</v>
      </c>
      <c r="H84" s="2" t="s">
        <v>1315</v>
      </c>
      <c r="I84" s="14" t="s">
        <v>1327</v>
      </c>
      <c r="J84" s="14" t="s">
        <v>1328</v>
      </c>
      <c r="K84" s="2" t="s">
        <v>976</v>
      </c>
    </row>
    <row r="85" spans="1:11" ht="15.75" customHeight="1" x14ac:dyDescent="0.2">
      <c r="A85" s="2">
        <v>45000000</v>
      </c>
      <c r="B85" s="2">
        <v>0</v>
      </c>
      <c r="C85" s="2">
        <v>1</v>
      </c>
      <c r="D85" s="2">
        <v>1</v>
      </c>
      <c r="E85" s="9">
        <v>3</v>
      </c>
      <c r="F85">
        <v>-6.2686000000000002</v>
      </c>
      <c r="G85" s="2">
        <v>106.8086</v>
      </c>
      <c r="H85" s="2" t="s">
        <v>377</v>
      </c>
      <c r="I85" s="14" t="s">
        <v>1337</v>
      </c>
      <c r="J85" s="14" t="s">
        <v>1338</v>
      </c>
      <c r="K85" s="2" t="s">
        <v>141</v>
      </c>
    </row>
    <row r="86" spans="1:11" ht="15.75" customHeight="1" x14ac:dyDescent="0.2">
      <c r="A86" s="2">
        <v>4700000</v>
      </c>
      <c r="B86" s="2">
        <v>1</v>
      </c>
      <c r="C86" s="2">
        <v>0</v>
      </c>
      <c r="D86" s="2">
        <v>25</v>
      </c>
      <c r="E86" s="9">
        <v>5.4</v>
      </c>
      <c r="F86">
        <v>-6.2545999999999999</v>
      </c>
      <c r="G86" s="2">
        <v>106.8951</v>
      </c>
      <c r="H86" s="2" t="s">
        <v>136</v>
      </c>
      <c r="I86" s="14" t="s">
        <v>1367</v>
      </c>
      <c r="J86" s="14" t="s">
        <v>1368</v>
      </c>
      <c r="K86" s="2" t="s">
        <v>658</v>
      </c>
    </row>
    <row r="87" spans="1:11" ht="15.75" customHeight="1" x14ac:dyDescent="0.2">
      <c r="A87" s="2">
        <v>58000000</v>
      </c>
      <c r="B87" s="2">
        <v>1</v>
      </c>
      <c r="C87" s="2">
        <v>0</v>
      </c>
      <c r="D87" s="2">
        <v>250</v>
      </c>
      <c r="E87" s="9">
        <v>2</v>
      </c>
      <c r="F87" s="2">
        <v>-6.1814</v>
      </c>
      <c r="G87" s="2">
        <v>106.8387</v>
      </c>
      <c r="H87" s="2" t="s">
        <v>136</v>
      </c>
      <c r="I87" s="14">
        <v>106835665</v>
      </c>
      <c r="J87" s="14">
        <v>-6199018</v>
      </c>
      <c r="K87" s="2" t="s">
        <v>288</v>
      </c>
    </row>
    <row r="88" spans="1:11" ht="15.75" customHeight="1" x14ac:dyDescent="0.2">
      <c r="A88" s="2">
        <v>47000000</v>
      </c>
      <c r="B88" s="2">
        <v>0</v>
      </c>
      <c r="C88" s="2">
        <v>1</v>
      </c>
      <c r="D88" s="2">
        <v>1</v>
      </c>
      <c r="E88" s="9">
        <v>5</v>
      </c>
      <c r="F88">
        <v>-6.2686000000000002</v>
      </c>
      <c r="G88" s="2">
        <v>106.8086</v>
      </c>
      <c r="H88" s="2" t="s">
        <v>377</v>
      </c>
      <c r="J88" s="14" t="s">
        <v>1386</v>
      </c>
      <c r="K88" s="2" t="s">
        <v>1382</v>
      </c>
    </row>
    <row r="89" spans="1:11" ht="15.75" customHeight="1" x14ac:dyDescent="0.2">
      <c r="A89" s="2">
        <v>25000000</v>
      </c>
      <c r="B89" s="2">
        <v>1</v>
      </c>
      <c r="C89" s="2">
        <v>0</v>
      </c>
      <c r="D89" s="2">
        <v>0</v>
      </c>
      <c r="E89" s="9">
        <v>0.4</v>
      </c>
      <c r="F89">
        <v>-6.1676000000000002</v>
      </c>
      <c r="G89">
        <v>106.75960000000001</v>
      </c>
      <c r="H89" s="2" t="s">
        <v>136</v>
      </c>
      <c r="I89" s="14">
        <v>-6206002</v>
      </c>
      <c r="J89" s="14">
        <v>106796175</v>
      </c>
      <c r="K89" s="2" t="s">
        <v>822</v>
      </c>
    </row>
    <row r="90" spans="1:11" ht="15.75" customHeight="1" x14ac:dyDescent="0.2">
      <c r="A90" s="2">
        <v>30000000</v>
      </c>
      <c r="B90" s="2">
        <v>1</v>
      </c>
      <c r="C90" s="2">
        <v>0</v>
      </c>
      <c r="D90" s="2">
        <v>300</v>
      </c>
      <c r="E90" s="9">
        <v>2.5</v>
      </c>
      <c r="F90">
        <v>-6.1676000000000002</v>
      </c>
      <c r="G90">
        <v>106.75960000000001</v>
      </c>
      <c r="H90" s="2" t="s">
        <v>136</v>
      </c>
      <c r="I90" s="14">
        <v>-6177454</v>
      </c>
      <c r="J90" s="14">
        <v>106798057</v>
      </c>
      <c r="K90" s="2" t="s">
        <v>822</v>
      </c>
    </row>
    <row r="91" spans="1:11" ht="15.75" customHeight="1" x14ac:dyDescent="0.2">
      <c r="A91" s="2">
        <v>18000000</v>
      </c>
      <c r="B91" s="2">
        <v>1</v>
      </c>
      <c r="C91" s="2">
        <v>0</v>
      </c>
      <c r="D91" s="2">
        <v>160</v>
      </c>
      <c r="E91" s="9">
        <v>2.8</v>
      </c>
      <c r="F91">
        <v>-6.2545999999999999</v>
      </c>
      <c r="G91" s="2">
        <v>106.8951</v>
      </c>
      <c r="H91" s="2" t="s">
        <v>136</v>
      </c>
      <c r="I91" s="14" t="s">
        <v>1426</v>
      </c>
      <c r="J91" s="14" t="s">
        <v>1427</v>
      </c>
      <c r="K91" s="2" t="s">
        <v>610</v>
      </c>
    </row>
    <row r="92" spans="1:11" ht="15.75" customHeight="1" x14ac:dyDescent="0.2">
      <c r="A92" s="2">
        <v>18000000</v>
      </c>
      <c r="B92" s="2">
        <v>0</v>
      </c>
      <c r="C92" s="2">
        <v>0</v>
      </c>
      <c r="D92" s="2">
        <v>850</v>
      </c>
      <c r="E92" s="9">
        <v>0.35</v>
      </c>
      <c r="F92">
        <v>-6.1676000000000002</v>
      </c>
      <c r="G92">
        <v>106.75960000000001</v>
      </c>
      <c r="H92" s="2" t="s">
        <v>1315</v>
      </c>
      <c r="I92" s="14">
        <v>-6150510</v>
      </c>
      <c r="J92" s="14">
        <v>106712180</v>
      </c>
      <c r="K92" s="2" t="s">
        <v>976</v>
      </c>
    </row>
    <row r="93" spans="1:11" ht="15.75" customHeight="1" x14ac:dyDescent="0.2">
      <c r="A93" s="2">
        <v>40000000</v>
      </c>
      <c r="B93" s="2">
        <v>0</v>
      </c>
      <c r="C93" s="2">
        <v>1</v>
      </c>
      <c r="D93" s="2">
        <v>642</v>
      </c>
      <c r="E93" s="9">
        <v>1.6</v>
      </c>
      <c r="F93">
        <v>-6.1676000000000002</v>
      </c>
      <c r="G93">
        <v>106.75960000000001</v>
      </c>
      <c r="H93" s="2" t="s">
        <v>377</v>
      </c>
      <c r="I93" s="14">
        <v>-6206119</v>
      </c>
      <c r="J93" s="14">
        <v>106796325</v>
      </c>
      <c r="K93" s="2" t="s">
        <v>822</v>
      </c>
    </row>
    <row r="94" spans="1:11" ht="15.75" customHeight="1" x14ac:dyDescent="0.2">
      <c r="A94" s="2">
        <v>5000000</v>
      </c>
      <c r="B94" s="2">
        <v>1</v>
      </c>
      <c r="C94" s="2">
        <v>0</v>
      </c>
      <c r="D94" s="2">
        <v>30</v>
      </c>
      <c r="E94" s="9">
        <v>2.4</v>
      </c>
      <c r="F94">
        <v>-6.2545999999999999</v>
      </c>
      <c r="G94" s="2">
        <v>106.8951</v>
      </c>
      <c r="H94" s="2" t="s">
        <v>136</v>
      </c>
      <c r="I94" s="14" t="s">
        <v>1479</v>
      </c>
      <c r="J94" s="14" t="s">
        <v>1480</v>
      </c>
      <c r="K94" s="2" t="s">
        <v>1472</v>
      </c>
    </row>
    <row r="95" spans="1:11" ht="15.75" customHeight="1" x14ac:dyDescent="0.2">
      <c r="A95" s="2">
        <v>18000000</v>
      </c>
      <c r="B95" s="2">
        <v>0</v>
      </c>
      <c r="C95" s="2">
        <v>0</v>
      </c>
      <c r="D95" s="2">
        <v>850</v>
      </c>
      <c r="E95" s="9">
        <v>0.35</v>
      </c>
      <c r="F95">
        <v>-6.1676000000000002</v>
      </c>
      <c r="G95">
        <v>106.75960000000001</v>
      </c>
      <c r="H95" s="2" t="s">
        <v>1315</v>
      </c>
      <c r="I95" s="14">
        <v>-6150700</v>
      </c>
      <c r="J95" s="14">
        <v>106711770</v>
      </c>
      <c r="K95" s="2" t="s">
        <v>976</v>
      </c>
    </row>
    <row r="96" spans="1:11" ht="15.75" customHeight="1" x14ac:dyDescent="0.2">
      <c r="A96" s="2">
        <v>4300000</v>
      </c>
      <c r="B96" s="2">
        <v>1</v>
      </c>
      <c r="C96" s="2">
        <v>0</v>
      </c>
      <c r="D96" s="2">
        <v>0</v>
      </c>
      <c r="E96" s="9">
        <v>5</v>
      </c>
      <c r="F96">
        <v>-6.2545999999999999</v>
      </c>
      <c r="G96" s="2">
        <v>106.8951</v>
      </c>
      <c r="H96" s="2" t="s">
        <v>136</v>
      </c>
      <c r="I96" s="14">
        <v>-6315624</v>
      </c>
      <c r="J96" s="14">
        <v>106914916</v>
      </c>
      <c r="K96" s="2" t="s">
        <v>610</v>
      </c>
    </row>
    <row r="97" spans="1:11" ht="15.75" customHeight="1" x14ac:dyDescent="0.2">
      <c r="A97" s="2">
        <v>24315000</v>
      </c>
      <c r="B97" s="2">
        <v>1</v>
      </c>
      <c r="C97" s="2">
        <v>0</v>
      </c>
      <c r="D97" s="2">
        <v>200</v>
      </c>
      <c r="E97" s="9">
        <v>3</v>
      </c>
      <c r="F97">
        <v>-6.1676000000000002</v>
      </c>
      <c r="G97">
        <v>106.75960000000001</v>
      </c>
      <c r="H97" s="2" t="s">
        <v>136</v>
      </c>
      <c r="I97" s="14">
        <v>-615332</v>
      </c>
      <c r="J97" s="14">
        <v>106824</v>
      </c>
      <c r="K97" s="2" t="s">
        <v>976</v>
      </c>
    </row>
    <row r="98" spans="1:11" ht="15.75" customHeight="1" x14ac:dyDescent="0.2">
      <c r="A98" s="2">
        <v>20000000</v>
      </c>
      <c r="B98" s="2">
        <v>1</v>
      </c>
      <c r="C98" s="2">
        <v>0</v>
      </c>
      <c r="D98" s="2">
        <v>0</v>
      </c>
      <c r="E98" s="9">
        <v>3.9</v>
      </c>
      <c r="F98">
        <v>-6.1676000000000002</v>
      </c>
      <c r="G98">
        <v>106.75960000000001</v>
      </c>
      <c r="H98" s="2" t="s">
        <v>136</v>
      </c>
      <c r="K98" s="2" t="s">
        <v>976</v>
      </c>
    </row>
    <row r="99" spans="1:11" ht="15.75" customHeight="1" x14ac:dyDescent="0.2">
      <c r="A99" s="2">
        <v>21500000</v>
      </c>
      <c r="B99" s="2">
        <v>0</v>
      </c>
      <c r="C99" s="2">
        <v>1</v>
      </c>
      <c r="D99" s="2">
        <v>10</v>
      </c>
      <c r="E99" s="9">
        <v>1</v>
      </c>
      <c r="F99" s="2">
        <v>-6.1814</v>
      </c>
      <c r="G99" s="2">
        <v>106.8387</v>
      </c>
      <c r="H99" s="2" t="s">
        <v>377</v>
      </c>
      <c r="I99" s="14">
        <v>-6161872</v>
      </c>
      <c r="J99" s="14">
        <v>106819209</v>
      </c>
      <c r="K99" s="2" t="s">
        <v>1532</v>
      </c>
    </row>
    <row r="100" spans="1:11" ht="15.75" customHeight="1" x14ac:dyDescent="0.2">
      <c r="A100" s="2">
        <v>21500000</v>
      </c>
      <c r="B100" s="2">
        <v>0</v>
      </c>
      <c r="C100" s="2">
        <v>1</v>
      </c>
      <c r="D100" s="2">
        <v>10</v>
      </c>
      <c r="E100" s="9">
        <v>1</v>
      </c>
      <c r="F100" s="2">
        <v>-6.1814</v>
      </c>
      <c r="G100" s="2">
        <v>106.8387</v>
      </c>
      <c r="H100" s="2" t="s">
        <v>377</v>
      </c>
      <c r="I100" s="14">
        <v>-6161872</v>
      </c>
      <c r="J100" s="14">
        <v>106819209</v>
      </c>
      <c r="K100" s="2" t="s">
        <v>1532</v>
      </c>
    </row>
    <row r="101" spans="1:11" ht="15.75" customHeight="1" x14ac:dyDescent="0.2">
      <c r="A101" s="2">
        <v>12500000000</v>
      </c>
      <c r="B101" s="2">
        <v>1</v>
      </c>
      <c r="C101" s="2">
        <v>0</v>
      </c>
      <c r="D101" s="2">
        <v>850</v>
      </c>
      <c r="E101" s="9">
        <v>1</v>
      </c>
      <c r="F101" s="2">
        <v>-6.1814</v>
      </c>
      <c r="G101" s="2">
        <v>106.8387</v>
      </c>
      <c r="H101" s="2" t="s">
        <v>136</v>
      </c>
      <c r="I101" s="14">
        <v>-61687671</v>
      </c>
      <c r="J101" s="14">
        <v>1068067108</v>
      </c>
      <c r="K101" s="2" t="s">
        <v>288</v>
      </c>
    </row>
    <row r="102" spans="1:11" ht="15.75" customHeight="1" x14ac:dyDescent="0.2">
      <c r="A102" s="2">
        <v>19016000</v>
      </c>
      <c r="B102" s="2">
        <v>1</v>
      </c>
      <c r="C102" s="2">
        <v>0</v>
      </c>
      <c r="D102" s="2">
        <v>5</v>
      </c>
      <c r="E102" s="9">
        <v>22</v>
      </c>
      <c r="F102">
        <v>-6.1676000000000002</v>
      </c>
      <c r="G102">
        <v>106.75960000000001</v>
      </c>
      <c r="H102" s="2" t="s">
        <v>136</v>
      </c>
      <c r="I102" s="14" t="s">
        <v>1562</v>
      </c>
      <c r="K102" s="2" t="s">
        <v>822</v>
      </c>
    </row>
    <row r="103" spans="1:11" ht="15.75" customHeight="1" x14ac:dyDescent="0.2">
      <c r="A103" s="2">
        <v>60000000</v>
      </c>
      <c r="B103" s="2">
        <v>1</v>
      </c>
      <c r="C103" s="2">
        <v>0</v>
      </c>
      <c r="D103" s="2">
        <v>200</v>
      </c>
      <c r="E103" s="9">
        <v>1.2</v>
      </c>
      <c r="F103" s="2">
        <v>-6.1814</v>
      </c>
      <c r="G103" s="2">
        <v>106.8387</v>
      </c>
      <c r="H103" s="2" t="s">
        <v>136</v>
      </c>
      <c r="I103" s="14" t="s">
        <v>1194</v>
      </c>
      <c r="J103" s="14" t="s">
        <v>1195</v>
      </c>
      <c r="K103" s="2" t="s">
        <v>288</v>
      </c>
    </row>
    <row r="104" spans="1:11" ht="15.75" customHeight="1" x14ac:dyDescent="0.2">
      <c r="A104" s="2">
        <v>18000000</v>
      </c>
      <c r="B104" s="2">
        <v>0</v>
      </c>
      <c r="C104" s="2">
        <v>0</v>
      </c>
      <c r="D104" s="2">
        <v>850</v>
      </c>
      <c r="E104" s="9">
        <v>0.35</v>
      </c>
      <c r="F104">
        <v>-6.1676000000000002</v>
      </c>
      <c r="G104">
        <v>106.75960000000001</v>
      </c>
      <c r="H104" s="2" t="s">
        <v>1315</v>
      </c>
      <c r="I104" s="14">
        <v>-6150510</v>
      </c>
      <c r="J104" s="14">
        <v>106712180</v>
      </c>
      <c r="K104" s="2" t="s">
        <v>976</v>
      </c>
    </row>
    <row r="105" spans="1:11" ht="15.75" customHeight="1" x14ac:dyDescent="0.2">
      <c r="A105" s="2">
        <v>20796000</v>
      </c>
      <c r="B105" s="2">
        <v>1</v>
      </c>
      <c r="C105" s="2">
        <v>0</v>
      </c>
      <c r="D105" s="2">
        <v>0</v>
      </c>
      <c r="E105" s="9">
        <v>22</v>
      </c>
      <c r="F105">
        <v>-6.1676000000000002</v>
      </c>
      <c r="G105">
        <v>106.75960000000001</v>
      </c>
      <c r="H105" s="2" t="s">
        <v>136</v>
      </c>
      <c r="I105" s="14" t="s">
        <v>1576</v>
      </c>
      <c r="K105" s="2" t="s">
        <v>822</v>
      </c>
    </row>
    <row r="106" spans="1:11" ht="15.75" customHeight="1" x14ac:dyDescent="0.2">
      <c r="A106" s="2">
        <v>18000000</v>
      </c>
      <c r="B106" s="2">
        <v>0</v>
      </c>
      <c r="C106" s="2">
        <v>0</v>
      </c>
      <c r="D106" s="2">
        <v>850</v>
      </c>
      <c r="E106" s="9">
        <v>0.35</v>
      </c>
      <c r="F106">
        <v>-6.1676000000000002</v>
      </c>
      <c r="G106">
        <v>106.75960000000001</v>
      </c>
      <c r="H106" s="2" t="s">
        <v>1315</v>
      </c>
      <c r="I106" s="14">
        <v>-6150700</v>
      </c>
      <c r="J106" s="14">
        <v>106711770</v>
      </c>
      <c r="K106" s="2" t="s">
        <v>976</v>
      </c>
    </row>
    <row r="107" spans="1:11" ht="15.75" customHeight="1" x14ac:dyDescent="0.2">
      <c r="A107" s="2">
        <v>24048000</v>
      </c>
      <c r="B107" s="2">
        <v>1</v>
      </c>
      <c r="C107" s="2">
        <v>0</v>
      </c>
      <c r="D107" s="2">
        <v>15</v>
      </c>
      <c r="E107" s="9">
        <v>2.5</v>
      </c>
      <c r="F107">
        <v>-6.1676000000000002</v>
      </c>
      <c r="G107">
        <v>106.75960000000001</v>
      </c>
      <c r="H107" s="2" t="s">
        <v>136</v>
      </c>
      <c r="I107" s="14">
        <v>-6179790</v>
      </c>
      <c r="J107" s="14">
        <v>106781752</v>
      </c>
      <c r="K107" s="2" t="s">
        <v>822</v>
      </c>
    </row>
    <row r="108" spans="1:11" ht="15.75" customHeight="1" x14ac:dyDescent="0.2">
      <c r="A108" s="2">
        <v>18000000</v>
      </c>
      <c r="B108" s="2">
        <v>0</v>
      </c>
      <c r="C108" s="2">
        <v>0</v>
      </c>
      <c r="D108" s="2">
        <v>850</v>
      </c>
      <c r="E108" s="9">
        <v>3.9</v>
      </c>
      <c r="F108">
        <v>-6.1676000000000002</v>
      </c>
      <c r="G108">
        <v>106.75960000000001</v>
      </c>
      <c r="H108" s="2" t="s">
        <v>1315</v>
      </c>
      <c r="I108" s="14">
        <v>-6154944</v>
      </c>
      <c r="J108" s="14">
        <v>106744750</v>
      </c>
      <c r="K108" s="2" t="s">
        <v>976</v>
      </c>
    </row>
    <row r="109" spans="1:11" ht="15.75" customHeight="1" x14ac:dyDescent="0.2">
      <c r="A109" s="2">
        <v>18500000</v>
      </c>
      <c r="B109" s="2">
        <v>1</v>
      </c>
      <c r="C109" s="2">
        <v>0</v>
      </c>
      <c r="D109" s="2">
        <v>400</v>
      </c>
      <c r="E109" s="9">
        <v>0.4</v>
      </c>
      <c r="F109">
        <v>-6.2686000000000002</v>
      </c>
      <c r="G109" s="2">
        <v>106.8086</v>
      </c>
      <c r="H109" s="2" t="s">
        <v>136</v>
      </c>
      <c r="I109" s="14" t="s">
        <v>1618</v>
      </c>
      <c r="K109" s="2" t="s">
        <v>141</v>
      </c>
    </row>
    <row r="110" spans="1:11" ht="15.75" customHeight="1" x14ac:dyDescent="0.2">
      <c r="A110" s="2">
        <v>18000000</v>
      </c>
      <c r="B110" s="2">
        <v>0</v>
      </c>
      <c r="C110" s="2">
        <v>0</v>
      </c>
      <c r="D110" s="2">
        <v>850</v>
      </c>
      <c r="E110" s="9">
        <v>0.35</v>
      </c>
      <c r="F110">
        <v>-6.1676000000000002</v>
      </c>
      <c r="G110">
        <v>106.75960000000001</v>
      </c>
      <c r="H110" s="2" t="s">
        <v>1315</v>
      </c>
      <c r="I110" s="14">
        <v>-6150700</v>
      </c>
      <c r="J110" s="14">
        <v>106711770</v>
      </c>
      <c r="K110" s="2" t="s">
        <v>976</v>
      </c>
    </row>
    <row r="111" spans="1:11" ht="15.75" customHeight="1" x14ac:dyDescent="0.2">
      <c r="A111" s="2">
        <v>5500000</v>
      </c>
      <c r="B111" s="2">
        <v>1</v>
      </c>
      <c r="C111" s="2">
        <v>0</v>
      </c>
      <c r="D111" s="2">
        <v>22</v>
      </c>
      <c r="E111" s="9">
        <v>6</v>
      </c>
      <c r="F111">
        <v>-6.2545999999999999</v>
      </c>
      <c r="G111" s="2">
        <v>106.8951</v>
      </c>
      <c r="H111" s="2" t="s">
        <v>136</v>
      </c>
      <c r="I111" s="14" t="s">
        <v>1630</v>
      </c>
      <c r="K111" s="2" t="s">
        <v>658</v>
      </c>
    </row>
    <row r="112" spans="1:11" ht="15.75" customHeight="1" x14ac:dyDescent="0.2">
      <c r="A112" s="2">
        <v>39000000</v>
      </c>
      <c r="B112" s="2">
        <v>1</v>
      </c>
      <c r="C112" s="2">
        <v>0</v>
      </c>
      <c r="D112" s="2">
        <v>10</v>
      </c>
      <c r="E112" s="9">
        <v>4</v>
      </c>
      <c r="F112">
        <v>-6.1676000000000002</v>
      </c>
      <c r="G112">
        <v>106.75960000000001</v>
      </c>
      <c r="H112" s="2" t="s">
        <v>136</v>
      </c>
      <c r="I112" s="14">
        <v>-515103</v>
      </c>
      <c r="J112" s="14">
        <v>108826</v>
      </c>
      <c r="K112" s="2" t="s">
        <v>822</v>
      </c>
    </row>
    <row r="113" spans="1:11" ht="15.75" customHeight="1" x14ac:dyDescent="0.2">
      <c r="A113" s="2">
        <v>10000000</v>
      </c>
      <c r="B113" s="2">
        <v>1</v>
      </c>
      <c r="C113" s="2">
        <v>0</v>
      </c>
      <c r="D113" s="2">
        <v>398</v>
      </c>
      <c r="E113" s="9">
        <v>3.6</v>
      </c>
      <c r="F113">
        <v>-6.2545999999999999</v>
      </c>
      <c r="G113" s="2">
        <v>106.8951</v>
      </c>
      <c r="H113" s="2" t="s">
        <v>136</v>
      </c>
      <c r="I113" s="14" t="s">
        <v>1656</v>
      </c>
      <c r="J113" s="14" t="s">
        <v>1657</v>
      </c>
      <c r="K113" s="2" t="s">
        <v>658</v>
      </c>
    </row>
    <row r="114" spans="1:11" ht="15.75" customHeight="1" x14ac:dyDescent="0.2">
      <c r="A114" s="2">
        <v>5000000</v>
      </c>
      <c r="B114" s="2">
        <v>1</v>
      </c>
      <c r="C114" s="2">
        <v>0</v>
      </c>
      <c r="D114" s="2">
        <v>0</v>
      </c>
      <c r="E114" s="9">
        <v>1.3</v>
      </c>
      <c r="F114">
        <v>-6.2545999999999999</v>
      </c>
      <c r="G114" s="2">
        <v>106.8951</v>
      </c>
      <c r="H114" s="2" t="s">
        <v>136</v>
      </c>
      <c r="I114" s="14">
        <v>-61888122</v>
      </c>
      <c r="J114" s="14">
        <v>106960711</v>
      </c>
      <c r="K114" s="2" t="s">
        <v>658</v>
      </c>
    </row>
    <row r="115" spans="1:11" ht="15.75" customHeight="1" x14ac:dyDescent="0.2">
      <c r="A115" s="2">
        <v>25000000</v>
      </c>
      <c r="B115" s="2">
        <v>0</v>
      </c>
      <c r="C115" s="2">
        <v>1</v>
      </c>
      <c r="D115" s="2">
        <v>400</v>
      </c>
      <c r="E115" s="9">
        <v>0.4</v>
      </c>
      <c r="F115">
        <v>-6.2686000000000002</v>
      </c>
      <c r="G115" s="2">
        <v>106.8086</v>
      </c>
      <c r="H115" s="2" t="s">
        <v>377</v>
      </c>
      <c r="I115" s="14" t="s">
        <v>1680</v>
      </c>
      <c r="K115" s="2" t="s">
        <v>141</v>
      </c>
    </row>
    <row r="116" spans="1:11" ht="15.75" customHeight="1" x14ac:dyDescent="0.2">
      <c r="A116" s="2">
        <v>20000000</v>
      </c>
      <c r="B116" s="2">
        <v>0</v>
      </c>
      <c r="C116" s="2">
        <v>1</v>
      </c>
      <c r="D116" s="2">
        <v>380</v>
      </c>
      <c r="E116" s="9">
        <v>2.6</v>
      </c>
      <c r="F116">
        <v>-6.1676000000000002</v>
      </c>
      <c r="G116">
        <v>106.75960000000001</v>
      </c>
      <c r="H116" s="2" t="s">
        <v>377</v>
      </c>
      <c r="I116" s="14">
        <v>-6173734</v>
      </c>
      <c r="J116" s="14">
        <v>106783283</v>
      </c>
      <c r="K116" s="2" t="s">
        <v>822</v>
      </c>
    </row>
    <row r="117" spans="1:11" ht="15.75" customHeight="1" x14ac:dyDescent="0.2">
      <c r="A117" s="2">
        <v>30000000</v>
      </c>
      <c r="B117" s="2">
        <v>1</v>
      </c>
      <c r="C117" s="2">
        <v>0</v>
      </c>
      <c r="D117" s="2">
        <v>0</v>
      </c>
      <c r="E117" s="9">
        <v>7.0000000000000007E-2</v>
      </c>
      <c r="F117" s="2">
        <v>-6.1814</v>
      </c>
      <c r="G117" s="2">
        <v>106.8387</v>
      </c>
      <c r="H117" s="2" t="s">
        <v>136</v>
      </c>
      <c r="I117" s="14">
        <v>-6196397</v>
      </c>
      <c r="J117" s="14">
        <v>106814124</v>
      </c>
      <c r="K117" s="2" t="s">
        <v>1300</v>
      </c>
    </row>
    <row r="118" spans="1:11" ht="15.75" customHeight="1" x14ac:dyDescent="0.2">
      <c r="A118" s="2">
        <v>12000000</v>
      </c>
      <c r="B118" s="2">
        <v>1</v>
      </c>
      <c r="C118" s="2">
        <v>0</v>
      </c>
      <c r="D118" s="2">
        <v>357</v>
      </c>
      <c r="E118" s="9">
        <v>15</v>
      </c>
      <c r="F118">
        <v>-6.2545999999999999</v>
      </c>
      <c r="G118" s="2">
        <v>106.8951</v>
      </c>
      <c r="H118" s="2" t="s">
        <v>136</v>
      </c>
      <c r="I118" s="14" t="s">
        <v>1722</v>
      </c>
      <c r="J118" s="14" t="s">
        <v>1723</v>
      </c>
      <c r="K118" s="2" t="s">
        <v>658</v>
      </c>
    </row>
    <row r="119" spans="1:11" ht="15.75" customHeight="1" x14ac:dyDescent="0.2">
      <c r="A119" s="2">
        <v>30342000</v>
      </c>
      <c r="B119" s="2">
        <v>1</v>
      </c>
      <c r="C119" s="2">
        <v>0</v>
      </c>
      <c r="D119" s="2">
        <v>20</v>
      </c>
      <c r="E119" s="9">
        <v>3</v>
      </c>
      <c r="F119">
        <v>-6.1676000000000002</v>
      </c>
      <c r="G119">
        <v>106.75960000000001</v>
      </c>
      <c r="H119" s="2" t="s">
        <v>136</v>
      </c>
      <c r="I119" s="14">
        <v>-61710340</v>
      </c>
      <c r="J119" s="14">
        <v>1068001003</v>
      </c>
      <c r="K119" s="2" t="s">
        <v>1045</v>
      </c>
    </row>
    <row r="120" spans="1:11" ht="15.75" customHeight="1" x14ac:dyDescent="0.2">
      <c r="A120" s="2">
        <v>18500000</v>
      </c>
      <c r="B120" s="2">
        <v>1</v>
      </c>
      <c r="C120" s="2">
        <v>0</v>
      </c>
      <c r="D120" s="2">
        <v>400</v>
      </c>
      <c r="E120" s="9">
        <v>0.4</v>
      </c>
      <c r="F120">
        <v>-6.2686000000000002</v>
      </c>
      <c r="G120" s="2">
        <v>106.8086</v>
      </c>
      <c r="H120" s="2" t="s">
        <v>136</v>
      </c>
      <c r="I120" s="14" t="s">
        <v>1758</v>
      </c>
      <c r="K120" s="2" t="s">
        <v>141</v>
      </c>
    </row>
    <row r="121" spans="1:11" ht="15.75" customHeight="1" x14ac:dyDescent="0.2">
      <c r="A121" s="2">
        <v>25000000</v>
      </c>
      <c r="B121" s="2">
        <v>0</v>
      </c>
      <c r="C121" s="2">
        <v>1</v>
      </c>
      <c r="D121" s="2">
        <v>400</v>
      </c>
      <c r="E121" s="9">
        <v>0.4</v>
      </c>
      <c r="F121">
        <v>-6.2686000000000002</v>
      </c>
      <c r="G121" s="2">
        <v>106.8086</v>
      </c>
      <c r="H121" s="2" t="s">
        <v>377</v>
      </c>
      <c r="I121" s="14" t="s">
        <v>1769</v>
      </c>
      <c r="K121" s="2" t="s">
        <v>943</v>
      </c>
    </row>
    <row r="122" spans="1:11" ht="15.75" customHeight="1" x14ac:dyDescent="0.2">
      <c r="A122" s="2">
        <v>3000000</v>
      </c>
      <c r="B122" s="2">
        <v>1</v>
      </c>
      <c r="C122" s="2">
        <v>0</v>
      </c>
      <c r="D122" s="2">
        <v>59</v>
      </c>
      <c r="E122" s="9">
        <v>3.8</v>
      </c>
      <c r="F122">
        <v>-6.2545999999999999</v>
      </c>
      <c r="G122" s="2">
        <v>106.8951</v>
      </c>
      <c r="H122" s="2" t="s">
        <v>136</v>
      </c>
      <c r="I122" s="14" t="s">
        <v>1786</v>
      </c>
      <c r="J122" s="14" t="s">
        <v>1787</v>
      </c>
      <c r="K122" s="2" t="s">
        <v>610</v>
      </c>
    </row>
    <row r="123" spans="1:11" ht="15.75" customHeight="1" x14ac:dyDescent="0.2">
      <c r="A123" s="2">
        <v>12500000</v>
      </c>
      <c r="B123" s="2">
        <v>1</v>
      </c>
      <c r="C123" s="2">
        <v>0</v>
      </c>
      <c r="D123" s="2">
        <v>850</v>
      </c>
      <c r="E123" s="9">
        <v>1</v>
      </c>
      <c r="F123" s="2">
        <v>-6.1814</v>
      </c>
      <c r="G123" s="2">
        <v>106.8387</v>
      </c>
      <c r="H123" s="2" t="s">
        <v>136</v>
      </c>
      <c r="I123" s="14">
        <v>-61687671</v>
      </c>
      <c r="J123" s="14">
        <v>1068067108</v>
      </c>
      <c r="K123" s="2" t="s">
        <v>1300</v>
      </c>
    </row>
    <row r="124" spans="1:11" ht="15.75" customHeight="1" x14ac:dyDescent="0.2">
      <c r="A124" s="2">
        <v>6588580</v>
      </c>
      <c r="B124" s="2">
        <v>0</v>
      </c>
      <c r="C124" s="2">
        <v>1</v>
      </c>
      <c r="D124" s="2">
        <v>214</v>
      </c>
      <c r="E124" s="9">
        <v>2.7</v>
      </c>
      <c r="F124">
        <v>-6.2545999999999999</v>
      </c>
      <c r="G124" s="2">
        <v>106.8951</v>
      </c>
      <c r="H124" s="2" t="s">
        <v>377</v>
      </c>
      <c r="I124" s="14" t="s">
        <v>1811</v>
      </c>
      <c r="J124" s="14" t="s">
        <v>1812</v>
      </c>
      <c r="K124" s="2" t="s">
        <v>610</v>
      </c>
    </row>
    <row r="125" spans="1:11" ht="15.75" customHeight="1" x14ac:dyDescent="0.2">
      <c r="A125" s="2">
        <v>18518519</v>
      </c>
      <c r="B125" s="2">
        <v>0</v>
      </c>
      <c r="C125" s="2">
        <v>1</v>
      </c>
      <c r="D125" s="2">
        <v>500</v>
      </c>
      <c r="E125" s="9">
        <v>1</v>
      </c>
      <c r="F125" s="2">
        <v>-6.1814</v>
      </c>
      <c r="G125" s="2">
        <v>106.8387</v>
      </c>
      <c r="H125" s="2" t="s">
        <v>377</v>
      </c>
      <c r="I125" s="14">
        <v>-6272618</v>
      </c>
      <c r="J125" s="14">
        <v>106807445</v>
      </c>
      <c r="K125" s="2" t="s">
        <v>1300</v>
      </c>
    </row>
    <row r="126" spans="1:11" ht="15.75" customHeight="1" x14ac:dyDescent="0.2">
      <c r="A126" s="2">
        <v>6000000</v>
      </c>
      <c r="B126" s="2">
        <v>1</v>
      </c>
      <c r="C126" s="2">
        <v>0</v>
      </c>
      <c r="D126" s="2">
        <v>130</v>
      </c>
      <c r="E126" s="9">
        <v>1.7</v>
      </c>
      <c r="F126">
        <v>-6.2545999999999999</v>
      </c>
      <c r="G126" s="2">
        <v>106.8951</v>
      </c>
      <c r="H126" s="2" t="s">
        <v>136</v>
      </c>
      <c r="I126" s="14">
        <v>106862023</v>
      </c>
      <c r="J126" s="14">
        <v>-6291458</v>
      </c>
      <c r="K126" s="2" t="s">
        <v>610</v>
      </c>
    </row>
    <row r="127" spans="1:11" ht="15.75" customHeight="1" x14ac:dyDescent="0.2">
      <c r="A127" s="2">
        <v>48134000</v>
      </c>
      <c r="B127" s="2">
        <v>1</v>
      </c>
      <c r="C127" s="2">
        <v>0</v>
      </c>
      <c r="D127" s="2">
        <v>10</v>
      </c>
      <c r="E127" s="9">
        <v>2.5</v>
      </c>
      <c r="F127">
        <v>-6.1676000000000002</v>
      </c>
      <c r="G127">
        <v>106.75960000000001</v>
      </c>
      <c r="H127" s="2" t="s">
        <v>136</v>
      </c>
      <c r="I127" s="14">
        <v>-6175643</v>
      </c>
      <c r="J127" s="14">
        <v>106755685</v>
      </c>
      <c r="K127" s="2" t="s">
        <v>1045</v>
      </c>
    </row>
    <row r="128" spans="1:11" ht="15.75" customHeight="1" x14ac:dyDescent="0.2">
      <c r="A128" s="2">
        <v>19401000</v>
      </c>
      <c r="B128" s="2">
        <v>1</v>
      </c>
      <c r="C128" s="2">
        <v>0</v>
      </c>
      <c r="D128" s="2">
        <v>170</v>
      </c>
      <c r="E128" s="9">
        <v>3</v>
      </c>
      <c r="F128">
        <v>-6.1676000000000002</v>
      </c>
      <c r="G128">
        <v>106.75960000000001</v>
      </c>
      <c r="H128" s="2" t="s">
        <v>136</v>
      </c>
      <c r="I128" s="14">
        <v>4172757</v>
      </c>
      <c r="J128" s="14">
        <v>106739646</v>
      </c>
      <c r="K128" s="2" t="s">
        <v>822</v>
      </c>
    </row>
    <row r="129" spans="1:11" ht="15.75" customHeight="1" x14ac:dyDescent="0.2">
      <c r="A129" s="2">
        <v>51438000</v>
      </c>
      <c r="B129" s="2">
        <v>1</v>
      </c>
      <c r="C129" s="2">
        <v>0</v>
      </c>
      <c r="D129" s="2">
        <v>100</v>
      </c>
      <c r="E129" s="9">
        <v>1</v>
      </c>
      <c r="F129">
        <v>-6.1676000000000002</v>
      </c>
      <c r="G129">
        <v>106.75960000000001</v>
      </c>
      <c r="H129" s="2" t="s">
        <v>136</v>
      </c>
      <c r="I129" s="14" t="s">
        <v>1876</v>
      </c>
      <c r="K129" s="2" t="s">
        <v>822</v>
      </c>
    </row>
    <row r="130" spans="1:11" ht="15.75" customHeight="1" x14ac:dyDescent="0.2">
      <c r="A130" s="2">
        <v>24809000</v>
      </c>
      <c r="B130" s="2">
        <v>1</v>
      </c>
      <c r="C130" s="2">
        <v>0</v>
      </c>
      <c r="D130" s="2">
        <v>0</v>
      </c>
      <c r="E130" s="9">
        <v>2</v>
      </c>
      <c r="F130">
        <v>-6.1676000000000002</v>
      </c>
      <c r="G130">
        <v>106.75960000000001</v>
      </c>
      <c r="H130" s="2" t="s">
        <v>136</v>
      </c>
      <c r="I130" s="14" t="s">
        <v>1888</v>
      </c>
      <c r="K130" s="2" t="s">
        <v>822</v>
      </c>
    </row>
    <row r="131" spans="1:11" ht="15.75" customHeight="1" x14ac:dyDescent="0.2">
      <c r="A131" s="2">
        <v>1500000</v>
      </c>
      <c r="B131" s="2">
        <v>1</v>
      </c>
      <c r="C131" s="2">
        <v>0</v>
      </c>
      <c r="D131" s="2">
        <v>50</v>
      </c>
      <c r="E131" s="9">
        <v>16</v>
      </c>
      <c r="F131">
        <v>-6.2545999999999999</v>
      </c>
      <c r="G131" s="2">
        <v>106.8951</v>
      </c>
      <c r="H131" s="2" t="s">
        <v>136</v>
      </c>
      <c r="I131" s="14">
        <v>-6332764</v>
      </c>
      <c r="J131" s="14">
        <v>106878754</v>
      </c>
      <c r="K131" s="2" t="s">
        <v>658</v>
      </c>
    </row>
    <row r="132" spans="1:11" ht="15.75" customHeight="1" x14ac:dyDescent="0.2">
      <c r="A132" s="2">
        <v>9900000</v>
      </c>
      <c r="B132" s="2">
        <v>1</v>
      </c>
      <c r="C132" s="2">
        <v>0</v>
      </c>
      <c r="D132" s="2">
        <v>800</v>
      </c>
      <c r="E132" s="9">
        <v>1.5</v>
      </c>
      <c r="F132">
        <v>-6.1676000000000002</v>
      </c>
      <c r="G132">
        <v>106.75960000000001</v>
      </c>
      <c r="H132" s="2" t="s">
        <v>136</v>
      </c>
      <c r="I132" s="14" t="s">
        <v>1921</v>
      </c>
      <c r="K132" s="2" t="s">
        <v>822</v>
      </c>
    </row>
    <row r="133" spans="1:11" ht="15.75" customHeight="1" x14ac:dyDescent="0.2">
      <c r="A133" s="2">
        <v>12000000</v>
      </c>
      <c r="B133" s="2">
        <v>1</v>
      </c>
      <c r="C133" s="2">
        <v>0</v>
      </c>
      <c r="D133" s="2">
        <v>1.2</v>
      </c>
      <c r="E133" s="9">
        <v>1.4</v>
      </c>
      <c r="F133">
        <v>-6.1676000000000002</v>
      </c>
      <c r="G133">
        <v>106.75960000000001</v>
      </c>
      <c r="H133" s="2" t="s">
        <v>136</v>
      </c>
      <c r="I133" s="14" t="s">
        <v>1943</v>
      </c>
      <c r="J133" s="14" t="s">
        <v>1944</v>
      </c>
      <c r="K133" s="2" t="s">
        <v>822</v>
      </c>
    </row>
    <row r="134" spans="1:11" ht="15.75" customHeight="1" x14ac:dyDescent="0.2">
      <c r="A134" s="2">
        <v>18887000</v>
      </c>
      <c r="B134" s="2">
        <v>1</v>
      </c>
      <c r="C134" s="2">
        <v>0</v>
      </c>
      <c r="D134" s="2">
        <v>90</v>
      </c>
      <c r="E134" s="9">
        <v>3</v>
      </c>
      <c r="F134">
        <v>-6.1676000000000002</v>
      </c>
      <c r="G134">
        <v>106.75960000000001</v>
      </c>
      <c r="H134" s="2" t="s">
        <v>136</v>
      </c>
      <c r="I134" s="14">
        <v>-615584</v>
      </c>
      <c r="J134" s="14">
        <v>106821</v>
      </c>
      <c r="K134" s="2" t="s">
        <v>822</v>
      </c>
    </row>
    <row r="135" spans="1:11" ht="15.75" customHeight="1" x14ac:dyDescent="0.2">
      <c r="A135" s="2">
        <v>18696581</v>
      </c>
      <c r="B135" s="2">
        <v>1</v>
      </c>
      <c r="C135" s="2">
        <v>0</v>
      </c>
      <c r="D135" s="2">
        <v>4</v>
      </c>
      <c r="E135" s="9">
        <v>5</v>
      </c>
      <c r="F135">
        <v>-6.2545999999999999</v>
      </c>
      <c r="G135" s="2">
        <v>106.8951</v>
      </c>
      <c r="H135" s="2" t="s">
        <v>136</v>
      </c>
      <c r="I135" s="14" t="s">
        <v>1976</v>
      </c>
      <c r="J135" s="14" t="s">
        <v>1977</v>
      </c>
      <c r="K135" s="2" t="s">
        <v>658</v>
      </c>
    </row>
    <row r="136" spans="1:11" ht="15.75" customHeight="1" x14ac:dyDescent="0.2">
      <c r="A136" s="2">
        <v>18068000</v>
      </c>
      <c r="B136" s="2">
        <v>1</v>
      </c>
      <c r="C136" s="2">
        <v>0</v>
      </c>
      <c r="D136" s="2">
        <v>110</v>
      </c>
      <c r="E136" s="9">
        <v>2.2999999999999998</v>
      </c>
      <c r="F136">
        <v>-6.2686000000000002</v>
      </c>
      <c r="G136" s="2">
        <v>106.8086</v>
      </c>
      <c r="H136" s="2" t="s">
        <v>136</v>
      </c>
      <c r="I136" s="14">
        <v>-6178146</v>
      </c>
      <c r="J136" s="14">
        <v>106796825</v>
      </c>
      <c r="K136" s="2" t="s">
        <v>495</v>
      </c>
    </row>
    <row r="137" spans="1:11" ht="15.75" customHeight="1" x14ac:dyDescent="0.2">
      <c r="A137" s="2">
        <v>8900000</v>
      </c>
      <c r="B137" s="2">
        <v>1</v>
      </c>
      <c r="C137" s="2">
        <v>0</v>
      </c>
      <c r="D137" s="2">
        <v>47</v>
      </c>
      <c r="E137" s="9">
        <v>5</v>
      </c>
      <c r="F137">
        <v>-6.2686000000000002</v>
      </c>
      <c r="G137" s="2">
        <v>106.8086</v>
      </c>
      <c r="H137" s="2" t="s">
        <v>136</v>
      </c>
      <c r="I137" s="14" t="s">
        <v>2007</v>
      </c>
      <c r="J137" s="14" t="s">
        <v>2008</v>
      </c>
      <c r="K137" s="2" t="s">
        <v>471</v>
      </c>
    </row>
    <row r="138" spans="1:11" ht="15.75" customHeight="1" x14ac:dyDescent="0.2">
      <c r="A138" s="2">
        <v>115000000</v>
      </c>
      <c r="B138" s="2">
        <v>1</v>
      </c>
      <c r="C138" s="2">
        <v>0</v>
      </c>
      <c r="D138" s="2">
        <v>340</v>
      </c>
      <c r="E138" s="16">
        <v>0</v>
      </c>
      <c r="F138">
        <v>-6.2686000000000002</v>
      </c>
      <c r="G138" s="2">
        <v>106.8086</v>
      </c>
      <c r="H138" s="2" t="s">
        <v>136</v>
      </c>
      <c r="I138" s="14" t="s">
        <v>2018</v>
      </c>
      <c r="J138" s="14" t="s">
        <v>2019</v>
      </c>
      <c r="K138" s="2" t="s">
        <v>141</v>
      </c>
    </row>
    <row r="139" spans="1:11" ht="15.75" customHeight="1" x14ac:dyDescent="0.2">
      <c r="A139" s="2">
        <v>8500000</v>
      </c>
      <c r="B139" s="2">
        <v>0</v>
      </c>
      <c r="C139" s="2">
        <v>1</v>
      </c>
      <c r="D139" s="2">
        <v>4</v>
      </c>
      <c r="E139" s="9">
        <v>2.8</v>
      </c>
      <c r="F139">
        <v>-6.2545999999999999</v>
      </c>
      <c r="G139" s="2">
        <v>106.8951</v>
      </c>
      <c r="H139" s="2" t="s">
        <v>377</v>
      </c>
      <c r="I139" s="14" t="s">
        <v>2032</v>
      </c>
      <c r="J139" s="14" t="s">
        <v>2033</v>
      </c>
      <c r="K139" s="2" t="s">
        <v>658</v>
      </c>
    </row>
    <row r="140" spans="1:11" ht="15.75" customHeight="1" x14ac:dyDescent="0.2">
      <c r="A140" s="2">
        <v>45000000</v>
      </c>
      <c r="B140" s="2">
        <v>0</v>
      </c>
      <c r="C140" s="2">
        <v>1</v>
      </c>
      <c r="D140" s="2">
        <v>1</v>
      </c>
      <c r="E140" s="9">
        <v>3</v>
      </c>
      <c r="F140">
        <v>-6.2686000000000002</v>
      </c>
      <c r="G140" s="2">
        <v>106.8086</v>
      </c>
      <c r="H140" s="2" t="s">
        <v>377</v>
      </c>
      <c r="I140" s="14" t="s">
        <v>2037</v>
      </c>
      <c r="J140" s="14" t="s">
        <v>2038</v>
      </c>
      <c r="K140" s="2" t="s">
        <v>141</v>
      </c>
    </row>
    <row r="141" spans="1:11" ht="15.75" customHeight="1" x14ac:dyDescent="0.2">
      <c r="A141" s="2">
        <v>6000000</v>
      </c>
      <c r="B141" s="2">
        <v>1</v>
      </c>
      <c r="C141" s="2">
        <v>0</v>
      </c>
      <c r="D141" s="2">
        <v>0</v>
      </c>
      <c r="E141" s="9">
        <v>2.8</v>
      </c>
      <c r="F141">
        <v>-6.2686000000000002</v>
      </c>
      <c r="G141" s="2">
        <v>106.8086</v>
      </c>
      <c r="H141" s="2" t="s">
        <v>136</v>
      </c>
      <c r="I141" s="14" t="s">
        <v>2048</v>
      </c>
      <c r="J141" s="14" t="s">
        <v>2049</v>
      </c>
      <c r="K141" s="2" t="s">
        <v>141</v>
      </c>
    </row>
    <row r="142" spans="1:11" ht="15.75" customHeight="1" x14ac:dyDescent="0.2">
      <c r="A142" s="2">
        <v>50000000</v>
      </c>
      <c r="B142" s="2">
        <v>0</v>
      </c>
      <c r="C142" s="2">
        <v>0</v>
      </c>
      <c r="D142" s="2">
        <v>0</v>
      </c>
      <c r="E142" s="16">
        <v>0</v>
      </c>
      <c r="F142">
        <v>-6.2686000000000002</v>
      </c>
      <c r="G142" s="2">
        <v>106.8086</v>
      </c>
      <c r="H142" s="2" t="s">
        <v>2053</v>
      </c>
      <c r="I142" s="14" t="s">
        <v>2066</v>
      </c>
      <c r="J142" s="14" t="s">
        <v>2067</v>
      </c>
      <c r="K142" s="2" t="s">
        <v>141</v>
      </c>
    </row>
    <row r="143" spans="1:11" ht="15.75" customHeight="1" x14ac:dyDescent="0.2">
      <c r="A143" s="2">
        <v>6500000</v>
      </c>
      <c r="B143" s="2">
        <v>1</v>
      </c>
      <c r="C143" s="2">
        <v>0</v>
      </c>
      <c r="D143" s="2">
        <v>900</v>
      </c>
      <c r="E143" s="9">
        <v>10</v>
      </c>
      <c r="F143">
        <v>-6.2686000000000002</v>
      </c>
      <c r="G143" s="2">
        <v>106.8086</v>
      </c>
      <c r="H143" s="2" t="s">
        <v>136</v>
      </c>
      <c r="I143" s="14" t="s">
        <v>2076</v>
      </c>
      <c r="J143" s="14" t="s">
        <v>2077</v>
      </c>
      <c r="K143" s="2" t="s">
        <v>141</v>
      </c>
    </row>
    <row r="144" spans="1:11" ht="15.75" customHeight="1" x14ac:dyDescent="0.2">
      <c r="A144" s="2">
        <v>58000000</v>
      </c>
      <c r="B144" s="2">
        <v>1</v>
      </c>
      <c r="C144" s="2">
        <v>0</v>
      </c>
      <c r="D144" s="2">
        <v>250</v>
      </c>
      <c r="E144" s="9">
        <v>2</v>
      </c>
      <c r="F144" s="2">
        <v>-6.1814</v>
      </c>
      <c r="G144" s="2">
        <v>106.8387</v>
      </c>
      <c r="H144" s="2" t="s">
        <v>136</v>
      </c>
      <c r="I144" s="14">
        <v>106835665</v>
      </c>
      <c r="J144" s="14">
        <v>-6199018</v>
      </c>
      <c r="K144" s="2" t="s">
        <v>288</v>
      </c>
    </row>
    <row r="145" spans="1:11" ht="15.75" customHeight="1" x14ac:dyDescent="0.2">
      <c r="A145" s="2">
        <v>37710000</v>
      </c>
      <c r="B145" s="2">
        <v>1</v>
      </c>
      <c r="C145" s="2">
        <v>0</v>
      </c>
      <c r="D145" s="2">
        <v>3</v>
      </c>
      <c r="E145" s="9">
        <v>3</v>
      </c>
      <c r="F145" s="2">
        <v>-6.1814</v>
      </c>
      <c r="G145" s="2">
        <v>106.8387</v>
      </c>
      <c r="H145" s="2" t="s">
        <v>136</v>
      </c>
      <c r="I145" s="14">
        <v>-6498</v>
      </c>
      <c r="J145" s="14" t="s">
        <v>2088</v>
      </c>
      <c r="K145" s="2" t="s">
        <v>288</v>
      </c>
    </row>
    <row r="146" spans="1:11" ht="15.75" customHeight="1" x14ac:dyDescent="0.2">
      <c r="A146" s="2" t="s">
        <v>2095</v>
      </c>
      <c r="B146" s="2">
        <v>1</v>
      </c>
      <c r="C146" s="2">
        <v>0</v>
      </c>
      <c r="D146" s="2">
        <v>350</v>
      </c>
      <c r="E146" s="9">
        <v>0.6</v>
      </c>
      <c r="F146">
        <v>-6.2686000000000002</v>
      </c>
      <c r="G146" s="2">
        <v>106.8086</v>
      </c>
      <c r="H146" s="2" t="s">
        <v>136</v>
      </c>
      <c r="I146" s="14" t="s">
        <v>2110</v>
      </c>
      <c r="K146" s="2" t="s">
        <v>141</v>
      </c>
    </row>
    <row r="147" spans="1:11" ht="15.75" customHeight="1" x14ac:dyDescent="0.2">
      <c r="A147" s="2">
        <v>70000000</v>
      </c>
      <c r="B147" s="2">
        <v>0</v>
      </c>
      <c r="C147" s="2">
        <v>1</v>
      </c>
      <c r="D147" s="2">
        <v>0</v>
      </c>
      <c r="E147" s="9">
        <v>1</v>
      </c>
      <c r="F147">
        <v>-6.2686000000000002</v>
      </c>
      <c r="G147" s="2">
        <v>106.8086</v>
      </c>
      <c r="H147" s="2" t="s">
        <v>377</v>
      </c>
      <c r="I147" s="14" t="s">
        <v>2124</v>
      </c>
      <c r="J147" s="14" t="s">
        <v>2125</v>
      </c>
      <c r="K147" s="2" t="s">
        <v>141</v>
      </c>
    </row>
    <row r="148" spans="1:11" ht="15.75" customHeight="1" x14ac:dyDescent="0.2">
      <c r="A148" s="2">
        <v>14000000</v>
      </c>
      <c r="B148" s="2">
        <v>0</v>
      </c>
      <c r="C148" s="2">
        <v>1</v>
      </c>
      <c r="D148" s="2">
        <v>0</v>
      </c>
      <c r="E148" s="9">
        <v>2</v>
      </c>
      <c r="F148">
        <v>-6.1676000000000002</v>
      </c>
      <c r="G148">
        <v>106.75960000000001</v>
      </c>
      <c r="H148" s="2" t="s">
        <v>377</v>
      </c>
      <c r="I148" s="14">
        <v>106727588</v>
      </c>
      <c r="J148" s="14">
        <v>-6145582</v>
      </c>
      <c r="K148" s="2" t="s">
        <v>822</v>
      </c>
    </row>
    <row r="149" spans="1:11" ht="15.75" customHeight="1" x14ac:dyDescent="0.2">
      <c r="A149" s="2">
        <v>8900000</v>
      </c>
      <c r="B149" s="2">
        <v>1</v>
      </c>
      <c r="C149" s="2">
        <v>0</v>
      </c>
      <c r="D149" s="2">
        <v>47</v>
      </c>
      <c r="E149" s="9">
        <v>5</v>
      </c>
      <c r="F149">
        <v>-6.2686000000000002</v>
      </c>
      <c r="G149" s="2">
        <v>106.8086</v>
      </c>
      <c r="H149" s="2" t="s">
        <v>136</v>
      </c>
      <c r="I149" s="14" t="s">
        <v>2151</v>
      </c>
      <c r="J149" s="14" t="s">
        <v>2152</v>
      </c>
      <c r="K149" s="2" t="s">
        <v>141</v>
      </c>
    </row>
    <row r="150" spans="1:11" ht="15.75" customHeight="1" x14ac:dyDescent="0.2">
      <c r="A150" s="2">
        <v>15000000</v>
      </c>
      <c r="B150" s="2">
        <v>0</v>
      </c>
      <c r="C150" s="2">
        <v>0</v>
      </c>
      <c r="D150" s="2">
        <v>1</v>
      </c>
      <c r="E150" s="9">
        <v>1</v>
      </c>
      <c r="F150">
        <v>-6.2686000000000002</v>
      </c>
      <c r="G150" s="2">
        <v>106.8086</v>
      </c>
      <c r="H150" s="2" t="s">
        <v>194</v>
      </c>
      <c r="I150" s="14" t="s">
        <v>2158</v>
      </c>
      <c r="J150" s="14" t="s">
        <v>2159</v>
      </c>
      <c r="K150" s="2" t="s">
        <v>141</v>
      </c>
    </row>
    <row r="151" spans="1:11" ht="15.75" customHeight="1" x14ac:dyDescent="0.2">
      <c r="A151" s="2">
        <v>6294964</v>
      </c>
      <c r="B151" s="2">
        <v>1</v>
      </c>
      <c r="C151" s="2">
        <v>0</v>
      </c>
      <c r="D151" s="2">
        <v>200</v>
      </c>
      <c r="E151" s="9">
        <v>1.7</v>
      </c>
      <c r="F151">
        <v>-6.2545999999999999</v>
      </c>
      <c r="G151" s="2">
        <v>106.8951</v>
      </c>
      <c r="H151" s="2" t="s">
        <v>136</v>
      </c>
      <c r="I151" s="14" t="s">
        <v>2171</v>
      </c>
      <c r="J151" s="14" t="s">
        <v>2172</v>
      </c>
      <c r="K151" s="2" t="s">
        <v>610</v>
      </c>
    </row>
    <row r="152" spans="1:11" ht="15.75" customHeight="1" x14ac:dyDescent="0.2">
      <c r="A152" s="2">
        <v>15000000</v>
      </c>
      <c r="B152" s="2">
        <v>1</v>
      </c>
      <c r="C152" s="2">
        <v>0</v>
      </c>
      <c r="D152" s="2">
        <v>250</v>
      </c>
      <c r="E152" s="9">
        <v>2</v>
      </c>
      <c r="F152">
        <v>-6.2686000000000002</v>
      </c>
      <c r="G152" s="2">
        <v>106.8086</v>
      </c>
      <c r="H152" s="2" t="s">
        <v>136</v>
      </c>
      <c r="I152" s="14" t="s">
        <v>2179</v>
      </c>
      <c r="J152" s="14" t="s">
        <v>2180</v>
      </c>
      <c r="K152" s="2" t="s">
        <v>141</v>
      </c>
    </row>
    <row r="153" spans="1:11" ht="15.75" customHeight="1" x14ac:dyDescent="0.2">
      <c r="A153" s="2">
        <v>40754000</v>
      </c>
      <c r="B153" s="2">
        <v>1</v>
      </c>
      <c r="C153" s="2">
        <v>0</v>
      </c>
      <c r="D153" s="2">
        <v>1200</v>
      </c>
      <c r="E153" s="9">
        <v>0.7</v>
      </c>
      <c r="F153">
        <v>-6.1676000000000002</v>
      </c>
      <c r="G153">
        <v>106.75960000000001</v>
      </c>
      <c r="H153" s="2" t="s">
        <v>136</v>
      </c>
      <c r="I153" s="14">
        <v>106805736</v>
      </c>
      <c r="J153" s="14">
        <v>-6135813</v>
      </c>
      <c r="K153" s="2" t="s">
        <v>822</v>
      </c>
    </row>
    <row r="154" spans="1:11" ht="15.75" customHeight="1" x14ac:dyDescent="0.2">
      <c r="A154" s="2">
        <v>50000000</v>
      </c>
      <c r="B154" s="2">
        <v>0</v>
      </c>
      <c r="C154" s="2">
        <v>0</v>
      </c>
      <c r="D154" s="2">
        <v>0</v>
      </c>
      <c r="E154" s="16">
        <v>0</v>
      </c>
      <c r="F154">
        <v>-6.2686000000000002</v>
      </c>
      <c r="G154" s="2">
        <v>106.8086</v>
      </c>
      <c r="H154" s="2" t="s">
        <v>2053</v>
      </c>
      <c r="I154" s="14" t="s">
        <v>2206</v>
      </c>
      <c r="J154" s="14" t="s">
        <v>2207</v>
      </c>
      <c r="K154" s="2" t="s">
        <v>141</v>
      </c>
    </row>
    <row r="155" spans="1:11" ht="15.75" customHeight="1" x14ac:dyDescent="0.2">
      <c r="A155" s="2">
        <v>70000000</v>
      </c>
      <c r="B155" s="2">
        <v>0</v>
      </c>
      <c r="C155" s="2">
        <v>1</v>
      </c>
      <c r="D155" s="2">
        <v>0</v>
      </c>
      <c r="E155" s="9">
        <v>1</v>
      </c>
      <c r="F155">
        <v>-6.2686000000000002</v>
      </c>
      <c r="G155" s="2">
        <v>106.8086</v>
      </c>
      <c r="H155" s="2" t="s">
        <v>377</v>
      </c>
      <c r="I155" s="14" t="s">
        <v>2124</v>
      </c>
      <c r="J155" s="14" t="s">
        <v>2125</v>
      </c>
      <c r="K155" s="2" t="s">
        <v>141</v>
      </c>
    </row>
    <row r="156" spans="1:11" ht="15.75" customHeight="1" x14ac:dyDescent="0.2">
      <c r="A156" s="2">
        <v>35000000</v>
      </c>
      <c r="B156" s="2">
        <v>1</v>
      </c>
      <c r="C156" s="2">
        <v>0</v>
      </c>
      <c r="D156" s="2">
        <v>4</v>
      </c>
      <c r="E156" s="9">
        <v>4.5</v>
      </c>
      <c r="F156">
        <v>-6.2545999999999999</v>
      </c>
      <c r="G156" s="2">
        <v>106.8951</v>
      </c>
      <c r="H156" s="2" t="s">
        <v>136</v>
      </c>
      <c r="I156" s="14" t="s">
        <v>2229</v>
      </c>
      <c r="J156" s="14" t="s">
        <v>2230</v>
      </c>
      <c r="K156" s="2" t="s">
        <v>658</v>
      </c>
    </row>
    <row r="157" spans="1:11" ht="15.75" customHeight="1" x14ac:dyDescent="0.2">
      <c r="A157" s="2">
        <v>6500000</v>
      </c>
      <c r="B157" s="2">
        <v>1</v>
      </c>
      <c r="C157" s="2">
        <v>0</v>
      </c>
      <c r="D157" s="2">
        <v>3</v>
      </c>
      <c r="E157" s="9">
        <v>3.3</v>
      </c>
      <c r="F157">
        <v>-6.2545999999999999</v>
      </c>
      <c r="G157" s="2">
        <v>106.8951</v>
      </c>
      <c r="H157" s="2" t="s">
        <v>136</v>
      </c>
      <c r="I157" s="14" t="s">
        <v>2247</v>
      </c>
      <c r="J157" s="14" t="s">
        <v>2248</v>
      </c>
      <c r="K157" s="2" t="s">
        <v>610</v>
      </c>
    </row>
    <row r="158" spans="1:11" ht="15.75" customHeight="1" x14ac:dyDescent="0.2">
      <c r="A158" s="2">
        <v>51904762</v>
      </c>
      <c r="B158" s="2">
        <v>1</v>
      </c>
      <c r="C158" s="2">
        <v>0</v>
      </c>
      <c r="D158" s="2">
        <v>100</v>
      </c>
      <c r="E158" s="9">
        <v>1.3</v>
      </c>
      <c r="F158" s="2">
        <v>-6.1814</v>
      </c>
      <c r="G158" s="2">
        <v>106.8387</v>
      </c>
      <c r="H158" s="2" t="s">
        <v>136</v>
      </c>
      <c r="I158" s="14">
        <v>1068088889</v>
      </c>
      <c r="J158" s="14">
        <v>6208944444</v>
      </c>
      <c r="K158" s="2" t="s">
        <v>1300</v>
      </c>
    </row>
    <row r="159" spans="1:11" ht="15.75" customHeight="1" x14ac:dyDescent="0.2">
      <c r="A159" s="2">
        <v>30000000</v>
      </c>
      <c r="B159" s="2">
        <v>1</v>
      </c>
      <c r="C159" s="2">
        <v>0</v>
      </c>
      <c r="D159" s="2">
        <v>0</v>
      </c>
      <c r="E159" s="9">
        <v>2</v>
      </c>
      <c r="F159">
        <v>-6.1676000000000002</v>
      </c>
      <c r="G159">
        <v>106.75960000000001</v>
      </c>
      <c r="H159" s="2" t="s">
        <v>136</v>
      </c>
      <c r="I159" s="14">
        <v>1067515833</v>
      </c>
      <c r="J159" s="14">
        <v>6191166667</v>
      </c>
      <c r="K159" s="2" t="s">
        <v>976</v>
      </c>
    </row>
    <row r="160" spans="1:11" ht="15.75" customHeight="1" x14ac:dyDescent="0.2">
      <c r="A160" s="2">
        <v>15000000</v>
      </c>
      <c r="B160" s="2">
        <v>1</v>
      </c>
      <c r="C160" s="2">
        <v>0</v>
      </c>
      <c r="D160" s="2">
        <v>25</v>
      </c>
      <c r="E160" s="9">
        <v>6.5</v>
      </c>
      <c r="F160">
        <v>-6.2545999999999999</v>
      </c>
      <c r="G160" s="2">
        <v>106.8951</v>
      </c>
      <c r="H160" s="2" t="s">
        <v>136</v>
      </c>
      <c r="I160" s="14" t="s">
        <v>2287</v>
      </c>
      <c r="J160" s="14" t="s">
        <v>2288</v>
      </c>
      <c r="K160" s="2" t="s">
        <v>658</v>
      </c>
    </row>
    <row r="161" spans="1:11" ht="15.75" customHeight="1" x14ac:dyDescent="0.2">
      <c r="A161" s="2">
        <v>24736000</v>
      </c>
      <c r="B161" s="2">
        <v>1</v>
      </c>
      <c r="C161" s="2">
        <v>0</v>
      </c>
      <c r="D161" s="2">
        <v>100</v>
      </c>
      <c r="E161" s="9">
        <v>65</v>
      </c>
      <c r="F161">
        <v>-6.1676000000000002</v>
      </c>
      <c r="G161">
        <v>106.75960000000001</v>
      </c>
      <c r="H161" s="2" t="s">
        <v>136</v>
      </c>
      <c r="I161" s="14" t="s">
        <v>2300</v>
      </c>
      <c r="K161" s="2" t="s">
        <v>822</v>
      </c>
    </row>
    <row r="162" spans="1:11" ht="15.75" customHeight="1" x14ac:dyDescent="0.2">
      <c r="A162" s="2">
        <v>13043478</v>
      </c>
      <c r="B162" s="2">
        <v>1</v>
      </c>
      <c r="C162" s="2">
        <v>0</v>
      </c>
      <c r="D162" s="2">
        <v>50</v>
      </c>
      <c r="E162" s="9">
        <v>700</v>
      </c>
      <c r="F162">
        <v>-6.2545999999999999</v>
      </c>
      <c r="G162" s="2">
        <v>106.8951</v>
      </c>
      <c r="H162" s="2" t="s">
        <v>136</v>
      </c>
      <c r="I162" s="14" t="s">
        <v>2320</v>
      </c>
      <c r="J162" s="14" t="s">
        <v>2321</v>
      </c>
      <c r="K162" s="2" t="s">
        <v>658</v>
      </c>
    </row>
    <row r="163" spans="1:11" ht="15.75" customHeight="1" x14ac:dyDescent="0.2">
      <c r="A163" s="2">
        <v>7000000</v>
      </c>
      <c r="B163" s="2">
        <v>1</v>
      </c>
      <c r="C163" s="2">
        <v>0</v>
      </c>
      <c r="D163" s="2">
        <v>1500</v>
      </c>
      <c r="E163" s="9">
        <v>1</v>
      </c>
      <c r="F163">
        <v>-6.2545999999999999</v>
      </c>
      <c r="G163" s="2">
        <v>106.8951</v>
      </c>
      <c r="H163" s="2" t="s">
        <v>136</v>
      </c>
      <c r="I163" s="14" t="s">
        <v>2330</v>
      </c>
      <c r="J163" s="14" t="s">
        <v>2331</v>
      </c>
      <c r="K163" s="2" t="s">
        <v>658</v>
      </c>
    </row>
    <row r="164" spans="1:11" ht="15.75" customHeight="1" x14ac:dyDescent="0.2">
      <c r="A164" s="2">
        <v>2500000</v>
      </c>
      <c r="B164" s="2">
        <v>1</v>
      </c>
      <c r="C164" s="2">
        <v>0</v>
      </c>
      <c r="D164" s="2">
        <v>1000</v>
      </c>
      <c r="E164" s="9">
        <v>2.8</v>
      </c>
      <c r="F164">
        <v>-6.2545999999999999</v>
      </c>
      <c r="G164" s="2">
        <v>106.8951</v>
      </c>
      <c r="H164" s="2" t="s">
        <v>136</v>
      </c>
      <c r="I164" s="14" t="s">
        <v>2345</v>
      </c>
      <c r="J164" s="14" t="s">
        <v>2346</v>
      </c>
      <c r="K164" s="2" t="s">
        <v>610</v>
      </c>
    </row>
    <row r="165" spans="1:11" ht="15.75" customHeight="1" x14ac:dyDescent="0.2">
      <c r="A165" s="2">
        <v>40401000</v>
      </c>
      <c r="B165" s="2">
        <v>1</v>
      </c>
      <c r="C165" s="2">
        <v>0</v>
      </c>
      <c r="D165" s="2">
        <v>50</v>
      </c>
      <c r="E165" s="9">
        <v>3</v>
      </c>
      <c r="F165">
        <v>-6.1676000000000002</v>
      </c>
      <c r="G165">
        <v>106.75960000000001</v>
      </c>
      <c r="H165" s="2" t="s">
        <v>136</v>
      </c>
      <c r="I165" s="14">
        <v>106818</v>
      </c>
      <c r="J165" s="14">
        <v>-614858</v>
      </c>
      <c r="K165" s="2" t="s">
        <v>822</v>
      </c>
    </row>
    <row r="166" spans="1:11" ht="15.75" customHeight="1" x14ac:dyDescent="0.2">
      <c r="A166" s="2">
        <v>16000000</v>
      </c>
      <c r="B166" s="2">
        <v>1</v>
      </c>
      <c r="C166" s="2">
        <v>0</v>
      </c>
      <c r="D166" s="2">
        <v>50</v>
      </c>
      <c r="E166" s="9">
        <v>2.7</v>
      </c>
      <c r="F166">
        <v>-6.2686000000000002</v>
      </c>
      <c r="G166" s="2">
        <v>106.8086</v>
      </c>
      <c r="H166" s="2" t="s">
        <v>136</v>
      </c>
      <c r="I166" s="14" t="s">
        <v>2373</v>
      </c>
      <c r="J166" s="14" t="s">
        <v>2374</v>
      </c>
      <c r="K166" s="2" t="s">
        <v>141</v>
      </c>
    </row>
    <row r="167" spans="1:11" ht="15.75" customHeight="1" x14ac:dyDescent="0.2">
      <c r="A167" s="2">
        <v>27000000</v>
      </c>
      <c r="B167" s="2">
        <v>0</v>
      </c>
      <c r="C167" s="2">
        <v>0</v>
      </c>
      <c r="D167" s="2">
        <v>500</v>
      </c>
      <c r="E167" s="9">
        <v>1.1000000000000001</v>
      </c>
      <c r="F167">
        <v>-6.1676000000000002</v>
      </c>
      <c r="G167">
        <v>106.75960000000001</v>
      </c>
      <c r="H167" s="2" t="s">
        <v>1315</v>
      </c>
      <c r="I167" s="14" t="s">
        <v>1943</v>
      </c>
      <c r="J167" s="14" t="s">
        <v>2385</v>
      </c>
      <c r="K167" s="2" t="s">
        <v>976</v>
      </c>
    </row>
    <row r="168" spans="1:11" ht="15.75" customHeight="1" x14ac:dyDescent="0.2">
      <c r="A168" s="2">
        <v>19000000</v>
      </c>
      <c r="B168" s="2">
        <v>1</v>
      </c>
      <c r="C168" s="2">
        <v>0</v>
      </c>
      <c r="D168" s="2">
        <v>0</v>
      </c>
      <c r="E168" s="9">
        <v>2</v>
      </c>
      <c r="F168">
        <v>-6.1676000000000002</v>
      </c>
      <c r="G168">
        <v>106.75960000000001</v>
      </c>
      <c r="H168" s="2" t="s">
        <v>136</v>
      </c>
      <c r="I168" s="14">
        <v>106780585</v>
      </c>
      <c r="J168" s="14">
        <v>-6198789</v>
      </c>
      <c r="K168" s="2" t="s">
        <v>822</v>
      </c>
    </row>
    <row r="169" spans="1:11" ht="15.75" customHeight="1" x14ac:dyDescent="0.2">
      <c r="A169" s="2">
        <v>19000000</v>
      </c>
      <c r="B169" s="2">
        <v>1</v>
      </c>
      <c r="C169" s="2">
        <v>0</v>
      </c>
      <c r="D169" s="2">
        <v>0</v>
      </c>
      <c r="E169" s="9">
        <v>2</v>
      </c>
      <c r="F169">
        <v>-6.1676000000000002</v>
      </c>
      <c r="G169">
        <v>106.75960000000001</v>
      </c>
      <c r="H169" s="2" t="s">
        <v>136</v>
      </c>
      <c r="I169" s="14">
        <v>106780585</v>
      </c>
      <c r="J169" s="14">
        <v>-6198789</v>
      </c>
      <c r="K169" s="2" t="s">
        <v>822</v>
      </c>
    </row>
    <row r="170" spans="1:11" ht="15.75" customHeight="1" x14ac:dyDescent="0.2">
      <c r="A170" s="2">
        <v>8500000</v>
      </c>
      <c r="B170" s="2">
        <v>0</v>
      </c>
      <c r="C170" s="2">
        <v>0</v>
      </c>
      <c r="D170" s="2">
        <v>1</v>
      </c>
      <c r="E170" s="9">
        <v>3.1</v>
      </c>
      <c r="F170">
        <v>-6.2545999999999999</v>
      </c>
      <c r="G170" s="2">
        <v>106.8951</v>
      </c>
      <c r="I170" s="14">
        <v>-6232297</v>
      </c>
      <c r="J170" s="14">
        <v>106917084</v>
      </c>
      <c r="K170" s="2" t="s">
        <v>610</v>
      </c>
    </row>
    <row r="171" spans="1:11" ht="15.75" customHeight="1" x14ac:dyDescent="0.2">
      <c r="A171" s="2">
        <v>17500000</v>
      </c>
      <c r="B171" s="2">
        <v>0</v>
      </c>
      <c r="C171" s="2">
        <v>1</v>
      </c>
      <c r="D171" s="2">
        <v>150</v>
      </c>
      <c r="E171" s="9">
        <v>1.1000000000000001</v>
      </c>
      <c r="F171">
        <v>-6.2686000000000002</v>
      </c>
      <c r="G171" s="2">
        <v>106.8086</v>
      </c>
      <c r="H171" s="2" t="s">
        <v>377</v>
      </c>
      <c r="I171" s="14" t="s">
        <v>2422</v>
      </c>
      <c r="J171" s="14" t="s">
        <v>2423</v>
      </c>
      <c r="K171" s="2" t="s">
        <v>141</v>
      </c>
    </row>
    <row r="172" spans="1:11" ht="15.75" customHeight="1" x14ac:dyDescent="0.2">
      <c r="A172" s="2">
        <v>7000000</v>
      </c>
      <c r="B172" s="2">
        <v>0</v>
      </c>
      <c r="C172" s="2">
        <v>0</v>
      </c>
      <c r="D172" s="2">
        <v>1140</v>
      </c>
      <c r="E172" s="9">
        <v>0.4</v>
      </c>
      <c r="F172">
        <v>-6.1676000000000002</v>
      </c>
      <c r="G172">
        <v>106.75960000000001</v>
      </c>
      <c r="H172" s="2" t="s">
        <v>194</v>
      </c>
      <c r="I172" s="14">
        <v>106782014</v>
      </c>
      <c r="J172" s="14">
        <v>-6195487</v>
      </c>
      <c r="K172" s="2" t="s">
        <v>822</v>
      </c>
    </row>
    <row r="173" spans="1:11" ht="15.75" customHeight="1" x14ac:dyDescent="0.2">
      <c r="A173" s="2">
        <v>23000000</v>
      </c>
      <c r="B173" s="2">
        <v>1</v>
      </c>
      <c r="C173" s="2">
        <v>0</v>
      </c>
      <c r="D173" s="2">
        <v>0</v>
      </c>
      <c r="E173" s="16">
        <v>0</v>
      </c>
      <c r="F173">
        <v>-6.2686000000000002</v>
      </c>
      <c r="G173" s="2">
        <v>106.8086</v>
      </c>
      <c r="H173" s="2" t="s">
        <v>136</v>
      </c>
      <c r="I173" s="14" t="s">
        <v>2445</v>
      </c>
      <c r="J173" s="14" t="s">
        <v>2446</v>
      </c>
      <c r="K173" s="2" t="s">
        <v>141</v>
      </c>
    </row>
    <row r="174" spans="1:11" ht="15.75" customHeight="1" x14ac:dyDescent="0.2">
      <c r="A174" s="2">
        <v>5000000</v>
      </c>
      <c r="B174" s="2">
        <v>1</v>
      </c>
      <c r="C174" s="2">
        <v>0</v>
      </c>
      <c r="D174" s="2">
        <v>351</v>
      </c>
      <c r="E174" s="9">
        <v>2.4</v>
      </c>
      <c r="F174">
        <v>-6.2545999999999999</v>
      </c>
      <c r="G174" s="2">
        <v>106.8951</v>
      </c>
      <c r="H174" s="2" t="s">
        <v>136</v>
      </c>
      <c r="I174" s="14" t="s">
        <v>2458</v>
      </c>
      <c r="J174" s="14" t="s">
        <v>2459</v>
      </c>
      <c r="K174" s="2" t="s">
        <v>658</v>
      </c>
    </row>
    <row r="175" spans="1:11" ht="15.75" customHeight="1" x14ac:dyDescent="0.2">
      <c r="A175" s="2">
        <v>22000000</v>
      </c>
      <c r="B175" s="2">
        <v>1</v>
      </c>
      <c r="C175" s="2">
        <v>0</v>
      </c>
      <c r="D175" s="2">
        <v>900</v>
      </c>
      <c r="E175" s="9">
        <v>2.42</v>
      </c>
      <c r="F175">
        <v>-6.2686000000000002</v>
      </c>
      <c r="G175" s="2">
        <v>106.8086</v>
      </c>
      <c r="H175" s="2" t="s">
        <v>136</v>
      </c>
      <c r="I175" s="14">
        <v>106804528</v>
      </c>
      <c r="J175" s="14">
        <v>-6310486</v>
      </c>
      <c r="K175" s="2" t="s">
        <v>141</v>
      </c>
    </row>
    <row r="176" spans="1:11" ht="15.75" customHeight="1" x14ac:dyDescent="0.2">
      <c r="A176" s="2">
        <v>17368421</v>
      </c>
      <c r="B176" s="2">
        <v>1</v>
      </c>
      <c r="C176" s="2">
        <v>0</v>
      </c>
      <c r="D176" s="2">
        <v>3</v>
      </c>
      <c r="E176" s="9">
        <v>2.4</v>
      </c>
      <c r="F176">
        <v>-6.2545999999999999</v>
      </c>
      <c r="G176" s="2">
        <v>106.8951</v>
      </c>
      <c r="H176" s="2" t="s">
        <v>136</v>
      </c>
      <c r="I176" s="14">
        <v>-6240685</v>
      </c>
      <c r="J176" s="14">
        <v>106900624</v>
      </c>
      <c r="K176" s="2" t="s">
        <v>610</v>
      </c>
    </row>
    <row r="177" spans="1:11" ht="15.75" customHeight="1" x14ac:dyDescent="0.2">
      <c r="A177" s="2">
        <v>15000000</v>
      </c>
      <c r="B177" s="2">
        <v>1</v>
      </c>
      <c r="C177" s="2">
        <v>0</v>
      </c>
      <c r="D177" s="2">
        <v>100</v>
      </c>
      <c r="E177" s="9">
        <v>11</v>
      </c>
      <c r="F177">
        <v>-6.2686000000000002</v>
      </c>
      <c r="G177" s="2">
        <v>106.8086</v>
      </c>
      <c r="H177" s="2" t="s">
        <v>136</v>
      </c>
      <c r="I177" s="14" t="s">
        <v>2486</v>
      </c>
      <c r="J177" s="14" t="s">
        <v>2487</v>
      </c>
      <c r="K177" s="2" t="s">
        <v>141</v>
      </c>
    </row>
    <row r="178" spans="1:11" ht="15.75" customHeight="1" x14ac:dyDescent="0.2">
      <c r="A178" s="2">
        <v>29964285</v>
      </c>
      <c r="B178" s="2">
        <v>1</v>
      </c>
      <c r="C178" s="2">
        <v>0</v>
      </c>
      <c r="D178" s="2">
        <v>4</v>
      </c>
      <c r="E178" s="9">
        <v>2</v>
      </c>
      <c r="F178">
        <v>-6.2545999999999999</v>
      </c>
      <c r="G178" s="2">
        <v>106.8951</v>
      </c>
      <c r="H178" s="2" t="s">
        <v>136</v>
      </c>
      <c r="I178" s="14" t="s">
        <v>2495</v>
      </c>
      <c r="J178" s="14" t="s">
        <v>2496</v>
      </c>
      <c r="K178" s="2" t="s">
        <v>610</v>
      </c>
    </row>
    <row r="179" spans="1:11" ht="15.75" customHeight="1" x14ac:dyDescent="0.2">
      <c r="A179" s="2">
        <v>15000000</v>
      </c>
      <c r="B179" s="2">
        <v>1</v>
      </c>
      <c r="C179" s="2">
        <v>0</v>
      </c>
      <c r="D179" s="2">
        <v>250</v>
      </c>
      <c r="E179" s="9">
        <v>2</v>
      </c>
      <c r="F179">
        <v>-6.2686000000000002</v>
      </c>
      <c r="G179" s="2">
        <v>106.8086</v>
      </c>
      <c r="H179" s="2" t="s">
        <v>136</v>
      </c>
      <c r="I179" s="14" t="s">
        <v>2504</v>
      </c>
      <c r="J179" s="14" t="s">
        <v>2505</v>
      </c>
      <c r="K179" s="2" t="s">
        <v>141</v>
      </c>
    </row>
    <row r="180" spans="1:11" ht="15.75" customHeight="1" x14ac:dyDescent="0.2">
      <c r="A180" s="2">
        <v>25000000</v>
      </c>
      <c r="B180" s="2">
        <v>1</v>
      </c>
      <c r="C180" s="2">
        <v>0</v>
      </c>
      <c r="D180" s="2">
        <v>300</v>
      </c>
      <c r="E180" s="9">
        <v>0.4</v>
      </c>
      <c r="F180">
        <v>-6.2686000000000002</v>
      </c>
      <c r="G180" s="2">
        <v>106.8086</v>
      </c>
      <c r="H180" s="2" t="s">
        <v>136</v>
      </c>
      <c r="I180" s="14">
        <v>-106803678</v>
      </c>
      <c r="J180" s="14">
        <v>-6288978</v>
      </c>
      <c r="K180" s="2" t="s">
        <v>141</v>
      </c>
    </row>
    <row r="181" spans="1:11" ht="15.75" customHeight="1" x14ac:dyDescent="0.2">
      <c r="A181" s="2">
        <v>11112000</v>
      </c>
      <c r="B181" s="2">
        <v>1</v>
      </c>
      <c r="C181" s="2">
        <v>0</v>
      </c>
      <c r="D181" s="2">
        <v>221.22</v>
      </c>
      <c r="E181" s="9">
        <v>4</v>
      </c>
      <c r="F181">
        <v>-6.2545999999999999</v>
      </c>
      <c r="G181" s="2">
        <v>106.8951</v>
      </c>
      <c r="H181" s="2" t="s">
        <v>136</v>
      </c>
      <c r="I181" s="14">
        <v>-6233514</v>
      </c>
      <c r="J181" s="14">
        <v>1069211982</v>
      </c>
      <c r="K181" s="2" t="s">
        <v>658</v>
      </c>
    </row>
    <row r="182" spans="1:11" ht="15.75" customHeight="1" x14ac:dyDescent="0.2">
      <c r="A182" s="2">
        <v>5000000</v>
      </c>
      <c r="B182" s="2">
        <v>1</v>
      </c>
      <c r="C182" s="2">
        <v>0</v>
      </c>
      <c r="D182" s="2">
        <v>300</v>
      </c>
      <c r="E182" s="9">
        <v>8</v>
      </c>
      <c r="F182">
        <v>-6.2686000000000002</v>
      </c>
      <c r="G182" s="2">
        <v>106.8086</v>
      </c>
      <c r="H182" s="2" t="s">
        <v>136</v>
      </c>
      <c r="I182" s="14" t="s">
        <v>2529</v>
      </c>
      <c r="J182" s="14" t="s">
        <v>2530</v>
      </c>
      <c r="K182" s="2" t="s">
        <v>141</v>
      </c>
    </row>
    <row r="183" spans="1:11" ht="15.75" customHeight="1" x14ac:dyDescent="0.2">
      <c r="A183" s="2">
        <v>3500000</v>
      </c>
      <c r="B183" s="2">
        <v>0</v>
      </c>
      <c r="C183" s="2">
        <v>0</v>
      </c>
      <c r="D183" s="2">
        <v>400</v>
      </c>
      <c r="E183" s="9">
        <v>2</v>
      </c>
      <c r="F183">
        <v>-6.2686000000000002</v>
      </c>
      <c r="G183" s="2">
        <v>106.8086</v>
      </c>
      <c r="H183" s="2" t="s">
        <v>437</v>
      </c>
      <c r="I183" s="14" t="s">
        <v>2539</v>
      </c>
      <c r="J183" s="14" t="s">
        <v>2540</v>
      </c>
      <c r="K183" s="2" t="s">
        <v>141</v>
      </c>
    </row>
    <row r="184" spans="1:11" ht="15.75" customHeight="1" x14ac:dyDescent="0.2">
      <c r="A184" s="2">
        <v>15000000</v>
      </c>
      <c r="B184" s="2">
        <v>1</v>
      </c>
      <c r="C184" s="2">
        <v>0</v>
      </c>
      <c r="D184" s="2">
        <v>600</v>
      </c>
      <c r="E184" s="9">
        <v>0.6</v>
      </c>
      <c r="F184">
        <v>-6.2686000000000002</v>
      </c>
      <c r="G184" s="2">
        <v>106.8086</v>
      </c>
      <c r="H184" s="2" t="s">
        <v>136</v>
      </c>
      <c r="I184" s="14">
        <v>106802773</v>
      </c>
      <c r="J184" s="14">
        <v>-6296820</v>
      </c>
      <c r="K184" s="2" t="s">
        <v>141</v>
      </c>
    </row>
    <row r="185" spans="1:11" ht="15.75" customHeight="1" x14ac:dyDescent="0.2">
      <c r="A185" s="2">
        <v>15000000</v>
      </c>
      <c r="B185" s="2">
        <v>0</v>
      </c>
      <c r="C185" s="2">
        <v>0</v>
      </c>
      <c r="D185" s="2">
        <v>1</v>
      </c>
      <c r="E185" s="9">
        <v>1</v>
      </c>
      <c r="F185">
        <v>-6.2686000000000002</v>
      </c>
      <c r="G185" s="2">
        <v>106.8086</v>
      </c>
      <c r="H185" s="2" t="s">
        <v>194</v>
      </c>
      <c r="I185" s="14" t="s">
        <v>2549</v>
      </c>
      <c r="J185" s="14" t="s">
        <v>2158</v>
      </c>
      <c r="K185" s="2" t="s">
        <v>141</v>
      </c>
    </row>
    <row r="186" spans="1:11" ht="15.75" customHeight="1" x14ac:dyDescent="0.2">
      <c r="A186" s="2">
        <v>6500000</v>
      </c>
      <c r="B186" s="2">
        <v>1</v>
      </c>
      <c r="C186" s="2">
        <v>0</v>
      </c>
      <c r="D186" s="2">
        <v>1400</v>
      </c>
      <c r="E186" s="9">
        <v>2.1</v>
      </c>
      <c r="F186">
        <v>-6.2545999999999999</v>
      </c>
      <c r="G186" s="2">
        <v>106.8951</v>
      </c>
      <c r="H186" s="2" t="s">
        <v>136</v>
      </c>
      <c r="I186" s="14" t="s">
        <v>2563</v>
      </c>
      <c r="J186" s="14" t="s">
        <v>2564</v>
      </c>
      <c r="K186" s="2" t="s">
        <v>610</v>
      </c>
    </row>
    <row r="187" spans="1:11" ht="15.75" customHeight="1" x14ac:dyDescent="0.2">
      <c r="A187" s="2">
        <v>6500000</v>
      </c>
      <c r="B187" s="2">
        <v>1</v>
      </c>
      <c r="C187" s="2">
        <v>0</v>
      </c>
      <c r="D187" s="2">
        <v>1400</v>
      </c>
      <c r="E187" s="9">
        <v>2.1</v>
      </c>
      <c r="F187">
        <v>-6.2545999999999999</v>
      </c>
      <c r="G187" s="2">
        <v>106.8951</v>
      </c>
      <c r="H187" s="2" t="s">
        <v>136</v>
      </c>
      <c r="I187" s="14" t="s">
        <v>2563</v>
      </c>
      <c r="J187" s="14" t="s">
        <v>2564</v>
      </c>
      <c r="K187" s="2" t="s">
        <v>610</v>
      </c>
    </row>
    <row r="188" spans="1:11" ht="15.75" customHeight="1" x14ac:dyDescent="0.2">
      <c r="A188" s="2">
        <v>8000000</v>
      </c>
      <c r="B188" s="2">
        <v>1</v>
      </c>
      <c r="C188" s="2">
        <v>0</v>
      </c>
      <c r="D188" s="2">
        <v>500</v>
      </c>
      <c r="E188" s="9">
        <v>2.1</v>
      </c>
      <c r="F188">
        <v>-6.2686000000000002</v>
      </c>
      <c r="G188" s="2">
        <v>106.8086</v>
      </c>
      <c r="H188" s="2" t="s">
        <v>136</v>
      </c>
      <c r="I188" s="14">
        <v>106.78895199999999</v>
      </c>
      <c r="J188" s="14">
        <v>-6.3117150000000004</v>
      </c>
      <c r="K188" s="2" t="s">
        <v>943</v>
      </c>
    </row>
    <row r="189" spans="1:11" ht="15.75" customHeight="1" x14ac:dyDescent="0.2">
      <c r="A189" s="2">
        <v>32854000</v>
      </c>
      <c r="B189" s="2">
        <v>1</v>
      </c>
      <c r="C189" s="2">
        <v>0</v>
      </c>
      <c r="D189" s="2">
        <v>0</v>
      </c>
      <c r="E189" s="9">
        <v>20</v>
      </c>
      <c r="F189">
        <v>-6.1676000000000002</v>
      </c>
      <c r="G189">
        <v>106.75960000000001</v>
      </c>
      <c r="H189" s="2" t="s">
        <v>136</v>
      </c>
      <c r="I189" s="14">
        <v>106770307</v>
      </c>
      <c r="J189" s="14">
        <v>-6208026</v>
      </c>
      <c r="K189" s="2" t="s">
        <v>822</v>
      </c>
    </row>
    <row r="190" spans="1:11" ht="15.75" customHeight="1" x14ac:dyDescent="0.2">
      <c r="A190" s="2" t="s">
        <v>2588</v>
      </c>
      <c r="B190" s="2">
        <v>0</v>
      </c>
      <c r="C190" s="2">
        <v>1</v>
      </c>
      <c r="D190" s="2">
        <v>0</v>
      </c>
      <c r="E190" s="9">
        <v>1</v>
      </c>
      <c r="F190">
        <v>-6.2686000000000002</v>
      </c>
      <c r="G190" s="2">
        <v>106.8086</v>
      </c>
      <c r="H190" s="2" t="s">
        <v>377</v>
      </c>
      <c r="I190" s="14" t="s">
        <v>2595</v>
      </c>
      <c r="J190" s="14" t="s">
        <v>2596</v>
      </c>
      <c r="K190" s="2" t="s">
        <v>141</v>
      </c>
    </row>
    <row r="191" spans="1:11" ht="15.75" customHeight="1" x14ac:dyDescent="0.2">
      <c r="A191" s="2">
        <v>35000000</v>
      </c>
      <c r="B191" s="2">
        <v>0</v>
      </c>
      <c r="C191" s="2">
        <v>1</v>
      </c>
      <c r="D191" s="2">
        <v>1</v>
      </c>
      <c r="E191" s="9">
        <v>0.2</v>
      </c>
      <c r="F191">
        <v>-6.2686000000000002</v>
      </c>
      <c r="G191" s="2">
        <v>106.8086</v>
      </c>
      <c r="H191" s="2" t="s">
        <v>377</v>
      </c>
      <c r="I191" s="14" t="s">
        <v>2604</v>
      </c>
      <c r="J191" s="14" t="s">
        <v>2605</v>
      </c>
      <c r="K191" s="2" t="s">
        <v>471</v>
      </c>
    </row>
    <row r="192" spans="1:11" ht="15.75" customHeight="1" x14ac:dyDescent="0.2">
      <c r="A192" s="2" t="s">
        <v>2588</v>
      </c>
      <c r="B192" s="2">
        <v>0</v>
      </c>
      <c r="C192" s="2">
        <v>1</v>
      </c>
      <c r="D192" s="2">
        <v>0</v>
      </c>
      <c r="E192" s="9">
        <v>1</v>
      </c>
      <c r="F192">
        <v>-6.2686000000000002</v>
      </c>
      <c r="G192" s="2">
        <v>106.8086</v>
      </c>
      <c r="H192" s="2" t="s">
        <v>377</v>
      </c>
      <c r="I192" s="14" t="s">
        <v>2595</v>
      </c>
      <c r="J192" s="14" t="s">
        <v>2596</v>
      </c>
      <c r="K192" s="2" t="s">
        <v>141</v>
      </c>
    </row>
    <row r="193" spans="1:11" ht="15.75" customHeight="1" x14ac:dyDescent="0.2">
      <c r="A193" s="2" t="s">
        <v>2588</v>
      </c>
      <c r="B193" s="2">
        <v>0</v>
      </c>
      <c r="C193" s="2">
        <v>1</v>
      </c>
      <c r="D193" s="2">
        <v>0</v>
      </c>
      <c r="E193" s="9">
        <v>1</v>
      </c>
      <c r="F193">
        <v>-6.2686000000000002</v>
      </c>
      <c r="G193" s="2">
        <v>106.8086</v>
      </c>
      <c r="H193" s="2" t="s">
        <v>377</v>
      </c>
      <c r="I193" s="14" t="s">
        <v>2595</v>
      </c>
      <c r="J193" s="14" t="s">
        <v>2596</v>
      </c>
      <c r="K193" s="2" t="s">
        <v>141</v>
      </c>
    </row>
    <row r="194" spans="1:11" ht="15.75" customHeight="1" x14ac:dyDescent="0.2">
      <c r="A194" s="2">
        <v>6300000</v>
      </c>
      <c r="B194" s="2">
        <v>1</v>
      </c>
      <c r="C194" s="2">
        <v>0</v>
      </c>
      <c r="D194" s="2">
        <v>300</v>
      </c>
      <c r="E194" s="9">
        <v>0.1</v>
      </c>
      <c r="F194">
        <v>-6.1676000000000002</v>
      </c>
      <c r="G194">
        <v>106.75960000000001</v>
      </c>
      <c r="H194" s="2" t="s">
        <v>136</v>
      </c>
      <c r="I194" s="14">
        <v>106728303</v>
      </c>
      <c r="J194" s="14">
        <v>-6156728</v>
      </c>
      <c r="K194" s="2" t="s">
        <v>822</v>
      </c>
    </row>
    <row r="195" spans="1:11" ht="15.75" customHeight="1" x14ac:dyDescent="0.2">
      <c r="A195" s="2">
        <v>8500000</v>
      </c>
      <c r="B195" s="2">
        <v>1</v>
      </c>
      <c r="C195" s="2">
        <v>0</v>
      </c>
      <c r="D195" s="2">
        <v>0</v>
      </c>
      <c r="E195" s="9">
        <v>1</v>
      </c>
      <c r="F195">
        <v>-6.2545999999999999</v>
      </c>
      <c r="G195" s="2">
        <v>106.8951</v>
      </c>
      <c r="H195" s="2" t="s">
        <v>136</v>
      </c>
      <c r="I195" s="14" t="s">
        <v>2630</v>
      </c>
      <c r="J195" s="14" t="s">
        <v>2631</v>
      </c>
      <c r="K195" s="2" t="s">
        <v>610</v>
      </c>
    </row>
    <row r="196" spans="1:11" ht="15.75" customHeight="1" x14ac:dyDescent="0.2">
      <c r="A196" s="2" t="s">
        <v>2635</v>
      </c>
      <c r="B196" s="2">
        <v>1</v>
      </c>
      <c r="C196" s="2">
        <v>0</v>
      </c>
      <c r="D196" s="2">
        <v>0</v>
      </c>
      <c r="E196" s="9">
        <v>1.4</v>
      </c>
      <c r="F196">
        <v>-6.2686000000000002</v>
      </c>
      <c r="G196" s="2">
        <v>106.8086</v>
      </c>
      <c r="H196" s="2" t="s">
        <v>136</v>
      </c>
      <c r="I196" s="14" t="s">
        <v>2644</v>
      </c>
      <c r="J196" s="14" t="s">
        <v>2645</v>
      </c>
      <c r="K196" s="2" t="s">
        <v>141</v>
      </c>
    </row>
    <row r="197" spans="1:11" ht="15.75" customHeight="1" x14ac:dyDescent="0.2">
      <c r="A197" s="2" t="s">
        <v>2647</v>
      </c>
      <c r="B197" s="2">
        <v>1</v>
      </c>
      <c r="C197" s="2">
        <v>0</v>
      </c>
      <c r="D197" s="2">
        <v>350</v>
      </c>
      <c r="E197" s="9">
        <v>0.6</v>
      </c>
      <c r="F197">
        <v>-6.2686000000000002</v>
      </c>
      <c r="G197" s="2">
        <v>106.8086</v>
      </c>
      <c r="H197" s="2" t="s">
        <v>136</v>
      </c>
      <c r="I197" s="14" t="s">
        <v>2652</v>
      </c>
      <c r="J197" s="14" t="s">
        <v>2653</v>
      </c>
      <c r="K197" s="2" t="s">
        <v>141</v>
      </c>
    </row>
    <row r="198" spans="1:11" ht="15.75" customHeight="1" x14ac:dyDescent="0.2">
      <c r="A198" s="2">
        <v>40000000</v>
      </c>
      <c r="B198" s="2">
        <v>1</v>
      </c>
      <c r="C198" s="2">
        <v>0</v>
      </c>
      <c r="D198" s="2">
        <v>0</v>
      </c>
      <c r="E198" s="9">
        <v>2</v>
      </c>
      <c r="F198">
        <v>-6.1676000000000002</v>
      </c>
      <c r="G198">
        <v>106.75960000000001</v>
      </c>
      <c r="H198" s="2" t="s">
        <v>136</v>
      </c>
      <c r="I198" s="14">
        <v>106766445</v>
      </c>
      <c r="J198" s="14">
        <v>-6177922</v>
      </c>
      <c r="K198" s="2" t="s">
        <v>822</v>
      </c>
    </row>
    <row r="199" spans="1:11" ht="15.75" customHeight="1" x14ac:dyDescent="0.2">
      <c r="A199" s="2">
        <v>12000000</v>
      </c>
      <c r="B199" s="2">
        <v>1</v>
      </c>
      <c r="C199" s="2">
        <v>0</v>
      </c>
      <c r="D199" s="2">
        <v>1000</v>
      </c>
      <c r="E199" s="9">
        <v>1.4</v>
      </c>
      <c r="F199">
        <v>-6.1676000000000002</v>
      </c>
      <c r="G199">
        <v>106.75960000000001</v>
      </c>
      <c r="H199" s="2" t="s">
        <v>136</v>
      </c>
      <c r="I199" s="14" t="s">
        <v>2674</v>
      </c>
      <c r="J199" s="14" t="s">
        <v>2675</v>
      </c>
      <c r="K199" s="2" t="s">
        <v>2671</v>
      </c>
    </row>
    <row r="200" spans="1:11" ht="15.75" customHeight="1" x14ac:dyDescent="0.2">
      <c r="A200" s="2">
        <v>16900000</v>
      </c>
      <c r="B200" s="2">
        <v>0</v>
      </c>
      <c r="C200" s="2">
        <v>1</v>
      </c>
      <c r="D200" s="2">
        <v>0</v>
      </c>
      <c r="E200" s="9">
        <v>9.75</v>
      </c>
      <c r="F200">
        <v>-6.1676000000000002</v>
      </c>
      <c r="G200">
        <v>106.75960000000001</v>
      </c>
      <c r="H200" s="2" t="s">
        <v>377</v>
      </c>
      <c r="I200" s="14">
        <v>106728495</v>
      </c>
      <c r="J200" s="14">
        <v>-4147798</v>
      </c>
      <c r="K200" s="2" t="s">
        <v>2681</v>
      </c>
    </row>
    <row r="201" spans="1:11" ht="15.75" customHeight="1" x14ac:dyDescent="0.2">
      <c r="A201" s="2">
        <v>11000000</v>
      </c>
      <c r="B201" s="2">
        <v>0</v>
      </c>
      <c r="C201" s="2">
        <v>1</v>
      </c>
      <c r="D201" s="2">
        <v>550</v>
      </c>
      <c r="E201" s="9">
        <v>7.7</v>
      </c>
      <c r="F201">
        <v>-6.1676000000000002</v>
      </c>
      <c r="G201">
        <v>106.75960000000001</v>
      </c>
      <c r="H201" s="2" t="s">
        <v>377</v>
      </c>
      <c r="I201" s="14" t="s">
        <v>2699</v>
      </c>
      <c r="J201" s="14" t="s">
        <v>2700</v>
      </c>
      <c r="K201" s="2" t="s">
        <v>976</v>
      </c>
    </row>
    <row r="202" spans="1:11" ht="15.75" customHeight="1" x14ac:dyDescent="0.2">
      <c r="A202" s="2">
        <v>11000000</v>
      </c>
      <c r="B202" s="2">
        <v>1</v>
      </c>
      <c r="C202" s="2">
        <v>0</v>
      </c>
      <c r="D202" s="2">
        <v>1200</v>
      </c>
      <c r="E202" s="9">
        <v>1.4</v>
      </c>
      <c r="F202">
        <v>-6.1676000000000002</v>
      </c>
      <c r="G202">
        <v>106.75960000000001</v>
      </c>
      <c r="H202" s="2" t="s">
        <v>136</v>
      </c>
      <c r="I202" s="14" t="s">
        <v>2710</v>
      </c>
      <c r="J202" s="14" t="s">
        <v>2711</v>
      </c>
      <c r="K202" s="2" t="s">
        <v>822</v>
      </c>
    </row>
    <row r="203" spans="1:11" ht="15.75" customHeight="1" x14ac:dyDescent="0.2">
      <c r="A203" s="2">
        <v>10000000</v>
      </c>
      <c r="B203" s="2">
        <v>1</v>
      </c>
      <c r="C203" s="2">
        <v>0</v>
      </c>
      <c r="D203" s="2">
        <v>600</v>
      </c>
      <c r="E203" s="9">
        <v>0.6</v>
      </c>
      <c r="F203">
        <v>-6.2686000000000002</v>
      </c>
      <c r="G203" s="2">
        <v>106.8086</v>
      </c>
      <c r="H203" s="2" t="s">
        <v>136</v>
      </c>
      <c r="I203" s="14">
        <v>-6297451</v>
      </c>
      <c r="J203" s="14">
        <v>106803060</v>
      </c>
      <c r="K203" s="2" t="s">
        <v>471</v>
      </c>
    </row>
    <row r="204" spans="1:11" ht="15.75" customHeight="1" x14ac:dyDescent="0.2">
      <c r="A204" s="2">
        <v>6500000</v>
      </c>
      <c r="B204" s="2">
        <v>1</v>
      </c>
      <c r="C204" s="2">
        <v>0</v>
      </c>
      <c r="D204" s="2">
        <v>300</v>
      </c>
      <c r="E204" s="9">
        <v>9</v>
      </c>
      <c r="F204">
        <v>-6.2686000000000002</v>
      </c>
      <c r="G204" s="2">
        <v>106.8086</v>
      </c>
      <c r="H204" s="2" t="s">
        <v>136</v>
      </c>
      <c r="I204" s="14" t="s">
        <v>2730</v>
      </c>
      <c r="J204" s="14" t="s">
        <v>2731</v>
      </c>
      <c r="K204" s="2" t="s">
        <v>141</v>
      </c>
    </row>
    <row r="205" spans="1:11" ht="15.75" customHeight="1" x14ac:dyDescent="0.2">
      <c r="A205" s="2">
        <v>27000000</v>
      </c>
      <c r="B205" s="2">
        <v>0</v>
      </c>
      <c r="C205" s="2">
        <v>0</v>
      </c>
      <c r="D205" s="2">
        <v>150</v>
      </c>
      <c r="E205" s="9">
        <v>3</v>
      </c>
      <c r="F205">
        <v>-6.1676000000000002</v>
      </c>
      <c r="G205">
        <v>106.75960000000001</v>
      </c>
      <c r="H205" s="2" t="s">
        <v>1315</v>
      </c>
      <c r="I205" s="14" t="s">
        <v>2739</v>
      </c>
      <c r="J205" s="14" t="s">
        <v>2740</v>
      </c>
      <c r="K205" s="2" t="s">
        <v>976</v>
      </c>
    </row>
    <row r="206" spans="1:11" ht="15.75" customHeight="1" x14ac:dyDescent="0.2">
      <c r="A206" s="2">
        <v>11500000</v>
      </c>
      <c r="B206" s="2">
        <v>0</v>
      </c>
      <c r="C206" s="2">
        <v>1</v>
      </c>
      <c r="D206" s="2">
        <v>400</v>
      </c>
      <c r="E206" s="9">
        <v>7.3</v>
      </c>
      <c r="F206">
        <v>-6.1676000000000002</v>
      </c>
      <c r="G206">
        <v>106.75960000000001</v>
      </c>
      <c r="H206" s="2" t="s">
        <v>377</v>
      </c>
      <c r="I206" s="14" t="s">
        <v>2747</v>
      </c>
      <c r="J206" s="14" t="s">
        <v>2748</v>
      </c>
      <c r="K206" s="2" t="s">
        <v>976</v>
      </c>
    </row>
    <row r="207" spans="1:11" ht="15.75" customHeight="1" x14ac:dyDescent="0.2">
      <c r="A207" s="2">
        <v>12000000</v>
      </c>
      <c r="B207" s="2">
        <v>1</v>
      </c>
      <c r="C207" s="2">
        <v>0</v>
      </c>
      <c r="D207" s="2">
        <v>1200</v>
      </c>
      <c r="E207" s="9">
        <v>1.4</v>
      </c>
      <c r="F207">
        <v>-6.1676000000000002</v>
      </c>
      <c r="G207">
        <v>106.75960000000001</v>
      </c>
      <c r="H207" s="2" t="s">
        <v>136</v>
      </c>
      <c r="I207" s="14" t="s">
        <v>2752</v>
      </c>
      <c r="J207" s="14" t="s">
        <v>2753</v>
      </c>
      <c r="K207" s="2" t="s">
        <v>822</v>
      </c>
    </row>
    <row r="208" spans="1:11" ht="15.75" customHeight="1" x14ac:dyDescent="0.2">
      <c r="A208" s="2">
        <v>27500000</v>
      </c>
      <c r="B208" s="2">
        <v>0</v>
      </c>
      <c r="C208" s="2">
        <v>0</v>
      </c>
      <c r="D208" s="2">
        <v>200</v>
      </c>
      <c r="E208" s="9">
        <v>1.4</v>
      </c>
      <c r="F208">
        <v>-6.1676000000000002</v>
      </c>
      <c r="G208">
        <v>106.75960000000001</v>
      </c>
      <c r="H208" s="2" t="s">
        <v>1315</v>
      </c>
      <c r="I208" s="14">
        <v>-6172447</v>
      </c>
      <c r="J208" s="14">
        <v>106743740</v>
      </c>
      <c r="K208" s="2" t="s">
        <v>822</v>
      </c>
    </row>
    <row r="209" spans="1:11" ht="15.75" customHeight="1" x14ac:dyDescent="0.2">
      <c r="A209" s="2">
        <v>6000000</v>
      </c>
      <c r="B209" s="2">
        <v>1</v>
      </c>
      <c r="C209" s="2">
        <v>0</v>
      </c>
      <c r="D209" s="2">
        <v>1</v>
      </c>
      <c r="E209" s="9">
        <v>10</v>
      </c>
      <c r="F209">
        <v>-6.2545999999999999</v>
      </c>
      <c r="G209" s="2">
        <v>106.8951</v>
      </c>
      <c r="H209" s="2" t="s">
        <v>136</v>
      </c>
      <c r="I209" s="14">
        <v>106.88692500000001</v>
      </c>
      <c r="J209" s="14">
        <v>-6.3481439999999996</v>
      </c>
      <c r="K209" s="2" t="s">
        <v>658</v>
      </c>
    </row>
    <row r="210" spans="1:11" ht="15.75" customHeight="1" x14ac:dyDescent="0.2">
      <c r="A210" s="2">
        <v>17816000</v>
      </c>
      <c r="B210" s="2">
        <v>1</v>
      </c>
      <c r="C210" s="2">
        <v>0</v>
      </c>
      <c r="D210" s="2">
        <v>0</v>
      </c>
      <c r="E210" s="9">
        <v>22</v>
      </c>
      <c r="F210">
        <v>-6.1676000000000002</v>
      </c>
      <c r="G210">
        <v>106.75960000000001</v>
      </c>
      <c r="H210" s="2" t="s">
        <v>136</v>
      </c>
      <c r="I210" s="14">
        <v>-6185944</v>
      </c>
      <c r="J210" s="14">
        <v>106777556</v>
      </c>
      <c r="K210" s="2" t="s">
        <v>822</v>
      </c>
    </row>
    <row r="211" spans="1:11" ht="15.75" customHeight="1" x14ac:dyDescent="0.2">
      <c r="A211" s="2">
        <v>27500000</v>
      </c>
      <c r="B211" s="2">
        <v>0</v>
      </c>
      <c r="C211" s="2">
        <v>0</v>
      </c>
      <c r="D211" s="2">
        <v>200</v>
      </c>
      <c r="E211" s="9">
        <v>1.4</v>
      </c>
      <c r="F211">
        <v>-6.1676000000000002</v>
      </c>
      <c r="G211">
        <v>106.75960000000001</v>
      </c>
      <c r="H211" s="2" t="s">
        <v>1315</v>
      </c>
      <c r="I211" s="14">
        <v>-6172494</v>
      </c>
      <c r="J211" s="14">
        <v>106742457</v>
      </c>
      <c r="K211" s="2" t="s">
        <v>822</v>
      </c>
    </row>
    <row r="212" spans="1:11" ht="15.75" customHeight="1" x14ac:dyDescent="0.2">
      <c r="A212" s="2">
        <v>12000000</v>
      </c>
      <c r="B212" s="2">
        <v>1</v>
      </c>
      <c r="C212" s="2">
        <v>0</v>
      </c>
      <c r="D212" s="2">
        <v>1200</v>
      </c>
      <c r="E212" s="9">
        <v>1.4</v>
      </c>
      <c r="F212">
        <v>-6.1676000000000002</v>
      </c>
      <c r="G212">
        <v>106.75960000000001</v>
      </c>
      <c r="H212" s="2" t="s">
        <v>136</v>
      </c>
      <c r="I212" s="14" t="s">
        <v>2797</v>
      </c>
      <c r="J212" s="14" t="s">
        <v>2798</v>
      </c>
      <c r="K212" s="2" t="s">
        <v>976</v>
      </c>
    </row>
    <row r="213" spans="1:11" ht="15.75" customHeight="1" x14ac:dyDescent="0.2">
      <c r="A213" s="2">
        <v>12000000</v>
      </c>
      <c r="B213" s="2">
        <v>1</v>
      </c>
      <c r="C213" s="2">
        <v>0</v>
      </c>
      <c r="D213" s="2">
        <v>1000</v>
      </c>
      <c r="E213" s="9">
        <v>1.4</v>
      </c>
      <c r="F213">
        <v>-6.1676000000000002</v>
      </c>
      <c r="G213">
        <v>106.75960000000001</v>
      </c>
      <c r="H213" s="2" t="s">
        <v>136</v>
      </c>
      <c r="I213" s="14" t="s">
        <v>2802</v>
      </c>
      <c r="J213" s="14" t="s">
        <v>2803</v>
      </c>
      <c r="K213" s="2" t="s">
        <v>822</v>
      </c>
    </row>
    <row r="214" spans="1:11" ht="15.75" customHeight="1" x14ac:dyDescent="0.2">
      <c r="A214" s="2">
        <v>6000000</v>
      </c>
      <c r="B214" s="2">
        <v>1</v>
      </c>
      <c r="C214" s="2">
        <v>0</v>
      </c>
      <c r="D214" s="2">
        <v>5</v>
      </c>
      <c r="E214" s="9">
        <v>2.1</v>
      </c>
      <c r="F214">
        <v>-6.2545999999999999</v>
      </c>
      <c r="G214" s="2">
        <v>106.8951</v>
      </c>
      <c r="H214" s="2" t="s">
        <v>136</v>
      </c>
      <c r="I214" s="14" t="s">
        <v>2817</v>
      </c>
      <c r="J214" s="14" t="s">
        <v>2818</v>
      </c>
      <c r="K214" s="2" t="s">
        <v>610</v>
      </c>
    </row>
    <row r="215" spans="1:11" ht="15.75" customHeight="1" x14ac:dyDescent="0.2">
      <c r="A215" s="2">
        <v>4000000</v>
      </c>
      <c r="B215" s="2">
        <v>1</v>
      </c>
      <c r="C215" s="2">
        <v>0</v>
      </c>
      <c r="D215" s="2">
        <v>120</v>
      </c>
      <c r="E215" s="9">
        <v>4</v>
      </c>
      <c r="F215">
        <v>-6.2686000000000002</v>
      </c>
      <c r="G215" s="2">
        <v>106.8086</v>
      </c>
      <c r="H215" s="2" t="s">
        <v>136</v>
      </c>
      <c r="I215" s="14" t="s">
        <v>2825</v>
      </c>
      <c r="J215" s="14" t="s">
        <v>2826</v>
      </c>
      <c r="K215" s="2" t="s">
        <v>141</v>
      </c>
    </row>
    <row r="216" spans="1:11" ht="15.75" customHeight="1" x14ac:dyDescent="0.2">
      <c r="A216" s="2">
        <v>7000000</v>
      </c>
      <c r="B216" s="2">
        <v>1</v>
      </c>
      <c r="C216" s="2">
        <v>0</v>
      </c>
      <c r="D216" s="2">
        <v>350</v>
      </c>
      <c r="E216" s="9">
        <v>1</v>
      </c>
      <c r="F216">
        <v>-6.2545999999999999</v>
      </c>
      <c r="G216" s="2">
        <v>106.8951</v>
      </c>
      <c r="H216" s="2" t="s">
        <v>136</v>
      </c>
      <c r="I216" s="14">
        <v>106873928</v>
      </c>
      <c r="J216" s="14">
        <v>-6309566</v>
      </c>
      <c r="K216" s="2" t="s">
        <v>658</v>
      </c>
    </row>
    <row r="217" spans="1:11" ht="15.75" customHeight="1" x14ac:dyDescent="0.2">
      <c r="A217" s="2">
        <v>17175000</v>
      </c>
      <c r="B217" s="2">
        <v>0</v>
      </c>
      <c r="C217" s="2">
        <v>1</v>
      </c>
      <c r="D217" s="2">
        <v>500</v>
      </c>
      <c r="E217" s="9">
        <v>0.2</v>
      </c>
      <c r="F217">
        <v>-6.1676000000000002</v>
      </c>
      <c r="G217">
        <v>106.75960000000001</v>
      </c>
      <c r="H217" s="2" t="s">
        <v>377</v>
      </c>
      <c r="I217" s="14">
        <v>106798431</v>
      </c>
      <c r="J217" s="14">
        <v>-6.1550739999999999</v>
      </c>
      <c r="K217" s="2" t="s">
        <v>976</v>
      </c>
    </row>
    <row r="218" spans="1:11" ht="15.75" customHeight="1" x14ac:dyDescent="0.2">
      <c r="A218" s="2">
        <v>54000000</v>
      </c>
      <c r="B218" s="2">
        <v>1</v>
      </c>
      <c r="C218" s="2">
        <v>0</v>
      </c>
      <c r="D218" s="2">
        <v>0</v>
      </c>
      <c r="E218" s="9">
        <v>1.8</v>
      </c>
      <c r="F218">
        <v>-6.1676000000000002</v>
      </c>
      <c r="G218">
        <v>106.75960000000001</v>
      </c>
      <c r="H218" s="2" t="s">
        <v>136</v>
      </c>
      <c r="I218" s="14">
        <v>-617444</v>
      </c>
      <c r="J218" s="14">
        <v>10680485</v>
      </c>
      <c r="K218" s="2" t="s">
        <v>822</v>
      </c>
    </row>
    <row r="219" spans="1:11" ht="15.75" customHeight="1" x14ac:dyDescent="0.2">
      <c r="A219" s="2">
        <v>27500000</v>
      </c>
      <c r="B219" s="2">
        <v>0</v>
      </c>
      <c r="C219" s="2">
        <v>1</v>
      </c>
      <c r="D219" s="2">
        <v>600</v>
      </c>
      <c r="E219" s="9">
        <v>0.6</v>
      </c>
      <c r="F219">
        <v>-6.2686000000000002</v>
      </c>
      <c r="G219" s="2">
        <v>106.8086</v>
      </c>
      <c r="H219" s="2" t="s">
        <v>377</v>
      </c>
      <c r="I219" s="14">
        <v>-6286921</v>
      </c>
      <c r="J219" s="14">
        <v>106801859</v>
      </c>
      <c r="K219" s="2" t="s">
        <v>141</v>
      </c>
    </row>
    <row r="220" spans="1:11" ht="15.75" customHeight="1" x14ac:dyDescent="0.2">
      <c r="A220" s="2">
        <v>6500000</v>
      </c>
      <c r="B220" s="2">
        <v>1</v>
      </c>
      <c r="C220" s="2">
        <v>0</v>
      </c>
      <c r="D220" s="2">
        <v>300</v>
      </c>
      <c r="E220" s="9">
        <v>9</v>
      </c>
      <c r="F220">
        <v>-6.2686000000000002</v>
      </c>
      <c r="G220" s="2">
        <v>106.8086</v>
      </c>
      <c r="H220" s="2" t="s">
        <v>136</v>
      </c>
      <c r="I220" s="14" t="s">
        <v>2880</v>
      </c>
      <c r="J220" s="14" t="s">
        <v>2881</v>
      </c>
      <c r="K220" s="2" t="s">
        <v>141</v>
      </c>
    </row>
    <row r="221" spans="1:11" ht="15.75" customHeight="1" x14ac:dyDescent="0.2">
      <c r="A221" s="2">
        <v>22000000</v>
      </c>
      <c r="B221" s="2">
        <v>1</v>
      </c>
      <c r="C221" s="2">
        <v>0</v>
      </c>
      <c r="D221" s="2">
        <v>600</v>
      </c>
      <c r="E221" s="9">
        <v>0.6</v>
      </c>
      <c r="F221">
        <v>-6.2686000000000002</v>
      </c>
      <c r="G221" s="2">
        <v>106.8086</v>
      </c>
      <c r="H221" s="2" t="s">
        <v>136</v>
      </c>
      <c r="I221" s="14">
        <v>-6286921</v>
      </c>
      <c r="J221" s="14">
        <v>106801859</v>
      </c>
      <c r="K221" s="2" t="s">
        <v>141</v>
      </c>
    </row>
    <row r="222" spans="1:11" ht="15.75" customHeight="1" x14ac:dyDescent="0.2">
      <c r="A222" s="2">
        <v>3300000</v>
      </c>
      <c r="B222" s="2">
        <v>1</v>
      </c>
      <c r="C222" s="2">
        <v>0</v>
      </c>
      <c r="D222" s="2">
        <v>100</v>
      </c>
      <c r="E222" s="9">
        <v>6</v>
      </c>
      <c r="F222">
        <v>-6.2545999999999999</v>
      </c>
      <c r="G222" s="2">
        <v>106.8951</v>
      </c>
      <c r="H222" s="2" t="s">
        <v>136</v>
      </c>
      <c r="I222" s="14">
        <v>106.9171</v>
      </c>
      <c r="J222" s="14">
        <v>-6.3050800000000002</v>
      </c>
      <c r="K222" s="2" t="s">
        <v>658</v>
      </c>
    </row>
    <row r="223" spans="1:11" ht="15.75" customHeight="1" x14ac:dyDescent="0.2">
      <c r="A223" s="2">
        <v>5000000</v>
      </c>
      <c r="B223" s="2">
        <v>1</v>
      </c>
      <c r="C223" s="2">
        <v>0</v>
      </c>
      <c r="D223" s="2">
        <v>394</v>
      </c>
      <c r="E223" s="9">
        <v>4</v>
      </c>
      <c r="F223">
        <v>-6.2545999999999999</v>
      </c>
      <c r="G223" s="2">
        <v>106.8951</v>
      </c>
      <c r="H223" s="2" t="s">
        <v>136</v>
      </c>
      <c r="I223" s="14" t="s">
        <v>2911</v>
      </c>
      <c r="J223" s="14" t="s">
        <v>2912</v>
      </c>
      <c r="K223" s="2" t="s">
        <v>658</v>
      </c>
    </row>
    <row r="224" spans="1:11" ht="15.75" customHeight="1" x14ac:dyDescent="0.2">
      <c r="A224" s="2">
        <v>20795000</v>
      </c>
      <c r="B224" s="2">
        <v>1</v>
      </c>
      <c r="C224" s="2">
        <v>0</v>
      </c>
      <c r="D224" s="2">
        <v>5</v>
      </c>
      <c r="E224" s="9">
        <v>2.2000000000000002</v>
      </c>
      <c r="F224">
        <v>-6.1676000000000002</v>
      </c>
      <c r="G224">
        <v>106.75960000000001</v>
      </c>
      <c r="H224" s="2" t="s">
        <v>136</v>
      </c>
      <c r="I224" s="14">
        <v>-61977110</v>
      </c>
      <c r="J224" s="14">
        <v>1067756820</v>
      </c>
      <c r="K224" s="2" t="s">
        <v>822</v>
      </c>
    </row>
    <row r="225" spans="1:11" ht="15.75" customHeight="1" x14ac:dyDescent="0.2">
      <c r="A225" s="2">
        <v>35000000</v>
      </c>
      <c r="B225" s="2">
        <v>1</v>
      </c>
      <c r="C225" s="2">
        <v>0</v>
      </c>
      <c r="D225" s="2">
        <v>0</v>
      </c>
      <c r="E225" s="9">
        <v>0.7</v>
      </c>
      <c r="F225">
        <v>-6.2686000000000002</v>
      </c>
      <c r="G225" s="2">
        <v>106.8086</v>
      </c>
      <c r="H225" s="2" t="s">
        <v>136</v>
      </c>
      <c r="I225" s="14">
        <v>-6284178</v>
      </c>
      <c r="J225" s="14">
        <v>106807503</v>
      </c>
      <c r="K225" s="2" t="s">
        <v>141</v>
      </c>
    </row>
    <row r="226" spans="1:11" ht="15.75" customHeight="1" x14ac:dyDescent="0.2">
      <c r="A226" s="2">
        <v>35000000</v>
      </c>
      <c r="B226" s="2">
        <v>1</v>
      </c>
      <c r="C226" s="2">
        <v>0</v>
      </c>
      <c r="D226" s="2">
        <v>0</v>
      </c>
      <c r="E226" s="9">
        <v>0.7</v>
      </c>
      <c r="F226">
        <v>-6.2686000000000002</v>
      </c>
      <c r="G226" s="2">
        <v>106.8086</v>
      </c>
      <c r="H226" s="2" t="s">
        <v>136</v>
      </c>
      <c r="I226" s="14">
        <v>-6284178</v>
      </c>
      <c r="J226" s="14">
        <v>106807503</v>
      </c>
      <c r="K226" s="2" t="s">
        <v>141</v>
      </c>
    </row>
    <row r="227" spans="1:11" ht="15.75" customHeight="1" x14ac:dyDescent="0.2">
      <c r="A227" s="2">
        <v>70000000</v>
      </c>
      <c r="B227" s="2">
        <v>1</v>
      </c>
      <c r="C227" s="2">
        <v>0</v>
      </c>
      <c r="D227" s="2">
        <v>0</v>
      </c>
      <c r="E227" s="9">
        <v>1</v>
      </c>
      <c r="F227">
        <v>-6.2686000000000002</v>
      </c>
      <c r="G227" s="2">
        <v>106.8086</v>
      </c>
      <c r="H227" s="2" t="s">
        <v>136</v>
      </c>
      <c r="I227" s="14" t="s">
        <v>2945</v>
      </c>
      <c r="J227" s="14" t="s">
        <v>2946</v>
      </c>
      <c r="K227" s="2" t="s">
        <v>141</v>
      </c>
    </row>
    <row r="228" spans="1:11" ht="15.75" customHeight="1" x14ac:dyDescent="0.2">
      <c r="A228" s="2">
        <v>7000000</v>
      </c>
      <c r="B228" s="2">
        <v>1</v>
      </c>
      <c r="C228" s="2">
        <v>0</v>
      </c>
      <c r="D228" s="2">
        <v>50</v>
      </c>
      <c r="E228" s="9">
        <v>4</v>
      </c>
      <c r="F228">
        <v>-6.2686000000000002</v>
      </c>
      <c r="G228" s="2">
        <v>106.8086</v>
      </c>
      <c r="H228" s="2" t="s">
        <v>136</v>
      </c>
      <c r="I228" s="14" t="s">
        <v>2954</v>
      </c>
      <c r="J228" s="14" t="s">
        <v>2955</v>
      </c>
      <c r="K228" s="2" t="s">
        <v>141</v>
      </c>
    </row>
    <row r="229" spans="1:11" ht="15.75" customHeight="1" x14ac:dyDescent="0.2">
      <c r="A229" s="2">
        <v>6000000</v>
      </c>
      <c r="B229" s="2">
        <v>1</v>
      </c>
      <c r="C229" s="2">
        <v>0</v>
      </c>
      <c r="D229" s="2">
        <v>15</v>
      </c>
      <c r="E229" s="9">
        <v>6</v>
      </c>
      <c r="F229">
        <v>-6.2545999999999999</v>
      </c>
      <c r="G229" s="2">
        <v>106.8951</v>
      </c>
      <c r="H229" s="2" t="s">
        <v>136</v>
      </c>
      <c r="I229" s="14">
        <v>106.90560000000001</v>
      </c>
      <c r="J229" s="14">
        <v>-6.3471520000000003</v>
      </c>
      <c r="K229" s="2" t="s">
        <v>658</v>
      </c>
    </row>
    <row r="230" spans="1:11" ht="15.75" customHeight="1" x14ac:dyDescent="0.2">
      <c r="A230" s="2">
        <v>150000000</v>
      </c>
      <c r="B230" s="2">
        <v>0</v>
      </c>
      <c r="C230" s="2">
        <v>1</v>
      </c>
      <c r="D230" s="2">
        <v>0</v>
      </c>
      <c r="E230" s="9">
        <v>1</v>
      </c>
      <c r="F230">
        <v>-6.2686000000000002</v>
      </c>
      <c r="G230" s="2">
        <v>106.8086</v>
      </c>
      <c r="H230" s="2" t="s">
        <v>377</v>
      </c>
      <c r="I230" s="14" t="s">
        <v>2983</v>
      </c>
      <c r="J230" s="14" t="s">
        <v>2984</v>
      </c>
      <c r="K230" s="2" t="s">
        <v>141</v>
      </c>
    </row>
    <row r="231" spans="1:11" ht="15.75" customHeight="1" x14ac:dyDescent="0.2">
      <c r="A231" s="2">
        <v>150000000</v>
      </c>
      <c r="B231" s="2">
        <v>0</v>
      </c>
      <c r="C231" s="2">
        <v>1</v>
      </c>
      <c r="D231" s="2">
        <v>0</v>
      </c>
      <c r="E231" s="9">
        <v>1</v>
      </c>
      <c r="F231">
        <v>-6.2686000000000002</v>
      </c>
      <c r="G231" s="2">
        <v>106.8086</v>
      </c>
      <c r="H231" s="2" t="s">
        <v>377</v>
      </c>
      <c r="I231" s="14" t="s">
        <v>2983</v>
      </c>
      <c r="J231" s="14" t="s">
        <v>2984</v>
      </c>
      <c r="K231" s="2" t="s">
        <v>141</v>
      </c>
    </row>
    <row r="232" spans="1:11" ht="15.75" customHeight="1" x14ac:dyDescent="0.2">
      <c r="A232" s="2">
        <v>50000000</v>
      </c>
      <c r="B232" s="2">
        <v>1</v>
      </c>
      <c r="C232" s="2">
        <v>0</v>
      </c>
      <c r="D232" s="2">
        <v>0</v>
      </c>
      <c r="E232" s="9">
        <v>1</v>
      </c>
      <c r="F232">
        <v>-6.2686000000000002</v>
      </c>
      <c r="G232" s="2">
        <v>106.8086</v>
      </c>
      <c r="H232" s="2" t="s">
        <v>136</v>
      </c>
      <c r="I232" s="14" t="s">
        <v>2994</v>
      </c>
      <c r="J232" s="14" t="s">
        <v>2995</v>
      </c>
      <c r="K232" s="2" t="s">
        <v>141</v>
      </c>
    </row>
    <row r="233" spans="1:11" ht="15.75" customHeight="1" x14ac:dyDescent="0.2">
      <c r="A233" s="2">
        <v>6000000</v>
      </c>
      <c r="B233" s="2">
        <v>0</v>
      </c>
      <c r="C233" s="2">
        <v>1</v>
      </c>
      <c r="D233" s="2">
        <v>1500</v>
      </c>
      <c r="E233" s="9">
        <v>2.2000000000000002</v>
      </c>
      <c r="F233">
        <v>-6.2545999999999999</v>
      </c>
      <c r="G233" s="2">
        <v>106.8951</v>
      </c>
      <c r="H233" s="2" t="s">
        <v>377</v>
      </c>
      <c r="I233" s="14" t="s">
        <v>3008</v>
      </c>
      <c r="J233" s="14" t="s">
        <v>3009</v>
      </c>
      <c r="K233" s="2" t="s">
        <v>610</v>
      </c>
    </row>
    <row r="234" spans="1:11" ht="15.75" customHeight="1" x14ac:dyDescent="0.2">
      <c r="A234" s="2">
        <v>17000000</v>
      </c>
      <c r="B234" s="2">
        <v>1</v>
      </c>
      <c r="C234" s="2">
        <v>0</v>
      </c>
      <c r="D234" s="2">
        <v>132</v>
      </c>
      <c r="E234" s="9">
        <v>1.1000000000000001</v>
      </c>
      <c r="F234">
        <v>-6.2686000000000002</v>
      </c>
      <c r="G234" s="2">
        <v>106.8086</v>
      </c>
      <c r="H234" s="2" t="s">
        <v>136</v>
      </c>
      <c r="I234" s="14">
        <v>-6302113</v>
      </c>
      <c r="J234" s="14">
        <v>106793369</v>
      </c>
      <c r="K234" s="2" t="s">
        <v>943</v>
      </c>
    </row>
    <row r="235" spans="1:11" ht="15.75" customHeight="1" x14ac:dyDescent="0.2">
      <c r="A235" s="2">
        <v>12000000</v>
      </c>
      <c r="B235" s="2">
        <v>0</v>
      </c>
      <c r="C235" s="2">
        <v>1</v>
      </c>
      <c r="D235" s="2">
        <v>400</v>
      </c>
      <c r="E235" s="9">
        <v>7.3</v>
      </c>
      <c r="F235">
        <v>-6.1676000000000002</v>
      </c>
      <c r="G235">
        <v>106.75960000000001</v>
      </c>
      <c r="H235" s="2" t="s">
        <v>377</v>
      </c>
      <c r="I235" s="14" t="s">
        <v>3022</v>
      </c>
      <c r="J235" s="14" t="s">
        <v>3023</v>
      </c>
      <c r="K235" s="2" t="s">
        <v>976</v>
      </c>
    </row>
    <row r="236" spans="1:11" ht="15.75" customHeight="1" x14ac:dyDescent="0.2">
      <c r="A236" s="2">
        <v>25000000</v>
      </c>
      <c r="B236" s="2">
        <v>0</v>
      </c>
      <c r="C236" s="2">
        <v>0</v>
      </c>
      <c r="D236" s="2">
        <v>150</v>
      </c>
      <c r="E236" s="9">
        <v>3</v>
      </c>
      <c r="F236">
        <v>-6.1676000000000002</v>
      </c>
      <c r="G236">
        <v>106.75960000000001</v>
      </c>
      <c r="H236" s="2" t="s">
        <v>1315</v>
      </c>
      <c r="I236" s="14" t="s">
        <v>3028</v>
      </c>
      <c r="J236" s="14" t="s">
        <v>3029</v>
      </c>
      <c r="K236" s="2" t="s">
        <v>976</v>
      </c>
    </row>
    <row r="237" spans="1:11" ht="15.75" customHeight="1" x14ac:dyDescent="0.2">
      <c r="A237" s="2">
        <v>50000000</v>
      </c>
      <c r="B237" s="2">
        <v>1</v>
      </c>
      <c r="C237" s="2">
        <v>0</v>
      </c>
      <c r="D237" s="2">
        <v>0</v>
      </c>
      <c r="E237" s="9">
        <v>1</v>
      </c>
      <c r="F237">
        <v>-6.2686000000000002</v>
      </c>
      <c r="G237" s="2">
        <v>106.8086</v>
      </c>
      <c r="H237" s="2" t="s">
        <v>136</v>
      </c>
      <c r="I237" s="14" t="s">
        <v>2994</v>
      </c>
      <c r="J237" s="14" t="s">
        <v>2995</v>
      </c>
      <c r="K237" s="2" t="s">
        <v>141</v>
      </c>
    </row>
    <row r="238" spans="1:11" ht="15.75" customHeight="1" x14ac:dyDescent="0.2">
      <c r="A238" s="2">
        <v>40000000</v>
      </c>
      <c r="B238" s="2">
        <v>0</v>
      </c>
      <c r="C238" s="2">
        <v>1</v>
      </c>
      <c r="D238" s="2">
        <v>0</v>
      </c>
      <c r="E238" s="9">
        <v>3</v>
      </c>
      <c r="F238" s="2">
        <v>-6.1814</v>
      </c>
      <c r="G238" s="2">
        <v>106.8387</v>
      </c>
      <c r="H238" s="2" t="s">
        <v>377</v>
      </c>
      <c r="I238" s="14">
        <v>-6148505</v>
      </c>
      <c r="J238" s="14">
        <v>106851989</v>
      </c>
      <c r="K238" s="2" t="s">
        <v>288</v>
      </c>
    </row>
    <row r="239" spans="1:11" ht="15.75" customHeight="1" x14ac:dyDescent="0.2">
      <c r="A239" s="2">
        <v>27000000</v>
      </c>
      <c r="B239" s="2">
        <v>0</v>
      </c>
      <c r="C239" s="2">
        <v>0</v>
      </c>
      <c r="D239" s="2">
        <v>350</v>
      </c>
      <c r="E239" s="9">
        <v>2.9</v>
      </c>
      <c r="F239">
        <v>-6.1676000000000002</v>
      </c>
      <c r="G239">
        <v>106.75960000000001</v>
      </c>
      <c r="H239" s="2" t="s">
        <v>1315</v>
      </c>
      <c r="I239" s="14" t="s">
        <v>3039</v>
      </c>
      <c r="J239" s="14" t="s">
        <v>3040</v>
      </c>
      <c r="K239" s="2" t="s">
        <v>976</v>
      </c>
    </row>
    <row r="240" spans="1:11" ht="15.75" customHeight="1" x14ac:dyDescent="0.2">
      <c r="A240" s="2">
        <v>24539877</v>
      </c>
      <c r="B240" s="2">
        <v>1</v>
      </c>
      <c r="C240" s="2">
        <v>0</v>
      </c>
      <c r="D240" s="2">
        <v>300</v>
      </c>
      <c r="E240" s="9">
        <v>0.3</v>
      </c>
      <c r="F240">
        <v>-6.2686000000000002</v>
      </c>
      <c r="G240" s="2">
        <v>106.8086</v>
      </c>
      <c r="H240" s="2" t="s">
        <v>136</v>
      </c>
      <c r="I240" s="14">
        <v>-6288832</v>
      </c>
      <c r="J240" s="14">
        <v>106792758</v>
      </c>
      <c r="K240" s="2" t="s">
        <v>471</v>
      </c>
    </row>
    <row r="241" spans="1:11" ht="15.75" customHeight="1" x14ac:dyDescent="0.2">
      <c r="A241" s="2">
        <v>11428571</v>
      </c>
      <c r="B241" s="2">
        <v>1</v>
      </c>
      <c r="C241" s="2">
        <v>0</v>
      </c>
      <c r="D241" s="2">
        <v>0</v>
      </c>
      <c r="E241" s="9">
        <v>6</v>
      </c>
      <c r="F241" s="2">
        <v>-6.1814</v>
      </c>
      <c r="G241" s="2">
        <v>106.8387</v>
      </c>
      <c r="H241" s="2" t="s">
        <v>136</v>
      </c>
      <c r="K241" s="2" t="s">
        <v>288</v>
      </c>
    </row>
    <row r="242" spans="1:11" ht="15.75" customHeight="1" x14ac:dyDescent="0.2">
      <c r="A242" s="2">
        <v>9000000</v>
      </c>
      <c r="B242" s="2">
        <v>1</v>
      </c>
      <c r="C242" s="2">
        <v>0</v>
      </c>
      <c r="D242" s="2">
        <v>700</v>
      </c>
      <c r="E242" s="9">
        <v>1.4</v>
      </c>
      <c r="F242">
        <v>-6.2686000000000002</v>
      </c>
      <c r="G242" s="2">
        <v>106.8086</v>
      </c>
      <c r="H242" s="2" t="s">
        <v>136</v>
      </c>
      <c r="I242" s="14">
        <v>-6306747</v>
      </c>
      <c r="J242" s="14">
        <v>106786977</v>
      </c>
      <c r="K242" s="2" t="s">
        <v>943</v>
      </c>
    </row>
    <row r="243" spans="1:11" ht="15.75" customHeight="1" x14ac:dyDescent="0.2">
      <c r="A243" s="2">
        <v>27000000</v>
      </c>
      <c r="B243" s="2">
        <v>0</v>
      </c>
      <c r="C243" s="2">
        <v>0</v>
      </c>
      <c r="D243" s="2">
        <v>350</v>
      </c>
      <c r="E243" s="9">
        <v>2.9</v>
      </c>
      <c r="F243">
        <v>-6.1676000000000002</v>
      </c>
      <c r="G243">
        <v>106.75960000000001</v>
      </c>
      <c r="H243" s="2" t="s">
        <v>1315</v>
      </c>
      <c r="I243" s="14" t="s">
        <v>3081</v>
      </c>
      <c r="J243" s="14" t="s">
        <v>3040</v>
      </c>
      <c r="K243" s="2" t="s">
        <v>976</v>
      </c>
    </row>
    <row r="244" spans="1:11" ht="15.75" customHeight="1" x14ac:dyDescent="0.2">
      <c r="A244" s="2">
        <v>98000000</v>
      </c>
      <c r="B244" s="2">
        <v>1</v>
      </c>
      <c r="C244" s="2">
        <v>0</v>
      </c>
      <c r="D244" s="2">
        <v>0</v>
      </c>
      <c r="E244" s="9">
        <v>1</v>
      </c>
      <c r="F244">
        <v>-6.2686000000000002</v>
      </c>
      <c r="G244" s="2">
        <v>106.8086</v>
      </c>
      <c r="H244" s="2" t="s">
        <v>136</v>
      </c>
      <c r="I244" s="14" t="s">
        <v>3089</v>
      </c>
      <c r="J244" s="14" t="s">
        <v>3090</v>
      </c>
      <c r="K244" s="2" t="s">
        <v>141</v>
      </c>
    </row>
    <row r="245" spans="1:11" ht="15.75" customHeight="1" x14ac:dyDescent="0.2">
      <c r="A245" s="2">
        <v>22000000</v>
      </c>
      <c r="B245" s="2">
        <v>1</v>
      </c>
      <c r="C245" s="2">
        <v>0</v>
      </c>
      <c r="D245" s="2">
        <v>0</v>
      </c>
      <c r="E245" s="9">
        <v>4.9000000000000004</v>
      </c>
      <c r="F245">
        <v>-6.2545999999999999</v>
      </c>
      <c r="G245" s="2">
        <v>106.8951</v>
      </c>
      <c r="H245" s="2" t="s">
        <v>136</v>
      </c>
      <c r="I245" s="14">
        <v>-6.1402400000000004</v>
      </c>
      <c r="J245" s="14">
        <v>106.5521</v>
      </c>
      <c r="K245" s="2" t="s">
        <v>610</v>
      </c>
    </row>
    <row r="246" spans="1:11" ht="15.75" customHeight="1" x14ac:dyDescent="0.2">
      <c r="A246" s="2">
        <v>12500000</v>
      </c>
      <c r="B246" s="2">
        <v>1</v>
      </c>
      <c r="C246" s="2">
        <v>0</v>
      </c>
      <c r="D246" s="2">
        <v>850</v>
      </c>
      <c r="E246" s="9">
        <v>1</v>
      </c>
      <c r="F246" s="2">
        <v>-6.1814</v>
      </c>
      <c r="G246" s="2">
        <v>106.8387</v>
      </c>
      <c r="H246" s="2" t="s">
        <v>136</v>
      </c>
      <c r="I246" s="14">
        <v>-61687671</v>
      </c>
      <c r="J246" s="14">
        <v>1068067108</v>
      </c>
      <c r="K246" s="2" t="s">
        <v>288</v>
      </c>
    </row>
    <row r="247" spans="1:11" ht="15.75" customHeight="1" x14ac:dyDescent="0.2">
      <c r="A247" s="2">
        <v>13000000</v>
      </c>
      <c r="B247" s="2">
        <v>1</v>
      </c>
      <c r="C247" s="2">
        <v>0</v>
      </c>
      <c r="D247" s="2">
        <v>50</v>
      </c>
      <c r="E247" s="9">
        <v>1.5</v>
      </c>
      <c r="F247">
        <v>-6.1676000000000002</v>
      </c>
      <c r="G247">
        <v>106.75960000000001</v>
      </c>
      <c r="H247" s="2" t="s">
        <v>136</v>
      </c>
      <c r="I247" s="14">
        <v>-6143355</v>
      </c>
      <c r="J247" s="14">
        <v>106804468</v>
      </c>
      <c r="K247" s="2" t="s">
        <v>822</v>
      </c>
    </row>
    <row r="248" spans="1:11" ht="15.75" customHeight="1" x14ac:dyDescent="0.2">
      <c r="A248" s="2">
        <v>31000000</v>
      </c>
      <c r="B248" s="2">
        <v>1</v>
      </c>
      <c r="C248" s="2">
        <v>0</v>
      </c>
      <c r="D248" s="2">
        <v>0</v>
      </c>
      <c r="E248" s="9">
        <v>1</v>
      </c>
      <c r="F248" s="2">
        <v>-6.1266999999999996</v>
      </c>
      <c r="G248" s="2">
        <v>106.83320000000001</v>
      </c>
      <c r="H248" s="2" t="s">
        <v>136</v>
      </c>
      <c r="I248" s="14">
        <v>-6162500</v>
      </c>
      <c r="J248" s="14">
        <v>106903416</v>
      </c>
      <c r="K248" s="2" t="s">
        <v>511</v>
      </c>
    </row>
    <row r="249" spans="1:11" ht="15.75" customHeight="1" x14ac:dyDescent="0.2">
      <c r="A249" s="2">
        <v>3800000</v>
      </c>
      <c r="B249" s="2">
        <v>1</v>
      </c>
      <c r="C249" s="2">
        <v>0</v>
      </c>
      <c r="D249" s="2">
        <v>0.5</v>
      </c>
      <c r="E249" s="9">
        <v>2</v>
      </c>
      <c r="F249">
        <v>-6.2545999999999999</v>
      </c>
      <c r="G249" s="2">
        <v>106.8951</v>
      </c>
      <c r="H249" s="2" t="s">
        <v>136</v>
      </c>
      <c r="I249" s="14">
        <v>-6.2013429999999996</v>
      </c>
      <c r="J249" s="14">
        <v>106.926333</v>
      </c>
      <c r="K249" s="2" t="s">
        <v>610</v>
      </c>
    </row>
    <row r="250" spans="1:11" ht="15.75" customHeight="1" x14ac:dyDescent="0.2">
      <c r="A250" s="2">
        <v>50000000</v>
      </c>
      <c r="B250" s="2">
        <v>1</v>
      </c>
      <c r="C250" s="2">
        <v>0</v>
      </c>
      <c r="D250" s="2">
        <v>0</v>
      </c>
      <c r="E250" s="9">
        <v>1</v>
      </c>
      <c r="F250">
        <v>-6.2686000000000002</v>
      </c>
      <c r="G250" s="2">
        <v>106.8086</v>
      </c>
      <c r="H250" s="2" t="s">
        <v>136</v>
      </c>
      <c r="I250" s="14" t="s">
        <v>2994</v>
      </c>
      <c r="J250" s="14" t="s">
        <v>2995</v>
      </c>
      <c r="K250" s="2" t="s">
        <v>141</v>
      </c>
    </row>
    <row r="251" spans="1:11" ht="15.75" customHeight="1" x14ac:dyDescent="0.2">
      <c r="A251" s="2" t="s">
        <v>2588</v>
      </c>
      <c r="B251" s="2">
        <v>0</v>
      </c>
      <c r="C251" s="2">
        <v>1</v>
      </c>
      <c r="D251" s="2">
        <v>0</v>
      </c>
      <c r="E251" s="9">
        <v>1</v>
      </c>
      <c r="F251">
        <v>-6.2686000000000002</v>
      </c>
      <c r="G251" s="2">
        <v>106.8086</v>
      </c>
      <c r="H251" s="2" t="s">
        <v>377</v>
      </c>
      <c r="I251" s="14" t="s">
        <v>3150</v>
      </c>
      <c r="J251" s="14" t="s">
        <v>3151</v>
      </c>
      <c r="K251" s="2" t="s">
        <v>141</v>
      </c>
    </row>
    <row r="252" spans="1:11" ht="15.75" customHeight="1" x14ac:dyDescent="0.2">
      <c r="A252" s="2">
        <v>32000000</v>
      </c>
      <c r="B252" s="2">
        <v>1</v>
      </c>
      <c r="C252" s="2">
        <v>0</v>
      </c>
      <c r="D252" s="2">
        <v>0</v>
      </c>
      <c r="E252" s="16">
        <v>0</v>
      </c>
      <c r="F252" s="2">
        <v>-6.1266999999999996</v>
      </c>
      <c r="G252" s="2">
        <v>106.83320000000001</v>
      </c>
      <c r="H252" s="2" t="s">
        <v>136</v>
      </c>
      <c r="I252" s="14">
        <v>-6110360</v>
      </c>
      <c r="J252" s="14">
        <v>1067377788</v>
      </c>
      <c r="K252" s="2" t="s">
        <v>511</v>
      </c>
    </row>
    <row r="253" spans="1:11" ht="15.75" customHeight="1" x14ac:dyDescent="0.2">
      <c r="A253" s="2" t="s">
        <v>2635</v>
      </c>
      <c r="B253" s="2">
        <v>1</v>
      </c>
      <c r="C253" s="2">
        <v>0</v>
      </c>
      <c r="D253" s="2">
        <v>0</v>
      </c>
      <c r="E253" s="9">
        <v>1.4</v>
      </c>
      <c r="F253">
        <v>-6.2686000000000002</v>
      </c>
      <c r="G253" s="2">
        <v>106.8086</v>
      </c>
      <c r="H253" s="2" t="s">
        <v>136</v>
      </c>
      <c r="I253" s="14" t="s">
        <v>3165</v>
      </c>
      <c r="J253" s="14" t="s">
        <v>3166</v>
      </c>
      <c r="K253" s="2" t="s">
        <v>141</v>
      </c>
    </row>
    <row r="254" spans="1:11" ht="15.75" customHeight="1" x14ac:dyDescent="0.2">
      <c r="A254" s="2" t="s">
        <v>3171</v>
      </c>
      <c r="B254" s="2">
        <v>1</v>
      </c>
      <c r="C254" s="2">
        <v>0</v>
      </c>
      <c r="D254" s="2">
        <v>300</v>
      </c>
      <c r="E254" s="9">
        <v>3.4</v>
      </c>
      <c r="F254">
        <v>-6.2686000000000002</v>
      </c>
      <c r="G254" s="2">
        <v>106.8086</v>
      </c>
      <c r="H254" s="2" t="s">
        <v>136</v>
      </c>
      <c r="I254" s="14" t="s">
        <v>3180</v>
      </c>
      <c r="J254" s="14" t="s">
        <v>3181</v>
      </c>
      <c r="K254" s="2" t="s">
        <v>141</v>
      </c>
    </row>
    <row r="255" spans="1:11" ht="15.75" customHeight="1" x14ac:dyDescent="0.2">
      <c r="A255" s="2">
        <v>19000000</v>
      </c>
      <c r="B255" s="2">
        <v>1</v>
      </c>
      <c r="C255" s="2">
        <v>0</v>
      </c>
      <c r="D255" s="2">
        <v>132</v>
      </c>
      <c r="E255" s="9">
        <v>1.1000000000000001</v>
      </c>
      <c r="F255">
        <v>-6.2686000000000002</v>
      </c>
      <c r="G255" s="2">
        <v>106.8086</v>
      </c>
      <c r="H255" s="2" t="s">
        <v>136</v>
      </c>
      <c r="I255" s="14">
        <v>-6302113</v>
      </c>
      <c r="J255" s="14">
        <v>106793369</v>
      </c>
      <c r="K255" s="2" t="s">
        <v>141</v>
      </c>
    </row>
    <row r="256" spans="1:11" ht="15.75" customHeight="1" x14ac:dyDescent="0.2">
      <c r="A256" s="2">
        <v>5000000</v>
      </c>
      <c r="B256" s="2">
        <v>1</v>
      </c>
      <c r="C256" s="2">
        <v>0</v>
      </c>
      <c r="D256" s="2">
        <v>5</v>
      </c>
      <c r="E256" s="9">
        <v>5</v>
      </c>
      <c r="F256">
        <v>-6.2545999999999999</v>
      </c>
      <c r="G256" s="2">
        <v>106.8951</v>
      </c>
      <c r="H256" s="2" t="s">
        <v>136</v>
      </c>
      <c r="I256" s="14">
        <v>-6315479</v>
      </c>
      <c r="J256" s="14">
        <v>106917651</v>
      </c>
      <c r="K256" s="2" t="s">
        <v>610</v>
      </c>
    </row>
    <row r="257" spans="1:11" ht="15.75" customHeight="1" x14ac:dyDescent="0.2">
      <c r="A257" s="2">
        <v>8000000</v>
      </c>
      <c r="B257" s="2">
        <v>1</v>
      </c>
      <c r="C257" s="2">
        <v>0</v>
      </c>
      <c r="D257" s="2">
        <v>900</v>
      </c>
      <c r="E257" s="9">
        <v>7</v>
      </c>
      <c r="F257">
        <v>-6.1676000000000002</v>
      </c>
      <c r="G257">
        <v>106.75960000000001</v>
      </c>
      <c r="H257" s="2" t="s">
        <v>136</v>
      </c>
      <c r="I257" s="14" t="s">
        <v>3205</v>
      </c>
      <c r="J257" s="14" t="s">
        <v>3206</v>
      </c>
      <c r="K257" s="2" t="s">
        <v>976</v>
      </c>
    </row>
    <row r="258" spans="1:11" ht="15.75" customHeight="1" x14ac:dyDescent="0.2">
      <c r="A258" s="2">
        <v>8000000</v>
      </c>
      <c r="B258" s="2">
        <v>1</v>
      </c>
      <c r="C258" s="2">
        <v>0</v>
      </c>
      <c r="D258" s="2">
        <v>900</v>
      </c>
      <c r="E258" s="9">
        <v>7</v>
      </c>
      <c r="F258">
        <v>-6.1676000000000002</v>
      </c>
      <c r="G258">
        <v>106.75960000000001</v>
      </c>
      <c r="H258" s="2" t="s">
        <v>136</v>
      </c>
      <c r="I258" s="14" t="s">
        <v>3214</v>
      </c>
      <c r="J258" s="14" t="s">
        <v>3215</v>
      </c>
      <c r="K258" s="2" t="s">
        <v>976</v>
      </c>
    </row>
    <row r="259" spans="1:11" ht="15.75" customHeight="1" x14ac:dyDescent="0.2">
      <c r="A259" s="2">
        <v>60000000</v>
      </c>
      <c r="B259" s="2">
        <v>1</v>
      </c>
      <c r="C259" s="2">
        <v>0</v>
      </c>
      <c r="D259" s="2">
        <v>1</v>
      </c>
      <c r="E259" s="9">
        <v>5</v>
      </c>
      <c r="F259">
        <v>-6.2686000000000002</v>
      </c>
      <c r="G259" s="2">
        <v>106.8086</v>
      </c>
      <c r="H259" s="2" t="s">
        <v>136</v>
      </c>
      <c r="I259" s="14" t="s">
        <v>3228</v>
      </c>
      <c r="J259" s="14" t="s">
        <v>3229</v>
      </c>
      <c r="K259" s="2" t="s">
        <v>495</v>
      </c>
    </row>
    <row r="260" spans="1:11" ht="15.75" customHeight="1" x14ac:dyDescent="0.2">
      <c r="A260" s="2">
        <v>22606383</v>
      </c>
      <c r="B260" s="2">
        <v>1</v>
      </c>
      <c r="C260" s="2">
        <v>0</v>
      </c>
      <c r="D260" s="2">
        <v>500</v>
      </c>
      <c r="E260" s="9">
        <v>2</v>
      </c>
      <c r="F260" s="2">
        <v>-6.1814</v>
      </c>
      <c r="G260" s="2">
        <v>106.8387</v>
      </c>
      <c r="H260" s="2" t="s">
        <v>136</v>
      </c>
      <c r="I260" s="14" t="s">
        <v>3239</v>
      </c>
      <c r="J260" s="14" t="s">
        <v>3240</v>
      </c>
      <c r="K260" s="2" t="s">
        <v>288</v>
      </c>
    </row>
    <row r="261" spans="1:11" ht="15.75" customHeight="1" x14ac:dyDescent="0.2">
      <c r="A261" s="2">
        <v>10000000</v>
      </c>
      <c r="B261" s="2">
        <v>1</v>
      </c>
      <c r="C261" s="2">
        <v>0</v>
      </c>
      <c r="D261" s="2">
        <v>200</v>
      </c>
      <c r="E261" s="9">
        <v>3</v>
      </c>
      <c r="F261">
        <v>-6.2686000000000002</v>
      </c>
      <c r="G261" s="2">
        <v>106.8086</v>
      </c>
      <c r="H261" s="2" t="s">
        <v>136</v>
      </c>
      <c r="I261" s="14" t="s">
        <v>3250</v>
      </c>
      <c r="J261" s="14" t="s">
        <v>3251</v>
      </c>
      <c r="K261" s="2" t="s">
        <v>495</v>
      </c>
    </row>
    <row r="262" spans="1:11" ht="15.75" customHeight="1" x14ac:dyDescent="0.2">
      <c r="A262" s="2">
        <v>3800000</v>
      </c>
      <c r="B262" s="2">
        <v>1</v>
      </c>
      <c r="C262" s="2">
        <v>0</v>
      </c>
      <c r="D262" s="2">
        <v>200</v>
      </c>
      <c r="E262" s="9">
        <v>8</v>
      </c>
      <c r="F262">
        <v>-6.2686000000000002</v>
      </c>
      <c r="G262" s="2">
        <v>106.8086</v>
      </c>
      <c r="H262" s="2" t="s">
        <v>136</v>
      </c>
      <c r="I262" s="14" t="s">
        <v>3259</v>
      </c>
      <c r="J262" s="14" t="s">
        <v>3260</v>
      </c>
      <c r="K262" s="2" t="s">
        <v>141</v>
      </c>
    </row>
    <row r="263" spans="1:11" ht="15.75" customHeight="1" x14ac:dyDescent="0.2">
      <c r="A263" s="2">
        <v>71000000</v>
      </c>
      <c r="B263" s="2">
        <v>1</v>
      </c>
      <c r="C263" s="2">
        <v>0</v>
      </c>
      <c r="D263" s="2">
        <v>165</v>
      </c>
      <c r="E263" s="9">
        <v>1</v>
      </c>
      <c r="F263" s="2">
        <v>-6.1814</v>
      </c>
      <c r="G263" s="2">
        <v>106.8387</v>
      </c>
      <c r="H263" s="2" t="s">
        <v>136</v>
      </c>
      <c r="I263" s="14">
        <v>106829916</v>
      </c>
      <c r="J263" s="14">
        <v>-6188926</v>
      </c>
      <c r="K263" s="2" t="s">
        <v>288</v>
      </c>
    </row>
    <row r="264" spans="1:11" ht="15.75" customHeight="1" x14ac:dyDescent="0.2">
      <c r="A264" s="2">
        <v>30000000</v>
      </c>
      <c r="B264" s="2">
        <v>1</v>
      </c>
      <c r="C264" s="2">
        <v>0</v>
      </c>
      <c r="D264" s="2">
        <v>0</v>
      </c>
      <c r="E264" s="9">
        <v>1.3</v>
      </c>
      <c r="F264">
        <v>-6.2686000000000002</v>
      </c>
      <c r="G264" s="2">
        <v>106.8086</v>
      </c>
      <c r="H264" s="2" t="s">
        <v>136</v>
      </c>
      <c r="I264" s="14" t="s">
        <v>3276</v>
      </c>
      <c r="J264" s="14" t="s">
        <v>3277</v>
      </c>
      <c r="K264" s="2" t="s">
        <v>141</v>
      </c>
    </row>
    <row r="265" spans="1:11" ht="15.75" customHeight="1" x14ac:dyDescent="0.2">
      <c r="A265" s="2">
        <v>4500000</v>
      </c>
      <c r="B265" s="2">
        <v>0</v>
      </c>
      <c r="C265" s="2">
        <v>0</v>
      </c>
      <c r="D265" s="2">
        <v>182</v>
      </c>
      <c r="E265" s="9">
        <v>2.5</v>
      </c>
      <c r="F265">
        <v>-6.2545999999999999</v>
      </c>
      <c r="G265" s="2">
        <v>106.8951</v>
      </c>
      <c r="H265" s="2" t="s">
        <v>437</v>
      </c>
      <c r="I265" s="14">
        <v>-6.3304530000000003</v>
      </c>
      <c r="J265" s="14">
        <v>106.90442</v>
      </c>
      <c r="K265" s="2" t="s">
        <v>658</v>
      </c>
    </row>
    <row r="266" spans="1:11" ht="15.75" customHeight="1" x14ac:dyDescent="0.2">
      <c r="A266" s="2">
        <v>30000000</v>
      </c>
      <c r="B266" s="2">
        <v>0</v>
      </c>
      <c r="C266" s="2">
        <v>1</v>
      </c>
      <c r="D266" s="2">
        <v>0</v>
      </c>
      <c r="E266" s="9">
        <v>1.2</v>
      </c>
      <c r="F266">
        <v>-6.2686000000000002</v>
      </c>
      <c r="G266" s="2">
        <v>106.8086</v>
      </c>
      <c r="H266" s="2" t="s">
        <v>377</v>
      </c>
      <c r="K266" s="2" t="s">
        <v>141</v>
      </c>
    </row>
    <row r="267" spans="1:11" ht="15.75" customHeight="1" x14ac:dyDescent="0.2">
      <c r="A267" s="2">
        <v>22000000</v>
      </c>
      <c r="B267" s="2">
        <v>1</v>
      </c>
      <c r="C267" s="2">
        <v>0</v>
      </c>
      <c r="D267" s="2">
        <v>0</v>
      </c>
      <c r="E267" s="9">
        <v>2</v>
      </c>
      <c r="F267">
        <v>-6.1676000000000002</v>
      </c>
      <c r="G267">
        <v>106.75960000000001</v>
      </c>
      <c r="H267" s="2" t="s">
        <v>136</v>
      </c>
      <c r="I267" s="14">
        <v>-619435</v>
      </c>
      <c r="J267" s="14">
        <v>10678215</v>
      </c>
      <c r="K267" s="2" t="s">
        <v>822</v>
      </c>
    </row>
    <row r="268" spans="1:11" ht="15.75" customHeight="1" x14ac:dyDescent="0.2">
      <c r="A268" s="2">
        <v>22500000</v>
      </c>
      <c r="B268" s="2">
        <v>0</v>
      </c>
      <c r="C268" s="2">
        <v>1</v>
      </c>
      <c r="D268" s="2">
        <v>400</v>
      </c>
      <c r="E268" s="9">
        <v>2.9</v>
      </c>
      <c r="F268">
        <v>-6.1676000000000002</v>
      </c>
      <c r="G268">
        <v>106.75960000000001</v>
      </c>
      <c r="H268" s="2" t="s">
        <v>377</v>
      </c>
      <c r="I268" s="14" t="s">
        <v>3329</v>
      </c>
      <c r="J268" s="14" t="s">
        <v>3330</v>
      </c>
      <c r="K268" s="2" t="s">
        <v>822</v>
      </c>
    </row>
    <row r="269" spans="1:11" ht="15.75" customHeight="1" x14ac:dyDescent="0.2">
      <c r="A269" s="2">
        <v>5200000</v>
      </c>
      <c r="B269" s="2">
        <v>0</v>
      </c>
      <c r="C269" s="2">
        <v>0</v>
      </c>
      <c r="D269" s="2">
        <v>602</v>
      </c>
      <c r="E269" s="9">
        <v>6</v>
      </c>
      <c r="F269">
        <v>-6.2545999999999999</v>
      </c>
      <c r="G269" s="2">
        <v>106.8951</v>
      </c>
      <c r="H269" s="2" t="s">
        <v>437</v>
      </c>
      <c r="I269" s="14">
        <v>-6.3311869999999999</v>
      </c>
      <c r="J269" s="14">
        <v>106.90201</v>
      </c>
      <c r="K269" s="2" t="s">
        <v>658</v>
      </c>
    </row>
    <row r="270" spans="1:11" ht="15.75" customHeight="1" x14ac:dyDescent="0.2">
      <c r="A270" s="2" t="s">
        <v>3347</v>
      </c>
      <c r="B270" s="2">
        <v>0</v>
      </c>
      <c r="C270" s="2">
        <v>0</v>
      </c>
      <c r="D270" s="2">
        <v>0.23</v>
      </c>
      <c r="E270" s="9">
        <v>1.6</v>
      </c>
      <c r="F270">
        <v>-6.2545999999999999</v>
      </c>
      <c r="G270" s="2">
        <v>106.8951</v>
      </c>
      <c r="H270" s="2" t="s">
        <v>605</v>
      </c>
      <c r="I270" s="14">
        <v>-6168199</v>
      </c>
      <c r="J270" s="14">
        <v>106951406</v>
      </c>
      <c r="K270" s="2" t="s">
        <v>610</v>
      </c>
    </row>
    <row r="271" spans="1:11" ht="15.75" customHeight="1" x14ac:dyDescent="0.2">
      <c r="A271" s="2">
        <v>15000000</v>
      </c>
      <c r="B271" s="2">
        <v>1</v>
      </c>
      <c r="C271" s="2">
        <v>0</v>
      </c>
      <c r="D271" s="2">
        <v>466</v>
      </c>
      <c r="E271" s="9">
        <v>3.5</v>
      </c>
      <c r="F271">
        <v>-6.2545999999999999</v>
      </c>
      <c r="G271" s="2">
        <v>106.8951</v>
      </c>
      <c r="H271" s="2" t="s">
        <v>136</v>
      </c>
      <c r="I271" s="14">
        <v>-6.2400180000000001</v>
      </c>
      <c r="J271" s="14">
        <v>106.911209</v>
      </c>
      <c r="K271" s="2" t="s">
        <v>658</v>
      </c>
    </row>
    <row r="272" spans="1:11" ht="15.75" customHeight="1" x14ac:dyDescent="0.2">
      <c r="A272" s="2">
        <v>5457317</v>
      </c>
      <c r="B272" s="2">
        <v>1</v>
      </c>
      <c r="C272" s="2">
        <v>0</v>
      </c>
      <c r="D272" s="2">
        <v>0</v>
      </c>
      <c r="E272" s="9">
        <v>1.5</v>
      </c>
      <c r="F272" s="2">
        <v>-6.1814</v>
      </c>
      <c r="G272" s="2">
        <v>106.8387</v>
      </c>
      <c r="H272" s="2" t="s">
        <v>136</v>
      </c>
      <c r="K272" s="2" t="s">
        <v>288</v>
      </c>
    </row>
    <row r="273" spans="1:11" ht="15.75" customHeight="1" x14ac:dyDescent="0.2">
      <c r="A273" s="2">
        <v>4331210</v>
      </c>
      <c r="B273" s="2">
        <v>1</v>
      </c>
      <c r="C273" s="2">
        <v>0</v>
      </c>
      <c r="D273" s="2">
        <v>400</v>
      </c>
      <c r="E273" s="9">
        <v>2.5</v>
      </c>
      <c r="F273" s="2">
        <v>-6.1814</v>
      </c>
      <c r="G273" s="2">
        <v>106.8387</v>
      </c>
      <c r="H273" s="2" t="s">
        <v>136</v>
      </c>
      <c r="I273" s="14">
        <v>1068061993</v>
      </c>
      <c r="J273" s="14">
        <v>-6194694</v>
      </c>
      <c r="K273" s="2" t="s">
        <v>288</v>
      </c>
    </row>
    <row r="274" spans="1:11" ht="15.75" customHeight="1" x14ac:dyDescent="0.2">
      <c r="A274" s="2">
        <v>57877814</v>
      </c>
      <c r="B274" s="2">
        <v>0</v>
      </c>
      <c r="C274" s="2">
        <v>1</v>
      </c>
      <c r="D274" s="2">
        <v>450</v>
      </c>
      <c r="E274" s="9">
        <v>1.6</v>
      </c>
      <c r="F274" s="2">
        <v>-6.1814</v>
      </c>
      <c r="G274" s="2">
        <v>106.8387</v>
      </c>
      <c r="H274" s="2" t="s">
        <v>377</v>
      </c>
      <c r="I274" s="14" t="s">
        <v>3392</v>
      </c>
      <c r="J274" s="14" t="s">
        <v>3393</v>
      </c>
      <c r="K274" s="2" t="s">
        <v>288</v>
      </c>
    </row>
    <row r="275" spans="1:11" ht="15.75" customHeight="1" x14ac:dyDescent="0.2">
      <c r="A275" s="2">
        <v>16000000</v>
      </c>
      <c r="B275" s="2">
        <v>1</v>
      </c>
      <c r="C275" s="2">
        <v>0</v>
      </c>
      <c r="D275" s="2">
        <v>310</v>
      </c>
      <c r="E275" s="9">
        <v>3</v>
      </c>
      <c r="F275">
        <v>-6.2686000000000002</v>
      </c>
      <c r="G275" s="2">
        <v>106.8086</v>
      </c>
      <c r="H275" s="2" t="s">
        <v>136</v>
      </c>
      <c r="I275" s="14" t="s">
        <v>3405</v>
      </c>
      <c r="J275" s="14" t="s">
        <v>3406</v>
      </c>
      <c r="K275" s="2" t="s">
        <v>141</v>
      </c>
    </row>
    <row r="276" spans="1:11" ht="15.75" customHeight="1" x14ac:dyDescent="0.2">
      <c r="A276" s="2">
        <v>8000000</v>
      </c>
      <c r="B276" s="2">
        <v>1</v>
      </c>
      <c r="C276" s="2">
        <v>0</v>
      </c>
      <c r="D276" s="2">
        <v>2</v>
      </c>
      <c r="E276" s="9">
        <v>1</v>
      </c>
      <c r="F276">
        <v>-6.2545999999999999</v>
      </c>
      <c r="G276" s="2">
        <v>106.8951</v>
      </c>
      <c r="H276" s="2" t="s">
        <v>136</v>
      </c>
      <c r="I276" s="14" t="s">
        <v>3419</v>
      </c>
      <c r="J276" s="14" t="s">
        <v>3420</v>
      </c>
      <c r="K276" s="2" t="s">
        <v>610</v>
      </c>
    </row>
    <row r="277" spans="1:11" ht="15.75" customHeight="1" x14ac:dyDescent="0.2">
      <c r="A277" s="2" t="s">
        <v>3428</v>
      </c>
      <c r="B277" s="2">
        <v>0</v>
      </c>
      <c r="C277" s="2">
        <v>0</v>
      </c>
      <c r="D277" s="2">
        <v>0</v>
      </c>
      <c r="E277" s="9">
        <v>0.2</v>
      </c>
      <c r="F277" s="2">
        <v>-6.1814</v>
      </c>
      <c r="G277" s="2">
        <v>106.8387</v>
      </c>
      <c r="I277" s="14">
        <v>-6161936</v>
      </c>
      <c r="J277" s="14">
        <v>106830359</v>
      </c>
      <c r="K277" s="2" t="s">
        <v>288</v>
      </c>
    </row>
    <row r="278" spans="1:11" ht="15.75" customHeight="1" x14ac:dyDescent="0.2">
      <c r="A278" s="2">
        <v>8000000</v>
      </c>
      <c r="B278" s="2">
        <v>1</v>
      </c>
      <c r="C278" s="2">
        <v>0</v>
      </c>
      <c r="D278" s="2">
        <v>50</v>
      </c>
      <c r="E278" s="9">
        <v>2.1</v>
      </c>
      <c r="F278">
        <v>-6.2545999999999999</v>
      </c>
      <c r="G278" s="2">
        <v>106.8951</v>
      </c>
      <c r="H278" s="2" t="s">
        <v>136</v>
      </c>
      <c r="I278" s="14" t="s">
        <v>3455</v>
      </c>
      <c r="J278" s="14" t="s">
        <v>3456</v>
      </c>
      <c r="K278" s="2" t="s">
        <v>610</v>
      </c>
    </row>
    <row r="279" spans="1:11" ht="15.75" customHeight="1" x14ac:dyDescent="0.2">
      <c r="A279" s="2">
        <v>15000000</v>
      </c>
      <c r="B279" s="2">
        <v>1</v>
      </c>
      <c r="C279" s="2">
        <v>0</v>
      </c>
      <c r="D279" s="2">
        <v>0</v>
      </c>
      <c r="E279" s="16">
        <v>0</v>
      </c>
      <c r="F279">
        <v>-6.2686000000000002</v>
      </c>
      <c r="G279" s="2">
        <v>106.8086</v>
      </c>
      <c r="H279" s="2" t="s">
        <v>136</v>
      </c>
      <c r="I279" s="14">
        <v>-62857826</v>
      </c>
      <c r="J279" s="14">
        <v>1068571582</v>
      </c>
      <c r="K279" s="2" t="s">
        <v>141</v>
      </c>
    </row>
    <row r="280" spans="1:11" ht="15.75" customHeight="1" x14ac:dyDescent="0.2">
      <c r="A280" s="2">
        <v>20000000</v>
      </c>
      <c r="B280" s="2">
        <v>1</v>
      </c>
      <c r="C280" s="2">
        <v>0</v>
      </c>
      <c r="D280" s="2">
        <v>0</v>
      </c>
      <c r="E280" s="9">
        <v>2.4</v>
      </c>
      <c r="F280">
        <v>-6.2686000000000002</v>
      </c>
      <c r="G280" s="2">
        <v>106.8086</v>
      </c>
      <c r="H280" s="2" t="s">
        <v>136</v>
      </c>
      <c r="I280" s="14" t="s">
        <v>3469</v>
      </c>
      <c r="J280" s="14" t="s">
        <v>3470</v>
      </c>
      <c r="K280" s="2" t="s">
        <v>141</v>
      </c>
    </row>
    <row r="281" spans="1:11" ht="15.75" customHeight="1" x14ac:dyDescent="0.2">
      <c r="A281" s="2">
        <v>7000000</v>
      </c>
      <c r="B281" s="2">
        <v>1</v>
      </c>
      <c r="C281" s="2">
        <v>0</v>
      </c>
      <c r="D281" s="2">
        <v>1060</v>
      </c>
      <c r="E281" s="9">
        <v>1.6</v>
      </c>
      <c r="F281">
        <v>-6.2545999999999999</v>
      </c>
      <c r="G281" s="2">
        <v>106.8951</v>
      </c>
      <c r="H281" s="2" t="s">
        <v>136</v>
      </c>
      <c r="I281" s="14" t="s">
        <v>3482</v>
      </c>
      <c r="J281" s="14" t="s">
        <v>3483</v>
      </c>
      <c r="K281" s="2" t="s">
        <v>610</v>
      </c>
    </row>
    <row r="282" spans="1:11" ht="15.75" customHeight="1" x14ac:dyDescent="0.2">
      <c r="A282" s="2">
        <v>24000000</v>
      </c>
      <c r="B282" s="2">
        <v>1</v>
      </c>
      <c r="C282" s="2">
        <v>0</v>
      </c>
      <c r="D282" s="2">
        <v>2</v>
      </c>
      <c r="E282" s="9">
        <v>2</v>
      </c>
      <c r="F282">
        <v>-6.2545999999999999</v>
      </c>
      <c r="G282" s="2">
        <v>106.8951</v>
      </c>
      <c r="H282" s="2" t="s">
        <v>136</v>
      </c>
      <c r="I282" s="14" t="s">
        <v>3495</v>
      </c>
      <c r="J282" s="14" t="s">
        <v>3496</v>
      </c>
      <c r="K282" s="2" t="s">
        <v>610</v>
      </c>
    </row>
    <row r="283" spans="1:11" ht="15.75" customHeight="1" x14ac:dyDescent="0.2">
      <c r="A283" s="2">
        <v>8000000</v>
      </c>
      <c r="B283" s="2">
        <v>0</v>
      </c>
      <c r="C283" s="2">
        <v>1</v>
      </c>
      <c r="D283" s="2">
        <v>200</v>
      </c>
      <c r="E283" s="9">
        <v>3.2</v>
      </c>
      <c r="F283">
        <v>-6.1676000000000002</v>
      </c>
      <c r="G283">
        <v>106.75960000000001</v>
      </c>
      <c r="H283" s="2" t="s">
        <v>377</v>
      </c>
      <c r="I283" s="14" t="s">
        <v>3514</v>
      </c>
      <c r="J283" s="14" t="s">
        <v>3515</v>
      </c>
      <c r="K283" s="2" t="s">
        <v>822</v>
      </c>
    </row>
    <row r="284" spans="1:11" ht="15.75" customHeight="1" x14ac:dyDescent="0.2">
      <c r="A284" s="2">
        <v>6500000</v>
      </c>
      <c r="B284" s="2">
        <v>1</v>
      </c>
      <c r="C284" s="2">
        <v>0</v>
      </c>
      <c r="D284" s="2">
        <v>5</v>
      </c>
      <c r="E284" s="9">
        <v>3.8</v>
      </c>
      <c r="F284">
        <v>-6.2545999999999999</v>
      </c>
      <c r="G284" s="2">
        <v>106.8951</v>
      </c>
      <c r="H284" s="2" t="s">
        <v>136</v>
      </c>
      <c r="I284" s="14">
        <v>-6347833</v>
      </c>
      <c r="J284" s="14">
        <v>106888056</v>
      </c>
      <c r="K284" s="2" t="s">
        <v>610</v>
      </c>
    </row>
    <row r="285" spans="1:11" ht="15.75" customHeight="1" x14ac:dyDescent="0.2">
      <c r="A285" s="2">
        <v>35000000</v>
      </c>
      <c r="B285" s="2">
        <v>1</v>
      </c>
      <c r="C285" s="2">
        <v>0</v>
      </c>
      <c r="D285" s="2">
        <v>0</v>
      </c>
      <c r="E285" s="9">
        <v>3</v>
      </c>
      <c r="F285">
        <v>-6.2686000000000002</v>
      </c>
      <c r="G285" s="2">
        <v>106.8086</v>
      </c>
      <c r="H285" s="2" t="s">
        <v>136</v>
      </c>
      <c r="I285" s="14" t="s">
        <v>3547</v>
      </c>
      <c r="J285" s="14" t="s">
        <v>3548</v>
      </c>
      <c r="K285" s="2" t="s">
        <v>141</v>
      </c>
    </row>
    <row r="286" spans="1:11" ht="15.75" customHeight="1" x14ac:dyDescent="0.2">
      <c r="A286" s="2">
        <v>6500000</v>
      </c>
      <c r="B286" s="2">
        <v>0</v>
      </c>
      <c r="C286" s="2">
        <v>1</v>
      </c>
      <c r="D286" s="2">
        <v>218.89</v>
      </c>
      <c r="E286" s="9">
        <v>4.2</v>
      </c>
      <c r="F286">
        <v>-6.2545999999999999</v>
      </c>
      <c r="G286" s="2">
        <v>106.8951</v>
      </c>
      <c r="H286" s="2" t="s">
        <v>377</v>
      </c>
      <c r="I286" s="14">
        <v>-6232842</v>
      </c>
      <c r="J286" s="14">
        <v>106920824</v>
      </c>
      <c r="K286" s="2" t="s">
        <v>658</v>
      </c>
    </row>
    <row r="287" spans="1:11" ht="15.75" customHeight="1" x14ac:dyDescent="0.2">
      <c r="A287" s="2">
        <v>9000000</v>
      </c>
      <c r="B287" s="2">
        <v>1</v>
      </c>
      <c r="C287" s="2">
        <v>0</v>
      </c>
      <c r="D287" s="2">
        <v>0.7</v>
      </c>
      <c r="E287" s="9">
        <v>1</v>
      </c>
      <c r="F287">
        <v>-6.2545999999999999</v>
      </c>
      <c r="G287" s="2">
        <v>106.8951</v>
      </c>
      <c r="H287" s="2" t="s">
        <v>136</v>
      </c>
      <c r="I287" s="14">
        <v>-6312003</v>
      </c>
      <c r="J287" s="14">
        <v>106889297</v>
      </c>
      <c r="K287" s="2" t="s">
        <v>3581</v>
      </c>
    </row>
    <row r="288" spans="1:11" ht="15.75" customHeight="1" x14ac:dyDescent="0.2">
      <c r="A288" s="2">
        <v>3500000</v>
      </c>
      <c r="B288" s="2">
        <v>1</v>
      </c>
      <c r="C288" s="2">
        <v>0</v>
      </c>
      <c r="D288" s="2">
        <v>0</v>
      </c>
      <c r="E288" s="9">
        <v>10.6</v>
      </c>
      <c r="F288" s="2">
        <v>-6.1266999999999996</v>
      </c>
      <c r="G288" s="2">
        <v>106.83320000000001</v>
      </c>
      <c r="H288" s="2" t="s">
        <v>136</v>
      </c>
      <c r="I288" s="14">
        <v>106955899</v>
      </c>
      <c r="J288" s="14">
        <v>-6141010</v>
      </c>
      <c r="K288" s="2" t="s">
        <v>593</v>
      </c>
    </row>
    <row r="289" spans="1:11" ht="15.75" customHeight="1" x14ac:dyDescent="0.2">
      <c r="A289" s="2">
        <v>26000000</v>
      </c>
      <c r="B289" s="2">
        <v>1</v>
      </c>
      <c r="C289" s="2">
        <v>0</v>
      </c>
      <c r="D289" s="2">
        <v>0</v>
      </c>
      <c r="E289" s="9">
        <v>0.9</v>
      </c>
      <c r="F289" s="2">
        <v>-6.1266999999999996</v>
      </c>
      <c r="G289" s="2">
        <v>106.83320000000001</v>
      </c>
      <c r="H289" s="2" t="s">
        <v>136</v>
      </c>
      <c r="I289" s="14">
        <v>106855246</v>
      </c>
      <c r="J289" s="14">
        <v>-6121150</v>
      </c>
      <c r="K289" s="2" t="s">
        <v>593</v>
      </c>
    </row>
    <row r="290" spans="1:11" ht="15.75" customHeight="1" x14ac:dyDescent="0.2">
      <c r="A290" s="2">
        <v>25000000</v>
      </c>
      <c r="B290" s="2">
        <v>0</v>
      </c>
      <c r="C290" s="2">
        <v>1</v>
      </c>
      <c r="D290" s="2">
        <v>0</v>
      </c>
      <c r="E290" s="9">
        <v>20</v>
      </c>
      <c r="F290">
        <v>-6.1676000000000002</v>
      </c>
      <c r="G290">
        <v>106.75960000000001</v>
      </c>
      <c r="H290" s="2" t="s">
        <v>377</v>
      </c>
      <c r="I290" s="14">
        <v>-6205075</v>
      </c>
      <c r="J290" s="14">
        <v>106769787</v>
      </c>
      <c r="K290" s="2" t="s">
        <v>822</v>
      </c>
    </row>
    <row r="291" spans="1:11" ht="15.75" customHeight="1" x14ac:dyDescent="0.2">
      <c r="A291" s="2">
        <v>53262000</v>
      </c>
      <c r="B291" s="2">
        <v>1</v>
      </c>
      <c r="C291" s="2">
        <v>0</v>
      </c>
      <c r="D291" s="2">
        <v>0</v>
      </c>
      <c r="E291" s="9">
        <v>20</v>
      </c>
      <c r="F291">
        <v>-6.1676000000000002</v>
      </c>
      <c r="G291">
        <v>106.75960000000001</v>
      </c>
      <c r="H291" s="2" t="s">
        <v>136</v>
      </c>
      <c r="I291" s="14">
        <v>-6198862</v>
      </c>
      <c r="J291" s="14">
        <v>106779475</v>
      </c>
      <c r="K291" s="2" t="s">
        <v>822</v>
      </c>
    </row>
    <row r="292" spans="1:11" ht="15.75" customHeight="1" x14ac:dyDescent="0.2">
      <c r="A292" s="2">
        <v>5500000</v>
      </c>
      <c r="B292" s="2">
        <v>0</v>
      </c>
      <c r="C292" s="2">
        <v>1</v>
      </c>
      <c r="D292" s="2">
        <v>1600</v>
      </c>
      <c r="E292" s="9">
        <v>2.2999999999999998</v>
      </c>
      <c r="F292">
        <v>-6.2545999999999999</v>
      </c>
      <c r="G292" s="2">
        <v>106.8951</v>
      </c>
      <c r="H292" s="2" t="s">
        <v>377</v>
      </c>
      <c r="I292" s="14" t="s">
        <v>3625</v>
      </c>
      <c r="J292" s="14" t="s">
        <v>3626</v>
      </c>
      <c r="K292" s="2" t="s">
        <v>610</v>
      </c>
    </row>
    <row r="293" spans="1:11" ht="15.75" customHeight="1" x14ac:dyDescent="0.2">
      <c r="A293" s="2">
        <v>2000000</v>
      </c>
      <c r="B293" s="2">
        <v>1</v>
      </c>
      <c r="C293" s="2">
        <v>0</v>
      </c>
      <c r="D293" s="2">
        <v>130</v>
      </c>
      <c r="E293" s="9">
        <v>16</v>
      </c>
      <c r="F293">
        <v>-6.2545999999999999</v>
      </c>
      <c r="G293" s="2">
        <v>106.8951</v>
      </c>
      <c r="H293" s="2" t="s">
        <v>136</v>
      </c>
      <c r="I293" s="14">
        <v>-6335942</v>
      </c>
      <c r="J293" s="14">
        <v>106877969</v>
      </c>
      <c r="K293" s="2" t="s">
        <v>658</v>
      </c>
    </row>
    <row r="294" spans="1:11" ht="15.75" customHeight="1" x14ac:dyDescent="0.2">
      <c r="A294" s="2">
        <v>3000000</v>
      </c>
      <c r="B294" s="2">
        <v>1</v>
      </c>
      <c r="C294" s="2">
        <v>0</v>
      </c>
      <c r="D294" s="2">
        <v>300</v>
      </c>
      <c r="E294" s="9">
        <v>15</v>
      </c>
      <c r="F294">
        <v>-6.2545999999999999</v>
      </c>
      <c r="G294" s="2">
        <v>106.8951</v>
      </c>
      <c r="H294" s="2" t="s">
        <v>136</v>
      </c>
      <c r="I294" s="14">
        <v>-6342370</v>
      </c>
      <c r="J294" s="14">
        <v>106875070</v>
      </c>
      <c r="K294" s="2" t="s">
        <v>658</v>
      </c>
    </row>
    <row r="295" spans="1:11" ht="15.75" customHeight="1" x14ac:dyDescent="0.2">
      <c r="A295" s="2">
        <v>6422000</v>
      </c>
      <c r="B295" s="2">
        <v>1</v>
      </c>
      <c r="C295" s="2">
        <v>0</v>
      </c>
      <c r="D295" s="2">
        <v>1000</v>
      </c>
      <c r="E295" s="9">
        <v>2</v>
      </c>
      <c r="F295">
        <v>-6.1676000000000002</v>
      </c>
      <c r="G295">
        <v>106.75960000000001</v>
      </c>
      <c r="H295" s="2" t="s">
        <v>136</v>
      </c>
      <c r="I295" s="14">
        <v>-6145529</v>
      </c>
      <c r="J295" s="14">
        <v>106810571</v>
      </c>
      <c r="K295" s="2" t="s">
        <v>822</v>
      </c>
    </row>
    <row r="296" spans="1:11" ht="15.75" customHeight="1" x14ac:dyDescent="0.2">
      <c r="A296" s="2">
        <v>25000000</v>
      </c>
      <c r="B296" s="2">
        <v>1</v>
      </c>
      <c r="C296" s="2">
        <v>0</v>
      </c>
      <c r="D296" s="2">
        <v>700</v>
      </c>
      <c r="E296" s="9">
        <v>0.7</v>
      </c>
      <c r="F296">
        <v>-6.2686000000000002</v>
      </c>
      <c r="G296" s="2">
        <v>106.8086</v>
      </c>
      <c r="H296" s="2" t="s">
        <v>136</v>
      </c>
      <c r="I296" s="14">
        <v>-6280463</v>
      </c>
      <c r="J296" s="14">
        <v>106802402</v>
      </c>
      <c r="K296" s="2" t="s">
        <v>141</v>
      </c>
    </row>
    <row r="297" spans="1:11" ht="15.75" customHeight="1" x14ac:dyDescent="0.2">
      <c r="A297" s="2">
        <v>25000000</v>
      </c>
      <c r="B297" s="2">
        <v>1</v>
      </c>
      <c r="C297" s="2">
        <v>0</v>
      </c>
      <c r="D297" s="2">
        <v>600</v>
      </c>
      <c r="E297" s="9">
        <v>0.6</v>
      </c>
      <c r="F297">
        <v>-6.2686000000000002</v>
      </c>
      <c r="G297" s="2">
        <v>106.8086</v>
      </c>
      <c r="H297" s="2" t="s">
        <v>136</v>
      </c>
      <c r="I297" s="14">
        <v>-6295249</v>
      </c>
      <c r="J297" s="14">
        <v>106778924</v>
      </c>
      <c r="K297" s="2" t="s">
        <v>141</v>
      </c>
    </row>
    <row r="298" spans="1:11" ht="15.75" customHeight="1" x14ac:dyDescent="0.2">
      <c r="A298" s="2">
        <v>12000000</v>
      </c>
      <c r="B298" s="2">
        <v>1</v>
      </c>
      <c r="C298" s="2">
        <v>0</v>
      </c>
      <c r="D298" s="2">
        <v>1100</v>
      </c>
      <c r="E298" s="9">
        <v>1.9</v>
      </c>
      <c r="F298">
        <v>-6.1676000000000002</v>
      </c>
      <c r="G298">
        <v>106.75960000000001</v>
      </c>
      <c r="H298" s="2" t="s">
        <v>136</v>
      </c>
      <c r="I298" s="14" t="s">
        <v>3676</v>
      </c>
      <c r="J298" s="14" t="s">
        <v>3677</v>
      </c>
      <c r="K298" s="2" t="s">
        <v>822</v>
      </c>
    </row>
    <row r="299" spans="1:11" ht="15.75" customHeight="1" x14ac:dyDescent="0.2">
      <c r="A299" s="2">
        <v>6168831</v>
      </c>
      <c r="B299" s="2">
        <v>1</v>
      </c>
      <c r="C299" s="2">
        <v>0</v>
      </c>
      <c r="D299" s="2">
        <v>700</v>
      </c>
      <c r="E299" s="9">
        <v>2</v>
      </c>
      <c r="F299" s="2">
        <v>-6.1814</v>
      </c>
      <c r="G299" s="2">
        <v>106.8387</v>
      </c>
      <c r="H299" s="2" t="s">
        <v>136</v>
      </c>
      <c r="I299" s="14">
        <v>-61780325</v>
      </c>
      <c r="J299" s="14">
        <v>1068462314</v>
      </c>
      <c r="K299" s="2" t="s">
        <v>288</v>
      </c>
    </row>
    <row r="300" spans="1:11" ht="15.75" customHeight="1" x14ac:dyDescent="0.2">
      <c r="A300" s="2">
        <v>34000000</v>
      </c>
      <c r="B300" s="2">
        <v>0</v>
      </c>
      <c r="C300" s="2">
        <v>1</v>
      </c>
      <c r="D300" s="2">
        <v>2</v>
      </c>
      <c r="E300" s="9">
        <v>3</v>
      </c>
      <c r="F300" s="2">
        <v>-6.1814</v>
      </c>
      <c r="G300" s="2">
        <v>106.8387</v>
      </c>
      <c r="H300" s="2" t="s">
        <v>377</v>
      </c>
      <c r="I300" s="14">
        <v>-6156788</v>
      </c>
      <c r="J300" s="14">
        <v>106837304</v>
      </c>
      <c r="K300" s="2" t="s">
        <v>288</v>
      </c>
    </row>
    <row r="301" spans="1:11" ht="15.75" customHeight="1" x14ac:dyDescent="0.2">
      <c r="A301" s="2">
        <v>34000000</v>
      </c>
      <c r="B301" s="2">
        <v>0</v>
      </c>
      <c r="C301" s="2">
        <v>1</v>
      </c>
      <c r="D301" s="2">
        <v>2</v>
      </c>
      <c r="E301" s="9">
        <v>3</v>
      </c>
      <c r="F301" s="2">
        <v>-6.1814</v>
      </c>
      <c r="G301" s="2">
        <v>106.8387</v>
      </c>
      <c r="H301" s="2" t="s">
        <v>377</v>
      </c>
      <c r="I301" s="14">
        <v>-6156788</v>
      </c>
      <c r="J301" s="14">
        <v>106837304</v>
      </c>
      <c r="K301" s="2" t="s">
        <v>288</v>
      </c>
    </row>
    <row r="302" spans="1:11" ht="15.75" customHeight="1" x14ac:dyDescent="0.2">
      <c r="A302" s="2">
        <v>7000000</v>
      </c>
      <c r="B302" s="2">
        <v>0</v>
      </c>
      <c r="C302" s="2">
        <v>1</v>
      </c>
      <c r="D302" s="2">
        <v>650</v>
      </c>
      <c r="E302" s="9">
        <v>2.2999999999999998</v>
      </c>
      <c r="F302">
        <v>-6.1676000000000002</v>
      </c>
      <c r="G302">
        <v>106.75960000000001</v>
      </c>
      <c r="H302" s="2" t="s">
        <v>377</v>
      </c>
      <c r="I302" s="14" t="s">
        <v>3696</v>
      </c>
      <c r="J302" s="14" t="s">
        <v>3697</v>
      </c>
      <c r="K302" s="2" t="s">
        <v>822</v>
      </c>
    </row>
    <row r="303" spans="1:11" ht="15.75" customHeight="1" x14ac:dyDescent="0.2">
      <c r="A303" s="2">
        <v>5700000</v>
      </c>
      <c r="B303" s="2">
        <v>1</v>
      </c>
      <c r="C303" s="2">
        <v>0</v>
      </c>
      <c r="D303" s="2">
        <v>132</v>
      </c>
      <c r="E303" s="9">
        <v>2.7</v>
      </c>
      <c r="F303">
        <v>-6.2545999999999999</v>
      </c>
      <c r="G303" s="2">
        <v>106.8951</v>
      </c>
      <c r="H303" s="2" t="s">
        <v>136</v>
      </c>
      <c r="I303" s="14" t="s">
        <v>3704</v>
      </c>
      <c r="J303" s="14" t="s">
        <v>3705</v>
      </c>
      <c r="K303" s="2" t="s">
        <v>610</v>
      </c>
    </row>
    <row r="304" spans="1:11" ht="15.75" customHeight="1" x14ac:dyDescent="0.2">
      <c r="A304" s="2">
        <v>7000000</v>
      </c>
      <c r="B304" s="2">
        <v>0</v>
      </c>
      <c r="C304" s="2">
        <v>1</v>
      </c>
      <c r="D304" s="2">
        <v>2</v>
      </c>
      <c r="E304" s="9">
        <v>2.2000000000000002</v>
      </c>
      <c r="F304">
        <v>-6.2545999999999999</v>
      </c>
      <c r="G304" s="2">
        <v>106.8951</v>
      </c>
      <c r="H304" s="2" t="s">
        <v>377</v>
      </c>
      <c r="I304" s="14" t="s">
        <v>3731</v>
      </c>
      <c r="J304" s="14" t="s">
        <v>3732</v>
      </c>
      <c r="K304" s="2" t="s">
        <v>610</v>
      </c>
    </row>
    <row r="305" spans="1:11" ht="15.75" customHeight="1" x14ac:dyDescent="0.2">
      <c r="A305" s="2">
        <v>5500000</v>
      </c>
      <c r="B305" s="2">
        <v>1</v>
      </c>
      <c r="C305" s="2">
        <v>0</v>
      </c>
      <c r="D305" s="2">
        <v>205</v>
      </c>
      <c r="E305" s="9">
        <v>2</v>
      </c>
      <c r="F305">
        <v>-6.2545999999999999</v>
      </c>
      <c r="G305" s="2">
        <v>106.8951</v>
      </c>
      <c r="H305" s="2" t="s">
        <v>136</v>
      </c>
      <c r="I305" s="14" t="s">
        <v>3744</v>
      </c>
      <c r="J305" s="14" t="s">
        <v>3745</v>
      </c>
      <c r="K305" s="2" t="s">
        <v>610</v>
      </c>
    </row>
    <row r="306" spans="1:11" ht="15.75" customHeight="1" x14ac:dyDescent="0.2">
      <c r="A306" s="2">
        <v>40000000</v>
      </c>
      <c r="B306" s="2">
        <v>1</v>
      </c>
      <c r="C306" s="2">
        <v>0</v>
      </c>
      <c r="D306" s="2">
        <v>0</v>
      </c>
      <c r="E306" s="9">
        <v>1</v>
      </c>
      <c r="F306" s="2">
        <v>-6.1266999999999996</v>
      </c>
      <c r="G306" s="2">
        <v>106.83320000000001</v>
      </c>
      <c r="H306" s="2" t="s">
        <v>136</v>
      </c>
      <c r="I306" s="14">
        <v>-6163888</v>
      </c>
      <c r="J306" s="14">
        <v>106910751</v>
      </c>
      <c r="K306" s="2" t="s">
        <v>511</v>
      </c>
    </row>
    <row r="307" spans="1:11" ht="15.75" customHeight="1" x14ac:dyDescent="0.2">
      <c r="A307" s="2">
        <v>51000000</v>
      </c>
      <c r="B307" s="2">
        <v>1</v>
      </c>
      <c r="C307" s="2">
        <v>0</v>
      </c>
      <c r="D307" s="2">
        <v>300</v>
      </c>
      <c r="E307" s="9">
        <v>1</v>
      </c>
      <c r="F307" s="2">
        <v>-6.1814</v>
      </c>
      <c r="G307" s="2">
        <v>106.8387</v>
      </c>
      <c r="H307" s="2" t="s">
        <v>136</v>
      </c>
      <c r="I307" s="14">
        <v>-6196569</v>
      </c>
      <c r="J307" s="14">
        <v>1068262895</v>
      </c>
      <c r="K307" s="2" t="s">
        <v>288</v>
      </c>
    </row>
    <row r="308" spans="1:11" ht="15.75" customHeight="1" x14ac:dyDescent="0.2">
      <c r="A308" s="2">
        <v>6811145511</v>
      </c>
      <c r="B308" s="2">
        <v>1</v>
      </c>
      <c r="C308" s="2">
        <v>0</v>
      </c>
      <c r="D308" s="2">
        <v>426</v>
      </c>
      <c r="E308" s="9">
        <v>1.28</v>
      </c>
      <c r="F308">
        <v>-6.2686000000000002</v>
      </c>
      <c r="G308" s="2">
        <v>106.8086</v>
      </c>
      <c r="H308" s="2" t="s">
        <v>136</v>
      </c>
      <c r="J308" s="14" t="s">
        <v>3785</v>
      </c>
      <c r="K308" s="2" t="s">
        <v>141</v>
      </c>
    </row>
    <row r="309" spans="1:11" ht="15.75" customHeight="1" x14ac:dyDescent="0.2">
      <c r="A309" s="2">
        <v>6811145511</v>
      </c>
      <c r="B309" s="2">
        <v>1</v>
      </c>
      <c r="C309" s="2">
        <v>0</v>
      </c>
      <c r="D309" s="2">
        <v>426</v>
      </c>
      <c r="E309" s="9">
        <v>1.28</v>
      </c>
      <c r="F309">
        <v>-6.2686000000000002</v>
      </c>
      <c r="G309" s="2">
        <v>106.8086</v>
      </c>
      <c r="H309" s="2" t="s">
        <v>136</v>
      </c>
      <c r="J309" s="14" t="s">
        <v>3785</v>
      </c>
      <c r="K309" s="2" t="s">
        <v>141</v>
      </c>
    </row>
    <row r="310" spans="1:11" ht="15.75" customHeight="1" x14ac:dyDescent="0.2">
      <c r="A310" s="2">
        <v>6000000</v>
      </c>
      <c r="B310" s="2">
        <v>1</v>
      </c>
      <c r="C310" s="2">
        <v>0</v>
      </c>
      <c r="D310" s="2">
        <v>1</v>
      </c>
      <c r="E310" s="9">
        <v>3.2</v>
      </c>
      <c r="F310">
        <v>-6.2545999999999999</v>
      </c>
      <c r="G310" s="2">
        <v>106.8951</v>
      </c>
      <c r="H310" s="2" t="s">
        <v>136</v>
      </c>
      <c r="I310" s="14" t="s">
        <v>3794</v>
      </c>
      <c r="J310" s="14" t="s">
        <v>3795</v>
      </c>
      <c r="K310" s="2" t="s">
        <v>610</v>
      </c>
    </row>
    <row r="311" spans="1:11" ht="15.75" customHeight="1" x14ac:dyDescent="0.2">
      <c r="A311" s="2">
        <v>10000000</v>
      </c>
      <c r="B311" s="2">
        <v>1</v>
      </c>
      <c r="C311" s="2">
        <v>0</v>
      </c>
      <c r="D311" s="2">
        <v>0</v>
      </c>
      <c r="E311" s="9">
        <v>1</v>
      </c>
      <c r="F311" s="2">
        <v>-6.1814</v>
      </c>
      <c r="G311" s="2">
        <v>106.8387</v>
      </c>
      <c r="H311" s="2" t="s">
        <v>136</v>
      </c>
      <c r="I311" s="14" t="s">
        <v>3806</v>
      </c>
      <c r="J311" s="14" t="s">
        <v>3807</v>
      </c>
      <c r="K311" s="2" t="s">
        <v>288</v>
      </c>
    </row>
    <row r="312" spans="1:11" ht="15.75" customHeight="1" x14ac:dyDescent="0.2">
      <c r="A312" s="2">
        <v>35500000</v>
      </c>
      <c r="B312" s="2">
        <v>0</v>
      </c>
      <c r="C312" s="2">
        <v>1</v>
      </c>
      <c r="D312" s="2">
        <v>0</v>
      </c>
      <c r="E312" s="9">
        <v>4</v>
      </c>
      <c r="F312">
        <v>-6.1676000000000002</v>
      </c>
      <c r="G312">
        <v>106.75960000000001</v>
      </c>
      <c r="H312" s="2" t="s">
        <v>377</v>
      </c>
      <c r="I312" s="14" t="s">
        <v>3820</v>
      </c>
      <c r="J312" s="14" t="s">
        <v>3821</v>
      </c>
      <c r="K312" s="2" t="s">
        <v>822</v>
      </c>
    </row>
    <row r="313" spans="1:11" ht="15.75" customHeight="1" x14ac:dyDescent="0.2">
      <c r="A313" s="2">
        <v>18000000</v>
      </c>
      <c r="B313" s="2">
        <v>0</v>
      </c>
      <c r="C313" s="2">
        <v>1</v>
      </c>
      <c r="D313" s="2">
        <v>0</v>
      </c>
      <c r="E313" s="9">
        <v>1.5</v>
      </c>
      <c r="F313" s="2">
        <v>-6.1814</v>
      </c>
      <c r="G313" s="2">
        <v>106.8387</v>
      </c>
      <c r="H313" s="2" t="s">
        <v>377</v>
      </c>
      <c r="K313" s="2" t="s">
        <v>288</v>
      </c>
    </row>
    <row r="314" spans="1:11" ht="15.75" customHeight="1" x14ac:dyDescent="0.2">
      <c r="A314" s="2">
        <v>22000000000</v>
      </c>
      <c r="B314" s="2">
        <v>0</v>
      </c>
      <c r="C314" s="2">
        <v>0</v>
      </c>
      <c r="D314" s="2">
        <v>0</v>
      </c>
      <c r="E314" s="9">
        <v>0.3</v>
      </c>
      <c r="F314" s="2">
        <v>-6.1266999999999996</v>
      </c>
      <c r="G314" s="2">
        <v>106.83320000000001</v>
      </c>
      <c r="H314" s="2" t="s">
        <v>1315</v>
      </c>
      <c r="I314" s="14">
        <v>-6109699</v>
      </c>
      <c r="J314" s="14">
        <v>106738108</v>
      </c>
      <c r="K314" s="2" t="s">
        <v>511</v>
      </c>
    </row>
    <row r="315" spans="1:11" ht="15.75" customHeight="1" x14ac:dyDescent="0.2">
      <c r="A315" s="2">
        <v>19000000</v>
      </c>
      <c r="B315" s="2">
        <v>1</v>
      </c>
      <c r="C315" s="2">
        <v>0</v>
      </c>
      <c r="D315" s="2">
        <v>0</v>
      </c>
      <c r="E315" s="9">
        <v>1.5</v>
      </c>
      <c r="F315">
        <v>-6.1676000000000002</v>
      </c>
      <c r="G315">
        <v>106.75960000000001</v>
      </c>
      <c r="H315" s="2" t="s">
        <v>136</v>
      </c>
      <c r="I315" s="14" t="s">
        <v>3854</v>
      </c>
      <c r="J315" s="14" t="s">
        <v>3855</v>
      </c>
      <c r="K315" s="2" t="s">
        <v>976</v>
      </c>
    </row>
    <row r="316" spans="1:11" ht="15.75" customHeight="1" x14ac:dyDescent="0.2">
      <c r="A316" s="2">
        <v>30000000</v>
      </c>
      <c r="B316" s="2">
        <v>1</v>
      </c>
      <c r="C316" s="2">
        <v>0</v>
      </c>
      <c r="D316" s="2">
        <v>0</v>
      </c>
      <c r="E316" s="9">
        <v>0.6</v>
      </c>
      <c r="F316" s="2">
        <v>-6.1266999999999996</v>
      </c>
      <c r="G316" s="2">
        <v>106.83320000000001</v>
      </c>
      <c r="H316" s="2" t="s">
        <v>136</v>
      </c>
      <c r="I316" s="14">
        <v>106905404</v>
      </c>
      <c r="J316" s="14">
        <v>6159849</v>
      </c>
      <c r="K316" s="2" t="s">
        <v>511</v>
      </c>
    </row>
    <row r="317" spans="1:11" ht="15.75" customHeight="1" x14ac:dyDescent="0.2">
      <c r="A317" s="2">
        <v>43000000</v>
      </c>
      <c r="B317" s="2">
        <v>1</v>
      </c>
      <c r="C317" s="2">
        <v>0</v>
      </c>
      <c r="D317" s="2">
        <v>900</v>
      </c>
      <c r="E317" s="9">
        <v>1.4</v>
      </c>
      <c r="F317">
        <v>-6.1676000000000002</v>
      </c>
      <c r="G317">
        <v>106.75960000000001</v>
      </c>
      <c r="H317" s="2" t="s">
        <v>136</v>
      </c>
      <c r="I317" s="14">
        <v>-6207521</v>
      </c>
      <c r="J317" s="14">
        <v>106795211</v>
      </c>
      <c r="K317" s="2" t="s">
        <v>976</v>
      </c>
    </row>
    <row r="318" spans="1:11" ht="15.75" customHeight="1" x14ac:dyDescent="0.2">
      <c r="A318" s="2">
        <v>5761000</v>
      </c>
      <c r="B318" s="2">
        <v>1</v>
      </c>
      <c r="C318" s="2">
        <v>0</v>
      </c>
      <c r="D318" s="2">
        <v>0</v>
      </c>
      <c r="E318" s="9">
        <v>5.2</v>
      </c>
      <c r="F318">
        <v>-6.1676000000000002</v>
      </c>
      <c r="G318">
        <v>106.75960000000001</v>
      </c>
      <c r="H318" s="2" t="s">
        <v>136</v>
      </c>
      <c r="I318" s="14">
        <v>-6108048</v>
      </c>
      <c r="J318" s="14">
        <v>106712174</v>
      </c>
      <c r="K318" s="2" t="s">
        <v>1045</v>
      </c>
    </row>
    <row r="319" spans="1:11" ht="15.75" customHeight="1" x14ac:dyDescent="0.2">
      <c r="A319" s="2">
        <v>61833333</v>
      </c>
      <c r="B319" s="2">
        <v>1</v>
      </c>
      <c r="C319" s="2">
        <v>0</v>
      </c>
      <c r="D319" s="2">
        <v>116</v>
      </c>
      <c r="E319" s="9">
        <v>1.5</v>
      </c>
      <c r="F319" s="2">
        <v>-6.1814</v>
      </c>
      <c r="G319" s="2">
        <v>106.8387</v>
      </c>
      <c r="H319" s="2" t="s">
        <v>136</v>
      </c>
      <c r="I319" s="14">
        <v>106835868</v>
      </c>
      <c r="J319" s="14">
        <v>-6199556</v>
      </c>
      <c r="K319" s="2" t="s">
        <v>288</v>
      </c>
    </row>
    <row r="320" spans="1:11" ht="15.75" customHeight="1" x14ac:dyDescent="0.2">
      <c r="A320" s="2">
        <v>25600000</v>
      </c>
      <c r="B320" s="2">
        <v>1</v>
      </c>
      <c r="C320" s="2">
        <v>0</v>
      </c>
      <c r="D320" s="2">
        <v>128</v>
      </c>
      <c r="E320" s="9">
        <v>1</v>
      </c>
      <c r="F320">
        <v>-6.2686000000000002</v>
      </c>
      <c r="G320" s="2">
        <v>106.8086</v>
      </c>
      <c r="H320" s="2" t="s">
        <v>136</v>
      </c>
      <c r="I320" s="14" t="s">
        <v>3912</v>
      </c>
      <c r="J320" s="14" t="s">
        <v>3913</v>
      </c>
      <c r="K320" s="2" t="s">
        <v>141</v>
      </c>
    </row>
    <row r="321" spans="1:11" ht="15.75" customHeight="1" x14ac:dyDescent="0.2">
      <c r="A321" s="2">
        <v>18000000</v>
      </c>
      <c r="B321" s="2">
        <v>0</v>
      </c>
      <c r="C321" s="2">
        <v>1</v>
      </c>
      <c r="D321" s="2">
        <v>0</v>
      </c>
      <c r="E321" s="9">
        <v>1.5</v>
      </c>
      <c r="F321" s="2">
        <v>-6.1814</v>
      </c>
      <c r="G321" s="2">
        <v>106.8387</v>
      </c>
      <c r="H321" s="2" t="s">
        <v>377</v>
      </c>
      <c r="K321" s="2" t="s">
        <v>288</v>
      </c>
    </row>
    <row r="322" spans="1:11" ht="15.75" customHeight="1" x14ac:dyDescent="0.2">
      <c r="A322" s="2">
        <v>12500000</v>
      </c>
      <c r="B322" s="2">
        <v>1</v>
      </c>
      <c r="C322" s="2">
        <v>0</v>
      </c>
      <c r="D322" s="2">
        <v>0</v>
      </c>
      <c r="E322" s="9">
        <v>2.1</v>
      </c>
      <c r="F322" s="2">
        <v>-6.1266999999999996</v>
      </c>
      <c r="G322" s="2">
        <v>106.83320000000001</v>
      </c>
      <c r="H322" s="2" t="s">
        <v>136</v>
      </c>
      <c r="I322" s="14">
        <v>106788735</v>
      </c>
      <c r="J322" s="14">
        <v>-6137553</v>
      </c>
      <c r="K322" s="2" t="s">
        <v>511</v>
      </c>
    </row>
    <row r="323" spans="1:11" ht="15.75" customHeight="1" x14ac:dyDescent="0.2">
      <c r="A323" s="2">
        <v>21000000</v>
      </c>
      <c r="B323" s="2">
        <v>1</v>
      </c>
      <c r="C323" s="2">
        <v>0</v>
      </c>
      <c r="D323" s="2">
        <v>0</v>
      </c>
      <c r="E323" s="9">
        <v>3.6</v>
      </c>
      <c r="F323" s="2">
        <v>-6.1266999999999996</v>
      </c>
      <c r="G323" s="2">
        <v>106.83320000000001</v>
      </c>
      <c r="H323" s="2" t="s">
        <v>136</v>
      </c>
      <c r="I323" s="14">
        <v>106748963</v>
      </c>
      <c r="J323" s="14">
        <v>-6125960</v>
      </c>
      <c r="K323" s="2" t="s">
        <v>511</v>
      </c>
    </row>
    <row r="324" spans="1:11" ht="15.75" customHeight="1" x14ac:dyDescent="0.2">
      <c r="A324" s="2">
        <v>62000000</v>
      </c>
      <c r="B324" s="2">
        <v>1</v>
      </c>
      <c r="C324" s="2">
        <v>0</v>
      </c>
      <c r="D324" s="2">
        <v>116</v>
      </c>
      <c r="E324" s="9">
        <v>1.5</v>
      </c>
      <c r="F324" s="2">
        <v>-6.1814</v>
      </c>
      <c r="G324" s="2">
        <v>106.8387</v>
      </c>
      <c r="H324" s="2" t="s">
        <v>136</v>
      </c>
      <c r="I324" s="14">
        <v>106835876</v>
      </c>
      <c r="J324" s="14">
        <v>-6199275</v>
      </c>
      <c r="K324" s="2" t="s">
        <v>288</v>
      </c>
    </row>
    <row r="325" spans="1:11" ht="15.75" customHeight="1" x14ac:dyDescent="0.2">
      <c r="A325" s="2">
        <v>20000000</v>
      </c>
      <c r="B325" s="2">
        <v>0</v>
      </c>
      <c r="C325" s="2">
        <v>1</v>
      </c>
      <c r="D325" s="2">
        <v>0</v>
      </c>
      <c r="E325" s="9">
        <v>1.3</v>
      </c>
      <c r="F325">
        <v>-6.2686000000000002</v>
      </c>
      <c r="G325" s="2">
        <v>106.8086</v>
      </c>
      <c r="H325" s="2" t="s">
        <v>377</v>
      </c>
      <c r="I325" s="14" t="s">
        <v>3948</v>
      </c>
      <c r="J325" s="14" t="s">
        <v>3949</v>
      </c>
      <c r="K325" s="2" t="s">
        <v>141</v>
      </c>
    </row>
    <row r="326" spans="1:11" ht="15.75" customHeight="1" x14ac:dyDescent="0.2">
      <c r="A326" s="2">
        <v>6500000</v>
      </c>
      <c r="B326" s="2">
        <v>1</v>
      </c>
      <c r="C326" s="2">
        <v>0</v>
      </c>
      <c r="D326" s="2">
        <v>0</v>
      </c>
      <c r="E326" s="9">
        <v>11.2</v>
      </c>
      <c r="F326" s="2">
        <v>-6.1266999999999996</v>
      </c>
      <c r="G326" s="2">
        <v>106.83320000000001</v>
      </c>
      <c r="H326" s="2" t="s">
        <v>136</v>
      </c>
      <c r="I326" s="14" t="s">
        <v>3969</v>
      </c>
      <c r="K326" s="2" t="s">
        <v>3966</v>
      </c>
    </row>
    <row r="327" spans="1:11" ht="15.75" customHeight="1" x14ac:dyDescent="0.2">
      <c r="A327" s="2">
        <v>5700000</v>
      </c>
      <c r="B327" s="2">
        <v>1</v>
      </c>
      <c r="C327" s="2">
        <v>0</v>
      </c>
      <c r="D327" s="2">
        <v>10</v>
      </c>
      <c r="E327" s="9">
        <v>2</v>
      </c>
      <c r="F327">
        <v>-6.2545999999999999</v>
      </c>
      <c r="G327" s="2">
        <v>106.8951</v>
      </c>
      <c r="H327" s="2" t="s">
        <v>136</v>
      </c>
      <c r="I327" s="14" t="s">
        <v>3998</v>
      </c>
      <c r="J327" s="14" t="s">
        <v>3999</v>
      </c>
      <c r="K327" s="2" t="s">
        <v>610</v>
      </c>
    </row>
    <row r="328" spans="1:11" ht="15.75" customHeight="1" x14ac:dyDescent="0.2">
      <c r="A328" s="2">
        <v>17685000</v>
      </c>
      <c r="B328" s="2">
        <v>1</v>
      </c>
      <c r="C328" s="2">
        <v>0</v>
      </c>
      <c r="D328" s="2">
        <v>330</v>
      </c>
      <c r="E328" s="9">
        <v>1</v>
      </c>
      <c r="F328">
        <v>-6.2686000000000002</v>
      </c>
      <c r="G328" s="2">
        <v>106.8086</v>
      </c>
      <c r="H328" s="2" t="s">
        <v>136</v>
      </c>
      <c r="I328" s="14" t="s">
        <v>4008</v>
      </c>
      <c r="J328" s="14" t="s">
        <v>4009</v>
      </c>
      <c r="K328" s="2" t="s">
        <v>141</v>
      </c>
    </row>
    <row r="329" spans="1:11" ht="15.75" customHeight="1" x14ac:dyDescent="0.2">
      <c r="A329" s="2">
        <v>23000000</v>
      </c>
      <c r="B329" s="2">
        <v>1</v>
      </c>
      <c r="C329" s="2">
        <v>0</v>
      </c>
      <c r="D329" s="2">
        <v>0</v>
      </c>
      <c r="E329" s="9">
        <v>2.2999999999999998</v>
      </c>
      <c r="F329" s="2">
        <v>-6.1266999999999996</v>
      </c>
      <c r="G329" s="2">
        <v>106.83320000000001</v>
      </c>
      <c r="H329" s="2" t="s">
        <v>136</v>
      </c>
      <c r="I329" s="14">
        <v>106917879</v>
      </c>
      <c r="J329" s="14">
        <v>-6160685</v>
      </c>
      <c r="K329" s="2" t="s">
        <v>4017</v>
      </c>
    </row>
    <row r="330" spans="1:11" ht="15.75" customHeight="1" x14ac:dyDescent="0.2">
      <c r="A330" s="2">
        <v>18500000</v>
      </c>
      <c r="B330" s="2">
        <v>1</v>
      </c>
      <c r="C330" s="2">
        <v>0</v>
      </c>
      <c r="D330" s="2">
        <v>0.45</v>
      </c>
      <c r="E330" s="9">
        <v>1</v>
      </c>
      <c r="F330">
        <v>-6.2545999999999999</v>
      </c>
      <c r="G330" s="2">
        <v>106.8951</v>
      </c>
      <c r="H330" s="2" t="s">
        <v>136</v>
      </c>
      <c r="I330" s="14" t="s">
        <v>4039</v>
      </c>
      <c r="J330" s="14" t="s">
        <v>4040</v>
      </c>
      <c r="K330" s="2" t="s">
        <v>610</v>
      </c>
    </row>
    <row r="331" spans="1:11" ht="15.75" customHeight="1" x14ac:dyDescent="0.2">
      <c r="A331" s="2">
        <v>23000000</v>
      </c>
      <c r="B331" s="2">
        <v>0</v>
      </c>
      <c r="C331" s="2">
        <v>0</v>
      </c>
      <c r="D331" s="2">
        <v>0</v>
      </c>
      <c r="E331" s="9">
        <v>3.8</v>
      </c>
      <c r="F331" s="2">
        <v>-6.1266999999999996</v>
      </c>
      <c r="G331" s="2">
        <v>106.83320000000001</v>
      </c>
      <c r="H331" s="2" t="s">
        <v>1315</v>
      </c>
      <c r="I331" s="14">
        <v>106762446</v>
      </c>
      <c r="J331" s="14">
        <v>-6106033</v>
      </c>
      <c r="K331" s="2" t="s">
        <v>511</v>
      </c>
    </row>
    <row r="332" spans="1:11" ht="15.75" customHeight="1" x14ac:dyDescent="0.2">
      <c r="A332" s="2">
        <v>28000000</v>
      </c>
      <c r="B332" s="2">
        <v>1</v>
      </c>
      <c r="C332" s="2">
        <v>0</v>
      </c>
      <c r="D332" s="2">
        <v>0</v>
      </c>
      <c r="E332" s="9">
        <v>1.1000000000000001</v>
      </c>
      <c r="F332" s="2">
        <v>-6.1266999999999996</v>
      </c>
      <c r="G332" s="2">
        <v>106.83320000000001</v>
      </c>
      <c r="H332" s="2" t="s">
        <v>136</v>
      </c>
      <c r="I332" s="14">
        <v>106903426</v>
      </c>
      <c r="J332" s="14">
        <v>-6162842</v>
      </c>
      <c r="K332" s="2" t="s">
        <v>593</v>
      </c>
    </row>
    <row r="333" spans="1:11" ht="15.75" customHeight="1" x14ac:dyDescent="0.2">
      <c r="A333" s="2">
        <v>45000000</v>
      </c>
      <c r="B333" s="2">
        <v>1</v>
      </c>
      <c r="C333" s="2">
        <v>0</v>
      </c>
      <c r="D333" s="2">
        <v>0</v>
      </c>
      <c r="E333" s="9">
        <v>2.1</v>
      </c>
      <c r="F333" s="2">
        <v>-6.1266999999999996</v>
      </c>
      <c r="G333" s="2">
        <v>106.83320000000001</v>
      </c>
      <c r="H333" s="2" t="s">
        <v>136</v>
      </c>
      <c r="I333" s="14">
        <v>106790316</v>
      </c>
      <c r="J333" s="14">
        <v>-6115326</v>
      </c>
      <c r="K333" s="2" t="s">
        <v>511</v>
      </c>
    </row>
    <row r="334" spans="1:11" ht="15.75" customHeight="1" x14ac:dyDescent="0.2">
      <c r="A334" s="2">
        <v>11000000</v>
      </c>
      <c r="B334" s="2">
        <v>0</v>
      </c>
      <c r="C334" s="2">
        <v>1</v>
      </c>
      <c r="D334" s="2">
        <v>550</v>
      </c>
      <c r="E334" s="9">
        <v>7.9</v>
      </c>
      <c r="F334">
        <v>-6.1676000000000002</v>
      </c>
      <c r="G334">
        <v>106.75960000000001</v>
      </c>
      <c r="H334" s="2" t="s">
        <v>377</v>
      </c>
      <c r="I334" s="14" t="s">
        <v>4076</v>
      </c>
      <c r="J334" s="14" t="s">
        <v>4077</v>
      </c>
      <c r="K334" s="2" t="s">
        <v>822</v>
      </c>
    </row>
    <row r="335" spans="1:11" ht="15.75" customHeight="1" x14ac:dyDescent="0.2">
      <c r="A335" s="2">
        <v>24571429</v>
      </c>
      <c r="B335" s="2">
        <v>0</v>
      </c>
      <c r="C335" s="2">
        <v>0</v>
      </c>
      <c r="D335" s="2">
        <v>0</v>
      </c>
      <c r="E335" s="9">
        <v>4</v>
      </c>
      <c r="F335" s="2">
        <v>-6.1266999999999996</v>
      </c>
      <c r="G335" s="2">
        <v>106.83320000000001</v>
      </c>
      <c r="H335" s="2" t="s">
        <v>1315</v>
      </c>
      <c r="I335" s="14">
        <v>-6137230</v>
      </c>
      <c r="J335" s="14">
        <v>106870465</v>
      </c>
      <c r="K335" s="2" t="s">
        <v>511</v>
      </c>
    </row>
    <row r="336" spans="1:11" ht="15.75" customHeight="1" x14ac:dyDescent="0.2">
      <c r="A336" s="2">
        <v>122222222</v>
      </c>
      <c r="B336" s="2">
        <v>0</v>
      </c>
      <c r="C336" s="2">
        <v>1</v>
      </c>
      <c r="D336" s="2">
        <v>0</v>
      </c>
      <c r="E336" s="9">
        <v>1</v>
      </c>
      <c r="F336">
        <v>-6.2686000000000002</v>
      </c>
      <c r="G336" s="2">
        <v>106.8086</v>
      </c>
      <c r="H336" s="2" t="s">
        <v>377</v>
      </c>
      <c r="I336" s="14" t="s">
        <v>4089</v>
      </c>
      <c r="J336" s="14" t="s">
        <v>4090</v>
      </c>
      <c r="K336" s="2" t="s">
        <v>141</v>
      </c>
    </row>
    <row r="337" spans="1:11" ht="15.75" customHeight="1" x14ac:dyDescent="0.2">
      <c r="A337" s="2">
        <v>11000000</v>
      </c>
      <c r="B337" s="2">
        <v>1</v>
      </c>
      <c r="C337" s="2">
        <v>0</v>
      </c>
      <c r="D337" s="2">
        <v>0</v>
      </c>
      <c r="E337" s="9">
        <v>2.8</v>
      </c>
      <c r="F337" s="2">
        <v>-6.1266999999999996</v>
      </c>
      <c r="G337" s="2">
        <v>106.83320000000001</v>
      </c>
      <c r="H337" s="2" t="s">
        <v>136</v>
      </c>
      <c r="I337" s="14">
        <v>106912296</v>
      </c>
      <c r="J337" s="14">
        <v>-6175572</v>
      </c>
      <c r="K337" s="2" t="s">
        <v>4107</v>
      </c>
    </row>
    <row r="338" spans="1:11" ht="15.75" customHeight="1" x14ac:dyDescent="0.2">
      <c r="A338" s="2">
        <v>27500000</v>
      </c>
      <c r="B338" s="2">
        <v>0</v>
      </c>
      <c r="C338" s="2">
        <v>0</v>
      </c>
      <c r="D338" s="2">
        <v>350</v>
      </c>
      <c r="E338" s="9">
        <v>2.4</v>
      </c>
      <c r="F338">
        <v>-6.1676000000000002</v>
      </c>
      <c r="G338">
        <v>106.75960000000001</v>
      </c>
      <c r="H338" s="2" t="s">
        <v>1315</v>
      </c>
      <c r="J338" s="14" t="s">
        <v>4116</v>
      </c>
      <c r="K338" s="2" t="s">
        <v>976</v>
      </c>
    </row>
    <row r="339" spans="1:11" ht="15.75" customHeight="1" x14ac:dyDescent="0.2">
      <c r="A339" s="2">
        <v>7500000</v>
      </c>
      <c r="B339" s="2">
        <v>1</v>
      </c>
      <c r="C339" s="2">
        <v>0</v>
      </c>
      <c r="D339" s="2">
        <v>0</v>
      </c>
      <c r="E339" s="9">
        <v>4</v>
      </c>
      <c r="F339">
        <v>-6.2686000000000002</v>
      </c>
      <c r="G339" s="2">
        <v>106.8086</v>
      </c>
      <c r="H339" s="2" t="s">
        <v>136</v>
      </c>
      <c r="I339" s="14" t="s">
        <v>4126</v>
      </c>
      <c r="J339" s="14" t="s">
        <v>4127</v>
      </c>
      <c r="K339" s="2" t="s">
        <v>141</v>
      </c>
    </row>
    <row r="340" spans="1:11" ht="15.75" customHeight="1" x14ac:dyDescent="0.2">
      <c r="A340" s="2">
        <v>20000000</v>
      </c>
      <c r="B340" s="2">
        <v>1</v>
      </c>
      <c r="C340" s="2">
        <v>0</v>
      </c>
      <c r="D340" s="2">
        <v>0</v>
      </c>
      <c r="E340" s="9">
        <v>3.1</v>
      </c>
      <c r="F340" s="2">
        <v>-6.1266999999999996</v>
      </c>
      <c r="G340" s="2">
        <v>106.83320000000001</v>
      </c>
      <c r="H340" s="2" t="s">
        <v>136</v>
      </c>
      <c r="I340" s="14">
        <v>106754151</v>
      </c>
      <c r="J340" s="14">
        <v>-6108118</v>
      </c>
      <c r="K340" s="2" t="s">
        <v>511</v>
      </c>
    </row>
    <row r="341" spans="1:11" ht="15.75" customHeight="1" x14ac:dyDescent="0.2">
      <c r="A341" s="2">
        <v>10000000</v>
      </c>
      <c r="B341" s="2">
        <v>1</v>
      </c>
      <c r="C341" s="2">
        <v>0</v>
      </c>
      <c r="D341" s="2">
        <v>5</v>
      </c>
      <c r="E341" s="9">
        <v>3.3</v>
      </c>
      <c r="F341">
        <v>-6.2545999999999999</v>
      </c>
      <c r="G341" s="2">
        <v>106.8951</v>
      </c>
      <c r="H341" s="2" t="s">
        <v>136</v>
      </c>
      <c r="I341" s="14" t="s">
        <v>4155</v>
      </c>
      <c r="J341" s="14" t="s">
        <v>4156</v>
      </c>
      <c r="K341" s="2" t="s">
        <v>658</v>
      </c>
    </row>
    <row r="342" spans="1:11" ht="15.75" customHeight="1" x14ac:dyDescent="0.2">
      <c r="A342" s="2">
        <v>6363636364</v>
      </c>
      <c r="B342" s="2">
        <v>1</v>
      </c>
      <c r="C342" s="2">
        <v>0</v>
      </c>
      <c r="D342" s="2">
        <v>5</v>
      </c>
      <c r="E342" s="9">
        <v>1.78</v>
      </c>
      <c r="F342">
        <v>-6.2686000000000002</v>
      </c>
      <c r="G342" s="2">
        <v>106.8086</v>
      </c>
      <c r="H342" s="2" t="s">
        <v>136</v>
      </c>
      <c r="I342" s="14" t="s">
        <v>4182</v>
      </c>
      <c r="J342" s="14" t="s">
        <v>4183</v>
      </c>
      <c r="K342" s="2" t="s">
        <v>141</v>
      </c>
    </row>
    <row r="343" spans="1:11" ht="15.75" customHeight="1" x14ac:dyDescent="0.2">
      <c r="A343" s="2">
        <v>17000000</v>
      </c>
      <c r="B343" s="2">
        <v>0</v>
      </c>
      <c r="C343" s="2">
        <v>1</v>
      </c>
      <c r="D343" s="2">
        <v>0</v>
      </c>
      <c r="E343" s="9">
        <v>0.157</v>
      </c>
      <c r="F343">
        <v>-6.2686000000000002</v>
      </c>
      <c r="G343" s="2">
        <v>106.8086</v>
      </c>
      <c r="H343" s="2" t="s">
        <v>377</v>
      </c>
      <c r="I343" s="14" t="s">
        <v>4190</v>
      </c>
      <c r="J343" s="14" t="s">
        <v>4191</v>
      </c>
      <c r="K343" s="2" t="s">
        <v>141</v>
      </c>
    </row>
    <row r="344" spans="1:11" ht="15.75" customHeight="1" x14ac:dyDescent="0.2">
      <c r="A344" s="2">
        <v>11000000</v>
      </c>
      <c r="B344" s="2">
        <v>0</v>
      </c>
      <c r="C344" s="2">
        <v>1</v>
      </c>
      <c r="D344" s="2">
        <v>550</v>
      </c>
      <c r="E344" s="9">
        <v>7.3</v>
      </c>
      <c r="F344">
        <v>-6.1676000000000002</v>
      </c>
      <c r="G344">
        <v>106.75960000000001</v>
      </c>
      <c r="H344" s="2" t="s">
        <v>377</v>
      </c>
      <c r="I344" s="14" t="s">
        <v>4206</v>
      </c>
      <c r="J344" s="14" t="s">
        <v>4207</v>
      </c>
      <c r="K344" s="2" t="s">
        <v>822</v>
      </c>
    </row>
    <row r="345" spans="1:11" ht="15.75" customHeight="1" x14ac:dyDescent="0.2">
      <c r="A345" s="2">
        <v>80000000</v>
      </c>
      <c r="B345" s="2">
        <v>0</v>
      </c>
      <c r="C345" s="2">
        <v>1</v>
      </c>
      <c r="D345" s="2">
        <v>116</v>
      </c>
      <c r="E345" s="9">
        <v>1.5</v>
      </c>
      <c r="F345" s="2">
        <v>-6.1814</v>
      </c>
      <c r="G345" s="2">
        <v>106.8387</v>
      </c>
      <c r="H345" s="2" t="s">
        <v>377</v>
      </c>
      <c r="I345" s="14">
        <v>106833458</v>
      </c>
      <c r="J345" s="14">
        <v>-6202230</v>
      </c>
      <c r="K345" s="2" t="s">
        <v>288</v>
      </c>
    </row>
    <row r="346" spans="1:11" ht="15.75" customHeight="1" x14ac:dyDescent="0.2">
      <c r="A346" s="2">
        <v>14354000</v>
      </c>
      <c r="B346" s="2">
        <v>1</v>
      </c>
      <c r="C346" s="2">
        <v>0</v>
      </c>
      <c r="D346" s="2">
        <v>0</v>
      </c>
      <c r="E346" s="9">
        <v>1</v>
      </c>
      <c r="F346" s="2">
        <v>-6.1266999999999996</v>
      </c>
      <c r="G346" s="2">
        <v>106.83320000000001</v>
      </c>
      <c r="H346" s="2" t="s">
        <v>136</v>
      </c>
      <c r="I346" s="14">
        <v>-6135176</v>
      </c>
      <c r="J346" s="14">
        <v>106831898</v>
      </c>
      <c r="K346" s="2" t="s">
        <v>511</v>
      </c>
    </row>
    <row r="347" spans="1:11" ht="15.75" customHeight="1" x14ac:dyDescent="0.2">
      <c r="A347" s="2">
        <v>78000000</v>
      </c>
      <c r="B347" s="2">
        <v>0</v>
      </c>
      <c r="C347" s="2">
        <v>1</v>
      </c>
      <c r="D347" s="2">
        <v>116</v>
      </c>
      <c r="E347" s="9">
        <v>1.5</v>
      </c>
      <c r="F347" s="2">
        <v>-6.1814</v>
      </c>
      <c r="G347" s="2">
        <v>106.8387</v>
      </c>
      <c r="H347" s="2" t="s">
        <v>377</v>
      </c>
      <c r="I347" s="14">
        <v>106834331</v>
      </c>
      <c r="J347" s="14">
        <v>-6201465</v>
      </c>
      <c r="K347" s="2" t="s">
        <v>288</v>
      </c>
    </row>
    <row r="348" spans="1:11" ht="15.75" customHeight="1" x14ac:dyDescent="0.2">
      <c r="A348" s="2">
        <v>6113537118</v>
      </c>
      <c r="B348" s="2">
        <v>1</v>
      </c>
      <c r="C348" s="2">
        <v>0</v>
      </c>
      <c r="D348" s="2">
        <v>5</v>
      </c>
      <c r="E348" s="9">
        <v>1.78</v>
      </c>
      <c r="F348">
        <v>-6.2686000000000002</v>
      </c>
      <c r="G348" s="2">
        <v>106.8086</v>
      </c>
      <c r="H348" s="2" t="s">
        <v>136</v>
      </c>
      <c r="I348" s="14" t="s">
        <v>4226</v>
      </c>
      <c r="J348" s="14" t="s">
        <v>4227</v>
      </c>
      <c r="K348" s="2" t="s">
        <v>141</v>
      </c>
    </row>
    <row r="349" spans="1:11" ht="15.75" customHeight="1" x14ac:dyDescent="0.2">
      <c r="A349" s="2">
        <v>27500000</v>
      </c>
      <c r="B349" s="2">
        <v>0</v>
      </c>
      <c r="C349" s="2">
        <v>0</v>
      </c>
      <c r="D349" s="2">
        <v>350</v>
      </c>
      <c r="E349" s="9">
        <v>2.4</v>
      </c>
      <c r="F349">
        <v>-6.1676000000000002</v>
      </c>
      <c r="G349">
        <v>106.75960000000001</v>
      </c>
      <c r="H349" s="2" t="s">
        <v>1315</v>
      </c>
      <c r="I349" s="14" t="s">
        <v>4230</v>
      </c>
      <c r="J349" s="14" t="s">
        <v>4231</v>
      </c>
      <c r="K349" s="2" t="s">
        <v>976</v>
      </c>
    </row>
    <row r="350" spans="1:11" ht="15.75" customHeight="1" x14ac:dyDescent="0.2">
      <c r="A350" s="2">
        <v>15000000</v>
      </c>
      <c r="B350" s="2">
        <v>1</v>
      </c>
      <c r="C350" s="2">
        <v>0</v>
      </c>
      <c r="D350" s="2">
        <v>563</v>
      </c>
      <c r="E350" s="9">
        <v>1</v>
      </c>
      <c r="F350">
        <v>-6.2686000000000002</v>
      </c>
      <c r="G350" s="2">
        <v>106.8086</v>
      </c>
      <c r="H350" s="2" t="s">
        <v>136</v>
      </c>
      <c r="J350" s="14" t="s">
        <v>4239</v>
      </c>
      <c r="K350" s="2" t="s">
        <v>141</v>
      </c>
    </row>
    <row r="351" spans="1:11" ht="15.75" customHeight="1" x14ac:dyDescent="0.2">
      <c r="A351" s="2">
        <v>7000000</v>
      </c>
      <c r="B351" s="2">
        <v>1</v>
      </c>
      <c r="C351" s="2">
        <v>0</v>
      </c>
      <c r="D351" s="2">
        <v>700</v>
      </c>
      <c r="E351" s="9">
        <v>10</v>
      </c>
      <c r="F351">
        <v>-6.2686000000000002</v>
      </c>
      <c r="G351" s="2">
        <v>106.8086</v>
      </c>
      <c r="H351" s="2" t="s">
        <v>136</v>
      </c>
      <c r="I351" s="14" t="s">
        <v>4246</v>
      </c>
      <c r="J351" s="14" t="s">
        <v>4247</v>
      </c>
      <c r="K351" s="2" t="s">
        <v>141</v>
      </c>
    </row>
    <row r="352" spans="1:11" ht="15.75" customHeight="1" x14ac:dyDescent="0.2">
      <c r="A352" s="2">
        <v>44335000</v>
      </c>
      <c r="B352" s="2">
        <v>0</v>
      </c>
      <c r="C352" s="2">
        <v>1</v>
      </c>
      <c r="D352" s="2">
        <v>130</v>
      </c>
      <c r="E352" s="9">
        <v>0.4</v>
      </c>
      <c r="F352">
        <v>-6.2686000000000002</v>
      </c>
      <c r="G352" s="2">
        <v>106.8086</v>
      </c>
      <c r="H352" s="2" t="s">
        <v>377</v>
      </c>
      <c r="I352" s="14" t="s">
        <v>4257</v>
      </c>
      <c r="J352" s="14" t="s">
        <v>4258</v>
      </c>
      <c r="K352" s="2" t="s">
        <v>141</v>
      </c>
    </row>
    <row r="353" spans="1:11" ht="15.75" customHeight="1" x14ac:dyDescent="0.2">
      <c r="A353" s="2">
        <v>5476451260</v>
      </c>
      <c r="B353" s="2">
        <v>1</v>
      </c>
      <c r="C353" s="2">
        <v>0</v>
      </c>
      <c r="D353" s="2">
        <v>5</v>
      </c>
      <c r="E353" s="9">
        <v>1.78</v>
      </c>
      <c r="F353">
        <v>-6.2686000000000002</v>
      </c>
      <c r="G353" s="2">
        <v>106.8086</v>
      </c>
      <c r="H353" s="2" t="s">
        <v>136</v>
      </c>
      <c r="I353" s="14" t="s">
        <v>4267</v>
      </c>
      <c r="J353" s="14" t="s">
        <v>4268</v>
      </c>
      <c r="K353" s="2" t="s">
        <v>141</v>
      </c>
    </row>
    <row r="354" spans="1:11" ht="15.75" customHeight="1" x14ac:dyDescent="0.2">
      <c r="A354" s="2">
        <v>13953488</v>
      </c>
      <c r="B354" s="2">
        <v>1</v>
      </c>
      <c r="C354" s="2">
        <v>0</v>
      </c>
      <c r="D354" s="2">
        <v>300</v>
      </c>
      <c r="E354" s="9">
        <v>2</v>
      </c>
      <c r="F354" s="2">
        <v>-6.1814</v>
      </c>
      <c r="G354" s="2">
        <v>106.8387</v>
      </c>
      <c r="H354" s="2" t="s">
        <v>136</v>
      </c>
      <c r="I354" s="14">
        <v>106846713</v>
      </c>
      <c r="J354" s="14">
        <v>-6165998</v>
      </c>
      <c r="K354" s="2" t="s">
        <v>288</v>
      </c>
    </row>
    <row r="355" spans="1:11" ht="15.75" customHeight="1" x14ac:dyDescent="0.2">
      <c r="A355" s="2">
        <v>27500000</v>
      </c>
      <c r="B355" s="2">
        <v>0</v>
      </c>
      <c r="C355" s="2">
        <v>0</v>
      </c>
      <c r="D355" s="2">
        <v>250</v>
      </c>
      <c r="E355" s="9">
        <v>2.4</v>
      </c>
      <c r="F355">
        <v>-6.1676000000000002</v>
      </c>
      <c r="G355">
        <v>106.75960000000001</v>
      </c>
      <c r="H355" s="2" t="s">
        <v>1315</v>
      </c>
      <c r="I355" s="14" t="s">
        <v>4278</v>
      </c>
      <c r="J355" s="14" t="s">
        <v>4279</v>
      </c>
      <c r="K355" s="2" t="s">
        <v>976</v>
      </c>
    </row>
    <row r="356" spans="1:11" ht="15.75" customHeight="1" x14ac:dyDescent="0.2">
      <c r="A356" s="2">
        <v>8000000</v>
      </c>
      <c r="B356" s="2">
        <v>1</v>
      </c>
      <c r="C356" s="2">
        <v>0</v>
      </c>
      <c r="D356" s="2">
        <v>0.5</v>
      </c>
      <c r="E356" s="9">
        <v>3</v>
      </c>
      <c r="F356">
        <v>-6.2545999999999999</v>
      </c>
      <c r="G356" s="2">
        <v>106.8951</v>
      </c>
      <c r="H356" s="2" t="s">
        <v>136</v>
      </c>
      <c r="I356" s="14" t="s">
        <v>4289</v>
      </c>
      <c r="J356" s="14" t="s">
        <v>4290</v>
      </c>
      <c r="K356" s="2" t="s">
        <v>610</v>
      </c>
    </row>
    <row r="357" spans="1:11" ht="15.75" customHeight="1" x14ac:dyDescent="0.2">
      <c r="A357" s="2">
        <v>14295580</v>
      </c>
      <c r="B357" s="2">
        <v>1</v>
      </c>
      <c r="C357" s="2">
        <v>0</v>
      </c>
      <c r="D357" s="2">
        <v>0</v>
      </c>
      <c r="E357" s="9">
        <v>3</v>
      </c>
      <c r="F357" s="2">
        <v>-6.1814</v>
      </c>
      <c r="G357" s="2">
        <v>106.8387</v>
      </c>
      <c r="H357" s="2" t="s">
        <v>136</v>
      </c>
      <c r="I357" s="14">
        <v>106867159</v>
      </c>
      <c r="J357" s="14">
        <v>-6169347</v>
      </c>
      <c r="K357" s="2" t="s">
        <v>288</v>
      </c>
    </row>
    <row r="358" spans="1:11" ht="15.75" customHeight="1" x14ac:dyDescent="0.2">
      <c r="A358" s="2">
        <v>200000000</v>
      </c>
      <c r="B358" s="2">
        <v>0</v>
      </c>
      <c r="C358" s="2">
        <v>1</v>
      </c>
      <c r="D358" s="2">
        <v>100</v>
      </c>
      <c r="E358" s="9">
        <v>4</v>
      </c>
      <c r="F358">
        <v>-6.2686000000000002</v>
      </c>
      <c r="G358" s="2">
        <v>106.8086</v>
      </c>
      <c r="H358" s="2" t="s">
        <v>377</v>
      </c>
      <c r="I358" s="14" t="s">
        <v>4315</v>
      </c>
      <c r="J358" s="14" t="s">
        <v>4316</v>
      </c>
      <c r="K358" s="2" t="s">
        <v>141</v>
      </c>
    </row>
    <row r="359" spans="1:11" ht="15.75" customHeight="1" x14ac:dyDescent="0.2">
      <c r="A359" s="2">
        <v>11000000</v>
      </c>
      <c r="B359" s="2">
        <v>1</v>
      </c>
      <c r="C359" s="2">
        <v>0</v>
      </c>
      <c r="D359" s="2">
        <v>0</v>
      </c>
      <c r="E359" s="9">
        <v>2.9</v>
      </c>
      <c r="F359">
        <v>-6.2686000000000002</v>
      </c>
      <c r="G359" s="2">
        <v>106.8086</v>
      </c>
      <c r="H359" s="2" t="s">
        <v>136</v>
      </c>
      <c r="I359" s="14" t="s">
        <v>4324</v>
      </c>
      <c r="J359" s="14" t="s">
        <v>4325</v>
      </c>
      <c r="K359" s="2" t="s">
        <v>141</v>
      </c>
    </row>
    <row r="360" spans="1:11" ht="15.75" customHeight="1" x14ac:dyDescent="0.2">
      <c r="A360" s="2">
        <v>27500000</v>
      </c>
      <c r="B360" s="2">
        <v>0</v>
      </c>
      <c r="C360" s="2">
        <v>0</v>
      </c>
      <c r="D360" s="2">
        <v>350</v>
      </c>
      <c r="E360" s="9">
        <v>2.4</v>
      </c>
      <c r="F360">
        <v>-6.1676000000000002</v>
      </c>
      <c r="G360">
        <v>106.75960000000001</v>
      </c>
      <c r="H360" s="2" t="s">
        <v>1315</v>
      </c>
      <c r="I360" s="14" t="s">
        <v>4329</v>
      </c>
      <c r="J360" s="14" t="s">
        <v>4330</v>
      </c>
      <c r="K360" s="2" t="s">
        <v>976</v>
      </c>
    </row>
    <row r="361" spans="1:11" ht="15.75" customHeight="1" x14ac:dyDescent="0.2">
      <c r="A361" s="2">
        <v>5245000</v>
      </c>
      <c r="B361" s="2">
        <v>0</v>
      </c>
      <c r="C361" s="2">
        <v>1</v>
      </c>
      <c r="D361" s="2">
        <v>1760</v>
      </c>
      <c r="E361" s="9">
        <v>1.4</v>
      </c>
      <c r="F361">
        <v>-6.1676000000000002</v>
      </c>
      <c r="G361">
        <v>106.75960000000001</v>
      </c>
      <c r="H361" s="2" t="s">
        <v>377</v>
      </c>
      <c r="I361" s="14">
        <v>-6.1928939999999999</v>
      </c>
      <c r="J361" s="14">
        <v>106785842</v>
      </c>
      <c r="K361" s="2" t="s">
        <v>976</v>
      </c>
    </row>
    <row r="362" spans="1:11" ht="15.75" customHeight="1" x14ac:dyDescent="0.2">
      <c r="A362" s="2">
        <v>9800000</v>
      </c>
      <c r="B362" s="2">
        <v>1</v>
      </c>
      <c r="C362" s="2">
        <v>0</v>
      </c>
      <c r="D362" s="2">
        <v>300</v>
      </c>
      <c r="E362" s="9">
        <v>3</v>
      </c>
      <c r="F362">
        <v>-6.2686000000000002</v>
      </c>
      <c r="G362" s="2">
        <v>106.8086</v>
      </c>
      <c r="H362" s="2" t="s">
        <v>136</v>
      </c>
      <c r="I362" s="14" t="s">
        <v>4350</v>
      </c>
      <c r="J362" s="14" t="s">
        <v>4351</v>
      </c>
      <c r="K362" s="2" t="s">
        <v>141</v>
      </c>
    </row>
    <row r="363" spans="1:11" ht="15.75" customHeight="1" x14ac:dyDescent="0.2">
      <c r="A363" s="2">
        <v>14000000</v>
      </c>
      <c r="B363" s="2">
        <v>1</v>
      </c>
      <c r="C363" s="2">
        <v>0</v>
      </c>
      <c r="D363" s="2">
        <v>4</v>
      </c>
      <c r="E363" s="9">
        <v>2.9</v>
      </c>
      <c r="F363">
        <v>-6.2545999999999999</v>
      </c>
      <c r="G363" s="2">
        <v>106.8951</v>
      </c>
      <c r="H363" s="2" t="s">
        <v>136</v>
      </c>
      <c r="I363" s="14" t="s">
        <v>4361</v>
      </c>
      <c r="J363" s="14" t="s">
        <v>4362</v>
      </c>
      <c r="K363" s="2" t="s">
        <v>610</v>
      </c>
    </row>
    <row r="364" spans="1:11" ht="15.75" customHeight="1" x14ac:dyDescent="0.2">
      <c r="A364" s="2">
        <v>8000000</v>
      </c>
      <c r="B364" s="2">
        <v>1</v>
      </c>
      <c r="C364" s="2">
        <v>0</v>
      </c>
      <c r="D364" s="2">
        <v>0.85</v>
      </c>
      <c r="E364" s="9">
        <v>2.2000000000000002</v>
      </c>
      <c r="F364">
        <v>-6.2545999999999999</v>
      </c>
      <c r="G364" s="2">
        <v>106.8951</v>
      </c>
      <c r="H364" s="2" t="s">
        <v>136</v>
      </c>
      <c r="I364" s="14" t="s">
        <v>4378</v>
      </c>
      <c r="J364" s="14" t="s">
        <v>4379</v>
      </c>
      <c r="K364" s="2" t="s">
        <v>610</v>
      </c>
    </row>
    <row r="365" spans="1:11" ht="15.75" customHeight="1" x14ac:dyDescent="0.2">
      <c r="A365" s="2">
        <v>7200000</v>
      </c>
      <c r="B365" s="2">
        <v>1</v>
      </c>
      <c r="C365" s="2">
        <v>0</v>
      </c>
      <c r="D365" s="2">
        <v>0.25</v>
      </c>
      <c r="E365" s="9">
        <v>0.1</v>
      </c>
      <c r="F365">
        <v>-6.2545999999999999</v>
      </c>
      <c r="G365" s="2">
        <v>106.8951</v>
      </c>
      <c r="H365" s="2" t="s">
        <v>136</v>
      </c>
      <c r="I365" s="14" t="s">
        <v>4404</v>
      </c>
      <c r="J365" s="14" t="s">
        <v>4405</v>
      </c>
      <c r="K365" s="2" t="s">
        <v>610</v>
      </c>
    </row>
    <row r="366" spans="1:11" ht="15.75" customHeight="1" x14ac:dyDescent="0.2">
      <c r="A366" s="2">
        <v>40500000</v>
      </c>
      <c r="B366" s="2">
        <v>0</v>
      </c>
      <c r="C366" s="2">
        <v>1</v>
      </c>
      <c r="D366" s="2">
        <v>0</v>
      </c>
      <c r="E366" s="9">
        <v>5</v>
      </c>
      <c r="F366">
        <v>-6.1676000000000002</v>
      </c>
      <c r="G366">
        <v>106.75960000000001</v>
      </c>
      <c r="H366" s="2" t="s">
        <v>377</v>
      </c>
      <c r="I366" s="14" t="s">
        <v>4421</v>
      </c>
      <c r="K366" s="2" t="s">
        <v>976</v>
      </c>
    </row>
    <row r="367" spans="1:11" ht="15.75" customHeight="1" x14ac:dyDescent="0.2">
      <c r="A367" s="2">
        <v>28000000</v>
      </c>
      <c r="B367" s="2">
        <v>0</v>
      </c>
      <c r="C367" s="2">
        <v>1</v>
      </c>
      <c r="D367" s="2">
        <v>150</v>
      </c>
      <c r="E367" s="9">
        <v>1.2</v>
      </c>
      <c r="F367" s="2">
        <v>-6.1814</v>
      </c>
      <c r="G367" s="2">
        <v>106.8387</v>
      </c>
      <c r="H367" s="2" t="s">
        <v>377</v>
      </c>
      <c r="I367" s="14">
        <v>106808627</v>
      </c>
      <c r="J367" s="14">
        <v>-6167044</v>
      </c>
      <c r="K367" s="2" t="s">
        <v>288</v>
      </c>
    </row>
    <row r="368" spans="1:11" ht="15.75" customHeight="1" x14ac:dyDescent="0.2">
      <c r="A368" s="2">
        <v>12017000</v>
      </c>
      <c r="B368" s="2">
        <v>0</v>
      </c>
      <c r="C368" s="2">
        <v>1</v>
      </c>
      <c r="D368" s="2">
        <v>1500</v>
      </c>
      <c r="E368" s="9">
        <v>1</v>
      </c>
      <c r="F368">
        <v>-6.1676000000000002</v>
      </c>
      <c r="G368">
        <v>106.75960000000001</v>
      </c>
      <c r="H368" s="2" t="s">
        <v>377</v>
      </c>
      <c r="I368" s="14">
        <v>-6141373</v>
      </c>
      <c r="J368" s="14">
        <v>106806309</v>
      </c>
      <c r="K368" s="2" t="s">
        <v>822</v>
      </c>
    </row>
    <row r="369" spans="1:11" ht="15.75" customHeight="1" x14ac:dyDescent="0.2">
      <c r="A369" s="2">
        <v>5000000</v>
      </c>
      <c r="B369" s="2">
        <v>1</v>
      </c>
      <c r="C369" s="2">
        <v>0</v>
      </c>
      <c r="D369" s="2">
        <v>300</v>
      </c>
      <c r="E369" s="9">
        <v>2.6</v>
      </c>
      <c r="F369">
        <v>-6.2545999999999999</v>
      </c>
      <c r="G369" s="2">
        <v>106.8951</v>
      </c>
      <c r="H369" s="2" t="s">
        <v>136</v>
      </c>
      <c r="I369" s="14" t="s">
        <v>4450</v>
      </c>
      <c r="J369" s="14" t="s">
        <v>4451</v>
      </c>
      <c r="K369" s="2" t="s">
        <v>610</v>
      </c>
    </row>
    <row r="370" spans="1:11" ht="15.75" customHeight="1" x14ac:dyDescent="0.2">
      <c r="A370" s="2">
        <v>18000000</v>
      </c>
      <c r="B370" s="2">
        <v>1</v>
      </c>
      <c r="C370" s="2">
        <v>0</v>
      </c>
      <c r="D370" s="2">
        <v>0</v>
      </c>
      <c r="E370" s="9">
        <v>2</v>
      </c>
      <c r="F370">
        <v>-6.1676000000000002</v>
      </c>
      <c r="G370">
        <v>106.75960000000001</v>
      </c>
      <c r="H370" s="2" t="s">
        <v>136</v>
      </c>
      <c r="I370" s="14">
        <v>-6182773</v>
      </c>
      <c r="J370" s="14">
        <v>106757959</v>
      </c>
      <c r="K370" s="2" t="s">
        <v>822</v>
      </c>
    </row>
    <row r="371" spans="1:11" ht="15.75" customHeight="1" x14ac:dyDescent="0.2">
      <c r="A371" s="2">
        <v>10000000</v>
      </c>
      <c r="B371" s="2">
        <v>0</v>
      </c>
      <c r="C371" s="2">
        <v>0</v>
      </c>
      <c r="D371" s="2">
        <v>800</v>
      </c>
      <c r="E371" s="16">
        <v>0</v>
      </c>
      <c r="F371">
        <v>-6.1676000000000002</v>
      </c>
      <c r="G371">
        <v>106.75960000000001</v>
      </c>
      <c r="H371" s="2" t="s">
        <v>437</v>
      </c>
      <c r="I371" s="14">
        <v>-6148846</v>
      </c>
      <c r="J371" s="14">
        <v>108721097</v>
      </c>
      <c r="K371" s="2" t="s">
        <v>822</v>
      </c>
    </row>
    <row r="372" spans="1:11" ht="15.75" customHeight="1" x14ac:dyDescent="0.2">
      <c r="A372" s="2">
        <v>17514000</v>
      </c>
      <c r="B372" s="2">
        <v>1</v>
      </c>
      <c r="C372" s="2">
        <v>0</v>
      </c>
      <c r="D372" s="2">
        <v>0</v>
      </c>
      <c r="E372" s="9">
        <v>22</v>
      </c>
      <c r="F372">
        <v>-6.1676000000000002</v>
      </c>
      <c r="G372">
        <v>106.75960000000001</v>
      </c>
      <c r="H372" s="2" t="s">
        <v>136</v>
      </c>
      <c r="I372" s="14">
        <v>-6185432</v>
      </c>
      <c r="J372" s="14">
        <v>106771205</v>
      </c>
      <c r="K372" s="2" t="s">
        <v>822</v>
      </c>
    </row>
    <row r="373" spans="1:11" ht="15.75" customHeight="1" x14ac:dyDescent="0.2">
      <c r="A373" s="2">
        <v>5058366</v>
      </c>
      <c r="B373" s="2">
        <v>1</v>
      </c>
      <c r="C373" s="2">
        <v>0</v>
      </c>
      <c r="D373" s="2">
        <v>0</v>
      </c>
      <c r="E373" s="9">
        <v>2.5</v>
      </c>
      <c r="F373" s="2">
        <v>-6.1266999999999996</v>
      </c>
      <c r="G373" s="2">
        <v>106.83320000000001</v>
      </c>
      <c r="H373" s="2" t="s">
        <v>136</v>
      </c>
      <c r="I373" s="14">
        <v>106907813</v>
      </c>
      <c r="J373" s="14">
        <v>-6126989</v>
      </c>
      <c r="K373" s="2" t="s">
        <v>511</v>
      </c>
    </row>
    <row r="374" spans="1:11" ht="15.75" customHeight="1" x14ac:dyDescent="0.2">
      <c r="A374" s="2">
        <v>8500000</v>
      </c>
      <c r="B374" s="2">
        <v>1</v>
      </c>
      <c r="C374" s="2">
        <v>0</v>
      </c>
      <c r="D374" s="2">
        <v>20</v>
      </c>
      <c r="E374" s="9">
        <v>3</v>
      </c>
      <c r="F374">
        <v>-6.2545999999999999</v>
      </c>
      <c r="G374" s="2">
        <v>106.8951</v>
      </c>
      <c r="H374" s="2" t="s">
        <v>136</v>
      </c>
      <c r="I374" s="14" t="s">
        <v>4503</v>
      </c>
      <c r="J374" s="14" t="s">
        <v>4504</v>
      </c>
      <c r="K374" s="2" t="s">
        <v>658</v>
      </c>
    </row>
    <row r="375" spans="1:11" ht="15.75" customHeight="1" x14ac:dyDescent="0.2">
      <c r="A375" s="2">
        <v>11561866</v>
      </c>
      <c r="B375" s="2">
        <v>1</v>
      </c>
      <c r="C375" s="2">
        <v>0</v>
      </c>
      <c r="D375" s="2">
        <v>850</v>
      </c>
      <c r="E375" s="9">
        <v>1.4</v>
      </c>
      <c r="F375" s="2">
        <v>-6.1814</v>
      </c>
      <c r="G375" s="2">
        <v>106.8387</v>
      </c>
      <c r="H375" s="2" t="s">
        <v>136</v>
      </c>
      <c r="I375" s="14" t="s">
        <v>4526</v>
      </c>
      <c r="K375" s="2" t="s">
        <v>4522</v>
      </c>
    </row>
    <row r="376" spans="1:11" ht="15.75" customHeight="1" x14ac:dyDescent="0.2">
      <c r="A376" s="2">
        <v>59485531</v>
      </c>
      <c r="B376" s="2">
        <v>1</v>
      </c>
      <c r="C376" s="2">
        <v>0</v>
      </c>
      <c r="D376" s="2">
        <v>200</v>
      </c>
      <c r="E376" s="9">
        <v>1</v>
      </c>
      <c r="F376" s="2">
        <v>-6.1814</v>
      </c>
      <c r="G376" s="2">
        <v>106.8387</v>
      </c>
      <c r="H376" s="2" t="s">
        <v>136</v>
      </c>
      <c r="I376" s="14" t="s">
        <v>4541</v>
      </c>
      <c r="K376" s="2" t="s">
        <v>4522</v>
      </c>
    </row>
    <row r="377" spans="1:11" ht="15.75" customHeight="1" x14ac:dyDescent="0.2">
      <c r="A377" s="2">
        <v>12500000</v>
      </c>
      <c r="B377" s="2">
        <v>1</v>
      </c>
      <c r="C377" s="2">
        <v>0</v>
      </c>
      <c r="D377" s="2">
        <v>3</v>
      </c>
      <c r="E377" s="9">
        <v>2.4</v>
      </c>
      <c r="F377">
        <v>-6.2545999999999999</v>
      </c>
      <c r="G377" s="2">
        <v>106.8951</v>
      </c>
      <c r="H377" s="2" t="s">
        <v>136</v>
      </c>
      <c r="I377" s="14" t="s">
        <v>4553</v>
      </c>
      <c r="J377" s="14" t="s">
        <v>4554</v>
      </c>
      <c r="K377" s="2" t="s">
        <v>658</v>
      </c>
    </row>
    <row r="378" spans="1:11" ht="15.75" customHeight="1" x14ac:dyDescent="0.2">
      <c r="A378" s="2">
        <v>9000000</v>
      </c>
      <c r="B378" s="2">
        <v>1</v>
      </c>
      <c r="C378" s="2">
        <v>0</v>
      </c>
      <c r="D378" s="2">
        <v>7</v>
      </c>
      <c r="E378" s="9">
        <v>1</v>
      </c>
      <c r="F378">
        <v>-6.2545999999999999</v>
      </c>
      <c r="G378" s="2">
        <v>106.8951</v>
      </c>
      <c r="H378" s="2" t="s">
        <v>136</v>
      </c>
      <c r="I378" s="14">
        <v>-6312003</v>
      </c>
      <c r="J378" s="14">
        <v>106889297</v>
      </c>
      <c r="K378" s="2" t="s">
        <v>658</v>
      </c>
    </row>
    <row r="379" spans="1:11" ht="15.75" customHeight="1" x14ac:dyDescent="0.2">
      <c r="A379" s="2">
        <v>30010000</v>
      </c>
      <c r="B379" s="2">
        <v>1</v>
      </c>
      <c r="C379" s="2">
        <v>0</v>
      </c>
      <c r="D379" s="2">
        <v>0</v>
      </c>
      <c r="E379" s="9">
        <v>1.2</v>
      </c>
      <c r="F379">
        <v>-6.1676000000000002</v>
      </c>
      <c r="G379">
        <v>106.75960000000001</v>
      </c>
      <c r="H379" s="2" t="s">
        <v>136</v>
      </c>
      <c r="I379" s="14">
        <v>106805381</v>
      </c>
      <c r="J379" s="14">
        <v>-6142036</v>
      </c>
      <c r="K379" s="2" t="s">
        <v>822</v>
      </c>
    </row>
    <row r="380" spans="1:11" ht="15.75" customHeight="1" x14ac:dyDescent="0.2">
      <c r="A380" s="2">
        <v>30010000</v>
      </c>
      <c r="B380" s="2">
        <v>1</v>
      </c>
      <c r="C380" s="2">
        <v>0</v>
      </c>
      <c r="D380" s="2">
        <v>0</v>
      </c>
      <c r="E380" s="9">
        <v>1.2</v>
      </c>
      <c r="F380">
        <v>-6.1676000000000002</v>
      </c>
      <c r="G380">
        <v>106.75960000000001</v>
      </c>
      <c r="H380" s="2" t="s">
        <v>136</v>
      </c>
      <c r="I380" s="14">
        <v>106805381</v>
      </c>
      <c r="J380" s="14">
        <v>-6142036</v>
      </c>
      <c r="K380" s="2" t="s">
        <v>822</v>
      </c>
    </row>
    <row r="381" spans="1:11" ht="15.75" customHeight="1" x14ac:dyDescent="0.2">
      <c r="A381" s="2">
        <v>40000000</v>
      </c>
      <c r="B381" s="2">
        <v>1</v>
      </c>
      <c r="C381" s="2">
        <v>0</v>
      </c>
      <c r="D381" s="2">
        <v>0</v>
      </c>
      <c r="E381" s="16">
        <v>0</v>
      </c>
      <c r="F381" s="2">
        <v>-6.1814</v>
      </c>
      <c r="G381" s="2">
        <v>106.8387</v>
      </c>
      <c r="H381" s="2" t="s">
        <v>136</v>
      </c>
      <c r="I381" s="14" t="s">
        <v>4578</v>
      </c>
      <c r="J381" s="14" t="s">
        <v>4579</v>
      </c>
      <c r="K381" s="2" t="s">
        <v>288</v>
      </c>
    </row>
    <row r="382" spans="1:11" ht="15.75" customHeight="1" x14ac:dyDescent="0.2">
      <c r="A382" s="2">
        <v>8500000</v>
      </c>
      <c r="B382" s="2">
        <v>0</v>
      </c>
      <c r="C382" s="2">
        <v>1</v>
      </c>
      <c r="D382" s="2">
        <v>800</v>
      </c>
      <c r="E382" s="9">
        <v>3.1</v>
      </c>
      <c r="F382">
        <v>-6.2545999999999999</v>
      </c>
      <c r="G382" s="2">
        <v>106.8951</v>
      </c>
      <c r="H382" s="2" t="s">
        <v>377</v>
      </c>
      <c r="I382" s="14" t="s">
        <v>4587</v>
      </c>
      <c r="J382" s="14" t="s">
        <v>4588</v>
      </c>
      <c r="K382" s="2" t="s">
        <v>658</v>
      </c>
    </row>
    <row r="383" spans="1:11" ht="15.75" customHeight="1" x14ac:dyDescent="0.2">
      <c r="A383" s="2">
        <v>5000000</v>
      </c>
      <c r="B383" s="2">
        <v>1</v>
      </c>
      <c r="C383" s="2">
        <v>0</v>
      </c>
      <c r="D383" s="2">
        <v>0</v>
      </c>
      <c r="E383" s="9">
        <v>11</v>
      </c>
      <c r="F383">
        <v>-6.2545999999999999</v>
      </c>
      <c r="G383" s="2">
        <v>106.8951</v>
      </c>
      <c r="H383" s="2" t="s">
        <v>136</v>
      </c>
      <c r="I383" s="14">
        <v>-6316897</v>
      </c>
      <c r="J383" s="14">
        <v>106885044</v>
      </c>
      <c r="K383" s="2" t="s">
        <v>658</v>
      </c>
    </row>
    <row r="384" spans="1:11" ht="15.75" customHeight="1" x14ac:dyDescent="0.2">
      <c r="A384" s="2">
        <v>4500000</v>
      </c>
      <c r="B384" s="2">
        <v>0</v>
      </c>
      <c r="C384" s="2">
        <v>0</v>
      </c>
      <c r="D384" s="2">
        <v>182</v>
      </c>
      <c r="E384" s="9">
        <v>2.5</v>
      </c>
      <c r="F384">
        <v>-6.2545999999999999</v>
      </c>
      <c r="G384" s="2">
        <v>106.8951</v>
      </c>
      <c r="H384" s="2" t="s">
        <v>437</v>
      </c>
      <c r="I384" s="14">
        <v>-6.3304530000000003</v>
      </c>
      <c r="J384" s="14">
        <v>106.90442</v>
      </c>
      <c r="K384" s="2" t="s">
        <v>658</v>
      </c>
    </row>
    <row r="385" spans="1:11" ht="15.75" customHeight="1" x14ac:dyDescent="0.2">
      <c r="A385" s="2">
        <v>35000000</v>
      </c>
      <c r="B385" s="2">
        <v>0</v>
      </c>
      <c r="C385" s="2">
        <v>1</v>
      </c>
      <c r="D385" s="2">
        <v>200</v>
      </c>
      <c r="E385" s="9">
        <v>0.5</v>
      </c>
      <c r="F385">
        <v>-6.1676000000000002</v>
      </c>
      <c r="G385">
        <v>106.75960000000001</v>
      </c>
      <c r="H385" s="2" t="s">
        <v>377</v>
      </c>
      <c r="I385" s="14">
        <v>106798396</v>
      </c>
      <c r="J385" s="14">
        <v>-6201763</v>
      </c>
      <c r="K385" s="2" t="s">
        <v>976</v>
      </c>
    </row>
    <row r="386" spans="1:11" ht="15.75" customHeight="1" x14ac:dyDescent="0.2">
      <c r="A386" s="2">
        <v>6750000</v>
      </c>
      <c r="B386" s="2">
        <v>1</v>
      </c>
      <c r="C386" s="2">
        <v>0</v>
      </c>
      <c r="D386" s="2">
        <v>1.5</v>
      </c>
      <c r="E386" s="9">
        <v>3</v>
      </c>
      <c r="F386">
        <v>-6.2545999999999999</v>
      </c>
      <c r="G386" s="2">
        <v>106.8951</v>
      </c>
      <c r="H386" s="2" t="s">
        <v>136</v>
      </c>
      <c r="I386" s="14">
        <v>106907</v>
      </c>
      <c r="J386" s="14">
        <v>-6342375</v>
      </c>
      <c r="K386" s="2" t="s">
        <v>658</v>
      </c>
    </row>
    <row r="387" spans="1:11" ht="15.75" customHeight="1" x14ac:dyDescent="0.2">
      <c r="A387" s="2">
        <v>6750000</v>
      </c>
      <c r="B387" s="2">
        <v>1</v>
      </c>
      <c r="C387" s="2">
        <v>0</v>
      </c>
      <c r="D387" s="2">
        <v>1.5</v>
      </c>
      <c r="E387" s="9">
        <v>3</v>
      </c>
      <c r="F387">
        <v>-6.2545999999999999</v>
      </c>
      <c r="G387" s="2">
        <v>106.8951</v>
      </c>
      <c r="H387" s="2" t="s">
        <v>136</v>
      </c>
      <c r="I387" s="14">
        <v>106907</v>
      </c>
      <c r="J387" s="14">
        <v>-6342375</v>
      </c>
      <c r="K387" s="2" t="s">
        <v>658</v>
      </c>
    </row>
    <row r="388" spans="1:11" ht="15.75" customHeight="1" x14ac:dyDescent="0.2">
      <c r="A388" s="2">
        <v>27000000</v>
      </c>
      <c r="B388" s="2">
        <v>0</v>
      </c>
      <c r="C388" s="2">
        <v>0</v>
      </c>
      <c r="D388" s="2">
        <v>200</v>
      </c>
      <c r="E388" s="9">
        <v>1.4</v>
      </c>
      <c r="F388">
        <v>-6.1676000000000002</v>
      </c>
      <c r="G388">
        <v>106.75960000000001</v>
      </c>
      <c r="H388" s="2" t="s">
        <v>1315</v>
      </c>
      <c r="I388" s="14">
        <v>-6173011</v>
      </c>
      <c r="J388" s="14">
        <v>106742245</v>
      </c>
      <c r="K388" s="2" t="s">
        <v>822</v>
      </c>
    </row>
    <row r="389" spans="1:11" ht="15.75" customHeight="1" x14ac:dyDescent="0.2">
      <c r="A389" s="2">
        <v>6750000</v>
      </c>
      <c r="B389" s="2">
        <v>1</v>
      </c>
      <c r="C389" s="2">
        <v>0</v>
      </c>
      <c r="D389" s="2">
        <v>1.5</v>
      </c>
      <c r="E389" s="9">
        <v>3</v>
      </c>
      <c r="F389">
        <v>-6.2545999999999999</v>
      </c>
      <c r="G389" s="2">
        <v>106.8951</v>
      </c>
      <c r="H389" s="2" t="s">
        <v>136</v>
      </c>
      <c r="I389" s="14">
        <v>106907</v>
      </c>
      <c r="J389" s="14">
        <v>-6342375</v>
      </c>
      <c r="K389" s="2" t="s">
        <v>658</v>
      </c>
    </row>
    <row r="390" spans="1:11" ht="15.75" customHeight="1" x14ac:dyDescent="0.2">
      <c r="A390" s="2">
        <v>12000000</v>
      </c>
      <c r="B390" s="2">
        <v>1</v>
      </c>
      <c r="C390" s="2">
        <v>0</v>
      </c>
      <c r="D390" s="2">
        <v>0</v>
      </c>
      <c r="E390" s="9">
        <v>2</v>
      </c>
      <c r="F390">
        <v>-6.1676000000000002</v>
      </c>
      <c r="G390">
        <v>106.75960000000001</v>
      </c>
      <c r="H390" s="2" t="s">
        <v>136</v>
      </c>
      <c r="I390" s="14">
        <v>-6188394</v>
      </c>
      <c r="J390" s="14">
        <v>105758599</v>
      </c>
      <c r="K390" s="2" t="s">
        <v>822</v>
      </c>
    </row>
    <row r="391" spans="1:11" ht="15.75" customHeight="1" x14ac:dyDescent="0.2">
      <c r="A391" s="2">
        <v>6750000</v>
      </c>
      <c r="B391" s="2">
        <v>1</v>
      </c>
      <c r="C391" s="2">
        <v>0</v>
      </c>
      <c r="D391" s="2">
        <v>1.5</v>
      </c>
      <c r="E391" s="9">
        <v>3</v>
      </c>
      <c r="F391">
        <v>-6.2545999999999999</v>
      </c>
      <c r="G391" s="2">
        <v>106.8951</v>
      </c>
      <c r="H391" s="2" t="s">
        <v>136</v>
      </c>
      <c r="I391" s="14">
        <v>106907</v>
      </c>
      <c r="J391" s="14">
        <v>-6342375</v>
      </c>
      <c r="K391" s="2" t="s">
        <v>658</v>
      </c>
    </row>
    <row r="392" spans="1:11" ht="15.75" customHeight="1" x14ac:dyDescent="0.2">
      <c r="A392" s="2">
        <v>40000000</v>
      </c>
      <c r="B392" s="2">
        <v>1</v>
      </c>
      <c r="C392" s="2">
        <v>0</v>
      </c>
      <c r="D392" s="2">
        <v>0</v>
      </c>
      <c r="E392" s="16">
        <v>0</v>
      </c>
      <c r="F392" s="2">
        <v>-6.1814</v>
      </c>
      <c r="G392" s="2">
        <v>106.8387</v>
      </c>
      <c r="H392" s="2" t="s">
        <v>136</v>
      </c>
      <c r="I392" s="14" t="s">
        <v>4647</v>
      </c>
      <c r="J392" s="14" t="s">
        <v>4648</v>
      </c>
      <c r="K392" s="2" t="s">
        <v>288</v>
      </c>
    </row>
    <row r="393" spans="1:11" ht="15.75" customHeight="1" x14ac:dyDescent="0.2">
      <c r="A393" s="2">
        <v>4000000</v>
      </c>
      <c r="B393" s="2">
        <v>1</v>
      </c>
      <c r="C393" s="2">
        <v>0</v>
      </c>
      <c r="D393" s="2">
        <v>216</v>
      </c>
      <c r="E393" s="9">
        <v>3.6</v>
      </c>
      <c r="F393">
        <v>-6.2545999999999999</v>
      </c>
      <c r="G393" s="2">
        <v>106.8951</v>
      </c>
      <c r="H393" s="2" t="s">
        <v>136</v>
      </c>
      <c r="I393" s="14" t="s">
        <v>4655</v>
      </c>
      <c r="J393" s="14" t="s">
        <v>4656</v>
      </c>
      <c r="K393" s="2" t="s">
        <v>658</v>
      </c>
    </row>
    <row r="394" spans="1:11" ht="15.75" customHeight="1" x14ac:dyDescent="0.2">
      <c r="A394" s="2">
        <v>40000000</v>
      </c>
      <c r="B394" s="2">
        <v>0</v>
      </c>
      <c r="C394" s="2">
        <v>1</v>
      </c>
      <c r="D394" s="2">
        <v>100</v>
      </c>
      <c r="E394" s="9">
        <v>0.6</v>
      </c>
      <c r="F394" s="2">
        <v>-6.1814</v>
      </c>
      <c r="G394" s="2">
        <v>106.8387</v>
      </c>
      <c r="H394" s="2" t="s">
        <v>377</v>
      </c>
      <c r="I394" s="14" t="s">
        <v>4673</v>
      </c>
      <c r="J394" s="14" t="s">
        <v>4674</v>
      </c>
      <c r="K394" s="2" t="s">
        <v>288</v>
      </c>
    </row>
    <row r="395" spans="1:11" ht="15.75" customHeight="1" x14ac:dyDescent="0.2">
      <c r="A395" s="2">
        <v>37363000</v>
      </c>
      <c r="B395" s="2">
        <v>0</v>
      </c>
      <c r="C395" s="2">
        <v>1</v>
      </c>
      <c r="D395" s="2">
        <v>150</v>
      </c>
      <c r="E395" s="9">
        <v>0.4</v>
      </c>
      <c r="F395">
        <v>-6.1676000000000002</v>
      </c>
      <c r="G395">
        <v>106.75960000000001</v>
      </c>
      <c r="H395" s="2" t="s">
        <v>377</v>
      </c>
      <c r="I395" s="14">
        <v>-6302367</v>
      </c>
      <c r="J395" s="14">
        <v>156796491</v>
      </c>
      <c r="K395" s="2" t="s">
        <v>976</v>
      </c>
    </row>
    <row r="396" spans="1:11" ht="15.75" customHeight="1" x14ac:dyDescent="0.2">
      <c r="A396" s="2">
        <v>6000000</v>
      </c>
      <c r="B396" s="2">
        <v>1</v>
      </c>
      <c r="C396" s="2">
        <v>0</v>
      </c>
      <c r="D396" s="2">
        <v>2500</v>
      </c>
      <c r="E396" s="9">
        <v>7</v>
      </c>
      <c r="F396">
        <v>-6.2545999999999999</v>
      </c>
      <c r="G396" s="2">
        <v>106.8951</v>
      </c>
      <c r="H396" s="2" t="s">
        <v>136</v>
      </c>
      <c r="I396" s="14">
        <v>106911400</v>
      </c>
      <c r="J396" s="14">
        <v>-6345048</v>
      </c>
      <c r="K396" s="2" t="s">
        <v>658</v>
      </c>
    </row>
    <row r="397" spans="1:11" ht="15.75" customHeight="1" x14ac:dyDescent="0.2">
      <c r="A397" s="2">
        <v>3500000</v>
      </c>
      <c r="B397" s="2">
        <v>1</v>
      </c>
      <c r="C397" s="2">
        <v>0</v>
      </c>
      <c r="D397" s="2">
        <v>0</v>
      </c>
      <c r="E397" s="9">
        <v>10.6</v>
      </c>
      <c r="F397" s="2">
        <v>-6.1266999999999996</v>
      </c>
      <c r="G397" s="2">
        <v>106.83320000000001</v>
      </c>
      <c r="H397" s="2" t="s">
        <v>136</v>
      </c>
      <c r="I397" s="14">
        <v>106955899</v>
      </c>
      <c r="J397" s="14">
        <v>-6141010</v>
      </c>
      <c r="K397" s="2" t="s">
        <v>593</v>
      </c>
    </row>
    <row r="398" spans="1:11" ht="15.75" customHeight="1" x14ac:dyDescent="0.2">
      <c r="A398" s="2">
        <v>5666667</v>
      </c>
      <c r="B398" s="2">
        <v>1</v>
      </c>
      <c r="C398" s="2">
        <v>0</v>
      </c>
      <c r="D398" s="2">
        <v>131</v>
      </c>
      <c r="E398" s="9">
        <v>1.6</v>
      </c>
      <c r="F398">
        <v>-6.2545999999999999</v>
      </c>
      <c r="G398" s="2">
        <v>106.8951</v>
      </c>
      <c r="H398" s="2" t="s">
        <v>136</v>
      </c>
      <c r="I398" s="14">
        <v>106.863145</v>
      </c>
      <c r="J398" s="14">
        <v>-6.291226</v>
      </c>
      <c r="K398" s="2" t="s">
        <v>658</v>
      </c>
    </row>
    <row r="399" spans="1:11" ht="15.75" customHeight="1" x14ac:dyDescent="0.2">
      <c r="A399" s="2">
        <v>43750000</v>
      </c>
      <c r="B399" s="2">
        <v>0</v>
      </c>
      <c r="C399" s="2">
        <v>0</v>
      </c>
      <c r="D399" s="2">
        <v>150</v>
      </c>
      <c r="E399" s="9">
        <v>0.04</v>
      </c>
      <c r="F399" s="2">
        <v>-6.1814</v>
      </c>
      <c r="G399" s="2">
        <v>106.8387</v>
      </c>
      <c r="I399" s="14">
        <v>106834135</v>
      </c>
      <c r="J399" s="14">
        <v>-6161876</v>
      </c>
      <c r="K399" s="2" t="s">
        <v>288</v>
      </c>
    </row>
    <row r="400" spans="1:11" ht="15.75" customHeight="1" x14ac:dyDescent="0.2">
      <c r="A400" s="2">
        <v>20000000</v>
      </c>
      <c r="B400" s="2">
        <v>1</v>
      </c>
      <c r="C400" s="2">
        <v>0</v>
      </c>
      <c r="D400" s="2">
        <v>0</v>
      </c>
      <c r="E400" s="9">
        <v>2.2999999999999998</v>
      </c>
      <c r="F400" s="2">
        <v>-6.1266999999999996</v>
      </c>
      <c r="G400" s="2">
        <v>106.83320000000001</v>
      </c>
      <c r="H400" s="2" t="s">
        <v>136</v>
      </c>
      <c r="I400" s="14">
        <v>-6116791</v>
      </c>
      <c r="J400" s="14">
        <v>106768622</v>
      </c>
      <c r="K400" s="2" t="s">
        <v>593</v>
      </c>
    </row>
    <row r="401" spans="1:11" ht="15.75" customHeight="1" x14ac:dyDescent="0.2">
      <c r="A401" s="2">
        <v>18518519</v>
      </c>
      <c r="B401" s="2">
        <v>0</v>
      </c>
      <c r="C401" s="2">
        <v>1</v>
      </c>
      <c r="D401" s="2">
        <v>500</v>
      </c>
      <c r="E401" s="9">
        <v>1</v>
      </c>
      <c r="F401" s="2">
        <v>-6.1814</v>
      </c>
      <c r="G401" s="2">
        <v>106.8387</v>
      </c>
      <c r="H401" s="2" t="s">
        <v>377</v>
      </c>
      <c r="I401" s="14">
        <v>-6272618</v>
      </c>
      <c r="J401" s="14">
        <v>106807445</v>
      </c>
      <c r="K401" s="2" t="s">
        <v>288</v>
      </c>
    </row>
    <row r="402" spans="1:11" ht="15.75" customHeight="1" x14ac:dyDescent="0.2">
      <c r="A402" s="2" t="s">
        <v>4736</v>
      </c>
      <c r="B402" s="2">
        <v>1</v>
      </c>
      <c r="C402" s="2">
        <v>0</v>
      </c>
      <c r="D402" s="2">
        <v>100</v>
      </c>
      <c r="E402" s="9">
        <v>0.1</v>
      </c>
      <c r="F402" s="2">
        <v>-6.1814</v>
      </c>
      <c r="G402" s="2">
        <v>106.8387</v>
      </c>
      <c r="H402" s="2" t="s">
        <v>136</v>
      </c>
      <c r="I402" s="14">
        <v>106808295</v>
      </c>
      <c r="J402" s="14">
        <v>-6206545</v>
      </c>
      <c r="K402" s="2" t="s">
        <v>407</v>
      </c>
    </row>
    <row r="403" spans="1:11" ht="15.75" customHeight="1" x14ac:dyDescent="0.2">
      <c r="A403" s="2">
        <v>6500000</v>
      </c>
      <c r="B403" s="2">
        <v>1</v>
      </c>
      <c r="C403" s="2">
        <v>0</v>
      </c>
      <c r="D403" s="2">
        <v>3</v>
      </c>
      <c r="E403" s="9">
        <v>3</v>
      </c>
      <c r="F403">
        <v>-6.2545999999999999</v>
      </c>
      <c r="G403" s="2">
        <v>106.8951</v>
      </c>
      <c r="H403" s="2" t="s">
        <v>136</v>
      </c>
      <c r="I403" s="14">
        <v>106.9024</v>
      </c>
      <c r="J403" s="14">
        <v>-6.3135570000000003</v>
      </c>
      <c r="K403" s="2" t="s">
        <v>610</v>
      </c>
    </row>
    <row r="404" spans="1:11" ht="15.75" customHeight="1" x14ac:dyDescent="0.2">
      <c r="A404" s="2">
        <v>30000000</v>
      </c>
      <c r="B404" s="2">
        <v>1</v>
      </c>
      <c r="C404" s="2">
        <v>0</v>
      </c>
      <c r="D404" s="2">
        <v>0</v>
      </c>
      <c r="E404" s="9">
        <v>2.8</v>
      </c>
      <c r="F404" s="2">
        <v>-6.1266999999999996</v>
      </c>
      <c r="G404" s="2">
        <v>106.83320000000001</v>
      </c>
      <c r="H404" s="2" t="s">
        <v>136</v>
      </c>
      <c r="I404" s="14">
        <v>-6127558</v>
      </c>
      <c r="J404" s="14">
        <v>106839912</v>
      </c>
      <c r="K404" s="2" t="s">
        <v>511</v>
      </c>
    </row>
    <row r="405" spans="1:11" ht="15.75" customHeight="1" x14ac:dyDescent="0.2">
      <c r="A405" s="2" t="s">
        <v>4765</v>
      </c>
      <c r="B405" s="2">
        <v>1</v>
      </c>
      <c r="C405" s="2">
        <v>0</v>
      </c>
      <c r="D405" s="2">
        <v>0</v>
      </c>
      <c r="E405" s="9">
        <v>1</v>
      </c>
      <c r="F405" s="2">
        <v>-6.1814</v>
      </c>
      <c r="G405" s="2">
        <v>106.8387</v>
      </c>
      <c r="H405" s="2" t="s">
        <v>136</v>
      </c>
      <c r="I405" s="14">
        <v>106842125</v>
      </c>
      <c r="J405" s="14">
        <v>-6195640</v>
      </c>
      <c r="K405" s="2" t="s">
        <v>288</v>
      </c>
    </row>
    <row r="406" spans="1:11" ht="15.75" customHeight="1" x14ac:dyDescent="0.2">
      <c r="A406" s="2">
        <v>11000000</v>
      </c>
      <c r="B406" s="2">
        <v>1</v>
      </c>
      <c r="C406" s="2">
        <v>0</v>
      </c>
      <c r="D406" s="2">
        <v>150</v>
      </c>
      <c r="E406" s="9">
        <v>3</v>
      </c>
      <c r="F406" s="2">
        <v>-6.1814</v>
      </c>
      <c r="G406" s="2">
        <v>106.8387</v>
      </c>
      <c r="H406" s="2" t="s">
        <v>136</v>
      </c>
      <c r="I406" s="14">
        <v>-6158298</v>
      </c>
      <c r="J406" s="14">
        <v>106844141</v>
      </c>
      <c r="K406" s="2" t="s">
        <v>288</v>
      </c>
    </row>
    <row r="407" spans="1:11" ht="15.75" customHeight="1" x14ac:dyDescent="0.2">
      <c r="A407" s="2">
        <v>10000000</v>
      </c>
      <c r="B407" s="2">
        <v>1</v>
      </c>
      <c r="C407" s="2">
        <v>0</v>
      </c>
      <c r="D407" s="2">
        <v>0</v>
      </c>
      <c r="E407" s="9">
        <v>2.2000000000000002</v>
      </c>
      <c r="F407" s="2">
        <v>-6.1266999999999996</v>
      </c>
      <c r="G407" s="2">
        <v>106.83320000000001</v>
      </c>
      <c r="H407" s="2" t="s">
        <v>136</v>
      </c>
      <c r="I407" s="14">
        <v>106.892416</v>
      </c>
      <c r="J407" s="14">
        <v>-6.1283599999999998</v>
      </c>
      <c r="K407" s="2" t="s">
        <v>511</v>
      </c>
    </row>
    <row r="408" spans="1:11" ht="15.75" customHeight="1" x14ac:dyDescent="0.2">
      <c r="A408" s="2">
        <v>17000000</v>
      </c>
      <c r="B408" s="2">
        <v>1</v>
      </c>
      <c r="C408" s="2">
        <v>0</v>
      </c>
      <c r="D408" s="2">
        <v>300</v>
      </c>
      <c r="E408" s="9">
        <v>2</v>
      </c>
      <c r="F408" s="2">
        <v>-6.1814</v>
      </c>
      <c r="G408" s="2">
        <v>106.8387</v>
      </c>
      <c r="H408" s="2" t="s">
        <v>136</v>
      </c>
      <c r="I408" s="14">
        <v>106848336</v>
      </c>
      <c r="J408" s="14">
        <v>-6163936</v>
      </c>
      <c r="K408" s="2" t="s">
        <v>288</v>
      </c>
    </row>
    <row r="409" spans="1:11" ht="15.75" customHeight="1" x14ac:dyDescent="0.2">
      <c r="A409" s="2">
        <v>25000000</v>
      </c>
      <c r="B409" s="2">
        <v>1</v>
      </c>
      <c r="C409" s="2">
        <v>0</v>
      </c>
      <c r="D409" s="2">
        <v>0</v>
      </c>
      <c r="E409" s="9">
        <v>4.3</v>
      </c>
      <c r="F409" s="2">
        <v>-6.1266999999999996</v>
      </c>
      <c r="G409" s="2">
        <v>106.83320000000001</v>
      </c>
      <c r="H409" s="2" t="s">
        <v>136</v>
      </c>
      <c r="I409" s="14">
        <v>106.873621</v>
      </c>
      <c r="J409" s="14">
        <v>-6.1375159999999997</v>
      </c>
      <c r="K409" s="2" t="s">
        <v>511</v>
      </c>
    </row>
    <row r="410" spans="1:11" ht="15.75" customHeight="1" x14ac:dyDescent="0.2">
      <c r="A410" s="2">
        <v>39285714</v>
      </c>
      <c r="B410" s="2">
        <v>1</v>
      </c>
      <c r="C410" s="2">
        <v>0</v>
      </c>
      <c r="D410" s="2">
        <v>0</v>
      </c>
      <c r="E410" s="9">
        <v>2.4</v>
      </c>
      <c r="F410" s="2">
        <v>-6.1266999999999996</v>
      </c>
      <c r="G410" s="2">
        <v>106.83320000000001</v>
      </c>
      <c r="H410" s="2" t="s">
        <v>136</v>
      </c>
      <c r="I410" s="14">
        <v>-6172632</v>
      </c>
      <c r="J410" s="14">
        <v>106913987</v>
      </c>
      <c r="K410" s="2" t="s">
        <v>511</v>
      </c>
    </row>
    <row r="411" spans="1:11" ht="15.75" customHeight="1" x14ac:dyDescent="0.2">
      <c r="A411" s="2">
        <v>5754717</v>
      </c>
      <c r="B411" s="2">
        <v>1</v>
      </c>
      <c r="C411" s="2">
        <v>0</v>
      </c>
      <c r="D411" s="2">
        <v>0</v>
      </c>
      <c r="E411" s="9">
        <v>0.4</v>
      </c>
      <c r="F411" s="2">
        <v>-6.1266999999999996</v>
      </c>
      <c r="G411" s="2">
        <v>106.83320000000001</v>
      </c>
      <c r="H411" s="2" t="s">
        <v>136</v>
      </c>
      <c r="I411" s="14">
        <v>106915584</v>
      </c>
      <c r="J411" s="14">
        <v>-6115688</v>
      </c>
      <c r="K411" s="2" t="s">
        <v>511</v>
      </c>
    </row>
    <row r="412" spans="1:11" ht="15.75" customHeight="1" x14ac:dyDescent="0.2">
      <c r="A412" s="2">
        <v>25000000</v>
      </c>
      <c r="B412" s="2">
        <v>1</v>
      </c>
      <c r="C412" s="2">
        <v>0</v>
      </c>
      <c r="D412" s="2">
        <v>1</v>
      </c>
      <c r="E412" s="9">
        <v>2</v>
      </c>
      <c r="F412">
        <v>-6.2686000000000002</v>
      </c>
      <c r="G412" s="2">
        <v>106.8086</v>
      </c>
      <c r="H412" s="2" t="s">
        <v>136</v>
      </c>
      <c r="I412" s="14" t="s">
        <v>4830</v>
      </c>
      <c r="J412" s="14" t="s">
        <v>4831</v>
      </c>
      <c r="K412" s="2" t="s">
        <v>141</v>
      </c>
    </row>
    <row r="413" spans="1:11" ht="15.75" customHeight="1" x14ac:dyDescent="0.2">
      <c r="A413" s="2">
        <v>27000000</v>
      </c>
      <c r="B413" s="2">
        <v>0</v>
      </c>
      <c r="C413" s="2">
        <v>1</v>
      </c>
      <c r="D413" s="2">
        <v>0</v>
      </c>
      <c r="E413" s="16">
        <v>0</v>
      </c>
      <c r="F413" s="2">
        <v>-6.1266999999999996</v>
      </c>
      <c r="G413" s="2">
        <v>106.83320000000001</v>
      </c>
      <c r="H413" s="2" t="s">
        <v>377</v>
      </c>
      <c r="I413" s="14">
        <v>106905889</v>
      </c>
      <c r="J413" s="14">
        <v>-6159028</v>
      </c>
      <c r="K413" s="2" t="s">
        <v>593</v>
      </c>
    </row>
    <row r="414" spans="1:11" ht="15.75" customHeight="1" x14ac:dyDescent="0.2">
      <c r="A414" s="2">
        <v>6500000</v>
      </c>
      <c r="B414" s="2">
        <v>1</v>
      </c>
      <c r="C414" s="2">
        <v>0</v>
      </c>
      <c r="D414" s="2">
        <v>100</v>
      </c>
      <c r="E414" s="9">
        <v>4</v>
      </c>
      <c r="F414">
        <v>-6.2686000000000002</v>
      </c>
      <c r="G414" s="2">
        <v>106.8086</v>
      </c>
      <c r="H414" s="2" t="s">
        <v>136</v>
      </c>
      <c r="I414" s="14" t="s">
        <v>4845</v>
      </c>
      <c r="J414" s="14" t="s">
        <v>4846</v>
      </c>
      <c r="K414" s="2" t="s">
        <v>141</v>
      </c>
    </row>
    <row r="415" spans="1:11" ht="15.75" customHeight="1" x14ac:dyDescent="0.2">
      <c r="A415" s="2">
        <v>66666667</v>
      </c>
      <c r="B415" s="2">
        <v>1</v>
      </c>
      <c r="C415" s="2">
        <v>0</v>
      </c>
      <c r="D415" s="2">
        <v>50</v>
      </c>
      <c r="E415" s="9">
        <v>0.75</v>
      </c>
      <c r="F415" s="2">
        <v>-6.1814</v>
      </c>
      <c r="G415" s="2">
        <v>106.8387</v>
      </c>
      <c r="H415" s="2" t="s">
        <v>136</v>
      </c>
      <c r="I415" s="14">
        <v>1068169316</v>
      </c>
      <c r="J415" s="14">
        <v>-61929714</v>
      </c>
      <c r="K415" s="2" t="s">
        <v>288</v>
      </c>
    </row>
    <row r="416" spans="1:11" ht="15.75" customHeight="1" x14ac:dyDescent="0.2">
      <c r="A416" s="2">
        <v>66666667</v>
      </c>
      <c r="B416" s="2">
        <v>1</v>
      </c>
      <c r="C416" s="2">
        <v>0</v>
      </c>
      <c r="D416" s="2">
        <v>50</v>
      </c>
      <c r="E416" s="9">
        <v>0.75</v>
      </c>
      <c r="F416" s="2">
        <v>-6.1814</v>
      </c>
      <c r="G416" s="2">
        <v>106.8387</v>
      </c>
      <c r="H416" s="2" t="s">
        <v>136</v>
      </c>
      <c r="I416" s="14">
        <v>1068169316</v>
      </c>
      <c r="J416" s="14">
        <v>-61929714</v>
      </c>
      <c r="K416" s="2" t="s">
        <v>288</v>
      </c>
    </row>
    <row r="417" spans="1:11" ht="15.75" customHeight="1" x14ac:dyDescent="0.2">
      <c r="A417" s="2">
        <v>1500000</v>
      </c>
      <c r="B417" s="2">
        <v>1</v>
      </c>
      <c r="C417" s="2">
        <v>0</v>
      </c>
      <c r="D417" s="2">
        <v>0</v>
      </c>
      <c r="E417" s="9">
        <v>1.7</v>
      </c>
      <c r="F417" s="2">
        <v>-6.1266999999999996</v>
      </c>
      <c r="G417" s="2">
        <v>106.83320000000001</v>
      </c>
      <c r="H417" s="2" t="s">
        <v>136</v>
      </c>
      <c r="I417" s="14">
        <v>-6108276</v>
      </c>
      <c r="J417" s="14">
        <v>106917522</v>
      </c>
      <c r="K417" s="2" t="s">
        <v>511</v>
      </c>
    </row>
    <row r="418" spans="1:11" ht="15.75" customHeight="1" x14ac:dyDescent="0.2">
      <c r="A418" s="2">
        <v>17000000</v>
      </c>
      <c r="B418" s="2">
        <v>1</v>
      </c>
      <c r="C418" s="2">
        <v>0</v>
      </c>
      <c r="D418" s="2">
        <v>2</v>
      </c>
      <c r="E418" s="9">
        <v>3.3</v>
      </c>
      <c r="F418">
        <v>-6.2545999999999999</v>
      </c>
      <c r="G418" s="2">
        <v>106.8951</v>
      </c>
      <c r="H418" s="2" t="s">
        <v>136</v>
      </c>
      <c r="I418" s="14">
        <v>106921188</v>
      </c>
      <c r="J418" s="14">
        <v>-6241337</v>
      </c>
      <c r="K418" s="2" t="s">
        <v>610</v>
      </c>
    </row>
    <row r="419" spans="1:11" ht="15.75" customHeight="1" x14ac:dyDescent="0.2">
      <c r="A419" s="2">
        <v>6500000</v>
      </c>
      <c r="B419" s="2">
        <v>1</v>
      </c>
      <c r="C419" s="2">
        <v>0</v>
      </c>
      <c r="D419" s="2">
        <v>0</v>
      </c>
      <c r="E419" s="9">
        <v>4.2</v>
      </c>
      <c r="F419" s="2">
        <v>-6.1266999999999996</v>
      </c>
      <c r="G419" s="2">
        <v>106.83320000000001</v>
      </c>
      <c r="H419" s="2" t="s">
        <v>136</v>
      </c>
      <c r="I419" s="14">
        <v>-6166309</v>
      </c>
      <c r="J419" s="14">
        <v>106939454</v>
      </c>
      <c r="K419" s="2" t="s">
        <v>4017</v>
      </c>
    </row>
    <row r="420" spans="1:11" ht="15.75" customHeight="1" x14ac:dyDescent="0.2">
      <c r="A420" s="2">
        <v>20000000</v>
      </c>
      <c r="B420" s="2">
        <v>1</v>
      </c>
      <c r="C420" s="2">
        <v>0</v>
      </c>
      <c r="D420" s="2">
        <v>0</v>
      </c>
      <c r="E420" s="9">
        <v>3.4</v>
      </c>
      <c r="F420" s="2">
        <v>-6.1266999999999996</v>
      </c>
      <c r="G420" s="2">
        <v>106.83320000000001</v>
      </c>
      <c r="H420" s="2" t="s">
        <v>136</v>
      </c>
      <c r="I420" s="14">
        <v>106917669</v>
      </c>
      <c r="J420" s="14">
        <v>-6147189</v>
      </c>
      <c r="K420" s="2" t="s">
        <v>593</v>
      </c>
    </row>
    <row r="421" spans="1:11" ht="15.75" customHeight="1" x14ac:dyDescent="0.2">
      <c r="A421" s="2">
        <v>7000000</v>
      </c>
      <c r="B421" s="2">
        <v>1</v>
      </c>
      <c r="C421" s="2">
        <v>0</v>
      </c>
      <c r="D421" s="2">
        <v>15</v>
      </c>
      <c r="E421" s="9">
        <v>3.3</v>
      </c>
      <c r="F421">
        <v>-6.2545999999999999</v>
      </c>
      <c r="G421" s="2">
        <v>106.8951</v>
      </c>
      <c r="H421" s="2" t="s">
        <v>136</v>
      </c>
      <c r="I421" s="14" t="s">
        <v>4891</v>
      </c>
      <c r="J421" s="14" t="s">
        <v>4892</v>
      </c>
      <c r="K421" s="2" t="s">
        <v>610</v>
      </c>
    </row>
    <row r="422" spans="1:11" ht="15.75" customHeight="1" x14ac:dyDescent="0.2">
      <c r="A422" s="2">
        <v>4000000</v>
      </c>
      <c r="B422" s="2">
        <v>1</v>
      </c>
      <c r="C422" s="2">
        <v>0</v>
      </c>
      <c r="D422" s="2">
        <v>0</v>
      </c>
      <c r="E422" s="9">
        <v>4</v>
      </c>
      <c r="F422">
        <v>-6.2686000000000002</v>
      </c>
      <c r="G422" s="2">
        <v>106.8086</v>
      </c>
      <c r="H422" s="2" t="s">
        <v>136</v>
      </c>
      <c r="I422" s="14" t="s">
        <v>4899</v>
      </c>
      <c r="J422" s="14" t="s">
        <v>4900</v>
      </c>
      <c r="K422" s="2" t="s">
        <v>141</v>
      </c>
    </row>
    <row r="423" spans="1:11" ht="15.75" customHeight="1" x14ac:dyDescent="0.2">
      <c r="A423" s="2">
        <v>8000000</v>
      </c>
      <c r="B423" s="2">
        <v>1</v>
      </c>
      <c r="C423" s="2">
        <v>0</v>
      </c>
      <c r="D423" s="2">
        <v>0</v>
      </c>
      <c r="E423" s="9">
        <v>8.1999999999999993</v>
      </c>
      <c r="F423" s="2">
        <v>-6.1266999999999996</v>
      </c>
      <c r="G423" s="2">
        <v>106.83320000000001</v>
      </c>
      <c r="H423" s="2" t="s">
        <v>136</v>
      </c>
      <c r="I423" s="14">
        <v>-6114792</v>
      </c>
      <c r="J423" s="14">
        <v>106924373</v>
      </c>
      <c r="K423" s="2" t="s">
        <v>593</v>
      </c>
    </row>
    <row r="424" spans="1:11" ht="15.75" customHeight="1" x14ac:dyDescent="0.2">
      <c r="A424" s="2">
        <v>10000000</v>
      </c>
      <c r="B424" s="2">
        <v>1</v>
      </c>
      <c r="C424" s="2">
        <v>0</v>
      </c>
      <c r="D424" s="2">
        <v>239</v>
      </c>
      <c r="E424" s="9">
        <v>0.17899999999999999</v>
      </c>
      <c r="F424">
        <v>-6.2686000000000002</v>
      </c>
      <c r="G424" s="2">
        <v>106.8086</v>
      </c>
      <c r="H424" s="2" t="s">
        <v>136</v>
      </c>
      <c r="I424" s="14" t="s">
        <v>4915</v>
      </c>
      <c r="J424" s="14" t="s">
        <v>4916</v>
      </c>
      <c r="K424" s="2" t="s">
        <v>141</v>
      </c>
    </row>
    <row r="425" spans="1:11" ht="15.75" customHeight="1" x14ac:dyDescent="0.2">
      <c r="A425" s="2">
        <v>7000000</v>
      </c>
      <c r="B425" s="2">
        <v>1</v>
      </c>
      <c r="C425" s="2">
        <v>0</v>
      </c>
      <c r="D425" s="2">
        <v>150</v>
      </c>
      <c r="E425" s="9">
        <v>4</v>
      </c>
      <c r="F425">
        <v>-6.2686000000000002</v>
      </c>
      <c r="G425" s="2">
        <v>106.8086</v>
      </c>
      <c r="H425" s="2" t="s">
        <v>136</v>
      </c>
      <c r="I425" s="14" t="s">
        <v>4925</v>
      </c>
      <c r="J425" s="14" t="s">
        <v>4926</v>
      </c>
      <c r="K425" s="2" t="s">
        <v>141</v>
      </c>
    </row>
    <row r="426" spans="1:11" ht="15.75" customHeight="1" x14ac:dyDescent="0.2">
      <c r="A426" s="2">
        <v>25000000</v>
      </c>
      <c r="B426" s="2">
        <v>0</v>
      </c>
      <c r="C426" s="2">
        <v>0</v>
      </c>
      <c r="D426" s="2">
        <v>950</v>
      </c>
      <c r="E426" s="9">
        <v>0.9</v>
      </c>
      <c r="F426">
        <v>-6.1676000000000002</v>
      </c>
      <c r="G426">
        <v>106.75960000000001</v>
      </c>
      <c r="H426" s="2" t="s">
        <v>1315</v>
      </c>
      <c r="I426" s="14" t="s">
        <v>4931</v>
      </c>
      <c r="J426" s="14" t="s">
        <v>4932</v>
      </c>
      <c r="K426" s="2" t="s">
        <v>976</v>
      </c>
    </row>
    <row r="427" spans="1:11" ht="15.75" customHeight="1" x14ac:dyDescent="0.2">
      <c r="A427" s="2">
        <v>6000000</v>
      </c>
      <c r="B427" s="2">
        <v>0</v>
      </c>
      <c r="C427" s="2">
        <v>1</v>
      </c>
      <c r="D427" s="2">
        <v>1500</v>
      </c>
      <c r="E427" s="9">
        <v>2.2000000000000002</v>
      </c>
      <c r="F427">
        <v>-6.2545999999999999</v>
      </c>
      <c r="G427" s="2">
        <v>106.8951</v>
      </c>
      <c r="H427" s="2" t="s">
        <v>377</v>
      </c>
      <c r="I427" s="14" t="s">
        <v>4938</v>
      </c>
      <c r="J427" s="14" t="s">
        <v>4939</v>
      </c>
      <c r="K427" s="2" t="s">
        <v>610</v>
      </c>
    </row>
    <row r="428" spans="1:11" ht="15.75" customHeight="1" x14ac:dyDescent="0.2">
      <c r="A428" s="2">
        <v>10114000</v>
      </c>
      <c r="B428" s="2">
        <v>1</v>
      </c>
      <c r="C428" s="2">
        <v>0</v>
      </c>
      <c r="D428" s="2">
        <v>200</v>
      </c>
      <c r="E428" s="9">
        <v>1.4</v>
      </c>
      <c r="F428">
        <v>-6.1676000000000002</v>
      </c>
      <c r="G428">
        <v>106.75960000000001</v>
      </c>
      <c r="H428" s="2" t="s">
        <v>136</v>
      </c>
      <c r="K428" s="2" t="s">
        <v>822</v>
      </c>
    </row>
    <row r="429" spans="1:11" ht="15.75" customHeight="1" x14ac:dyDescent="0.2">
      <c r="A429" s="2">
        <v>26000000</v>
      </c>
      <c r="B429" s="2">
        <v>0</v>
      </c>
      <c r="C429" s="2">
        <v>0</v>
      </c>
      <c r="D429" s="2">
        <v>950</v>
      </c>
      <c r="E429" s="9">
        <v>900</v>
      </c>
      <c r="F429">
        <v>-6.1676000000000002</v>
      </c>
      <c r="G429">
        <v>106.75960000000001</v>
      </c>
      <c r="H429" s="2" t="s">
        <v>1315</v>
      </c>
      <c r="I429" s="14" t="s">
        <v>4961</v>
      </c>
      <c r="J429" s="14" t="s">
        <v>4962</v>
      </c>
      <c r="K429" s="2" t="s">
        <v>822</v>
      </c>
    </row>
    <row r="430" spans="1:11" ht="15.75" customHeight="1" x14ac:dyDescent="0.2">
      <c r="A430" s="2">
        <v>26000000</v>
      </c>
      <c r="B430" s="2">
        <v>0</v>
      </c>
      <c r="C430" s="2">
        <v>0</v>
      </c>
      <c r="D430" s="2">
        <v>200</v>
      </c>
      <c r="E430" s="9">
        <v>1.4</v>
      </c>
      <c r="F430">
        <v>-6.1676000000000002</v>
      </c>
      <c r="G430">
        <v>106.75960000000001</v>
      </c>
      <c r="H430" s="2" t="s">
        <v>1315</v>
      </c>
      <c r="I430" s="14">
        <v>106744796</v>
      </c>
      <c r="J430" s="14">
        <v>-6171614</v>
      </c>
      <c r="K430" s="2" t="s">
        <v>976</v>
      </c>
    </row>
    <row r="431" spans="1:11" ht="15.75" customHeight="1" x14ac:dyDescent="0.2">
      <c r="A431" s="2">
        <v>19292930</v>
      </c>
      <c r="B431" s="2">
        <v>1</v>
      </c>
      <c r="C431" s="2">
        <v>0</v>
      </c>
      <c r="D431" s="2">
        <v>0</v>
      </c>
      <c r="E431" s="9">
        <v>4</v>
      </c>
      <c r="F431" s="2">
        <v>-6.1814</v>
      </c>
      <c r="G431" s="2">
        <v>106.8387</v>
      </c>
      <c r="H431" s="2" t="s">
        <v>136</v>
      </c>
      <c r="K431" s="2" t="s">
        <v>407</v>
      </c>
    </row>
    <row r="432" spans="1:11" ht="15.75" customHeight="1" x14ac:dyDescent="0.2">
      <c r="A432" s="2">
        <v>27500000</v>
      </c>
      <c r="B432" s="2">
        <v>0</v>
      </c>
      <c r="C432" s="2">
        <v>0</v>
      </c>
      <c r="D432" s="2">
        <v>200</v>
      </c>
      <c r="E432" s="9">
        <v>1.4</v>
      </c>
      <c r="F432">
        <v>-6.1676000000000002</v>
      </c>
      <c r="G432">
        <v>106.75960000000001</v>
      </c>
      <c r="H432" s="2" t="s">
        <v>1315</v>
      </c>
      <c r="I432" s="14">
        <v>106744609</v>
      </c>
      <c r="J432" s="14">
        <v>-6171750</v>
      </c>
      <c r="K432" s="2" t="s">
        <v>976</v>
      </c>
    </row>
    <row r="433" spans="1:11" ht="15.75" customHeight="1" x14ac:dyDescent="0.2">
      <c r="A433" s="2">
        <v>10000000</v>
      </c>
      <c r="B433" s="2">
        <v>1</v>
      </c>
      <c r="C433" s="2">
        <v>0</v>
      </c>
      <c r="D433" s="2">
        <v>150</v>
      </c>
      <c r="E433" s="9">
        <v>1</v>
      </c>
      <c r="F433" s="2">
        <v>-6.1814</v>
      </c>
      <c r="G433" s="2">
        <v>106.8387</v>
      </c>
      <c r="H433" s="2" t="s">
        <v>136</v>
      </c>
      <c r="I433" s="14" t="s">
        <v>5010</v>
      </c>
      <c r="J433" s="14">
        <v>6183</v>
      </c>
      <c r="K433" s="2" t="s">
        <v>407</v>
      </c>
    </row>
    <row r="434" spans="1:11" ht="15.75" customHeight="1" x14ac:dyDescent="0.2">
      <c r="A434" s="2">
        <v>12000000</v>
      </c>
      <c r="B434" s="2">
        <v>0</v>
      </c>
      <c r="C434" s="2">
        <v>1</v>
      </c>
      <c r="D434" s="2">
        <v>2100</v>
      </c>
      <c r="E434" s="9">
        <v>2.2999999999999998</v>
      </c>
      <c r="F434">
        <v>-6.1676000000000002</v>
      </c>
      <c r="G434">
        <v>106.75960000000001</v>
      </c>
      <c r="H434" s="2" t="s">
        <v>377</v>
      </c>
      <c r="I434" s="14" t="s">
        <v>5019</v>
      </c>
      <c r="K434" s="2" t="s">
        <v>976</v>
      </c>
    </row>
    <row r="435" spans="1:11" ht="15.75" customHeight="1" x14ac:dyDescent="0.2">
      <c r="A435" s="2">
        <v>8000000</v>
      </c>
      <c r="B435" s="2">
        <v>1</v>
      </c>
      <c r="C435" s="2">
        <v>0</v>
      </c>
      <c r="D435" s="2">
        <v>300</v>
      </c>
      <c r="E435" s="9">
        <v>4</v>
      </c>
      <c r="F435">
        <v>-6.2686000000000002</v>
      </c>
      <c r="G435" s="2">
        <v>106.8086</v>
      </c>
      <c r="H435" s="2" t="s">
        <v>136</v>
      </c>
      <c r="I435" s="14" t="s">
        <v>5028</v>
      </c>
      <c r="J435" s="14" t="s">
        <v>5029</v>
      </c>
      <c r="K435" s="2" t="s">
        <v>141</v>
      </c>
    </row>
    <row r="436" spans="1:11" ht="15.75" customHeight="1" x14ac:dyDescent="0.2">
      <c r="A436" s="2">
        <v>27500000</v>
      </c>
      <c r="B436" s="2">
        <v>0</v>
      </c>
      <c r="C436" s="2">
        <v>0</v>
      </c>
      <c r="D436" s="2">
        <v>200</v>
      </c>
      <c r="E436" s="9">
        <v>1.4</v>
      </c>
      <c r="F436">
        <v>-6.1676000000000002</v>
      </c>
      <c r="G436">
        <v>106.75960000000001</v>
      </c>
      <c r="H436" s="2" t="s">
        <v>1315</v>
      </c>
      <c r="I436" s="14">
        <v>106743920</v>
      </c>
      <c r="J436" s="14">
        <v>-6172480</v>
      </c>
      <c r="K436" s="2" t="s">
        <v>976</v>
      </c>
    </row>
    <row r="437" spans="1:11" ht="15.75" customHeight="1" x14ac:dyDescent="0.2">
      <c r="A437" s="2">
        <v>27500000</v>
      </c>
      <c r="B437" s="2">
        <v>0</v>
      </c>
      <c r="C437" s="2">
        <v>0</v>
      </c>
      <c r="D437" s="2">
        <v>200</v>
      </c>
      <c r="E437" s="9">
        <v>1.4</v>
      </c>
      <c r="F437">
        <v>-6.1676000000000002</v>
      </c>
      <c r="G437">
        <v>106.75960000000001</v>
      </c>
      <c r="H437" s="2" t="s">
        <v>1315</v>
      </c>
      <c r="I437" s="14">
        <v>-6175808</v>
      </c>
      <c r="J437" s="14">
        <v>106742388</v>
      </c>
      <c r="K437" s="2" t="s">
        <v>976</v>
      </c>
    </row>
    <row r="438" spans="1:11" ht="15.75" customHeight="1" x14ac:dyDescent="0.2">
      <c r="A438" s="2">
        <v>122222222</v>
      </c>
      <c r="B438" s="2">
        <v>1</v>
      </c>
      <c r="C438" s="2">
        <v>0</v>
      </c>
      <c r="D438" s="2">
        <v>0</v>
      </c>
      <c r="E438" s="9">
        <v>0.5</v>
      </c>
      <c r="F438">
        <v>-6.2686000000000002</v>
      </c>
      <c r="G438" s="2">
        <v>106.8086</v>
      </c>
      <c r="H438" s="2" t="s">
        <v>136</v>
      </c>
      <c r="I438" s="14">
        <v>-6230463</v>
      </c>
      <c r="J438" s="14">
        <v>106806713</v>
      </c>
      <c r="K438" s="2" t="s">
        <v>943</v>
      </c>
    </row>
    <row r="439" spans="1:11" ht="15.75" customHeight="1" x14ac:dyDescent="0.2">
      <c r="A439" s="2">
        <v>1500000</v>
      </c>
      <c r="B439" s="2">
        <v>1</v>
      </c>
      <c r="C439" s="2">
        <v>0</v>
      </c>
      <c r="D439" s="2">
        <v>100</v>
      </c>
      <c r="E439" s="9">
        <v>16</v>
      </c>
      <c r="F439">
        <v>-6.2545999999999999</v>
      </c>
      <c r="G439" s="2">
        <v>106.8951</v>
      </c>
      <c r="H439" s="2" t="s">
        <v>136</v>
      </c>
      <c r="I439" s="14">
        <v>-6340732</v>
      </c>
      <c r="J439" s="14">
        <v>106877556</v>
      </c>
      <c r="K439" s="2" t="s">
        <v>658</v>
      </c>
    </row>
    <row r="440" spans="1:11" ht="15.75" customHeight="1" x14ac:dyDescent="0.2">
      <c r="A440" s="2">
        <v>85000000</v>
      </c>
      <c r="B440" s="2">
        <v>0</v>
      </c>
      <c r="C440" s="2">
        <v>1</v>
      </c>
      <c r="D440" s="2">
        <v>1</v>
      </c>
      <c r="E440" s="9">
        <v>0.3</v>
      </c>
      <c r="F440">
        <v>-6.2686000000000002</v>
      </c>
      <c r="G440" s="2">
        <v>106.8086</v>
      </c>
      <c r="H440" s="2" t="s">
        <v>377</v>
      </c>
      <c r="I440" s="14" t="s">
        <v>5061</v>
      </c>
      <c r="J440" s="14" t="s">
        <v>5062</v>
      </c>
      <c r="K440" s="2" t="s">
        <v>141</v>
      </c>
    </row>
    <row r="441" spans="1:11" ht="15.75" customHeight="1" x14ac:dyDescent="0.2">
      <c r="A441" s="2">
        <v>7000000</v>
      </c>
      <c r="B441" s="2">
        <v>1</v>
      </c>
      <c r="C441" s="2">
        <v>0</v>
      </c>
      <c r="D441" s="2">
        <v>875</v>
      </c>
      <c r="E441" s="9">
        <v>1.4</v>
      </c>
      <c r="F441">
        <v>-6.2545999999999999</v>
      </c>
      <c r="G441" s="2">
        <v>106.8951</v>
      </c>
      <c r="H441" s="2" t="s">
        <v>136</v>
      </c>
      <c r="I441" s="14">
        <v>-6311667</v>
      </c>
      <c r="J441" s="14">
        <v>106879639</v>
      </c>
      <c r="K441" s="2" t="s">
        <v>658</v>
      </c>
    </row>
    <row r="442" spans="1:11" ht="15.75" customHeight="1" x14ac:dyDescent="0.2">
      <c r="A442" s="2">
        <v>7000000</v>
      </c>
      <c r="B442" s="2">
        <v>1</v>
      </c>
      <c r="C442" s="2">
        <v>0</v>
      </c>
      <c r="D442" s="2">
        <v>193</v>
      </c>
      <c r="E442" s="9">
        <v>659</v>
      </c>
      <c r="F442">
        <v>-6.2545999999999999</v>
      </c>
      <c r="G442" s="2">
        <v>106.8951</v>
      </c>
      <c r="H442" s="2" t="s">
        <v>136</v>
      </c>
      <c r="I442" s="14">
        <v>106876028</v>
      </c>
      <c r="J442" s="14">
        <v>-6327682</v>
      </c>
      <c r="K442" s="2" t="s">
        <v>610</v>
      </c>
    </row>
    <row r="443" spans="1:11" ht="15.75" customHeight="1" x14ac:dyDescent="0.2">
      <c r="A443" s="2">
        <v>20000000</v>
      </c>
      <c r="B443" s="2">
        <v>0</v>
      </c>
      <c r="C443" s="2">
        <v>0</v>
      </c>
      <c r="D443" s="2">
        <v>100</v>
      </c>
      <c r="E443" s="9">
        <v>1</v>
      </c>
      <c r="F443">
        <v>-6.1676000000000002</v>
      </c>
      <c r="G443">
        <v>106.75960000000001</v>
      </c>
      <c r="H443" s="2" t="s">
        <v>437</v>
      </c>
      <c r="I443" s="14">
        <v>-614114</v>
      </c>
      <c r="J443" s="14">
        <v>106818</v>
      </c>
      <c r="K443" s="2" t="s">
        <v>822</v>
      </c>
    </row>
    <row r="444" spans="1:11" ht="15.75" customHeight="1" x14ac:dyDescent="0.2">
      <c r="A444" s="2" t="s">
        <v>5103</v>
      </c>
      <c r="B444" s="2">
        <v>1</v>
      </c>
      <c r="C444" s="2">
        <v>0</v>
      </c>
      <c r="D444" s="2">
        <v>0</v>
      </c>
      <c r="E444" s="16">
        <v>0</v>
      </c>
      <c r="F444" s="2">
        <v>-6.1266999999999996</v>
      </c>
      <c r="G444" s="2">
        <v>106.83320000000001</v>
      </c>
      <c r="H444" s="2" t="s">
        <v>136</v>
      </c>
      <c r="I444" s="14" t="s">
        <v>5109</v>
      </c>
      <c r="J444" s="14" t="s">
        <v>5110</v>
      </c>
      <c r="K444" s="2" t="s">
        <v>511</v>
      </c>
    </row>
    <row r="445" spans="1:11" ht="15.75" customHeight="1" x14ac:dyDescent="0.2">
      <c r="A445" s="2">
        <v>4000000</v>
      </c>
      <c r="B445" s="2">
        <v>0</v>
      </c>
      <c r="C445" s="2">
        <v>0</v>
      </c>
      <c r="D445" s="2">
        <v>150</v>
      </c>
      <c r="E445" s="9">
        <v>2</v>
      </c>
      <c r="F445">
        <v>-6.2545999999999999</v>
      </c>
      <c r="G445" s="2">
        <v>106.8951</v>
      </c>
      <c r="H445" s="2" t="s">
        <v>437</v>
      </c>
      <c r="I445" s="14">
        <v>106940954</v>
      </c>
      <c r="J445" s="14">
        <v>-6214900</v>
      </c>
      <c r="K445" s="2" t="s">
        <v>610</v>
      </c>
    </row>
    <row r="446" spans="1:11" ht="15.75" customHeight="1" x14ac:dyDescent="0.2">
      <c r="A446" s="2">
        <v>15000000</v>
      </c>
      <c r="B446" s="2">
        <v>1</v>
      </c>
      <c r="C446" s="2">
        <v>0</v>
      </c>
      <c r="D446" s="2">
        <v>0</v>
      </c>
      <c r="E446" s="9">
        <v>4.2</v>
      </c>
      <c r="F446">
        <v>-6.1676000000000002</v>
      </c>
      <c r="G446">
        <v>106.75960000000001</v>
      </c>
      <c r="H446" s="2" t="s">
        <v>136</v>
      </c>
      <c r="I446" s="14" t="s">
        <v>5127</v>
      </c>
      <c r="J446" s="14" t="s">
        <v>5128</v>
      </c>
      <c r="K446" s="2" t="s">
        <v>976</v>
      </c>
    </row>
    <row r="447" spans="1:11" ht="15.75" customHeight="1" x14ac:dyDescent="0.2">
      <c r="A447" s="2">
        <v>12000000</v>
      </c>
      <c r="B447" s="2">
        <v>1</v>
      </c>
      <c r="C447" s="2">
        <v>0</v>
      </c>
      <c r="D447" s="2">
        <v>100</v>
      </c>
      <c r="E447" s="9">
        <v>22</v>
      </c>
      <c r="F447">
        <v>-6.1676000000000002</v>
      </c>
      <c r="G447">
        <v>106.75960000000001</v>
      </c>
      <c r="H447" s="2" t="s">
        <v>136</v>
      </c>
      <c r="I447" s="14">
        <v>-6211497</v>
      </c>
      <c r="J447" s="14">
        <v>106772116</v>
      </c>
      <c r="K447" s="2" t="s">
        <v>822</v>
      </c>
    </row>
    <row r="448" spans="1:11" ht="15.75" customHeight="1" x14ac:dyDescent="0.2">
      <c r="A448" s="2">
        <v>12638889</v>
      </c>
      <c r="B448" s="2">
        <v>1</v>
      </c>
      <c r="C448" s="2">
        <v>0</v>
      </c>
      <c r="D448" s="2">
        <v>350</v>
      </c>
      <c r="E448" s="9">
        <v>1.7</v>
      </c>
      <c r="F448" s="2">
        <v>-6.1814</v>
      </c>
      <c r="G448" s="2">
        <v>106.8387</v>
      </c>
      <c r="H448" s="2" t="s">
        <v>136</v>
      </c>
      <c r="I448" s="14" t="s">
        <v>5139</v>
      </c>
      <c r="J448" s="14" t="s">
        <v>5140</v>
      </c>
      <c r="K448" s="2" t="s">
        <v>288</v>
      </c>
    </row>
    <row r="449" spans="1:11" ht="15.75" customHeight="1" x14ac:dyDescent="0.2">
      <c r="A449" s="2">
        <v>23000000</v>
      </c>
      <c r="B449" s="2">
        <v>1</v>
      </c>
      <c r="C449" s="2">
        <v>0</v>
      </c>
      <c r="D449" s="2">
        <v>0</v>
      </c>
      <c r="E449" s="9">
        <v>2.2999999999999998</v>
      </c>
      <c r="F449" s="2">
        <v>-6.1266999999999996</v>
      </c>
      <c r="G449" s="2">
        <v>106.83320000000001</v>
      </c>
      <c r="H449" s="2" t="s">
        <v>136</v>
      </c>
      <c r="I449" s="14">
        <v>-6160685</v>
      </c>
      <c r="J449" s="14">
        <v>106917879</v>
      </c>
      <c r="K449" s="2" t="s">
        <v>511</v>
      </c>
    </row>
    <row r="450" spans="1:11" ht="15.75" customHeight="1" x14ac:dyDescent="0.2">
      <c r="A450" s="2">
        <v>23000000</v>
      </c>
      <c r="B450" s="2">
        <v>1</v>
      </c>
      <c r="C450" s="2">
        <v>0</v>
      </c>
      <c r="D450" s="2">
        <v>0</v>
      </c>
      <c r="E450" s="9">
        <v>2.2999999999999998</v>
      </c>
      <c r="F450" s="2">
        <v>-6.1266999999999996</v>
      </c>
      <c r="G450" s="2">
        <v>106.83320000000001</v>
      </c>
      <c r="H450" s="2" t="s">
        <v>136</v>
      </c>
      <c r="I450" s="14">
        <v>-6160685</v>
      </c>
      <c r="J450" s="14">
        <v>106917879</v>
      </c>
      <c r="K450" s="2" t="s">
        <v>511</v>
      </c>
    </row>
    <row r="451" spans="1:11" ht="15.75" customHeight="1" x14ac:dyDescent="0.2">
      <c r="A451" s="2">
        <v>5000000</v>
      </c>
      <c r="B451" s="2">
        <v>1</v>
      </c>
      <c r="C451" s="2">
        <v>0</v>
      </c>
      <c r="D451" s="2">
        <v>52</v>
      </c>
      <c r="E451" s="9">
        <v>5</v>
      </c>
      <c r="F451">
        <v>-6.2545999999999999</v>
      </c>
      <c r="G451" s="2">
        <v>106.8951</v>
      </c>
      <c r="H451" s="2" t="s">
        <v>136</v>
      </c>
      <c r="I451" s="14">
        <v>106917651</v>
      </c>
      <c r="K451" s="2" t="s">
        <v>610</v>
      </c>
    </row>
    <row r="452" spans="1:11" ht="15.75" customHeight="1" x14ac:dyDescent="0.2">
      <c r="A452" s="2">
        <v>2000000</v>
      </c>
      <c r="B452" s="2">
        <v>0</v>
      </c>
      <c r="C452" s="2">
        <v>0</v>
      </c>
      <c r="D452" s="2">
        <v>0</v>
      </c>
      <c r="E452" s="16">
        <v>0</v>
      </c>
      <c r="F452" s="2">
        <v>-6.1266999999999996</v>
      </c>
      <c r="G452" s="2">
        <v>106.83320000000001</v>
      </c>
      <c r="H452" s="2" t="s">
        <v>1315</v>
      </c>
      <c r="I452" s="14" t="s">
        <v>5163</v>
      </c>
      <c r="J452" s="14" t="s">
        <v>5164</v>
      </c>
      <c r="K452" s="2" t="s">
        <v>593</v>
      </c>
    </row>
    <row r="453" spans="1:11" ht="15.75" customHeight="1" x14ac:dyDescent="0.2">
      <c r="A453" s="2">
        <v>2000000</v>
      </c>
      <c r="B453" s="2">
        <v>0</v>
      </c>
      <c r="C453" s="2">
        <v>0</v>
      </c>
      <c r="D453" s="2">
        <v>0</v>
      </c>
      <c r="E453" s="16">
        <v>0</v>
      </c>
      <c r="F453" s="2">
        <v>-6.1266999999999996</v>
      </c>
      <c r="G453" s="2">
        <v>106.83320000000001</v>
      </c>
      <c r="H453" s="2" t="s">
        <v>1315</v>
      </c>
      <c r="I453" s="14" t="s">
        <v>5163</v>
      </c>
      <c r="J453" s="14" t="s">
        <v>5164</v>
      </c>
      <c r="K453" s="2" t="s">
        <v>593</v>
      </c>
    </row>
    <row r="454" spans="1:11" ht="15.75" customHeight="1" x14ac:dyDescent="0.2">
      <c r="A454" s="2">
        <v>28000000</v>
      </c>
      <c r="B454" s="2">
        <v>1</v>
      </c>
      <c r="C454" s="2">
        <v>0</v>
      </c>
      <c r="D454" s="2">
        <v>0</v>
      </c>
      <c r="E454" s="9">
        <v>1.1000000000000001</v>
      </c>
      <c r="F454" s="2">
        <v>-6.1266999999999996</v>
      </c>
      <c r="G454" s="2">
        <v>106.83320000000001</v>
      </c>
      <c r="H454" s="2" t="s">
        <v>136</v>
      </c>
      <c r="I454" s="14">
        <v>-162842</v>
      </c>
      <c r="J454" s="14">
        <v>106903426</v>
      </c>
      <c r="K454" s="2" t="s">
        <v>511</v>
      </c>
    </row>
    <row r="455" spans="1:11" ht="15.75" customHeight="1" x14ac:dyDescent="0.2">
      <c r="A455" s="2">
        <v>28000000</v>
      </c>
      <c r="B455" s="2">
        <v>1</v>
      </c>
      <c r="C455" s="2">
        <v>0</v>
      </c>
      <c r="D455" s="2">
        <v>0</v>
      </c>
      <c r="E455" s="9">
        <v>1.1000000000000001</v>
      </c>
      <c r="F455" s="2">
        <v>-6.1266999999999996</v>
      </c>
      <c r="G455" s="2">
        <v>106.83320000000001</v>
      </c>
      <c r="H455" s="2" t="s">
        <v>136</v>
      </c>
      <c r="I455" s="14">
        <v>-162842</v>
      </c>
      <c r="J455" s="14">
        <v>106903426</v>
      </c>
      <c r="K455" s="2" t="s">
        <v>511</v>
      </c>
    </row>
    <row r="456" spans="1:11" ht="15.75" customHeight="1" x14ac:dyDescent="0.2">
      <c r="A456" s="2">
        <v>5000000</v>
      </c>
      <c r="B456" s="2">
        <v>1</v>
      </c>
      <c r="C456" s="2">
        <v>0</v>
      </c>
      <c r="D456" s="2">
        <v>0</v>
      </c>
      <c r="E456" s="9">
        <v>1.3</v>
      </c>
      <c r="F456">
        <v>-6.2545999999999999</v>
      </c>
      <c r="G456" s="2">
        <v>106.8951</v>
      </c>
      <c r="H456" s="2" t="s">
        <v>136</v>
      </c>
      <c r="I456" s="14">
        <v>106960411</v>
      </c>
      <c r="J456" s="14">
        <v>-6188122</v>
      </c>
      <c r="K456" s="2" t="s">
        <v>610</v>
      </c>
    </row>
    <row r="457" spans="1:11" ht="15.75" customHeight="1" x14ac:dyDescent="0.2">
      <c r="A457" s="2">
        <v>50333000</v>
      </c>
      <c r="B457" s="2">
        <v>1</v>
      </c>
      <c r="C457" s="2">
        <v>0</v>
      </c>
      <c r="D457" s="2">
        <v>0</v>
      </c>
      <c r="E457" s="9">
        <v>20</v>
      </c>
      <c r="F457">
        <v>-6.1676000000000002</v>
      </c>
      <c r="G457">
        <v>106.75960000000001</v>
      </c>
      <c r="H457" s="2" t="s">
        <v>136</v>
      </c>
      <c r="K457" s="2" t="s">
        <v>822</v>
      </c>
    </row>
    <row r="458" spans="1:11" ht="15.75" customHeight="1" x14ac:dyDescent="0.2">
      <c r="A458" s="2">
        <v>13000000</v>
      </c>
      <c r="B458" s="2">
        <v>0</v>
      </c>
      <c r="C458" s="2">
        <v>0</v>
      </c>
      <c r="D458" s="2">
        <v>0</v>
      </c>
      <c r="E458" s="9">
        <v>1</v>
      </c>
      <c r="F458" s="2">
        <v>-6.1266999999999996</v>
      </c>
      <c r="G458" s="2">
        <v>106.83320000000001</v>
      </c>
      <c r="H458" s="2" t="s">
        <v>1315</v>
      </c>
      <c r="I458" s="14" t="s">
        <v>5187</v>
      </c>
      <c r="J458" s="14" t="s">
        <v>5188</v>
      </c>
      <c r="K458" s="2" t="s">
        <v>593</v>
      </c>
    </row>
    <row r="459" spans="1:11" ht="15.75" customHeight="1" x14ac:dyDescent="0.2">
      <c r="A459" s="2">
        <v>11000000</v>
      </c>
      <c r="B459" s="2">
        <v>1</v>
      </c>
      <c r="C459" s="2">
        <v>0</v>
      </c>
      <c r="D459" s="2">
        <v>0</v>
      </c>
      <c r="E459" s="9">
        <v>2.8</v>
      </c>
      <c r="F459" s="2">
        <v>-6.1266999999999996</v>
      </c>
      <c r="G459" s="2">
        <v>106.83320000000001</v>
      </c>
      <c r="H459" s="2" t="s">
        <v>136</v>
      </c>
      <c r="I459" s="14">
        <v>-6175572</v>
      </c>
      <c r="J459" s="14">
        <v>106912296</v>
      </c>
      <c r="K459" s="2" t="s">
        <v>511</v>
      </c>
    </row>
    <row r="460" spans="1:11" ht="15.75" customHeight="1" x14ac:dyDescent="0.2">
      <c r="A460" s="2">
        <v>18000000</v>
      </c>
      <c r="B460" s="2">
        <v>1</v>
      </c>
      <c r="C460" s="2">
        <v>0</v>
      </c>
      <c r="D460" s="2">
        <v>0</v>
      </c>
      <c r="E460" s="16">
        <v>0</v>
      </c>
      <c r="F460" s="2">
        <v>-6.1266999999999996</v>
      </c>
      <c r="G460" s="2">
        <v>106.83320000000001</v>
      </c>
      <c r="H460" s="2" t="s">
        <v>136</v>
      </c>
      <c r="I460" s="14" t="s">
        <v>5200</v>
      </c>
      <c r="J460" s="14" t="s">
        <v>5201</v>
      </c>
      <c r="K460" s="2" t="s">
        <v>593</v>
      </c>
    </row>
    <row r="461" spans="1:11" ht="15.75" customHeight="1" x14ac:dyDescent="0.2">
      <c r="A461" s="2">
        <v>22471910</v>
      </c>
      <c r="B461" s="2">
        <v>1</v>
      </c>
      <c r="C461" s="2">
        <v>0</v>
      </c>
      <c r="D461" s="2">
        <v>150</v>
      </c>
      <c r="E461" s="9">
        <v>0.5</v>
      </c>
      <c r="F461" s="2">
        <v>-6.1814</v>
      </c>
      <c r="G461" s="2">
        <v>106.8387</v>
      </c>
      <c r="H461" s="2" t="s">
        <v>136</v>
      </c>
      <c r="I461" s="14" t="s">
        <v>5213</v>
      </c>
      <c r="J461" s="14" t="s">
        <v>5214</v>
      </c>
      <c r="K461" s="2" t="s">
        <v>1300</v>
      </c>
    </row>
    <row r="462" spans="1:11" ht="15.75" customHeight="1" x14ac:dyDescent="0.2">
      <c r="A462" s="2">
        <v>19478261</v>
      </c>
      <c r="B462" s="2">
        <v>1</v>
      </c>
      <c r="C462" s="2">
        <v>0</v>
      </c>
      <c r="D462" s="2">
        <v>1000</v>
      </c>
      <c r="E462" s="9">
        <v>1</v>
      </c>
      <c r="F462" s="2">
        <v>-6.1814</v>
      </c>
      <c r="G462" s="2">
        <v>106.8387</v>
      </c>
      <c r="H462" s="2" t="s">
        <v>136</v>
      </c>
      <c r="I462" s="14" t="s">
        <v>5228</v>
      </c>
      <c r="J462" s="14" t="s">
        <v>5229</v>
      </c>
      <c r="K462" s="2" t="s">
        <v>1300</v>
      </c>
    </row>
    <row r="463" spans="1:11" ht="15.75" customHeight="1" x14ac:dyDescent="0.2">
      <c r="A463" s="2">
        <v>21067416</v>
      </c>
      <c r="B463" s="2">
        <v>1</v>
      </c>
      <c r="C463" s="2">
        <v>0</v>
      </c>
      <c r="D463" s="2">
        <v>200</v>
      </c>
      <c r="E463" s="9">
        <v>0.5</v>
      </c>
      <c r="F463" s="2">
        <v>-6.1814</v>
      </c>
      <c r="G463" s="2">
        <v>106.8387</v>
      </c>
      <c r="H463" s="2" t="s">
        <v>136</v>
      </c>
      <c r="I463" s="14" t="s">
        <v>5236</v>
      </c>
      <c r="J463" s="14" t="s">
        <v>5237</v>
      </c>
      <c r="K463" s="2" t="s">
        <v>1300</v>
      </c>
    </row>
    <row r="464" spans="1:11" ht="15.75" customHeight="1" x14ac:dyDescent="0.2">
      <c r="A464" s="2">
        <v>16331658</v>
      </c>
      <c r="B464" s="2">
        <v>1</v>
      </c>
      <c r="C464" s="2">
        <v>0</v>
      </c>
      <c r="D464" s="2">
        <v>800</v>
      </c>
      <c r="E464" s="9">
        <v>2</v>
      </c>
      <c r="F464" s="2">
        <v>-6.1814</v>
      </c>
      <c r="G464" s="2">
        <v>106.8387</v>
      </c>
      <c r="H464" s="2" t="s">
        <v>136</v>
      </c>
      <c r="I464" s="14">
        <v>-62000612</v>
      </c>
      <c r="J464" s="14">
        <v>1068099973</v>
      </c>
      <c r="K464" s="2" t="s">
        <v>288</v>
      </c>
    </row>
    <row r="465" spans="1:11" ht="15.75" customHeight="1" x14ac:dyDescent="0.2">
      <c r="A465" s="2">
        <v>16331658</v>
      </c>
      <c r="B465" s="2">
        <v>1</v>
      </c>
      <c r="C465" s="2">
        <v>0</v>
      </c>
      <c r="D465" s="2">
        <v>800</v>
      </c>
      <c r="E465" s="9">
        <v>2</v>
      </c>
      <c r="F465" s="2">
        <v>-6.1814</v>
      </c>
      <c r="G465" s="2">
        <v>106.8387</v>
      </c>
      <c r="H465" s="2" t="s">
        <v>136</v>
      </c>
      <c r="I465" s="14">
        <v>-62000612</v>
      </c>
      <c r="J465" s="14">
        <v>1068099973</v>
      </c>
      <c r="K465" s="2" t="s">
        <v>288</v>
      </c>
    </row>
    <row r="466" spans="1:11" ht="15.75" customHeight="1" x14ac:dyDescent="0.2">
      <c r="A466" s="2">
        <v>16331658</v>
      </c>
      <c r="B466" s="2">
        <v>1</v>
      </c>
      <c r="C466" s="2">
        <v>0</v>
      </c>
      <c r="D466" s="2">
        <v>800</v>
      </c>
      <c r="E466" s="9">
        <v>2</v>
      </c>
      <c r="F466" s="2">
        <v>-6.1814</v>
      </c>
      <c r="G466" s="2">
        <v>106.8387</v>
      </c>
      <c r="H466" s="2" t="s">
        <v>136</v>
      </c>
      <c r="I466" s="14">
        <v>-62000612</v>
      </c>
      <c r="J466" s="14">
        <v>1068099973</v>
      </c>
      <c r="K466" s="2" t="s">
        <v>288</v>
      </c>
    </row>
    <row r="467" spans="1:11" ht="15.75" customHeight="1" x14ac:dyDescent="0.2">
      <c r="A467" s="2">
        <v>32222222</v>
      </c>
      <c r="B467" s="2">
        <v>1</v>
      </c>
      <c r="C467" s="2">
        <v>0</v>
      </c>
      <c r="D467" s="2">
        <v>50</v>
      </c>
      <c r="E467" s="9">
        <v>2</v>
      </c>
      <c r="F467" s="2">
        <v>-6.1814</v>
      </c>
      <c r="G467" s="2">
        <v>106.8387</v>
      </c>
      <c r="H467" s="2" t="s">
        <v>136</v>
      </c>
      <c r="I467" s="14" t="s">
        <v>5260</v>
      </c>
      <c r="J467" s="14" t="s">
        <v>5261</v>
      </c>
      <c r="K467" s="2" t="s">
        <v>288</v>
      </c>
    </row>
    <row r="468" spans="1:11" ht="15.75" customHeight="1" x14ac:dyDescent="0.2">
      <c r="A468" s="2">
        <v>18000000</v>
      </c>
      <c r="B468" s="2">
        <v>1</v>
      </c>
      <c r="C468" s="2">
        <v>0</v>
      </c>
      <c r="D468" s="2">
        <v>0</v>
      </c>
      <c r="E468" s="16">
        <v>0</v>
      </c>
      <c r="F468" s="2">
        <v>-6.1266999999999996</v>
      </c>
      <c r="G468" s="2">
        <v>106.83320000000001</v>
      </c>
      <c r="H468" s="2" t="s">
        <v>136</v>
      </c>
      <c r="I468" s="14" t="s">
        <v>5269</v>
      </c>
      <c r="J468" s="14" t="s">
        <v>5270</v>
      </c>
      <c r="K468" s="2" t="s">
        <v>511</v>
      </c>
    </row>
    <row r="469" spans="1:11" ht="15.75" customHeight="1" x14ac:dyDescent="0.2">
      <c r="A469" s="2">
        <v>6500000</v>
      </c>
      <c r="B469" s="2">
        <v>1</v>
      </c>
      <c r="C469" s="2">
        <v>0</v>
      </c>
      <c r="D469" s="2">
        <v>2000</v>
      </c>
      <c r="E469" s="9">
        <v>1.5</v>
      </c>
      <c r="F469">
        <v>-6.2545999999999999</v>
      </c>
      <c r="G469" s="2">
        <v>106.8951</v>
      </c>
      <c r="H469" s="2" t="s">
        <v>136</v>
      </c>
      <c r="I469" s="14">
        <v>106959903</v>
      </c>
      <c r="J469" s="14">
        <v>-6203981</v>
      </c>
      <c r="K469" s="2" t="s">
        <v>658</v>
      </c>
    </row>
    <row r="470" spans="1:11" ht="15.75" customHeight="1" x14ac:dyDescent="0.2">
      <c r="A470" s="2">
        <v>37300000</v>
      </c>
      <c r="B470" s="2">
        <v>0</v>
      </c>
      <c r="C470" s="2">
        <v>0</v>
      </c>
      <c r="D470" s="2">
        <v>74</v>
      </c>
      <c r="E470" s="9">
        <v>0.4</v>
      </c>
      <c r="F470">
        <v>-6.2686000000000002</v>
      </c>
      <c r="G470" s="2">
        <v>106.8086</v>
      </c>
      <c r="H470" s="2" t="s">
        <v>1315</v>
      </c>
      <c r="I470" s="14" t="s">
        <v>5290</v>
      </c>
      <c r="J470" s="14" t="s">
        <v>5291</v>
      </c>
      <c r="K470" s="2" t="s">
        <v>141</v>
      </c>
    </row>
    <row r="471" spans="1:11" ht="15.75" customHeight="1" x14ac:dyDescent="0.2">
      <c r="A471" s="2">
        <v>11956522</v>
      </c>
      <c r="B471" s="2">
        <v>1</v>
      </c>
      <c r="C471" s="2">
        <v>0</v>
      </c>
      <c r="D471" s="2">
        <v>300</v>
      </c>
      <c r="E471" s="9">
        <v>2</v>
      </c>
      <c r="F471" s="2">
        <v>-6.1814</v>
      </c>
      <c r="G471" s="2">
        <v>106.8387</v>
      </c>
      <c r="H471" s="2" t="s">
        <v>136</v>
      </c>
      <c r="I471" s="14">
        <v>-6162882</v>
      </c>
      <c r="J471" s="14">
        <v>106849237</v>
      </c>
      <c r="K471" s="2" t="s">
        <v>288</v>
      </c>
    </row>
    <row r="472" spans="1:11" ht="15.75" customHeight="1" x14ac:dyDescent="0.2">
      <c r="A472" s="2">
        <v>9375000</v>
      </c>
      <c r="B472" s="2">
        <v>1</v>
      </c>
      <c r="C472" s="2">
        <v>0</v>
      </c>
      <c r="D472" s="2">
        <v>0</v>
      </c>
      <c r="E472" s="9">
        <v>2.7</v>
      </c>
      <c r="F472" s="2">
        <v>-6.1266999999999996</v>
      </c>
      <c r="G472" s="2">
        <v>106.83320000000001</v>
      </c>
      <c r="H472" s="2" t="s">
        <v>136</v>
      </c>
      <c r="I472" s="14">
        <v>106778009</v>
      </c>
      <c r="J472" s="14">
        <v>-6138836</v>
      </c>
      <c r="K472" s="2" t="s">
        <v>593</v>
      </c>
    </row>
    <row r="473" spans="1:11" ht="15.75" customHeight="1" x14ac:dyDescent="0.2">
      <c r="A473" s="2">
        <v>9125000</v>
      </c>
      <c r="B473" s="2">
        <v>1</v>
      </c>
      <c r="C473" s="2">
        <v>0</v>
      </c>
      <c r="D473" s="2">
        <v>300</v>
      </c>
      <c r="E473" s="9">
        <v>1.5</v>
      </c>
      <c r="F473" s="2">
        <v>-6.1814</v>
      </c>
      <c r="G473" s="2">
        <v>106.8387</v>
      </c>
      <c r="H473" s="2" t="s">
        <v>136</v>
      </c>
      <c r="I473" s="14">
        <v>-6162534</v>
      </c>
      <c r="J473" s="14">
        <v>1068470611</v>
      </c>
      <c r="K473" s="2" t="s">
        <v>288</v>
      </c>
    </row>
    <row r="474" spans="1:11" ht="15.75" customHeight="1" x14ac:dyDescent="0.2">
      <c r="A474" s="2">
        <v>12500000</v>
      </c>
      <c r="B474" s="2">
        <v>1</v>
      </c>
      <c r="C474" s="2">
        <v>0</v>
      </c>
      <c r="D474" s="2">
        <v>3</v>
      </c>
      <c r="E474" s="9">
        <v>3</v>
      </c>
      <c r="F474">
        <v>-6.2545999999999999</v>
      </c>
      <c r="G474" s="2">
        <v>106.8951</v>
      </c>
      <c r="H474" s="2" t="s">
        <v>136</v>
      </c>
      <c r="I474" s="14">
        <v>-6.3113910000000004</v>
      </c>
      <c r="J474" s="14">
        <v>106.913928</v>
      </c>
      <c r="K474" s="2" t="s">
        <v>658</v>
      </c>
    </row>
    <row r="475" spans="1:11" ht="15.75" customHeight="1" x14ac:dyDescent="0.2">
      <c r="A475" s="2">
        <v>45000000</v>
      </c>
      <c r="B475" s="2">
        <v>1</v>
      </c>
      <c r="C475" s="2">
        <v>0</v>
      </c>
      <c r="D475" s="2">
        <v>0</v>
      </c>
      <c r="E475" s="9">
        <v>1.1000000000000001</v>
      </c>
      <c r="F475" s="2">
        <v>-6.1266999999999996</v>
      </c>
      <c r="G475" s="2">
        <v>106.83320000000001</v>
      </c>
      <c r="H475" s="2" t="s">
        <v>136</v>
      </c>
      <c r="I475" s="14">
        <v>106789973</v>
      </c>
      <c r="J475" s="14">
        <v>-6115710</v>
      </c>
      <c r="K475" s="2" t="s">
        <v>593</v>
      </c>
    </row>
    <row r="476" spans="1:11" ht="15.75" customHeight="1" x14ac:dyDescent="0.2">
      <c r="A476" s="2">
        <v>23272000</v>
      </c>
      <c r="B476" s="2">
        <v>1</v>
      </c>
      <c r="C476" s="2">
        <v>0</v>
      </c>
      <c r="D476" s="2">
        <v>300</v>
      </c>
      <c r="E476" s="9">
        <v>20</v>
      </c>
      <c r="F476">
        <v>-6.1676000000000002</v>
      </c>
      <c r="G476">
        <v>106.75960000000001</v>
      </c>
      <c r="H476" s="2" t="s">
        <v>136</v>
      </c>
      <c r="I476" s="14">
        <v>-6202632</v>
      </c>
      <c r="J476" s="14">
        <v>106766435</v>
      </c>
      <c r="K476" s="2" t="s">
        <v>822</v>
      </c>
    </row>
    <row r="477" spans="1:11" ht="15.75" customHeight="1" x14ac:dyDescent="0.2">
      <c r="A477" s="2">
        <v>35500000</v>
      </c>
      <c r="B477" s="2">
        <v>0</v>
      </c>
      <c r="C477" s="2">
        <v>1</v>
      </c>
      <c r="D477" s="2">
        <v>0</v>
      </c>
      <c r="E477" s="9">
        <v>5</v>
      </c>
      <c r="F477">
        <v>-6.1676000000000002</v>
      </c>
      <c r="G477">
        <v>106.75960000000001</v>
      </c>
      <c r="H477" s="2" t="s">
        <v>377</v>
      </c>
      <c r="I477" s="14" t="s">
        <v>5344</v>
      </c>
      <c r="J477" s="14" t="s">
        <v>5345</v>
      </c>
      <c r="K477" s="2" t="s">
        <v>5338</v>
      </c>
    </row>
    <row r="478" spans="1:11" ht="15.75" customHeight="1" x14ac:dyDescent="0.2">
      <c r="A478" s="2">
        <v>23000000</v>
      </c>
      <c r="B478" s="2">
        <v>1</v>
      </c>
      <c r="C478" s="2">
        <v>0</v>
      </c>
      <c r="D478" s="2">
        <v>0</v>
      </c>
      <c r="E478" s="9">
        <v>4.5</v>
      </c>
      <c r="F478">
        <v>-6.2686000000000002</v>
      </c>
      <c r="G478" s="2">
        <v>106.8086</v>
      </c>
      <c r="H478" s="2" t="s">
        <v>136</v>
      </c>
      <c r="K478" s="2" t="s">
        <v>1382</v>
      </c>
    </row>
    <row r="479" spans="1:11" ht="15.75" customHeight="1" x14ac:dyDescent="0.2">
      <c r="A479" s="2">
        <v>18000000</v>
      </c>
      <c r="B479" s="2">
        <v>1</v>
      </c>
      <c r="C479" s="2">
        <v>0</v>
      </c>
      <c r="D479" s="2">
        <v>0</v>
      </c>
      <c r="E479" s="9">
        <v>3</v>
      </c>
      <c r="F479" s="2">
        <v>-6.1266999999999996</v>
      </c>
      <c r="G479" s="2">
        <v>106.83320000000001</v>
      </c>
      <c r="H479" s="2" t="s">
        <v>136</v>
      </c>
      <c r="I479" s="14">
        <v>106880556</v>
      </c>
      <c r="J479" s="14">
        <v>-6144926</v>
      </c>
      <c r="K479" s="2" t="s">
        <v>511</v>
      </c>
    </row>
    <row r="480" spans="1:11" ht="15.75" customHeight="1" x14ac:dyDescent="0.2">
      <c r="A480" s="2">
        <v>18000000</v>
      </c>
      <c r="B480" s="2">
        <v>0</v>
      </c>
      <c r="C480" s="2">
        <v>1</v>
      </c>
      <c r="D480" s="2">
        <v>0</v>
      </c>
      <c r="E480" s="9">
        <v>1.5</v>
      </c>
      <c r="F480" s="2">
        <v>-6.1814</v>
      </c>
      <c r="G480" s="2">
        <v>106.8387</v>
      </c>
      <c r="H480" s="2" t="s">
        <v>377</v>
      </c>
      <c r="K480" s="2" t="s">
        <v>288</v>
      </c>
    </row>
    <row r="481" spans="1:11" ht="15.75" customHeight="1" x14ac:dyDescent="0.2">
      <c r="A481" s="2">
        <v>27500000</v>
      </c>
      <c r="B481" s="2">
        <v>1</v>
      </c>
      <c r="C481" s="2">
        <v>0</v>
      </c>
      <c r="D481" s="2">
        <v>0</v>
      </c>
      <c r="E481" s="9">
        <v>4</v>
      </c>
      <c r="F481" s="2">
        <v>-6.1266999999999996</v>
      </c>
      <c r="G481" s="2">
        <v>106.83320000000001</v>
      </c>
      <c r="H481" s="2" t="s">
        <v>136</v>
      </c>
      <c r="I481" s="14">
        <v>106874276</v>
      </c>
      <c r="J481" s="14">
        <v>-6140807</v>
      </c>
      <c r="K481" s="2" t="s">
        <v>511</v>
      </c>
    </row>
    <row r="482" spans="1:11" ht="15.75" customHeight="1" x14ac:dyDescent="0.2">
      <c r="A482" s="2">
        <v>2600000</v>
      </c>
      <c r="B482" s="2">
        <v>0</v>
      </c>
      <c r="C482" s="2">
        <v>0</v>
      </c>
      <c r="D482" s="2">
        <v>670</v>
      </c>
      <c r="E482" s="9">
        <v>5</v>
      </c>
      <c r="F482">
        <v>-6.2545999999999999</v>
      </c>
      <c r="G482" s="2">
        <v>106.8951</v>
      </c>
      <c r="H482" s="2" t="s">
        <v>437</v>
      </c>
      <c r="I482" s="14" t="s">
        <v>5390</v>
      </c>
      <c r="J482" s="14" t="s">
        <v>5391</v>
      </c>
      <c r="K482" s="2" t="s">
        <v>658</v>
      </c>
    </row>
    <row r="483" spans="1:11" ht="15.75" customHeight="1" x14ac:dyDescent="0.2">
      <c r="A483" s="2">
        <v>9125000</v>
      </c>
      <c r="B483" s="2">
        <v>1</v>
      </c>
      <c r="C483" s="2">
        <v>0</v>
      </c>
      <c r="D483" s="2">
        <v>300</v>
      </c>
      <c r="E483" s="9">
        <v>1.5</v>
      </c>
      <c r="F483" s="2">
        <v>-6.1814</v>
      </c>
      <c r="G483" s="2">
        <v>106.8387</v>
      </c>
      <c r="H483" s="2" t="s">
        <v>136</v>
      </c>
      <c r="I483" s="14">
        <v>-6162534</v>
      </c>
      <c r="J483" s="14">
        <v>1068470611</v>
      </c>
      <c r="K483" s="2" t="s">
        <v>288</v>
      </c>
    </row>
    <row r="484" spans="1:11" ht="15.75" customHeight="1" x14ac:dyDescent="0.2">
      <c r="A484" s="2">
        <v>9125000</v>
      </c>
      <c r="B484" s="2">
        <v>1</v>
      </c>
      <c r="C484" s="2">
        <v>0</v>
      </c>
      <c r="D484" s="2">
        <v>300</v>
      </c>
      <c r="E484" s="9">
        <v>1.5</v>
      </c>
      <c r="F484" s="2">
        <v>-6.1814</v>
      </c>
      <c r="G484" s="2">
        <v>106.8387</v>
      </c>
      <c r="H484" s="2" t="s">
        <v>136</v>
      </c>
      <c r="I484" s="14">
        <v>-6162534</v>
      </c>
      <c r="J484" s="14">
        <v>1068470611</v>
      </c>
      <c r="K484" s="2" t="s">
        <v>288</v>
      </c>
    </row>
    <row r="485" spans="1:11" ht="15.75" customHeight="1" x14ac:dyDescent="0.2">
      <c r="A485" s="2">
        <v>95000000</v>
      </c>
      <c r="B485" s="2">
        <v>1</v>
      </c>
      <c r="C485" s="2">
        <v>0</v>
      </c>
      <c r="D485" s="2">
        <v>270</v>
      </c>
      <c r="E485" s="9">
        <v>0.42</v>
      </c>
      <c r="F485" s="2">
        <v>-6.1814</v>
      </c>
      <c r="G485" s="2">
        <v>106.8387</v>
      </c>
      <c r="H485" s="2" t="s">
        <v>136</v>
      </c>
      <c r="I485" s="14">
        <v>-6192992</v>
      </c>
      <c r="J485" s="14">
        <v>106826509</v>
      </c>
      <c r="K485" s="2" t="s">
        <v>1300</v>
      </c>
    </row>
    <row r="486" spans="1:11" ht="15.75" customHeight="1" x14ac:dyDescent="0.2">
      <c r="A486" s="2">
        <v>20000000</v>
      </c>
      <c r="B486" s="2">
        <v>1</v>
      </c>
      <c r="C486" s="2">
        <v>0</v>
      </c>
      <c r="D486" s="2">
        <v>0</v>
      </c>
      <c r="E486" s="9">
        <v>1.7</v>
      </c>
      <c r="F486" s="2">
        <v>-6.1266999999999996</v>
      </c>
      <c r="G486" s="2">
        <v>106.83320000000001</v>
      </c>
      <c r="H486" s="2" t="s">
        <v>136</v>
      </c>
      <c r="I486" s="14">
        <v>106.852109</v>
      </c>
      <c r="J486" s="14">
        <v>-6.1213550000000003</v>
      </c>
      <c r="K486" s="2" t="s">
        <v>511</v>
      </c>
    </row>
    <row r="487" spans="1:11" ht="15.75" customHeight="1" x14ac:dyDescent="0.2">
      <c r="A487" s="2">
        <v>6500000</v>
      </c>
      <c r="B487" s="2">
        <v>1</v>
      </c>
      <c r="C487" s="2">
        <v>0</v>
      </c>
      <c r="D487" s="2">
        <v>50</v>
      </c>
      <c r="E487" s="9">
        <v>4</v>
      </c>
      <c r="F487">
        <v>-6.2686000000000002</v>
      </c>
      <c r="G487" s="2">
        <v>106.8086</v>
      </c>
      <c r="H487" s="2" t="s">
        <v>136</v>
      </c>
      <c r="I487" s="14" t="s">
        <v>5421</v>
      </c>
      <c r="J487" s="14" t="s">
        <v>5422</v>
      </c>
      <c r="K487" s="2" t="s">
        <v>141</v>
      </c>
    </row>
    <row r="488" spans="1:11" ht="15.75" customHeight="1" x14ac:dyDescent="0.2">
      <c r="A488" s="2">
        <v>3687500</v>
      </c>
      <c r="B488" s="2">
        <v>0</v>
      </c>
      <c r="C488" s="2">
        <v>1</v>
      </c>
      <c r="D488" s="2">
        <v>570</v>
      </c>
      <c r="E488" s="9">
        <v>5.2</v>
      </c>
      <c r="F488">
        <v>-6.2545999999999999</v>
      </c>
      <c r="G488" s="2">
        <v>106.8951</v>
      </c>
      <c r="H488" s="2" t="s">
        <v>377</v>
      </c>
      <c r="I488" s="14" t="s">
        <v>5430</v>
      </c>
      <c r="J488" s="14" t="s">
        <v>5431</v>
      </c>
      <c r="K488" s="2" t="s">
        <v>658</v>
      </c>
    </row>
    <row r="489" spans="1:11" ht="15.75" customHeight="1" x14ac:dyDescent="0.2">
      <c r="A489" s="2">
        <v>8000000</v>
      </c>
      <c r="B489" s="2">
        <v>1</v>
      </c>
      <c r="C489" s="2">
        <v>0</v>
      </c>
      <c r="D489" s="2">
        <v>800</v>
      </c>
      <c r="E489" s="9">
        <v>0.85</v>
      </c>
      <c r="F489">
        <v>-6.2545999999999999</v>
      </c>
      <c r="G489" s="2">
        <v>106.8951</v>
      </c>
      <c r="H489" s="2" t="s">
        <v>136</v>
      </c>
      <c r="I489" s="14" t="s">
        <v>5450</v>
      </c>
      <c r="J489" s="14" t="s">
        <v>5451</v>
      </c>
      <c r="K489" s="2" t="s">
        <v>3581</v>
      </c>
    </row>
    <row r="490" spans="1:11" ht="15.75" customHeight="1" x14ac:dyDescent="0.2">
      <c r="A490" s="2">
        <v>7000000</v>
      </c>
      <c r="B490" s="2">
        <v>1</v>
      </c>
      <c r="C490" s="2">
        <v>0</v>
      </c>
      <c r="D490" s="2">
        <v>875</v>
      </c>
      <c r="E490" s="9">
        <v>1.4</v>
      </c>
      <c r="F490">
        <v>-6.2545999999999999</v>
      </c>
      <c r="G490" s="2">
        <v>106.8951</v>
      </c>
      <c r="H490" s="2" t="s">
        <v>136</v>
      </c>
      <c r="I490" s="14">
        <v>-6311667</v>
      </c>
      <c r="J490" s="14">
        <v>106879639</v>
      </c>
      <c r="K490" s="2" t="s">
        <v>658</v>
      </c>
    </row>
    <row r="491" spans="1:11" ht="15.75" customHeight="1" x14ac:dyDescent="0.2">
      <c r="A491" s="2">
        <v>27500000</v>
      </c>
      <c r="B491" s="2">
        <v>0</v>
      </c>
      <c r="C491" s="2">
        <v>0</v>
      </c>
      <c r="D491" s="2">
        <v>200</v>
      </c>
      <c r="E491" s="9">
        <v>1.4</v>
      </c>
      <c r="F491">
        <v>-6.1676000000000002</v>
      </c>
      <c r="G491">
        <v>106.75960000000001</v>
      </c>
      <c r="H491" s="2" t="s">
        <v>1315</v>
      </c>
      <c r="I491" s="14">
        <v>-6172447</v>
      </c>
      <c r="J491" s="14">
        <v>106743740</v>
      </c>
      <c r="K491" s="2" t="s">
        <v>822</v>
      </c>
    </row>
    <row r="492" spans="1:11" ht="15.75" customHeight="1" x14ac:dyDescent="0.2">
      <c r="A492" s="2">
        <v>17000000</v>
      </c>
      <c r="B492" s="2">
        <v>1</v>
      </c>
      <c r="C492" s="2">
        <v>0</v>
      </c>
      <c r="D492" s="2">
        <v>0</v>
      </c>
      <c r="E492" s="9">
        <v>3.5</v>
      </c>
      <c r="F492">
        <v>-6.1676000000000002</v>
      </c>
      <c r="G492">
        <v>106.75960000000001</v>
      </c>
      <c r="H492" s="2" t="s">
        <v>136</v>
      </c>
      <c r="I492" s="14" t="s">
        <v>5461</v>
      </c>
      <c r="J492" s="14" t="s">
        <v>5462</v>
      </c>
      <c r="K492" s="2" t="s">
        <v>976</v>
      </c>
    </row>
    <row r="493" spans="1:11" ht="15.75" customHeight="1" x14ac:dyDescent="0.2">
      <c r="A493" s="2">
        <v>550000</v>
      </c>
      <c r="B493" s="2">
        <v>1</v>
      </c>
      <c r="C493" s="2">
        <v>0</v>
      </c>
      <c r="D493" s="2">
        <v>100</v>
      </c>
      <c r="E493" s="9">
        <v>1.9</v>
      </c>
      <c r="F493">
        <v>-6.2545999999999999</v>
      </c>
      <c r="G493" s="2">
        <v>106.8951</v>
      </c>
      <c r="H493" s="2" t="s">
        <v>136</v>
      </c>
      <c r="I493" s="14" t="s">
        <v>5474</v>
      </c>
      <c r="J493" s="14" t="s">
        <v>5475</v>
      </c>
      <c r="K493" s="2" t="s">
        <v>658</v>
      </c>
    </row>
    <row r="494" spans="1:11" ht="15.75" customHeight="1" x14ac:dyDescent="0.2">
      <c r="A494" s="2">
        <v>50000000</v>
      </c>
      <c r="B494" s="2">
        <v>1</v>
      </c>
      <c r="C494" s="2">
        <v>0</v>
      </c>
      <c r="D494" s="2">
        <v>185</v>
      </c>
      <c r="E494" s="9">
        <v>148</v>
      </c>
      <c r="F494">
        <v>-6.2686000000000002</v>
      </c>
      <c r="G494" s="2">
        <v>106.8086</v>
      </c>
      <c r="H494" s="2" t="s">
        <v>136</v>
      </c>
      <c r="I494" s="14" t="s">
        <v>5488</v>
      </c>
      <c r="J494" s="14" t="s">
        <v>5489</v>
      </c>
      <c r="K494" s="2" t="s">
        <v>141</v>
      </c>
    </row>
    <row r="495" spans="1:11" ht="15.75" customHeight="1" x14ac:dyDescent="0.2">
      <c r="A495" s="2">
        <v>16445000</v>
      </c>
      <c r="B495" s="2">
        <v>1</v>
      </c>
      <c r="C495" s="2">
        <v>0</v>
      </c>
      <c r="D495" s="2">
        <v>90</v>
      </c>
      <c r="E495" s="9">
        <v>22</v>
      </c>
      <c r="F495">
        <v>-6.1676000000000002</v>
      </c>
      <c r="G495">
        <v>106.75960000000001</v>
      </c>
      <c r="H495" s="2" t="s">
        <v>136</v>
      </c>
      <c r="I495" s="14">
        <v>-6218634</v>
      </c>
      <c r="J495" s="14">
        <v>106769199</v>
      </c>
      <c r="K495" s="2" t="s">
        <v>822</v>
      </c>
    </row>
    <row r="496" spans="1:11" ht="15.75" customHeight="1" x14ac:dyDescent="0.2">
      <c r="A496" s="2">
        <v>5800000</v>
      </c>
      <c r="B496" s="2">
        <v>1</v>
      </c>
      <c r="C496" s="2">
        <v>0</v>
      </c>
      <c r="D496" s="2">
        <v>1800</v>
      </c>
      <c r="E496" s="9">
        <v>2.5</v>
      </c>
      <c r="F496">
        <v>-6.2545999999999999</v>
      </c>
      <c r="G496" s="2">
        <v>106.8951</v>
      </c>
      <c r="H496" s="2" t="s">
        <v>136</v>
      </c>
      <c r="I496" s="14" t="s">
        <v>5505</v>
      </c>
      <c r="J496" s="14" t="s">
        <v>5506</v>
      </c>
      <c r="K496" s="2" t="s">
        <v>3581</v>
      </c>
    </row>
    <row r="497" spans="1:11" ht="15.75" customHeight="1" x14ac:dyDescent="0.2">
      <c r="A497" s="2">
        <v>27500000</v>
      </c>
      <c r="B497" s="2">
        <v>0</v>
      </c>
      <c r="C497" s="2">
        <v>0</v>
      </c>
      <c r="D497" s="2">
        <v>200</v>
      </c>
      <c r="E497" s="9">
        <v>1.4</v>
      </c>
      <c r="F497">
        <v>-6.1676000000000002</v>
      </c>
      <c r="G497">
        <v>106.75960000000001</v>
      </c>
      <c r="H497" s="2" t="s">
        <v>1315</v>
      </c>
      <c r="I497" s="14">
        <v>-6172494</v>
      </c>
      <c r="J497" s="14">
        <v>106742457</v>
      </c>
      <c r="K497" s="2" t="s">
        <v>822</v>
      </c>
    </row>
    <row r="498" spans="1:11" ht="15.75" customHeight="1" x14ac:dyDescent="0.2">
      <c r="A498" s="2">
        <v>30000000</v>
      </c>
      <c r="B498" s="2">
        <v>0</v>
      </c>
      <c r="C498" s="2">
        <v>1</v>
      </c>
      <c r="D498" s="2">
        <v>350</v>
      </c>
      <c r="E498" s="9">
        <v>3.9</v>
      </c>
      <c r="F498">
        <v>-6.1676000000000002</v>
      </c>
      <c r="G498">
        <v>106.75960000000001</v>
      </c>
      <c r="H498" s="2" t="s">
        <v>377</v>
      </c>
      <c r="I498" s="14" t="s">
        <v>5520</v>
      </c>
      <c r="J498" s="14" t="s">
        <v>5521</v>
      </c>
      <c r="K498" s="2" t="s">
        <v>976</v>
      </c>
    </row>
    <row r="499" spans="1:11" ht="15.75" customHeight="1" x14ac:dyDescent="0.2">
      <c r="A499" s="2">
        <v>27000000</v>
      </c>
      <c r="B499" s="2">
        <v>0</v>
      </c>
      <c r="C499" s="2">
        <v>0</v>
      </c>
      <c r="D499" s="2">
        <v>200</v>
      </c>
      <c r="E499" s="9">
        <v>1.4</v>
      </c>
      <c r="F499">
        <v>-6.1676000000000002</v>
      </c>
      <c r="G499">
        <v>106.75960000000001</v>
      </c>
      <c r="H499" s="2" t="s">
        <v>1315</v>
      </c>
      <c r="I499" s="14">
        <v>-6173011</v>
      </c>
      <c r="J499" s="14">
        <v>106742245</v>
      </c>
      <c r="K499" s="2" t="s">
        <v>822</v>
      </c>
    </row>
    <row r="500" spans="1:11" ht="15.75" customHeight="1" x14ac:dyDescent="0.2">
      <c r="A500" s="2" t="s">
        <v>5527</v>
      </c>
      <c r="B500" s="2">
        <v>1</v>
      </c>
      <c r="C500" s="2">
        <v>0</v>
      </c>
      <c r="D500" s="2">
        <v>300</v>
      </c>
      <c r="E500" s="9">
        <v>300</v>
      </c>
      <c r="F500">
        <v>-6.2686000000000002</v>
      </c>
      <c r="G500" s="2">
        <v>106.8086</v>
      </c>
      <c r="H500" s="2" t="s">
        <v>136</v>
      </c>
      <c r="I500" s="14" t="s">
        <v>5533</v>
      </c>
      <c r="J500" s="14" t="s">
        <v>5534</v>
      </c>
      <c r="K500" s="2" t="s">
        <v>141</v>
      </c>
    </row>
    <row r="501" spans="1:11" ht="15.75" customHeight="1" x14ac:dyDescent="0.2">
      <c r="A501" s="2">
        <v>8000000</v>
      </c>
      <c r="B501" s="2">
        <v>1</v>
      </c>
      <c r="C501" s="2">
        <v>0</v>
      </c>
      <c r="D501" s="2">
        <v>2</v>
      </c>
      <c r="E501" s="9">
        <v>2.5</v>
      </c>
      <c r="F501">
        <v>-6.2545999999999999</v>
      </c>
      <c r="G501" s="2">
        <v>106.8951</v>
      </c>
      <c r="H501" s="2" t="s">
        <v>136</v>
      </c>
      <c r="I501" s="14">
        <v>-63438389</v>
      </c>
      <c r="J501" s="14">
        <v>10687389</v>
      </c>
      <c r="K501" s="2" t="s">
        <v>658</v>
      </c>
    </row>
    <row r="502" spans="1:11" ht="15.75" customHeight="1" x14ac:dyDescent="0.2">
      <c r="A502" s="2">
        <v>8000000</v>
      </c>
      <c r="B502" s="2">
        <v>0</v>
      </c>
      <c r="C502" s="2">
        <v>1</v>
      </c>
      <c r="D502" s="2">
        <v>200</v>
      </c>
      <c r="E502" s="9">
        <v>3.2</v>
      </c>
      <c r="F502">
        <v>-6.1676000000000002</v>
      </c>
      <c r="G502">
        <v>106.75960000000001</v>
      </c>
      <c r="H502" s="2" t="s">
        <v>377</v>
      </c>
      <c r="I502" s="14" t="s">
        <v>5548</v>
      </c>
      <c r="J502" s="14" t="s">
        <v>5549</v>
      </c>
      <c r="K502" s="2" t="s">
        <v>976</v>
      </c>
    </row>
    <row r="503" spans="1:11" ht="15.75" customHeight="1" x14ac:dyDescent="0.2">
      <c r="A503" s="2">
        <v>7360000</v>
      </c>
      <c r="B503" s="2">
        <v>1</v>
      </c>
      <c r="C503" s="2">
        <v>0</v>
      </c>
      <c r="D503" s="2">
        <v>211</v>
      </c>
      <c r="E503" s="9">
        <v>3.9</v>
      </c>
      <c r="F503">
        <v>-6.2545999999999999</v>
      </c>
      <c r="G503" s="2">
        <v>106.8951</v>
      </c>
      <c r="H503" s="2" t="s">
        <v>136</v>
      </c>
      <c r="I503" s="14" t="s">
        <v>5564</v>
      </c>
      <c r="J503" s="14" t="s">
        <v>5565</v>
      </c>
      <c r="K503" s="2" t="s">
        <v>658</v>
      </c>
    </row>
    <row r="504" spans="1:11" ht="15.75" customHeight="1" x14ac:dyDescent="0.2">
      <c r="A504" s="2">
        <v>9500000</v>
      </c>
      <c r="B504" s="2">
        <v>0</v>
      </c>
      <c r="C504" s="2">
        <v>1</v>
      </c>
      <c r="D504" s="2">
        <v>1600</v>
      </c>
      <c r="E504" s="9">
        <v>2.2999999999999998</v>
      </c>
      <c r="F504">
        <v>-6.2545999999999999</v>
      </c>
      <c r="G504" s="2">
        <v>106.8951</v>
      </c>
      <c r="H504" s="2" t="s">
        <v>377</v>
      </c>
      <c r="I504" s="14" t="s">
        <v>5575</v>
      </c>
      <c r="J504" s="14" t="s">
        <v>5576</v>
      </c>
      <c r="K504" s="2" t="s">
        <v>610</v>
      </c>
    </row>
    <row r="505" spans="1:11" ht="15.75" customHeight="1" x14ac:dyDescent="0.2">
      <c r="A505" s="2">
        <v>4200000</v>
      </c>
      <c r="B505" s="2">
        <v>1</v>
      </c>
      <c r="C505" s="2">
        <v>0</v>
      </c>
      <c r="D505" s="2">
        <v>215</v>
      </c>
      <c r="E505" s="9">
        <v>2.8</v>
      </c>
      <c r="F505">
        <v>-6.2545999999999999</v>
      </c>
      <c r="G505" s="2">
        <v>106.8951</v>
      </c>
      <c r="H505" s="2" t="s">
        <v>136</v>
      </c>
      <c r="I505" s="14">
        <v>-6321972</v>
      </c>
      <c r="J505" s="14">
        <v>106878944</v>
      </c>
      <c r="K505" s="2" t="s">
        <v>3581</v>
      </c>
    </row>
    <row r="506" spans="1:11" ht="15.75" customHeight="1" x14ac:dyDescent="0.2">
      <c r="A506" s="2">
        <v>25000000</v>
      </c>
      <c r="B506" s="2">
        <v>0</v>
      </c>
      <c r="C506" s="2">
        <v>0</v>
      </c>
      <c r="D506" s="2">
        <v>150</v>
      </c>
      <c r="E506" s="9">
        <v>3</v>
      </c>
      <c r="F506">
        <v>-6.1676000000000002</v>
      </c>
      <c r="G506">
        <v>106.75960000000001</v>
      </c>
      <c r="H506" s="2" t="s">
        <v>1315</v>
      </c>
      <c r="I506" s="14" t="s">
        <v>5595</v>
      </c>
      <c r="J506" s="14" t="s">
        <v>5596</v>
      </c>
      <c r="K506" s="2" t="s">
        <v>976</v>
      </c>
    </row>
    <row r="507" spans="1:11" ht="15.75" customHeight="1" x14ac:dyDescent="0.2">
      <c r="A507" s="2">
        <v>20000000</v>
      </c>
      <c r="B507" s="2">
        <v>1</v>
      </c>
      <c r="C507" s="2">
        <v>0</v>
      </c>
      <c r="D507" s="2">
        <v>0</v>
      </c>
      <c r="E507" s="9">
        <v>1.2</v>
      </c>
      <c r="F507">
        <v>-6.2545999999999999</v>
      </c>
      <c r="G507" s="2">
        <v>106.8951</v>
      </c>
      <c r="H507" s="2" t="s">
        <v>136</v>
      </c>
      <c r="I507" s="14" t="s">
        <v>5603</v>
      </c>
      <c r="J507" s="14" t="s">
        <v>5604</v>
      </c>
      <c r="K507" s="2" t="s">
        <v>610</v>
      </c>
    </row>
    <row r="508" spans="1:11" ht="15.75" customHeight="1" x14ac:dyDescent="0.2">
      <c r="A508" s="2">
        <v>17407000</v>
      </c>
      <c r="B508" s="2">
        <v>1</v>
      </c>
      <c r="C508" s="2">
        <v>0</v>
      </c>
      <c r="D508" s="2">
        <v>0</v>
      </c>
      <c r="E508" s="9">
        <v>0.9</v>
      </c>
      <c r="F508" s="2">
        <v>-6.1266999999999996</v>
      </c>
      <c r="G508" s="2">
        <v>106.83320000000001</v>
      </c>
      <c r="H508" s="2" t="s">
        <v>136</v>
      </c>
      <c r="I508" s="14" t="s">
        <v>5611</v>
      </c>
      <c r="K508" s="2" t="s">
        <v>593</v>
      </c>
    </row>
    <row r="509" spans="1:11" ht="15.75" customHeight="1" x14ac:dyDescent="0.2">
      <c r="A509" s="2">
        <v>14000000</v>
      </c>
      <c r="B509" s="2">
        <v>1</v>
      </c>
      <c r="C509" s="2">
        <v>0</v>
      </c>
      <c r="D509" s="2">
        <v>1200</v>
      </c>
      <c r="E509" s="9">
        <v>1.4</v>
      </c>
      <c r="F509">
        <v>-6.1676000000000002</v>
      </c>
      <c r="G509">
        <v>106.75960000000001</v>
      </c>
      <c r="H509" s="2" t="s">
        <v>136</v>
      </c>
      <c r="I509" s="14" t="s">
        <v>5620</v>
      </c>
      <c r="J509" s="14" t="s">
        <v>5621</v>
      </c>
      <c r="K509" s="2" t="s">
        <v>976</v>
      </c>
    </row>
    <row r="510" spans="1:11" ht="15.75" customHeight="1" x14ac:dyDescent="0.2">
      <c r="A510" s="2">
        <v>8000000</v>
      </c>
      <c r="B510" s="2">
        <v>1</v>
      </c>
      <c r="C510" s="2">
        <v>0</v>
      </c>
      <c r="D510" s="2">
        <v>0.85</v>
      </c>
      <c r="E510" s="9">
        <v>2.2000000000000002</v>
      </c>
      <c r="F510">
        <v>-6.2545999999999999</v>
      </c>
      <c r="G510" s="2">
        <v>106.8951</v>
      </c>
      <c r="H510" s="2" t="s">
        <v>136</v>
      </c>
      <c r="I510" s="14" t="s">
        <v>5626</v>
      </c>
      <c r="J510" s="14" t="s">
        <v>5627</v>
      </c>
      <c r="K510" s="2" t="s">
        <v>610</v>
      </c>
    </row>
    <row r="511" spans="1:11" ht="15.75" customHeight="1" x14ac:dyDescent="0.2">
      <c r="A511" s="2">
        <v>5000000</v>
      </c>
      <c r="B511" s="2">
        <v>1</v>
      </c>
      <c r="C511" s="2">
        <v>0</v>
      </c>
      <c r="D511" s="2">
        <v>50</v>
      </c>
      <c r="E511" s="9">
        <v>11</v>
      </c>
      <c r="F511">
        <v>-6.2686000000000002</v>
      </c>
      <c r="G511" s="2">
        <v>106.8086</v>
      </c>
      <c r="H511" s="2" t="s">
        <v>136</v>
      </c>
      <c r="I511" s="14" t="s">
        <v>5640</v>
      </c>
      <c r="J511" s="14" t="s">
        <v>5641</v>
      </c>
      <c r="K511" s="2" t="s">
        <v>943</v>
      </c>
    </row>
    <row r="512" spans="1:11" ht="15.75" customHeight="1" x14ac:dyDescent="0.2">
      <c r="A512" s="2">
        <v>20428016</v>
      </c>
      <c r="B512" s="2">
        <v>1</v>
      </c>
      <c r="C512" s="2">
        <v>0</v>
      </c>
      <c r="D512" s="2">
        <v>21</v>
      </c>
      <c r="E512" s="9">
        <v>1.6</v>
      </c>
      <c r="F512">
        <v>-6.2545999999999999</v>
      </c>
      <c r="G512" s="2">
        <v>106.8951</v>
      </c>
      <c r="H512" s="2" t="s">
        <v>136</v>
      </c>
      <c r="I512" s="14" t="s">
        <v>5652</v>
      </c>
      <c r="J512" s="14" t="s">
        <v>5653</v>
      </c>
      <c r="K512" s="2" t="s">
        <v>658</v>
      </c>
    </row>
    <row r="513" spans="1:11" ht="15.75" customHeight="1" x14ac:dyDescent="0.2">
      <c r="A513" s="2">
        <v>17000000</v>
      </c>
      <c r="B513" s="2">
        <v>1</v>
      </c>
      <c r="C513" s="2">
        <v>0</v>
      </c>
      <c r="D513" s="2">
        <v>300</v>
      </c>
      <c r="E513" s="9">
        <v>1.7</v>
      </c>
      <c r="F513">
        <v>-6.1676000000000002</v>
      </c>
      <c r="G513">
        <v>106.75960000000001</v>
      </c>
      <c r="H513" s="2" t="s">
        <v>136</v>
      </c>
      <c r="I513" s="14" t="s">
        <v>5659</v>
      </c>
      <c r="K513" s="2" t="s">
        <v>822</v>
      </c>
    </row>
    <row r="514" spans="1:11" ht="15.75" customHeight="1" x14ac:dyDescent="0.2">
      <c r="A514" s="2">
        <v>54000000</v>
      </c>
      <c r="B514" s="2">
        <v>1</v>
      </c>
      <c r="C514" s="2">
        <v>0</v>
      </c>
      <c r="D514" s="2">
        <v>0</v>
      </c>
      <c r="E514" s="9">
        <v>1.8</v>
      </c>
      <c r="F514">
        <v>-6.1676000000000002</v>
      </c>
      <c r="G514">
        <v>106.75960000000001</v>
      </c>
      <c r="H514" s="2" t="s">
        <v>136</v>
      </c>
      <c r="I514" s="14">
        <v>-617444</v>
      </c>
      <c r="J514" s="14">
        <v>10680485</v>
      </c>
      <c r="K514" s="2" t="s">
        <v>822</v>
      </c>
    </row>
    <row r="515" spans="1:11" ht="15.75" customHeight="1" x14ac:dyDescent="0.2">
      <c r="A515" s="2">
        <v>30616000</v>
      </c>
      <c r="B515" s="2">
        <v>1</v>
      </c>
      <c r="C515" s="2">
        <v>0</v>
      </c>
      <c r="D515" s="2">
        <v>0</v>
      </c>
      <c r="E515" s="9">
        <v>22</v>
      </c>
      <c r="F515">
        <v>-6.1676000000000002</v>
      </c>
      <c r="G515">
        <v>106.75960000000001</v>
      </c>
      <c r="H515" s="2" t="s">
        <v>136</v>
      </c>
      <c r="I515" s="14">
        <v>106771205</v>
      </c>
      <c r="J515" s="14">
        <v>-6185432</v>
      </c>
      <c r="K515" s="2" t="s">
        <v>822</v>
      </c>
    </row>
    <row r="516" spans="1:11" ht="15.75" customHeight="1" x14ac:dyDescent="0.2">
      <c r="A516" s="2">
        <v>17407000</v>
      </c>
      <c r="B516" s="2">
        <v>1</v>
      </c>
      <c r="C516" s="2">
        <v>0</v>
      </c>
      <c r="D516" s="2">
        <v>0</v>
      </c>
      <c r="E516" s="9">
        <v>0.9</v>
      </c>
      <c r="F516" s="2">
        <v>-6.1266999999999996</v>
      </c>
      <c r="G516" s="2">
        <v>106.83320000000001</v>
      </c>
      <c r="H516" s="2" t="s">
        <v>136</v>
      </c>
      <c r="I516" s="14">
        <v>106900815</v>
      </c>
      <c r="J516" s="14">
        <v>-6163353</v>
      </c>
      <c r="K516" s="2" t="s">
        <v>593</v>
      </c>
    </row>
    <row r="517" spans="1:11" ht="15.75" customHeight="1" x14ac:dyDescent="0.2">
      <c r="A517" s="2">
        <v>6500000</v>
      </c>
      <c r="B517" s="2">
        <v>1</v>
      </c>
      <c r="C517" s="2">
        <v>0</v>
      </c>
      <c r="D517" s="2">
        <v>0</v>
      </c>
      <c r="E517" s="9">
        <v>2.5</v>
      </c>
      <c r="F517" s="2">
        <v>-6.1266999999999996</v>
      </c>
      <c r="G517" s="2">
        <v>106.83320000000001</v>
      </c>
      <c r="H517" s="2" t="s">
        <v>136</v>
      </c>
      <c r="I517" s="14">
        <v>106897184</v>
      </c>
      <c r="J517" s="14">
        <v>-6113021</v>
      </c>
      <c r="K517" s="2" t="s">
        <v>511</v>
      </c>
    </row>
    <row r="518" spans="1:11" ht="15.75" customHeight="1" x14ac:dyDescent="0.2">
      <c r="A518" s="2">
        <v>28000000</v>
      </c>
      <c r="B518" s="2">
        <v>1</v>
      </c>
      <c r="C518" s="2">
        <v>0</v>
      </c>
      <c r="D518" s="2">
        <v>50</v>
      </c>
      <c r="E518" s="9">
        <v>4.8</v>
      </c>
      <c r="F518">
        <v>-6.2686000000000002</v>
      </c>
      <c r="G518" s="2">
        <v>106.8086</v>
      </c>
      <c r="H518" s="2" t="s">
        <v>136</v>
      </c>
      <c r="I518" s="14" t="s">
        <v>5685</v>
      </c>
      <c r="J518" s="14" t="s">
        <v>5686</v>
      </c>
      <c r="K518" s="2" t="s">
        <v>141</v>
      </c>
    </row>
    <row r="519" spans="1:11" ht="15.75" customHeight="1" x14ac:dyDescent="0.2">
      <c r="A519" s="2">
        <v>28000000</v>
      </c>
      <c r="B519" s="2">
        <v>1</v>
      </c>
      <c r="C519" s="2">
        <v>0</v>
      </c>
      <c r="D519" s="2">
        <v>50</v>
      </c>
      <c r="E519" s="9">
        <v>4.8</v>
      </c>
      <c r="F519">
        <v>-6.2686000000000002</v>
      </c>
      <c r="G519" s="2">
        <v>106.8086</v>
      </c>
      <c r="H519" s="2" t="s">
        <v>136</v>
      </c>
      <c r="I519" s="14" t="s">
        <v>5685</v>
      </c>
      <c r="J519" s="14" t="s">
        <v>5686</v>
      </c>
      <c r="K519" s="2" t="s">
        <v>141</v>
      </c>
    </row>
    <row r="520" spans="1:11" ht="15.75" customHeight="1" x14ac:dyDescent="0.2">
      <c r="A520" s="2">
        <v>21666667</v>
      </c>
      <c r="B520" s="2">
        <v>0</v>
      </c>
      <c r="C520" s="2">
        <v>0</v>
      </c>
      <c r="D520" s="2">
        <v>0</v>
      </c>
      <c r="E520" s="16">
        <v>0</v>
      </c>
      <c r="F520">
        <v>-6.2545999999999999</v>
      </c>
      <c r="G520" s="2">
        <v>106.8951</v>
      </c>
      <c r="H520" s="2" t="s">
        <v>1315</v>
      </c>
      <c r="I520" s="14">
        <v>-61947651</v>
      </c>
      <c r="J520" s="14">
        <v>1068839069</v>
      </c>
      <c r="K520" s="2" t="s">
        <v>610</v>
      </c>
    </row>
    <row r="521" spans="1:11" ht="15.75" customHeight="1" x14ac:dyDescent="0.2">
      <c r="A521" s="2">
        <v>8333333</v>
      </c>
      <c r="B521" s="2">
        <v>1</v>
      </c>
      <c r="C521" s="2">
        <v>0</v>
      </c>
      <c r="D521" s="2">
        <v>0</v>
      </c>
      <c r="E521" s="9">
        <v>7.6</v>
      </c>
      <c r="F521" s="2">
        <v>-6.1266999999999996</v>
      </c>
      <c r="G521" s="2">
        <v>106.83320000000001</v>
      </c>
      <c r="H521" s="2" t="s">
        <v>136</v>
      </c>
      <c r="I521" s="14">
        <v>106952737</v>
      </c>
      <c r="J521" s="14">
        <v>-6099030</v>
      </c>
      <c r="K521" s="2" t="s">
        <v>593</v>
      </c>
    </row>
    <row r="522" spans="1:11" ht="15.75" customHeight="1" x14ac:dyDescent="0.2">
      <c r="A522" s="2">
        <v>32822757</v>
      </c>
      <c r="B522" s="2">
        <v>1</v>
      </c>
      <c r="C522" s="2">
        <v>0</v>
      </c>
      <c r="D522" s="2">
        <v>640</v>
      </c>
      <c r="E522" s="9">
        <v>1.54</v>
      </c>
      <c r="F522" s="2">
        <v>-6.1814</v>
      </c>
      <c r="G522" s="2">
        <v>106.8387</v>
      </c>
      <c r="H522" s="2" t="s">
        <v>136</v>
      </c>
      <c r="I522" s="14">
        <v>-6192003</v>
      </c>
      <c r="J522" s="14">
        <v>106836676</v>
      </c>
      <c r="K522" s="2" t="s">
        <v>288</v>
      </c>
    </row>
    <row r="523" spans="1:11" ht="15.75" customHeight="1" x14ac:dyDescent="0.2">
      <c r="A523" s="2">
        <v>26000000</v>
      </c>
      <c r="B523" s="2">
        <v>0</v>
      </c>
      <c r="C523" s="2">
        <v>0</v>
      </c>
      <c r="D523" s="2">
        <v>0</v>
      </c>
      <c r="E523" s="9">
        <v>0.8</v>
      </c>
      <c r="F523" s="2">
        <v>-6.1266999999999996</v>
      </c>
      <c r="G523" s="2">
        <v>106.83320000000001</v>
      </c>
      <c r="H523" s="2" t="s">
        <v>1315</v>
      </c>
      <c r="I523" s="14">
        <v>106741076</v>
      </c>
      <c r="J523" s="14">
        <v>-6103155</v>
      </c>
      <c r="K523" s="2" t="s">
        <v>511</v>
      </c>
    </row>
    <row r="524" spans="1:11" ht="15.75" customHeight="1" x14ac:dyDescent="0.2">
      <c r="A524" s="2">
        <v>15517241</v>
      </c>
      <c r="B524" s="2">
        <v>1</v>
      </c>
      <c r="C524" s="2">
        <v>0</v>
      </c>
      <c r="D524" s="2">
        <v>0</v>
      </c>
      <c r="E524" s="9">
        <v>4</v>
      </c>
      <c r="F524" s="2">
        <v>-6.1814</v>
      </c>
      <c r="G524" s="2">
        <v>106.8387</v>
      </c>
      <c r="H524" s="2" t="s">
        <v>136</v>
      </c>
      <c r="K524" s="2" t="s">
        <v>288</v>
      </c>
    </row>
    <row r="525" spans="1:11" ht="15.75" customHeight="1" x14ac:dyDescent="0.2">
      <c r="A525" s="2">
        <v>33294000</v>
      </c>
      <c r="B525" s="2">
        <v>0</v>
      </c>
      <c r="C525" s="2">
        <v>1</v>
      </c>
      <c r="D525" s="2">
        <v>1</v>
      </c>
      <c r="E525" s="9">
        <v>1</v>
      </c>
      <c r="F525">
        <v>-6.1676000000000002</v>
      </c>
      <c r="G525">
        <v>106.75960000000001</v>
      </c>
      <c r="H525" s="2" t="s">
        <v>377</v>
      </c>
      <c r="I525" s="14">
        <v>106806814</v>
      </c>
      <c r="J525" s="14">
        <v>-6142339</v>
      </c>
      <c r="K525" s="2" t="s">
        <v>822</v>
      </c>
    </row>
    <row r="526" spans="1:11" ht="15.75" customHeight="1" x14ac:dyDescent="0.2">
      <c r="A526" s="2">
        <v>97516000</v>
      </c>
      <c r="B526" s="2">
        <v>0</v>
      </c>
      <c r="C526" s="2">
        <v>1</v>
      </c>
      <c r="D526" s="2">
        <v>0</v>
      </c>
      <c r="E526" s="9">
        <v>1</v>
      </c>
      <c r="F526">
        <v>-6.1676000000000002</v>
      </c>
      <c r="G526">
        <v>106.75960000000001</v>
      </c>
      <c r="H526" s="2" t="s">
        <v>377</v>
      </c>
      <c r="I526" s="14">
        <v>106788367</v>
      </c>
      <c r="J526" s="14">
        <v>-6164844</v>
      </c>
      <c r="K526" s="2" t="s">
        <v>976</v>
      </c>
    </row>
    <row r="527" spans="1:11" ht="15.75" customHeight="1" x14ac:dyDescent="0.2">
      <c r="A527" s="2">
        <v>18000000</v>
      </c>
      <c r="B527" s="2">
        <v>1</v>
      </c>
      <c r="C527" s="2">
        <v>0</v>
      </c>
      <c r="D527" s="2">
        <v>0</v>
      </c>
      <c r="E527" s="9">
        <v>3.7</v>
      </c>
      <c r="F527" s="2">
        <v>-6.1266999999999996</v>
      </c>
      <c r="G527" s="2">
        <v>106.83320000000001</v>
      </c>
      <c r="H527" s="2" t="s">
        <v>136</v>
      </c>
      <c r="I527" s="14">
        <v>-6.1120609999999997</v>
      </c>
      <c r="J527" s="14">
        <v>106.882445</v>
      </c>
      <c r="K527" s="2" t="s">
        <v>511</v>
      </c>
    </row>
    <row r="528" spans="1:11" ht="15.75" customHeight="1" x14ac:dyDescent="0.2">
      <c r="A528" s="2">
        <v>27500000</v>
      </c>
      <c r="B528" s="2">
        <v>1</v>
      </c>
      <c r="C528" s="2">
        <v>0</v>
      </c>
      <c r="D528" s="2">
        <v>0</v>
      </c>
      <c r="E528" s="9">
        <v>5.2</v>
      </c>
      <c r="F528">
        <v>-6.1676000000000002</v>
      </c>
      <c r="G528">
        <v>106.75960000000001</v>
      </c>
      <c r="H528" s="2" t="s">
        <v>136</v>
      </c>
      <c r="I528" s="14" t="s">
        <v>5767</v>
      </c>
      <c r="J528" s="14" t="s">
        <v>5768</v>
      </c>
      <c r="K528" s="2" t="s">
        <v>822</v>
      </c>
    </row>
    <row r="529" spans="1:11" ht="15.75" customHeight="1" x14ac:dyDescent="0.2">
      <c r="A529" s="2">
        <v>10000000</v>
      </c>
      <c r="B529" s="2">
        <v>1</v>
      </c>
      <c r="C529" s="2">
        <v>0</v>
      </c>
      <c r="D529" s="2">
        <v>0</v>
      </c>
      <c r="E529" s="9">
        <v>1.5</v>
      </c>
      <c r="F529" s="2">
        <v>-6.1814</v>
      </c>
      <c r="G529" s="2">
        <v>106.8387</v>
      </c>
      <c r="H529" s="2" t="s">
        <v>136</v>
      </c>
      <c r="K529" s="2" t="s">
        <v>288</v>
      </c>
    </row>
    <row r="530" spans="1:11" ht="15.75" customHeight="1" x14ac:dyDescent="0.2">
      <c r="A530" s="2">
        <v>7000000</v>
      </c>
      <c r="B530" s="2">
        <v>0</v>
      </c>
      <c r="C530" s="2">
        <v>0</v>
      </c>
      <c r="D530" s="2">
        <v>0</v>
      </c>
      <c r="E530" s="9">
        <v>1</v>
      </c>
      <c r="F530">
        <v>-6.2545999999999999</v>
      </c>
      <c r="G530" s="2">
        <v>106.8951</v>
      </c>
      <c r="H530" s="2" t="s">
        <v>1315</v>
      </c>
      <c r="I530" s="14">
        <v>-63674725</v>
      </c>
      <c r="J530" s="14">
        <v>1068888261</v>
      </c>
      <c r="K530" s="2" t="s">
        <v>610</v>
      </c>
    </row>
    <row r="531" spans="1:11" ht="15.75" customHeight="1" x14ac:dyDescent="0.2">
      <c r="A531" s="2" t="s">
        <v>5784</v>
      </c>
      <c r="B531" s="2">
        <v>1</v>
      </c>
      <c r="C531" s="2">
        <v>0</v>
      </c>
      <c r="D531" s="2">
        <v>300</v>
      </c>
      <c r="E531" s="9">
        <v>4</v>
      </c>
      <c r="F531">
        <v>-6.2686000000000002</v>
      </c>
      <c r="G531" s="2">
        <v>106.8086</v>
      </c>
      <c r="H531" s="2" t="s">
        <v>136</v>
      </c>
      <c r="I531" s="14" t="s">
        <v>5790</v>
      </c>
      <c r="J531" s="14" t="s">
        <v>5791</v>
      </c>
      <c r="K531" s="2" t="s">
        <v>141</v>
      </c>
    </row>
    <row r="532" spans="1:11" ht="15.75" customHeight="1" x14ac:dyDescent="0.2">
      <c r="A532" s="2">
        <v>37699000</v>
      </c>
      <c r="B532" s="2">
        <v>1</v>
      </c>
      <c r="C532" s="2">
        <v>0</v>
      </c>
      <c r="D532" s="2">
        <v>50</v>
      </c>
      <c r="E532" s="9">
        <v>2</v>
      </c>
      <c r="F532">
        <v>-6.1676000000000002</v>
      </c>
      <c r="G532">
        <v>106.75960000000001</v>
      </c>
      <c r="H532" s="2" t="s">
        <v>136</v>
      </c>
      <c r="I532" s="14">
        <v>-614723</v>
      </c>
      <c r="J532" s="14">
        <v>106818</v>
      </c>
      <c r="K532" s="2" t="s">
        <v>822</v>
      </c>
    </row>
    <row r="533" spans="1:11" ht="15.75" customHeight="1" x14ac:dyDescent="0.2">
      <c r="A533" s="2">
        <v>28000000</v>
      </c>
      <c r="B533" s="2">
        <v>1</v>
      </c>
      <c r="C533" s="2">
        <v>0</v>
      </c>
      <c r="D533" s="2">
        <v>150</v>
      </c>
      <c r="E533" s="9">
        <v>0.5</v>
      </c>
      <c r="F533" s="2">
        <v>-6.1814</v>
      </c>
      <c r="G533" s="2">
        <v>106.8387</v>
      </c>
      <c r="H533" s="2" t="s">
        <v>136</v>
      </c>
      <c r="I533" s="14" t="s">
        <v>5820</v>
      </c>
      <c r="J533" s="14" t="s">
        <v>5821</v>
      </c>
      <c r="K533" s="2" t="s">
        <v>288</v>
      </c>
    </row>
    <row r="534" spans="1:11" ht="15.75" customHeight="1" x14ac:dyDescent="0.2">
      <c r="A534" s="2">
        <v>10000000</v>
      </c>
      <c r="B534" s="2">
        <v>1</v>
      </c>
      <c r="C534" s="2">
        <v>0</v>
      </c>
      <c r="D534" s="2">
        <v>0</v>
      </c>
      <c r="E534" s="9">
        <v>3.1</v>
      </c>
      <c r="F534" s="2">
        <v>-6.1266999999999996</v>
      </c>
      <c r="G534" s="2">
        <v>106.83320000000001</v>
      </c>
      <c r="H534" s="2" t="s">
        <v>136</v>
      </c>
      <c r="I534" s="14">
        <v>-6.1235879999999998</v>
      </c>
      <c r="J534" s="14">
        <v>106.92746200000001</v>
      </c>
      <c r="K534" s="2" t="s">
        <v>511</v>
      </c>
    </row>
    <row r="535" spans="1:11" ht="15.75" customHeight="1" x14ac:dyDescent="0.2">
      <c r="A535" s="2">
        <v>12000000</v>
      </c>
      <c r="B535" s="2">
        <v>1</v>
      </c>
      <c r="C535" s="2">
        <v>0</v>
      </c>
      <c r="D535" s="2">
        <v>0.6</v>
      </c>
      <c r="E535" s="9">
        <v>1.2</v>
      </c>
      <c r="F535">
        <v>-6.2545999999999999</v>
      </c>
      <c r="G535" s="2">
        <v>106.8951</v>
      </c>
      <c r="H535" s="2" t="s">
        <v>136</v>
      </c>
      <c r="I535" s="14" t="s">
        <v>5839</v>
      </c>
      <c r="J535" s="14" t="s">
        <v>5840</v>
      </c>
      <c r="K535" s="2" t="s">
        <v>658</v>
      </c>
    </row>
    <row r="536" spans="1:11" ht="15.75" customHeight="1" x14ac:dyDescent="0.2">
      <c r="A536" s="2">
        <v>5000000</v>
      </c>
      <c r="B536" s="2">
        <v>1</v>
      </c>
      <c r="C536" s="2">
        <v>0</v>
      </c>
      <c r="D536" s="2">
        <v>200</v>
      </c>
      <c r="E536" s="9">
        <v>8</v>
      </c>
      <c r="F536">
        <v>-6.2686000000000002</v>
      </c>
      <c r="G536" s="2">
        <v>106.8086</v>
      </c>
      <c r="H536" s="2" t="s">
        <v>136</v>
      </c>
      <c r="I536" s="14" t="s">
        <v>5849</v>
      </c>
      <c r="J536" s="14" t="s">
        <v>5850</v>
      </c>
      <c r="K536" s="2" t="s">
        <v>141</v>
      </c>
    </row>
    <row r="537" spans="1:11" ht="15.75" customHeight="1" x14ac:dyDescent="0.2">
      <c r="A537" s="2">
        <v>6000000</v>
      </c>
      <c r="B537" s="2">
        <v>1</v>
      </c>
      <c r="C537" s="2">
        <v>0</v>
      </c>
      <c r="D537" s="2">
        <v>0</v>
      </c>
      <c r="E537" s="9">
        <v>4.2</v>
      </c>
      <c r="F537" s="2">
        <v>-6.1266999999999996</v>
      </c>
      <c r="G537" s="2">
        <v>106.83320000000001</v>
      </c>
      <c r="H537" s="2" t="s">
        <v>136</v>
      </c>
      <c r="I537" s="14">
        <v>106927639</v>
      </c>
      <c r="J537" s="14">
        <v>-6123977</v>
      </c>
      <c r="K537" s="2" t="s">
        <v>511</v>
      </c>
    </row>
    <row r="538" spans="1:11" ht="15.75" customHeight="1" x14ac:dyDescent="0.2">
      <c r="A538" s="2" t="s">
        <v>5784</v>
      </c>
      <c r="B538" s="2">
        <v>1</v>
      </c>
      <c r="C538" s="2">
        <v>0</v>
      </c>
      <c r="D538" s="2">
        <v>300</v>
      </c>
      <c r="E538" s="9">
        <v>4</v>
      </c>
      <c r="F538">
        <v>-6.2686000000000002</v>
      </c>
      <c r="G538" s="2">
        <v>106.8086</v>
      </c>
      <c r="H538" s="2" t="s">
        <v>136</v>
      </c>
      <c r="I538" s="14" t="s">
        <v>5790</v>
      </c>
      <c r="J538" s="14" t="s">
        <v>5791</v>
      </c>
      <c r="K538" s="2" t="s">
        <v>141</v>
      </c>
    </row>
    <row r="539" spans="1:11" ht="15.75" customHeight="1" x14ac:dyDescent="0.2">
      <c r="A539" s="2">
        <v>12000000</v>
      </c>
      <c r="B539" s="2">
        <v>1</v>
      </c>
      <c r="C539" s="2">
        <v>0</v>
      </c>
      <c r="D539" s="2">
        <v>550</v>
      </c>
      <c r="E539" s="9">
        <v>7.9</v>
      </c>
      <c r="F539">
        <v>-6.1676000000000002</v>
      </c>
      <c r="G539">
        <v>106.75960000000001</v>
      </c>
      <c r="H539" s="2" t="s">
        <v>136</v>
      </c>
      <c r="I539" s="14" t="s">
        <v>5866</v>
      </c>
      <c r="J539" s="14" t="s">
        <v>5867</v>
      </c>
      <c r="K539" s="2" t="s">
        <v>822</v>
      </c>
    </row>
    <row r="540" spans="1:11" ht="15.75" customHeight="1" x14ac:dyDescent="0.2">
      <c r="A540" s="2">
        <v>6900000</v>
      </c>
      <c r="B540" s="2">
        <v>1</v>
      </c>
      <c r="C540" s="2">
        <v>0</v>
      </c>
      <c r="D540" s="2">
        <v>0</v>
      </c>
      <c r="E540" s="9">
        <v>8.3000000000000007</v>
      </c>
      <c r="F540" s="2">
        <v>-6.1266999999999996</v>
      </c>
      <c r="G540" s="2">
        <v>106.83320000000001</v>
      </c>
      <c r="H540" s="2" t="s">
        <v>136</v>
      </c>
      <c r="I540" s="14" t="s">
        <v>5874</v>
      </c>
      <c r="J540" s="14">
        <v>106941043</v>
      </c>
      <c r="K540" s="2" t="s">
        <v>4017</v>
      </c>
    </row>
    <row r="541" spans="1:11" ht="15.75" customHeight="1" x14ac:dyDescent="0.2">
      <c r="A541" s="2">
        <v>16000000</v>
      </c>
      <c r="B541" s="2">
        <v>1</v>
      </c>
      <c r="C541" s="2">
        <v>0</v>
      </c>
      <c r="D541" s="2">
        <v>600</v>
      </c>
      <c r="E541" s="9">
        <v>2</v>
      </c>
      <c r="F541">
        <v>-6.2686000000000002</v>
      </c>
      <c r="G541" s="2">
        <v>106.8086</v>
      </c>
      <c r="H541" s="2" t="s">
        <v>136</v>
      </c>
      <c r="I541" s="14" t="s">
        <v>5883</v>
      </c>
      <c r="J541" s="14" t="s">
        <v>5884</v>
      </c>
      <c r="K541" s="2" t="s">
        <v>141</v>
      </c>
    </row>
    <row r="542" spans="1:11" ht="15.75" customHeight="1" x14ac:dyDescent="0.2">
      <c r="A542" s="2">
        <v>14000000</v>
      </c>
      <c r="B542" s="2">
        <v>1</v>
      </c>
      <c r="C542" s="2">
        <v>0</v>
      </c>
      <c r="D542" s="2">
        <v>150</v>
      </c>
      <c r="E542" s="9">
        <v>4</v>
      </c>
      <c r="F542">
        <v>-6.2686000000000002</v>
      </c>
      <c r="G542" s="2">
        <v>106.8086</v>
      </c>
      <c r="H542" s="2" t="s">
        <v>136</v>
      </c>
      <c r="I542" s="14" t="s">
        <v>5891</v>
      </c>
      <c r="J542" s="14" t="s">
        <v>5892</v>
      </c>
      <c r="K542" s="2" t="s">
        <v>141</v>
      </c>
    </row>
    <row r="543" spans="1:11" ht="15.75" customHeight="1" x14ac:dyDescent="0.2">
      <c r="A543" s="2">
        <v>34977000</v>
      </c>
      <c r="B543" s="2">
        <v>1</v>
      </c>
      <c r="C543" s="2">
        <v>0</v>
      </c>
      <c r="D543" s="2">
        <v>3</v>
      </c>
      <c r="E543" s="9">
        <v>3</v>
      </c>
      <c r="F543">
        <v>-6.1676000000000002</v>
      </c>
      <c r="G543">
        <v>106.75960000000001</v>
      </c>
      <c r="H543" s="2" t="s">
        <v>136</v>
      </c>
      <c r="I543" s="14">
        <v>-6165430</v>
      </c>
      <c r="J543" s="14">
        <v>106793569</v>
      </c>
      <c r="K543" s="2" t="s">
        <v>822</v>
      </c>
    </row>
    <row r="544" spans="1:11" ht="15.75" customHeight="1" x14ac:dyDescent="0.2">
      <c r="A544" s="2">
        <v>10000000</v>
      </c>
      <c r="B544" s="2">
        <v>1</v>
      </c>
      <c r="C544" s="2">
        <v>0</v>
      </c>
      <c r="D544" s="2">
        <v>0</v>
      </c>
      <c r="E544" s="9">
        <v>4.2</v>
      </c>
      <c r="F544" s="2">
        <v>-6.1266999999999996</v>
      </c>
      <c r="G544" s="2">
        <v>106.83320000000001</v>
      </c>
      <c r="H544" s="2" t="s">
        <v>136</v>
      </c>
      <c r="I544" s="14">
        <v>106927639</v>
      </c>
      <c r="J544" s="14">
        <v>-6123977</v>
      </c>
      <c r="K544" s="2" t="s">
        <v>511</v>
      </c>
    </row>
    <row r="545" spans="1:11" ht="15.75" customHeight="1" x14ac:dyDescent="0.2">
      <c r="A545" s="2">
        <v>2500000</v>
      </c>
      <c r="B545" s="2">
        <v>1</v>
      </c>
      <c r="C545" s="2">
        <v>0</v>
      </c>
      <c r="D545" s="2">
        <v>800</v>
      </c>
      <c r="E545" s="9">
        <v>12</v>
      </c>
      <c r="F545">
        <v>-6.2545999999999999</v>
      </c>
      <c r="G545" s="2">
        <v>106.8951</v>
      </c>
      <c r="H545" s="2" t="s">
        <v>136</v>
      </c>
      <c r="I545" s="14">
        <v>-6320798</v>
      </c>
      <c r="J545" s="14">
        <v>106885775</v>
      </c>
      <c r="K545" s="2" t="s">
        <v>658</v>
      </c>
    </row>
    <row r="546" spans="1:11" ht="15.75" customHeight="1" x14ac:dyDescent="0.2">
      <c r="A546" s="2">
        <v>19683000</v>
      </c>
      <c r="B546" s="2">
        <v>0</v>
      </c>
      <c r="C546" s="2">
        <v>1</v>
      </c>
      <c r="D546" s="2">
        <v>0</v>
      </c>
      <c r="E546" s="9">
        <v>1.2</v>
      </c>
      <c r="F546">
        <v>-6.1676000000000002</v>
      </c>
      <c r="G546">
        <v>106.75960000000001</v>
      </c>
      <c r="H546" s="2" t="s">
        <v>377</v>
      </c>
      <c r="I546" s="14">
        <v>106795674</v>
      </c>
      <c r="J546" s="14">
        <v>-6142780</v>
      </c>
      <c r="K546" s="2" t="s">
        <v>822</v>
      </c>
    </row>
    <row r="547" spans="1:11" ht="15.75" customHeight="1" x14ac:dyDescent="0.2">
      <c r="A547" s="2">
        <v>11000000</v>
      </c>
      <c r="B547" s="2">
        <v>0</v>
      </c>
      <c r="C547" s="2">
        <v>1</v>
      </c>
      <c r="D547" s="2">
        <v>6000</v>
      </c>
      <c r="E547" s="9">
        <v>6</v>
      </c>
      <c r="F547">
        <v>-6.2545999999999999</v>
      </c>
      <c r="G547" s="2">
        <v>106.8951</v>
      </c>
      <c r="H547" s="2" t="s">
        <v>377</v>
      </c>
      <c r="I547" s="14" t="s">
        <v>5937</v>
      </c>
      <c r="K547" s="2" t="s">
        <v>658</v>
      </c>
    </row>
    <row r="548" spans="1:11" ht="15.75" customHeight="1" x14ac:dyDescent="0.2">
      <c r="A548" s="2">
        <v>15000000</v>
      </c>
      <c r="B548" s="2">
        <v>1</v>
      </c>
      <c r="C548" s="2">
        <v>0</v>
      </c>
      <c r="D548" s="2">
        <v>400</v>
      </c>
      <c r="E548" s="9">
        <v>1</v>
      </c>
      <c r="F548">
        <v>-6.2686000000000002</v>
      </c>
      <c r="G548" s="2">
        <v>106.8086</v>
      </c>
      <c r="H548" s="2" t="s">
        <v>136</v>
      </c>
      <c r="I548" s="14" t="s">
        <v>5947</v>
      </c>
      <c r="J548" s="14" t="s">
        <v>5948</v>
      </c>
      <c r="K548" s="2" t="s">
        <v>141</v>
      </c>
    </row>
    <row r="549" spans="1:11" ht="15.75" customHeight="1" x14ac:dyDescent="0.2">
      <c r="A549" s="2">
        <v>30000000</v>
      </c>
      <c r="B549" s="2">
        <v>1</v>
      </c>
      <c r="C549" s="2">
        <v>0</v>
      </c>
      <c r="D549" s="2">
        <v>3</v>
      </c>
      <c r="E549" s="9">
        <v>3</v>
      </c>
      <c r="F549">
        <v>-6.1676000000000002</v>
      </c>
      <c r="G549">
        <v>106.75960000000001</v>
      </c>
      <c r="H549" s="2" t="s">
        <v>136</v>
      </c>
      <c r="I549" s="14">
        <v>-6162814</v>
      </c>
      <c r="J549" s="14">
        <v>106795430</v>
      </c>
      <c r="K549" s="2" t="s">
        <v>1045</v>
      </c>
    </row>
    <row r="550" spans="1:11" ht="15.75" customHeight="1" x14ac:dyDescent="0.2">
      <c r="A550" s="2">
        <v>7172000</v>
      </c>
      <c r="B550" s="2">
        <v>1</v>
      </c>
      <c r="C550" s="2">
        <v>0</v>
      </c>
      <c r="D550" s="2">
        <v>10</v>
      </c>
      <c r="E550" s="9">
        <v>4</v>
      </c>
      <c r="F550">
        <v>-6.1676000000000002</v>
      </c>
      <c r="G550">
        <v>106.75960000000001</v>
      </c>
      <c r="H550" s="2" t="s">
        <v>136</v>
      </c>
      <c r="I550" s="14">
        <v>106013</v>
      </c>
      <c r="J550" s="14">
        <v>-614859</v>
      </c>
      <c r="K550" s="2" t="s">
        <v>822</v>
      </c>
    </row>
    <row r="551" spans="1:11" ht="15.75" customHeight="1" x14ac:dyDescent="0.2">
      <c r="A551" s="2">
        <v>8000000</v>
      </c>
      <c r="B551" s="2">
        <v>1</v>
      </c>
      <c r="C551" s="2">
        <v>0</v>
      </c>
      <c r="D551" s="2">
        <v>20</v>
      </c>
      <c r="E551" s="9">
        <v>3.3</v>
      </c>
      <c r="F551">
        <v>-6.2545999999999999</v>
      </c>
      <c r="G551" s="2">
        <v>106.8951</v>
      </c>
      <c r="H551" s="2" t="s">
        <v>136</v>
      </c>
      <c r="I551" s="14" t="s">
        <v>5981</v>
      </c>
      <c r="J551" s="14" t="s">
        <v>5982</v>
      </c>
      <c r="K551" s="2" t="s">
        <v>658</v>
      </c>
    </row>
    <row r="552" spans="1:11" ht="15.75" customHeight="1" x14ac:dyDescent="0.2">
      <c r="A552" s="2">
        <v>4000000</v>
      </c>
      <c r="B552" s="2">
        <v>1</v>
      </c>
      <c r="C552" s="2">
        <v>0</v>
      </c>
      <c r="D552" s="2">
        <v>250</v>
      </c>
      <c r="E552" s="9">
        <v>16</v>
      </c>
      <c r="F552">
        <v>-6.2545999999999999</v>
      </c>
      <c r="G552" s="2">
        <v>106.8951</v>
      </c>
      <c r="H552" s="2" t="s">
        <v>136</v>
      </c>
      <c r="I552" s="14">
        <v>-6341973</v>
      </c>
      <c r="J552" s="14">
        <v>106877800</v>
      </c>
      <c r="K552" s="2" t="s">
        <v>658</v>
      </c>
    </row>
    <row r="553" spans="1:11" ht="15.75" customHeight="1" x14ac:dyDescent="0.2">
      <c r="A553" s="2">
        <v>27000000</v>
      </c>
      <c r="B553" s="2">
        <v>0</v>
      </c>
      <c r="C553" s="2">
        <v>0</v>
      </c>
      <c r="D553" s="2">
        <v>350</v>
      </c>
      <c r="E553" s="9">
        <v>2.9</v>
      </c>
      <c r="F553">
        <v>-6.1676000000000002</v>
      </c>
      <c r="G553">
        <v>106.75960000000001</v>
      </c>
      <c r="H553" s="2" t="s">
        <v>1315</v>
      </c>
      <c r="I553" s="14" t="s">
        <v>5993</v>
      </c>
      <c r="K553" s="2" t="s">
        <v>976</v>
      </c>
    </row>
    <row r="554" spans="1:11" ht="15.75" customHeight="1" x14ac:dyDescent="0.2">
      <c r="A554" s="2">
        <v>8500000</v>
      </c>
      <c r="B554" s="2">
        <v>0</v>
      </c>
      <c r="C554" s="2">
        <v>1</v>
      </c>
      <c r="D554" s="2">
        <v>2100</v>
      </c>
      <c r="E554" s="9">
        <v>2.2999999999999998</v>
      </c>
      <c r="F554">
        <v>-6.1676000000000002</v>
      </c>
      <c r="G554">
        <v>106.75960000000001</v>
      </c>
      <c r="H554" s="2" t="s">
        <v>377</v>
      </c>
      <c r="I554" s="14" t="s">
        <v>6002</v>
      </c>
      <c r="J554" s="14" t="s">
        <v>6003</v>
      </c>
      <c r="K554" s="2" t="s">
        <v>976</v>
      </c>
    </row>
    <row r="555" spans="1:11" ht="15.75" customHeight="1" x14ac:dyDescent="0.2">
      <c r="A555" s="2">
        <v>25522042</v>
      </c>
      <c r="B555" s="2">
        <v>1</v>
      </c>
      <c r="C555" s="2">
        <v>0</v>
      </c>
      <c r="D555" s="2">
        <v>0</v>
      </c>
      <c r="E555" s="9">
        <v>2</v>
      </c>
      <c r="F555" s="2">
        <v>-6.1266999999999996</v>
      </c>
      <c r="G555" s="2">
        <v>106.83320000000001</v>
      </c>
      <c r="H555" s="2" t="s">
        <v>136</v>
      </c>
      <c r="I555" s="14">
        <v>-6169844</v>
      </c>
      <c r="J555" s="14">
        <v>106903285</v>
      </c>
      <c r="K555" s="2" t="s">
        <v>593</v>
      </c>
    </row>
    <row r="556" spans="1:11" ht="15.75" customHeight="1" x14ac:dyDescent="0.2">
      <c r="A556" s="2">
        <v>25522042</v>
      </c>
      <c r="B556" s="2">
        <v>1</v>
      </c>
      <c r="C556" s="2">
        <v>0</v>
      </c>
      <c r="D556" s="2">
        <v>0</v>
      </c>
      <c r="E556" s="9">
        <v>2</v>
      </c>
      <c r="F556" s="2">
        <v>-6.1266999999999996</v>
      </c>
      <c r="G556" s="2">
        <v>106.83320000000001</v>
      </c>
      <c r="H556" s="2" t="s">
        <v>136</v>
      </c>
      <c r="I556" s="14">
        <v>-6169844</v>
      </c>
      <c r="J556" s="14">
        <v>106903285</v>
      </c>
      <c r="K556" s="2" t="s">
        <v>593</v>
      </c>
    </row>
    <row r="557" spans="1:11" ht="15.75" customHeight="1" x14ac:dyDescent="0.2">
      <c r="A557" s="2">
        <v>7000000</v>
      </c>
      <c r="B557" s="2">
        <v>1</v>
      </c>
      <c r="C557" s="2">
        <v>0</v>
      </c>
      <c r="D557" s="2">
        <v>0</v>
      </c>
      <c r="E557" s="9">
        <v>4.2</v>
      </c>
      <c r="F557" s="2">
        <v>-6.1266999999999996</v>
      </c>
      <c r="G557" s="2">
        <v>106.83320000000001</v>
      </c>
      <c r="H557" s="2" t="s">
        <v>136</v>
      </c>
      <c r="I557" s="14">
        <v>106761002</v>
      </c>
      <c r="J557" s="14">
        <v>-6125243</v>
      </c>
      <c r="K557" s="2" t="s">
        <v>511</v>
      </c>
    </row>
    <row r="558" spans="1:11" ht="15.75" customHeight="1" x14ac:dyDescent="0.2">
      <c r="A558" s="2">
        <v>8500000</v>
      </c>
      <c r="B558" s="2">
        <v>0</v>
      </c>
      <c r="C558" s="2">
        <v>1</v>
      </c>
      <c r="D558" s="2">
        <v>200</v>
      </c>
      <c r="E558" s="9">
        <v>2</v>
      </c>
      <c r="F558">
        <v>-6.2686000000000002</v>
      </c>
      <c r="G558" s="2">
        <v>106.8086</v>
      </c>
      <c r="H558" s="2" t="s">
        <v>377</v>
      </c>
      <c r="I558" s="14" t="s">
        <v>6022</v>
      </c>
      <c r="J558" s="14" t="s">
        <v>6023</v>
      </c>
      <c r="K558" s="2" t="s">
        <v>141</v>
      </c>
    </row>
    <row r="559" spans="1:11" ht="15.75" customHeight="1" x14ac:dyDescent="0.2">
      <c r="A559" s="2">
        <v>11112000</v>
      </c>
      <c r="B559" s="2">
        <v>1</v>
      </c>
      <c r="C559" s="2">
        <v>0</v>
      </c>
      <c r="D559" s="2">
        <v>221.22</v>
      </c>
      <c r="E559" s="9">
        <v>4</v>
      </c>
      <c r="F559">
        <v>-6.2545999999999999</v>
      </c>
      <c r="G559" s="2">
        <v>106.8951</v>
      </c>
      <c r="H559" s="2" t="s">
        <v>136</v>
      </c>
      <c r="I559" s="14">
        <v>1069211982</v>
      </c>
      <c r="J559" s="14">
        <v>-6233514</v>
      </c>
      <c r="K559" s="2" t="s">
        <v>658</v>
      </c>
    </row>
    <row r="560" spans="1:11" ht="15.75" customHeight="1" x14ac:dyDescent="0.2">
      <c r="A560" s="2">
        <v>8000000</v>
      </c>
      <c r="B560" s="2">
        <v>1</v>
      </c>
      <c r="C560" s="2">
        <v>0</v>
      </c>
      <c r="D560" s="2">
        <v>800</v>
      </c>
      <c r="E560" s="9">
        <v>2.2000000000000002</v>
      </c>
      <c r="F560">
        <v>-6.2545999999999999</v>
      </c>
      <c r="G560" s="2">
        <v>106.8951</v>
      </c>
      <c r="H560" s="2" t="s">
        <v>136</v>
      </c>
      <c r="I560" s="14" t="s">
        <v>6033</v>
      </c>
      <c r="J560" s="14" t="s">
        <v>6034</v>
      </c>
      <c r="K560" s="2" t="s">
        <v>610</v>
      </c>
    </row>
    <row r="561" spans="1:11" ht="15.75" customHeight="1" x14ac:dyDescent="0.2">
      <c r="A561" s="2">
        <v>10000000</v>
      </c>
      <c r="B561" s="2">
        <v>1</v>
      </c>
      <c r="C561" s="2">
        <v>0</v>
      </c>
      <c r="D561" s="2">
        <v>300</v>
      </c>
      <c r="E561" s="9">
        <v>2</v>
      </c>
      <c r="F561" s="2">
        <v>-6.1814</v>
      </c>
      <c r="G561" s="2">
        <v>106.8387</v>
      </c>
      <c r="H561" s="2" t="s">
        <v>136</v>
      </c>
      <c r="I561" s="14">
        <v>-6163877</v>
      </c>
      <c r="J561" s="14">
        <v>106848400</v>
      </c>
      <c r="K561" s="2" t="s">
        <v>288</v>
      </c>
    </row>
    <row r="562" spans="1:11" ht="15.75" customHeight="1" x14ac:dyDescent="0.2">
      <c r="A562" s="2">
        <v>15000000</v>
      </c>
      <c r="B562" s="2">
        <v>1</v>
      </c>
      <c r="C562" s="2">
        <v>0</v>
      </c>
      <c r="D562" s="2">
        <v>0</v>
      </c>
      <c r="E562" s="9">
        <v>1.5</v>
      </c>
      <c r="F562" s="2">
        <v>-6.1814</v>
      </c>
      <c r="G562" s="2">
        <v>106.8387</v>
      </c>
      <c r="H562" s="2" t="s">
        <v>136</v>
      </c>
      <c r="K562" s="2" t="s">
        <v>288</v>
      </c>
    </row>
    <row r="563" spans="1:11" ht="15.75" customHeight="1" x14ac:dyDescent="0.2">
      <c r="A563" s="2">
        <v>16331658</v>
      </c>
      <c r="B563" s="2">
        <v>1</v>
      </c>
      <c r="C563" s="2">
        <v>0</v>
      </c>
      <c r="D563" s="2">
        <v>800</v>
      </c>
      <c r="E563" s="9">
        <v>2</v>
      </c>
      <c r="F563" s="2">
        <v>-6.1814</v>
      </c>
      <c r="G563" s="2">
        <v>106.8387</v>
      </c>
      <c r="H563" s="2" t="s">
        <v>136</v>
      </c>
      <c r="I563" s="14">
        <v>-62000612</v>
      </c>
      <c r="J563" s="14">
        <v>1068099973</v>
      </c>
      <c r="K563" s="2" t="s">
        <v>288</v>
      </c>
    </row>
    <row r="564" spans="1:11" ht="15.75" customHeight="1" x14ac:dyDescent="0.2">
      <c r="A564" s="2">
        <v>42857000</v>
      </c>
      <c r="B564" s="2">
        <v>1</v>
      </c>
      <c r="C564" s="2">
        <v>0</v>
      </c>
      <c r="D564" s="2">
        <v>50</v>
      </c>
      <c r="E564" s="9">
        <v>4</v>
      </c>
      <c r="F564">
        <v>-6.1676000000000002</v>
      </c>
      <c r="G564">
        <v>106.75960000000001</v>
      </c>
      <c r="H564" s="2" t="s">
        <v>136</v>
      </c>
      <c r="I564" s="14">
        <v>106817</v>
      </c>
      <c r="J564" s="14">
        <v>-615627</v>
      </c>
      <c r="K564" s="2" t="s">
        <v>822</v>
      </c>
    </row>
    <row r="565" spans="1:11" ht="15.75" customHeight="1" x14ac:dyDescent="0.2">
      <c r="A565" s="2">
        <v>3707317</v>
      </c>
      <c r="B565" s="2">
        <v>1</v>
      </c>
      <c r="C565" s="2">
        <v>0</v>
      </c>
      <c r="D565" s="2">
        <v>700</v>
      </c>
      <c r="E565" s="9">
        <v>1.2</v>
      </c>
      <c r="F565" s="2">
        <v>-6.1814</v>
      </c>
      <c r="G565" s="2">
        <v>106.8387</v>
      </c>
      <c r="H565" s="2" t="s">
        <v>136</v>
      </c>
      <c r="I565" s="14">
        <v>1068464157</v>
      </c>
      <c r="J565" s="14">
        <v>-61768301</v>
      </c>
      <c r="K565" s="2" t="s">
        <v>288</v>
      </c>
    </row>
    <row r="566" spans="1:11" ht="15.75" customHeight="1" x14ac:dyDescent="0.2">
      <c r="A566" s="2">
        <v>15000000</v>
      </c>
      <c r="B566" s="2">
        <v>1</v>
      </c>
      <c r="C566" s="2">
        <v>0</v>
      </c>
      <c r="D566" s="2">
        <v>0</v>
      </c>
      <c r="E566" s="9">
        <v>4.5999999999999996</v>
      </c>
      <c r="F566">
        <v>-6.2545999999999999</v>
      </c>
      <c r="G566" s="2">
        <v>106.8951</v>
      </c>
      <c r="H566" s="2" t="s">
        <v>136</v>
      </c>
      <c r="I566" s="14" t="s">
        <v>6083</v>
      </c>
      <c r="J566" s="14" t="s">
        <v>6084</v>
      </c>
      <c r="K566" s="2" t="s">
        <v>658</v>
      </c>
    </row>
    <row r="567" spans="1:11" ht="15.75" customHeight="1" x14ac:dyDescent="0.2">
      <c r="A567" s="2">
        <v>23000000</v>
      </c>
      <c r="B567" s="2">
        <v>1</v>
      </c>
      <c r="C567" s="2">
        <v>0</v>
      </c>
      <c r="D567" s="2">
        <v>280</v>
      </c>
      <c r="E567" s="9">
        <v>4.4000000000000004</v>
      </c>
      <c r="F567" s="2">
        <v>-6.1266999999999996</v>
      </c>
      <c r="G567" s="2">
        <v>106.83320000000001</v>
      </c>
      <c r="H567" s="2" t="s">
        <v>136</v>
      </c>
      <c r="I567" s="14">
        <v>-6127390</v>
      </c>
      <c r="J567" s="14">
        <v>106864785</v>
      </c>
      <c r="K567" s="2" t="s">
        <v>593</v>
      </c>
    </row>
    <row r="568" spans="1:11" ht="15.75" customHeight="1" x14ac:dyDescent="0.2">
      <c r="A568" s="2">
        <v>20000000</v>
      </c>
      <c r="B568" s="2">
        <v>0</v>
      </c>
      <c r="C568" s="2">
        <v>1</v>
      </c>
      <c r="D568" s="2">
        <v>0</v>
      </c>
      <c r="E568" s="9">
        <v>4.5999999999999996</v>
      </c>
      <c r="F568">
        <v>-6.1676000000000002</v>
      </c>
      <c r="G568">
        <v>106.75960000000001</v>
      </c>
      <c r="H568" s="2" t="s">
        <v>377</v>
      </c>
      <c r="I568" s="14" t="s">
        <v>6102</v>
      </c>
      <c r="J568" s="14" t="s">
        <v>6103</v>
      </c>
      <c r="K568" s="2" t="s">
        <v>976</v>
      </c>
    </row>
    <row r="569" spans="1:11" ht="15.75" customHeight="1" x14ac:dyDescent="0.2">
      <c r="A569" s="2">
        <v>15000000</v>
      </c>
      <c r="B569" s="2">
        <v>1</v>
      </c>
      <c r="C569" s="2">
        <v>0</v>
      </c>
      <c r="D569" s="2">
        <v>500</v>
      </c>
      <c r="E569" s="9">
        <v>3</v>
      </c>
      <c r="F569" s="2">
        <v>-6.1814</v>
      </c>
      <c r="G569" s="2">
        <v>106.8387</v>
      </c>
      <c r="H569" s="2" t="s">
        <v>136</v>
      </c>
      <c r="I569" s="14">
        <v>1068556352</v>
      </c>
      <c r="J569" s="14">
        <v>-61621063</v>
      </c>
      <c r="K569" s="2" t="s">
        <v>288</v>
      </c>
    </row>
    <row r="570" spans="1:11" ht="15.75" customHeight="1" x14ac:dyDescent="0.2">
      <c r="A570" s="2">
        <v>12513000</v>
      </c>
      <c r="B570" s="2">
        <v>1</v>
      </c>
      <c r="C570" s="2">
        <v>0</v>
      </c>
      <c r="D570" s="2">
        <v>300</v>
      </c>
      <c r="E570" s="16">
        <v>0</v>
      </c>
      <c r="F570">
        <v>-6.1676000000000002</v>
      </c>
      <c r="G570">
        <v>106.75960000000001</v>
      </c>
      <c r="H570" s="2" t="s">
        <v>136</v>
      </c>
      <c r="I570" s="14">
        <v>-6170704</v>
      </c>
      <c r="J570" s="14">
        <v>106725314</v>
      </c>
      <c r="K570" s="2" t="s">
        <v>976</v>
      </c>
    </row>
    <row r="571" spans="1:11" ht="15.75" customHeight="1" x14ac:dyDescent="0.2">
      <c r="A571" s="2">
        <v>8500000</v>
      </c>
      <c r="B571" s="2">
        <v>0</v>
      </c>
      <c r="C571" s="2">
        <v>1</v>
      </c>
      <c r="D571" s="2">
        <v>1</v>
      </c>
      <c r="E571" s="9">
        <v>3.1</v>
      </c>
      <c r="F571">
        <v>-6.2545999999999999</v>
      </c>
      <c r="G571" s="2">
        <v>106.8951</v>
      </c>
      <c r="H571" s="2" t="s">
        <v>377</v>
      </c>
      <c r="I571" s="14">
        <v>106917084</v>
      </c>
      <c r="J571" s="14">
        <v>-6232297</v>
      </c>
      <c r="K571" s="2" t="s">
        <v>658</v>
      </c>
    </row>
    <row r="572" spans="1:11" ht="15.75" customHeight="1" x14ac:dyDescent="0.2">
      <c r="A572" s="2">
        <v>6250000</v>
      </c>
      <c r="B572" s="2">
        <v>1</v>
      </c>
      <c r="C572" s="2">
        <v>0</v>
      </c>
      <c r="D572" s="2">
        <v>2</v>
      </c>
      <c r="E572" s="9">
        <v>2</v>
      </c>
      <c r="F572">
        <v>-6.2545999999999999</v>
      </c>
      <c r="G572" s="2">
        <v>106.8951</v>
      </c>
      <c r="H572" s="2" t="s">
        <v>136</v>
      </c>
      <c r="I572" s="14" t="s">
        <v>6143</v>
      </c>
      <c r="J572" s="14" t="s">
        <v>6144</v>
      </c>
      <c r="K572" s="2" t="s">
        <v>610</v>
      </c>
    </row>
    <row r="573" spans="1:11" ht="15.75" customHeight="1" x14ac:dyDescent="0.2">
      <c r="A573" s="2">
        <v>23500000</v>
      </c>
      <c r="B573" s="2">
        <v>1</v>
      </c>
      <c r="C573" s="2">
        <v>0</v>
      </c>
      <c r="D573" s="2">
        <v>0</v>
      </c>
      <c r="E573" s="9">
        <v>2.5</v>
      </c>
      <c r="F573" s="2">
        <v>-6.1266999999999996</v>
      </c>
      <c r="G573" s="2">
        <v>106.83320000000001</v>
      </c>
      <c r="H573" s="2" t="s">
        <v>136</v>
      </c>
      <c r="I573" s="14">
        <v>-6.1735379999999997</v>
      </c>
      <c r="J573" s="14">
        <v>106.913946</v>
      </c>
      <c r="K573" s="2" t="s">
        <v>511</v>
      </c>
    </row>
    <row r="574" spans="1:11" ht="15.75" customHeight="1" x14ac:dyDescent="0.2">
      <c r="A574" s="2">
        <v>24356000</v>
      </c>
      <c r="B574" s="2">
        <v>0</v>
      </c>
      <c r="C574" s="2">
        <v>1</v>
      </c>
      <c r="D574" s="2">
        <v>3</v>
      </c>
      <c r="E574" s="9">
        <v>3</v>
      </c>
      <c r="F574">
        <v>-6.1676000000000002</v>
      </c>
      <c r="G574">
        <v>106.75960000000001</v>
      </c>
      <c r="H574" s="2" t="s">
        <v>377</v>
      </c>
      <c r="I574" s="14">
        <v>106794669</v>
      </c>
      <c r="J574" s="14">
        <v>-6169613</v>
      </c>
      <c r="K574" s="2" t="s">
        <v>822</v>
      </c>
    </row>
    <row r="575" spans="1:11" ht="15.75" customHeight="1" x14ac:dyDescent="0.2">
      <c r="A575" s="2">
        <v>23500000</v>
      </c>
      <c r="B575" s="2">
        <v>1</v>
      </c>
      <c r="C575" s="2">
        <v>0</v>
      </c>
      <c r="D575" s="2">
        <v>0</v>
      </c>
      <c r="E575" s="9">
        <v>2.5</v>
      </c>
      <c r="F575" s="2">
        <v>-6.1266999999999996</v>
      </c>
      <c r="G575" s="2">
        <v>106.83320000000001</v>
      </c>
      <c r="H575" s="2" t="s">
        <v>136</v>
      </c>
      <c r="I575" s="14">
        <v>-6.1735379999999997</v>
      </c>
      <c r="J575" s="14">
        <v>106.913946</v>
      </c>
      <c r="K575" s="2" t="s">
        <v>511</v>
      </c>
    </row>
    <row r="576" spans="1:11" ht="15.75" customHeight="1" x14ac:dyDescent="0.2">
      <c r="A576" s="2">
        <v>32921000</v>
      </c>
      <c r="B576" s="2">
        <v>1</v>
      </c>
      <c r="C576" s="2">
        <v>0</v>
      </c>
      <c r="D576" s="2">
        <v>1000</v>
      </c>
      <c r="E576" s="9">
        <v>2.5</v>
      </c>
      <c r="F576">
        <v>-6.1676000000000002</v>
      </c>
      <c r="G576">
        <v>106.75960000000001</v>
      </c>
      <c r="H576" s="2" t="s">
        <v>136</v>
      </c>
      <c r="I576" s="14">
        <v>-6146862</v>
      </c>
      <c r="J576" s="14">
        <v>106804274</v>
      </c>
      <c r="K576" s="2" t="s">
        <v>822</v>
      </c>
    </row>
    <row r="577" spans="1:11" ht="15.75" customHeight="1" x14ac:dyDescent="0.2">
      <c r="A577" s="2">
        <v>8000000</v>
      </c>
      <c r="B577" s="2">
        <v>1</v>
      </c>
      <c r="C577" s="2">
        <v>0</v>
      </c>
      <c r="D577" s="2">
        <v>456</v>
      </c>
      <c r="E577" s="9">
        <v>1.2</v>
      </c>
      <c r="F577">
        <v>-6.2545999999999999</v>
      </c>
      <c r="G577" s="2">
        <v>106.8951</v>
      </c>
      <c r="H577" s="2" t="s">
        <v>136</v>
      </c>
      <c r="I577" s="14" t="s">
        <v>6180</v>
      </c>
      <c r="J577" s="14" t="s">
        <v>6181</v>
      </c>
      <c r="K577" s="2" t="s">
        <v>610</v>
      </c>
    </row>
    <row r="578" spans="1:11" ht="15.75" customHeight="1" x14ac:dyDescent="0.2">
      <c r="A578" s="2">
        <v>8000000</v>
      </c>
      <c r="B578" s="2">
        <v>1</v>
      </c>
      <c r="C578" s="2">
        <v>0</v>
      </c>
      <c r="D578" s="2">
        <v>456</v>
      </c>
      <c r="E578" s="9">
        <v>1.2</v>
      </c>
      <c r="F578">
        <v>-6.2545999999999999</v>
      </c>
      <c r="G578" s="2">
        <v>106.8951</v>
      </c>
      <c r="H578" s="2" t="s">
        <v>136</v>
      </c>
      <c r="I578" s="14" t="s">
        <v>6180</v>
      </c>
      <c r="J578" s="14" t="s">
        <v>6181</v>
      </c>
      <c r="K578" s="2" t="s">
        <v>610</v>
      </c>
    </row>
    <row r="579" spans="1:11" ht="15.75" customHeight="1" x14ac:dyDescent="0.2">
      <c r="A579" s="2">
        <v>18000000</v>
      </c>
      <c r="B579" s="2">
        <v>1</v>
      </c>
      <c r="C579" s="2">
        <v>0</v>
      </c>
      <c r="D579" s="2">
        <v>0</v>
      </c>
      <c r="E579" s="9">
        <v>20</v>
      </c>
      <c r="F579">
        <v>-6.1676000000000002</v>
      </c>
      <c r="G579">
        <v>106.75960000000001</v>
      </c>
      <c r="H579" s="2" t="s">
        <v>136</v>
      </c>
      <c r="I579" s="14">
        <v>106759322</v>
      </c>
      <c r="J579" s="14">
        <v>-6174233</v>
      </c>
      <c r="K579" s="2" t="s">
        <v>822</v>
      </c>
    </row>
    <row r="580" spans="1:11" ht="15.75" customHeight="1" x14ac:dyDescent="0.2">
      <c r="A580" s="2">
        <v>2500000</v>
      </c>
      <c r="B580" s="2">
        <v>1</v>
      </c>
      <c r="C580" s="2">
        <v>0</v>
      </c>
      <c r="D580" s="2">
        <v>0.5</v>
      </c>
      <c r="E580" s="9">
        <v>0.6</v>
      </c>
      <c r="F580">
        <v>-6.2545999999999999</v>
      </c>
      <c r="G580" s="2">
        <v>106.8951</v>
      </c>
      <c r="H580" s="2" t="s">
        <v>136</v>
      </c>
      <c r="I580" s="14">
        <v>-6.3464739999999997</v>
      </c>
      <c r="J580" s="14">
        <v>106.91447100000001</v>
      </c>
      <c r="K580" s="2" t="s">
        <v>658</v>
      </c>
    </row>
    <row r="581" spans="1:11" ht="15.75" customHeight="1" x14ac:dyDescent="0.2">
      <c r="A581" s="2">
        <v>3500000</v>
      </c>
      <c r="B581" s="2">
        <v>1</v>
      </c>
      <c r="C581" s="2">
        <v>0</v>
      </c>
      <c r="D581" s="2">
        <v>200</v>
      </c>
      <c r="E581" s="9">
        <v>2</v>
      </c>
      <c r="F581">
        <v>-6.2686000000000002</v>
      </c>
      <c r="G581" s="2">
        <v>106.8086</v>
      </c>
      <c r="H581" s="2" t="s">
        <v>136</v>
      </c>
      <c r="I581" s="14" t="s">
        <v>6213</v>
      </c>
      <c r="K581" s="2" t="s">
        <v>141</v>
      </c>
    </row>
    <row r="582" spans="1:11" ht="15.75" customHeight="1" x14ac:dyDescent="0.2">
      <c r="A582" s="2">
        <v>3500000</v>
      </c>
      <c r="B582" s="2">
        <v>1</v>
      </c>
      <c r="C582" s="2">
        <v>0</v>
      </c>
      <c r="D582" s="2">
        <v>200</v>
      </c>
      <c r="E582" s="9">
        <v>2</v>
      </c>
      <c r="F582">
        <v>-6.2686000000000002</v>
      </c>
      <c r="G582" s="2">
        <v>106.8086</v>
      </c>
      <c r="H582" s="2" t="s">
        <v>136</v>
      </c>
      <c r="I582" s="14" t="s">
        <v>6213</v>
      </c>
      <c r="K582" s="2" t="s">
        <v>141</v>
      </c>
    </row>
    <row r="583" spans="1:11" ht="15.75" customHeight="1" x14ac:dyDescent="0.2">
      <c r="A583" s="2">
        <v>60308000</v>
      </c>
      <c r="B583" s="2">
        <v>0</v>
      </c>
      <c r="C583" s="2">
        <v>1</v>
      </c>
      <c r="D583" s="2">
        <v>5</v>
      </c>
      <c r="E583" s="9">
        <v>1.5</v>
      </c>
      <c r="F583">
        <v>-6.1676000000000002</v>
      </c>
      <c r="G583">
        <v>106.75960000000001</v>
      </c>
      <c r="H583" s="2" t="s">
        <v>377</v>
      </c>
      <c r="I583" s="14">
        <v>106783516</v>
      </c>
      <c r="J583" s="14">
        <v>-5173122</v>
      </c>
      <c r="K583" s="2" t="s">
        <v>822</v>
      </c>
    </row>
    <row r="584" spans="1:11" ht="15.75" customHeight="1" x14ac:dyDescent="0.2">
      <c r="A584" s="2">
        <v>22000000</v>
      </c>
      <c r="B584" s="2">
        <v>1</v>
      </c>
      <c r="C584" s="2">
        <v>0</v>
      </c>
      <c r="D584" s="2">
        <v>0</v>
      </c>
      <c r="E584" s="9">
        <v>3.4</v>
      </c>
      <c r="F584" s="2">
        <v>-6.1266999999999996</v>
      </c>
      <c r="G584" s="2">
        <v>106.83320000000001</v>
      </c>
      <c r="H584" s="2" t="s">
        <v>136</v>
      </c>
      <c r="I584" s="14">
        <v>-6147185</v>
      </c>
      <c r="J584" s="14">
        <v>10691758</v>
      </c>
      <c r="K584" s="2" t="s">
        <v>593</v>
      </c>
    </row>
    <row r="585" spans="1:11" ht="15.75" customHeight="1" x14ac:dyDescent="0.2">
      <c r="A585" s="2">
        <v>9000000</v>
      </c>
      <c r="B585" s="2">
        <v>1</v>
      </c>
      <c r="C585" s="2">
        <v>0</v>
      </c>
      <c r="D585" s="2">
        <v>0.5</v>
      </c>
      <c r="E585" s="9">
        <v>2</v>
      </c>
      <c r="F585">
        <v>-6.2545999999999999</v>
      </c>
      <c r="G585" s="2">
        <v>106.8951</v>
      </c>
      <c r="H585" s="2" t="s">
        <v>136</v>
      </c>
      <c r="I585" s="14" t="s">
        <v>6239</v>
      </c>
      <c r="J585" s="14" t="s">
        <v>6240</v>
      </c>
      <c r="K585" s="2" t="s">
        <v>610</v>
      </c>
    </row>
    <row r="586" spans="1:11" ht="15.75" customHeight="1" x14ac:dyDescent="0.2">
      <c r="A586" s="2">
        <v>20000000</v>
      </c>
      <c r="B586" s="2">
        <v>1</v>
      </c>
      <c r="C586" s="2">
        <v>0</v>
      </c>
      <c r="D586" s="2">
        <v>5</v>
      </c>
      <c r="E586" s="9">
        <v>2.2999999999999998</v>
      </c>
      <c r="F586">
        <v>-6.2545999999999999</v>
      </c>
      <c r="G586" s="2">
        <v>106.8951</v>
      </c>
      <c r="H586" s="2" t="s">
        <v>136</v>
      </c>
      <c r="I586" s="14" t="s">
        <v>6249</v>
      </c>
      <c r="J586" s="14" t="s">
        <v>6250</v>
      </c>
      <c r="K586" s="2" t="s">
        <v>1472</v>
      </c>
    </row>
    <row r="587" spans="1:11" ht="15.75" customHeight="1" x14ac:dyDescent="0.2">
      <c r="A587" s="2">
        <v>3500000</v>
      </c>
      <c r="B587" s="2">
        <v>1</v>
      </c>
      <c r="C587" s="2">
        <v>0</v>
      </c>
      <c r="D587" s="2">
        <v>200</v>
      </c>
      <c r="E587" s="9">
        <v>2</v>
      </c>
      <c r="F587">
        <v>-6.2686000000000002</v>
      </c>
      <c r="G587" s="2">
        <v>106.8086</v>
      </c>
      <c r="H587" s="2" t="s">
        <v>136</v>
      </c>
      <c r="I587" s="14" t="s">
        <v>6213</v>
      </c>
      <c r="K587" s="2" t="s">
        <v>141</v>
      </c>
    </row>
    <row r="588" spans="1:11" ht="15.75" customHeight="1" x14ac:dyDescent="0.2">
      <c r="A588" s="2">
        <v>17500000</v>
      </c>
      <c r="B588" s="2">
        <v>1</v>
      </c>
      <c r="C588" s="2">
        <v>0</v>
      </c>
      <c r="D588" s="2">
        <v>0</v>
      </c>
      <c r="E588" s="9">
        <v>7.1</v>
      </c>
      <c r="F588">
        <v>-6.1676000000000002</v>
      </c>
      <c r="G588">
        <v>106.75960000000001</v>
      </c>
      <c r="H588" s="2" t="s">
        <v>136</v>
      </c>
      <c r="I588" s="14" t="s">
        <v>6258</v>
      </c>
      <c r="J588" s="14" t="s">
        <v>6259</v>
      </c>
      <c r="K588" s="2" t="s">
        <v>976</v>
      </c>
    </row>
    <row r="589" spans="1:11" ht="15.75" customHeight="1" x14ac:dyDescent="0.2">
      <c r="A589" s="2">
        <v>12384615</v>
      </c>
      <c r="B589" s="2">
        <v>0</v>
      </c>
      <c r="C589" s="2">
        <v>0</v>
      </c>
      <c r="D589" s="2">
        <v>300</v>
      </c>
      <c r="E589" s="9">
        <v>1.2</v>
      </c>
      <c r="F589" s="2">
        <v>-6.1814</v>
      </c>
      <c r="G589" s="2">
        <v>106.8387</v>
      </c>
      <c r="H589" s="2" t="s">
        <v>437</v>
      </c>
      <c r="I589" s="14">
        <v>-61013749</v>
      </c>
      <c r="J589" s="14">
        <v>1069287349</v>
      </c>
      <c r="K589" s="2" t="s">
        <v>288</v>
      </c>
    </row>
    <row r="590" spans="1:11" ht="15.75" customHeight="1" x14ac:dyDescent="0.2">
      <c r="A590" s="2">
        <v>8000000</v>
      </c>
      <c r="B590" s="2">
        <v>1</v>
      </c>
      <c r="C590" s="2">
        <v>0</v>
      </c>
      <c r="D590" s="2">
        <v>2</v>
      </c>
      <c r="E590" s="9">
        <v>3.3</v>
      </c>
      <c r="F590">
        <v>-6.2545999999999999</v>
      </c>
      <c r="G590" s="2">
        <v>106.8951</v>
      </c>
      <c r="H590" s="2" t="s">
        <v>136</v>
      </c>
      <c r="I590" s="14" t="s">
        <v>6276</v>
      </c>
      <c r="J590" s="14" t="s">
        <v>6277</v>
      </c>
      <c r="K590" s="2" t="s">
        <v>610</v>
      </c>
    </row>
    <row r="591" spans="1:11" ht="15.75" customHeight="1" x14ac:dyDescent="0.2">
      <c r="A591" s="2">
        <v>3000000</v>
      </c>
      <c r="B591" s="2">
        <v>1</v>
      </c>
      <c r="C591" s="2">
        <v>0</v>
      </c>
      <c r="D591" s="2">
        <v>300</v>
      </c>
      <c r="E591" s="9">
        <v>13</v>
      </c>
      <c r="F591">
        <v>-6.2545999999999999</v>
      </c>
      <c r="G591" s="2">
        <v>106.8951</v>
      </c>
      <c r="H591" s="2" t="s">
        <v>136</v>
      </c>
      <c r="I591" s="14">
        <v>106387912</v>
      </c>
      <c r="J591" s="14">
        <v>-6322957</v>
      </c>
      <c r="K591" s="2" t="s">
        <v>610</v>
      </c>
    </row>
    <row r="592" spans="1:11" ht="15.75" customHeight="1" x14ac:dyDescent="0.2">
      <c r="A592" s="2">
        <v>3500000</v>
      </c>
      <c r="B592" s="2">
        <v>1</v>
      </c>
      <c r="C592" s="2">
        <v>0</v>
      </c>
      <c r="D592" s="2">
        <v>200</v>
      </c>
      <c r="E592" s="9">
        <v>2</v>
      </c>
      <c r="F592">
        <v>-6.2686000000000002</v>
      </c>
      <c r="G592" s="2">
        <v>106.8086</v>
      </c>
      <c r="H592" s="2" t="s">
        <v>136</v>
      </c>
      <c r="I592" s="14" t="s">
        <v>6213</v>
      </c>
      <c r="K592" s="2" t="s">
        <v>141</v>
      </c>
    </row>
    <row r="593" spans="1:11" ht="15.75" customHeight="1" x14ac:dyDescent="0.2">
      <c r="A593" s="2">
        <v>7000000</v>
      </c>
      <c r="B593" s="2">
        <v>0</v>
      </c>
      <c r="C593" s="2">
        <v>1</v>
      </c>
      <c r="D593" s="2">
        <v>650</v>
      </c>
      <c r="E593" s="9">
        <v>2.2999999999999998</v>
      </c>
      <c r="F593">
        <v>-6.1676000000000002</v>
      </c>
      <c r="G593">
        <v>106.75960000000001</v>
      </c>
      <c r="H593" s="2" t="s">
        <v>377</v>
      </c>
      <c r="I593" s="14" t="s">
        <v>6292</v>
      </c>
      <c r="J593" s="14" t="s">
        <v>6293</v>
      </c>
      <c r="K593" s="2" t="s">
        <v>976</v>
      </c>
    </row>
    <row r="594" spans="1:11" ht="15.75" customHeight="1" x14ac:dyDescent="0.2">
      <c r="A594" s="2">
        <v>17593000</v>
      </c>
      <c r="B594" s="2">
        <v>1</v>
      </c>
      <c r="C594" s="2">
        <v>0</v>
      </c>
      <c r="D594" s="2">
        <v>1390</v>
      </c>
      <c r="E594" s="9">
        <v>0.7</v>
      </c>
      <c r="F594">
        <v>-6.1676000000000002</v>
      </c>
      <c r="G594">
        <v>106.75960000000001</v>
      </c>
      <c r="H594" s="2" t="s">
        <v>136</v>
      </c>
      <c r="I594" s="14">
        <v>106782362</v>
      </c>
      <c r="J594" s="14">
        <v>-6197708</v>
      </c>
      <c r="K594" s="2" t="s">
        <v>976</v>
      </c>
    </row>
    <row r="595" spans="1:11" ht="15.75" customHeight="1" x14ac:dyDescent="0.2">
      <c r="A595" s="2">
        <v>13393000</v>
      </c>
      <c r="B595" s="2">
        <v>0</v>
      </c>
      <c r="C595" s="2">
        <v>0</v>
      </c>
      <c r="D595" s="2">
        <v>227</v>
      </c>
      <c r="E595" s="9">
        <v>0.78</v>
      </c>
      <c r="F595">
        <v>-6.2686000000000002</v>
      </c>
      <c r="G595" s="2">
        <v>106.8086</v>
      </c>
      <c r="H595" s="2" t="s">
        <v>437</v>
      </c>
      <c r="I595" s="14" t="s">
        <v>6313</v>
      </c>
      <c r="J595" s="14" t="s">
        <v>6314</v>
      </c>
      <c r="K595" s="2" t="s">
        <v>141</v>
      </c>
    </row>
    <row r="596" spans="1:11" ht="15.75" customHeight="1" x14ac:dyDescent="0.2">
      <c r="A596" s="2">
        <v>30000000</v>
      </c>
      <c r="B596" s="2">
        <v>1</v>
      </c>
      <c r="C596" s="2">
        <v>0</v>
      </c>
      <c r="D596" s="2">
        <v>0</v>
      </c>
      <c r="E596" s="9">
        <v>1.8</v>
      </c>
      <c r="F596">
        <v>-6.2686000000000002</v>
      </c>
      <c r="G596" s="2">
        <v>106.8086</v>
      </c>
      <c r="H596" s="2" t="s">
        <v>136</v>
      </c>
      <c r="I596" s="14" t="s">
        <v>6322</v>
      </c>
      <c r="J596" s="14" t="s">
        <v>6323</v>
      </c>
      <c r="K596" s="2" t="s">
        <v>141</v>
      </c>
    </row>
    <row r="597" spans="1:11" ht="15.75" customHeight="1" x14ac:dyDescent="0.2">
      <c r="A597" s="2">
        <v>7000000</v>
      </c>
      <c r="B597" s="2">
        <v>0</v>
      </c>
      <c r="C597" s="2">
        <v>1</v>
      </c>
      <c r="D597" s="2">
        <v>650</v>
      </c>
      <c r="E597" s="9">
        <v>2.2999999999999998</v>
      </c>
      <c r="F597">
        <v>-6.1676000000000002</v>
      </c>
      <c r="G597">
        <v>106.75960000000001</v>
      </c>
      <c r="H597" s="2" t="s">
        <v>377</v>
      </c>
      <c r="I597" s="14" t="s">
        <v>6330</v>
      </c>
      <c r="J597" s="14" t="s">
        <v>4674</v>
      </c>
      <c r="K597" s="2" t="s">
        <v>976</v>
      </c>
    </row>
    <row r="598" spans="1:11" ht="15.75" customHeight="1" x14ac:dyDescent="0.2">
      <c r="A598" s="2">
        <v>6000000</v>
      </c>
      <c r="B598" s="2">
        <v>0</v>
      </c>
      <c r="C598" s="2">
        <v>1</v>
      </c>
      <c r="D598" s="2">
        <v>1500</v>
      </c>
      <c r="E598" s="9">
        <v>2.2000000000000002</v>
      </c>
      <c r="F598">
        <v>-6.2545999999999999</v>
      </c>
      <c r="G598" s="2">
        <v>106.8951</v>
      </c>
      <c r="H598" s="2" t="s">
        <v>377</v>
      </c>
      <c r="I598" s="14" t="s">
        <v>6339</v>
      </c>
      <c r="J598" s="14" t="s">
        <v>6340</v>
      </c>
      <c r="K598" s="2" t="s">
        <v>3581</v>
      </c>
    </row>
    <row r="599" spans="1:11" ht="15.75" customHeight="1" x14ac:dyDescent="0.2">
      <c r="A599" s="2">
        <v>38720000</v>
      </c>
      <c r="B599" s="2">
        <v>1</v>
      </c>
      <c r="C599" s="2">
        <v>0</v>
      </c>
      <c r="D599" s="2">
        <v>1500</v>
      </c>
      <c r="E599" s="9">
        <v>1.5</v>
      </c>
      <c r="F599">
        <v>-6.1676000000000002</v>
      </c>
      <c r="G599">
        <v>106.75960000000001</v>
      </c>
      <c r="H599" s="2" t="s">
        <v>136</v>
      </c>
      <c r="I599" s="14">
        <v>-6156890</v>
      </c>
      <c r="J599" s="14">
        <v>106804548</v>
      </c>
      <c r="K599" s="2" t="s">
        <v>822</v>
      </c>
    </row>
    <row r="600" spans="1:11" ht="15.75" customHeight="1" x14ac:dyDescent="0.2">
      <c r="A600" s="2">
        <v>23000000</v>
      </c>
      <c r="B600" s="2">
        <v>0</v>
      </c>
      <c r="C600" s="2">
        <v>1</v>
      </c>
      <c r="D600" s="2">
        <v>0</v>
      </c>
      <c r="E600" s="9">
        <v>1</v>
      </c>
      <c r="F600" s="2">
        <v>-6.1814</v>
      </c>
      <c r="G600" s="2">
        <v>106.8387</v>
      </c>
      <c r="H600" s="2" t="s">
        <v>377</v>
      </c>
      <c r="K600" s="2" t="s">
        <v>288</v>
      </c>
    </row>
    <row r="601" spans="1:11" ht="15.75" customHeight="1" x14ac:dyDescent="0.2">
      <c r="A601" s="2">
        <v>25000000</v>
      </c>
      <c r="B601" s="2">
        <v>0</v>
      </c>
      <c r="C601" s="2">
        <v>1</v>
      </c>
      <c r="D601" s="2">
        <v>0</v>
      </c>
      <c r="E601" s="9">
        <v>0.93</v>
      </c>
      <c r="F601">
        <v>-6.2686000000000002</v>
      </c>
      <c r="G601" s="2">
        <v>106.8086</v>
      </c>
      <c r="H601" s="2" t="s">
        <v>377</v>
      </c>
      <c r="I601" s="14" t="s">
        <v>6357</v>
      </c>
      <c r="J601" s="14" t="s">
        <v>6358</v>
      </c>
      <c r="K601" s="2" t="s">
        <v>141</v>
      </c>
    </row>
    <row r="602" spans="1:11" ht="15.75" customHeight="1" x14ac:dyDescent="0.2">
      <c r="A602" s="2">
        <v>5200000</v>
      </c>
      <c r="B602" s="2">
        <v>1</v>
      </c>
      <c r="C602" s="2">
        <v>0</v>
      </c>
      <c r="D602" s="2">
        <v>1000</v>
      </c>
      <c r="E602" s="9">
        <v>1</v>
      </c>
      <c r="F602">
        <v>-6.1676000000000002</v>
      </c>
      <c r="G602">
        <v>106.75960000000001</v>
      </c>
      <c r="H602" s="2" t="s">
        <v>136</v>
      </c>
      <c r="I602" s="14">
        <v>173995</v>
      </c>
      <c r="J602" s="14">
        <v>105.715487</v>
      </c>
      <c r="K602" s="2" t="s">
        <v>1045</v>
      </c>
    </row>
    <row r="603" spans="1:11" ht="15.75" customHeight="1" x14ac:dyDescent="0.2">
      <c r="A603" s="2">
        <v>4791667</v>
      </c>
      <c r="B603" s="2">
        <v>0</v>
      </c>
      <c r="C603" s="2">
        <v>1</v>
      </c>
      <c r="D603" s="2">
        <v>1.4</v>
      </c>
      <c r="E603" s="9">
        <v>1.4</v>
      </c>
      <c r="F603">
        <v>-6.2545999999999999</v>
      </c>
      <c r="G603" s="2">
        <v>106.8951</v>
      </c>
      <c r="H603" s="2" t="s">
        <v>377</v>
      </c>
      <c r="I603" s="14" t="s">
        <v>6381</v>
      </c>
      <c r="J603" s="14" t="s">
        <v>6382</v>
      </c>
      <c r="K603" s="2" t="s">
        <v>3581</v>
      </c>
    </row>
    <row r="604" spans="1:11" ht="15.75" customHeight="1" x14ac:dyDescent="0.2">
      <c r="A604" s="2">
        <v>21287000</v>
      </c>
      <c r="B604" s="2">
        <v>1</v>
      </c>
      <c r="C604" s="2">
        <v>0</v>
      </c>
      <c r="D604" s="2">
        <v>500</v>
      </c>
      <c r="E604" s="9">
        <v>0.2</v>
      </c>
      <c r="F604">
        <v>-6.1676000000000002</v>
      </c>
      <c r="G604">
        <v>106.75960000000001</v>
      </c>
      <c r="H604" s="2" t="s">
        <v>136</v>
      </c>
      <c r="I604" s="14">
        <v>-6154421</v>
      </c>
      <c r="J604" s="14">
        <v>106798083</v>
      </c>
      <c r="K604" s="2" t="s">
        <v>822</v>
      </c>
    </row>
    <row r="605" spans="1:11" ht="15.75" customHeight="1" x14ac:dyDescent="0.2">
      <c r="A605" s="2">
        <v>21287000</v>
      </c>
      <c r="B605" s="2">
        <v>1</v>
      </c>
      <c r="C605" s="2">
        <v>0</v>
      </c>
      <c r="D605" s="2">
        <v>500</v>
      </c>
      <c r="E605" s="9">
        <v>0.2</v>
      </c>
      <c r="F605">
        <v>-6.1676000000000002</v>
      </c>
      <c r="G605">
        <v>106.75960000000001</v>
      </c>
      <c r="H605" s="2" t="s">
        <v>136</v>
      </c>
      <c r="I605" s="14">
        <v>-6154421</v>
      </c>
      <c r="J605" s="14">
        <v>106798083</v>
      </c>
      <c r="K605" s="2" t="s">
        <v>822</v>
      </c>
    </row>
    <row r="606" spans="1:11" ht="15.75" customHeight="1" x14ac:dyDescent="0.2">
      <c r="A606" s="2">
        <v>27500000</v>
      </c>
      <c r="B606" s="2">
        <v>0</v>
      </c>
      <c r="C606" s="2">
        <v>1</v>
      </c>
      <c r="D606" s="2">
        <v>0</v>
      </c>
      <c r="E606" s="9">
        <v>20</v>
      </c>
      <c r="F606">
        <v>-6.1676000000000002</v>
      </c>
      <c r="G606">
        <v>106.75960000000001</v>
      </c>
      <c r="H606" s="2" t="s">
        <v>377</v>
      </c>
      <c r="I606" s="14">
        <v>106769787</v>
      </c>
      <c r="J606" s="14">
        <v>-6205075</v>
      </c>
      <c r="K606" s="2" t="s">
        <v>822</v>
      </c>
    </row>
    <row r="607" spans="1:11" ht="15.75" customHeight="1" x14ac:dyDescent="0.2">
      <c r="A607" s="2">
        <v>12173000</v>
      </c>
      <c r="B607" s="2">
        <v>1</v>
      </c>
      <c r="C607" s="2">
        <v>0</v>
      </c>
      <c r="D607" s="2">
        <v>200</v>
      </c>
      <c r="E607" s="9">
        <v>2.2000000000000002</v>
      </c>
      <c r="F607">
        <v>-6.1676000000000002</v>
      </c>
      <c r="G607">
        <v>106.75960000000001</v>
      </c>
      <c r="H607" s="2" t="s">
        <v>136</v>
      </c>
      <c r="I607" s="14">
        <v>-6211497</v>
      </c>
      <c r="J607" s="14">
        <v>108772116</v>
      </c>
      <c r="K607" s="2" t="s">
        <v>822</v>
      </c>
    </row>
    <row r="608" spans="1:11" ht="15.75" customHeight="1" x14ac:dyDescent="0.2">
      <c r="A608" s="2">
        <v>30234000</v>
      </c>
      <c r="B608" s="2">
        <v>0</v>
      </c>
      <c r="C608" s="2">
        <v>1</v>
      </c>
      <c r="D608" s="2">
        <v>15</v>
      </c>
      <c r="E608" s="9">
        <v>2.2000000000000002</v>
      </c>
      <c r="F608">
        <v>-6.1676000000000002</v>
      </c>
      <c r="G608">
        <v>106.75960000000001</v>
      </c>
      <c r="H608" s="2" t="s">
        <v>377</v>
      </c>
      <c r="I608" s="14">
        <v>-6198862</v>
      </c>
      <c r="J608" s="14">
        <v>106779475</v>
      </c>
      <c r="K608" s="2" t="s">
        <v>822</v>
      </c>
    </row>
    <row r="609" spans="1:11" ht="15.75" customHeight="1" x14ac:dyDescent="0.2">
      <c r="A609" s="2">
        <v>12000000</v>
      </c>
      <c r="B609" s="2">
        <v>1</v>
      </c>
      <c r="C609" s="2">
        <v>0</v>
      </c>
      <c r="D609" s="2">
        <v>1000</v>
      </c>
      <c r="E609" s="9">
        <v>2</v>
      </c>
      <c r="F609">
        <v>-6.1676000000000002</v>
      </c>
      <c r="G609">
        <v>106.75960000000001</v>
      </c>
      <c r="H609" s="2" t="s">
        <v>136</v>
      </c>
      <c r="I609" s="14">
        <v>-0.57542800000000005</v>
      </c>
      <c r="J609" s="14">
        <v>106.70094400000001</v>
      </c>
      <c r="K609" s="2" t="s">
        <v>1045</v>
      </c>
    </row>
    <row r="610" spans="1:11" ht="15.75" customHeight="1" x14ac:dyDescent="0.2">
      <c r="A610" s="2">
        <v>8050000</v>
      </c>
      <c r="B610" s="2">
        <v>1</v>
      </c>
      <c r="C610" s="2">
        <v>0</v>
      </c>
      <c r="D610" s="2">
        <v>450</v>
      </c>
      <c r="E610" s="9">
        <v>2.2999999999999998</v>
      </c>
      <c r="F610">
        <v>-6.1676000000000002</v>
      </c>
      <c r="G610">
        <v>106.75960000000001</v>
      </c>
      <c r="H610" s="2" t="s">
        <v>136</v>
      </c>
      <c r="I610" s="14" t="s">
        <v>6448</v>
      </c>
      <c r="J610" s="14" t="s">
        <v>6449</v>
      </c>
      <c r="K610" s="2" t="s">
        <v>822</v>
      </c>
    </row>
    <row r="611" spans="1:11" ht="15.75" customHeight="1" x14ac:dyDescent="0.2">
      <c r="A611" s="2">
        <v>8000000</v>
      </c>
      <c r="B611" s="2">
        <v>1</v>
      </c>
      <c r="C611" s="2">
        <v>0</v>
      </c>
      <c r="D611" s="2">
        <v>2</v>
      </c>
      <c r="E611" s="9">
        <v>1</v>
      </c>
      <c r="F611">
        <v>-6.2545999999999999</v>
      </c>
      <c r="G611" s="2">
        <v>106.8951</v>
      </c>
      <c r="H611" s="2" t="s">
        <v>136</v>
      </c>
      <c r="I611" s="14" t="s">
        <v>6459</v>
      </c>
      <c r="J611" s="14" t="s">
        <v>6460</v>
      </c>
      <c r="K611" s="2" t="s">
        <v>3581</v>
      </c>
    </row>
    <row r="612" spans="1:11" ht="15.75" customHeight="1" x14ac:dyDescent="0.2">
      <c r="A612" s="2">
        <v>8000000</v>
      </c>
      <c r="B612" s="2">
        <v>1</v>
      </c>
      <c r="C612" s="2">
        <v>0</v>
      </c>
      <c r="D612" s="2">
        <v>20</v>
      </c>
      <c r="E612" s="9">
        <v>2</v>
      </c>
      <c r="F612">
        <v>-6.2545999999999999</v>
      </c>
      <c r="G612" s="2">
        <v>106.8951</v>
      </c>
      <c r="H612" s="2" t="s">
        <v>136</v>
      </c>
      <c r="I612" s="14">
        <v>106.887856</v>
      </c>
      <c r="J612" s="14">
        <v>-6.3208019999999996</v>
      </c>
      <c r="K612" s="2" t="s">
        <v>658</v>
      </c>
    </row>
    <row r="613" spans="1:11" ht="15.75" customHeight="1" x14ac:dyDescent="0.2">
      <c r="A613" s="2">
        <v>8000000</v>
      </c>
      <c r="B613" s="2">
        <v>1</v>
      </c>
      <c r="C613" s="2">
        <v>0</v>
      </c>
      <c r="D613" s="2">
        <v>20</v>
      </c>
      <c r="E613" s="9">
        <v>2</v>
      </c>
      <c r="F613">
        <v>-6.2545999999999999</v>
      </c>
      <c r="G613" s="2">
        <v>106.8951</v>
      </c>
      <c r="H613" s="2" t="s">
        <v>136</v>
      </c>
      <c r="I613" s="14">
        <v>106.887856</v>
      </c>
      <c r="J613" s="14">
        <v>-6.3208019999999996</v>
      </c>
      <c r="K613" s="2" t="s">
        <v>658</v>
      </c>
    </row>
    <row r="614" spans="1:11" ht="15.75" customHeight="1" x14ac:dyDescent="0.2">
      <c r="A614" s="2">
        <v>8050000</v>
      </c>
      <c r="B614" s="2">
        <v>1</v>
      </c>
      <c r="C614" s="2">
        <v>0</v>
      </c>
      <c r="D614" s="2">
        <v>450</v>
      </c>
      <c r="E614" s="9">
        <v>2.2999999999999998</v>
      </c>
      <c r="F614">
        <v>-6.1676000000000002</v>
      </c>
      <c r="G614">
        <v>106.75960000000001</v>
      </c>
      <c r="H614" s="2" t="s">
        <v>136</v>
      </c>
      <c r="I614" s="14" t="s">
        <v>6448</v>
      </c>
      <c r="J614" s="14" t="s">
        <v>6449</v>
      </c>
      <c r="K614" s="2" t="s">
        <v>822</v>
      </c>
    </row>
    <row r="615" spans="1:11" ht="15.75" customHeight="1" x14ac:dyDescent="0.2">
      <c r="A615" s="2">
        <v>62500000</v>
      </c>
      <c r="B615" s="2">
        <v>0</v>
      </c>
      <c r="C615" s="2">
        <v>1</v>
      </c>
      <c r="D615" s="2">
        <v>50</v>
      </c>
      <c r="E615" s="9">
        <v>2.2999999999999998</v>
      </c>
      <c r="F615" s="2">
        <v>-6.1814</v>
      </c>
      <c r="G615" s="2">
        <v>106.8387</v>
      </c>
      <c r="H615" s="2" t="s">
        <v>377</v>
      </c>
      <c r="I615" s="14" t="s">
        <v>6487</v>
      </c>
      <c r="J615" s="14" t="s">
        <v>6488</v>
      </c>
      <c r="K615" s="2" t="s">
        <v>288</v>
      </c>
    </row>
    <row r="616" spans="1:11" ht="15.75" customHeight="1" x14ac:dyDescent="0.2">
      <c r="A616" s="2">
        <v>1300000</v>
      </c>
      <c r="B616" s="2">
        <v>1</v>
      </c>
      <c r="C616" s="2">
        <v>0</v>
      </c>
      <c r="D616" s="2">
        <v>25</v>
      </c>
      <c r="E616" s="9">
        <v>2.5</v>
      </c>
      <c r="F616">
        <v>-6.2545999999999999</v>
      </c>
      <c r="G616" s="2">
        <v>106.8951</v>
      </c>
      <c r="H616" s="2" t="s">
        <v>136</v>
      </c>
      <c r="I616" s="14" t="s">
        <v>6499</v>
      </c>
      <c r="J616" s="14" t="s">
        <v>6500</v>
      </c>
      <c r="K616" s="2" t="s">
        <v>658</v>
      </c>
    </row>
    <row r="617" spans="1:11" ht="15.75" customHeight="1" x14ac:dyDescent="0.2">
      <c r="A617" s="2">
        <v>29290000</v>
      </c>
      <c r="B617" s="2">
        <v>1</v>
      </c>
      <c r="C617" s="2">
        <v>0</v>
      </c>
      <c r="D617" s="2">
        <v>1000</v>
      </c>
      <c r="E617" s="9">
        <v>1</v>
      </c>
      <c r="F617">
        <v>-6.1676000000000002</v>
      </c>
      <c r="G617">
        <v>106.75960000000001</v>
      </c>
      <c r="H617" s="2" t="s">
        <v>136</v>
      </c>
      <c r="I617" s="14" t="s">
        <v>6511</v>
      </c>
      <c r="J617" s="14" t="s">
        <v>6512</v>
      </c>
      <c r="K617" s="2" t="s">
        <v>822</v>
      </c>
    </row>
    <row r="618" spans="1:11" ht="15.75" customHeight="1" x14ac:dyDescent="0.2">
      <c r="A618" s="2">
        <v>20107000</v>
      </c>
      <c r="B618" s="2">
        <v>1</v>
      </c>
      <c r="C618" s="2">
        <v>0</v>
      </c>
      <c r="D618" s="2">
        <v>350</v>
      </c>
      <c r="E618" s="9">
        <v>2</v>
      </c>
      <c r="F618">
        <v>-6.1676000000000002</v>
      </c>
      <c r="G618">
        <v>106.75960000000001</v>
      </c>
      <c r="H618" s="2" t="s">
        <v>136</v>
      </c>
      <c r="I618" s="14">
        <v>-6202041</v>
      </c>
      <c r="J618" s="14">
        <v>106766969</v>
      </c>
      <c r="K618" s="2" t="s">
        <v>822</v>
      </c>
    </row>
    <row r="619" spans="1:11" ht="15.75" customHeight="1" x14ac:dyDescent="0.2">
      <c r="A619" s="2">
        <v>10000000</v>
      </c>
      <c r="B619" s="2">
        <v>1</v>
      </c>
      <c r="C619" s="2">
        <v>0</v>
      </c>
      <c r="D619" s="2">
        <v>5</v>
      </c>
      <c r="E619" s="9">
        <v>0.5</v>
      </c>
      <c r="F619">
        <v>-6.2545999999999999</v>
      </c>
      <c r="G619" s="2">
        <v>106.8951</v>
      </c>
      <c r="H619" s="2" t="s">
        <v>136</v>
      </c>
      <c r="I619" s="14" t="s">
        <v>6538</v>
      </c>
      <c r="J619" s="14" t="s">
        <v>6539</v>
      </c>
      <c r="K619" s="2" t="s">
        <v>1472</v>
      </c>
    </row>
    <row r="620" spans="1:11" ht="15.75" customHeight="1" x14ac:dyDescent="0.2">
      <c r="A620" s="2">
        <v>3260870</v>
      </c>
      <c r="B620" s="2">
        <v>1</v>
      </c>
      <c r="C620" s="2">
        <v>0</v>
      </c>
      <c r="D620" s="2">
        <v>0</v>
      </c>
      <c r="E620" s="9">
        <v>3</v>
      </c>
      <c r="F620" s="2">
        <v>-6.1266999999999996</v>
      </c>
      <c r="G620" s="2">
        <v>106.83320000000001</v>
      </c>
      <c r="H620" s="2" t="s">
        <v>136</v>
      </c>
      <c r="I620" s="14">
        <v>-6121719</v>
      </c>
      <c r="J620" s="14">
        <v>106876917</v>
      </c>
      <c r="K620" s="2" t="s">
        <v>511</v>
      </c>
    </row>
    <row r="621" spans="1:11" ht="15.75" customHeight="1" x14ac:dyDescent="0.2">
      <c r="A621" s="6">
        <v>12000000</v>
      </c>
      <c r="B621" s="2">
        <v>1</v>
      </c>
      <c r="C621" s="2">
        <v>0</v>
      </c>
      <c r="D621" s="2">
        <v>450</v>
      </c>
      <c r="E621" s="9">
        <v>2</v>
      </c>
      <c r="F621">
        <v>-6.2686000000000002</v>
      </c>
      <c r="G621" s="2">
        <v>106.8086</v>
      </c>
      <c r="H621" s="2" t="s">
        <v>136</v>
      </c>
      <c r="I621" s="14" t="s">
        <v>6550</v>
      </c>
      <c r="K621" s="2" t="s">
        <v>141</v>
      </c>
    </row>
    <row r="622" spans="1:11" ht="15.75" customHeight="1" x14ac:dyDescent="0.2">
      <c r="A622" s="2">
        <v>2857000</v>
      </c>
      <c r="B622" s="2">
        <v>0</v>
      </c>
      <c r="C622" s="2">
        <v>0</v>
      </c>
      <c r="D622" s="2">
        <v>1000</v>
      </c>
      <c r="E622" s="9">
        <v>2</v>
      </c>
      <c r="F622">
        <v>-6.1676000000000002</v>
      </c>
      <c r="G622">
        <v>106.75960000000001</v>
      </c>
      <c r="H622" s="2" t="s">
        <v>437</v>
      </c>
      <c r="I622" s="14">
        <v>-6113600</v>
      </c>
      <c r="J622" s="14">
        <v>106740075</v>
      </c>
      <c r="K622" s="2" t="s">
        <v>822</v>
      </c>
    </row>
    <row r="623" spans="1:11" ht="15.75" customHeight="1" x14ac:dyDescent="0.2">
      <c r="A623" s="2">
        <v>15000000</v>
      </c>
      <c r="B623" s="2">
        <v>1</v>
      </c>
      <c r="C623" s="2">
        <v>0</v>
      </c>
      <c r="D623" s="2">
        <v>0</v>
      </c>
      <c r="E623" s="16">
        <v>0</v>
      </c>
      <c r="F623">
        <v>-6.2686000000000002</v>
      </c>
      <c r="G623" s="2">
        <v>106.8086</v>
      </c>
      <c r="H623" s="2" t="s">
        <v>136</v>
      </c>
      <c r="I623" s="14">
        <v>1068071582</v>
      </c>
      <c r="J623" s="14">
        <v>-62857826</v>
      </c>
      <c r="K623" s="2" t="s">
        <v>141</v>
      </c>
    </row>
    <row r="624" spans="1:11" ht="15.75" customHeight="1" x14ac:dyDescent="0.2">
      <c r="A624" s="2" t="s">
        <v>6565</v>
      </c>
      <c r="B624" s="2">
        <v>1</v>
      </c>
      <c r="C624" s="2">
        <v>0</v>
      </c>
      <c r="D624" s="2">
        <v>0</v>
      </c>
      <c r="E624" s="16">
        <v>0</v>
      </c>
      <c r="F624">
        <v>-6.2686000000000002</v>
      </c>
      <c r="G624" s="2">
        <v>106.8086</v>
      </c>
      <c r="H624" s="2" t="s">
        <v>136</v>
      </c>
      <c r="I624" s="14">
        <v>1068071582</v>
      </c>
      <c r="J624" s="14">
        <v>-62857826</v>
      </c>
      <c r="K624" s="2" t="s">
        <v>141</v>
      </c>
    </row>
    <row r="625" spans="1:11" ht="15.75" customHeight="1" x14ac:dyDescent="0.2">
      <c r="A625" s="2">
        <v>13500000</v>
      </c>
      <c r="B625" s="2">
        <v>1</v>
      </c>
      <c r="C625" s="2">
        <v>0</v>
      </c>
      <c r="D625" s="2">
        <v>1370</v>
      </c>
      <c r="E625" s="9">
        <v>2</v>
      </c>
      <c r="F625">
        <v>-6.2686000000000002</v>
      </c>
      <c r="G625" s="2">
        <v>106.8086</v>
      </c>
      <c r="H625" s="2" t="s">
        <v>136</v>
      </c>
      <c r="I625" s="14" t="s">
        <v>6576</v>
      </c>
      <c r="J625" s="14" t="s">
        <v>6577</v>
      </c>
      <c r="K625" s="2" t="s">
        <v>141</v>
      </c>
    </row>
    <row r="626" spans="1:11" ht="15.75" customHeight="1" x14ac:dyDescent="0.2">
      <c r="A626" s="2">
        <v>8000000</v>
      </c>
      <c r="B626" s="2">
        <v>1</v>
      </c>
      <c r="C626" s="2">
        <v>0</v>
      </c>
      <c r="D626" s="2">
        <v>200</v>
      </c>
      <c r="E626" s="9">
        <v>3</v>
      </c>
      <c r="F626">
        <v>-6.2545999999999999</v>
      </c>
      <c r="G626" s="2">
        <v>106.8951</v>
      </c>
      <c r="H626" s="2" t="s">
        <v>136</v>
      </c>
      <c r="I626" s="14">
        <v>-6320746</v>
      </c>
      <c r="J626" s="14">
        <v>106887726</v>
      </c>
      <c r="K626" s="2" t="s">
        <v>1472</v>
      </c>
    </row>
    <row r="627" spans="1:11" ht="15.75" customHeight="1" x14ac:dyDescent="0.2">
      <c r="A627" s="2">
        <v>6000000</v>
      </c>
      <c r="B627" s="2">
        <v>0</v>
      </c>
      <c r="C627" s="2">
        <v>0</v>
      </c>
      <c r="D627" s="2">
        <v>200</v>
      </c>
      <c r="E627" s="16">
        <v>0</v>
      </c>
      <c r="F627">
        <v>-6.2686000000000002</v>
      </c>
      <c r="G627" s="2">
        <v>106.8086</v>
      </c>
      <c r="H627" s="2" t="s">
        <v>437</v>
      </c>
      <c r="I627" s="14" t="s">
        <v>6594</v>
      </c>
      <c r="J627" s="14" t="s">
        <v>6595</v>
      </c>
      <c r="K627" s="2" t="s">
        <v>141</v>
      </c>
    </row>
    <row r="628" spans="1:11" ht="15.75" customHeight="1" x14ac:dyDescent="0.2">
      <c r="A628" s="2">
        <v>45000000</v>
      </c>
      <c r="B628" s="2">
        <v>1</v>
      </c>
      <c r="C628" s="2">
        <v>0</v>
      </c>
      <c r="D628" s="2">
        <v>0</v>
      </c>
      <c r="E628" s="16">
        <v>0</v>
      </c>
      <c r="F628">
        <v>-6.2686000000000002</v>
      </c>
      <c r="G628" s="2">
        <v>106.8086</v>
      </c>
      <c r="H628" s="2" t="s">
        <v>136</v>
      </c>
      <c r="I628" s="14">
        <v>1068071582</v>
      </c>
      <c r="J628" s="14">
        <v>-62857826</v>
      </c>
      <c r="K628" s="2" t="s">
        <v>141</v>
      </c>
    </row>
    <row r="629" spans="1:11" ht="15.75" customHeight="1" x14ac:dyDescent="0.2">
      <c r="A629" s="2">
        <v>20000000</v>
      </c>
      <c r="B629" s="2">
        <v>1</v>
      </c>
      <c r="C629" s="2">
        <v>0</v>
      </c>
      <c r="D629" s="2">
        <v>0</v>
      </c>
      <c r="E629" s="9">
        <v>1.5</v>
      </c>
      <c r="F629" s="2">
        <v>-6.1814</v>
      </c>
      <c r="G629" s="2">
        <v>106.8387</v>
      </c>
      <c r="H629" s="2" t="s">
        <v>136</v>
      </c>
      <c r="K629" s="2" t="s">
        <v>288</v>
      </c>
    </row>
    <row r="630" spans="1:11" ht="15.75" customHeight="1" x14ac:dyDescent="0.2">
      <c r="A630" s="2">
        <v>30000000</v>
      </c>
      <c r="B630" s="2">
        <v>0</v>
      </c>
      <c r="C630" s="2">
        <v>1</v>
      </c>
      <c r="D630" s="2">
        <v>0</v>
      </c>
      <c r="E630" s="9">
        <v>0.15</v>
      </c>
      <c r="F630" s="2">
        <v>-6.1814</v>
      </c>
      <c r="G630" s="2">
        <v>106.8387</v>
      </c>
      <c r="H630" s="2" t="s">
        <v>377</v>
      </c>
      <c r="I630" s="14">
        <v>106799518</v>
      </c>
      <c r="J630" s="14">
        <v>-6203943</v>
      </c>
      <c r="K630" s="2" t="s">
        <v>288</v>
      </c>
    </row>
    <row r="631" spans="1:11" ht="15.75" customHeight="1" x14ac:dyDescent="0.2">
      <c r="A631" s="2" t="s">
        <v>6621</v>
      </c>
      <c r="B631" s="2">
        <v>1</v>
      </c>
      <c r="C631" s="2">
        <v>0</v>
      </c>
      <c r="D631" s="2">
        <v>500</v>
      </c>
      <c r="E631" s="9">
        <v>2</v>
      </c>
      <c r="F631">
        <v>-6.2686000000000002</v>
      </c>
      <c r="G631" s="2">
        <v>106.8086</v>
      </c>
      <c r="H631" s="2" t="s">
        <v>136</v>
      </c>
      <c r="I631" s="14" t="s">
        <v>6624</v>
      </c>
      <c r="J631" s="14" t="s">
        <v>6625</v>
      </c>
      <c r="K631" s="2" t="s">
        <v>141</v>
      </c>
    </row>
    <row r="632" spans="1:11" ht="15.75" customHeight="1" x14ac:dyDescent="0.2">
      <c r="A632" s="2">
        <v>52000000</v>
      </c>
      <c r="B632" s="2">
        <v>1</v>
      </c>
      <c r="C632" s="2">
        <v>0</v>
      </c>
      <c r="D632" s="2">
        <v>0</v>
      </c>
      <c r="E632" s="9">
        <v>6.4</v>
      </c>
      <c r="F632" s="2">
        <v>-6.1266999999999996</v>
      </c>
      <c r="G632" s="2">
        <v>106.83320000000001</v>
      </c>
      <c r="H632" s="2" t="s">
        <v>136</v>
      </c>
      <c r="I632" s="14">
        <v>-6155611</v>
      </c>
      <c r="J632" s="14">
        <v>106920194</v>
      </c>
      <c r="K632" s="2" t="s">
        <v>511</v>
      </c>
    </row>
    <row r="633" spans="1:11" ht="15.75" customHeight="1" x14ac:dyDescent="0.2">
      <c r="A633" s="2">
        <v>81700000</v>
      </c>
      <c r="B633" s="2">
        <v>0</v>
      </c>
      <c r="C633" s="2">
        <v>0</v>
      </c>
      <c r="D633" s="2">
        <v>120</v>
      </c>
      <c r="E633" s="9">
        <v>1</v>
      </c>
      <c r="F633">
        <v>-6.2686000000000002</v>
      </c>
      <c r="G633" s="2">
        <v>106.8086</v>
      </c>
      <c r="H633" s="2" t="s">
        <v>194</v>
      </c>
      <c r="I633" s="14" t="s">
        <v>6641</v>
      </c>
      <c r="J633" s="14" t="s">
        <v>6642</v>
      </c>
      <c r="K633" s="2" t="s">
        <v>141</v>
      </c>
    </row>
    <row r="634" spans="1:11" ht="15.75" customHeight="1" x14ac:dyDescent="0.2">
      <c r="A634" s="2">
        <v>11000000</v>
      </c>
      <c r="B634" s="2">
        <v>1</v>
      </c>
      <c r="C634" s="2">
        <v>0</v>
      </c>
      <c r="D634" s="2">
        <v>0</v>
      </c>
      <c r="E634" s="16">
        <v>0</v>
      </c>
      <c r="F634" s="2">
        <v>-6.1266999999999996</v>
      </c>
      <c r="G634" s="2">
        <v>106.83320000000001</v>
      </c>
      <c r="H634" s="2" t="s">
        <v>136</v>
      </c>
      <c r="I634" s="14">
        <v>106918636</v>
      </c>
      <c r="J634" s="14">
        <v>-6140011</v>
      </c>
      <c r="K634" s="2" t="s">
        <v>511</v>
      </c>
    </row>
    <row r="635" spans="1:11" ht="15.75" customHeight="1" x14ac:dyDescent="0.2">
      <c r="A635" s="2">
        <v>11000000</v>
      </c>
      <c r="B635" s="2">
        <v>0</v>
      </c>
      <c r="C635" s="2">
        <v>1</v>
      </c>
      <c r="D635" s="2">
        <v>0</v>
      </c>
      <c r="E635" s="9">
        <v>1.5</v>
      </c>
      <c r="F635" s="2">
        <v>-6.1814</v>
      </c>
      <c r="G635" s="2">
        <v>106.8387</v>
      </c>
      <c r="H635" s="2" t="s">
        <v>377</v>
      </c>
      <c r="K635" s="2" t="s">
        <v>288</v>
      </c>
    </row>
    <row r="636" spans="1:11" ht="15.75" customHeight="1" x14ac:dyDescent="0.2">
      <c r="A636" s="2">
        <v>47527000</v>
      </c>
      <c r="B636" s="2">
        <v>0</v>
      </c>
      <c r="C636" s="2">
        <v>1</v>
      </c>
      <c r="D636" s="2">
        <v>50</v>
      </c>
      <c r="E636" s="9">
        <v>2</v>
      </c>
      <c r="F636">
        <v>-6.1676000000000002</v>
      </c>
      <c r="G636">
        <v>106.75960000000001</v>
      </c>
      <c r="H636" s="2" t="s">
        <v>377</v>
      </c>
      <c r="I636" s="14">
        <v>100817</v>
      </c>
      <c r="J636" s="14">
        <v>-813904</v>
      </c>
      <c r="K636" s="2" t="s">
        <v>822</v>
      </c>
    </row>
    <row r="637" spans="1:11" ht="15.75" customHeight="1" x14ac:dyDescent="0.2">
      <c r="A637" s="2">
        <v>5500000</v>
      </c>
      <c r="B637" s="2">
        <v>1</v>
      </c>
      <c r="C637" s="2">
        <v>0</v>
      </c>
      <c r="D637" s="2">
        <v>10</v>
      </c>
      <c r="E637" s="9">
        <v>2.7</v>
      </c>
      <c r="F637">
        <v>-6.2545999999999999</v>
      </c>
      <c r="G637" s="2">
        <v>106.8951</v>
      </c>
      <c r="H637" s="2" t="s">
        <v>136</v>
      </c>
      <c r="I637" s="14" t="s">
        <v>6672</v>
      </c>
      <c r="J637" s="14" t="s">
        <v>6673</v>
      </c>
      <c r="K637" s="2" t="s">
        <v>658</v>
      </c>
    </row>
    <row r="638" spans="1:11" ht="15.75" customHeight="1" x14ac:dyDescent="0.2">
      <c r="A638" s="2">
        <v>16000000</v>
      </c>
      <c r="B638" s="2">
        <v>1</v>
      </c>
      <c r="C638" s="2">
        <v>0</v>
      </c>
      <c r="D638" s="2">
        <v>0</v>
      </c>
      <c r="E638" s="9">
        <v>2</v>
      </c>
      <c r="F638" s="2">
        <v>-6.1814</v>
      </c>
      <c r="G638" s="2">
        <v>106.8387</v>
      </c>
      <c r="H638" s="2" t="s">
        <v>136</v>
      </c>
      <c r="K638" s="2" t="s">
        <v>288</v>
      </c>
    </row>
    <row r="639" spans="1:11" ht="15.75" customHeight="1" x14ac:dyDescent="0.2">
      <c r="A639" s="2">
        <v>8810572</v>
      </c>
      <c r="B639" s="2">
        <v>1</v>
      </c>
      <c r="C639" s="2">
        <v>0</v>
      </c>
      <c r="D639" s="2">
        <v>76</v>
      </c>
      <c r="E639" s="9">
        <v>4.3</v>
      </c>
      <c r="F639">
        <v>-6.2545999999999999</v>
      </c>
      <c r="G639" s="2">
        <v>106.8951</v>
      </c>
      <c r="H639" s="2" t="s">
        <v>136</v>
      </c>
      <c r="I639" s="14">
        <v>-6205990</v>
      </c>
      <c r="J639" s="14">
        <v>106865746</v>
      </c>
      <c r="K639" s="2" t="s">
        <v>658</v>
      </c>
    </row>
    <row r="640" spans="1:11" ht="15.75" customHeight="1" x14ac:dyDescent="0.2">
      <c r="A640" s="2">
        <v>8000000</v>
      </c>
      <c r="B640" s="2">
        <v>1</v>
      </c>
      <c r="C640" s="2">
        <v>0</v>
      </c>
      <c r="D640" s="2">
        <v>200</v>
      </c>
      <c r="E640" s="16">
        <v>0</v>
      </c>
      <c r="F640">
        <v>-6.1676000000000002</v>
      </c>
      <c r="G640">
        <v>106.75960000000001</v>
      </c>
      <c r="H640" s="2" t="s">
        <v>136</v>
      </c>
      <c r="I640" s="14">
        <v>-6189004</v>
      </c>
      <c r="J640" s="14">
        <v>106768883</v>
      </c>
      <c r="K640" s="2" t="s">
        <v>822</v>
      </c>
    </row>
    <row r="641" spans="1:11" ht="15.75" customHeight="1" x14ac:dyDescent="0.2">
      <c r="A641" s="2">
        <v>20000000</v>
      </c>
      <c r="B641" s="2">
        <v>0</v>
      </c>
      <c r="C641" s="2">
        <v>1</v>
      </c>
      <c r="D641" s="2">
        <v>0</v>
      </c>
      <c r="E641" s="9">
        <v>4.5999999999999996</v>
      </c>
      <c r="F641">
        <v>-6.1676000000000002</v>
      </c>
      <c r="G641">
        <v>106.75960000000001</v>
      </c>
      <c r="H641" s="2" t="s">
        <v>377</v>
      </c>
      <c r="I641" s="14" t="s">
        <v>6702</v>
      </c>
      <c r="J641" s="14" t="s">
        <v>6703</v>
      </c>
      <c r="K641" s="2" t="s">
        <v>822</v>
      </c>
    </row>
    <row r="642" spans="1:11" ht="15.75" customHeight="1" x14ac:dyDescent="0.2">
      <c r="A642" s="2">
        <v>100000000</v>
      </c>
      <c r="B642" s="2">
        <v>0</v>
      </c>
      <c r="C642" s="2">
        <v>0</v>
      </c>
      <c r="D642" s="2">
        <v>200</v>
      </c>
      <c r="E642" s="9">
        <v>0.5</v>
      </c>
      <c r="F642">
        <v>-6.2686000000000002</v>
      </c>
      <c r="G642" s="2">
        <v>106.8086</v>
      </c>
      <c r="H642" s="2" t="s">
        <v>1315</v>
      </c>
      <c r="I642" s="14">
        <v>-6229501</v>
      </c>
      <c r="J642" s="14">
        <v>106815916</v>
      </c>
      <c r="K642" s="2" t="s">
        <v>141</v>
      </c>
    </row>
    <row r="643" spans="1:11" ht="15.75" customHeight="1" x14ac:dyDescent="0.2">
      <c r="A643" s="2">
        <v>11500000</v>
      </c>
      <c r="B643" s="2">
        <v>0</v>
      </c>
      <c r="C643" s="2">
        <v>0</v>
      </c>
      <c r="D643" s="2">
        <v>0</v>
      </c>
      <c r="E643" s="16">
        <v>0</v>
      </c>
      <c r="F643">
        <v>-6.1676000000000002</v>
      </c>
      <c r="G643">
        <v>106.75960000000001</v>
      </c>
      <c r="H643" s="2" t="s">
        <v>1315</v>
      </c>
      <c r="I643" s="14">
        <v>-6133085</v>
      </c>
      <c r="J643" s="14">
        <v>106697639</v>
      </c>
      <c r="K643" s="2" t="s">
        <v>822</v>
      </c>
    </row>
    <row r="644" spans="1:11" ht="15.75" customHeight="1" x14ac:dyDescent="0.2">
      <c r="A644" s="2">
        <v>62000000</v>
      </c>
      <c r="B644" s="2">
        <v>0</v>
      </c>
      <c r="C644" s="2">
        <v>1</v>
      </c>
      <c r="D644" s="2">
        <v>116</v>
      </c>
      <c r="E644" s="9">
        <v>1.5</v>
      </c>
      <c r="F644" s="2">
        <v>-6.1814</v>
      </c>
      <c r="G644" s="2">
        <v>106.8387</v>
      </c>
      <c r="H644" s="2" t="s">
        <v>377</v>
      </c>
      <c r="I644" s="14">
        <v>-6189901</v>
      </c>
      <c r="J644" s="14">
        <v>106836212</v>
      </c>
      <c r="K644" s="2" t="s">
        <v>288</v>
      </c>
    </row>
    <row r="645" spans="1:11" ht="15.75" customHeight="1" x14ac:dyDescent="0.2">
      <c r="A645" s="2">
        <v>30172414</v>
      </c>
      <c r="B645" s="2">
        <v>1</v>
      </c>
      <c r="C645" s="2">
        <v>0</v>
      </c>
      <c r="D645" s="2">
        <v>200</v>
      </c>
      <c r="E645" s="9">
        <v>2</v>
      </c>
      <c r="F645" s="2">
        <v>-6.1814</v>
      </c>
      <c r="G645" s="2">
        <v>106.8387</v>
      </c>
      <c r="H645" s="2" t="s">
        <v>136</v>
      </c>
      <c r="I645" s="14" t="s">
        <v>6729</v>
      </c>
      <c r="J645" s="14" t="s">
        <v>431</v>
      </c>
      <c r="K645" s="2" t="s">
        <v>288</v>
      </c>
    </row>
    <row r="646" spans="1:11" ht="15.75" customHeight="1" x14ac:dyDescent="0.2">
      <c r="A646" s="2">
        <v>10583942</v>
      </c>
      <c r="B646" s="2">
        <v>1</v>
      </c>
      <c r="C646" s="2">
        <v>0</v>
      </c>
      <c r="D646" s="2">
        <v>300</v>
      </c>
      <c r="E646" s="9">
        <v>2</v>
      </c>
      <c r="F646" s="2">
        <v>-6.1814</v>
      </c>
      <c r="G646" s="2">
        <v>106.8387</v>
      </c>
      <c r="H646" s="2" t="s">
        <v>136</v>
      </c>
      <c r="I646" s="14">
        <v>106848203</v>
      </c>
      <c r="J646" s="14">
        <v>-6164155</v>
      </c>
      <c r="K646" s="2" t="s">
        <v>288</v>
      </c>
    </row>
    <row r="647" spans="1:11" ht="15.75" customHeight="1" x14ac:dyDescent="0.2">
      <c r="A647" s="2">
        <v>6000000</v>
      </c>
      <c r="B647" s="2">
        <v>1</v>
      </c>
      <c r="C647" s="2">
        <v>0</v>
      </c>
      <c r="D647" s="2">
        <v>200</v>
      </c>
      <c r="E647" s="9">
        <v>2</v>
      </c>
      <c r="F647">
        <v>-6.1676000000000002</v>
      </c>
      <c r="G647">
        <v>106.75960000000001</v>
      </c>
      <c r="H647" s="2" t="s">
        <v>136</v>
      </c>
      <c r="I647" s="14">
        <v>-8147770</v>
      </c>
      <c r="J647" s="14">
        <v>104730015</v>
      </c>
      <c r="K647" s="2" t="s">
        <v>822</v>
      </c>
    </row>
    <row r="648" spans="1:11" ht="15.75" customHeight="1" x14ac:dyDescent="0.2">
      <c r="A648" s="2">
        <v>5000000</v>
      </c>
      <c r="B648" s="2">
        <v>1</v>
      </c>
      <c r="C648" s="2">
        <v>0</v>
      </c>
      <c r="D648" s="2">
        <v>0</v>
      </c>
      <c r="E648" s="9">
        <v>5.3</v>
      </c>
      <c r="F648" s="2">
        <v>-6.1266999999999996</v>
      </c>
      <c r="G648" s="2">
        <v>106.83320000000001</v>
      </c>
      <c r="H648" s="2" t="s">
        <v>136</v>
      </c>
      <c r="I648" s="14">
        <v>-6127027</v>
      </c>
      <c r="J648" s="14">
        <v>106875924</v>
      </c>
      <c r="K648" s="2" t="s">
        <v>511</v>
      </c>
    </row>
    <row r="649" spans="1:11" ht="15.75" customHeight="1" x14ac:dyDescent="0.2">
      <c r="A649" s="2">
        <v>6000000</v>
      </c>
      <c r="B649" s="2">
        <v>1</v>
      </c>
      <c r="C649" s="2">
        <v>0</v>
      </c>
      <c r="D649" s="2">
        <v>392</v>
      </c>
      <c r="E649" s="9">
        <v>3</v>
      </c>
      <c r="F649">
        <v>-6.2545999999999999</v>
      </c>
      <c r="G649" s="2">
        <v>106.8951</v>
      </c>
      <c r="H649" s="2" t="s">
        <v>136</v>
      </c>
      <c r="I649" s="14">
        <v>-6318805</v>
      </c>
      <c r="J649" s="14">
        <v>106907961</v>
      </c>
      <c r="K649" s="2" t="s">
        <v>610</v>
      </c>
    </row>
    <row r="650" spans="1:11" ht="15.75" customHeight="1" x14ac:dyDescent="0.2">
      <c r="A650" s="2">
        <v>27000000</v>
      </c>
      <c r="B650" s="2">
        <v>0</v>
      </c>
      <c r="C650" s="2">
        <v>0</v>
      </c>
      <c r="D650" s="2">
        <v>200</v>
      </c>
      <c r="E650" s="9">
        <v>1.4</v>
      </c>
      <c r="F650">
        <v>-6.1676000000000002</v>
      </c>
      <c r="G650">
        <v>106.75960000000001</v>
      </c>
      <c r="H650" s="2" t="s">
        <v>1315</v>
      </c>
      <c r="I650" s="14">
        <v>-6170489</v>
      </c>
      <c r="J650" s="14">
        <v>106744023</v>
      </c>
      <c r="K650" s="2" t="s">
        <v>976</v>
      </c>
    </row>
    <row r="651" spans="1:11" ht="15.75" customHeight="1" x14ac:dyDescent="0.2">
      <c r="A651" s="2">
        <v>6000000</v>
      </c>
      <c r="B651" s="2">
        <v>1</v>
      </c>
      <c r="C651" s="2">
        <v>0</v>
      </c>
      <c r="D651" s="2">
        <v>320</v>
      </c>
      <c r="E651" s="9">
        <v>4.2</v>
      </c>
      <c r="F651">
        <v>-6.2545999999999999</v>
      </c>
      <c r="G651" s="2">
        <v>106.8951</v>
      </c>
      <c r="H651" s="2" t="s">
        <v>136</v>
      </c>
      <c r="I651" s="14">
        <v>-6340528</v>
      </c>
      <c r="J651" s="14">
        <v>106897528</v>
      </c>
      <c r="K651" s="2" t="s">
        <v>610</v>
      </c>
    </row>
    <row r="652" spans="1:11" ht="15.75" customHeight="1" x14ac:dyDescent="0.2">
      <c r="A652" s="2">
        <v>26500000</v>
      </c>
      <c r="B652" s="2">
        <v>1</v>
      </c>
      <c r="C652" s="2">
        <v>0</v>
      </c>
      <c r="D652" s="2">
        <v>30</v>
      </c>
      <c r="E652" s="9">
        <v>3</v>
      </c>
      <c r="F652">
        <v>-6.2686000000000002</v>
      </c>
      <c r="G652" s="2">
        <v>106.8086</v>
      </c>
      <c r="H652" s="2" t="s">
        <v>136</v>
      </c>
      <c r="I652" s="14" t="s">
        <v>6777</v>
      </c>
      <c r="J652" s="14" t="s">
        <v>6778</v>
      </c>
      <c r="K652" s="2" t="s">
        <v>141</v>
      </c>
    </row>
    <row r="653" spans="1:11" ht="15.75" customHeight="1" x14ac:dyDescent="0.2">
      <c r="A653" s="2">
        <v>20000000</v>
      </c>
      <c r="B653" s="2">
        <v>1</v>
      </c>
      <c r="C653" s="2">
        <v>0</v>
      </c>
      <c r="D653" s="2">
        <v>850</v>
      </c>
      <c r="E653" s="9">
        <v>2.8</v>
      </c>
      <c r="F653" s="2">
        <v>-6.1814</v>
      </c>
      <c r="G653" s="2">
        <v>106.8387</v>
      </c>
      <c r="H653" s="2" t="s">
        <v>136</v>
      </c>
      <c r="I653" s="14">
        <v>-61734315</v>
      </c>
      <c r="J653" s="14">
        <v>1068671601</v>
      </c>
      <c r="K653" s="2" t="s">
        <v>288</v>
      </c>
    </row>
    <row r="654" spans="1:11" ht="15.75" customHeight="1" x14ac:dyDescent="0.2">
      <c r="A654" s="2">
        <v>23000000</v>
      </c>
      <c r="B654" s="2">
        <v>1</v>
      </c>
      <c r="C654" s="2">
        <v>0</v>
      </c>
      <c r="D654" s="2">
        <v>0</v>
      </c>
      <c r="E654" s="9">
        <v>4.5</v>
      </c>
      <c r="F654">
        <v>-6.2686000000000002</v>
      </c>
      <c r="G654" s="2">
        <v>106.8086</v>
      </c>
      <c r="H654" s="2" t="s">
        <v>136</v>
      </c>
      <c r="K654" s="2" t="s">
        <v>141</v>
      </c>
    </row>
    <row r="655" spans="1:11" ht="15.75" customHeight="1" x14ac:dyDescent="0.2">
      <c r="A655" s="2">
        <v>9000000</v>
      </c>
      <c r="B655" s="2">
        <v>1</v>
      </c>
      <c r="C655" s="2">
        <v>0</v>
      </c>
      <c r="D655" s="2">
        <v>100</v>
      </c>
      <c r="E655" s="9">
        <v>3</v>
      </c>
      <c r="F655" s="2">
        <v>-6.1814</v>
      </c>
      <c r="G655" s="2">
        <v>106.8387</v>
      </c>
      <c r="H655" s="2" t="s">
        <v>136</v>
      </c>
      <c r="I655" s="14">
        <v>106862702</v>
      </c>
      <c r="J655" s="14">
        <v>-6156390</v>
      </c>
      <c r="K655" s="2" t="s">
        <v>288</v>
      </c>
    </row>
    <row r="656" spans="1:11" ht="15.75" customHeight="1" x14ac:dyDescent="0.2">
      <c r="A656" s="2">
        <v>27000000</v>
      </c>
      <c r="B656" s="2">
        <v>0</v>
      </c>
      <c r="C656" s="2">
        <v>0</v>
      </c>
      <c r="D656" s="2">
        <v>200</v>
      </c>
      <c r="E656" s="9">
        <v>1.4</v>
      </c>
      <c r="F656">
        <v>-6.1676000000000002</v>
      </c>
      <c r="G656">
        <v>106.75960000000001</v>
      </c>
      <c r="H656" s="2" t="s">
        <v>1315</v>
      </c>
      <c r="I656" s="14">
        <v>-6171538</v>
      </c>
      <c r="J656" s="14">
        <v>10674926</v>
      </c>
      <c r="K656" s="2" t="s">
        <v>976</v>
      </c>
    </row>
    <row r="657" spans="1:11" ht="15.75" customHeight="1" x14ac:dyDescent="0.2">
      <c r="A657" s="2">
        <v>26000000</v>
      </c>
      <c r="B657" s="2">
        <v>1</v>
      </c>
      <c r="C657" s="2">
        <v>0</v>
      </c>
      <c r="D657" s="2">
        <v>0</v>
      </c>
      <c r="E657" s="9">
        <v>0.95</v>
      </c>
      <c r="F657">
        <v>-6.2686000000000002</v>
      </c>
      <c r="G657" s="2">
        <v>106.8086</v>
      </c>
      <c r="H657" s="2" t="s">
        <v>136</v>
      </c>
      <c r="I657" s="14">
        <v>-6294185</v>
      </c>
      <c r="J657" s="14">
        <v>106771787</v>
      </c>
      <c r="K657" s="2" t="s">
        <v>943</v>
      </c>
    </row>
    <row r="658" spans="1:11" ht="15.75" customHeight="1" x14ac:dyDescent="0.2">
      <c r="A658" s="2">
        <v>11500000</v>
      </c>
      <c r="B658" s="2">
        <v>1</v>
      </c>
      <c r="C658" s="2">
        <v>0</v>
      </c>
      <c r="D658" s="2">
        <v>550</v>
      </c>
      <c r="E658" s="9">
        <v>7.9</v>
      </c>
      <c r="F658">
        <v>-6.1676000000000002</v>
      </c>
      <c r="G658">
        <v>106.75960000000001</v>
      </c>
      <c r="H658" s="2" t="s">
        <v>136</v>
      </c>
      <c r="I658" s="14" t="s">
        <v>6823</v>
      </c>
      <c r="J658" s="14" t="s">
        <v>6824</v>
      </c>
      <c r="K658" s="2" t="s">
        <v>976</v>
      </c>
    </row>
    <row r="659" spans="1:11" ht="15.75" customHeight="1" x14ac:dyDescent="0.2">
      <c r="A659" s="2">
        <v>60000000</v>
      </c>
      <c r="B659" s="2">
        <v>1</v>
      </c>
      <c r="C659" s="2">
        <v>0</v>
      </c>
      <c r="D659" s="2">
        <v>116</v>
      </c>
      <c r="E659" s="9">
        <v>1.5</v>
      </c>
      <c r="F659" s="2">
        <v>-6.1814</v>
      </c>
      <c r="G659" s="2">
        <v>106.8387</v>
      </c>
      <c r="H659" s="2" t="s">
        <v>136</v>
      </c>
      <c r="I659" s="14">
        <v>106843304</v>
      </c>
      <c r="J659" s="14">
        <v>-6203108</v>
      </c>
      <c r="K659" s="2" t="s">
        <v>288</v>
      </c>
    </row>
    <row r="660" spans="1:11" ht="15.75" customHeight="1" x14ac:dyDescent="0.2">
      <c r="A660" s="2">
        <v>35000000</v>
      </c>
      <c r="B660" s="2">
        <v>1</v>
      </c>
      <c r="C660" s="2">
        <v>0</v>
      </c>
      <c r="D660" s="2">
        <v>17</v>
      </c>
      <c r="E660" s="9">
        <v>2.6</v>
      </c>
      <c r="F660">
        <v>-6.2545999999999999</v>
      </c>
      <c r="G660" s="2">
        <v>106.8951</v>
      </c>
      <c r="H660" s="2" t="s">
        <v>136</v>
      </c>
      <c r="I660" s="14" t="s">
        <v>6837</v>
      </c>
      <c r="J660" s="14" t="s">
        <v>6838</v>
      </c>
      <c r="K660" s="2" t="s">
        <v>610</v>
      </c>
    </row>
    <row r="661" spans="1:11" ht="15.75" customHeight="1" x14ac:dyDescent="0.2">
      <c r="A661" s="2">
        <v>7500000</v>
      </c>
      <c r="B661" s="2">
        <v>1</v>
      </c>
      <c r="C661" s="2">
        <v>0</v>
      </c>
      <c r="D661" s="2">
        <v>250</v>
      </c>
      <c r="E661" s="9">
        <v>2.5</v>
      </c>
      <c r="F661" s="2">
        <v>-6.1814</v>
      </c>
      <c r="G661" s="2">
        <v>106.8387</v>
      </c>
      <c r="H661" s="2" t="s">
        <v>136</v>
      </c>
      <c r="I661" s="14" t="s">
        <v>6849</v>
      </c>
      <c r="J661" s="14" t="s">
        <v>6850</v>
      </c>
      <c r="K661" s="2" t="s">
        <v>288</v>
      </c>
    </row>
    <row r="662" spans="1:11" ht="15.75" customHeight="1" x14ac:dyDescent="0.2">
      <c r="A662" s="2">
        <v>12000000</v>
      </c>
      <c r="B662" s="2">
        <v>0</v>
      </c>
      <c r="C662" s="2">
        <v>0</v>
      </c>
      <c r="D662" s="2">
        <v>0</v>
      </c>
      <c r="E662" s="9">
        <v>1</v>
      </c>
      <c r="F662">
        <v>-6.2686000000000002</v>
      </c>
      <c r="G662" s="2">
        <v>106.8086</v>
      </c>
      <c r="H662" s="2" t="s">
        <v>1315</v>
      </c>
      <c r="I662" s="14" t="s">
        <v>6861</v>
      </c>
      <c r="J662" s="14" t="s">
        <v>6862</v>
      </c>
      <c r="K662" s="2" t="s">
        <v>141</v>
      </c>
    </row>
    <row r="663" spans="1:11" ht="15.75" customHeight="1" x14ac:dyDescent="0.2">
      <c r="A663" s="2">
        <v>5670000000</v>
      </c>
      <c r="B663" s="2">
        <v>0</v>
      </c>
      <c r="C663" s="2">
        <v>0</v>
      </c>
      <c r="D663" s="2">
        <v>200</v>
      </c>
      <c r="E663" s="9">
        <v>1.4</v>
      </c>
      <c r="F663">
        <v>-6.1676000000000002</v>
      </c>
      <c r="G663">
        <v>106.75960000000001</v>
      </c>
      <c r="H663" s="2" t="s">
        <v>1315</v>
      </c>
      <c r="I663" s="14">
        <v>-6170489</v>
      </c>
      <c r="J663" s="14">
        <v>106744023</v>
      </c>
      <c r="K663" s="2" t="s">
        <v>976</v>
      </c>
    </row>
    <row r="664" spans="1:11" ht="15.75" customHeight="1" x14ac:dyDescent="0.2">
      <c r="A664" s="2">
        <v>15000000</v>
      </c>
      <c r="B664" s="2">
        <v>1</v>
      </c>
      <c r="C664" s="2">
        <v>0</v>
      </c>
      <c r="D664" s="2">
        <v>5</v>
      </c>
      <c r="E664" s="9">
        <v>1.7</v>
      </c>
      <c r="F664">
        <v>-6.2545999999999999</v>
      </c>
      <c r="G664" s="2">
        <v>106.8951</v>
      </c>
      <c r="H664" s="2" t="s">
        <v>136</v>
      </c>
      <c r="I664" s="14" t="s">
        <v>6873</v>
      </c>
      <c r="J664" s="14" t="s">
        <v>6874</v>
      </c>
      <c r="K664" s="2" t="s">
        <v>610</v>
      </c>
    </row>
    <row r="665" spans="1:11" ht="15.75" customHeight="1" x14ac:dyDescent="0.2">
      <c r="A665" s="2">
        <v>6000000</v>
      </c>
      <c r="B665" s="2">
        <v>1</v>
      </c>
      <c r="C665" s="2">
        <v>0</v>
      </c>
      <c r="D665" s="2">
        <v>200</v>
      </c>
      <c r="E665" s="9">
        <v>4</v>
      </c>
      <c r="F665">
        <v>-6.2686000000000002</v>
      </c>
      <c r="G665" s="2">
        <v>106.8086</v>
      </c>
      <c r="H665" s="2" t="s">
        <v>136</v>
      </c>
      <c r="I665" s="14" t="s">
        <v>6881</v>
      </c>
      <c r="J665" s="14" t="s">
        <v>6882</v>
      </c>
      <c r="K665" s="2" t="s">
        <v>141</v>
      </c>
    </row>
    <row r="666" spans="1:11" ht="15.75" customHeight="1" x14ac:dyDescent="0.2">
      <c r="A666" s="2">
        <v>24000000</v>
      </c>
      <c r="B666" s="2">
        <v>1</v>
      </c>
      <c r="C666" s="2">
        <v>0</v>
      </c>
      <c r="D666" s="2">
        <v>300</v>
      </c>
      <c r="E666" s="9">
        <v>0.3</v>
      </c>
      <c r="F666">
        <v>-6.2686000000000002</v>
      </c>
      <c r="G666" s="2">
        <v>106.8086</v>
      </c>
      <c r="H666" s="2" t="s">
        <v>136</v>
      </c>
      <c r="I666" s="14">
        <v>-6288795</v>
      </c>
      <c r="J666" s="14">
        <v>106792949</v>
      </c>
      <c r="K666" s="2" t="s">
        <v>471</v>
      </c>
    </row>
    <row r="667" spans="1:11" ht="15.75" customHeight="1" x14ac:dyDescent="0.2">
      <c r="A667" s="2">
        <v>12000000</v>
      </c>
      <c r="B667" s="2">
        <v>1</v>
      </c>
      <c r="C667" s="2">
        <v>0</v>
      </c>
      <c r="D667" s="2">
        <v>550</v>
      </c>
      <c r="E667" s="9">
        <v>7.9</v>
      </c>
      <c r="F667">
        <v>-6.1676000000000002</v>
      </c>
      <c r="G667">
        <v>106.75960000000001</v>
      </c>
      <c r="H667" s="2" t="s">
        <v>136</v>
      </c>
      <c r="I667" s="14" t="s">
        <v>6893</v>
      </c>
      <c r="J667" s="14" t="s">
        <v>6894</v>
      </c>
      <c r="K667" s="2" t="s">
        <v>976</v>
      </c>
    </row>
    <row r="668" spans="1:11" ht="15.75" customHeight="1" x14ac:dyDescent="0.2">
      <c r="A668" s="2">
        <v>16000000</v>
      </c>
      <c r="B668" s="2">
        <v>0</v>
      </c>
      <c r="C668" s="2">
        <v>0</v>
      </c>
      <c r="D668" s="2">
        <v>0</v>
      </c>
      <c r="E668" s="9">
        <v>1.4</v>
      </c>
      <c r="F668">
        <v>-6.1676000000000002</v>
      </c>
      <c r="G668">
        <v>106.75960000000001</v>
      </c>
      <c r="H668" s="2" t="s">
        <v>1315</v>
      </c>
      <c r="I668" s="14">
        <v>106696391</v>
      </c>
      <c r="J668" s="14">
        <v>-6133191</v>
      </c>
      <c r="K668" s="2" t="s">
        <v>822</v>
      </c>
    </row>
    <row r="669" spans="1:11" ht="15.75" customHeight="1" x14ac:dyDescent="0.2">
      <c r="A669" s="2">
        <v>30000000</v>
      </c>
      <c r="B669" s="2">
        <v>1</v>
      </c>
      <c r="C669" s="2">
        <v>0</v>
      </c>
      <c r="D669" s="2">
        <v>0</v>
      </c>
      <c r="E669" s="9">
        <v>0.6</v>
      </c>
      <c r="F669" s="2">
        <v>-6.1266999999999996</v>
      </c>
      <c r="G669" s="2">
        <v>106.83320000000001</v>
      </c>
      <c r="H669" s="2" t="s">
        <v>136</v>
      </c>
      <c r="I669" s="14">
        <v>-6119723</v>
      </c>
      <c r="J669" s="14">
        <v>106857606</v>
      </c>
      <c r="K669" s="2" t="s">
        <v>511</v>
      </c>
    </row>
    <row r="670" spans="1:11" ht="15.75" customHeight="1" x14ac:dyDescent="0.2">
      <c r="A670" s="2">
        <v>27000000</v>
      </c>
      <c r="B670" s="2">
        <v>0</v>
      </c>
      <c r="C670" s="2">
        <v>0</v>
      </c>
      <c r="D670" s="2">
        <v>200</v>
      </c>
      <c r="E670" s="9">
        <v>1.4</v>
      </c>
      <c r="F670">
        <v>-6.1676000000000002</v>
      </c>
      <c r="G670">
        <v>106.75960000000001</v>
      </c>
      <c r="H670" s="2" t="s">
        <v>1315</v>
      </c>
      <c r="I670" s="14">
        <v>-6170489</v>
      </c>
      <c r="J670" s="14">
        <v>106744023</v>
      </c>
      <c r="K670" s="2" t="s">
        <v>976</v>
      </c>
    </row>
    <row r="671" spans="1:11" ht="15.75" customHeight="1" x14ac:dyDescent="0.2">
      <c r="A671" s="2">
        <v>8000000</v>
      </c>
      <c r="B671" s="2">
        <v>1</v>
      </c>
      <c r="C671" s="2">
        <v>0</v>
      </c>
      <c r="D671" s="2">
        <v>172</v>
      </c>
      <c r="E671" s="9">
        <v>3</v>
      </c>
      <c r="F671">
        <v>-6.2545999999999999</v>
      </c>
      <c r="G671" s="2">
        <v>106.8951</v>
      </c>
      <c r="H671" s="2" t="s">
        <v>136</v>
      </c>
      <c r="I671" s="14">
        <v>106.9058</v>
      </c>
      <c r="J671" s="14">
        <v>-6.3093170000000001</v>
      </c>
      <c r="K671" s="2" t="s">
        <v>610</v>
      </c>
    </row>
    <row r="672" spans="1:11" ht="15.75" customHeight="1" x14ac:dyDescent="0.2">
      <c r="A672" s="2">
        <v>5500000</v>
      </c>
      <c r="B672" s="2">
        <v>1</v>
      </c>
      <c r="C672" s="2">
        <v>0</v>
      </c>
      <c r="D672" s="2">
        <v>17</v>
      </c>
      <c r="E672" s="9">
        <v>6</v>
      </c>
      <c r="F672">
        <v>-6.2545999999999999</v>
      </c>
      <c r="G672" s="2">
        <v>106.8951</v>
      </c>
      <c r="H672" s="2" t="s">
        <v>136</v>
      </c>
      <c r="I672" s="14">
        <v>-6.3410450000000003</v>
      </c>
      <c r="J672" s="14">
        <v>106.90463699999999</v>
      </c>
      <c r="K672" s="2" t="s">
        <v>658</v>
      </c>
    </row>
    <row r="673" spans="1:11" ht="15.75" customHeight="1" x14ac:dyDescent="0.2">
      <c r="A673" s="2">
        <v>5800000</v>
      </c>
      <c r="B673" s="2">
        <v>1</v>
      </c>
      <c r="C673" s="2">
        <v>0</v>
      </c>
      <c r="D673" s="2">
        <v>1800</v>
      </c>
      <c r="E673" s="9">
        <v>2.5</v>
      </c>
      <c r="F673">
        <v>-6.2545999999999999</v>
      </c>
      <c r="G673" s="2">
        <v>106.8951</v>
      </c>
      <c r="H673" s="2" t="s">
        <v>136</v>
      </c>
      <c r="I673" s="14" t="s">
        <v>6935</v>
      </c>
      <c r="J673" s="14" t="s">
        <v>6936</v>
      </c>
      <c r="K673" s="2" t="s">
        <v>610</v>
      </c>
    </row>
    <row r="674" spans="1:11" ht="15.75" customHeight="1" x14ac:dyDescent="0.2">
      <c r="A674" s="2">
        <v>14149000</v>
      </c>
      <c r="B674" s="2">
        <v>0</v>
      </c>
      <c r="C674" s="2">
        <v>0</v>
      </c>
      <c r="D674" s="2">
        <v>752</v>
      </c>
      <c r="E674" s="9">
        <v>5.2</v>
      </c>
      <c r="F674">
        <v>-6.2545999999999999</v>
      </c>
      <c r="G674" s="2">
        <v>106.8951</v>
      </c>
      <c r="H674" s="2" t="s">
        <v>437</v>
      </c>
      <c r="I674" s="14" t="s">
        <v>6955</v>
      </c>
      <c r="J674" s="14" t="s">
        <v>6956</v>
      </c>
      <c r="K674" s="2" t="s">
        <v>658</v>
      </c>
    </row>
    <row r="675" spans="1:11" ht="15.75" customHeight="1" x14ac:dyDescent="0.2">
      <c r="A675" s="2">
        <v>22917000</v>
      </c>
      <c r="B675" s="2">
        <v>1</v>
      </c>
      <c r="C675" s="2">
        <v>0</v>
      </c>
      <c r="D675" s="2">
        <v>0</v>
      </c>
      <c r="E675" s="9">
        <v>4.7</v>
      </c>
      <c r="F675" s="2">
        <v>-6.1266999999999996</v>
      </c>
      <c r="G675" s="2">
        <v>106.83320000000001</v>
      </c>
      <c r="H675" s="2" t="s">
        <v>136</v>
      </c>
      <c r="I675" s="14">
        <v>-6141281</v>
      </c>
      <c r="J675" s="14">
        <v>106865489</v>
      </c>
      <c r="K675" s="2" t="s">
        <v>511</v>
      </c>
    </row>
    <row r="676" spans="1:11" ht="15.75" customHeight="1" x14ac:dyDescent="0.2">
      <c r="A676" s="2">
        <v>30000000</v>
      </c>
      <c r="B676" s="2">
        <v>1</v>
      </c>
      <c r="C676" s="2">
        <v>0</v>
      </c>
      <c r="D676" s="2">
        <v>0</v>
      </c>
      <c r="E676" s="9">
        <v>3</v>
      </c>
      <c r="F676">
        <v>-6.2686000000000002</v>
      </c>
      <c r="G676" s="2">
        <v>106.8086</v>
      </c>
      <c r="H676" s="2" t="s">
        <v>136</v>
      </c>
      <c r="I676" s="14" t="s">
        <v>6967</v>
      </c>
      <c r="J676" s="14" t="s">
        <v>6968</v>
      </c>
      <c r="K676" s="2" t="s">
        <v>141</v>
      </c>
    </row>
    <row r="677" spans="1:11" ht="15.75" customHeight="1" x14ac:dyDescent="0.2">
      <c r="A677" s="2">
        <v>10000000</v>
      </c>
      <c r="B677" s="2">
        <v>0</v>
      </c>
      <c r="C677" s="2">
        <v>1</v>
      </c>
      <c r="D677" s="2">
        <v>1700</v>
      </c>
      <c r="E677" s="9">
        <v>2.4</v>
      </c>
      <c r="F677">
        <v>-6.2545999999999999</v>
      </c>
      <c r="G677" s="2">
        <v>106.8951</v>
      </c>
      <c r="H677" s="2" t="s">
        <v>377</v>
      </c>
      <c r="I677" s="14" t="s">
        <v>6981</v>
      </c>
      <c r="J677" s="14" t="s">
        <v>6982</v>
      </c>
      <c r="K677" s="2" t="s">
        <v>6974</v>
      </c>
    </row>
    <row r="678" spans="1:11" ht="15.75" customHeight="1" x14ac:dyDescent="0.2">
      <c r="A678" s="2">
        <v>10000000</v>
      </c>
      <c r="B678" s="2">
        <v>1</v>
      </c>
      <c r="C678" s="2">
        <v>0</v>
      </c>
      <c r="D678" s="2">
        <v>784</v>
      </c>
      <c r="E678" s="9">
        <v>3.3</v>
      </c>
      <c r="F678">
        <v>-6.2545999999999999</v>
      </c>
      <c r="G678" s="2">
        <v>106.8951</v>
      </c>
      <c r="H678" s="2" t="s">
        <v>136</v>
      </c>
      <c r="I678" s="14">
        <v>106923729</v>
      </c>
      <c r="J678" s="14">
        <v>-6243300</v>
      </c>
      <c r="K678" s="2" t="s">
        <v>610</v>
      </c>
    </row>
    <row r="679" spans="1:11" ht="15.75" customHeight="1" x14ac:dyDescent="0.2">
      <c r="A679" s="2">
        <v>13000000</v>
      </c>
      <c r="B679" s="2">
        <v>1</v>
      </c>
      <c r="C679" s="2">
        <v>0</v>
      </c>
      <c r="D679" s="2">
        <v>0</v>
      </c>
      <c r="E679" s="9">
        <v>3.8</v>
      </c>
      <c r="F679" s="2">
        <v>-6.1266999999999996</v>
      </c>
      <c r="G679" s="2">
        <v>106.83320000000001</v>
      </c>
      <c r="H679" s="2" t="s">
        <v>136</v>
      </c>
      <c r="I679" s="14">
        <v>-6119395</v>
      </c>
      <c r="J679" s="14">
        <v>106883512</v>
      </c>
      <c r="K679" s="2" t="s">
        <v>511</v>
      </c>
    </row>
    <row r="680" spans="1:11" ht="15.75" customHeight="1" x14ac:dyDescent="0.2">
      <c r="A680" s="2">
        <v>11000000</v>
      </c>
      <c r="B680" s="2">
        <v>1</v>
      </c>
      <c r="C680" s="2">
        <v>0</v>
      </c>
      <c r="D680" s="2">
        <v>300</v>
      </c>
      <c r="E680" s="9">
        <v>4</v>
      </c>
      <c r="F680">
        <v>-6.2686000000000002</v>
      </c>
      <c r="G680" s="2">
        <v>106.8086</v>
      </c>
      <c r="H680" s="2" t="s">
        <v>136</v>
      </c>
      <c r="I680" s="14" t="s">
        <v>7003</v>
      </c>
      <c r="J680" s="14" t="s">
        <v>7004</v>
      </c>
      <c r="K680" s="2" t="s">
        <v>141</v>
      </c>
    </row>
    <row r="681" spans="1:11" ht="15.75" customHeight="1" x14ac:dyDescent="0.2">
      <c r="A681" s="2">
        <v>6000000</v>
      </c>
      <c r="B681" s="2">
        <v>1</v>
      </c>
      <c r="C681" s="2">
        <v>0</v>
      </c>
      <c r="D681" s="2">
        <v>640</v>
      </c>
      <c r="E681" s="9">
        <v>4.2</v>
      </c>
      <c r="F681">
        <v>-6.2545999999999999</v>
      </c>
      <c r="G681" s="2">
        <v>106.8951</v>
      </c>
      <c r="H681" s="2" t="s">
        <v>136</v>
      </c>
      <c r="I681" s="14">
        <v>106905694</v>
      </c>
      <c r="J681" s="14">
        <v>-6347056</v>
      </c>
      <c r="K681" s="2" t="s">
        <v>658</v>
      </c>
    </row>
    <row r="682" spans="1:11" ht="15.75" customHeight="1" x14ac:dyDescent="0.2">
      <c r="A682" s="2">
        <v>40524000</v>
      </c>
      <c r="B682" s="2">
        <v>1</v>
      </c>
      <c r="C682" s="2">
        <v>0</v>
      </c>
      <c r="D682" s="2">
        <v>100</v>
      </c>
      <c r="E682" s="9">
        <v>12</v>
      </c>
      <c r="F682">
        <v>-6.1676000000000002</v>
      </c>
      <c r="G682">
        <v>106.75960000000001</v>
      </c>
      <c r="H682" s="2" t="s">
        <v>136</v>
      </c>
      <c r="I682" s="14">
        <v>-6.15137</v>
      </c>
      <c r="J682" s="14">
        <v>106.815</v>
      </c>
      <c r="K682" s="2" t="s">
        <v>822</v>
      </c>
    </row>
    <row r="683" spans="1:11" ht="15.75" customHeight="1" x14ac:dyDescent="0.2">
      <c r="A683" s="2">
        <v>6500000</v>
      </c>
      <c r="B683" s="2">
        <v>1</v>
      </c>
      <c r="C683" s="2">
        <v>0</v>
      </c>
      <c r="D683" s="2">
        <v>165</v>
      </c>
      <c r="E683" s="9">
        <v>3.9</v>
      </c>
      <c r="F683">
        <v>-6.2545999999999999</v>
      </c>
      <c r="G683" s="2">
        <v>106.8951</v>
      </c>
      <c r="H683" s="2" t="s">
        <v>136</v>
      </c>
      <c r="I683" s="14" t="s">
        <v>7043</v>
      </c>
      <c r="J683" s="14" t="s">
        <v>7044</v>
      </c>
      <c r="K683" s="2" t="s">
        <v>658</v>
      </c>
    </row>
    <row r="684" spans="1:11" ht="15.75" customHeight="1" x14ac:dyDescent="0.2">
      <c r="A684" s="2">
        <v>18074000</v>
      </c>
      <c r="B684" s="2">
        <v>1</v>
      </c>
      <c r="C684" s="2">
        <v>0</v>
      </c>
      <c r="D684" s="2">
        <v>50</v>
      </c>
      <c r="E684" s="9">
        <v>2</v>
      </c>
      <c r="F684">
        <v>-6.1676000000000002</v>
      </c>
      <c r="G684">
        <v>106.75960000000001</v>
      </c>
      <c r="H684" s="2" t="s">
        <v>136</v>
      </c>
      <c r="I684" s="14">
        <v>106819</v>
      </c>
      <c r="J684" s="14">
        <v>-815445</v>
      </c>
      <c r="K684" s="2" t="s">
        <v>1045</v>
      </c>
    </row>
    <row r="685" spans="1:11" ht="15.75" customHeight="1" x14ac:dyDescent="0.2">
      <c r="A685" s="2">
        <v>8000000</v>
      </c>
      <c r="B685" s="2">
        <v>1</v>
      </c>
      <c r="C685" s="2">
        <v>0</v>
      </c>
      <c r="D685" s="2">
        <v>900</v>
      </c>
      <c r="E685" s="9">
        <v>7</v>
      </c>
      <c r="F685">
        <v>-6.1676000000000002</v>
      </c>
      <c r="G685">
        <v>106.75960000000001</v>
      </c>
      <c r="H685" s="2" t="s">
        <v>136</v>
      </c>
      <c r="I685" s="14" t="s">
        <v>7063</v>
      </c>
      <c r="J685" s="14" t="s">
        <v>7064</v>
      </c>
      <c r="K685" s="2" t="s">
        <v>2671</v>
      </c>
    </row>
    <row r="686" spans="1:11" ht="15.75" customHeight="1" x14ac:dyDescent="0.2">
      <c r="A686" s="2">
        <v>45000000</v>
      </c>
      <c r="B686" s="2">
        <v>0</v>
      </c>
      <c r="C686" s="2">
        <v>0</v>
      </c>
      <c r="D686" s="2">
        <v>0</v>
      </c>
      <c r="E686" s="16">
        <v>0</v>
      </c>
      <c r="F686">
        <v>-6.1676000000000002</v>
      </c>
      <c r="G686">
        <v>106.75960000000001</v>
      </c>
      <c r="I686" s="14">
        <v>-6198808</v>
      </c>
      <c r="J686" s="14">
        <v>106798671</v>
      </c>
      <c r="K686" s="2" t="s">
        <v>822</v>
      </c>
    </row>
    <row r="687" spans="1:11" ht="15.75" customHeight="1" x14ac:dyDescent="0.2">
      <c r="A687" s="2">
        <v>2500000</v>
      </c>
      <c r="B687" s="2">
        <v>1</v>
      </c>
      <c r="C687" s="2">
        <v>0</v>
      </c>
      <c r="D687" s="2">
        <v>5</v>
      </c>
      <c r="E687" s="9">
        <v>6</v>
      </c>
      <c r="F687">
        <v>-6.2545999999999999</v>
      </c>
      <c r="G687" s="2">
        <v>106.8951</v>
      </c>
      <c r="H687" s="2" t="s">
        <v>136</v>
      </c>
      <c r="I687" s="14">
        <v>106914471</v>
      </c>
      <c r="J687" s="14">
        <v>-6346474</v>
      </c>
      <c r="K687" s="2" t="s">
        <v>658</v>
      </c>
    </row>
    <row r="688" spans="1:11" ht="15.75" customHeight="1" x14ac:dyDescent="0.2">
      <c r="A688" s="2">
        <v>8000000</v>
      </c>
      <c r="B688" s="2">
        <v>1</v>
      </c>
      <c r="C688" s="2">
        <v>0</v>
      </c>
      <c r="D688" s="2">
        <v>100</v>
      </c>
      <c r="E688" s="9">
        <v>2</v>
      </c>
      <c r="F688">
        <v>-6.2545999999999999</v>
      </c>
      <c r="G688" s="2">
        <v>106.8951</v>
      </c>
      <c r="H688" s="2" t="s">
        <v>136</v>
      </c>
      <c r="I688" s="14" t="s">
        <v>7090</v>
      </c>
      <c r="J688" s="14" t="s">
        <v>7091</v>
      </c>
      <c r="K688" s="2" t="s">
        <v>658</v>
      </c>
    </row>
    <row r="689" spans="1:11" ht="15.75" customHeight="1" x14ac:dyDescent="0.2">
      <c r="A689" s="2">
        <v>45000000</v>
      </c>
      <c r="B689" s="2">
        <v>0</v>
      </c>
      <c r="C689" s="2">
        <v>1</v>
      </c>
      <c r="D689" s="2">
        <v>0</v>
      </c>
      <c r="E689" s="16">
        <v>0</v>
      </c>
      <c r="F689">
        <v>-6.1676000000000002</v>
      </c>
      <c r="G689">
        <v>106.75960000000001</v>
      </c>
      <c r="H689" s="2" t="s">
        <v>377</v>
      </c>
      <c r="I689" s="14">
        <v>-6198272</v>
      </c>
      <c r="J689" s="14">
        <v>106798386</v>
      </c>
      <c r="K689" s="2" t="s">
        <v>1045</v>
      </c>
    </row>
    <row r="690" spans="1:11" ht="15.75" customHeight="1" x14ac:dyDescent="0.2">
      <c r="A690" s="2">
        <v>18000000</v>
      </c>
      <c r="B690" s="2">
        <v>1</v>
      </c>
      <c r="C690" s="2">
        <v>0</v>
      </c>
      <c r="D690" s="2">
        <v>100</v>
      </c>
      <c r="E690" s="9">
        <v>2</v>
      </c>
      <c r="F690">
        <v>-6.1676000000000002</v>
      </c>
      <c r="G690">
        <v>106.75960000000001</v>
      </c>
      <c r="H690" s="2" t="s">
        <v>136</v>
      </c>
      <c r="I690" s="14">
        <v>-6.1446779999999999</v>
      </c>
      <c r="J690" s="14">
        <v>106.72183699999999</v>
      </c>
      <c r="K690" s="2" t="s">
        <v>822</v>
      </c>
    </row>
    <row r="691" spans="1:11" ht="15.75" customHeight="1" x14ac:dyDescent="0.2">
      <c r="A691" s="2">
        <v>20000000</v>
      </c>
      <c r="B691" s="2">
        <v>0</v>
      </c>
      <c r="C691" s="2">
        <v>1</v>
      </c>
      <c r="D691" s="2">
        <v>0</v>
      </c>
      <c r="E691" s="9">
        <v>4.5999999999999996</v>
      </c>
      <c r="F691">
        <v>-6.1676000000000002</v>
      </c>
      <c r="G691">
        <v>106.75960000000001</v>
      </c>
      <c r="H691" s="2" t="s">
        <v>377</v>
      </c>
      <c r="I691" s="14" t="s">
        <v>7118</v>
      </c>
      <c r="J691" s="14" t="s">
        <v>7119</v>
      </c>
      <c r="K691" s="2" t="s">
        <v>822</v>
      </c>
    </row>
    <row r="692" spans="1:11" ht="15.75" customHeight="1" x14ac:dyDescent="0.2">
      <c r="A692" s="2">
        <v>24000000</v>
      </c>
      <c r="B692" s="2">
        <v>1</v>
      </c>
      <c r="C692" s="2">
        <v>0</v>
      </c>
      <c r="D692" s="2">
        <v>1000</v>
      </c>
      <c r="E692" s="16">
        <v>0</v>
      </c>
      <c r="F692">
        <v>-6.1676000000000002</v>
      </c>
      <c r="G692">
        <v>106.75960000000001</v>
      </c>
      <c r="H692" s="2" t="s">
        <v>136</v>
      </c>
      <c r="K692" s="2" t="s">
        <v>822</v>
      </c>
    </row>
    <row r="693" spans="1:11" ht="15.75" customHeight="1" x14ac:dyDescent="0.2">
      <c r="A693" s="2">
        <v>27500000</v>
      </c>
      <c r="B693" s="2">
        <v>0</v>
      </c>
      <c r="C693" s="2">
        <v>0</v>
      </c>
      <c r="D693" s="2">
        <v>200</v>
      </c>
      <c r="E693" s="9">
        <v>1.4</v>
      </c>
      <c r="F693">
        <v>-6.1676000000000002</v>
      </c>
      <c r="G693">
        <v>106.75960000000001</v>
      </c>
      <c r="H693" s="2" t="s">
        <v>1315</v>
      </c>
      <c r="I693" s="14">
        <v>106744609</v>
      </c>
      <c r="J693" s="14">
        <v>-6171750</v>
      </c>
      <c r="K693" s="2" t="s">
        <v>976</v>
      </c>
    </row>
    <row r="694" spans="1:11" ht="15.75" customHeight="1" x14ac:dyDescent="0.2">
      <c r="A694" s="2">
        <v>20000000</v>
      </c>
      <c r="B694" s="2">
        <v>1</v>
      </c>
      <c r="C694" s="2">
        <v>0</v>
      </c>
      <c r="D694" s="2">
        <v>2</v>
      </c>
      <c r="E694" s="9">
        <v>2</v>
      </c>
      <c r="F694">
        <v>-6.2545999999999999</v>
      </c>
      <c r="G694" s="2">
        <v>106.8951</v>
      </c>
      <c r="H694" s="2" t="s">
        <v>136</v>
      </c>
      <c r="I694" s="14" t="s">
        <v>7137</v>
      </c>
      <c r="J694" s="14" t="s">
        <v>7138</v>
      </c>
      <c r="K694" s="2" t="s">
        <v>610</v>
      </c>
    </row>
    <row r="695" spans="1:11" ht="15.75" customHeight="1" x14ac:dyDescent="0.2">
      <c r="A695" s="2">
        <v>5500000</v>
      </c>
      <c r="B695" s="2">
        <v>1</v>
      </c>
      <c r="C695" s="2">
        <v>0</v>
      </c>
      <c r="D695" s="2">
        <v>17</v>
      </c>
      <c r="E695" s="9">
        <v>6</v>
      </c>
      <c r="F695">
        <v>-6.2545999999999999</v>
      </c>
      <c r="G695" s="2">
        <v>106.8951</v>
      </c>
      <c r="H695" s="2" t="s">
        <v>136</v>
      </c>
      <c r="I695" s="14">
        <v>106904637</v>
      </c>
      <c r="J695" s="14">
        <v>-6341045</v>
      </c>
      <c r="K695" s="2" t="s">
        <v>658</v>
      </c>
    </row>
    <row r="696" spans="1:11" ht="15.75" customHeight="1" x14ac:dyDescent="0.2">
      <c r="A696" s="2">
        <v>21604938</v>
      </c>
      <c r="B696" s="2">
        <v>1</v>
      </c>
      <c r="C696" s="2">
        <v>0</v>
      </c>
      <c r="D696" s="2">
        <v>600</v>
      </c>
      <c r="E696" s="9">
        <v>2.2999999999999998</v>
      </c>
      <c r="F696">
        <v>-6.1676000000000002</v>
      </c>
      <c r="G696">
        <v>106.75960000000001</v>
      </c>
      <c r="H696" s="2" t="s">
        <v>136</v>
      </c>
      <c r="I696" s="14">
        <v>-6177456</v>
      </c>
      <c r="J696" s="14">
        <v>106804000</v>
      </c>
      <c r="K696" s="2" t="s">
        <v>1045</v>
      </c>
    </row>
    <row r="697" spans="1:11" ht="15.75" customHeight="1" x14ac:dyDescent="0.2">
      <c r="A697" s="2">
        <v>3500000</v>
      </c>
      <c r="B697" s="2">
        <v>1</v>
      </c>
      <c r="C697" s="2">
        <v>0</v>
      </c>
      <c r="D697" s="2">
        <v>500</v>
      </c>
      <c r="E697" s="9">
        <v>12</v>
      </c>
      <c r="F697">
        <v>-6.2545999999999999</v>
      </c>
      <c r="G697" s="2">
        <v>106.8951</v>
      </c>
      <c r="H697" s="2" t="s">
        <v>136</v>
      </c>
      <c r="I697" s="14">
        <v>106.87492899999999</v>
      </c>
      <c r="J697" s="14">
        <v>-6.3180120000000004</v>
      </c>
      <c r="K697" s="2" t="s">
        <v>658</v>
      </c>
    </row>
    <row r="698" spans="1:11" ht="15.75" customHeight="1" x14ac:dyDescent="0.2">
      <c r="A698" s="2">
        <v>3500000</v>
      </c>
      <c r="B698" s="2">
        <v>1</v>
      </c>
      <c r="C698" s="2">
        <v>0</v>
      </c>
      <c r="D698" s="2">
        <v>500</v>
      </c>
      <c r="E698" s="9">
        <v>12</v>
      </c>
      <c r="F698">
        <v>-6.2545999999999999</v>
      </c>
      <c r="G698" s="2">
        <v>106.8951</v>
      </c>
      <c r="H698" s="2" t="s">
        <v>136</v>
      </c>
      <c r="I698" s="14">
        <v>106.87492899999999</v>
      </c>
      <c r="J698" s="14">
        <v>-6.3180120000000004</v>
      </c>
      <c r="K698" s="2" t="s">
        <v>658</v>
      </c>
    </row>
    <row r="699" spans="1:11" ht="15.75" customHeight="1" x14ac:dyDescent="0.2">
      <c r="A699" s="2">
        <v>4300000</v>
      </c>
      <c r="B699" s="2">
        <v>0</v>
      </c>
      <c r="C699" s="2">
        <v>0</v>
      </c>
      <c r="D699" s="2">
        <v>1</v>
      </c>
      <c r="E699" s="9">
        <v>10.5</v>
      </c>
      <c r="F699" s="2">
        <v>-6.1266999999999996</v>
      </c>
      <c r="G699" s="2">
        <v>106.83320000000001</v>
      </c>
      <c r="H699" s="2" t="s">
        <v>437</v>
      </c>
      <c r="I699" s="14">
        <v>-6098885</v>
      </c>
      <c r="J699" s="14">
        <v>106960180</v>
      </c>
      <c r="K699" s="2" t="s">
        <v>511</v>
      </c>
    </row>
    <row r="700" spans="1:11" ht="15.75" customHeight="1" x14ac:dyDescent="0.2">
      <c r="A700" s="2">
        <v>3500000</v>
      </c>
      <c r="B700" s="2">
        <v>1</v>
      </c>
      <c r="C700" s="2">
        <v>0</v>
      </c>
      <c r="D700" s="2">
        <v>500</v>
      </c>
      <c r="E700" s="9">
        <v>12</v>
      </c>
      <c r="F700">
        <v>-6.2545999999999999</v>
      </c>
      <c r="G700" s="2">
        <v>106.8951</v>
      </c>
      <c r="H700" s="2" t="s">
        <v>136</v>
      </c>
      <c r="I700" s="14">
        <v>106.87492899999999</v>
      </c>
      <c r="J700" s="14">
        <v>-6.3180120000000004</v>
      </c>
      <c r="K700" s="2" t="s">
        <v>658</v>
      </c>
    </row>
    <row r="701" spans="1:11" ht="15.75" customHeight="1" x14ac:dyDescent="0.2">
      <c r="A701" s="2">
        <v>4300000</v>
      </c>
      <c r="B701" s="2">
        <v>0</v>
      </c>
      <c r="C701" s="2">
        <v>0</v>
      </c>
      <c r="D701" s="2">
        <v>1</v>
      </c>
      <c r="E701" s="9">
        <v>10.5</v>
      </c>
      <c r="F701" s="2">
        <v>-6.1266999999999996</v>
      </c>
      <c r="G701" s="2">
        <v>106.83320000000001</v>
      </c>
      <c r="H701" s="2" t="s">
        <v>437</v>
      </c>
      <c r="I701" s="14">
        <v>-6098885</v>
      </c>
      <c r="J701" s="14">
        <v>106960180</v>
      </c>
      <c r="K701" s="2" t="s">
        <v>511</v>
      </c>
    </row>
    <row r="702" spans="1:11" ht="15.75" customHeight="1" x14ac:dyDescent="0.2">
      <c r="A702" s="2">
        <v>18000000</v>
      </c>
      <c r="B702" s="2">
        <v>0</v>
      </c>
      <c r="C702" s="2">
        <v>1</v>
      </c>
      <c r="D702" s="2">
        <v>600</v>
      </c>
      <c r="E702" s="9">
        <v>3.7</v>
      </c>
      <c r="F702">
        <v>-6.1676000000000002</v>
      </c>
      <c r="G702">
        <v>106.75960000000001</v>
      </c>
      <c r="H702" s="2" t="s">
        <v>377</v>
      </c>
      <c r="I702" s="14" t="s">
        <v>7185</v>
      </c>
      <c r="J702" s="14" t="s">
        <v>7186</v>
      </c>
      <c r="K702" s="2" t="s">
        <v>976</v>
      </c>
    </row>
    <row r="703" spans="1:11" ht="15.75" customHeight="1" x14ac:dyDescent="0.2">
      <c r="A703" s="2">
        <v>42145000</v>
      </c>
      <c r="B703" s="2">
        <v>0</v>
      </c>
      <c r="C703" s="2">
        <v>1</v>
      </c>
      <c r="D703" s="2">
        <v>500</v>
      </c>
      <c r="E703" s="9">
        <v>1</v>
      </c>
      <c r="F703">
        <v>-6.1676000000000002</v>
      </c>
      <c r="G703">
        <v>106.75960000000001</v>
      </c>
      <c r="H703" s="2" t="s">
        <v>377</v>
      </c>
      <c r="I703" s="14">
        <v>106817</v>
      </c>
      <c r="J703" s="14">
        <v>-615517</v>
      </c>
      <c r="K703" s="2" t="s">
        <v>1045</v>
      </c>
    </row>
    <row r="704" spans="1:11" ht="15.75" customHeight="1" x14ac:dyDescent="0.2">
      <c r="A704" s="2">
        <v>3000000</v>
      </c>
      <c r="B704" s="2">
        <v>1</v>
      </c>
      <c r="C704" s="2">
        <v>0</v>
      </c>
      <c r="D704" s="2">
        <v>300</v>
      </c>
      <c r="E704" s="9">
        <v>13</v>
      </c>
      <c r="F704">
        <v>-6.2545999999999999</v>
      </c>
      <c r="G704" s="2">
        <v>106.8951</v>
      </c>
      <c r="H704" s="2" t="s">
        <v>136</v>
      </c>
      <c r="I704" s="14">
        <v>106387912</v>
      </c>
      <c r="J704" s="14">
        <v>-6322957</v>
      </c>
      <c r="K704" s="2" t="s">
        <v>610</v>
      </c>
    </row>
    <row r="705" spans="1:11" ht="15.75" customHeight="1" x14ac:dyDescent="0.2">
      <c r="A705" s="2">
        <v>13132000</v>
      </c>
      <c r="B705" s="2">
        <v>1</v>
      </c>
      <c r="C705" s="2">
        <v>0</v>
      </c>
      <c r="D705" s="2">
        <v>150</v>
      </c>
      <c r="E705" s="9">
        <v>2.6</v>
      </c>
      <c r="F705">
        <v>-6.1676000000000002</v>
      </c>
      <c r="G705">
        <v>106.75960000000001</v>
      </c>
      <c r="H705" s="2" t="s">
        <v>136</v>
      </c>
      <c r="I705" s="14">
        <v>-6211497</v>
      </c>
      <c r="J705" s="14">
        <v>106772116</v>
      </c>
      <c r="K705" s="2" t="s">
        <v>822</v>
      </c>
    </row>
    <row r="706" spans="1:11" ht="15.75" customHeight="1" x14ac:dyDescent="0.2">
      <c r="A706" s="2">
        <v>5500000</v>
      </c>
      <c r="B706" s="2">
        <v>1</v>
      </c>
      <c r="C706" s="2">
        <v>0</v>
      </c>
      <c r="D706" s="2">
        <v>0</v>
      </c>
      <c r="E706" s="9">
        <v>4.2</v>
      </c>
      <c r="F706" s="2">
        <v>-6.1266999999999996</v>
      </c>
      <c r="G706" s="2">
        <v>106.83320000000001</v>
      </c>
      <c r="H706" s="2" t="s">
        <v>136</v>
      </c>
      <c r="I706" s="14">
        <v>106927639</v>
      </c>
      <c r="J706" s="14">
        <v>-6123977</v>
      </c>
      <c r="K706" s="2" t="s">
        <v>4017</v>
      </c>
    </row>
    <row r="707" spans="1:11" ht="15.75" customHeight="1" x14ac:dyDescent="0.2">
      <c r="A707" s="2">
        <v>4200000</v>
      </c>
      <c r="B707" s="2">
        <v>1</v>
      </c>
      <c r="C707" s="2">
        <v>0</v>
      </c>
      <c r="D707" s="2">
        <v>25</v>
      </c>
      <c r="E707" s="9">
        <v>1</v>
      </c>
      <c r="F707">
        <v>-6.2545999999999999</v>
      </c>
      <c r="G707" s="2">
        <v>106.8951</v>
      </c>
      <c r="H707" s="2" t="s">
        <v>136</v>
      </c>
      <c r="I707" s="14" t="s">
        <v>7220</v>
      </c>
      <c r="J707" s="14" t="s">
        <v>7221</v>
      </c>
      <c r="K707" s="2" t="s">
        <v>610</v>
      </c>
    </row>
    <row r="708" spans="1:11" ht="15.75" customHeight="1" x14ac:dyDescent="0.2">
      <c r="A708" s="2">
        <v>3500000</v>
      </c>
      <c r="B708" s="2">
        <v>1</v>
      </c>
      <c r="C708" s="2">
        <v>0</v>
      </c>
      <c r="D708" s="2">
        <v>400</v>
      </c>
      <c r="E708" s="9">
        <v>16</v>
      </c>
      <c r="F708">
        <v>-6.2545999999999999</v>
      </c>
      <c r="G708" s="2">
        <v>106.8951</v>
      </c>
      <c r="H708" s="2" t="s">
        <v>136</v>
      </c>
      <c r="K708" s="2" t="s">
        <v>658</v>
      </c>
    </row>
    <row r="709" spans="1:11" ht="15.75" customHeight="1" x14ac:dyDescent="0.2">
      <c r="A709" s="2">
        <v>17647058</v>
      </c>
      <c r="B709" s="2">
        <v>1</v>
      </c>
      <c r="C709" s="2">
        <v>0</v>
      </c>
      <c r="D709" s="2">
        <v>0</v>
      </c>
      <c r="E709" s="9">
        <v>3</v>
      </c>
      <c r="F709" s="2">
        <v>-6.1266999999999996</v>
      </c>
      <c r="G709" s="2">
        <v>106.83320000000001</v>
      </c>
      <c r="H709" s="2" t="s">
        <v>136</v>
      </c>
      <c r="I709" s="14">
        <v>-6139515</v>
      </c>
      <c r="J709" s="14">
        <v>106841747</v>
      </c>
      <c r="K709" s="2" t="s">
        <v>593</v>
      </c>
    </row>
    <row r="710" spans="1:11" ht="15.75" customHeight="1" x14ac:dyDescent="0.2">
      <c r="A710" s="2">
        <v>13348534</v>
      </c>
      <c r="B710" s="2">
        <v>1</v>
      </c>
      <c r="C710" s="2">
        <v>0</v>
      </c>
      <c r="D710" s="2">
        <v>20</v>
      </c>
      <c r="E710" s="9">
        <v>2.2000000000000002</v>
      </c>
      <c r="F710" s="2">
        <v>-6.1814</v>
      </c>
      <c r="G710" s="2">
        <v>106.8387</v>
      </c>
      <c r="H710" s="2" t="s">
        <v>136</v>
      </c>
      <c r="I710" s="14">
        <v>-6162396</v>
      </c>
      <c r="J710" s="14">
        <v>106854167</v>
      </c>
      <c r="K710" s="2" t="s">
        <v>288</v>
      </c>
    </row>
    <row r="711" spans="1:11" ht="15.75" customHeight="1" x14ac:dyDescent="0.2">
      <c r="A711" s="2">
        <v>9000000</v>
      </c>
      <c r="B711" s="2">
        <v>1</v>
      </c>
      <c r="C711" s="2">
        <v>0</v>
      </c>
      <c r="D711" s="2">
        <v>0</v>
      </c>
      <c r="E711" s="9">
        <v>4.2</v>
      </c>
      <c r="F711" s="2">
        <v>-6.1266999999999996</v>
      </c>
      <c r="G711" s="2">
        <v>106.83320000000001</v>
      </c>
      <c r="H711" s="2" t="s">
        <v>136</v>
      </c>
      <c r="I711" s="14">
        <v>106927639</v>
      </c>
      <c r="J711" s="14">
        <v>-6123977</v>
      </c>
      <c r="K711" s="2" t="s">
        <v>4017</v>
      </c>
    </row>
    <row r="712" spans="1:11" ht="15.75" customHeight="1" x14ac:dyDescent="0.2">
      <c r="A712" s="2">
        <v>6000000</v>
      </c>
      <c r="B712" s="2">
        <v>1</v>
      </c>
      <c r="C712" s="2">
        <v>0</v>
      </c>
      <c r="D712" s="2">
        <v>130</v>
      </c>
      <c r="E712" s="9">
        <v>1.8</v>
      </c>
      <c r="F712">
        <v>-6.2545999999999999</v>
      </c>
      <c r="G712" s="2">
        <v>106.8951</v>
      </c>
      <c r="H712" s="2" t="s">
        <v>136</v>
      </c>
      <c r="I712" s="14" t="s">
        <v>7264</v>
      </c>
      <c r="J712" s="14" t="s">
        <v>7265</v>
      </c>
      <c r="K712" s="2" t="s">
        <v>610</v>
      </c>
    </row>
    <row r="713" spans="1:11" ht="15.75" customHeight="1" x14ac:dyDescent="0.2">
      <c r="A713" s="2">
        <v>1350000</v>
      </c>
      <c r="B713" s="2">
        <v>1</v>
      </c>
      <c r="C713" s="2">
        <v>0</v>
      </c>
      <c r="D713" s="2">
        <v>3</v>
      </c>
      <c r="E713" s="9">
        <v>3.3</v>
      </c>
      <c r="F713">
        <v>-6.2545999999999999</v>
      </c>
      <c r="G713" s="2">
        <v>106.8951</v>
      </c>
      <c r="H713" s="2" t="s">
        <v>136</v>
      </c>
      <c r="I713" s="14" t="s">
        <v>7273</v>
      </c>
      <c r="J713" s="14" t="s">
        <v>7274</v>
      </c>
      <c r="K713" s="2" t="s">
        <v>1472</v>
      </c>
    </row>
    <row r="714" spans="1:11" ht="15.75" customHeight="1" x14ac:dyDescent="0.2">
      <c r="A714" s="2">
        <v>6000000</v>
      </c>
      <c r="B714" s="2">
        <v>0</v>
      </c>
      <c r="C714" s="2">
        <v>1</v>
      </c>
      <c r="D714" s="2">
        <v>2</v>
      </c>
      <c r="E714" s="9">
        <v>3</v>
      </c>
      <c r="F714">
        <v>-6.2545999999999999</v>
      </c>
      <c r="G714" s="2">
        <v>106.8951</v>
      </c>
      <c r="H714" s="2" t="s">
        <v>377</v>
      </c>
      <c r="I714" s="14">
        <v>-6306515</v>
      </c>
      <c r="J714" s="14" t="s">
        <v>7284</v>
      </c>
      <c r="K714" s="2" t="s">
        <v>610</v>
      </c>
    </row>
    <row r="715" spans="1:11" ht="15.75" customHeight="1" x14ac:dyDescent="0.2">
      <c r="A715" s="2">
        <v>18571000</v>
      </c>
      <c r="B715" s="2">
        <v>0</v>
      </c>
      <c r="C715" s="2">
        <v>0</v>
      </c>
      <c r="D715" s="2">
        <v>628</v>
      </c>
      <c r="E715" s="9">
        <v>0.5</v>
      </c>
      <c r="F715">
        <v>-6.1676000000000002</v>
      </c>
      <c r="G715">
        <v>106.75960000000001</v>
      </c>
      <c r="H715" s="2" t="s">
        <v>194</v>
      </c>
      <c r="I715" s="14">
        <v>106782177</v>
      </c>
      <c r="J715" s="14">
        <v>-6194334</v>
      </c>
      <c r="K715" s="2" t="s">
        <v>976</v>
      </c>
    </row>
    <row r="716" spans="1:11" ht="15.75" customHeight="1" x14ac:dyDescent="0.2">
      <c r="A716" s="2">
        <v>14000000</v>
      </c>
      <c r="B716" s="2">
        <v>1</v>
      </c>
      <c r="C716" s="2">
        <v>0</v>
      </c>
      <c r="D716" s="2">
        <v>5</v>
      </c>
      <c r="E716" s="9">
        <v>3</v>
      </c>
      <c r="F716">
        <v>-6.2545999999999999</v>
      </c>
      <c r="G716" s="2">
        <v>106.8951</v>
      </c>
      <c r="H716" s="2" t="s">
        <v>136</v>
      </c>
      <c r="I716" s="14" t="s">
        <v>7295</v>
      </c>
      <c r="J716" s="14" t="s">
        <v>7296</v>
      </c>
      <c r="K716" s="2" t="s">
        <v>610</v>
      </c>
    </row>
    <row r="717" spans="1:11" ht="15.75" customHeight="1" x14ac:dyDescent="0.2">
      <c r="A717" s="2">
        <v>15000000</v>
      </c>
      <c r="B717" s="2">
        <v>0</v>
      </c>
      <c r="C717" s="2">
        <v>1</v>
      </c>
      <c r="D717" s="2">
        <v>0</v>
      </c>
      <c r="E717" s="9">
        <v>11</v>
      </c>
      <c r="F717">
        <v>-6.2545999999999999</v>
      </c>
      <c r="G717" s="2">
        <v>106.8951</v>
      </c>
      <c r="H717" s="2" t="s">
        <v>377</v>
      </c>
      <c r="I717" s="14" t="s">
        <v>7318</v>
      </c>
      <c r="J717" s="14" t="s">
        <v>7319</v>
      </c>
      <c r="K717" s="2" t="s">
        <v>1472</v>
      </c>
    </row>
    <row r="718" spans="1:11" ht="15.75" customHeight="1" x14ac:dyDescent="0.2">
      <c r="A718" s="2">
        <v>6500000</v>
      </c>
      <c r="B718" s="2">
        <v>1</v>
      </c>
      <c r="C718" s="2">
        <v>0</v>
      </c>
      <c r="D718" s="2">
        <v>0</v>
      </c>
      <c r="E718" s="9">
        <v>6.8</v>
      </c>
      <c r="F718" s="2">
        <v>-6.1266999999999996</v>
      </c>
      <c r="G718" s="2">
        <v>106.83320000000001</v>
      </c>
      <c r="H718" s="2" t="s">
        <v>136</v>
      </c>
      <c r="I718" s="14">
        <v>-6111037</v>
      </c>
      <c r="J718" s="14">
        <v>106941478</v>
      </c>
      <c r="K718" s="2" t="s">
        <v>511</v>
      </c>
    </row>
    <row r="719" spans="1:11" ht="15.75" customHeight="1" x14ac:dyDescent="0.2">
      <c r="A719" s="2">
        <v>77538000</v>
      </c>
      <c r="B719" s="2">
        <v>1</v>
      </c>
      <c r="C719" s="2">
        <v>0</v>
      </c>
      <c r="D719" s="2">
        <v>1000</v>
      </c>
      <c r="E719" s="9">
        <v>0.5</v>
      </c>
      <c r="F719">
        <v>-6.1676000000000002</v>
      </c>
      <c r="G719">
        <v>106.75960000000001</v>
      </c>
      <c r="H719" s="2" t="s">
        <v>136</v>
      </c>
      <c r="I719" s="14">
        <v>-6132430</v>
      </c>
      <c r="J719" s="14">
        <v>106809397</v>
      </c>
      <c r="K719" s="2" t="s">
        <v>822</v>
      </c>
    </row>
    <row r="720" spans="1:11" ht="15.75" customHeight="1" x14ac:dyDescent="0.2">
      <c r="A720" s="2">
        <v>11500000</v>
      </c>
      <c r="B720" s="2">
        <v>1</v>
      </c>
      <c r="C720" s="2">
        <v>0</v>
      </c>
      <c r="D720" s="2">
        <v>3</v>
      </c>
      <c r="E720" s="9">
        <v>1.7</v>
      </c>
      <c r="F720">
        <v>-6.2545999999999999</v>
      </c>
      <c r="G720" s="2">
        <v>106.8951</v>
      </c>
      <c r="H720" s="2" t="s">
        <v>136</v>
      </c>
      <c r="I720" s="14" t="s">
        <v>7340</v>
      </c>
      <c r="J720" s="14" t="s">
        <v>7341</v>
      </c>
      <c r="K720" s="2" t="s">
        <v>610</v>
      </c>
    </row>
    <row r="721" spans="1:11" ht="15.75" customHeight="1" x14ac:dyDescent="0.2">
      <c r="A721" s="2">
        <v>12608000</v>
      </c>
      <c r="B721" s="2">
        <v>1</v>
      </c>
      <c r="C721" s="2">
        <v>0</v>
      </c>
      <c r="D721" s="2">
        <v>0</v>
      </c>
      <c r="E721" s="9">
        <v>3.4</v>
      </c>
      <c r="F721" s="2">
        <v>-6.1266999999999996</v>
      </c>
      <c r="G721" s="2">
        <v>106.83320000000001</v>
      </c>
      <c r="H721" s="2" t="s">
        <v>136</v>
      </c>
      <c r="I721" s="14">
        <v>-6132171</v>
      </c>
      <c r="J721" s="14">
        <v>106844760</v>
      </c>
      <c r="K721" s="2" t="s">
        <v>511</v>
      </c>
    </row>
    <row r="722" spans="1:11" ht="15.75" customHeight="1" x14ac:dyDescent="0.2">
      <c r="A722" s="2">
        <v>18571000</v>
      </c>
      <c r="B722" s="2">
        <v>0</v>
      </c>
      <c r="C722" s="2">
        <v>0</v>
      </c>
      <c r="D722" s="2">
        <v>628</v>
      </c>
      <c r="E722" s="9">
        <v>0.5</v>
      </c>
      <c r="F722">
        <v>-6.1676000000000002</v>
      </c>
      <c r="G722">
        <v>106.75960000000001</v>
      </c>
      <c r="H722" s="2" t="s">
        <v>194</v>
      </c>
      <c r="I722" s="14">
        <v>106782177</v>
      </c>
      <c r="J722" s="14">
        <v>-6194334</v>
      </c>
      <c r="K722" s="2" t="s">
        <v>976</v>
      </c>
    </row>
    <row r="723" spans="1:11" ht="15.75" customHeight="1" x14ac:dyDescent="0.2">
      <c r="A723" s="2">
        <v>3500000</v>
      </c>
      <c r="B723" s="2">
        <v>1</v>
      </c>
      <c r="C723" s="2">
        <v>0</v>
      </c>
      <c r="D723" s="2">
        <v>356</v>
      </c>
      <c r="E723" s="9">
        <v>2.5</v>
      </c>
      <c r="F723">
        <v>-6.2545999999999999</v>
      </c>
      <c r="G723" s="2">
        <v>106.8951</v>
      </c>
      <c r="H723" s="2" t="s">
        <v>136</v>
      </c>
      <c r="I723" s="14">
        <v>-6331108</v>
      </c>
      <c r="J723" s="14">
        <v>106908957</v>
      </c>
      <c r="K723" s="2" t="s">
        <v>610</v>
      </c>
    </row>
    <row r="724" spans="1:11" ht="15.75" customHeight="1" x14ac:dyDescent="0.2">
      <c r="A724" s="2">
        <v>13000009</v>
      </c>
      <c r="B724" s="2">
        <v>1</v>
      </c>
      <c r="C724" s="2">
        <v>0</v>
      </c>
      <c r="D724" s="2">
        <v>2</v>
      </c>
      <c r="E724" s="9">
        <v>5</v>
      </c>
      <c r="F724">
        <v>-6.2545999999999999</v>
      </c>
      <c r="G724" s="2">
        <v>106.8951</v>
      </c>
      <c r="H724" s="2" t="s">
        <v>136</v>
      </c>
      <c r="I724" s="14" t="s">
        <v>7384</v>
      </c>
      <c r="K724" s="2" t="s">
        <v>1472</v>
      </c>
    </row>
    <row r="725" spans="1:11" ht="15.75" customHeight="1" x14ac:dyDescent="0.2">
      <c r="A725" s="2">
        <v>4000000</v>
      </c>
      <c r="B725" s="2">
        <v>0</v>
      </c>
      <c r="C725" s="2">
        <v>0</v>
      </c>
      <c r="D725" s="2">
        <v>154</v>
      </c>
      <c r="E725" s="16">
        <v>0</v>
      </c>
      <c r="F725">
        <v>-6.2545999999999999</v>
      </c>
      <c r="G725" s="2">
        <v>106.8951</v>
      </c>
      <c r="H725" s="2" t="s">
        <v>194</v>
      </c>
      <c r="I725" s="14" t="s">
        <v>7395</v>
      </c>
      <c r="J725" s="14" t="s">
        <v>7396</v>
      </c>
      <c r="K725" s="2" t="s">
        <v>610</v>
      </c>
    </row>
    <row r="726" spans="1:11" ht="15.75" customHeight="1" x14ac:dyDescent="0.2">
      <c r="A726" s="2">
        <v>1150000</v>
      </c>
      <c r="B726" s="2">
        <v>1</v>
      </c>
      <c r="C726" s="2">
        <v>0</v>
      </c>
      <c r="D726" s="2">
        <v>2</v>
      </c>
      <c r="E726" s="9">
        <v>2.6</v>
      </c>
      <c r="F726">
        <v>-6.2545999999999999</v>
      </c>
      <c r="G726" s="2">
        <v>106.8951</v>
      </c>
      <c r="H726" s="2" t="s">
        <v>136</v>
      </c>
      <c r="I726" s="14" t="s">
        <v>7407</v>
      </c>
      <c r="J726" s="14" t="s">
        <v>7408</v>
      </c>
      <c r="K726" s="2" t="s">
        <v>610</v>
      </c>
    </row>
    <row r="727" spans="1:11" ht="15.75" customHeight="1" x14ac:dyDescent="0.2">
      <c r="A727" s="2">
        <v>15000000</v>
      </c>
      <c r="B727" s="2">
        <v>1</v>
      </c>
      <c r="C727" s="2">
        <v>0</v>
      </c>
      <c r="D727" s="2">
        <v>2</v>
      </c>
      <c r="E727" s="9">
        <v>2</v>
      </c>
      <c r="F727">
        <v>-6.2545999999999999</v>
      </c>
      <c r="G727" s="2">
        <v>106.8951</v>
      </c>
      <c r="H727" s="2" t="s">
        <v>136</v>
      </c>
      <c r="I727" s="14" t="s">
        <v>7429</v>
      </c>
      <c r="J727" s="14" t="s">
        <v>7430</v>
      </c>
      <c r="K727" s="2" t="s">
        <v>658</v>
      </c>
    </row>
    <row r="728" spans="1:11" ht="15.75" customHeight="1" x14ac:dyDescent="0.2">
      <c r="A728" s="2">
        <v>3500000</v>
      </c>
      <c r="B728" s="2">
        <v>1</v>
      </c>
      <c r="C728" s="2">
        <v>0</v>
      </c>
      <c r="D728" s="2">
        <v>50</v>
      </c>
      <c r="E728" s="9">
        <v>16</v>
      </c>
      <c r="F728">
        <v>-6.2545999999999999</v>
      </c>
      <c r="G728" s="2">
        <v>106.8951</v>
      </c>
      <c r="H728" s="2" t="s">
        <v>136</v>
      </c>
      <c r="I728" s="14">
        <v>-6341417</v>
      </c>
      <c r="J728" s="14">
        <v>106877900</v>
      </c>
      <c r="K728" s="2" t="s">
        <v>658</v>
      </c>
    </row>
    <row r="729" spans="1:11" ht="15.75" customHeight="1" x14ac:dyDescent="0.2">
      <c r="A729" s="2">
        <v>27963000</v>
      </c>
      <c r="B729" s="2">
        <v>1</v>
      </c>
      <c r="C729" s="2">
        <v>0</v>
      </c>
      <c r="D729" s="2">
        <v>1300</v>
      </c>
      <c r="E729" s="9">
        <v>0.8</v>
      </c>
      <c r="F729">
        <v>-6.1676000000000002</v>
      </c>
      <c r="G729">
        <v>106.75960000000001</v>
      </c>
      <c r="H729" s="2" t="s">
        <v>136</v>
      </c>
      <c r="I729" s="14">
        <v>-6136207</v>
      </c>
      <c r="J729" s="14">
        <v>106802678</v>
      </c>
      <c r="K729" s="2" t="s">
        <v>976</v>
      </c>
    </row>
    <row r="730" spans="1:11" ht="15.75" customHeight="1" x14ac:dyDescent="0.2">
      <c r="A730" s="2">
        <v>11629000</v>
      </c>
      <c r="B730" s="2">
        <v>0</v>
      </c>
      <c r="C730" s="2">
        <v>0</v>
      </c>
      <c r="D730" s="2">
        <v>1000</v>
      </c>
      <c r="E730" s="9">
        <v>2.5</v>
      </c>
      <c r="F730">
        <v>-6.1676000000000002</v>
      </c>
      <c r="G730">
        <v>106.75960000000001</v>
      </c>
      <c r="H730" s="2" t="s">
        <v>437</v>
      </c>
      <c r="I730" s="14">
        <v>-6146647</v>
      </c>
      <c r="J730" s="14">
        <v>106804854</v>
      </c>
      <c r="K730" s="2" t="s">
        <v>822</v>
      </c>
    </row>
    <row r="731" spans="1:11" ht="15.75" customHeight="1" x14ac:dyDescent="0.2">
      <c r="A731" s="2">
        <v>5300000</v>
      </c>
      <c r="B731" s="2">
        <v>0</v>
      </c>
      <c r="C731" s="2">
        <v>1</v>
      </c>
      <c r="D731" s="2">
        <v>19</v>
      </c>
      <c r="E731" s="9">
        <v>2.2000000000000002</v>
      </c>
      <c r="F731">
        <v>-6.2545999999999999</v>
      </c>
      <c r="G731" s="2">
        <v>106.8951</v>
      </c>
      <c r="H731" s="2" t="s">
        <v>377</v>
      </c>
      <c r="I731" s="14" t="s">
        <v>7461</v>
      </c>
      <c r="J731" s="14" t="s">
        <v>7462</v>
      </c>
      <c r="K731" s="2" t="s">
        <v>610</v>
      </c>
    </row>
    <row r="732" spans="1:11" ht="15.75" customHeight="1" x14ac:dyDescent="0.2">
      <c r="A732" s="2">
        <v>14195584</v>
      </c>
      <c r="B732" s="2">
        <v>1</v>
      </c>
      <c r="C732" s="2">
        <v>0</v>
      </c>
      <c r="D732" s="2">
        <v>500</v>
      </c>
      <c r="E732" s="9">
        <v>0.4</v>
      </c>
      <c r="F732">
        <v>-6.1676000000000002</v>
      </c>
      <c r="G732">
        <v>106.75960000000001</v>
      </c>
      <c r="H732" s="2" t="s">
        <v>136</v>
      </c>
      <c r="I732" s="14">
        <v>-6206768</v>
      </c>
      <c r="J732" s="14">
        <v>106794013</v>
      </c>
      <c r="K732" s="2" t="s">
        <v>822</v>
      </c>
    </row>
    <row r="733" spans="1:11" ht="15.75" customHeight="1" x14ac:dyDescent="0.2">
      <c r="A733" s="2">
        <v>30338000</v>
      </c>
      <c r="B733" s="2">
        <v>1</v>
      </c>
      <c r="C733" s="2">
        <v>0</v>
      </c>
      <c r="D733" s="2">
        <v>0</v>
      </c>
      <c r="E733" s="9">
        <v>1.2</v>
      </c>
      <c r="F733">
        <v>-6.1676000000000002</v>
      </c>
      <c r="G733">
        <v>106.75960000000001</v>
      </c>
      <c r="H733" s="2" t="s">
        <v>136</v>
      </c>
      <c r="I733" s="14">
        <v>-6142036</v>
      </c>
      <c r="J733" s="14">
        <v>106805381</v>
      </c>
      <c r="K733" s="2" t="s">
        <v>822</v>
      </c>
    </row>
    <row r="734" spans="1:11" ht="15.75" customHeight="1" x14ac:dyDescent="0.2">
      <c r="A734" s="2">
        <v>27500000</v>
      </c>
      <c r="B734" s="2">
        <v>0</v>
      </c>
      <c r="C734" s="2">
        <v>0</v>
      </c>
      <c r="D734" s="2">
        <v>200</v>
      </c>
      <c r="E734" s="9">
        <v>1.4</v>
      </c>
      <c r="F734">
        <v>-6.1676000000000002</v>
      </c>
      <c r="G734">
        <v>106.75960000000001</v>
      </c>
      <c r="H734" s="2" t="s">
        <v>1315</v>
      </c>
      <c r="I734" s="14">
        <v>106743740</v>
      </c>
      <c r="J734" s="14">
        <v>-6172447</v>
      </c>
      <c r="K734" s="2" t="s">
        <v>976</v>
      </c>
    </row>
    <row r="735" spans="1:11" ht="15.75" customHeight="1" x14ac:dyDescent="0.2">
      <c r="A735" s="2">
        <v>37285000</v>
      </c>
      <c r="B735" s="2">
        <v>1</v>
      </c>
      <c r="C735" s="2">
        <v>0</v>
      </c>
      <c r="D735" s="2">
        <v>3</v>
      </c>
      <c r="E735" s="9">
        <v>3</v>
      </c>
      <c r="F735">
        <v>-6.1676000000000002</v>
      </c>
      <c r="G735">
        <v>106.75960000000001</v>
      </c>
      <c r="H735" s="2" t="s">
        <v>136</v>
      </c>
      <c r="I735" s="14">
        <v>-6151544</v>
      </c>
      <c r="J735" s="14">
        <v>106782153</v>
      </c>
      <c r="K735" s="2" t="s">
        <v>822</v>
      </c>
    </row>
    <row r="736" spans="1:11" ht="15.75" customHeight="1" x14ac:dyDescent="0.2">
      <c r="A736" s="2">
        <v>5800000</v>
      </c>
      <c r="B736" s="2">
        <v>1</v>
      </c>
      <c r="C736" s="2">
        <v>0</v>
      </c>
      <c r="D736" s="2">
        <v>3</v>
      </c>
      <c r="E736" s="16">
        <v>0</v>
      </c>
      <c r="F736">
        <v>-6.2545999999999999</v>
      </c>
      <c r="G736" s="2">
        <v>106.8951</v>
      </c>
      <c r="H736" s="2" t="s">
        <v>136</v>
      </c>
      <c r="I736" s="14" t="s">
        <v>7492</v>
      </c>
      <c r="J736" s="14" t="s">
        <v>7493</v>
      </c>
      <c r="K736" s="2" t="s">
        <v>610</v>
      </c>
    </row>
    <row r="737" spans="1:11" ht="15.75" customHeight="1" x14ac:dyDescent="0.2">
      <c r="A737" s="2">
        <v>28758170</v>
      </c>
      <c r="B737" s="2">
        <v>0</v>
      </c>
      <c r="C737" s="2">
        <v>1</v>
      </c>
      <c r="D737" s="2">
        <v>0</v>
      </c>
      <c r="E737" s="9">
        <v>3</v>
      </c>
      <c r="F737" s="2">
        <v>-6.1814</v>
      </c>
      <c r="G737" s="2">
        <v>106.8387</v>
      </c>
      <c r="H737" s="2" t="s">
        <v>377</v>
      </c>
      <c r="I737" s="14">
        <v>-6149894</v>
      </c>
      <c r="J737" s="14">
        <v>106852529</v>
      </c>
      <c r="K737" s="2" t="s">
        <v>288</v>
      </c>
    </row>
    <row r="738" spans="1:11" ht="15.75" customHeight="1" x14ac:dyDescent="0.2">
      <c r="A738" s="2">
        <v>25000000</v>
      </c>
      <c r="B738" s="2">
        <v>1</v>
      </c>
      <c r="C738" s="2">
        <v>0</v>
      </c>
      <c r="D738" s="2">
        <v>0</v>
      </c>
      <c r="E738" s="16">
        <v>0</v>
      </c>
      <c r="F738" s="2">
        <v>-6.1266999999999996</v>
      </c>
      <c r="G738" s="2">
        <v>106.83320000000001</v>
      </c>
      <c r="H738" s="2" t="s">
        <v>136</v>
      </c>
      <c r="I738" s="14">
        <v>106793564</v>
      </c>
      <c r="J738" s="14">
        <v>-6105612</v>
      </c>
      <c r="K738" s="2" t="s">
        <v>511</v>
      </c>
    </row>
    <row r="739" spans="1:11" ht="15.75" customHeight="1" x14ac:dyDescent="0.2">
      <c r="A739" s="2">
        <v>25000000</v>
      </c>
      <c r="B739" s="2">
        <v>1</v>
      </c>
      <c r="C739" s="2">
        <v>0</v>
      </c>
      <c r="D739" s="2">
        <v>0</v>
      </c>
      <c r="E739" s="16">
        <v>0</v>
      </c>
      <c r="F739" s="2">
        <v>-6.1266999999999996</v>
      </c>
      <c r="G739" s="2">
        <v>106.83320000000001</v>
      </c>
      <c r="H739" s="2" t="s">
        <v>136</v>
      </c>
      <c r="I739" s="14">
        <v>106793564</v>
      </c>
      <c r="J739" s="14">
        <v>-6105612</v>
      </c>
      <c r="K739" s="2" t="s">
        <v>511</v>
      </c>
    </row>
    <row r="740" spans="1:11" ht="15.75" customHeight="1" x14ac:dyDescent="0.2">
      <c r="A740" s="2">
        <v>27500000</v>
      </c>
      <c r="B740" s="2">
        <v>0</v>
      </c>
      <c r="C740" s="2">
        <v>0</v>
      </c>
      <c r="D740" s="2">
        <v>200</v>
      </c>
      <c r="E740" s="9">
        <v>1.4</v>
      </c>
      <c r="F740">
        <v>-6.1676000000000002</v>
      </c>
      <c r="G740">
        <v>106.75960000000001</v>
      </c>
      <c r="H740" s="2" t="s">
        <v>1315</v>
      </c>
      <c r="I740" s="14">
        <v>106742388</v>
      </c>
      <c r="J740" s="14">
        <v>-6175808</v>
      </c>
      <c r="K740" s="2" t="s">
        <v>976</v>
      </c>
    </row>
    <row r="741" spans="1:11" ht="15.75" customHeight="1" x14ac:dyDescent="0.2">
      <c r="A741" s="2">
        <v>58750000</v>
      </c>
      <c r="B741" s="2">
        <v>1</v>
      </c>
      <c r="C741" s="2">
        <v>0</v>
      </c>
      <c r="D741" s="2">
        <v>253</v>
      </c>
      <c r="E741" s="9">
        <v>0.27</v>
      </c>
      <c r="F741">
        <v>-6.2686000000000002</v>
      </c>
      <c r="G741" s="2">
        <v>106.8086</v>
      </c>
      <c r="H741" s="2" t="s">
        <v>136</v>
      </c>
      <c r="I741" s="14" t="s">
        <v>7528</v>
      </c>
      <c r="J741" s="14" t="s">
        <v>7529</v>
      </c>
      <c r="K741" s="2" t="s">
        <v>141</v>
      </c>
    </row>
    <row r="742" spans="1:11" ht="15.75" customHeight="1" x14ac:dyDescent="0.2">
      <c r="A742" s="2">
        <v>30000000</v>
      </c>
      <c r="B742" s="2">
        <v>0</v>
      </c>
      <c r="C742" s="2">
        <v>0</v>
      </c>
      <c r="D742" s="2">
        <v>0</v>
      </c>
      <c r="E742" s="9">
        <v>2.5</v>
      </c>
      <c r="F742">
        <v>-6.1676000000000002</v>
      </c>
      <c r="G742">
        <v>106.75960000000001</v>
      </c>
      <c r="H742" s="2" t="s">
        <v>1315</v>
      </c>
      <c r="I742" s="14" t="s">
        <v>7533</v>
      </c>
      <c r="J742" s="14" t="s">
        <v>7534</v>
      </c>
      <c r="K742" s="2" t="s">
        <v>822</v>
      </c>
    </row>
    <row r="743" spans="1:11" ht="15.75" customHeight="1" x14ac:dyDescent="0.2">
      <c r="A743" s="2">
        <v>6422000</v>
      </c>
      <c r="B743" s="2">
        <v>1</v>
      </c>
      <c r="C743" s="2">
        <v>0</v>
      </c>
      <c r="D743" s="2">
        <v>1000</v>
      </c>
      <c r="E743" s="9">
        <v>2</v>
      </c>
      <c r="F743">
        <v>-6.1676000000000002</v>
      </c>
      <c r="G743">
        <v>106.75960000000001</v>
      </c>
      <c r="H743" s="2" t="s">
        <v>136</v>
      </c>
      <c r="I743" s="14">
        <v>-6145529</v>
      </c>
      <c r="J743" s="14">
        <v>106810571</v>
      </c>
      <c r="K743" s="2" t="s">
        <v>822</v>
      </c>
    </row>
    <row r="744" spans="1:11" ht="15.75" customHeight="1" x14ac:dyDescent="0.2">
      <c r="A744" s="2">
        <v>5760000</v>
      </c>
      <c r="B744" s="2">
        <v>1</v>
      </c>
      <c r="C744" s="2">
        <v>0</v>
      </c>
      <c r="D744" s="2">
        <v>0</v>
      </c>
      <c r="E744" s="9">
        <v>1.4</v>
      </c>
      <c r="F744" s="2">
        <v>-6.1266999999999996</v>
      </c>
      <c r="G744" s="2">
        <v>106.83320000000001</v>
      </c>
      <c r="H744" s="2" t="s">
        <v>136</v>
      </c>
      <c r="I744" s="14">
        <v>106899370</v>
      </c>
      <c r="J744" s="14">
        <v>-6156966</v>
      </c>
      <c r="K744" s="2" t="s">
        <v>593</v>
      </c>
    </row>
    <row r="745" spans="1:11" ht="15.75" customHeight="1" x14ac:dyDescent="0.2">
      <c r="A745" s="2">
        <v>6000000</v>
      </c>
      <c r="B745" s="2">
        <v>1</v>
      </c>
      <c r="C745" s="2">
        <v>0</v>
      </c>
      <c r="D745" s="2">
        <v>1</v>
      </c>
      <c r="E745" s="9">
        <v>10</v>
      </c>
      <c r="F745">
        <v>-6.2545999999999999</v>
      </c>
      <c r="G745" s="2">
        <v>106.8951</v>
      </c>
      <c r="H745" s="2" t="s">
        <v>136</v>
      </c>
      <c r="I745" s="14">
        <v>-6348144</v>
      </c>
      <c r="J745" s="14">
        <v>106886925</v>
      </c>
      <c r="K745" s="2" t="s">
        <v>658</v>
      </c>
    </row>
    <row r="746" spans="1:11" ht="15.75" customHeight="1" x14ac:dyDescent="0.2">
      <c r="A746" s="2">
        <v>28758170</v>
      </c>
      <c r="B746" s="2">
        <v>0</v>
      </c>
      <c r="C746" s="2">
        <v>1</v>
      </c>
      <c r="D746" s="2">
        <v>0</v>
      </c>
      <c r="E746" s="9">
        <v>3</v>
      </c>
      <c r="F746" s="2">
        <v>-6.1814</v>
      </c>
      <c r="G746" s="2">
        <v>106.8387</v>
      </c>
      <c r="H746" s="2" t="s">
        <v>377</v>
      </c>
      <c r="I746" s="14">
        <v>-6149894</v>
      </c>
      <c r="J746" s="14">
        <v>106852529</v>
      </c>
      <c r="K746" s="2" t="s">
        <v>288</v>
      </c>
    </row>
    <row r="747" spans="1:11" ht="15.75" customHeight="1" x14ac:dyDescent="0.2">
      <c r="A747" s="2">
        <v>25000000</v>
      </c>
      <c r="B747" s="2">
        <v>0</v>
      </c>
      <c r="C747" s="2">
        <v>0</v>
      </c>
      <c r="D747" s="2">
        <v>600</v>
      </c>
      <c r="E747" s="9">
        <v>0.8</v>
      </c>
      <c r="F747">
        <v>-6.1676000000000002</v>
      </c>
      <c r="G747">
        <v>106.75960000000001</v>
      </c>
      <c r="H747" s="2" t="s">
        <v>1315</v>
      </c>
      <c r="I747" s="14" t="s">
        <v>7552</v>
      </c>
      <c r="J747" s="14" t="s">
        <v>7553</v>
      </c>
      <c r="K747" s="2" t="s">
        <v>822</v>
      </c>
    </row>
    <row r="748" spans="1:11" ht="15.75" customHeight="1" x14ac:dyDescent="0.2">
      <c r="A748" s="2">
        <v>20000000</v>
      </c>
      <c r="B748" s="2">
        <v>1</v>
      </c>
      <c r="C748" s="2">
        <v>0</v>
      </c>
      <c r="D748" s="2">
        <v>20</v>
      </c>
      <c r="E748" s="9">
        <v>1.4</v>
      </c>
      <c r="F748">
        <v>-6.2686000000000002</v>
      </c>
      <c r="G748" s="2">
        <v>106.8086</v>
      </c>
      <c r="H748" s="2" t="s">
        <v>136</v>
      </c>
      <c r="I748" s="14" t="s">
        <v>7562</v>
      </c>
      <c r="J748" s="14" t="s">
        <v>7563</v>
      </c>
      <c r="K748" s="2" t="s">
        <v>141</v>
      </c>
    </row>
    <row r="749" spans="1:11" ht="15.75" customHeight="1" x14ac:dyDescent="0.2">
      <c r="A749" s="2">
        <v>33000000</v>
      </c>
      <c r="B749" s="2">
        <v>1</v>
      </c>
      <c r="C749" s="2">
        <v>0</v>
      </c>
      <c r="D749" s="2">
        <v>0.25</v>
      </c>
      <c r="E749" s="9">
        <v>0.378</v>
      </c>
      <c r="F749" s="2">
        <v>-6.1814</v>
      </c>
      <c r="G749" s="2">
        <v>106.8387</v>
      </c>
      <c r="H749" s="2" t="s">
        <v>136</v>
      </c>
      <c r="I749" s="14">
        <v>-6.1794789999999997</v>
      </c>
      <c r="J749" s="14">
        <v>106.815935</v>
      </c>
      <c r="K749" s="2" t="s">
        <v>288</v>
      </c>
    </row>
    <row r="750" spans="1:11" ht="15.75" customHeight="1" x14ac:dyDescent="0.2">
      <c r="A750" s="2">
        <v>9500000</v>
      </c>
      <c r="B750" s="2">
        <v>0</v>
      </c>
      <c r="C750" s="2">
        <v>1</v>
      </c>
      <c r="D750" s="2">
        <v>1600</v>
      </c>
      <c r="E750" s="9">
        <v>2.2999999999999998</v>
      </c>
      <c r="F750">
        <v>-6.2545999999999999</v>
      </c>
      <c r="G750" s="2">
        <v>106.8951</v>
      </c>
      <c r="H750" s="2" t="s">
        <v>377</v>
      </c>
      <c r="I750" s="14" t="s">
        <v>7584</v>
      </c>
      <c r="J750" s="14" t="s">
        <v>7585</v>
      </c>
      <c r="K750" s="2" t="s">
        <v>610</v>
      </c>
    </row>
    <row r="751" spans="1:11" ht="15.75" customHeight="1" x14ac:dyDescent="0.2">
      <c r="A751" s="2">
        <v>2500000</v>
      </c>
      <c r="B751" s="2">
        <v>1</v>
      </c>
      <c r="C751" s="2">
        <v>0</v>
      </c>
      <c r="D751" s="2">
        <v>590</v>
      </c>
      <c r="E751" s="9">
        <v>4.7</v>
      </c>
      <c r="F751">
        <v>-6.2545999999999999</v>
      </c>
      <c r="G751" s="2">
        <v>106.8951</v>
      </c>
      <c r="H751" s="2" t="s">
        <v>136</v>
      </c>
      <c r="I751" s="14">
        <v>106.879417</v>
      </c>
      <c r="J751" s="14">
        <v>-6.3344440000000004</v>
      </c>
      <c r="K751" s="2" t="s">
        <v>658</v>
      </c>
    </row>
    <row r="752" spans="1:11" ht="15.75" customHeight="1" x14ac:dyDescent="0.2">
      <c r="A752" s="2">
        <v>36765000</v>
      </c>
      <c r="B752" s="2">
        <v>1</v>
      </c>
      <c r="C752" s="2">
        <v>0</v>
      </c>
      <c r="D752" s="2">
        <v>1200</v>
      </c>
      <c r="E752" s="9">
        <v>0.7</v>
      </c>
      <c r="F752">
        <v>-6.1676000000000002</v>
      </c>
      <c r="G752">
        <v>106.75960000000001</v>
      </c>
      <c r="H752" s="2" t="s">
        <v>136</v>
      </c>
      <c r="I752" s="14">
        <v>-6135785</v>
      </c>
      <c r="J752" s="14">
        <v>106806472</v>
      </c>
      <c r="K752" s="2" t="s">
        <v>822</v>
      </c>
    </row>
    <row r="753" spans="1:11" ht="15.75" customHeight="1" x14ac:dyDescent="0.2">
      <c r="A753" s="2">
        <v>14000000</v>
      </c>
      <c r="B753" s="2">
        <v>1</v>
      </c>
      <c r="C753" s="2">
        <v>0</v>
      </c>
      <c r="D753" s="2">
        <v>600</v>
      </c>
      <c r="E753" s="9">
        <v>2.42</v>
      </c>
      <c r="F753">
        <v>-6.2686000000000002</v>
      </c>
      <c r="G753" s="2">
        <v>106.8086</v>
      </c>
      <c r="H753" s="2" t="s">
        <v>136</v>
      </c>
      <c r="I753" s="14">
        <v>106798818</v>
      </c>
      <c r="J753" s="14">
        <v>-6313140</v>
      </c>
      <c r="K753" s="2" t="s">
        <v>141</v>
      </c>
    </row>
    <row r="754" spans="1:11" ht="15.75" customHeight="1" x14ac:dyDescent="0.2">
      <c r="A754" s="2">
        <v>3000000</v>
      </c>
      <c r="B754" s="2">
        <v>1</v>
      </c>
      <c r="C754" s="2">
        <v>0</v>
      </c>
      <c r="D754" s="2">
        <v>350</v>
      </c>
      <c r="E754" s="9">
        <v>16</v>
      </c>
      <c r="F754">
        <v>-6.2545999999999999</v>
      </c>
      <c r="G754" s="2">
        <v>106.8951</v>
      </c>
      <c r="H754" s="2" t="s">
        <v>136</v>
      </c>
      <c r="I754" s="14">
        <v>-6337043</v>
      </c>
      <c r="J754" s="14">
        <v>106878127</v>
      </c>
      <c r="K754" s="2" t="s">
        <v>658</v>
      </c>
    </row>
    <row r="755" spans="1:11" ht="15.75" customHeight="1" x14ac:dyDescent="0.2">
      <c r="A755" s="2">
        <v>23000000</v>
      </c>
      <c r="B755" s="2">
        <v>1</v>
      </c>
      <c r="C755" s="2">
        <v>0</v>
      </c>
      <c r="D755" s="2">
        <v>1</v>
      </c>
      <c r="E755" s="9">
        <v>3.4</v>
      </c>
      <c r="F755">
        <v>-6.2686000000000002</v>
      </c>
      <c r="G755" s="2">
        <v>106.8086</v>
      </c>
      <c r="H755" s="2" t="s">
        <v>136</v>
      </c>
      <c r="I755" s="14" t="s">
        <v>7622</v>
      </c>
      <c r="J755" s="14" t="s">
        <v>7623</v>
      </c>
      <c r="K755" s="2" t="s">
        <v>141</v>
      </c>
    </row>
    <row r="756" spans="1:11" ht="15.75" customHeight="1" x14ac:dyDescent="0.2">
      <c r="A756" s="2">
        <v>5000000</v>
      </c>
      <c r="B756" s="2">
        <v>1</v>
      </c>
      <c r="C756" s="2">
        <v>0</v>
      </c>
      <c r="D756" s="2">
        <v>1100</v>
      </c>
      <c r="E756" s="9">
        <v>3</v>
      </c>
      <c r="F756">
        <v>-6.2545999999999999</v>
      </c>
      <c r="G756" s="2">
        <v>106.8951</v>
      </c>
      <c r="H756" s="2" t="s">
        <v>136</v>
      </c>
      <c r="I756" s="14">
        <v>106.87988900000001</v>
      </c>
      <c r="J756" s="14">
        <v>-6.3137780000000001</v>
      </c>
      <c r="K756" s="2" t="s">
        <v>658</v>
      </c>
    </row>
    <row r="757" spans="1:11" ht="15.75" customHeight="1" x14ac:dyDescent="0.2">
      <c r="A757" s="2">
        <v>10000000</v>
      </c>
      <c r="B757" s="2">
        <v>1</v>
      </c>
      <c r="C757" s="2">
        <v>0</v>
      </c>
      <c r="D757" s="2">
        <v>5</v>
      </c>
      <c r="E757" s="9">
        <v>2.1</v>
      </c>
      <c r="F757">
        <v>-6.2545999999999999</v>
      </c>
      <c r="G757" s="2">
        <v>106.8951</v>
      </c>
      <c r="H757" s="2" t="s">
        <v>136</v>
      </c>
      <c r="I757" s="14" t="s">
        <v>7640</v>
      </c>
      <c r="J757" s="14" t="s">
        <v>7641</v>
      </c>
      <c r="K757" s="2" t="s">
        <v>658</v>
      </c>
    </row>
    <row r="758" spans="1:11" ht="15.75" customHeight="1" x14ac:dyDescent="0.2">
      <c r="A758" s="2">
        <v>40441000</v>
      </c>
      <c r="B758" s="2">
        <v>0</v>
      </c>
      <c r="C758" s="2">
        <v>1</v>
      </c>
      <c r="D758" s="2">
        <v>1</v>
      </c>
      <c r="E758" s="9">
        <v>4</v>
      </c>
      <c r="F758">
        <v>-6.1676000000000002</v>
      </c>
      <c r="G758">
        <v>106.75960000000001</v>
      </c>
      <c r="H758" s="2" t="s">
        <v>377</v>
      </c>
      <c r="I758" s="14">
        <v>-615927</v>
      </c>
      <c r="J758" s="14">
        <v>106827</v>
      </c>
      <c r="K758" s="2" t="s">
        <v>976</v>
      </c>
    </row>
    <row r="759" spans="1:11" ht="15.75" customHeight="1" x14ac:dyDescent="0.2">
      <c r="A759" s="2">
        <v>50333000</v>
      </c>
      <c r="B759" s="2">
        <v>1</v>
      </c>
      <c r="C759" s="2">
        <v>0</v>
      </c>
      <c r="D759" s="2">
        <v>0</v>
      </c>
      <c r="E759" s="9">
        <v>20</v>
      </c>
      <c r="F759">
        <v>-6.1676000000000002</v>
      </c>
      <c r="G759">
        <v>106.75960000000001</v>
      </c>
      <c r="H759" s="2" t="s">
        <v>136</v>
      </c>
      <c r="K759" s="2" t="s">
        <v>822</v>
      </c>
    </row>
    <row r="760" spans="1:11" ht="15.75" customHeight="1" x14ac:dyDescent="0.2">
      <c r="A760" s="2">
        <v>4500000</v>
      </c>
      <c r="B760" s="2">
        <v>1</v>
      </c>
      <c r="C760" s="2">
        <v>0</v>
      </c>
      <c r="D760" s="2">
        <v>20</v>
      </c>
      <c r="E760" s="9">
        <v>1.7</v>
      </c>
      <c r="F760">
        <v>-6.2545999999999999</v>
      </c>
      <c r="G760" s="2">
        <v>106.8951</v>
      </c>
      <c r="H760" s="2" t="s">
        <v>136</v>
      </c>
      <c r="I760" s="14" t="s">
        <v>7667</v>
      </c>
      <c r="J760" s="14" t="s">
        <v>7668</v>
      </c>
      <c r="K760" s="2" t="s">
        <v>610</v>
      </c>
    </row>
    <row r="761" spans="1:11" ht="15.75" customHeight="1" x14ac:dyDescent="0.2">
      <c r="A761" s="2">
        <v>3000000</v>
      </c>
      <c r="B761" s="2">
        <v>1</v>
      </c>
      <c r="C761" s="2">
        <v>0</v>
      </c>
      <c r="D761" s="2">
        <v>300</v>
      </c>
      <c r="E761" s="9">
        <v>4</v>
      </c>
      <c r="F761">
        <v>-6.2545999999999999</v>
      </c>
      <c r="G761" s="2">
        <v>106.8951</v>
      </c>
      <c r="H761" s="2" t="s">
        <v>136</v>
      </c>
      <c r="I761" s="14">
        <v>106851761</v>
      </c>
      <c r="J761" s="14">
        <v>-6337233</v>
      </c>
      <c r="K761" s="2" t="s">
        <v>658</v>
      </c>
    </row>
    <row r="762" spans="1:11" ht="15.75" customHeight="1" x14ac:dyDescent="0.2">
      <c r="A762" s="2" t="s">
        <v>7682</v>
      </c>
      <c r="B762" s="2">
        <v>1</v>
      </c>
      <c r="C762" s="2">
        <v>0</v>
      </c>
      <c r="D762" s="2">
        <v>100</v>
      </c>
      <c r="E762" s="9">
        <v>0.7</v>
      </c>
      <c r="F762">
        <v>-6.2686000000000002</v>
      </c>
      <c r="G762" s="2">
        <v>106.8086</v>
      </c>
      <c r="H762" s="2" t="s">
        <v>136</v>
      </c>
      <c r="I762" s="14" t="s">
        <v>7688</v>
      </c>
      <c r="J762" s="14" t="s">
        <v>7689</v>
      </c>
      <c r="K762" s="2" t="s">
        <v>141</v>
      </c>
    </row>
    <row r="763" spans="1:11" ht="15.75" customHeight="1" x14ac:dyDescent="0.2">
      <c r="A763" s="2">
        <v>5000000</v>
      </c>
      <c r="B763" s="2">
        <v>1</v>
      </c>
      <c r="C763" s="2">
        <v>0</v>
      </c>
      <c r="D763" s="2">
        <v>270</v>
      </c>
      <c r="E763" s="9">
        <v>2.4</v>
      </c>
      <c r="F763">
        <v>-6.2545999999999999</v>
      </c>
      <c r="G763" s="2">
        <v>106.8951</v>
      </c>
      <c r="H763" s="2" t="s">
        <v>136</v>
      </c>
      <c r="I763" s="14">
        <v>106876361</v>
      </c>
      <c r="J763" s="14">
        <v>-6314667</v>
      </c>
      <c r="K763" s="2" t="s">
        <v>658</v>
      </c>
    </row>
    <row r="764" spans="1:11" ht="15.75" customHeight="1" x14ac:dyDescent="0.2">
      <c r="A764" s="2">
        <v>45000000</v>
      </c>
      <c r="B764" s="2">
        <v>1</v>
      </c>
      <c r="C764" s="2">
        <v>0</v>
      </c>
      <c r="D764" s="2">
        <v>0</v>
      </c>
      <c r="E764" s="9">
        <v>0.15</v>
      </c>
      <c r="F764" s="2">
        <v>-6.1814</v>
      </c>
      <c r="G764" s="2">
        <v>106.8387</v>
      </c>
      <c r="H764" s="2" t="s">
        <v>136</v>
      </c>
      <c r="I764" s="14">
        <v>106817826</v>
      </c>
      <c r="J764" s="14">
        <v>-6153006</v>
      </c>
      <c r="K764" s="2" t="s">
        <v>1300</v>
      </c>
    </row>
    <row r="765" spans="1:11" ht="15.75" customHeight="1" x14ac:dyDescent="0.2">
      <c r="A765" s="2">
        <v>10000000</v>
      </c>
      <c r="B765" s="2">
        <v>1</v>
      </c>
      <c r="C765" s="2">
        <v>0</v>
      </c>
      <c r="D765" s="2">
        <v>300</v>
      </c>
      <c r="E765" s="9">
        <v>1.5</v>
      </c>
      <c r="F765">
        <v>-6.2686000000000002</v>
      </c>
      <c r="G765" s="2">
        <v>106.8086</v>
      </c>
      <c r="H765" s="2" t="s">
        <v>136</v>
      </c>
      <c r="I765" s="14" t="s">
        <v>7720</v>
      </c>
      <c r="J765" s="14" t="s">
        <v>7721</v>
      </c>
      <c r="K765" s="2" t="s">
        <v>141</v>
      </c>
    </row>
    <row r="766" spans="1:11" ht="15.75" customHeight="1" x14ac:dyDescent="0.2">
      <c r="A766" s="2">
        <v>11481481</v>
      </c>
      <c r="B766" s="2">
        <v>1</v>
      </c>
      <c r="C766" s="2">
        <v>0</v>
      </c>
      <c r="D766" s="2">
        <v>350</v>
      </c>
      <c r="E766" s="9">
        <v>1</v>
      </c>
      <c r="F766" s="2">
        <v>-6.1814</v>
      </c>
      <c r="G766" s="2">
        <v>106.8387</v>
      </c>
      <c r="H766" s="2" t="s">
        <v>136</v>
      </c>
      <c r="I766" s="14">
        <v>1068486752</v>
      </c>
      <c r="J766" s="14">
        <v>-61779041</v>
      </c>
      <c r="K766" s="2" t="s">
        <v>288</v>
      </c>
    </row>
    <row r="767" spans="1:11" ht="15.75" customHeight="1" x14ac:dyDescent="0.2">
      <c r="A767" s="2">
        <v>7000000</v>
      </c>
      <c r="B767" s="2">
        <v>0</v>
      </c>
      <c r="C767" s="2">
        <v>0</v>
      </c>
      <c r="D767" s="2">
        <v>0</v>
      </c>
      <c r="E767" s="9">
        <v>1</v>
      </c>
      <c r="F767">
        <v>-6.2545999999999999</v>
      </c>
      <c r="G767" s="2">
        <v>106.8951</v>
      </c>
      <c r="H767" s="2" t="s">
        <v>1315</v>
      </c>
      <c r="I767" s="14">
        <v>1068888261</v>
      </c>
      <c r="J767" s="14">
        <v>-63674725</v>
      </c>
      <c r="K767" s="2" t="s">
        <v>658</v>
      </c>
    </row>
    <row r="768" spans="1:11" ht="15.75" customHeight="1" x14ac:dyDescent="0.2">
      <c r="A768" s="2">
        <v>15000000</v>
      </c>
      <c r="B768" s="2">
        <v>1</v>
      </c>
      <c r="C768" s="2">
        <v>0</v>
      </c>
      <c r="D768" s="2">
        <v>500</v>
      </c>
      <c r="E768" s="9">
        <v>0.5</v>
      </c>
      <c r="F768">
        <v>-6.2686000000000002</v>
      </c>
      <c r="G768" s="2">
        <v>106.8086</v>
      </c>
      <c r="H768" s="2" t="s">
        <v>136</v>
      </c>
      <c r="I768" s="14">
        <v>106801868</v>
      </c>
      <c r="J768" s="14">
        <v>-6295969</v>
      </c>
      <c r="K768" s="2" t="s">
        <v>141</v>
      </c>
    </row>
    <row r="769" spans="1:11" ht="15.75" customHeight="1" x14ac:dyDescent="0.2">
      <c r="A769" s="2">
        <v>19285714</v>
      </c>
      <c r="B769" s="2">
        <v>0</v>
      </c>
      <c r="C769" s="2">
        <v>0</v>
      </c>
      <c r="D769" s="2">
        <v>0</v>
      </c>
      <c r="E769" s="9">
        <v>4</v>
      </c>
      <c r="F769" s="2">
        <v>-6.1266999999999996</v>
      </c>
      <c r="G769" s="2">
        <v>106.83320000000001</v>
      </c>
      <c r="I769" s="14">
        <v>-6110874</v>
      </c>
      <c r="J769" s="14">
        <v>106764354</v>
      </c>
      <c r="K769" s="2" t="s">
        <v>511</v>
      </c>
    </row>
    <row r="770" spans="1:11" ht="15.75" customHeight="1" x14ac:dyDescent="0.2">
      <c r="A770" s="2">
        <v>12500000</v>
      </c>
      <c r="B770" s="2">
        <v>1</v>
      </c>
      <c r="C770" s="2">
        <v>0</v>
      </c>
      <c r="D770" s="2">
        <v>150</v>
      </c>
      <c r="E770" s="9">
        <v>1.3</v>
      </c>
      <c r="F770">
        <v>-6.2686000000000002</v>
      </c>
      <c r="G770" s="2">
        <v>106.8086</v>
      </c>
      <c r="H770" s="2" t="s">
        <v>136</v>
      </c>
      <c r="I770" s="14" t="s">
        <v>7752</v>
      </c>
      <c r="J770" s="14" t="s">
        <v>7753</v>
      </c>
      <c r="K770" s="2" t="s">
        <v>141</v>
      </c>
    </row>
    <row r="771" spans="1:11" ht="15.75" customHeight="1" x14ac:dyDescent="0.2">
      <c r="A771" s="2">
        <v>27000000</v>
      </c>
      <c r="B771" s="2">
        <v>0</v>
      </c>
      <c r="C771" s="2">
        <v>0</v>
      </c>
      <c r="D771" s="2">
        <v>350</v>
      </c>
      <c r="E771" s="9">
        <v>2.9</v>
      </c>
      <c r="F771">
        <v>-6.1676000000000002</v>
      </c>
      <c r="G771">
        <v>106.75960000000001</v>
      </c>
      <c r="H771" s="2" t="s">
        <v>1315</v>
      </c>
      <c r="I771" s="14">
        <v>1067433333</v>
      </c>
      <c r="J771" s="14">
        <v>6188722222</v>
      </c>
      <c r="K771" s="2" t="s">
        <v>1045</v>
      </c>
    </row>
    <row r="772" spans="1:11" ht="15.75" customHeight="1" x14ac:dyDescent="0.2">
      <c r="A772" s="2">
        <v>19791667</v>
      </c>
      <c r="B772" s="2">
        <v>1</v>
      </c>
      <c r="C772" s="2">
        <v>0</v>
      </c>
      <c r="D772" s="2">
        <v>0</v>
      </c>
      <c r="E772" s="9">
        <v>5.6</v>
      </c>
      <c r="F772" s="2">
        <v>-6.1266999999999996</v>
      </c>
      <c r="G772" s="2">
        <v>106.83320000000001</v>
      </c>
      <c r="H772" s="2" t="s">
        <v>136</v>
      </c>
      <c r="I772" s="14">
        <v>-6120693</v>
      </c>
      <c r="J772" s="14">
        <v>106878054</v>
      </c>
      <c r="K772" s="2" t="s">
        <v>511</v>
      </c>
    </row>
    <row r="773" spans="1:11" ht="15.75" customHeight="1" x14ac:dyDescent="0.2">
      <c r="A773" s="2">
        <v>18000000</v>
      </c>
      <c r="B773" s="2">
        <v>1</v>
      </c>
      <c r="C773" s="2">
        <v>0</v>
      </c>
      <c r="D773" s="2">
        <v>0</v>
      </c>
      <c r="E773" s="9">
        <v>5.3</v>
      </c>
      <c r="F773" s="2">
        <v>-6.1266999999999996</v>
      </c>
      <c r="G773" s="2">
        <v>106.83320000000001</v>
      </c>
      <c r="H773" s="2" t="s">
        <v>136</v>
      </c>
      <c r="I773" s="14">
        <v>106735475</v>
      </c>
      <c r="J773" s="14">
        <v>-6122477</v>
      </c>
      <c r="K773" s="2" t="s">
        <v>593</v>
      </c>
    </row>
    <row r="774" spans="1:11" ht="15.75" customHeight="1" x14ac:dyDescent="0.2">
      <c r="A774" s="2">
        <v>22500000</v>
      </c>
      <c r="B774" s="2">
        <v>0</v>
      </c>
      <c r="C774" s="2">
        <v>1</v>
      </c>
      <c r="D774" s="2">
        <v>0</v>
      </c>
      <c r="E774" s="9">
        <v>3.6</v>
      </c>
      <c r="F774">
        <v>-6.1676000000000002</v>
      </c>
      <c r="G774">
        <v>106.75960000000001</v>
      </c>
      <c r="H774" s="2" t="s">
        <v>377</v>
      </c>
      <c r="I774" s="14">
        <v>1067505278</v>
      </c>
      <c r="J774" s="14">
        <v>6205916667</v>
      </c>
      <c r="K774" s="2" t="s">
        <v>1045</v>
      </c>
    </row>
    <row r="775" spans="1:11" ht="15.75" customHeight="1" x14ac:dyDescent="0.2">
      <c r="A775" s="2">
        <v>38000000</v>
      </c>
      <c r="B775" s="2">
        <v>1</v>
      </c>
      <c r="C775" s="2">
        <v>0</v>
      </c>
      <c r="D775" s="2">
        <v>0</v>
      </c>
      <c r="E775" s="9">
        <v>1</v>
      </c>
      <c r="F775" s="2">
        <v>-6.1266999999999996</v>
      </c>
      <c r="G775" s="2">
        <v>106.83320000000001</v>
      </c>
      <c r="H775" s="2" t="s">
        <v>136</v>
      </c>
      <c r="I775" s="14">
        <v>-6111487</v>
      </c>
      <c r="J775" s="14">
        <v>106781348</v>
      </c>
      <c r="K775" s="2" t="s">
        <v>511</v>
      </c>
    </row>
    <row r="776" spans="1:11" ht="15.75" customHeight="1" x14ac:dyDescent="0.2">
      <c r="A776" s="2">
        <v>22500000</v>
      </c>
      <c r="B776" s="2">
        <v>0</v>
      </c>
      <c r="C776" s="2">
        <v>1</v>
      </c>
      <c r="D776" s="2">
        <v>400</v>
      </c>
      <c r="E776" s="9">
        <v>2.9</v>
      </c>
      <c r="F776">
        <v>-6.1676000000000002</v>
      </c>
      <c r="G776">
        <v>106.75960000000001</v>
      </c>
      <c r="H776" s="2" t="s">
        <v>377</v>
      </c>
      <c r="I776" s="14">
        <v>1067548056</v>
      </c>
      <c r="J776" s="14">
        <v>6211638889</v>
      </c>
      <c r="K776" s="2" t="s">
        <v>1045</v>
      </c>
    </row>
    <row r="777" spans="1:11" ht="15.75" customHeight="1" x14ac:dyDescent="0.2">
      <c r="A777" s="2">
        <v>17500000</v>
      </c>
      <c r="B777" s="2">
        <v>0</v>
      </c>
      <c r="C777" s="2">
        <v>0</v>
      </c>
      <c r="D777" s="2">
        <v>850</v>
      </c>
      <c r="E777" s="9">
        <v>0.35</v>
      </c>
      <c r="F777">
        <v>-6.1676000000000002</v>
      </c>
      <c r="G777">
        <v>106.75960000000001</v>
      </c>
      <c r="H777" s="2" t="s">
        <v>1315</v>
      </c>
      <c r="I777" s="14">
        <v>106711270</v>
      </c>
      <c r="J777" s="14">
        <v>-6150490</v>
      </c>
      <c r="K777" s="2" t="s">
        <v>976</v>
      </c>
    </row>
    <row r="778" spans="1:11" ht="15.75" customHeight="1" x14ac:dyDescent="0.2">
      <c r="A778" s="2">
        <v>16000000</v>
      </c>
      <c r="B778" s="2">
        <v>1</v>
      </c>
      <c r="C778" s="2">
        <v>0</v>
      </c>
      <c r="D778" s="2">
        <v>0</v>
      </c>
      <c r="E778" s="9">
        <v>2.6</v>
      </c>
      <c r="F778" s="2">
        <v>-6.1266999999999996</v>
      </c>
      <c r="G778" s="2">
        <v>106.83320000000001</v>
      </c>
      <c r="H778" s="2" t="s">
        <v>136</v>
      </c>
      <c r="I778" s="14">
        <v>106907155</v>
      </c>
      <c r="J778" s="14">
        <v>-6127234</v>
      </c>
      <c r="K778" s="2" t="s">
        <v>511</v>
      </c>
    </row>
    <row r="779" spans="1:11" ht="15.75" customHeight="1" x14ac:dyDescent="0.2">
      <c r="A779" s="2">
        <v>14285714</v>
      </c>
      <c r="B779" s="2">
        <v>1</v>
      </c>
      <c r="C779" s="2">
        <v>0</v>
      </c>
      <c r="D779" s="2">
        <v>0</v>
      </c>
      <c r="E779" s="9">
        <v>3.4</v>
      </c>
      <c r="F779" s="2">
        <v>-6.1266999999999996</v>
      </c>
      <c r="G779" s="2">
        <v>106.83320000000001</v>
      </c>
      <c r="H779" s="2" t="s">
        <v>136</v>
      </c>
      <c r="I779" s="14">
        <v>-6132417</v>
      </c>
      <c r="J779" s="14">
        <v>106844573</v>
      </c>
      <c r="K779" s="2" t="s">
        <v>511</v>
      </c>
    </row>
    <row r="780" spans="1:11" ht="15.75" customHeight="1" x14ac:dyDescent="0.2">
      <c r="A780" s="2">
        <v>14285714</v>
      </c>
      <c r="B780" s="2">
        <v>1</v>
      </c>
      <c r="C780" s="2">
        <v>0</v>
      </c>
      <c r="D780" s="2">
        <v>0</v>
      </c>
      <c r="E780" s="9">
        <v>3.4</v>
      </c>
      <c r="F780" s="2">
        <v>-6.1266999999999996</v>
      </c>
      <c r="G780" s="2">
        <v>106.83320000000001</v>
      </c>
      <c r="H780" s="2" t="s">
        <v>136</v>
      </c>
      <c r="I780" s="14">
        <v>-6132417</v>
      </c>
      <c r="J780" s="14">
        <v>106844573</v>
      </c>
      <c r="K780" s="2" t="s">
        <v>511</v>
      </c>
    </row>
    <row r="781" spans="1:11" ht="15.75" customHeight="1" x14ac:dyDescent="0.2">
      <c r="A781" s="2">
        <v>14285714</v>
      </c>
      <c r="B781" s="2">
        <v>1</v>
      </c>
      <c r="C781" s="2">
        <v>0</v>
      </c>
      <c r="D781" s="2">
        <v>0</v>
      </c>
      <c r="E781" s="9">
        <v>3.4</v>
      </c>
      <c r="F781" s="2">
        <v>-6.1266999999999996</v>
      </c>
      <c r="G781" s="2">
        <v>106.83320000000001</v>
      </c>
      <c r="H781" s="2" t="s">
        <v>136</v>
      </c>
      <c r="I781" s="14">
        <v>-6132417</v>
      </c>
      <c r="J781" s="14">
        <v>106844573</v>
      </c>
      <c r="K781" s="2" t="s">
        <v>511</v>
      </c>
    </row>
    <row r="782" spans="1:11" ht="15.75" customHeight="1" x14ac:dyDescent="0.2">
      <c r="A782" s="2">
        <v>3300000</v>
      </c>
      <c r="B782" s="2">
        <v>1</v>
      </c>
      <c r="C782" s="2">
        <v>0</v>
      </c>
      <c r="D782" s="2">
        <v>100</v>
      </c>
      <c r="E782" s="9">
        <v>6</v>
      </c>
      <c r="F782">
        <v>-6.2545999999999999</v>
      </c>
      <c r="G782" s="2">
        <v>106.8951</v>
      </c>
      <c r="H782" s="2" t="s">
        <v>136</v>
      </c>
      <c r="I782" s="14">
        <v>106.91370000000001</v>
      </c>
      <c r="J782" s="14">
        <v>-6.3495080000000002</v>
      </c>
      <c r="K782" s="2" t="s">
        <v>658</v>
      </c>
    </row>
    <row r="783" spans="1:11" ht="15.75" customHeight="1" x14ac:dyDescent="0.2">
      <c r="A783" s="2">
        <v>23000000</v>
      </c>
      <c r="B783" s="2">
        <v>1</v>
      </c>
      <c r="C783" s="2">
        <v>0</v>
      </c>
      <c r="D783" s="2">
        <v>0</v>
      </c>
      <c r="E783" s="9">
        <v>1.6</v>
      </c>
      <c r="F783" s="2">
        <v>-6.1266999999999996</v>
      </c>
      <c r="G783" s="2">
        <v>106.83320000000001</v>
      </c>
      <c r="H783" s="2" t="s">
        <v>136</v>
      </c>
      <c r="I783" s="14">
        <v>-6166903</v>
      </c>
      <c r="J783" s="14">
        <v>106908456</v>
      </c>
      <c r="K783" s="2" t="s">
        <v>511</v>
      </c>
    </row>
    <row r="784" spans="1:11" ht="15.75" customHeight="1" x14ac:dyDescent="0.2">
      <c r="A784" s="2">
        <v>8000000</v>
      </c>
      <c r="B784" s="2">
        <v>1</v>
      </c>
      <c r="C784" s="2">
        <v>0</v>
      </c>
      <c r="D784" s="2">
        <v>1800</v>
      </c>
      <c r="E784" s="9">
        <v>2.6</v>
      </c>
      <c r="F784">
        <v>-6.2545999999999999</v>
      </c>
      <c r="G784" s="2">
        <v>106.8951</v>
      </c>
      <c r="H784" s="2" t="s">
        <v>136</v>
      </c>
      <c r="I784" s="14" t="s">
        <v>7840</v>
      </c>
      <c r="J784" s="14" t="s">
        <v>7841</v>
      </c>
      <c r="K784" s="2" t="s">
        <v>610</v>
      </c>
    </row>
    <row r="785" spans="1:11" ht="15.75" customHeight="1" x14ac:dyDescent="0.2">
      <c r="A785" s="2">
        <v>11500000</v>
      </c>
      <c r="B785" s="2">
        <v>0</v>
      </c>
      <c r="C785" s="2">
        <v>1</v>
      </c>
      <c r="D785" s="2">
        <v>1100</v>
      </c>
      <c r="E785" s="9">
        <v>8</v>
      </c>
      <c r="F785">
        <v>-6.1676000000000002</v>
      </c>
      <c r="G785">
        <v>106.75960000000001</v>
      </c>
      <c r="H785" s="2" t="s">
        <v>377</v>
      </c>
      <c r="I785" s="14" t="s">
        <v>7848</v>
      </c>
      <c r="J785" s="14" t="s">
        <v>7849</v>
      </c>
      <c r="K785" s="2" t="s">
        <v>822</v>
      </c>
    </row>
    <row r="786" spans="1:11" ht="15.75" customHeight="1" x14ac:dyDescent="0.2">
      <c r="A786" s="2">
        <v>60000000</v>
      </c>
      <c r="B786" s="2">
        <v>1</v>
      </c>
      <c r="C786" s="2">
        <v>0</v>
      </c>
      <c r="D786" s="2">
        <v>5</v>
      </c>
      <c r="E786" s="9">
        <v>1.5</v>
      </c>
      <c r="F786">
        <v>-6.1676000000000002</v>
      </c>
      <c r="G786">
        <v>106.75960000000001</v>
      </c>
      <c r="H786" s="2" t="s">
        <v>136</v>
      </c>
      <c r="I786" s="14">
        <v>-6173134</v>
      </c>
      <c r="J786" s="14">
        <v>106792383</v>
      </c>
      <c r="K786" s="2" t="s">
        <v>822</v>
      </c>
    </row>
    <row r="787" spans="1:11" ht="15.75" customHeight="1" x14ac:dyDescent="0.2">
      <c r="A787" s="2">
        <v>50000</v>
      </c>
      <c r="B787" s="2">
        <v>1</v>
      </c>
      <c r="C787" s="2">
        <v>0</v>
      </c>
      <c r="D787" s="2">
        <v>0</v>
      </c>
      <c r="E787" s="9">
        <v>0.27</v>
      </c>
      <c r="F787">
        <v>-6.2686000000000002</v>
      </c>
      <c r="G787" s="2">
        <v>106.8086</v>
      </c>
      <c r="H787" s="2" t="s">
        <v>136</v>
      </c>
      <c r="I787" s="14" t="s">
        <v>7864</v>
      </c>
      <c r="J787" s="14" t="s">
        <v>7865</v>
      </c>
      <c r="K787" s="2" t="s">
        <v>141</v>
      </c>
    </row>
    <row r="788" spans="1:11" ht="15.75" customHeight="1" x14ac:dyDescent="0.2">
      <c r="A788" s="2">
        <v>44000000</v>
      </c>
      <c r="B788" s="2">
        <v>0</v>
      </c>
      <c r="C788" s="2">
        <v>0</v>
      </c>
      <c r="D788" s="2">
        <v>247</v>
      </c>
      <c r="E788" s="9">
        <v>1.17</v>
      </c>
      <c r="F788">
        <v>-6.2686000000000002</v>
      </c>
      <c r="G788" s="2">
        <v>106.8086</v>
      </c>
      <c r="H788" s="2" t="s">
        <v>1315</v>
      </c>
      <c r="I788" s="14" t="s">
        <v>7876</v>
      </c>
      <c r="J788" s="14" t="s">
        <v>7877</v>
      </c>
      <c r="K788" s="2" t="s">
        <v>141</v>
      </c>
    </row>
    <row r="789" spans="1:11" ht="15.75" customHeight="1" x14ac:dyDescent="0.2">
      <c r="A789" s="2">
        <v>24000000</v>
      </c>
      <c r="B789" s="2">
        <v>1</v>
      </c>
      <c r="C789" s="2">
        <v>0</v>
      </c>
      <c r="D789" s="2">
        <v>250</v>
      </c>
      <c r="E789" s="9">
        <v>0.25</v>
      </c>
      <c r="F789">
        <v>-6.2686000000000002</v>
      </c>
      <c r="G789" s="2">
        <v>106.8086</v>
      </c>
      <c r="H789" s="2" t="s">
        <v>136</v>
      </c>
      <c r="I789" s="14">
        <v>106801476</v>
      </c>
      <c r="J789" s="14">
        <v>-6289730</v>
      </c>
      <c r="K789" s="2" t="s">
        <v>141</v>
      </c>
    </row>
    <row r="790" spans="1:11" ht="15.75" customHeight="1" x14ac:dyDescent="0.2">
      <c r="A790" s="2">
        <v>11000000</v>
      </c>
      <c r="B790" s="2">
        <v>0</v>
      </c>
      <c r="C790" s="2">
        <v>1</v>
      </c>
      <c r="D790" s="2">
        <v>550</v>
      </c>
      <c r="E790" s="9">
        <v>7.9</v>
      </c>
      <c r="F790">
        <v>-6.1676000000000002</v>
      </c>
      <c r="G790">
        <v>106.75960000000001</v>
      </c>
      <c r="H790" s="2" t="s">
        <v>377</v>
      </c>
      <c r="I790" s="14" t="s">
        <v>7910</v>
      </c>
      <c r="J790" s="14" t="s">
        <v>7911</v>
      </c>
      <c r="K790" s="2" t="s">
        <v>976</v>
      </c>
    </row>
    <row r="791" spans="1:11" ht="15.75" customHeight="1" x14ac:dyDescent="0.2">
      <c r="A791" s="2">
        <v>11000000</v>
      </c>
      <c r="B791" s="2">
        <v>0</v>
      </c>
      <c r="C791" s="2">
        <v>1</v>
      </c>
      <c r="D791" s="2">
        <v>550</v>
      </c>
      <c r="E791" s="9">
        <v>7.9</v>
      </c>
      <c r="F791">
        <v>-6.1676000000000002</v>
      </c>
      <c r="G791">
        <v>106.75960000000001</v>
      </c>
      <c r="H791" s="2" t="s">
        <v>377</v>
      </c>
      <c r="I791" s="14" t="s">
        <v>7910</v>
      </c>
      <c r="J791" s="14" t="s">
        <v>7911</v>
      </c>
      <c r="K791" s="2" t="s">
        <v>976</v>
      </c>
    </row>
    <row r="792" spans="1:11" ht="15.75" customHeight="1" x14ac:dyDescent="0.2">
      <c r="A792" s="2">
        <v>6000000</v>
      </c>
      <c r="B792" s="2">
        <v>1</v>
      </c>
      <c r="C792" s="2">
        <v>0</v>
      </c>
      <c r="D792" s="2">
        <v>80</v>
      </c>
      <c r="E792" s="9">
        <v>4</v>
      </c>
      <c r="F792">
        <v>-6.2686000000000002</v>
      </c>
      <c r="G792" s="2">
        <v>106.8086</v>
      </c>
      <c r="H792" s="2" t="s">
        <v>136</v>
      </c>
      <c r="I792" s="14" t="s">
        <v>7922</v>
      </c>
      <c r="J792" s="14" t="s">
        <v>7923</v>
      </c>
      <c r="K792" s="2" t="s">
        <v>943</v>
      </c>
    </row>
    <row r="793" spans="1:11" ht="15.75" customHeight="1" x14ac:dyDescent="0.2">
      <c r="A793" s="2">
        <v>12280701</v>
      </c>
      <c r="B793" s="2">
        <v>1</v>
      </c>
      <c r="C793" s="2">
        <v>0</v>
      </c>
      <c r="D793" s="2">
        <v>1000</v>
      </c>
      <c r="E793" s="9">
        <v>3.8</v>
      </c>
      <c r="F793">
        <v>-6.2545999999999999</v>
      </c>
      <c r="G793" s="2">
        <v>106.8951</v>
      </c>
      <c r="H793" s="2" t="s">
        <v>136</v>
      </c>
      <c r="I793" s="14">
        <v>-6240018</v>
      </c>
      <c r="J793" s="14">
        <v>106911209</v>
      </c>
      <c r="K793" s="2" t="s">
        <v>610</v>
      </c>
    </row>
    <row r="794" spans="1:11" ht="15.75" customHeight="1" x14ac:dyDescent="0.2">
      <c r="A794" s="2">
        <v>7000000</v>
      </c>
      <c r="B794" s="2">
        <v>1</v>
      </c>
      <c r="C794" s="2">
        <v>0</v>
      </c>
      <c r="D794" s="2">
        <v>10</v>
      </c>
      <c r="E794" s="9">
        <v>1</v>
      </c>
      <c r="F794">
        <v>-6.2545999999999999</v>
      </c>
      <c r="G794" s="2">
        <v>106.8951</v>
      </c>
      <c r="H794" s="2" t="s">
        <v>136</v>
      </c>
      <c r="I794" s="14">
        <v>1068908274</v>
      </c>
      <c r="J794" s="14">
        <v>-6312257</v>
      </c>
      <c r="K794" s="2" t="s">
        <v>658</v>
      </c>
    </row>
    <row r="795" spans="1:11" ht="15.75" customHeight="1" x14ac:dyDescent="0.2">
      <c r="A795" s="2">
        <v>7000000</v>
      </c>
      <c r="B795" s="2">
        <v>1</v>
      </c>
      <c r="C795" s="2">
        <v>0</v>
      </c>
      <c r="D795" s="2">
        <v>10</v>
      </c>
      <c r="E795" s="9">
        <v>1</v>
      </c>
      <c r="F795">
        <v>-6.2545999999999999</v>
      </c>
      <c r="G795" s="2">
        <v>106.8951</v>
      </c>
      <c r="H795" s="2" t="s">
        <v>136</v>
      </c>
      <c r="I795" s="14">
        <v>-6312257</v>
      </c>
      <c r="J795" s="14">
        <v>1068908274</v>
      </c>
      <c r="K795" s="2" t="s">
        <v>610</v>
      </c>
    </row>
    <row r="796" spans="1:11" ht="15.75" customHeight="1" x14ac:dyDescent="0.2">
      <c r="A796" s="2">
        <v>6000000</v>
      </c>
      <c r="B796" s="2">
        <v>1</v>
      </c>
      <c r="C796" s="2">
        <v>0</v>
      </c>
      <c r="D796" s="2">
        <v>129</v>
      </c>
      <c r="E796" s="9">
        <v>1.7</v>
      </c>
      <c r="F796">
        <v>-6.2545999999999999</v>
      </c>
      <c r="G796" s="2">
        <v>106.8951</v>
      </c>
      <c r="H796" s="2" t="s">
        <v>136</v>
      </c>
      <c r="I796" s="14" t="s">
        <v>7947</v>
      </c>
      <c r="J796" s="14" t="s">
        <v>7948</v>
      </c>
      <c r="K796" s="2" t="s">
        <v>610</v>
      </c>
    </row>
    <row r="797" spans="1:11" ht="15.75" customHeight="1" x14ac:dyDescent="0.2">
      <c r="A797" s="2">
        <v>16500000</v>
      </c>
      <c r="B797" s="2">
        <v>1</v>
      </c>
      <c r="C797" s="2">
        <v>0</v>
      </c>
      <c r="D797" s="2">
        <v>0</v>
      </c>
      <c r="E797" s="9">
        <v>0.26</v>
      </c>
      <c r="F797">
        <v>-6.2686000000000002</v>
      </c>
      <c r="G797" s="2">
        <v>106.8086</v>
      </c>
      <c r="H797" s="2" t="s">
        <v>136</v>
      </c>
      <c r="I797" s="14" t="s">
        <v>7958</v>
      </c>
      <c r="K797" s="2" t="s">
        <v>141</v>
      </c>
    </row>
    <row r="798" spans="1:11" ht="15.75" customHeight="1" x14ac:dyDescent="0.2">
      <c r="A798" s="2">
        <v>70000000</v>
      </c>
      <c r="B798" s="2">
        <v>1</v>
      </c>
      <c r="C798" s="2">
        <v>0</v>
      </c>
      <c r="D798" s="2">
        <v>230</v>
      </c>
      <c r="E798" s="9">
        <v>0.72</v>
      </c>
      <c r="F798" s="2">
        <v>-6.1814</v>
      </c>
      <c r="G798" s="2">
        <v>106.8387</v>
      </c>
      <c r="H798" s="2" t="s">
        <v>136</v>
      </c>
      <c r="I798" s="14">
        <v>106826636</v>
      </c>
      <c r="J798" s="14">
        <v>-6189453</v>
      </c>
      <c r="K798" s="2" t="s">
        <v>1300</v>
      </c>
    </row>
    <row r="799" spans="1:11" ht="15.75" customHeight="1" x14ac:dyDescent="0.2">
      <c r="A799" s="2">
        <v>66000000</v>
      </c>
      <c r="B799" s="2">
        <v>1</v>
      </c>
      <c r="C799" s="2">
        <v>0</v>
      </c>
      <c r="D799" s="2">
        <v>75</v>
      </c>
      <c r="E799" s="9">
        <v>0.59</v>
      </c>
      <c r="F799">
        <v>-6.2686000000000002</v>
      </c>
      <c r="G799" s="2">
        <v>106.8086</v>
      </c>
      <c r="H799" s="2" t="s">
        <v>136</v>
      </c>
      <c r="I799" s="14" t="s">
        <v>7966</v>
      </c>
      <c r="K799" s="2" t="s">
        <v>141</v>
      </c>
    </row>
    <row r="800" spans="1:11" ht="15.75" customHeight="1" x14ac:dyDescent="0.2">
      <c r="A800" s="2">
        <v>5000000</v>
      </c>
      <c r="B800" s="2">
        <v>1</v>
      </c>
      <c r="C800" s="2">
        <v>0</v>
      </c>
      <c r="D800" s="2">
        <v>5</v>
      </c>
      <c r="E800" s="9">
        <v>2</v>
      </c>
      <c r="F800">
        <v>-6.2545999999999999</v>
      </c>
      <c r="G800" s="2">
        <v>106.8951</v>
      </c>
      <c r="H800" s="2" t="s">
        <v>136</v>
      </c>
      <c r="I800" s="14" t="s">
        <v>7975</v>
      </c>
      <c r="J800" s="14" t="s">
        <v>7976</v>
      </c>
      <c r="K800" s="2" t="s">
        <v>610</v>
      </c>
    </row>
    <row r="801" spans="1:11" ht="15.75" customHeight="1" x14ac:dyDescent="0.2">
      <c r="A801" s="2">
        <v>14500000</v>
      </c>
      <c r="B801" s="2">
        <v>1</v>
      </c>
      <c r="C801" s="2">
        <v>0</v>
      </c>
      <c r="D801" s="2">
        <v>1000</v>
      </c>
      <c r="E801" s="9">
        <v>4</v>
      </c>
      <c r="F801">
        <v>-6.2686000000000002</v>
      </c>
      <c r="G801" s="2">
        <v>106.8086</v>
      </c>
      <c r="H801" s="2" t="s">
        <v>136</v>
      </c>
      <c r="I801" s="14" t="s">
        <v>7983</v>
      </c>
      <c r="J801" s="14" t="s">
        <v>7984</v>
      </c>
      <c r="K801" s="2" t="s">
        <v>141</v>
      </c>
    </row>
    <row r="802" spans="1:11" ht="15.75" customHeight="1" x14ac:dyDescent="0.2">
      <c r="A802" s="2">
        <v>11333333</v>
      </c>
      <c r="B802" s="2">
        <v>1</v>
      </c>
      <c r="C802" s="2">
        <v>0</v>
      </c>
      <c r="D802" s="2">
        <v>300</v>
      </c>
      <c r="E802" s="9">
        <v>2</v>
      </c>
      <c r="F802" s="2">
        <v>-6.1814</v>
      </c>
      <c r="G802" s="2">
        <v>106.8387</v>
      </c>
      <c r="H802" s="2" t="s">
        <v>136</v>
      </c>
      <c r="I802" s="14">
        <v>106848412</v>
      </c>
      <c r="J802" s="14">
        <v>-6163429</v>
      </c>
      <c r="K802" s="2" t="s">
        <v>1300</v>
      </c>
    </row>
    <row r="803" spans="1:11" ht="15.75" customHeight="1" x14ac:dyDescent="0.2">
      <c r="A803" s="2">
        <v>81700000</v>
      </c>
      <c r="B803" s="2">
        <v>0</v>
      </c>
      <c r="C803" s="2">
        <v>0</v>
      </c>
      <c r="D803" s="2">
        <v>120</v>
      </c>
      <c r="E803" s="9">
        <v>1</v>
      </c>
      <c r="F803">
        <v>-6.2686000000000002</v>
      </c>
      <c r="G803" s="2">
        <v>106.8086</v>
      </c>
      <c r="H803" s="2" t="s">
        <v>194</v>
      </c>
      <c r="I803" s="14" t="s">
        <v>6641</v>
      </c>
      <c r="J803" s="14" t="s">
        <v>6642</v>
      </c>
      <c r="K803" s="2" t="s">
        <v>141</v>
      </c>
    </row>
    <row r="804" spans="1:11" ht="15.75" customHeight="1" x14ac:dyDescent="0.2">
      <c r="A804" s="2">
        <v>11500000</v>
      </c>
      <c r="B804" s="2">
        <v>1</v>
      </c>
      <c r="C804" s="2">
        <v>0</v>
      </c>
      <c r="D804" s="2">
        <v>200</v>
      </c>
      <c r="E804" s="9">
        <v>1.5</v>
      </c>
      <c r="F804">
        <v>-6.2686000000000002</v>
      </c>
      <c r="G804" s="2">
        <v>106.8086</v>
      </c>
      <c r="H804" s="2" t="s">
        <v>136</v>
      </c>
      <c r="I804" s="14" t="s">
        <v>8007</v>
      </c>
      <c r="J804" s="14" t="s">
        <v>8008</v>
      </c>
      <c r="K804" s="2" t="s">
        <v>141</v>
      </c>
    </row>
    <row r="805" spans="1:11" ht="15.75" customHeight="1" x14ac:dyDescent="0.2">
      <c r="A805" s="2">
        <v>11500000</v>
      </c>
      <c r="B805" s="2">
        <v>1</v>
      </c>
      <c r="C805" s="2">
        <v>0</v>
      </c>
      <c r="D805" s="2">
        <v>200</v>
      </c>
      <c r="E805" s="9">
        <v>1.5</v>
      </c>
      <c r="F805">
        <v>-6.2686000000000002</v>
      </c>
      <c r="G805" s="2">
        <v>106.8086</v>
      </c>
      <c r="H805" s="2" t="s">
        <v>136</v>
      </c>
      <c r="I805" s="14" t="s">
        <v>8007</v>
      </c>
      <c r="J805" s="14" t="s">
        <v>8008</v>
      </c>
      <c r="K805" s="2" t="s">
        <v>141</v>
      </c>
    </row>
    <row r="806" spans="1:11" ht="15.75" customHeight="1" x14ac:dyDescent="0.2">
      <c r="A806" s="2">
        <v>7000000</v>
      </c>
      <c r="B806" s="2">
        <v>1</v>
      </c>
      <c r="C806" s="2">
        <v>0</v>
      </c>
      <c r="D806" s="2">
        <v>5</v>
      </c>
      <c r="E806" s="9">
        <v>1.9</v>
      </c>
      <c r="F806">
        <v>-6.2545999999999999</v>
      </c>
      <c r="G806" s="2">
        <v>106.8951</v>
      </c>
      <c r="H806" s="2" t="s">
        <v>136</v>
      </c>
      <c r="I806" s="14" t="s">
        <v>8016</v>
      </c>
      <c r="J806" s="14" t="s">
        <v>8017</v>
      </c>
      <c r="K806" s="2" t="s">
        <v>610</v>
      </c>
    </row>
    <row r="807" spans="1:11" ht="15.75" customHeight="1" x14ac:dyDescent="0.2">
      <c r="A807" s="2">
        <v>15000000</v>
      </c>
      <c r="B807" s="2">
        <v>1</v>
      </c>
      <c r="C807" s="2">
        <v>0</v>
      </c>
      <c r="D807" s="2">
        <v>0</v>
      </c>
      <c r="E807" s="9">
        <v>0.8</v>
      </c>
      <c r="F807" s="2">
        <v>-6.1266999999999996</v>
      </c>
      <c r="G807" s="2">
        <v>106.83320000000001</v>
      </c>
      <c r="H807" s="2" t="s">
        <v>136</v>
      </c>
      <c r="I807" s="14">
        <v>106726685</v>
      </c>
      <c r="J807" s="14">
        <v>-6112754</v>
      </c>
      <c r="K807" s="2" t="s">
        <v>3966</v>
      </c>
    </row>
    <row r="808" spans="1:11" ht="15.75" customHeight="1" x14ac:dyDescent="0.2">
      <c r="A808" s="2">
        <v>7000000</v>
      </c>
      <c r="B808" s="2">
        <v>0</v>
      </c>
      <c r="C808" s="2">
        <v>0</v>
      </c>
      <c r="D808" s="2">
        <v>650</v>
      </c>
      <c r="E808" s="9">
        <v>2.2999999999999998</v>
      </c>
      <c r="F808">
        <v>-6.1676000000000002</v>
      </c>
      <c r="G808">
        <v>106.75960000000001</v>
      </c>
      <c r="H808" s="2" t="s">
        <v>8027</v>
      </c>
      <c r="I808" s="14" t="s">
        <v>8032</v>
      </c>
      <c r="J808" s="14" t="s">
        <v>8033</v>
      </c>
      <c r="K808" s="2" t="s">
        <v>976</v>
      </c>
    </row>
    <row r="809" spans="1:11" ht="15.75" customHeight="1" x14ac:dyDescent="0.2">
      <c r="A809" s="2">
        <v>22500000</v>
      </c>
      <c r="B809" s="2">
        <v>1</v>
      </c>
      <c r="C809" s="2">
        <v>0</v>
      </c>
      <c r="D809" s="2">
        <v>0</v>
      </c>
      <c r="E809" s="9">
        <v>2.8</v>
      </c>
      <c r="F809" s="2">
        <v>-6.1266999999999996</v>
      </c>
      <c r="G809" s="2">
        <v>106.83320000000001</v>
      </c>
      <c r="H809" s="2" t="s">
        <v>136</v>
      </c>
      <c r="I809" s="14">
        <v>106917815</v>
      </c>
      <c r="J809" s="14">
        <v>-6151245</v>
      </c>
      <c r="K809" s="2" t="s">
        <v>593</v>
      </c>
    </row>
    <row r="810" spans="1:11" ht="15.75" customHeight="1" x14ac:dyDescent="0.2">
      <c r="A810" s="2">
        <v>8000000</v>
      </c>
      <c r="B810" s="2">
        <v>1</v>
      </c>
      <c r="C810" s="2">
        <v>0</v>
      </c>
      <c r="D810" s="2">
        <v>0</v>
      </c>
      <c r="E810" s="9">
        <v>2.6</v>
      </c>
      <c r="F810" s="2">
        <v>-6.1266999999999996</v>
      </c>
      <c r="G810" s="2">
        <v>106.83320000000001</v>
      </c>
      <c r="H810" s="2" t="s">
        <v>136</v>
      </c>
      <c r="I810" s="14">
        <v>106803339</v>
      </c>
      <c r="J810" s="14">
        <v>-6117766</v>
      </c>
      <c r="K810" s="2" t="s">
        <v>511</v>
      </c>
    </row>
    <row r="811" spans="1:11" ht="15.75" customHeight="1" x14ac:dyDescent="0.2">
      <c r="A811" s="2" t="s">
        <v>8046</v>
      </c>
      <c r="B811" s="2">
        <v>1</v>
      </c>
      <c r="C811" s="2">
        <v>0</v>
      </c>
      <c r="D811" s="2">
        <v>100</v>
      </c>
      <c r="E811" s="9">
        <v>4</v>
      </c>
      <c r="F811">
        <v>-6.2686000000000002</v>
      </c>
      <c r="G811" s="2">
        <v>106.8086</v>
      </c>
      <c r="H811" s="2" t="s">
        <v>136</v>
      </c>
      <c r="I811" s="14" t="s">
        <v>8047</v>
      </c>
      <c r="J811" s="14" t="s">
        <v>8048</v>
      </c>
      <c r="K811" s="2" t="s">
        <v>141</v>
      </c>
    </row>
    <row r="812" spans="1:11" ht="15.75" customHeight="1" x14ac:dyDescent="0.2">
      <c r="A812" s="2">
        <v>11500000</v>
      </c>
      <c r="B812" s="2">
        <v>1</v>
      </c>
      <c r="C812" s="2">
        <v>0</v>
      </c>
      <c r="D812" s="2">
        <v>200</v>
      </c>
      <c r="E812" s="9">
        <v>1.5</v>
      </c>
      <c r="F812">
        <v>-6.2686000000000002</v>
      </c>
      <c r="G812" s="2">
        <v>106.8086</v>
      </c>
      <c r="H812" s="2" t="s">
        <v>136</v>
      </c>
      <c r="I812" s="14" t="s">
        <v>8057</v>
      </c>
      <c r="J812" s="14" t="s">
        <v>8058</v>
      </c>
      <c r="K812" s="2" t="s">
        <v>141</v>
      </c>
    </row>
    <row r="813" spans="1:11" ht="15.75" customHeight="1" x14ac:dyDescent="0.2">
      <c r="A813" s="2">
        <v>31000000</v>
      </c>
      <c r="B813" s="2">
        <v>1</v>
      </c>
      <c r="C813" s="2">
        <v>0</v>
      </c>
      <c r="D813" s="2">
        <v>0</v>
      </c>
      <c r="E813" s="9">
        <v>0.7</v>
      </c>
      <c r="F813" s="2">
        <v>-6.1266999999999996</v>
      </c>
      <c r="G813" s="2">
        <v>106.83320000000001</v>
      </c>
      <c r="H813" s="2" t="s">
        <v>136</v>
      </c>
      <c r="I813" s="14">
        <v>106790951</v>
      </c>
      <c r="J813" s="14">
        <v>-6126596</v>
      </c>
      <c r="K813" s="2" t="s">
        <v>511</v>
      </c>
    </row>
    <row r="814" spans="1:11" ht="15.75" customHeight="1" x14ac:dyDescent="0.2">
      <c r="A814" s="2">
        <v>26000000</v>
      </c>
      <c r="B814" s="2">
        <v>0</v>
      </c>
      <c r="C814" s="2">
        <v>0</v>
      </c>
      <c r="D814" s="2">
        <v>500</v>
      </c>
      <c r="E814" s="9">
        <v>8</v>
      </c>
      <c r="F814">
        <v>-6.1676000000000002</v>
      </c>
      <c r="G814">
        <v>106.75960000000001</v>
      </c>
      <c r="H814" s="2" t="s">
        <v>1315</v>
      </c>
      <c r="I814" s="14" t="s">
        <v>8074</v>
      </c>
      <c r="J814" s="14" t="s">
        <v>8075</v>
      </c>
      <c r="K814" s="2" t="s">
        <v>976</v>
      </c>
    </row>
    <row r="815" spans="1:11" ht="15.75" customHeight="1" x14ac:dyDescent="0.2">
      <c r="A815" s="2">
        <v>12000000</v>
      </c>
      <c r="B815" s="2">
        <v>0</v>
      </c>
      <c r="C815" s="2">
        <v>0</v>
      </c>
      <c r="D815" s="2">
        <v>200</v>
      </c>
      <c r="E815" s="9">
        <v>1.5</v>
      </c>
      <c r="F815">
        <v>-6.2686000000000002</v>
      </c>
      <c r="G815" s="2">
        <v>106.8086</v>
      </c>
      <c r="H815" s="2" t="s">
        <v>1315</v>
      </c>
      <c r="I815" s="14" t="s">
        <v>8057</v>
      </c>
      <c r="J815" s="14" t="s">
        <v>8084</v>
      </c>
      <c r="K815" s="2" t="s">
        <v>141</v>
      </c>
    </row>
    <row r="816" spans="1:11" ht="15.75" customHeight="1" x14ac:dyDescent="0.2">
      <c r="A816" s="2">
        <v>10511363</v>
      </c>
      <c r="B816" s="2">
        <v>1</v>
      </c>
      <c r="C816" s="2">
        <v>0</v>
      </c>
      <c r="D816" s="2">
        <v>200</v>
      </c>
      <c r="E816" s="9">
        <v>3</v>
      </c>
      <c r="F816">
        <v>-6.2545999999999999</v>
      </c>
      <c r="G816" s="2">
        <v>106.8951</v>
      </c>
      <c r="H816" s="2" t="s">
        <v>136</v>
      </c>
      <c r="I816" s="14" t="s">
        <v>8091</v>
      </c>
      <c r="J816" s="14" t="s">
        <v>8092</v>
      </c>
      <c r="K816" s="2" t="s">
        <v>610</v>
      </c>
    </row>
    <row r="817" spans="1:11" ht="15.75" customHeight="1" x14ac:dyDescent="0.2">
      <c r="A817" s="2">
        <v>12000000</v>
      </c>
      <c r="B817" s="2">
        <v>1</v>
      </c>
      <c r="C817" s="2">
        <v>0</v>
      </c>
      <c r="D817" s="2">
        <v>50</v>
      </c>
      <c r="E817" s="9">
        <v>3.8</v>
      </c>
      <c r="F817" s="2">
        <v>-6.1266999999999996</v>
      </c>
      <c r="G817" s="2">
        <v>106.83320000000001</v>
      </c>
      <c r="H817" s="2" t="s">
        <v>136</v>
      </c>
      <c r="I817" s="14">
        <v>10691636</v>
      </c>
      <c r="J817" s="14">
        <v>-6145782</v>
      </c>
      <c r="K817" s="2" t="s">
        <v>593</v>
      </c>
    </row>
    <row r="818" spans="1:11" ht="15.75" customHeight="1" x14ac:dyDescent="0.2">
      <c r="A818" s="2">
        <v>18500000</v>
      </c>
      <c r="B818" s="2">
        <v>1</v>
      </c>
      <c r="C818" s="2">
        <v>0</v>
      </c>
      <c r="D818" s="2">
        <v>0</v>
      </c>
      <c r="E818" s="9">
        <v>2.8</v>
      </c>
      <c r="F818" s="2">
        <v>-6.1266999999999996</v>
      </c>
      <c r="G818" s="2">
        <v>106.83320000000001</v>
      </c>
      <c r="H818" s="2" t="s">
        <v>136</v>
      </c>
      <c r="I818" s="14">
        <v>-6.1307499999999999</v>
      </c>
      <c r="J818" s="14">
        <v>106.862171</v>
      </c>
      <c r="K818" s="2" t="s">
        <v>511</v>
      </c>
    </row>
    <row r="819" spans="1:11" ht="15.75" customHeight="1" x14ac:dyDescent="0.2">
      <c r="A819" s="2">
        <v>55000000</v>
      </c>
      <c r="B819" s="2">
        <v>1</v>
      </c>
      <c r="C819" s="2">
        <v>0</v>
      </c>
      <c r="D819" s="2">
        <v>483</v>
      </c>
      <c r="E819" s="9">
        <v>1.37</v>
      </c>
      <c r="F819" s="2">
        <v>-6.1814</v>
      </c>
      <c r="G819" s="2">
        <v>106.8387</v>
      </c>
      <c r="H819" s="2" t="s">
        <v>136</v>
      </c>
      <c r="I819" s="14">
        <v>106835447</v>
      </c>
      <c r="J819" s="14">
        <v>-6191291</v>
      </c>
      <c r="K819" s="2" t="s">
        <v>288</v>
      </c>
    </row>
    <row r="820" spans="1:11" ht="15.75" customHeight="1" x14ac:dyDescent="0.2">
      <c r="A820" s="2">
        <v>6000000</v>
      </c>
      <c r="B820" s="2">
        <v>1</v>
      </c>
      <c r="C820" s="2">
        <v>0</v>
      </c>
      <c r="D820" s="2">
        <v>130</v>
      </c>
      <c r="E820" s="9">
        <v>1.7</v>
      </c>
      <c r="F820">
        <v>-6.2545999999999999</v>
      </c>
      <c r="G820" s="2">
        <v>106.8951</v>
      </c>
      <c r="H820" s="2" t="s">
        <v>136</v>
      </c>
      <c r="I820" s="14" t="s">
        <v>8119</v>
      </c>
      <c r="J820" s="14" t="s">
        <v>8120</v>
      </c>
      <c r="K820" s="2" t="s">
        <v>1472</v>
      </c>
    </row>
    <row r="821" spans="1:11" ht="15.75" customHeight="1" x14ac:dyDescent="0.2">
      <c r="A821" s="2">
        <v>37000000</v>
      </c>
      <c r="B821" s="2">
        <v>1</v>
      </c>
      <c r="C821" s="2">
        <v>0</v>
      </c>
      <c r="D821" s="2">
        <v>0</v>
      </c>
      <c r="E821" s="9">
        <v>2.6</v>
      </c>
      <c r="F821" s="2">
        <v>-6.1266999999999996</v>
      </c>
      <c r="G821" s="2">
        <v>106.83320000000001</v>
      </c>
      <c r="H821" s="2" t="s">
        <v>136</v>
      </c>
      <c r="I821" s="14">
        <v>-6156795</v>
      </c>
      <c r="J821" s="14">
        <v>106895373</v>
      </c>
      <c r="K821" s="2" t="s">
        <v>511</v>
      </c>
    </row>
    <row r="822" spans="1:11" ht="15.75" customHeight="1" x14ac:dyDescent="0.2">
      <c r="A822" s="2">
        <v>9000000</v>
      </c>
      <c r="B822" s="2">
        <v>1</v>
      </c>
      <c r="C822" s="2">
        <v>0</v>
      </c>
      <c r="D822" s="2">
        <v>700</v>
      </c>
      <c r="E822" s="9">
        <v>1.4</v>
      </c>
      <c r="F822">
        <v>-6.2686000000000002</v>
      </c>
      <c r="G822" s="2">
        <v>106.8086</v>
      </c>
      <c r="H822" s="2" t="s">
        <v>136</v>
      </c>
      <c r="I822" s="14">
        <v>106788242</v>
      </c>
      <c r="J822" s="14">
        <v>-6298135</v>
      </c>
      <c r="K822" s="2" t="s">
        <v>141</v>
      </c>
    </row>
    <row r="823" spans="1:11" ht="15.75" customHeight="1" x14ac:dyDescent="0.2">
      <c r="A823" s="2">
        <v>79896907</v>
      </c>
      <c r="B823" s="2">
        <v>1</v>
      </c>
      <c r="C823" s="2">
        <v>0</v>
      </c>
      <c r="D823" s="2">
        <v>436</v>
      </c>
      <c r="E823" s="9">
        <v>0.84</v>
      </c>
      <c r="F823" s="2">
        <v>-6.1814</v>
      </c>
      <c r="G823" s="2">
        <v>106.8387</v>
      </c>
      <c r="H823" s="2" t="s">
        <v>136</v>
      </c>
      <c r="I823" s="14">
        <v>106827297</v>
      </c>
      <c r="J823" s="14">
        <v>-6188410</v>
      </c>
      <c r="K823" s="2" t="s">
        <v>288</v>
      </c>
    </row>
    <row r="824" spans="1:11" ht="15.75" customHeight="1" x14ac:dyDescent="0.2">
      <c r="A824" s="2">
        <v>30000000</v>
      </c>
      <c r="B824" s="2">
        <v>0</v>
      </c>
      <c r="C824" s="2">
        <v>1</v>
      </c>
      <c r="D824" s="2">
        <v>0</v>
      </c>
      <c r="E824" s="9">
        <v>0.18</v>
      </c>
      <c r="F824" s="2">
        <v>-6.1814</v>
      </c>
      <c r="G824" s="2">
        <v>106.8387</v>
      </c>
      <c r="H824" s="2" t="s">
        <v>377</v>
      </c>
      <c r="I824" s="14">
        <v>106799518</v>
      </c>
      <c r="J824" s="14">
        <v>-6203943</v>
      </c>
      <c r="K824" s="2" t="s">
        <v>288</v>
      </c>
    </row>
    <row r="825" spans="1:11" ht="15.75" customHeight="1" x14ac:dyDescent="0.2">
      <c r="A825" s="2">
        <v>5500000</v>
      </c>
      <c r="B825" s="2">
        <v>1</v>
      </c>
      <c r="C825" s="2">
        <v>0</v>
      </c>
      <c r="D825" s="2">
        <v>190</v>
      </c>
      <c r="E825" s="9">
        <v>3</v>
      </c>
      <c r="F825">
        <v>-6.2545999999999999</v>
      </c>
      <c r="G825" s="2">
        <v>106.8951</v>
      </c>
      <c r="H825" s="2" t="s">
        <v>136</v>
      </c>
      <c r="I825" s="14" t="s">
        <v>8155</v>
      </c>
      <c r="J825" s="14" t="s">
        <v>8156</v>
      </c>
      <c r="K825" s="2" t="s">
        <v>1472</v>
      </c>
    </row>
    <row r="826" spans="1:11" ht="15.75" customHeight="1" x14ac:dyDescent="0.2">
      <c r="A826" s="2">
        <v>9473000</v>
      </c>
      <c r="B826" s="2">
        <v>1</v>
      </c>
      <c r="C826" s="2">
        <v>0</v>
      </c>
      <c r="D826" s="2">
        <v>500</v>
      </c>
      <c r="E826" s="9">
        <v>5</v>
      </c>
      <c r="F826">
        <v>-6.1676000000000002</v>
      </c>
      <c r="G826">
        <v>106.75960000000001</v>
      </c>
      <c r="H826" s="2" t="s">
        <v>136</v>
      </c>
      <c r="I826" s="14">
        <v>-6110896</v>
      </c>
      <c r="J826" s="14">
        <v>106723000</v>
      </c>
      <c r="K826" s="2" t="s">
        <v>822</v>
      </c>
    </row>
    <row r="827" spans="1:11" ht="15.75" customHeight="1" x14ac:dyDescent="0.2">
      <c r="A827" s="2">
        <v>6363636</v>
      </c>
      <c r="B827" s="2">
        <v>1</v>
      </c>
      <c r="C827" s="2">
        <v>0</v>
      </c>
      <c r="D827" s="2">
        <v>0</v>
      </c>
      <c r="E827" s="9">
        <v>5</v>
      </c>
      <c r="F827" s="2">
        <v>-6.1266999999999996</v>
      </c>
      <c r="G827" s="2">
        <v>106.83320000000001</v>
      </c>
      <c r="H827" s="2" t="s">
        <v>136</v>
      </c>
      <c r="I827" s="14">
        <v>106923140</v>
      </c>
      <c r="J827" s="14">
        <v>6159417</v>
      </c>
      <c r="K827" s="2" t="s">
        <v>593</v>
      </c>
    </row>
    <row r="828" spans="1:11" ht="15.75" customHeight="1" x14ac:dyDescent="0.2">
      <c r="A828" s="2">
        <v>14750000</v>
      </c>
      <c r="B828" s="2">
        <v>1</v>
      </c>
      <c r="C828" s="2">
        <v>0</v>
      </c>
      <c r="D828" s="2">
        <v>200</v>
      </c>
      <c r="E828" s="9">
        <v>4</v>
      </c>
      <c r="F828">
        <v>-6.2686000000000002</v>
      </c>
      <c r="G828" s="2">
        <v>106.8086</v>
      </c>
      <c r="H828" s="2" t="s">
        <v>136</v>
      </c>
      <c r="I828" s="14" t="s">
        <v>8177</v>
      </c>
      <c r="J828" s="14" t="s">
        <v>8178</v>
      </c>
      <c r="K828" s="2" t="s">
        <v>141</v>
      </c>
    </row>
    <row r="829" spans="1:11" ht="15.75" customHeight="1" x14ac:dyDescent="0.2">
      <c r="A829" s="2">
        <v>81632653</v>
      </c>
      <c r="B829" s="2">
        <v>1</v>
      </c>
      <c r="C829" s="2">
        <v>0</v>
      </c>
      <c r="D829" s="2">
        <v>110</v>
      </c>
      <c r="E829" s="9">
        <v>0.76</v>
      </c>
      <c r="F829" s="2">
        <v>-6.1814</v>
      </c>
      <c r="G829" s="2">
        <v>106.8387</v>
      </c>
      <c r="H829" s="2" t="s">
        <v>136</v>
      </c>
      <c r="I829" s="14">
        <v>-6197335</v>
      </c>
      <c r="J829" s="14">
        <v>106829456</v>
      </c>
      <c r="K829" s="2" t="s">
        <v>288</v>
      </c>
    </row>
    <row r="830" spans="1:11" ht="15.75" customHeight="1" x14ac:dyDescent="0.2">
      <c r="A830" s="2">
        <v>1300000</v>
      </c>
      <c r="B830" s="2">
        <v>1</v>
      </c>
      <c r="C830" s="2">
        <v>0</v>
      </c>
      <c r="D830" s="2">
        <v>2</v>
      </c>
      <c r="E830" s="9">
        <v>2.5</v>
      </c>
      <c r="F830">
        <v>-6.2545999999999999</v>
      </c>
      <c r="G830" s="2">
        <v>106.8951</v>
      </c>
      <c r="H830" s="2" t="s">
        <v>136</v>
      </c>
      <c r="I830" s="14" t="s">
        <v>8192</v>
      </c>
      <c r="J830" s="14" t="s">
        <v>8193</v>
      </c>
      <c r="K830" s="2" t="s">
        <v>1472</v>
      </c>
    </row>
    <row r="831" spans="1:11" ht="15.75" customHeight="1" x14ac:dyDescent="0.2">
      <c r="A831" s="2">
        <v>33477124</v>
      </c>
      <c r="B831" s="2">
        <v>0</v>
      </c>
      <c r="C831" s="2">
        <v>1</v>
      </c>
      <c r="D831" s="2">
        <v>0</v>
      </c>
      <c r="E831" s="9">
        <v>3</v>
      </c>
      <c r="F831" s="2">
        <v>-6.1814</v>
      </c>
      <c r="G831" s="2">
        <v>106.8387</v>
      </c>
      <c r="H831" s="2" t="s">
        <v>377</v>
      </c>
      <c r="I831" s="14">
        <v>106852894</v>
      </c>
      <c r="J831" s="14">
        <v>-6150333</v>
      </c>
      <c r="K831" s="2" t="s">
        <v>288</v>
      </c>
    </row>
    <row r="832" spans="1:11" ht="15.75" customHeight="1" x14ac:dyDescent="0.2">
      <c r="A832" s="2">
        <v>10000000</v>
      </c>
      <c r="B832" s="2">
        <v>1</v>
      </c>
      <c r="C832" s="2">
        <v>0</v>
      </c>
      <c r="D832" s="2">
        <v>1</v>
      </c>
      <c r="E832" s="9">
        <v>6.2</v>
      </c>
      <c r="F832" s="2">
        <v>-6.1266999999999996</v>
      </c>
      <c r="G832" s="2">
        <v>106.83320000000001</v>
      </c>
      <c r="H832" s="2" t="s">
        <v>136</v>
      </c>
      <c r="I832" s="14">
        <v>-6120976</v>
      </c>
      <c r="J832" s="14">
        <v>106890713</v>
      </c>
      <c r="K832" s="2" t="s">
        <v>511</v>
      </c>
    </row>
    <row r="833" spans="1:11" ht="15.75" customHeight="1" x14ac:dyDescent="0.2">
      <c r="A833" s="2">
        <v>11000000</v>
      </c>
      <c r="B833" s="2">
        <v>0</v>
      </c>
      <c r="C833" s="2">
        <v>1</v>
      </c>
      <c r="D833" s="2">
        <v>550</v>
      </c>
      <c r="E833" s="9">
        <v>7.9</v>
      </c>
      <c r="F833">
        <v>-6.1676000000000002</v>
      </c>
      <c r="G833">
        <v>106.75960000000001</v>
      </c>
      <c r="H833" s="2" t="s">
        <v>377</v>
      </c>
      <c r="I833" s="14" t="s">
        <v>8214</v>
      </c>
      <c r="J833" s="14" t="s">
        <v>8215</v>
      </c>
      <c r="K833" s="2" t="s">
        <v>976</v>
      </c>
    </row>
    <row r="834" spans="1:11" ht="15.75" customHeight="1" x14ac:dyDescent="0.2">
      <c r="A834" s="2">
        <v>11000000</v>
      </c>
      <c r="B834" s="2">
        <v>0</v>
      </c>
      <c r="C834" s="2">
        <v>1</v>
      </c>
      <c r="D834" s="2">
        <v>550</v>
      </c>
      <c r="E834" s="9">
        <v>7.9</v>
      </c>
      <c r="F834">
        <v>-6.1676000000000002</v>
      </c>
      <c r="G834">
        <v>106.75960000000001</v>
      </c>
      <c r="H834" s="2" t="s">
        <v>377</v>
      </c>
      <c r="I834" s="14" t="s">
        <v>8214</v>
      </c>
      <c r="J834" s="14" t="s">
        <v>8215</v>
      </c>
      <c r="K834" s="2" t="s">
        <v>976</v>
      </c>
    </row>
    <row r="835" spans="1:11" ht="15.75" customHeight="1" x14ac:dyDescent="0.2">
      <c r="A835" s="2">
        <v>11000000</v>
      </c>
      <c r="B835" s="2">
        <v>0</v>
      </c>
      <c r="C835" s="2">
        <v>1</v>
      </c>
      <c r="D835" s="2">
        <v>550</v>
      </c>
      <c r="E835" s="9">
        <v>7.9</v>
      </c>
      <c r="F835">
        <v>-6.1676000000000002</v>
      </c>
      <c r="G835">
        <v>106.75960000000001</v>
      </c>
      <c r="H835" s="2" t="s">
        <v>377</v>
      </c>
      <c r="I835" s="14" t="s">
        <v>8214</v>
      </c>
      <c r="J835" s="14" t="s">
        <v>8215</v>
      </c>
      <c r="K835" s="2" t="s">
        <v>976</v>
      </c>
    </row>
    <row r="836" spans="1:11" ht="15.75" customHeight="1" x14ac:dyDescent="0.2">
      <c r="A836" s="2">
        <v>5000000</v>
      </c>
      <c r="B836" s="2">
        <v>1</v>
      </c>
      <c r="C836" s="2">
        <v>0</v>
      </c>
      <c r="D836" s="2">
        <v>20</v>
      </c>
      <c r="E836" s="9">
        <v>4</v>
      </c>
      <c r="F836">
        <v>-6.2686000000000002</v>
      </c>
      <c r="G836" s="2">
        <v>106.8086</v>
      </c>
      <c r="H836" s="2" t="s">
        <v>136</v>
      </c>
      <c r="I836" s="14" t="s">
        <v>8221</v>
      </c>
      <c r="J836" s="14" t="s">
        <v>8222</v>
      </c>
      <c r="K836" s="2" t="s">
        <v>141</v>
      </c>
    </row>
    <row r="837" spans="1:11" ht="15.75" customHeight="1" x14ac:dyDescent="0.2">
      <c r="A837" s="2">
        <v>27662000</v>
      </c>
      <c r="B837" s="2">
        <v>1</v>
      </c>
      <c r="C837" s="2">
        <v>0</v>
      </c>
      <c r="D837" s="2">
        <v>3</v>
      </c>
      <c r="E837" s="9">
        <v>2.6</v>
      </c>
      <c r="F837">
        <v>-6.1676000000000002</v>
      </c>
      <c r="G837">
        <v>106.75960000000001</v>
      </c>
      <c r="H837" s="2" t="s">
        <v>136</v>
      </c>
      <c r="I837" s="14">
        <v>-6173449</v>
      </c>
      <c r="J837" s="14">
        <v>106803970</v>
      </c>
      <c r="K837" s="2" t="s">
        <v>822</v>
      </c>
    </row>
    <row r="838" spans="1:11" ht="15.75" customHeight="1" x14ac:dyDescent="0.2">
      <c r="A838" s="2">
        <v>3000000</v>
      </c>
      <c r="B838" s="2">
        <v>1</v>
      </c>
      <c r="C838" s="2">
        <v>0</v>
      </c>
      <c r="D838" s="2">
        <v>350</v>
      </c>
      <c r="E838" s="9">
        <v>13</v>
      </c>
      <c r="F838">
        <v>-6.2545999999999999</v>
      </c>
      <c r="G838" s="2">
        <v>106.8951</v>
      </c>
      <c r="H838" s="2" t="s">
        <v>136</v>
      </c>
      <c r="I838" s="14">
        <v>106871728</v>
      </c>
      <c r="J838" s="14">
        <v>-6317827</v>
      </c>
      <c r="K838" s="2" t="s">
        <v>658</v>
      </c>
    </row>
    <row r="839" spans="1:11" ht="15.75" customHeight="1" x14ac:dyDescent="0.2">
      <c r="A839" s="2">
        <v>17241379</v>
      </c>
      <c r="B839" s="2">
        <v>1</v>
      </c>
      <c r="C839" s="2">
        <v>0</v>
      </c>
      <c r="D839" s="2">
        <v>300</v>
      </c>
      <c r="E839" s="9">
        <v>1</v>
      </c>
      <c r="F839" s="2">
        <v>-6.1814</v>
      </c>
      <c r="G839" s="2">
        <v>106.8387</v>
      </c>
      <c r="H839" s="2" t="s">
        <v>136</v>
      </c>
      <c r="I839" s="14">
        <v>106864529</v>
      </c>
      <c r="J839" s="14">
        <v>-6175072</v>
      </c>
      <c r="K839" s="2" t="s">
        <v>288</v>
      </c>
    </row>
    <row r="840" spans="1:11" ht="15.75" customHeight="1" x14ac:dyDescent="0.2">
      <c r="A840" s="2">
        <v>37000000</v>
      </c>
      <c r="B840" s="2">
        <v>0</v>
      </c>
      <c r="C840" s="2">
        <v>1</v>
      </c>
      <c r="D840" s="2">
        <v>5</v>
      </c>
      <c r="E840" s="9">
        <v>1.5</v>
      </c>
      <c r="F840" s="2">
        <v>-6.1814</v>
      </c>
      <c r="G840" s="2">
        <v>106.8387</v>
      </c>
      <c r="H840" s="2" t="s">
        <v>377</v>
      </c>
      <c r="I840" s="14">
        <v>-615434</v>
      </c>
      <c r="J840" s="14">
        <v>106856768</v>
      </c>
      <c r="K840" s="2" t="s">
        <v>288</v>
      </c>
    </row>
    <row r="841" spans="1:11" ht="15.75" customHeight="1" x14ac:dyDescent="0.2">
      <c r="A841" s="2">
        <v>6000000</v>
      </c>
      <c r="B841" s="2">
        <v>1</v>
      </c>
      <c r="C841" s="2">
        <v>0</v>
      </c>
      <c r="D841" s="2">
        <v>80</v>
      </c>
      <c r="E841" s="9">
        <v>4</v>
      </c>
      <c r="F841">
        <v>-6.2686000000000002</v>
      </c>
      <c r="G841" s="2">
        <v>106.8086</v>
      </c>
      <c r="H841" s="2" t="s">
        <v>136</v>
      </c>
      <c r="I841" s="14" t="s">
        <v>8251</v>
      </c>
      <c r="J841" s="14" t="s">
        <v>8252</v>
      </c>
      <c r="K841" s="2" t="s">
        <v>943</v>
      </c>
    </row>
    <row r="842" spans="1:11" ht="15.75" customHeight="1" x14ac:dyDescent="0.2">
      <c r="A842" s="2">
        <v>22500000</v>
      </c>
      <c r="B842" s="2">
        <v>0</v>
      </c>
      <c r="C842" s="2">
        <v>1</v>
      </c>
      <c r="D842" s="2">
        <v>400</v>
      </c>
      <c r="E842" s="9">
        <v>2.9</v>
      </c>
      <c r="F842">
        <v>-6.1676000000000002</v>
      </c>
      <c r="G842">
        <v>106.75960000000001</v>
      </c>
      <c r="H842" s="2" t="s">
        <v>377</v>
      </c>
      <c r="I842" s="14" t="s">
        <v>8257</v>
      </c>
      <c r="J842" s="14" t="s">
        <v>8258</v>
      </c>
      <c r="K842" s="2" t="s">
        <v>822</v>
      </c>
    </row>
    <row r="843" spans="1:11" ht="15.75" customHeight="1" x14ac:dyDescent="0.2">
      <c r="A843" s="2">
        <v>22358000</v>
      </c>
      <c r="B843" s="2">
        <v>1</v>
      </c>
      <c r="C843" s="2">
        <v>0</v>
      </c>
      <c r="D843" s="2">
        <v>300</v>
      </c>
      <c r="E843" s="9">
        <v>1.3</v>
      </c>
      <c r="F843">
        <v>-6.1676000000000002</v>
      </c>
      <c r="G843">
        <v>106.75960000000001</v>
      </c>
      <c r="H843" s="2" t="s">
        <v>136</v>
      </c>
      <c r="I843" s="14">
        <v>106799793</v>
      </c>
      <c r="J843" s="14">
        <v>-6171894</v>
      </c>
      <c r="K843" s="2" t="s">
        <v>822</v>
      </c>
    </row>
    <row r="844" spans="1:11" ht="15.75" customHeight="1" x14ac:dyDescent="0.2">
      <c r="A844" s="2">
        <v>13500000</v>
      </c>
      <c r="B844" s="2">
        <v>1</v>
      </c>
      <c r="C844" s="2">
        <v>0</v>
      </c>
      <c r="D844" s="2">
        <v>2</v>
      </c>
      <c r="E844" s="9">
        <v>1.3</v>
      </c>
      <c r="F844">
        <v>-6.2545999999999999</v>
      </c>
      <c r="G844" s="2">
        <v>106.8951</v>
      </c>
      <c r="H844" s="2" t="s">
        <v>136</v>
      </c>
      <c r="I844" s="14" t="s">
        <v>8279</v>
      </c>
      <c r="J844" s="14" t="s">
        <v>8280</v>
      </c>
      <c r="K844" s="2" t="s">
        <v>610</v>
      </c>
    </row>
    <row r="845" spans="1:11" ht="15.75" customHeight="1" x14ac:dyDescent="0.2">
      <c r="A845" s="2">
        <v>2000000</v>
      </c>
      <c r="B845" s="2">
        <v>1</v>
      </c>
      <c r="C845" s="2">
        <v>0</v>
      </c>
      <c r="D845" s="2">
        <v>400</v>
      </c>
      <c r="E845" s="9">
        <v>12</v>
      </c>
      <c r="F845">
        <v>-6.2545999999999999</v>
      </c>
      <c r="G845" s="2">
        <v>106.8951</v>
      </c>
      <c r="H845" s="2" t="s">
        <v>136</v>
      </c>
      <c r="I845" s="14">
        <v>106885730</v>
      </c>
      <c r="J845" s="14">
        <v>-6318944</v>
      </c>
      <c r="K845" s="2" t="s">
        <v>658</v>
      </c>
    </row>
    <row r="846" spans="1:11" ht="15.75" customHeight="1" x14ac:dyDescent="0.2">
      <c r="A846" s="2">
        <v>22996000</v>
      </c>
      <c r="B846" s="2">
        <v>1</v>
      </c>
      <c r="C846" s="2">
        <v>0</v>
      </c>
      <c r="D846" s="2">
        <v>0</v>
      </c>
      <c r="E846" s="9">
        <v>3.4</v>
      </c>
      <c r="F846" s="2">
        <v>-6.1266999999999996</v>
      </c>
      <c r="G846" s="2">
        <v>106.83320000000001</v>
      </c>
      <c r="H846" s="2" t="s">
        <v>136</v>
      </c>
      <c r="I846" s="14">
        <v>-6150337</v>
      </c>
      <c r="J846" s="14">
        <v>106913553</v>
      </c>
      <c r="K846" s="2" t="s">
        <v>511</v>
      </c>
    </row>
    <row r="847" spans="1:11" ht="15.75" customHeight="1" x14ac:dyDescent="0.2">
      <c r="A847" s="2">
        <v>23000000</v>
      </c>
      <c r="B847" s="2">
        <v>1</v>
      </c>
      <c r="C847" s="2">
        <v>0</v>
      </c>
      <c r="D847" s="2">
        <v>0</v>
      </c>
      <c r="E847" s="9">
        <v>4.7</v>
      </c>
      <c r="F847" s="2">
        <v>-6.1266999999999996</v>
      </c>
      <c r="G847" s="2">
        <v>106.83320000000001</v>
      </c>
      <c r="H847" s="2" t="s">
        <v>136</v>
      </c>
      <c r="I847" s="14">
        <v>-6115487</v>
      </c>
      <c r="J847" s="14">
        <v>106756592</v>
      </c>
      <c r="K847" s="2" t="s">
        <v>3966</v>
      </c>
    </row>
    <row r="848" spans="1:11" ht="15.75" customHeight="1" x14ac:dyDescent="0.2">
      <c r="A848" s="2">
        <v>18000000</v>
      </c>
      <c r="B848" s="2">
        <v>0</v>
      </c>
      <c r="C848" s="2">
        <v>0</v>
      </c>
      <c r="D848" s="2">
        <v>850</v>
      </c>
      <c r="E848" s="9">
        <v>0.35</v>
      </c>
      <c r="F848">
        <v>-6.1676000000000002</v>
      </c>
      <c r="G848">
        <v>106.75960000000001</v>
      </c>
      <c r="H848" s="2" t="s">
        <v>1315</v>
      </c>
      <c r="I848" s="14">
        <v>106712280</v>
      </c>
      <c r="J848" s="14">
        <v>-6150510</v>
      </c>
      <c r="K848" s="2" t="s">
        <v>976</v>
      </c>
    </row>
    <row r="849" spans="1:11" ht="15.75" customHeight="1" x14ac:dyDescent="0.2">
      <c r="A849" s="2">
        <v>30000000</v>
      </c>
      <c r="B849" s="2">
        <v>1</v>
      </c>
      <c r="C849" s="2">
        <v>0</v>
      </c>
      <c r="D849" s="2">
        <v>0</v>
      </c>
      <c r="E849" s="9">
        <v>7.0000000000000007E-2</v>
      </c>
      <c r="F849" s="2">
        <v>-6.1814</v>
      </c>
      <c r="G849" s="2">
        <v>106.8387</v>
      </c>
      <c r="H849" s="2" t="s">
        <v>136</v>
      </c>
      <c r="I849" s="14">
        <v>-6196397</v>
      </c>
      <c r="J849" s="14">
        <v>106814124</v>
      </c>
      <c r="K849" s="2" t="s">
        <v>1300</v>
      </c>
    </row>
    <row r="850" spans="1:11" ht="15.75" customHeight="1" x14ac:dyDescent="0.2">
      <c r="A850" s="2">
        <v>25000000</v>
      </c>
      <c r="B850" s="2">
        <v>1</v>
      </c>
      <c r="C850" s="2">
        <v>0</v>
      </c>
      <c r="D850" s="2">
        <v>0</v>
      </c>
      <c r="E850" s="9">
        <v>0.91</v>
      </c>
      <c r="F850">
        <v>-6.2686000000000002</v>
      </c>
      <c r="G850" s="2">
        <v>106.8086</v>
      </c>
      <c r="H850" s="2" t="s">
        <v>136</v>
      </c>
      <c r="I850" s="14" t="s">
        <v>8314</v>
      </c>
      <c r="J850" s="14" t="s">
        <v>8315</v>
      </c>
      <c r="K850" s="2" t="s">
        <v>141</v>
      </c>
    </row>
    <row r="851" spans="1:11" ht="15.75" customHeight="1" x14ac:dyDescent="0.2">
      <c r="A851" s="2">
        <v>22500000</v>
      </c>
      <c r="B851" s="2">
        <v>1</v>
      </c>
      <c r="C851" s="2">
        <v>0</v>
      </c>
      <c r="D851" s="2">
        <v>966</v>
      </c>
      <c r="E851" s="9">
        <v>2.5</v>
      </c>
      <c r="F851">
        <v>-6.2686000000000002</v>
      </c>
      <c r="G851" s="2">
        <v>106.8086</v>
      </c>
      <c r="H851" s="2" t="s">
        <v>136</v>
      </c>
      <c r="I851" s="14" t="s">
        <v>8328</v>
      </c>
      <c r="J851" s="14" t="s">
        <v>8329</v>
      </c>
      <c r="K851" s="2" t="s">
        <v>471</v>
      </c>
    </row>
    <row r="852" spans="1:11" ht="15.75" customHeight="1" x14ac:dyDescent="0.2">
      <c r="A852" s="2">
        <v>27500000</v>
      </c>
      <c r="B852" s="2">
        <v>0</v>
      </c>
      <c r="C852" s="2">
        <v>0</v>
      </c>
      <c r="D852" s="2">
        <v>200</v>
      </c>
      <c r="E852" s="9">
        <v>1.4</v>
      </c>
      <c r="F852">
        <v>-6.1676000000000002</v>
      </c>
      <c r="G852">
        <v>106.75960000000001</v>
      </c>
      <c r="H852" s="2" t="s">
        <v>1315</v>
      </c>
      <c r="I852" s="14">
        <v>106742388</v>
      </c>
      <c r="J852" s="14">
        <v>-6175808</v>
      </c>
      <c r="K852" s="2" t="s">
        <v>976</v>
      </c>
    </row>
    <row r="853" spans="1:11" ht="15.75" customHeight="1" x14ac:dyDescent="0.2">
      <c r="A853" s="2">
        <v>27500000</v>
      </c>
      <c r="B853" s="2">
        <v>0</v>
      </c>
      <c r="C853" s="2">
        <v>0</v>
      </c>
      <c r="D853" s="2">
        <v>200</v>
      </c>
      <c r="E853" s="9">
        <v>1.4</v>
      </c>
      <c r="F853">
        <v>-6.1676000000000002</v>
      </c>
      <c r="G853">
        <v>106.75960000000001</v>
      </c>
      <c r="H853" s="2" t="s">
        <v>1315</v>
      </c>
      <c r="I853" s="14">
        <v>106743740</v>
      </c>
      <c r="J853" s="14">
        <v>-6172447</v>
      </c>
      <c r="K853" s="2" t="s">
        <v>976</v>
      </c>
    </row>
    <row r="854" spans="1:11" ht="15.75" customHeight="1" x14ac:dyDescent="0.2">
      <c r="A854" s="2">
        <v>65000000</v>
      </c>
      <c r="B854" s="2">
        <v>1</v>
      </c>
      <c r="C854" s="2">
        <v>0</v>
      </c>
      <c r="D854" s="2">
        <v>116</v>
      </c>
      <c r="E854" s="9">
        <v>1.5</v>
      </c>
      <c r="F854" s="2">
        <v>-6.1814</v>
      </c>
      <c r="G854" s="2">
        <v>106.8387</v>
      </c>
      <c r="H854" s="2" t="s">
        <v>136</v>
      </c>
      <c r="I854" s="14">
        <v>-6200275</v>
      </c>
      <c r="J854" s="14">
        <v>106840838</v>
      </c>
      <c r="K854" s="2" t="s">
        <v>288</v>
      </c>
    </row>
    <row r="855" spans="1:11" ht="15.75" customHeight="1" x14ac:dyDescent="0.2">
      <c r="A855" s="2">
        <v>26000000</v>
      </c>
      <c r="B855" s="2">
        <v>0</v>
      </c>
      <c r="C855" s="2">
        <v>0</v>
      </c>
      <c r="D855" s="2">
        <v>0</v>
      </c>
      <c r="E855" s="9">
        <v>0.8</v>
      </c>
      <c r="F855" s="2">
        <v>-6.1266999999999996</v>
      </c>
      <c r="G855" s="2">
        <v>106.83320000000001</v>
      </c>
      <c r="H855" s="2" t="s">
        <v>1315</v>
      </c>
      <c r="I855" s="14">
        <v>-6103165</v>
      </c>
      <c r="J855" s="14">
        <v>106741070</v>
      </c>
      <c r="K855" s="2" t="s">
        <v>511</v>
      </c>
    </row>
    <row r="856" spans="1:11" ht="15.75" customHeight="1" x14ac:dyDescent="0.2">
      <c r="A856" s="2">
        <v>27500000</v>
      </c>
      <c r="B856" s="2">
        <v>0</v>
      </c>
      <c r="C856" s="2">
        <v>0</v>
      </c>
      <c r="D856" s="2">
        <v>200</v>
      </c>
      <c r="E856" s="9">
        <v>2.8</v>
      </c>
      <c r="F856">
        <v>-6.1676000000000002</v>
      </c>
      <c r="G856">
        <v>106.75960000000001</v>
      </c>
      <c r="H856" s="2" t="s">
        <v>1315</v>
      </c>
      <c r="I856" s="14" t="s">
        <v>8351</v>
      </c>
      <c r="J856" s="14" t="s">
        <v>8352</v>
      </c>
      <c r="K856" s="2" t="s">
        <v>976</v>
      </c>
    </row>
    <row r="857" spans="1:11" ht="15.75" customHeight="1" x14ac:dyDescent="0.2">
      <c r="A857" s="2">
        <v>5500000</v>
      </c>
      <c r="B857" s="2">
        <v>1</v>
      </c>
      <c r="C857" s="2">
        <v>0</v>
      </c>
      <c r="D857" s="2">
        <v>405</v>
      </c>
      <c r="E857" s="9">
        <v>1.5</v>
      </c>
      <c r="F857">
        <v>-6.2545999999999999</v>
      </c>
      <c r="G857" s="2">
        <v>106.8951</v>
      </c>
      <c r="H857" s="2" t="s">
        <v>136</v>
      </c>
      <c r="I857" s="14" t="s">
        <v>8362</v>
      </c>
      <c r="J857" s="14" t="s">
        <v>8363</v>
      </c>
      <c r="K857" s="2" t="s">
        <v>658</v>
      </c>
    </row>
    <row r="858" spans="1:11" ht="15.75" customHeight="1" x14ac:dyDescent="0.2">
      <c r="A858" s="2">
        <v>20000000</v>
      </c>
      <c r="B858" s="2">
        <v>1</v>
      </c>
      <c r="C858" s="2">
        <v>0</v>
      </c>
      <c r="D858" s="2">
        <v>0</v>
      </c>
      <c r="E858" s="9">
        <v>2.1</v>
      </c>
      <c r="F858" s="2">
        <v>-6.1266999999999996</v>
      </c>
      <c r="G858" s="2">
        <v>106.83320000000001</v>
      </c>
      <c r="H858" s="2" t="s">
        <v>136</v>
      </c>
      <c r="I858" s="14">
        <v>-6115049</v>
      </c>
      <c r="J858" s="14">
        <v>106790444</v>
      </c>
      <c r="K858" s="2" t="s">
        <v>3966</v>
      </c>
    </row>
    <row r="859" spans="1:11" ht="15.75" customHeight="1" x14ac:dyDescent="0.2">
      <c r="A859" s="2">
        <v>33000000</v>
      </c>
      <c r="B859" s="2">
        <v>1</v>
      </c>
      <c r="C859" s="2">
        <v>0</v>
      </c>
      <c r="D859" s="2">
        <v>0.25</v>
      </c>
      <c r="E859" s="9">
        <v>378</v>
      </c>
      <c r="F859" s="2">
        <v>-6.1814</v>
      </c>
      <c r="G859" s="2">
        <v>106.8387</v>
      </c>
      <c r="H859" s="2" t="s">
        <v>136</v>
      </c>
      <c r="I859" s="14">
        <v>-6179479</v>
      </c>
      <c r="J859" s="14">
        <v>106815935</v>
      </c>
      <c r="K859" s="2" t="s">
        <v>1300</v>
      </c>
    </row>
    <row r="860" spans="1:11" ht="15.75" customHeight="1" x14ac:dyDescent="0.2">
      <c r="A860" s="2">
        <v>43000000</v>
      </c>
      <c r="B860" s="2">
        <v>1</v>
      </c>
      <c r="C860" s="2">
        <v>0</v>
      </c>
      <c r="D860" s="2">
        <v>0</v>
      </c>
      <c r="E860" s="9">
        <v>0.2</v>
      </c>
      <c r="F860" s="2">
        <v>-6.1266999999999996</v>
      </c>
      <c r="G860" s="2">
        <v>106.83320000000001</v>
      </c>
      <c r="H860" s="2" t="s">
        <v>136</v>
      </c>
      <c r="I860" s="14">
        <v>-6145086</v>
      </c>
      <c r="J860" s="14">
        <v>106891222</v>
      </c>
      <c r="K860" s="2" t="s">
        <v>511</v>
      </c>
    </row>
    <row r="861" spans="1:11" ht="15.75" customHeight="1" x14ac:dyDescent="0.2">
      <c r="A861" s="2">
        <v>18000000</v>
      </c>
      <c r="B861" s="2">
        <v>0</v>
      </c>
      <c r="C861" s="2">
        <v>0</v>
      </c>
      <c r="D861" s="2">
        <v>850</v>
      </c>
      <c r="E861" s="9">
        <v>0.35</v>
      </c>
      <c r="F861">
        <v>-6.1676000000000002</v>
      </c>
      <c r="G861">
        <v>106.75960000000001</v>
      </c>
      <c r="H861" s="2" t="s">
        <v>1315</v>
      </c>
      <c r="I861" s="14">
        <v>106711770</v>
      </c>
      <c r="J861" s="14">
        <v>-6150700</v>
      </c>
      <c r="K861" s="2" t="s">
        <v>976</v>
      </c>
    </row>
    <row r="862" spans="1:11" ht="15.75" customHeight="1" x14ac:dyDescent="0.2">
      <c r="A862" s="2">
        <v>23000000</v>
      </c>
      <c r="B862" s="2">
        <v>1</v>
      </c>
      <c r="C862" s="2">
        <v>0</v>
      </c>
      <c r="D862" s="2">
        <v>0</v>
      </c>
      <c r="E862" s="9">
        <v>3.3</v>
      </c>
      <c r="F862" s="2">
        <v>-6.1266999999999996</v>
      </c>
      <c r="G862" s="2">
        <v>106.83320000000001</v>
      </c>
      <c r="H862" s="2" t="s">
        <v>136</v>
      </c>
      <c r="I862" s="14">
        <v>-6121884</v>
      </c>
      <c r="J862" s="14">
        <v>106898422</v>
      </c>
      <c r="K862" s="2" t="s">
        <v>511</v>
      </c>
    </row>
    <row r="863" spans="1:11" ht="15.75" customHeight="1" x14ac:dyDescent="0.2">
      <c r="A863" s="2">
        <v>10000000</v>
      </c>
      <c r="B863" s="2">
        <v>1</v>
      </c>
      <c r="C863" s="2">
        <v>0</v>
      </c>
      <c r="D863" s="2">
        <v>0</v>
      </c>
      <c r="E863" s="9">
        <v>7.1</v>
      </c>
      <c r="F863" s="2">
        <v>-6.1266999999999996</v>
      </c>
      <c r="G863" s="2">
        <v>106.83320000000001</v>
      </c>
      <c r="H863" s="2" t="s">
        <v>136</v>
      </c>
      <c r="I863" s="14">
        <v>-6113310</v>
      </c>
      <c r="J863" s="14">
        <v>106723957</v>
      </c>
      <c r="K863" s="2" t="s">
        <v>593</v>
      </c>
    </row>
    <row r="864" spans="1:11" ht="15.75" customHeight="1" x14ac:dyDescent="0.2">
      <c r="A864" s="2">
        <v>4800000</v>
      </c>
      <c r="B864" s="2">
        <v>1</v>
      </c>
      <c r="C864" s="2">
        <v>0</v>
      </c>
      <c r="D864" s="2">
        <v>400</v>
      </c>
      <c r="E864" s="9">
        <v>2.42</v>
      </c>
      <c r="F864">
        <v>-6.2686000000000002</v>
      </c>
      <c r="G864" s="2">
        <v>106.8086</v>
      </c>
      <c r="H864" s="2" t="s">
        <v>136</v>
      </c>
      <c r="I864" s="14">
        <v>106782837</v>
      </c>
      <c r="J864" s="14">
        <v>-6310708</v>
      </c>
      <c r="K864" s="2" t="s">
        <v>943</v>
      </c>
    </row>
    <row r="865" spans="1:11" ht="15.75" customHeight="1" x14ac:dyDescent="0.2">
      <c r="A865" s="2">
        <v>4800000</v>
      </c>
      <c r="B865" s="2">
        <v>1</v>
      </c>
      <c r="C865" s="2">
        <v>0</v>
      </c>
      <c r="D865" s="2">
        <v>400</v>
      </c>
      <c r="E865" s="9">
        <v>2.42</v>
      </c>
      <c r="F865">
        <v>-6.2686000000000002</v>
      </c>
      <c r="G865" s="2">
        <v>106.8086</v>
      </c>
      <c r="H865" s="2" t="s">
        <v>136</v>
      </c>
      <c r="I865" s="14">
        <v>106782837</v>
      </c>
      <c r="J865" s="14">
        <v>-6310708</v>
      </c>
      <c r="K865" s="2" t="s">
        <v>943</v>
      </c>
    </row>
    <row r="866" spans="1:11" ht="15.75" customHeight="1" x14ac:dyDescent="0.2">
      <c r="A866" s="2">
        <v>8500000</v>
      </c>
      <c r="B866" s="2">
        <v>1</v>
      </c>
      <c r="C866" s="2">
        <v>0</v>
      </c>
      <c r="D866" s="2">
        <v>118</v>
      </c>
      <c r="E866" s="9">
        <v>4.5999999999999996</v>
      </c>
      <c r="F866">
        <v>-6.2545999999999999</v>
      </c>
      <c r="G866" s="2">
        <v>106.8951</v>
      </c>
      <c r="H866" s="2" t="s">
        <v>136</v>
      </c>
      <c r="I866" s="14" t="s">
        <v>8440</v>
      </c>
      <c r="J866" s="14" t="s">
        <v>8441</v>
      </c>
      <c r="K866" s="2" t="s">
        <v>658</v>
      </c>
    </row>
    <row r="867" spans="1:11" ht="15.75" customHeight="1" x14ac:dyDescent="0.2">
      <c r="A867" s="2">
        <v>4200000</v>
      </c>
      <c r="B867" s="2">
        <v>0</v>
      </c>
      <c r="C867" s="2">
        <v>0</v>
      </c>
      <c r="D867" s="2">
        <v>500</v>
      </c>
      <c r="E867" s="9">
        <v>2.7</v>
      </c>
      <c r="F867" s="2">
        <v>-6.1266999999999996</v>
      </c>
      <c r="G867" s="2">
        <v>106.83320000000001</v>
      </c>
      <c r="I867" s="14">
        <v>-6141413</v>
      </c>
      <c r="J867" s="14">
        <v>106840664</v>
      </c>
      <c r="K867" s="2" t="s">
        <v>593</v>
      </c>
    </row>
    <row r="868" spans="1:11" ht="15.75" customHeight="1" x14ac:dyDescent="0.2">
      <c r="A868" s="2">
        <v>16500000</v>
      </c>
      <c r="B868" s="2">
        <v>1</v>
      </c>
      <c r="C868" s="2">
        <v>0</v>
      </c>
      <c r="D868" s="2">
        <v>0</v>
      </c>
      <c r="E868" s="9">
        <v>1.3</v>
      </c>
      <c r="F868">
        <v>-6.2686000000000002</v>
      </c>
      <c r="G868" s="2">
        <v>106.8086</v>
      </c>
      <c r="H868" s="2" t="s">
        <v>136</v>
      </c>
      <c r="I868" s="14">
        <v>106775998</v>
      </c>
      <c r="J868" s="14">
        <v>-6300025</v>
      </c>
      <c r="K868" s="2" t="s">
        <v>943</v>
      </c>
    </row>
    <row r="869" spans="1:11" ht="15.75" customHeight="1" x14ac:dyDescent="0.2">
      <c r="A869" s="2">
        <v>8000000</v>
      </c>
      <c r="B869" s="2">
        <v>1</v>
      </c>
      <c r="C869" s="2">
        <v>0</v>
      </c>
      <c r="D869" s="2">
        <v>0.85</v>
      </c>
      <c r="E869" s="9">
        <v>2.2000000000000002</v>
      </c>
      <c r="F869">
        <v>-6.2545999999999999</v>
      </c>
      <c r="G869" s="2">
        <v>106.8951</v>
      </c>
      <c r="H869" s="2" t="s">
        <v>136</v>
      </c>
      <c r="I869" s="14" t="s">
        <v>8474</v>
      </c>
      <c r="J869" s="14" t="s">
        <v>8475</v>
      </c>
      <c r="K869" s="2" t="s">
        <v>610</v>
      </c>
    </row>
    <row r="870" spans="1:11" ht="15.75" customHeight="1" x14ac:dyDescent="0.2">
      <c r="A870" s="2">
        <v>70000000</v>
      </c>
      <c r="B870" s="2">
        <v>0</v>
      </c>
      <c r="C870" s="2">
        <v>1</v>
      </c>
      <c r="D870" s="2">
        <v>0</v>
      </c>
      <c r="E870" s="9">
        <v>4.0999999999999996</v>
      </c>
      <c r="F870">
        <v>-6.2686000000000002</v>
      </c>
      <c r="G870" s="2">
        <v>106.8086</v>
      </c>
      <c r="H870" s="2" t="s">
        <v>377</v>
      </c>
      <c r="I870" s="14">
        <v>-6232669</v>
      </c>
      <c r="J870" s="14">
        <v>106820967</v>
      </c>
      <c r="K870" s="2" t="s">
        <v>943</v>
      </c>
    </row>
    <row r="871" spans="1:11" ht="15.75" customHeight="1" x14ac:dyDescent="0.2">
      <c r="A871" s="2" t="s">
        <v>3428</v>
      </c>
      <c r="B871" s="2">
        <v>0</v>
      </c>
      <c r="C871" s="2">
        <v>0</v>
      </c>
      <c r="D871" s="2">
        <v>0</v>
      </c>
      <c r="E871" s="9">
        <v>0.2</v>
      </c>
      <c r="F871" s="2">
        <v>-6.1814</v>
      </c>
      <c r="G871" s="2">
        <v>106.8387</v>
      </c>
      <c r="I871" s="14">
        <v>-6161936</v>
      </c>
      <c r="J871" s="14">
        <v>106830359</v>
      </c>
      <c r="K871" s="2" t="s">
        <v>1300</v>
      </c>
    </row>
    <row r="872" spans="1:11" ht="15.75" customHeight="1" x14ac:dyDescent="0.2">
      <c r="A872" s="2">
        <v>5500000</v>
      </c>
      <c r="B872" s="2">
        <v>1</v>
      </c>
      <c r="C872" s="2">
        <v>0</v>
      </c>
      <c r="D872" s="2">
        <v>450</v>
      </c>
      <c r="E872" s="9">
        <v>5.4</v>
      </c>
      <c r="F872">
        <v>-6.2545999999999999</v>
      </c>
      <c r="G872" s="2">
        <v>106.8951</v>
      </c>
      <c r="H872" s="2" t="s">
        <v>136</v>
      </c>
      <c r="I872" s="14">
        <v>-63479057</v>
      </c>
      <c r="J872" s="14">
        <v>1068546542</v>
      </c>
      <c r="K872" s="2" t="s">
        <v>610</v>
      </c>
    </row>
    <row r="873" spans="1:11" ht="15.75" customHeight="1" x14ac:dyDescent="0.2">
      <c r="A873" s="2">
        <v>15000000</v>
      </c>
      <c r="B873" s="2">
        <v>1</v>
      </c>
      <c r="C873" s="2">
        <v>0</v>
      </c>
      <c r="D873" s="2">
        <v>0</v>
      </c>
      <c r="E873" s="9">
        <v>2</v>
      </c>
      <c r="F873" s="2">
        <v>-6.1814</v>
      </c>
      <c r="G873" s="2">
        <v>106.8387</v>
      </c>
      <c r="H873" s="2" t="s">
        <v>136</v>
      </c>
      <c r="K873" s="2" t="s">
        <v>288</v>
      </c>
    </row>
    <row r="874" spans="1:11" ht="15.75" customHeight="1" x14ac:dyDescent="0.2">
      <c r="A874" s="2">
        <v>37500000</v>
      </c>
      <c r="B874" s="2">
        <v>1</v>
      </c>
      <c r="C874" s="2">
        <v>0</v>
      </c>
      <c r="D874" s="2">
        <v>0</v>
      </c>
      <c r="E874" s="9">
        <v>2.2999999999999998</v>
      </c>
      <c r="F874" s="2">
        <v>-6.1266999999999996</v>
      </c>
      <c r="G874" s="2">
        <v>106.83320000000001</v>
      </c>
      <c r="H874" s="2" t="s">
        <v>136</v>
      </c>
      <c r="I874" s="14">
        <v>6172685</v>
      </c>
      <c r="J874" s="14">
        <v>106913976</v>
      </c>
      <c r="K874" s="2" t="s">
        <v>593</v>
      </c>
    </row>
    <row r="875" spans="1:11" ht="15.75" customHeight="1" x14ac:dyDescent="0.2">
      <c r="A875" s="2">
        <v>8000000</v>
      </c>
      <c r="B875" s="2">
        <v>1</v>
      </c>
      <c r="C875" s="2">
        <v>0</v>
      </c>
      <c r="D875" s="2">
        <v>0</v>
      </c>
      <c r="E875" s="16">
        <v>0</v>
      </c>
      <c r="F875">
        <v>-6.1676000000000002</v>
      </c>
      <c r="G875">
        <v>106.75960000000001</v>
      </c>
      <c r="H875" s="2" t="s">
        <v>136</v>
      </c>
      <c r="K875" s="2" t="s">
        <v>976</v>
      </c>
    </row>
    <row r="876" spans="1:11" ht="15.75" customHeight="1" x14ac:dyDescent="0.2">
      <c r="A876" s="2">
        <v>5761000</v>
      </c>
      <c r="B876" s="2">
        <v>1</v>
      </c>
      <c r="C876" s="2">
        <v>0</v>
      </c>
      <c r="D876" s="2">
        <v>0</v>
      </c>
      <c r="E876" s="9">
        <v>5.7</v>
      </c>
      <c r="F876">
        <v>-6.1676000000000002</v>
      </c>
      <c r="G876">
        <v>106.75960000000001</v>
      </c>
      <c r="H876" s="2" t="s">
        <v>136</v>
      </c>
      <c r="I876" s="14">
        <v>106712174</v>
      </c>
      <c r="J876" s="14">
        <v>-6108048</v>
      </c>
      <c r="K876" s="2" t="s">
        <v>822</v>
      </c>
    </row>
    <row r="877" spans="1:11" ht="15.75" customHeight="1" x14ac:dyDescent="0.2">
      <c r="A877" s="2">
        <v>30000000</v>
      </c>
      <c r="B877" s="2">
        <v>1</v>
      </c>
      <c r="C877" s="2">
        <v>0</v>
      </c>
      <c r="D877" s="2">
        <v>0</v>
      </c>
      <c r="E877" s="9">
        <v>7.0000000000000007E-2</v>
      </c>
      <c r="F877" s="2">
        <v>-6.1814</v>
      </c>
      <c r="G877" s="2">
        <v>106.8387</v>
      </c>
      <c r="H877" s="2" t="s">
        <v>136</v>
      </c>
      <c r="I877" s="14">
        <v>-6196397</v>
      </c>
      <c r="J877" s="14">
        <v>106814124</v>
      </c>
      <c r="K877" s="2" t="s">
        <v>1300</v>
      </c>
    </row>
    <row r="878" spans="1:11" ht="15.75" customHeight="1" x14ac:dyDescent="0.2">
      <c r="A878" s="2">
        <v>25000000</v>
      </c>
      <c r="B878" s="2">
        <v>1</v>
      </c>
      <c r="C878" s="2">
        <v>0</v>
      </c>
      <c r="D878" s="2">
        <v>1</v>
      </c>
      <c r="E878" s="9">
        <v>0.2</v>
      </c>
      <c r="F878">
        <v>-6.1676000000000002</v>
      </c>
      <c r="G878">
        <v>106.75960000000001</v>
      </c>
      <c r="H878" s="2" t="s">
        <v>136</v>
      </c>
      <c r="I878" s="14">
        <v>10675614</v>
      </c>
      <c r="J878" s="14">
        <v>-621856</v>
      </c>
      <c r="K878" s="2" t="s">
        <v>822</v>
      </c>
    </row>
    <row r="879" spans="1:11" ht="15.75" customHeight="1" x14ac:dyDescent="0.2">
      <c r="A879" s="2">
        <v>47000000</v>
      </c>
      <c r="B879" s="2">
        <v>1</v>
      </c>
      <c r="C879" s="2">
        <v>0</v>
      </c>
      <c r="D879" s="2">
        <v>0</v>
      </c>
      <c r="E879" s="9">
        <v>0.5</v>
      </c>
      <c r="F879" s="2">
        <v>-6.1266999999999996</v>
      </c>
      <c r="G879" s="2">
        <v>106.83320000000001</v>
      </c>
      <c r="H879" s="2" t="s">
        <v>136</v>
      </c>
      <c r="I879" s="14">
        <v>-6147238</v>
      </c>
      <c r="J879" s="14">
        <v>106917529</v>
      </c>
      <c r="K879" s="2" t="s">
        <v>593</v>
      </c>
    </row>
    <row r="880" spans="1:11" ht="15.75" customHeight="1" x14ac:dyDescent="0.2">
      <c r="A880" s="2">
        <v>30000000</v>
      </c>
      <c r="B880" s="2">
        <v>0</v>
      </c>
      <c r="C880" s="2">
        <v>1</v>
      </c>
      <c r="D880" s="2">
        <v>0</v>
      </c>
      <c r="E880" s="9">
        <v>1</v>
      </c>
      <c r="F880">
        <v>-6.2686000000000002</v>
      </c>
      <c r="G880" s="2">
        <v>106.8086</v>
      </c>
      <c r="H880" s="2" t="s">
        <v>377</v>
      </c>
      <c r="I880" s="14" t="s">
        <v>8554</v>
      </c>
      <c r="J880" s="14" t="s">
        <v>8555</v>
      </c>
      <c r="K880" s="2" t="s">
        <v>141</v>
      </c>
    </row>
    <row r="881" spans="1:11" ht="15.75" customHeight="1" x14ac:dyDescent="0.2">
      <c r="A881" s="2">
        <v>70000000</v>
      </c>
      <c r="B881" s="2">
        <v>1</v>
      </c>
      <c r="C881" s="2">
        <v>0</v>
      </c>
      <c r="D881" s="2">
        <v>58</v>
      </c>
      <c r="E881" s="9">
        <v>1.48</v>
      </c>
      <c r="F881">
        <v>-6.2686000000000002</v>
      </c>
      <c r="G881" s="2">
        <v>106.8086</v>
      </c>
      <c r="H881" s="2" t="s">
        <v>136</v>
      </c>
      <c r="I881" s="14" t="s">
        <v>8561</v>
      </c>
      <c r="J881" s="14" t="s">
        <v>8562</v>
      </c>
      <c r="K881" s="2" t="s">
        <v>141</v>
      </c>
    </row>
    <row r="882" spans="1:11" ht="15.75" customHeight="1" x14ac:dyDescent="0.2">
      <c r="A882" s="2">
        <v>22000000</v>
      </c>
      <c r="B882" s="2">
        <v>1</v>
      </c>
      <c r="C882" s="2">
        <v>0</v>
      </c>
      <c r="D882" s="2">
        <v>0</v>
      </c>
      <c r="E882" s="9">
        <v>2</v>
      </c>
      <c r="F882">
        <v>-6.1676000000000002</v>
      </c>
      <c r="G882">
        <v>106.75960000000001</v>
      </c>
      <c r="H882" s="2" t="s">
        <v>136</v>
      </c>
      <c r="I882" s="14">
        <v>10678215</v>
      </c>
      <c r="J882" s="14">
        <v>-619435</v>
      </c>
      <c r="K882" s="2" t="s">
        <v>822</v>
      </c>
    </row>
    <row r="883" spans="1:11" ht="15.75" customHeight="1" x14ac:dyDescent="0.2">
      <c r="A883" s="2">
        <v>19000000</v>
      </c>
      <c r="B883" s="2">
        <v>1</v>
      </c>
      <c r="C883" s="2">
        <v>0</v>
      </c>
      <c r="D883" s="2">
        <v>0</v>
      </c>
      <c r="E883" s="9">
        <v>1.3</v>
      </c>
      <c r="F883">
        <v>-6.1676000000000002</v>
      </c>
      <c r="G883">
        <v>106.75960000000001</v>
      </c>
      <c r="H883" s="2" t="s">
        <v>136</v>
      </c>
      <c r="I883" s="14">
        <v>10678727</v>
      </c>
      <c r="J883" s="14">
        <v>-618908</v>
      </c>
      <c r="K883" s="2" t="s">
        <v>822</v>
      </c>
    </row>
    <row r="884" spans="1:11" ht="15.75" customHeight="1" x14ac:dyDescent="0.2">
      <c r="A884" s="2">
        <v>9500000000</v>
      </c>
      <c r="B884" s="2">
        <v>1</v>
      </c>
      <c r="C884" s="2">
        <v>0</v>
      </c>
      <c r="D884" s="2">
        <v>0</v>
      </c>
      <c r="E884" s="16">
        <v>0</v>
      </c>
      <c r="F884">
        <v>-6.1676000000000002</v>
      </c>
      <c r="G884">
        <v>106.75960000000001</v>
      </c>
      <c r="H884" s="2" t="s">
        <v>136</v>
      </c>
      <c r="I884" s="14">
        <v>-622179</v>
      </c>
      <c r="J884" s="14">
        <v>10673733</v>
      </c>
      <c r="K884" s="2" t="s">
        <v>976</v>
      </c>
    </row>
    <row r="885" spans="1:11" ht="15.75" customHeight="1" x14ac:dyDescent="0.2">
      <c r="A885" s="2">
        <v>65217391</v>
      </c>
      <c r="B885" s="2">
        <v>1</v>
      </c>
      <c r="C885" s="2">
        <v>0</v>
      </c>
      <c r="D885" s="2">
        <v>220</v>
      </c>
      <c r="E885" s="9">
        <v>1</v>
      </c>
      <c r="F885" s="2">
        <v>-6.1814</v>
      </c>
      <c r="G885" s="2">
        <v>106.8387</v>
      </c>
      <c r="H885" s="2" t="s">
        <v>136</v>
      </c>
      <c r="I885" s="14">
        <v>-6188293</v>
      </c>
      <c r="J885" s="14">
        <v>106829883</v>
      </c>
      <c r="K885" s="2" t="s">
        <v>288</v>
      </c>
    </row>
    <row r="886" spans="1:11" ht="15.75" customHeight="1" x14ac:dyDescent="0.2">
      <c r="A886" s="2">
        <v>11500000</v>
      </c>
      <c r="B886" s="2">
        <v>1</v>
      </c>
      <c r="C886" s="2">
        <v>0</v>
      </c>
      <c r="D886" s="2">
        <v>0</v>
      </c>
      <c r="E886" s="9">
        <v>4</v>
      </c>
      <c r="F886" s="2">
        <v>-6.1266999999999996</v>
      </c>
      <c r="G886" s="2">
        <v>106.83320000000001</v>
      </c>
      <c r="H886" s="2" t="s">
        <v>136</v>
      </c>
      <c r="I886" s="14">
        <v>-6159246</v>
      </c>
      <c r="J886" s="14">
        <v>106923215</v>
      </c>
      <c r="K886" s="2" t="s">
        <v>593</v>
      </c>
    </row>
    <row r="887" spans="1:11" ht="15.75" customHeight="1" x14ac:dyDescent="0.2">
      <c r="A887" s="2">
        <v>7000000</v>
      </c>
      <c r="B887" s="2">
        <v>0</v>
      </c>
      <c r="C887" s="2">
        <v>0</v>
      </c>
      <c r="D887" s="2">
        <v>650</v>
      </c>
      <c r="E887" s="9">
        <v>2.2999999999999998</v>
      </c>
      <c r="F887">
        <v>-6.1676000000000002</v>
      </c>
      <c r="G887">
        <v>106.75960000000001</v>
      </c>
      <c r="H887" s="2" t="s">
        <v>8027</v>
      </c>
      <c r="I887" s="14" t="s">
        <v>8597</v>
      </c>
      <c r="J887" s="14" t="s">
        <v>8598</v>
      </c>
      <c r="K887" s="2" t="s">
        <v>976</v>
      </c>
    </row>
    <row r="888" spans="1:11" ht="15.75" customHeight="1" x14ac:dyDescent="0.2">
      <c r="A888" s="2">
        <v>40800000</v>
      </c>
      <c r="B888" s="2">
        <v>1</v>
      </c>
      <c r="C888" s="2">
        <v>0</v>
      </c>
      <c r="D888" s="2">
        <v>0</v>
      </c>
      <c r="E888" s="9">
        <v>1.25</v>
      </c>
      <c r="F888">
        <v>-6.2545999999999999</v>
      </c>
      <c r="G888" s="2">
        <v>106.8951</v>
      </c>
      <c r="H888" s="2" t="s">
        <v>136</v>
      </c>
      <c r="I888" s="14">
        <v>10685774</v>
      </c>
      <c r="J888" s="14">
        <v>-620512</v>
      </c>
      <c r="K888" s="2" t="s">
        <v>610</v>
      </c>
    </row>
    <row r="889" spans="1:11" ht="15.75" customHeight="1" x14ac:dyDescent="0.2">
      <c r="A889" s="2">
        <v>19867550</v>
      </c>
      <c r="B889" s="2">
        <v>0</v>
      </c>
      <c r="C889" s="2">
        <v>1</v>
      </c>
      <c r="D889" s="2">
        <v>750</v>
      </c>
      <c r="E889" s="9">
        <v>2</v>
      </c>
      <c r="F889" s="2">
        <v>-6.1814</v>
      </c>
      <c r="G889" s="2">
        <v>106.8387</v>
      </c>
      <c r="H889" s="2" t="s">
        <v>377</v>
      </c>
      <c r="I889" s="14">
        <v>-6191670</v>
      </c>
      <c r="J889" s="14">
        <v>106873549</v>
      </c>
      <c r="K889" s="2" t="s">
        <v>288</v>
      </c>
    </row>
    <row r="890" spans="1:11" ht="15.75" customHeight="1" x14ac:dyDescent="0.2">
      <c r="A890" s="2">
        <v>54000000</v>
      </c>
      <c r="B890" s="2">
        <v>1</v>
      </c>
      <c r="C890" s="2">
        <v>0</v>
      </c>
      <c r="D890" s="2">
        <v>0</v>
      </c>
      <c r="E890" s="9">
        <v>1.8</v>
      </c>
      <c r="F890">
        <v>-6.1676000000000002</v>
      </c>
      <c r="G890">
        <v>106.75960000000001</v>
      </c>
      <c r="H890" s="2" t="s">
        <v>136</v>
      </c>
      <c r="I890" s="14">
        <v>10680485</v>
      </c>
      <c r="J890" s="14">
        <v>-617444</v>
      </c>
      <c r="K890" s="2" t="s">
        <v>822</v>
      </c>
    </row>
    <row r="891" spans="1:11" ht="15.75" customHeight="1" x14ac:dyDescent="0.2">
      <c r="A891" s="2">
        <v>27000000</v>
      </c>
      <c r="B891" s="2">
        <v>0</v>
      </c>
      <c r="C891" s="2">
        <v>0</v>
      </c>
      <c r="D891" s="2">
        <v>0</v>
      </c>
      <c r="E891" s="9">
        <v>1.4</v>
      </c>
      <c r="F891">
        <v>-6.1676000000000002</v>
      </c>
      <c r="G891">
        <v>106.75960000000001</v>
      </c>
      <c r="H891" s="2" t="s">
        <v>1315</v>
      </c>
      <c r="I891" s="14" t="s">
        <v>8639</v>
      </c>
      <c r="J891" s="14" t="s">
        <v>8640</v>
      </c>
      <c r="K891" s="2" t="s">
        <v>976</v>
      </c>
    </row>
    <row r="892" spans="1:11" ht="15.75" customHeight="1" x14ac:dyDescent="0.2">
      <c r="A892" s="2">
        <v>8500000</v>
      </c>
      <c r="B892" s="2">
        <v>0</v>
      </c>
      <c r="C892" s="2">
        <v>1</v>
      </c>
      <c r="D892" s="2">
        <v>1</v>
      </c>
      <c r="E892" s="9">
        <v>3.1</v>
      </c>
      <c r="F892">
        <v>-6.2545999999999999</v>
      </c>
      <c r="G892" s="2">
        <v>106.8951</v>
      </c>
      <c r="H892" s="2" t="s">
        <v>377</v>
      </c>
      <c r="I892" s="14">
        <v>106917084</v>
      </c>
      <c r="J892" s="14">
        <v>-6232297</v>
      </c>
      <c r="K892" s="2" t="s">
        <v>658</v>
      </c>
    </row>
    <row r="893" spans="1:11" ht="15.75" customHeight="1" x14ac:dyDescent="0.2">
      <c r="A893" s="2">
        <v>33000000</v>
      </c>
      <c r="B893" s="2">
        <v>1</v>
      </c>
      <c r="C893" s="2">
        <v>0</v>
      </c>
      <c r="D893" s="2">
        <v>250</v>
      </c>
      <c r="E893" s="9">
        <v>0.378</v>
      </c>
      <c r="F893" s="2">
        <v>-6.1814</v>
      </c>
      <c r="G893" s="2">
        <v>106.8387</v>
      </c>
      <c r="H893" s="2" t="s">
        <v>136</v>
      </c>
      <c r="K893" s="2" t="s">
        <v>407</v>
      </c>
    </row>
    <row r="894" spans="1:11" ht="15.75" customHeight="1" x14ac:dyDescent="0.2">
      <c r="A894" s="2">
        <v>33000000</v>
      </c>
      <c r="B894" s="2">
        <v>1</v>
      </c>
      <c r="C894" s="2">
        <v>0</v>
      </c>
      <c r="D894" s="2">
        <v>250</v>
      </c>
      <c r="E894" s="9">
        <v>0.378</v>
      </c>
      <c r="F894" s="2">
        <v>-6.1814</v>
      </c>
      <c r="G894" s="2">
        <v>106.8387</v>
      </c>
      <c r="H894" s="2" t="s">
        <v>136</v>
      </c>
      <c r="K894" s="2" t="s">
        <v>407</v>
      </c>
    </row>
    <row r="895" spans="1:11" ht="15.75" customHeight="1" x14ac:dyDescent="0.2">
      <c r="A895" s="2">
        <v>7000000</v>
      </c>
      <c r="B895" s="2">
        <v>1</v>
      </c>
      <c r="C895" s="2">
        <v>0</v>
      </c>
      <c r="D895" s="2">
        <v>0</v>
      </c>
      <c r="E895" s="16">
        <v>0</v>
      </c>
      <c r="F895">
        <v>-6.1676000000000002</v>
      </c>
      <c r="G895">
        <v>106.75960000000001</v>
      </c>
      <c r="H895" s="2" t="s">
        <v>136</v>
      </c>
      <c r="I895" s="14">
        <v>-6147702</v>
      </c>
      <c r="J895" s="14">
        <v>106718205</v>
      </c>
      <c r="K895" s="2" t="s">
        <v>822</v>
      </c>
    </row>
    <row r="896" spans="1:11" ht="15.75" customHeight="1" x14ac:dyDescent="0.2">
      <c r="A896" s="2">
        <v>21180000</v>
      </c>
      <c r="B896" s="2">
        <v>1</v>
      </c>
      <c r="C896" s="2">
        <v>0</v>
      </c>
      <c r="D896" s="2">
        <v>0</v>
      </c>
      <c r="E896" s="9">
        <v>3</v>
      </c>
      <c r="F896" s="2">
        <v>-6.1266999999999996</v>
      </c>
      <c r="G896" s="2">
        <v>106.83320000000001</v>
      </c>
      <c r="H896" s="2" t="s">
        <v>136</v>
      </c>
      <c r="I896" s="14">
        <v>-6176500</v>
      </c>
      <c r="J896" s="14">
        <v>106914882</v>
      </c>
      <c r="K896" s="2" t="s">
        <v>593</v>
      </c>
    </row>
    <row r="897" spans="1:11" ht="15.75" customHeight="1" x14ac:dyDescent="0.2">
      <c r="A897" s="2">
        <v>51277000</v>
      </c>
      <c r="B897" s="2">
        <v>1</v>
      </c>
      <c r="C897" s="2">
        <v>0</v>
      </c>
      <c r="D897" s="2">
        <v>3</v>
      </c>
      <c r="E897" s="9">
        <v>3</v>
      </c>
      <c r="F897">
        <v>-6.1676000000000002</v>
      </c>
      <c r="G897">
        <v>106.75960000000001</v>
      </c>
      <c r="H897" s="2" t="s">
        <v>136</v>
      </c>
      <c r="I897" s="14">
        <v>-614904</v>
      </c>
      <c r="J897" s="14" t="s">
        <v>8693</v>
      </c>
      <c r="K897" s="2" t="s">
        <v>2681</v>
      </c>
    </row>
    <row r="898" spans="1:11" ht="15.75" customHeight="1" x14ac:dyDescent="0.2">
      <c r="A898" s="2">
        <v>25217000</v>
      </c>
      <c r="B898" s="2">
        <v>1</v>
      </c>
      <c r="C898" s="2">
        <v>0</v>
      </c>
      <c r="D898" s="2">
        <v>5</v>
      </c>
      <c r="E898" s="16">
        <v>0</v>
      </c>
      <c r="F898">
        <v>-6.1676000000000002</v>
      </c>
      <c r="G898">
        <v>106.75960000000001</v>
      </c>
      <c r="H898" s="2" t="s">
        <v>136</v>
      </c>
      <c r="I898" s="14">
        <v>-6172679</v>
      </c>
      <c r="J898" s="14">
        <v>106798180</v>
      </c>
      <c r="K898" s="2" t="s">
        <v>822</v>
      </c>
    </row>
    <row r="899" spans="1:11" ht="15.75" customHeight="1" x14ac:dyDescent="0.2">
      <c r="A899" s="2">
        <v>22500000</v>
      </c>
      <c r="B899" s="2">
        <v>1</v>
      </c>
      <c r="C899" s="2">
        <v>0</v>
      </c>
      <c r="D899" s="2">
        <v>966</v>
      </c>
      <c r="E899" s="9">
        <v>2.5</v>
      </c>
      <c r="F899">
        <v>-6.2686000000000002</v>
      </c>
      <c r="G899" s="2">
        <v>106.8086</v>
      </c>
      <c r="H899" s="2" t="s">
        <v>136</v>
      </c>
      <c r="I899" s="14" t="s">
        <v>8709</v>
      </c>
      <c r="J899" s="14" t="s">
        <v>8710</v>
      </c>
      <c r="K899" s="2" t="s">
        <v>141</v>
      </c>
    </row>
    <row r="900" spans="1:11" ht="15.75" customHeight="1" x14ac:dyDescent="0.2">
      <c r="A900" s="2">
        <v>6000000</v>
      </c>
      <c r="B900" s="2">
        <v>1</v>
      </c>
      <c r="C900" s="2">
        <v>0</v>
      </c>
      <c r="D900" s="2">
        <v>0</v>
      </c>
      <c r="E900" s="9">
        <v>5.7</v>
      </c>
      <c r="F900" s="2">
        <v>-6.1266999999999996</v>
      </c>
      <c r="G900" s="2">
        <v>106.83320000000001</v>
      </c>
      <c r="H900" s="2" t="s">
        <v>136</v>
      </c>
      <c r="I900" s="14">
        <v>-6103145</v>
      </c>
      <c r="J900" s="14">
        <v>106939061</v>
      </c>
      <c r="K900" s="2" t="s">
        <v>511</v>
      </c>
    </row>
    <row r="901" spans="1:11" ht="15.75" customHeight="1" x14ac:dyDescent="0.2">
      <c r="A901" s="2">
        <v>11666667</v>
      </c>
      <c r="B901" s="2">
        <v>1</v>
      </c>
      <c r="C901" s="2">
        <v>0</v>
      </c>
      <c r="D901" s="2">
        <v>150</v>
      </c>
      <c r="E901" s="9">
        <v>3</v>
      </c>
      <c r="F901" s="2">
        <v>-6.1814</v>
      </c>
      <c r="G901" s="2">
        <v>106.8387</v>
      </c>
      <c r="H901" s="2" t="s">
        <v>136</v>
      </c>
      <c r="I901" s="14" t="s">
        <v>8724</v>
      </c>
      <c r="J901" s="14" t="s">
        <v>8725</v>
      </c>
      <c r="K901" s="2" t="s">
        <v>288</v>
      </c>
    </row>
    <row r="902" spans="1:11" ht="15.75" customHeight="1" x14ac:dyDescent="0.2">
      <c r="A902" s="2">
        <v>7200000</v>
      </c>
      <c r="B902" s="2">
        <v>1</v>
      </c>
      <c r="C902" s="2">
        <v>0</v>
      </c>
      <c r="D902" s="2">
        <v>0.25</v>
      </c>
      <c r="E902" s="9">
        <v>0.1</v>
      </c>
      <c r="F902">
        <v>-6.2545999999999999</v>
      </c>
      <c r="G902" s="2">
        <v>106.8951</v>
      </c>
      <c r="H902" s="2" t="s">
        <v>136</v>
      </c>
      <c r="I902" s="14" t="s">
        <v>8736</v>
      </c>
      <c r="J902" s="14" t="s">
        <v>8737</v>
      </c>
      <c r="K902" s="2" t="s">
        <v>610</v>
      </c>
    </row>
    <row r="903" spans="1:11" ht="15.75" customHeight="1" x14ac:dyDescent="0.2">
      <c r="A903" s="2">
        <v>6500000</v>
      </c>
      <c r="B903" s="2">
        <v>1</v>
      </c>
      <c r="C903" s="2">
        <v>0</v>
      </c>
      <c r="D903" s="2">
        <v>0</v>
      </c>
      <c r="E903" s="9">
        <v>6.8</v>
      </c>
      <c r="F903" s="2">
        <v>-6.1266999999999996</v>
      </c>
      <c r="G903" s="2">
        <v>106.83320000000001</v>
      </c>
      <c r="H903" s="2" t="s">
        <v>136</v>
      </c>
      <c r="I903" s="14">
        <v>611037</v>
      </c>
      <c r="J903" s="14">
        <v>106941478</v>
      </c>
      <c r="K903" s="2" t="s">
        <v>511</v>
      </c>
    </row>
    <row r="904" spans="1:11" ht="15.75" customHeight="1" x14ac:dyDescent="0.2">
      <c r="A904" s="2">
        <v>25000000</v>
      </c>
      <c r="B904" s="2">
        <v>1</v>
      </c>
      <c r="C904" s="2">
        <v>0</v>
      </c>
      <c r="D904" s="2">
        <v>0</v>
      </c>
      <c r="E904" s="9">
        <v>20</v>
      </c>
      <c r="F904">
        <v>-6.1676000000000002</v>
      </c>
      <c r="G904">
        <v>106.75960000000001</v>
      </c>
      <c r="H904" s="2" t="s">
        <v>136</v>
      </c>
      <c r="I904" s="14">
        <v>106770307</v>
      </c>
      <c r="J904" s="14">
        <v>-6208026</v>
      </c>
      <c r="K904" s="2" t="s">
        <v>822</v>
      </c>
    </row>
    <row r="905" spans="1:11" ht="15.75" customHeight="1" x14ac:dyDescent="0.2">
      <c r="A905" s="2">
        <v>26666667</v>
      </c>
      <c r="B905" s="2">
        <v>0</v>
      </c>
      <c r="C905" s="2">
        <v>0</v>
      </c>
      <c r="D905" s="2">
        <v>0</v>
      </c>
      <c r="E905" s="16">
        <v>0</v>
      </c>
      <c r="F905">
        <v>-6.2545999999999999</v>
      </c>
      <c r="G905" s="2">
        <v>106.8951</v>
      </c>
      <c r="H905" s="2" t="s">
        <v>1315</v>
      </c>
      <c r="I905" s="14">
        <v>1068839069</v>
      </c>
      <c r="J905" s="14">
        <v>-61947651</v>
      </c>
      <c r="K905" s="2" t="s">
        <v>610</v>
      </c>
    </row>
    <row r="906" spans="1:11" ht="15.75" customHeight="1" x14ac:dyDescent="0.2">
      <c r="A906" s="2">
        <v>35000000</v>
      </c>
      <c r="B906" s="2">
        <v>1</v>
      </c>
      <c r="C906" s="2">
        <v>0</v>
      </c>
      <c r="D906" s="2">
        <v>0</v>
      </c>
      <c r="E906" s="9">
        <v>0.7</v>
      </c>
      <c r="F906">
        <v>-6.2686000000000002</v>
      </c>
      <c r="G906" s="2">
        <v>106.8086</v>
      </c>
      <c r="H906" s="2" t="s">
        <v>136</v>
      </c>
      <c r="I906" s="14">
        <v>106807207</v>
      </c>
      <c r="J906" s="14">
        <v>-6286143</v>
      </c>
      <c r="K906" s="2" t="s">
        <v>943</v>
      </c>
    </row>
    <row r="907" spans="1:11" ht="15.75" customHeight="1" x14ac:dyDescent="0.2">
      <c r="A907" s="2">
        <v>12608000</v>
      </c>
      <c r="B907" s="2">
        <v>1</v>
      </c>
      <c r="C907" s="2">
        <v>0</v>
      </c>
      <c r="D907" s="2">
        <v>0</v>
      </c>
      <c r="E907" s="9">
        <v>3.4</v>
      </c>
      <c r="F907" s="2">
        <v>-6.1266999999999996</v>
      </c>
      <c r="G907" s="2">
        <v>106.83320000000001</v>
      </c>
      <c r="H907" s="2" t="s">
        <v>136</v>
      </c>
      <c r="I907" s="14">
        <v>-6132172</v>
      </c>
      <c r="J907" s="14">
        <v>106844760</v>
      </c>
      <c r="K907" s="2" t="s">
        <v>511</v>
      </c>
    </row>
    <row r="908" spans="1:11" ht="15.75" customHeight="1" x14ac:dyDescent="0.2">
      <c r="A908" s="2">
        <v>14500000</v>
      </c>
      <c r="B908" s="2">
        <v>1</v>
      </c>
      <c r="C908" s="2">
        <v>0</v>
      </c>
      <c r="D908" s="2">
        <v>500</v>
      </c>
      <c r="E908" s="9">
        <v>2</v>
      </c>
      <c r="F908" s="2">
        <v>-6.1814</v>
      </c>
      <c r="G908" s="2">
        <v>106.8387</v>
      </c>
      <c r="H908" s="2" t="s">
        <v>136</v>
      </c>
      <c r="I908" s="14" t="s">
        <v>8778</v>
      </c>
      <c r="J908" s="14" t="s">
        <v>489</v>
      </c>
      <c r="K908" s="2" t="s">
        <v>288</v>
      </c>
    </row>
    <row r="909" spans="1:11" ht="15.75" customHeight="1" x14ac:dyDescent="0.2">
      <c r="A909" s="2">
        <v>5000000</v>
      </c>
      <c r="B909" s="2">
        <v>1</v>
      </c>
      <c r="C909" s="2">
        <v>0</v>
      </c>
      <c r="D909" s="2">
        <v>0</v>
      </c>
      <c r="E909" s="9">
        <v>11</v>
      </c>
      <c r="F909">
        <v>-6.2545999999999999</v>
      </c>
      <c r="G909" s="2">
        <v>106.8951</v>
      </c>
      <c r="H909" s="2" t="s">
        <v>136</v>
      </c>
      <c r="I909" s="14">
        <v>106885044</v>
      </c>
      <c r="J909" s="14">
        <v>-6316897</v>
      </c>
      <c r="K909" s="2" t="s">
        <v>658</v>
      </c>
    </row>
    <row r="910" spans="1:11" ht="15.75" customHeight="1" x14ac:dyDescent="0.2">
      <c r="A910" s="2">
        <v>60000000</v>
      </c>
      <c r="B910" s="2">
        <v>1</v>
      </c>
      <c r="C910" s="2">
        <v>0</v>
      </c>
      <c r="D910" s="2">
        <v>10</v>
      </c>
      <c r="E910" s="9">
        <v>1</v>
      </c>
      <c r="F910" s="2">
        <v>-6.1814</v>
      </c>
      <c r="G910" s="2">
        <v>106.8387</v>
      </c>
      <c r="H910" s="2" t="s">
        <v>136</v>
      </c>
      <c r="I910" s="14">
        <v>1068271355</v>
      </c>
      <c r="J910" s="14">
        <v>-61990102</v>
      </c>
      <c r="K910" s="2" t="s">
        <v>288</v>
      </c>
    </row>
    <row r="911" spans="1:11" ht="15.75" customHeight="1" x14ac:dyDescent="0.2">
      <c r="A911" s="2">
        <v>25000000</v>
      </c>
      <c r="B911" s="2">
        <v>0</v>
      </c>
      <c r="C911" s="2">
        <v>0</v>
      </c>
      <c r="D911" s="2">
        <v>300</v>
      </c>
      <c r="E911" s="9">
        <v>2.8</v>
      </c>
      <c r="F911">
        <v>-6.1676000000000002</v>
      </c>
      <c r="G911">
        <v>106.75960000000001</v>
      </c>
      <c r="H911" s="2" t="s">
        <v>1315</v>
      </c>
      <c r="I911" s="14" t="s">
        <v>8795</v>
      </c>
      <c r="J911" s="14" t="s">
        <v>8796</v>
      </c>
      <c r="K911" s="2" t="s">
        <v>976</v>
      </c>
    </row>
    <row r="912" spans="1:11" ht="15.75" customHeight="1" x14ac:dyDescent="0.2">
      <c r="A912" s="2">
        <v>22000000</v>
      </c>
      <c r="B912" s="2">
        <v>1</v>
      </c>
      <c r="C912" s="2">
        <v>0</v>
      </c>
      <c r="D912" s="2">
        <v>0</v>
      </c>
      <c r="E912" s="9">
        <v>3.4</v>
      </c>
      <c r="F912" s="2">
        <v>-6.1266999999999996</v>
      </c>
      <c r="G912" s="2">
        <v>106.83320000000001</v>
      </c>
      <c r="H912" s="2" t="s">
        <v>136</v>
      </c>
      <c r="I912" s="14">
        <v>-6147185</v>
      </c>
      <c r="J912" s="14">
        <v>10691758</v>
      </c>
      <c r="K912" s="2" t="s">
        <v>593</v>
      </c>
    </row>
    <row r="913" spans="1:11" ht="15.75" customHeight="1" x14ac:dyDescent="0.2">
      <c r="A913" s="2">
        <v>25000000</v>
      </c>
      <c r="B913" s="2">
        <v>1</v>
      </c>
      <c r="C913" s="2">
        <v>0</v>
      </c>
      <c r="D913" s="2">
        <v>0</v>
      </c>
      <c r="E913" s="9">
        <v>0.8</v>
      </c>
      <c r="F913" s="2">
        <v>-6.1266999999999996</v>
      </c>
      <c r="G913" s="2">
        <v>106.83320000000001</v>
      </c>
      <c r="H913" s="2" t="s">
        <v>136</v>
      </c>
      <c r="I913" s="14">
        <v>-6126871</v>
      </c>
      <c r="J913" s="14">
        <v>106797935</v>
      </c>
      <c r="K913" s="2" t="s">
        <v>8803</v>
      </c>
    </row>
    <row r="914" spans="1:11" ht="15.75" customHeight="1" x14ac:dyDescent="0.2">
      <c r="A914" s="2">
        <v>7505000</v>
      </c>
      <c r="B914" s="2">
        <v>1</v>
      </c>
      <c r="C914" s="2">
        <v>0</v>
      </c>
      <c r="D914" s="2">
        <v>400</v>
      </c>
      <c r="E914" s="9">
        <v>0.4</v>
      </c>
      <c r="F914">
        <v>-6.1676000000000002</v>
      </c>
      <c r="G914">
        <v>106.75960000000001</v>
      </c>
      <c r="H914" s="2" t="s">
        <v>136</v>
      </c>
      <c r="I914" s="14">
        <v>-6154552</v>
      </c>
      <c r="J914" s="14">
        <v>106760540</v>
      </c>
      <c r="K914" s="2" t="s">
        <v>2681</v>
      </c>
    </row>
    <row r="915" spans="1:11" ht="15.75" customHeight="1" x14ac:dyDescent="0.2">
      <c r="A915" s="2">
        <v>10285714</v>
      </c>
      <c r="B915" s="2">
        <v>1</v>
      </c>
      <c r="C915" s="2">
        <v>0</v>
      </c>
      <c r="D915" s="2">
        <v>0</v>
      </c>
      <c r="E915" s="9">
        <v>1.5</v>
      </c>
      <c r="F915" s="2">
        <v>-6.1814</v>
      </c>
      <c r="G915" s="2">
        <v>106.8387</v>
      </c>
      <c r="H915" s="2" t="s">
        <v>136</v>
      </c>
      <c r="K915" s="2" t="s">
        <v>407</v>
      </c>
    </row>
    <row r="916" spans="1:11" ht="15.75" customHeight="1" x14ac:dyDescent="0.2">
      <c r="A916" s="2">
        <v>34284000</v>
      </c>
      <c r="B916" s="2">
        <v>0</v>
      </c>
      <c r="C916" s="2">
        <v>1</v>
      </c>
      <c r="D916" s="2">
        <v>3</v>
      </c>
      <c r="E916" s="9">
        <v>12.8</v>
      </c>
      <c r="F916">
        <v>-6.1676000000000002</v>
      </c>
      <c r="G916">
        <v>106.75960000000001</v>
      </c>
      <c r="H916" s="2" t="s">
        <v>377</v>
      </c>
      <c r="K916" s="2" t="s">
        <v>822</v>
      </c>
    </row>
    <row r="917" spans="1:11" ht="15.75" customHeight="1" x14ac:dyDescent="0.2">
      <c r="A917" s="2">
        <v>17368421</v>
      </c>
      <c r="B917" s="2">
        <v>1</v>
      </c>
      <c r="C917" s="2">
        <v>0</v>
      </c>
      <c r="D917" s="2">
        <v>3</v>
      </c>
      <c r="E917" s="9">
        <v>2.4</v>
      </c>
      <c r="F917">
        <v>-6.2545999999999999</v>
      </c>
      <c r="G917" s="2">
        <v>106.8951</v>
      </c>
      <c r="H917" s="2" t="s">
        <v>136</v>
      </c>
      <c r="I917" s="14">
        <v>106900624</v>
      </c>
      <c r="J917" s="14">
        <v>-6240685</v>
      </c>
      <c r="K917" s="2" t="s">
        <v>658</v>
      </c>
    </row>
    <row r="918" spans="1:11" ht="15.75" customHeight="1" x14ac:dyDescent="0.2">
      <c r="A918" s="2">
        <v>24000000</v>
      </c>
      <c r="B918" s="2">
        <v>1</v>
      </c>
      <c r="C918" s="2">
        <v>0</v>
      </c>
      <c r="D918" s="2">
        <v>0</v>
      </c>
      <c r="E918" s="9">
        <v>3.3</v>
      </c>
      <c r="F918" s="2">
        <v>-6.1266999999999996</v>
      </c>
      <c r="G918" s="2">
        <v>106.83320000000001</v>
      </c>
      <c r="H918" s="2" t="s">
        <v>136</v>
      </c>
      <c r="I918" s="14">
        <v>-6121398</v>
      </c>
      <c r="J918" s="14">
        <v>106898770</v>
      </c>
      <c r="K918" s="2" t="s">
        <v>511</v>
      </c>
    </row>
    <row r="919" spans="1:11" ht="15.75" customHeight="1" x14ac:dyDescent="0.2">
      <c r="A919" s="2">
        <v>27000000</v>
      </c>
      <c r="B919" s="2">
        <v>0</v>
      </c>
      <c r="C919" s="2">
        <v>0</v>
      </c>
      <c r="D919" s="2">
        <v>200</v>
      </c>
      <c r="E919" s="9">
        <v>1.4</v>
      </c>
      <c r="F919">
        <v>-6.1676000000000002</v>
      </c>
      <c r="G919">
        <v>106.75960000000001</v>
      </c>
      <c r="H919" s="2" t="s">
        <v>1315</v>
      </c>
      <c r="I919" s="14">
        <v>-6170489</v>
      </c>
      <c r="J919" s="14">
        <v>106744023</v>
      </c>
      <c r="K919" s="2" t="s">
        <v>822</v>
      </c>
    </row>
    <row r="920" spans="1:11" ht="15.75" customHeight="1" x14ac:dyDescent="0.2">
      <c r="A920" s="2">
        <v>12000000</v>
      </c>
      <c r="B920" s="2">
        <v>1</v>
      </c>
      <c r="C920" s="2">
        <v>0</v>
      </c>
      <c r="D920" s="2">
        <v>0</v>
      </c>
      <c r="E920" s="9">
        <v>2</v>
      </c>
      <c r="F920">
        <v>-6.1676000000000002</v>
      </c>
      <c r="G920">
        <v>106.75960000000001</v>
      </c>
      <c r="H920" s="2" t="s">
        <v>136</v>
      </c>
      <c r="I920" s="14">
        <v>106758599</v>
      </c>
      <c r="J920" s="14">
        <v>-6188394</v>
      </c>
      <c r="K920" s="2" t="s">
        <v>976</v>
      </c>
    </row>
    <row r="921" spans="1:11" ht="15.75" customHeight="1" x14ac:dyDescent="0.2">
      <c r="A921" s="2" t="s">
        <v>8867</v>
      </c>
      <c r="B921" s="2">
        <v>1</v>
      </c>
      <c r="C921" s="2">
        <v>0</v>
      </c>
      <c r="D921" s="2">
        <v>210</v>
      </c>
      <c r="E921" s="9">
        <v>0.8</v>
      </c>
      <c r="F921">
        <v>-6.2686000000000002</v>
      </c>
      <c r="G921" s="2">
        <v>106.8086</v>
      </c>
      <c r="H921" s="2" t="s">
        <v>136</v>
      </c>
      <c r="I921" s="14" t="s">
        <v>8874</v>
      </c>
      <c r="J921" s="14" t="s">
        <v>8875</v>
      </c>
      <c r="K921" s="2" t="s">
        <v>141</v>
      </c>
    </row>
    <row r="922" spans="1:11" ht="15.75" customHeight="1" x14ac:dyDescent="0.2">
      <c r="A922" s="2">
        <v>9500000</v>
      </c>
      <c r="B922" s="2">
        <v>0</v>
      </c>
      <c r="C922" s="2">
        <v>1</v>
      </c>
      <c r="D922" s="2">
        <v>1600</v>
      </c>
      <c r="E922" s="9">
        <v>2.2999999999999998</v>
      </c>
      <c r="F922">
        <v>-6.2545999999999999</v>
      </c>
      <c r="G922" s="2">
        <v>106.8951</v>
      </c>
      <c r="H922" s="2" t="s">
        <v>377</v>
      </c>
      <c r="I922" s="14" t="s">
        <v>8887</v>
      </c>
      <c r="J922" s="14" t="s">
        <v>8888</v>
      </c>
      <c r="K922" s="2" t="s">
        <v>610</v>
      </c>
    </row>
    <row r="923" spans="1:11" ht="15.75" customHeight="1" x14ac:dyDescent="0.2">
      <c r="A923" s="2">
        <v>30000000</v>
      </c>
      <c r="B923" s="2">
        <v>0</v>
      </c>
      <c r="C923" s="2">
        <v>0</v>
      </c>
      <c r="D923" s="2">
        <v>300</v>
      </c>
      <c r="E923" s="9">
        <v>2.5</v>
      </c>
      <c r="F923">
        <v>-6.1676000000000002</v>
      </c>
      <c r="G923">
        <v>106.75960000000001</v>
      </c>
      <c r="H923" s="2" t="s">
        <v>1315</v>
      </c>
      <c r="I923" s="14" t="s">
        <v>8894</v>
      </c>
      <c r="J923" s="14" t="s">
        <v>8895</v>
      </c>
      <c r="K923" s="2" t="s">
        <v>976</v>
      </c>
    </row>
    <row r="924" spans="1:11" ht="15.75" customHeight="1" x14ac:dyDescent="0.2">
      <c r="A924" s="2">
        <v>30000000</v>
      </c>
      <c r="B924" s="2">
        <v>1</v>
      </c>
      <c r="C924" s="2">
        <v>0</v>
      </c>
      <c r="D924" s="2">
        <v>800</v>
      </c>
      <c r="E924" s="16">
        <v>0</v>
      </c>
      <c r="F924">
        <v>-6.1676000000000002</v>
      </c>
      <c r="G924">
        <v>106.75960000000001</v>
      </c>
      <c r="H924" s="2" t="s">
        <v>136</v>
      </c>
      <c r="I924" s="14" t="s">
        <v>8900</v>
      </c>
      <c r="J924" s="14">
        <v>106744492</v>
      </c>
      <c r="K924" s="2" t="s">
        <v>2681</v>
      </c>
    </row>
    <row r="925" spans="1:11" ht="15.75" customHeight="1" x14ac:dyDescent="0.2">
      <c r="A925" s="2">
        <v>25000000</v>
      </c>
      <c r="B925" s="2">
        <v>1</v>
      </c>
      <c r="C925" s="2">
        <v>0</v>
      </c>
      <c r="D925" s="2">
        <v>300</v>
      </c>
      <c r="E925" s="9">
        <v>4.9000000000000004</v>
      </c>
      <c r="F925" s="2">
        <v>-6.1266999999999996</v>
      </c>
      <c r="G925" s="2">
        <v>106.83320000000001</v>
      </c>
      <c r="H925" s="2" t="s">
        <v>136</v>
      </c>
      <c r="I925" s="14">
        <v>-6137069</v>
      </c>
      <c r="J925" s="14">
        <v>106864366</v>
      </c>
      <c r="K925" s="2" t="s">
        <v>511</v>
      </c>
    </row>
    <row r="926" spans="1:11" ht="15.75" customHeight="1" x14ac:dyDescent="0.2">
      <c r="A926" s="2">
        <v>11500000</v>
      </c>
      <c r="B926" s="2">
        <v>0</v>
      </c>
      <c r="C926" s="2">
        <v>1</v>
      </c>
      <c r="D926" s="2">
        <v>1100</v>
      </c>
      <c r="E926" s="9">
        <v>8</v>
      </c>
      <c r="F926">
        <v>-6.1676000000000002</v>
      </c>
      <c r="G926">
        <v>106.75960000000001</v>
      </c>
      <c r="H926" s="2" t="s">
        <v>377</v>
      </c>
      <c r="I926" s="14" t="s">
        <v>7848</v>
      </c>
      <c r="J926" s="14" t="s">
        <v>7849</v>
      </c>
      <c r="K926" s="2" t="s">
        <v>822</v>
      </c>
    </row>
    <row r="927" spans="1:11" ht="15.75" customHeight="1" x14ac:dyDescent="0.2">
      <c r="A927" s="2">
        <v>8800000</v>
      </c>
      <c r="B927" s="2">
        <v>1</v>
      </c>
      <c r="C927" s="2">
        <v>0</v>
      </c>
      <c r="D927" s="2">
        <v>10</v>
      </c>
      <c r="E927" s="9">
        <v>4</v>
      </c>
      <c r="F927">
        <v>-6.2545999999999999</v>
      </c>
      <c r="G927" s="2">
        <v>106.8951</v>
      </c>
      <c r="H927" s="2" t="s">
        <v>136</v>
      </c>
      <c r="I927" s="14">
        <v>-6279433</v>
      </c>
      <c r="J927" s="14">
        <v>106877670</v>
      </c>
      <c r="K927" s="2" t="s">
        <v>610</v>
      </c>
    </row>
    <row r="928" spans="1:11" ht="15.75" customHeight="1" x14ac:dyDescent="0.2">
      <c r="A928" s="2">
        <v>14705882</v>
      </c>
      <c r="B928" s="2">
        <v>1</v>
      </c>
      <c r="C928" s="2">
        <v>0</v>
      </c>
      <c r="D928" s="2">
        <v>1000</v>
      </c>
      <c r="E928" s="9">
        <v>1</v>
      </c>
      <c r="F928" s="2">
        <v>-6.1814</v>
      </c>
      <c r="G928" s="2">
        <v>106.8387</v>
      </c>
      <c r="H928" s="2" t="s">
        <v>136</v>
      </c>
      <c r="I928" s="14" t="s">
        <v>8929</v>
      </c>
      <c r="J928" s="14" t="s">
        <v>8930</v>
      </c>
      <c r="K928" s="2" t="s">
        <v>288</v>
      </c>
    </row>
    <row r="929" spans="1:11" ht="15.75" customHeight="1" x14ac:dyDescent="0.2">
      <c r="A929" s="2">
        <v>22000000</v>
      </c>
      <c r="B929" s="2">
        <v>0</v>
      </c>
      <c r="C929" s="2">
        <v>1</v>
      </c>
      <c r="D929" s="2">
        <v>0</v>
      </c>
      <c r="E929" s="9">
        <v>2.4</v>
      </c>
      <c r="F929">
        <v>-6.1676000000000002</v>
      </c>
      <c r="G929">
        <v>106.75960000000001</v>
      </c>
      <c r="H929" s="2" t="s">
        <v>377</v>
      </c>
      <c r="I929" s="14" t="s">
        <v>8940</v>
      </c>
      <c r="J929" s="14" t="s">
        <v>8941</v>
      </c>
      <c r="K929" s="2" t="s">
        <v>976</v>
      </c>
    </row>
    <row r="930" spans="1:11" ht="15.75" customHeight="1" x14ac:dyDescent="0.2">
      <c r="A930" s="2">
        <v>30000000</v>
      </c>
      <c r="B930" s="2">
        <v>1</v>
      </c>
      <c r="C930" s="2">
        <v>0</v>
      </c>
      <c r="D930" s="2">
        <v>400</v>
      </c>
      <c r="E930" s="9">
        <v>1.4</v>
      </c>
      <c r="F930" s="2">
        <v>-6.1814</v>
      </c>
      <c r="G930" s="2">
        <v>106.8387</v>
      </c>
      <c r="H930" s="2" t="s">
        <v>136</v>
      </c>
      <c r="I930" s="14" t="s">
        <v>8956</v>
      </c>
      <c r="J930" s="14" t="s">
        <v>8957</v>
      </c>
      <c r="K930" s="2" t="s">
        <v>407</v>
      </c>
    </row>
    <row r="931" spans="1:11" ht="15.75" customHeight="1" x14ac:dyDescent="0.2">
      <c r="A931" s="2">
        <v>3260870</v>
      </c>
      <c r="B931" s="2">
        <v>1</v>
      </c>
      <c r="C931" s="2">
        <v>0</v>
      </c>
      <c r="D931" s="2">
        <v>0</v>
      </c>
      <c r="E931" s="9">
        <v>3</v>
      </c>
      <c r="F931" s="2">
        <v>-6.1266999999999996</v>
      </c>
      <c r="G931" s="2">
        <v>106.83320000000001</v>
      </c>
      <c r="H931" s="2" t="s">
        <v>136</v>
      </c>
      <c r="I931" s="14">
        <v>-6121719</v>
      </c>
      <c r="J931" s="14">
        <v>106876917</v>
      </c>
      <c r="K931" s="2" t="s">
        <v>511</v>
      </c>
    </row>
    <row r="932" spans="1:11" ht="15.75" customHeight="1" x14ac:dyDescent="0.2">
      <c r="A932" s="2">
        <v>7000000</v>
      </c>
      <c r="B932" s="2">
        <v>0</v>
      </c>
      <c r="C932" s="2">
        <v>0</v>
      </c>
      <c r="D932" s="2">
        <v>650</v>
      </c>
      <c r="E932" s="9">
        <v>2.2999999999999998</v>
      </c>
      <c r="F932">
        <v>-6.1676000000000002</v>
      </c>
      <c r="G932">
        <v>106.75960000000001</v>
      </c>
      <c r="H932" s="2" t="s">
        <v>8027</v>
      </c>
      <c r="I932" s="14" t="s">
        <v>8974</v>
      </c>
      <c r="J932" s="14" t="s">
        <v>8975</v>
      </c>
      <c r="K932" s="2" t="s">
        <v>822</v>
      </c>
    </row>
    <row r="933" spans="1:11" ht="15.75" customHeight="1" x14ac:dyDescent="0.2">
      <c r="A933" s="2">
        <v>27500000</v>
      </c>
      <c r="B933" s="2">
        <v>0</v>
      </c>
      <c r="C933" s="2">
        <v>0</v>
      </c>
      <c r="D933" s="2">
        <v>200</v>
      </c>
      <c r="E933" s="9">
        <v>1.4</v>
      </c>
      <c r="F933">
        <v>-6.1676000000000002</v>
      </c>
      <c r="G933">
        <v>106.75960000000001</v>
      </c>
      <c r="H933" s="2" t="s">
        <v>1315</v>
      </c>
      <c r="I933" s="14">
        <v>106742457</v>
      </c>
      <c r="J933" s="14">
        <v>-6172494</v>
      </c>
      <c r="K933" s="2" t="s">
        <v>976</v>
      </c>
    </row>
    <row r="934" spans="1:11" ht="15.75" customHeight="1" x14ac:dyDescent="0.2">
      <c r="A934" s="2">
        <v>21500000</v>
      </c>
      <c r="B934" s="2">
        <v>0</v>
      </c>
      <c r="C934" s="2">
        <v>1</v>
      </c>
      <c r="D934" s="2">
        <v>10</v>
      </c>
      <c r="E934" s="9">
        <v>1</v>
      </c>
      <c r="F934" s="2">
        <v>-6.1814</v>
      </c>
      <c r="G934" s="2">
        <v>106.8387</v>
      </c>
      <c r="H934" s="2" t="s">
        <v>377</v>
      </c>
      <c r="I934" s="14">
        <v>106819209</v>
      </c>
      <c r="J934" s="14">
        <v>-6161872</v>
      </c>
      <c r="K934" s="2" t="s">
        <v>407</v>
      </c>
    </row>
    <row r="935" spans="1:11" ht="15.75" customHeight="1" x14ac:dyDescent="0.2">
      <c r="A935" s="2">
        <v>24000000</v>
      </c>
      <c r="B935" s="2">
        <v>1</v>
      </c>
      <c r="C935" s="2">
        <v>0</v>
      </c>
      <c r="D935" s="2">
        <v>0</v>
      </c>
      <c r="E935" s="9">
        <v>3.3</v>
      </c>
      <c r="F935" s="2">
        <v>-6.1266999999999996</v>
      </c>
      <c r="G935" s="2">
        <v>106.83320000000001</v>
      </c>
      <c r="H935" s="2" t="s">
        <v>136</v>
      </c>
      <c r="I935" s="14">
        <v>-6121398</v>
      </c>
      <c r="J935" s="14">
        <v>106898770</v>
      </c>
      <c r="K935" s="2" t="s">
        <v>511</v>
      </c>
    </row>
    <row r="936" spans="1:11" ht="15.75" customHeight="1" x14ac:dyDescent="0.2">
      <c r="A936" s="2">
        <v>5200000</v>
      </c>
      <c r="B936" s="2">
        <v>1</v>
      </c>
      <c r="C936" s="2">
        <v>0</v>
      </c>
      <c r="D936" s="2">
        <v>1.5</v>
      </c>
      <c r="E936" s="9">
        <v>1.8</v>
      </c>
      <c r="F936">
        <v>-6.2545999999999999</v>
      </c>
      <c r="G936" s="2">
        <v>106.8951</v>
      </c>
      <c r="H936" s="2" t="s">
        <v>136</v>
      </c>
      <c r="I936" s="14">
        <v>-6341900</v>
      </c>
      <c r="J936" s="14">
        <v>100860684</v>
      </c>
      <c r="K936" s="2" t="s">
        <v>610</v>
      </c>
    </row>
    <row r="937" spans="1:11" ht="15.75" customHeight="1" x14ac:dyDescent="0.2">
      <c r="A937" s="2">
        <v>10000000</v>
      </c>
      <c r="B937" s="2">
        <v>0</v>
      </c>
      <c r="C937" s="2">
        <v>1</v>
      </c>
      <c r="D937" s="2">
        <v>0</v>
      </c>
      <c r="E937" s="9">
        <v>5</v>
      </c>
      <c r="F937" s="2">
        <v>-6.1814</v>
      </c>
      <c r="G937" s="2">
        <v>106.8387</v>
      </c>
      <c r="H937" s="2" t="s">
        <v>377</v>
      </c>
      <c r="K937" s="2" t="s">
        <v>288</v>
      </c>
    </row>
    <row r="938" spans="1:11" ht="15.75" customHeight="1" x14ac:dyDescent="0.2">
      <c r="A938" s="2">
        <v>10000000</v>
      </c>
      <c r="B938" s="2">
        <v>0</v>
      </c>
      <c r="C938" s="2">
        <v>1</v>
      </c>
      <c r="D938" s="2">
        <v>0</v>
      </c>
      <c r="E938" s="9">
        <v>5</v>
      </c>
      <c r="F938" s="2">
        <v>-6.1814</v>
      </c>
      <c r="G938" s="2">
        <v>106.8387</v>
      </c>
      <c r="H938" s="2" t="s">
        <v>377</v>
      </c>
      <c r="K938" s="2" t="s">
        <v>288</v>
      </c>
    </row>
    <row r="939" spans="1:11" ht="15.75" customHeight="1" x14ac:dyDescent="0.2">
      <c r="A939" s="2">
        <v>8500</v>
      </c>
      <c r="B939" s="2">
        <v>0</v>
      </c>
      <c r="C939" s="2">
        <v>1</v>
      </c>
      <c r="D939" s="2">
        <v>1500</v>
      </c>
      <c r="E939" s="9">
        <v>2.2999999999999998</v>
      </c>
      <c r="F939">
        <v>-6.1676000000000002</v>
      </c>
      <c r="G939">
        <v>106.75960000000001</v>
      </c>
      <c r="H939" s="2" t="s">
        <v>377</v>
      </c>
      <c r="I939" s="14" t="s">
        <v>9006</v>
      </c>
      <c r="J939" s="14" t="s">
        <v>9007</v>
      </c>
      <c r="K939" s="2" t="s">
        <v>822</v>
      </c>
    </row>
    <row r="940" spans="1:11" ht="15.75" customHeight="1" x14ac:dyDescent="0.2">
      <c r="A940" s="2">
        <v>29964285</v>
      </c>
      <c r="B940" s="2">
        <v>1</v>
      </c>
      <c r="C940" s="2">
        <v>0</v>
      </c>
      <c r="D940" s="2">
        <v>4</v>
      </c>
      <c r="E940" s="9">
        <v>2</v>
      </c>
      <c r="F940">
        <v>-6.2545999999999999</v>
      </c>
      <c r="G940" s="2">
        <v>106.8951</v>
      </c>
      <c r="H940" s="2" t="s">
        <v>136</v>
      </c>
      <c r="I940" s="14" t="s">
        <v>9013</v>
      </c>
      <c r="J940" s="14" t="s">
        <v>9014</v>
      </c>
      <c r="K940" s="2" t="s">
        <v>658</v>
      </c>
    </row>
    <row r="941" spans="1:11" ht="15.75" customHeight="1" x14ac:dyDescent="0.2">
      <c r="A941" s="2">
        <v>25000000</v>
      </c>
      <c r="B941" s="2">
        <v>1</v>
      </c>
      <c r="C941" s="2">
        <v>0</v>
      </c>
      <c r="D941" s="2">
        <v>450</v>
      </c>
      <c r="E941" s="9">
        <v>4.5</v>
      </c>
      <c r="F941" s="2">
        <v>-6.1266999999999996</v>
      </c>
      <c r="G941" s="2">
        <v>106.83320000000001</v>
      </c>
      <c r="H941" s="2" t="s">
        <v>136</v>
      </c>
      <c r="I941" s="14">
        <v>-6126414</v>
      </c>
      <c r="J941" s="14">
        <v>106863715</v>
      </c>
      <c r="K941" s="2" t="s">
        <v>511</v>
      </c>
    </row>
    <row r="942" spans="1:11" ht="15.75" customHeight="1" x14ac:dyDescent="0.2">
      <c r="A942" s="2" t="s">
        <v>9032</v>
      </c>
      <c r="B942" s="2">
        <v>1</v>
      </c>
      <c r="C942" s="2">
        <v>0</v>
      </c>
      <c r="D942" s="2">
        <v>316</v>
      </c>
      <c r="E942" s="9">
        <v>0.55000000000000004</v>
      </c>
      <c r="F942">
        <v>-6.2686000000000002</v>
      </c>
      <c r="G942" s="2">
        <v>106.8086</v>
      </c>
      <c r="H942" s="2" t="s">
        <v>136</v>
      </c>
      <c r="J942" s="14" t="s">
        <v>9039</v>
      </c>
      <c r="K942" s="2" t="s">
        <v>141</v>
      </c>
    </row>
    <row r="943" spans="1:11" ht="15.75" customHeight="1" x14ac:dyDescent="0.2">
      <c r="A943" s="2">
        <v>20500000</v>
      </c>
      <c r="B943" s="2">
        <v>1</v>
      </c>
      <c r="C943" s="2">
        <v>0</v>
      </c>
      <c r="D943" s="2">
        <v>0</v>
      </c>
      <c r="E943" s="9">
        <v>3.8</v>
      </c>
      <c r="F943" s="2">
        <v>-6.1266999999999996</v>
      </c>
      <c r="G943" s="2">
        <v>106.83320000000001</v>
      </c>
      <c r="H943" s="2" t="s">
        <v>136</v>
      </c>
      <c r="I943" s="14">
        <v>-6139441</v>
      </c>
      <c r="J943" s="14">
        <v>106859898</v>
      </c>
      <c r="K943" s="2" t="s">
        <v>511</v>
      </c>
    </row>
    <row r="944" spans="1:11" ht="15.75" customHeight="1" x14ac:dyDescent="0.2">
      <c r="A944" s="2">
        <v>8000000</v>
      </c>
      <c r="B944" s="2">
        <v>1</v>
      </c>
      <c r="C944" s="2">
        <v>0</v>
      </c>
      <c r="D944" s="2">
        <v>500</v>
      </c>
      <c r="E944" s="9">
        <v>2</v>
      </c>
      <c r="F944">
        <v>-6.2686000000000002</v>
      </c>
      <c r="G944" s="2">
        <v>106.8086</v>
      </c>
      <c r="H944" s="2" t="s">
        <v>136</v>
      </c>
      <c r="I944" s="14" t="s">
        <v>9053</v>
      </c>
      <c r="J944" s="14" t="s">
        <v>9054</v>
      </c>
      <c r="K944" s="2" t="s">
        <v>141</v>
      </c>
    </row>
    <row r="945" spans="1:11" ht="15.75" customHeight="1" x14ac:dyDescent="0.2">
      <c r="A945" s="2">
        <v>27000000</v>
      </c>
      <c r="B945" s="2">
        <v>0</v>
      </c>
      <c r="C945" s="2">
        <v>0</v>
      </c>
      <c r="D945" s="2">
        <v>200</v>
      </c>
      <c r="E945" s="9">
        <v>1.4</v>
      </c>
      <c r="F945">
        <v>-6.1676000000000002</v>
      </c>
      <c r="G945">
        <v>106.75960000000001</v>
      </c>
      <c r="H945" s="2" t="s">
        <v>1315</v>
      </c>
      <c r="I945" s="14">
        <v>106742245</v>
      </c>
      <c r="J945" s="14">
        <v>-6173011</v>
      </c>
      <c r="K945" s="2" t="s">
        <v>976</v>
      </c>
    </row>
    <row r="946" spans="1:11" ht="15.75" customHeight="1" x14ac:dyDescent="0.2">
      <c r="A946" s="2">
        <v>15000000</v>
      </c>
      <c r="B946" s="2">
        <v>1</v>
      </c>
      <c r="C946" s="2">
        <v>0</v>
      </c>
      <c r="D946" s="2">
        <v>0</v>
      </c>
      <c r="E946" s="9">
        <v>1.7</v>
      </c>
      <c r="F946" s="2">
        <v>-6.1266999999999996</v>
      </c>
      <c r="G946" s="2">
        <v>106.83320000000001</v>
      </c>
      <c r="H946" s="2" t="s">
        <v>136</v>
      </c>
      <c r="I946" s="14">
        <v>106916325</v>
      </c>
      <c r="J946" s="14">
        <v>-6157840</v>
      </c>
      <c r="K946" s="2" t="s">
        <v>511</v>
      </c>
    </row>
    <row r="947" spans="1:11" ht="15.75" customHeight="1" x14ac:dyDescent="0.2">
      <c r="A947" s="2">
        <v>23000000</v>
      </c>
      <c r="B947" s="2">
        <v>1</v>
      </c>
      <c r="C947" s="2">
        <v>0</v>
      </c>
      <c r="D947" s="2">
        <v>0</v>
      </c>
      <c r="E947" s="9">
        <v>2.5</v>
      </c>
      <c r="F947" s="2">
        <v>-6.1266999999999996</v>
      </c>
      <c r="G947" s="2">
        <v>106.83320000000001</v>
      </c>
      <c r="H947" s="2" t="s">
        <v>136</v>
      </c>
      <c r="I947" s="14">
        <v>106906914</v>
      </c>
      <c r="J947" s="14">
        <v>-6152871</v>
      </c>
      <c r="K947" s="2" t="s">
        <v>511</v>
      </c>
    </row>
    <row r="948" spans="1:11" ht="15.75" customHeight="1" x14ac:dyDescent="0.2">
      <c r="A948" s="2">
        <v>23000000</v>
      </c>
      <c r="B948" s="2">
        <v>1</v>
      </c>
      <c r="C948" s="2">
        <v>0</v>
      </c>
      <c r="D948" s="2">
        <v>0</v>
      </c>
      <c r="E948" s="9">
        <v>2.5</v>
      </c>
      <c r="F948" s="2">
        <v>-6.1266999999999996</v>
      </c>
      <c r="G948" s="2">
        <v>106.83320000000001</v>
      </c>
      <c r="H948" s="2" t="s">
        <v>136</v>
      </c>
      <c r="I948" s="14">
        <v>106906914</v>
      </c>
      <c r="J948" s="14">
        <v>-6152871</v>
      </c>
      <c r="K948" s="2" t="s">
        <v>511</v>
      </c>
    </row>
    <row r="949" spans="1:11" ht="15.75" customHeight="1" x14ac:dyDescent="0.2">
      <c r="A949" s="2">
        <v>32500000</v>
      </c>
      <c r="B949" s="2">
        <v>0</v>
      </c>
      <c r="C949" s="2">
        <v>1</v>
      </c>
      <c r="D949" s="2">
        <v>0</v>
      </c>
      <c r="E949" s="16">
        <v>0</v>
      </c>
      <c r="F949">
        <v>-6.1676000000000002</v>
      </c>
      <c r="G949">
        <v>106.75960000000001</v>
      </c>
      <c r="H949" s="2" t="s">
        <v>377</v>
      </c>
      <c r="I949" s="14" t="s">
        <v>9079</v>
      </c>
      <c r="J949" s="14" t="s">
        <v>9080</v>
      </c>
      <c r="K949" s="2" t="s">
        <v>1045</v>
      </c>
    </row>
    <row r="950" spans="1:11" ht="15.75" customHeight="1" x14ac:dyDescent="0.2">
      <c r="A950" s="2">
        <v>30000000</v>
      </c>
      <c r="B950" s="2">
        <v>0</v>
      </c>
      <c r="C950" s="2">
        <v>1</v>
      </c>
      <c r="D950" s="2">
        <v>100</v>
      </c>
      <c r="E950" s="9">
        <v>2</v>
      </c>
      <c r="F950" s="2">
        <v>-6.1814</v>
      </c>
      <c r="G950" s="2">
        <v>106.8387</v>
      </c>
      <c r="H950" s="2" t="s">
        <v>377</v>
      </c>
      <c r="I950" s="14">
        <v>106811763</v>
      </c>
      <c r="J950" s="14">
        <v>-6173156</v>
      </c>
      <c r="K950" s="2" t="s">
        <v>288</v>
      </c>
    </row>
    <row r="951" spans="1:11" ht="15.75" customHeight="1" x14ac:dyDescent="0.2">
      <c r="A951" s="2">
        <v>4166667</v>
      </c>
      <c r="B951" s="2">
        <v>1</v>
      </c>
      <c r="C951" s="2">
        <v>0</v>
      </c>
      <c r="D951" s="2">
        <v>300</v>
      </c>
      <c r="E951" s="9">
        <v>2</v>
      </c>
      <c r="F951" s="2">
        <v>-6.1814</v>
      </c>
      <c r="G951" s="2">
        <v>106.8387</v>
      </c>
      <c r="H951" s="2" t="s">
        <v>136</v>
      </c>
      <c r="I951" s="14">
        <v>106849748</v>
      </c>
      <c r="J951" s="14">
        <v>-6162929</v>
      </c>
      <c r="K951" s="2" t="s">
        <v>288</v>
      </c>
    </row>
    <row r="952" spans="1:11" ht="15.75" customHeight="1" x14ac:dyDescent="0.2">
      <c r="A952" s="2">
        <v>30000000</v>
      </c>
      <c r="B952" s="2">
        <v>0</v>
      </c>
      <c r="C952" s="2">
        <v>0</v>
      </c>
      <c r="D952" s="2">
        <v>0</v>
      </c>
      <c r="E952" s="9">
        <v>3.5</v>
      </c>
      <c r="F952" s="2">
        <v>-6.1266999999999996</v>
      </c>
      <c r="G952" s="2">
        <v>106.83320000000001</v>
      </c>
      <c r="H952" s="2" t="s">
        <v>1315</v>
      </c>
      <c r="I952" s="14">
        <v>-6115574</v>
      </c>
      <c r="J952" s="14">
        <v>106894468</v>
      </c>
      <c r="K952" s="2" t="s">
        <v>511</v>
      </c>
    </row>
    <row r="953" spans="1:11" ht="15.75" customHeight="1" x14ac:dyDescent="0.2">
      <c r="A953" s="2">
        <v>56250000</v>
      </c>
      <c r="B953" s="2">
        <v>1</v>
      </c>
      <c r="C953" s="2">
        <v>0</v>
      </c>
      <c r="D953" s="2">
        <v>500</v>
      </c>
      <c r="E953" s="9">
        <v>2</v>
      </c>
      <c r="F953" s="2">
        <v>-6.1814</v>
      </c>
      <c r="G953" s="2">
        <v>106.8387</v>
      </c>
      <c r="H953" s="2" t="s">
        <v>136</v>
      </c>
      <c r="I953" s="14" t="s">
        <v>9107</v>
      </c>
      <c r="J953" s="14" t="s">
        <v>9108</v>
      </c>
      <c r="K953" s="2" t="s">
        <v>4522</v>
      </c>
    </row>
    <row r="954" spans="1:11" ht="15.75" customHeight="1" x14ac:dyDescent="0.2">
      <c r="A954" s="2">
        <v>25000000</v>
      </c>
      <c r="B954" s="2">
        <v>1</v>
      </c>
      <c r="C954" s="2">
        <v>0</v>
      </c>
      <c r="D954" s="2">
        <v>650</v>
      </c>
      <c r="E954" s="9">
        <v>1.42</v>
      </c>
      <c r="F954">
        <v>-6.2686000000000002</v>
      </c>
      <c r="G954" s="2">
        <v>106.8086</v>
      </c>
      <c r="H954" s="2" t="s">
        <v>136</v>
      </c>
      <c r="J954" s="14" t="s">
        <v>9119</v>
      </c>
      <c r="K954" s="2" t="s">
        <v>141</v>
      </c>
    </row>
    <row r="955" spans="1:11" ht="15.75" customHeight="1" x14ac:dyDescent="0.2">
      <c r="A955" s="2">
        <v>47000000</v>
      </c>
      <c r="B955" s="2">
        <v>1</v>
      </c>
      <c r="C955" s="2">
        <v>0</v>
      </c>
      <c r="D955" s="2">
        <v>0</v>
      </c>
      <c r="E955" s="9">
        <v>2</v>
      </c>
      <c r="F955">
        <v>-6.1676000000000002</v>
      </c>
      <c r="G955">
        <v>106.75960000000001</v>
      </c>
      <c r="H955" s="2" t="s">
        <v>136</v>
      </c>
      <c r="I955" s="14" t="s">
        <v>9132</v>
      </c>
      <c r="J955" s="14" t="s">
        <v>9133</v>
      </c>
      <c r="K955" s="2" t="s">
        <v>822</v>
      </c>
    </row>
    <row r="956" spans="1:11" ht="15.75" customHeight="1" x14ac:dyDescent="0.2">
      <c r="A956" s="2">
        <v>13063000</v>
      </c>
      <c r="B956" s="2">
        <v>1</v>
      </c>
      <c r="C956" s="2">
        <v>0</v>
      </c>
      <c r="D956" s="2">
        <v>0</v>
      </c>
      <c r="E956" s="9">
        <v>2</v>
      </c>
      <c r="F956" s="2">
        <v>-6.1266999999999996</v>
      </c>
      <c r="G956" s="2">
        <v>106.83320000000001</v>
      </c>
      <c r="H956" s="2" t="s">
        <v>136</v>
      </c>
      <c r="I956" s="14">
        <v>-6142945</v>
      </c>
      <c r="J956" s="14">
        <v>106840766</v>
      </c>
      <c r="K956" s="2" t="s">
        <v>593</v>
      </c>
    </row>
    <row r="957" spans="1:11" ht="15.75" customHeight="1" x14ac:dyDescent="0.2">
      <c r="A957" s="2">
        <v>19000000</v>
      </c>
      <c r="B957" s="2">
        <v>1</v>
      </c>
      <c r="C957" s="2">
        <v>0</v>
      </c>
      <c r="D957" s="2">
        <v>0</v>
      </c>
      <c r="E957" s="9">
        <v>5</v>
      </c>
      <c r="F957" s="2">
        <v>-6.1266999999999996</v>
      </c>
      <c r="G957" s="2">
        <v>106.83320000000001</v>
      </c>
      <c r="H957" s="2" t="s">
        <v>136</v>
      </c>
      <c r="I957" s="14">
        <v>106867055</v>
      </c>
      <c r="J957" s="14">
        <v>-6134729</v>
      </c>
      <c r="K957" s="2" t="s">
        <v>511</v>
      </c>
    </row>
    <row r="958" spans="1:11" ht="15.75" customHeight="1" x14ac:dyDescent="0.2">
      <c r="A958" s="2">
        <v>5500000</v>
      </c>
      <c r="B958" s="2">
        <v>1</v>
      </c>
      <c r="C958" s="2">
        <v>0</v>
      </c>
      <c r="D958" s="2">
        <v>20</v>
      </c>
      <c r="E958" s="9">
        <v>0.6</v>
      </c>
      <c r="F958">
        <v>-6.2545999999999999</v>
      </c>
      <c r="G958" s="2">
        <v>106.8951</v>
      </c>
      <c r="H958" s="2" t="s">
        <v>136</v>
      </c>
      <c r="I958" s="14" t="s">
        <v>9163</v>
      </c>
      <c r="J958" s="14" t="s">
        <v>9164</v>
      </c>
      <c r="K958" s="2" t="s">
        <v>610</v>
      </c>
    </row>
    <row r="959" spans="1:11" ht="15.75" customHeight="1" x14ac:dyDescent="0.2">
      <c r="A959" s="2">
        <v>10000000</v>
      </c>
      <c r="B959" s="2">
        <v>1</v>
      </c>
      <c r="C959" s="2">
        <v>0</v>
      </c>
      <c r="D959" s="2">
        <v>150</v>
      </c>
      <c r="E959" s="9">
        <v>1</v>
      </c>
      <c r="F959" s="2">
        <v>-6.1814</v>
      </c>
      <c r="G959" s="2">
        <v>106.8387</v>
      </c>
      <c r="H959" s="2" t="s">
        <v>136</v>
      </c>
      <c r="I959" s="14" t="s">
        <v>5010</v>
      </c>
      <c r="J959" s="14">
        <v>6183</v>
      </c>
      <c r="K959" s="2" t="s">
        <v>288</v>
      </c>
    </row>
    <row r="960" spans="1:11" ht="15.75" customHeight="1" x14ac:dyDescent="0.2">
      <c r="A960" s="2">
        <v>122222222</v>
      </c>
      <c r="B960" s="2">
        <v>1</v>
      </c>
      <c r="C960" s="2">
        <v>0</v>
      </c>
      <c r="D960" s="2">
        <v>0</v>
      </c>
      <c r="E960" s="9">
        <v>0.5</v>
      </c>
      <c r="F960">
        <v>-6.2686000000000002</v>
      </c>
      <c r="G960" s="2">
        <v>106.8086</v>
      </c>
      <c r="H960" s="2" t="s">
        <v>136</v>
      </c>
      <c r="I960" s="14">
        <v>106806713</v>
      </c>
      <c r="J960" s="14">
        <v>-6230463</v>
      </c>
      <c r="K960" s="2" t="s">
        <v>943</v>
      </c>
    </row>
    <row r="961" spans="1:11" ht="15.75" customHeight="1" x14ac:dyDescent="0.2">
      <c r="A961" s="2">
        <v>18152000</v>
      </c>
      <c r="B961" s="2">
        <v>1</v>
      </c>
      <c r="C961" s="2">
        <v>0</v>
      </c>
      <c r="D961" s="2">
        <v>140</v>
      </c>
      <c r="E961" s="9">
        <v>1</v>
      </c>
      <c r="F961">
        <v>-6.2686000000000002</v>
      </c>
      <c r="G961" s="2">
        <v>106.8086</v>
      </c>
      <c r="H961" s="2" t="s">
        <v>136</v>
      </c>
      <c r="I961" s="14" t="s">
        <v>9179</v>
      </c>
      <c r="J961" s="14" t="s">
        <v>9180</v>
      </c>
      <c r="K961" s="2" t="s">
        <v>141</v>
      </c>
    </row>
    <row r="962" spans="1:11" ht="15.75" customHeight="1" x14ac:dyDescent="0.2">
      <c r="A962" s="2">
        <v>24000000</v>
      </c>
      <c r="B962" s="2">
        <v>1</v>
      </c>
      <c r="C962" s="2">
        <v>0</v>
      </c>
      <c r="D962" s="2">
        <v>0</v>
      </c>
      <c r="E962" s="9">
        <v>5.5</v>
      </c>
      <c r="F962" s="2">
        <v>-6.1266999999999996</v>
      </c>
      <c r="G962" s="2">
        <v>106.83320000000001</v>
      </c>
      <c r="H962" s="2" t="s">
        <v>136</v>
      </c>
      <c r="I962" s="14">
        <v>106767054</v>
      </c>
      <c r="J962" s="14" t="s">
        <v>9186</v>
      </c>
      <c r="K962" s="2" t="s">
        <v>511</v>
      </c>
    </row>
    <row r="963" spans="1:11" ht="15.75" customHeight="1" x14ac:dyDescent="0.2">
      <c r="A963" s="2">
        <v>23000000</v>
      </c>
      <c r="B963" s="2">
        <v>1</v>
      </c>
      <c r="C963" s="2">
        <v>0</v>
      </c>
      <c r="D963" s="2">
        <v>0</v>
      </c>
      <c r="E963" s="9">
        <v>0.5</v>
      </c>
      <c r="F963" s="2">
        <v>-6.1266999999999996</v>
      </c>
      <c r="G963" s="2">
        <v>106.83320000000001</v>
      </c>
      <c r="H963" s="2" t="s">
        <v>136</v>
      </c>
      <c r="I963" s="14">
        <v>106739330</v>
      </c>
      <c r="J963" s="14">
        <v>-6109140</v>
      </c>
      <c r="K963" s="2" t="s">
        <v>511</v>
      </c>
    </row>
    <row r="964" spans="1:11" ht="15.75" customHeight="1" x14ac:dyDescent="0.2">
      <c r="A964" s="2">
        <v>2564103</v>
      </c>
      <c r="B964" s="2">
        <v>0</v>
      </c>
      <c r="C964" s="2">
        <v>1</v>
      </c>
      <c r="D964" s="2">
        <v>0</v>
      </c>
      <c r="E964" s="9">
        <v>11</v>
      </c>
      <c r="F964" s="2">
        <v>-6.1266999999999996</v>
      </c>
      <c r="G964" s="2">
        <v>106.83320000000001</v>
      </c>
      <c r="H964" s="2" t="s">
        <v>377</v>
      </c>
      <c r="I964" s="14">
        <v>-6139886</v>
      </c>
      <c r="J964" s="14">
        <v>106844777</v>
      </c>
      <c r="K964" s="2" t="s">
        <v>593</v>
      </c>
    </row>
    <row r="965" spans="1:11" ht="15.75" customHeight="1" x14ac:dyDescent="0.2">
      <c r="A965" s="2">
        <v>10000000</v>
      </c>
      <c r="B965" s="2">
        <v>1</v>
      </c>
      <c r="C965" s="2">
        <v>0</v>
      </c>
      <c r="D965" s="2">
        <v>0</v>
      </c>
      <c r="E965" s="9">
        <v>1.6</v>
      </c>
      <c r="F965" s="2">
        <v>-6.1266999999999996</v>
      </c>
      <c r="G965" s="2">
        <v>106.83320000000001</v>
      </c>
      <c r="H965" s="2" t="s">
        <v>136</v>
      </c>
      <c r="I965" s="14">
        <v>1069131969</v>
      </c>
      <c r="J965" s="14">
        <v>-6131412</v>
      </c>
      <c r="K965" s="2" t="s">
        <v>511</v>
      </c>
    </row>
    <row r="966" spans="1:11" ht="15.75" customHeight="1" x14ac:dyDescent="0.2">
      <c r="A966" s="2">
        <v>10685484</v>
      </c>
      <c r="B966" s="2">
        <v>1</v>
      </c>
      <c r="C966" s="2">
        <v>0</v>
      </c>
      <c r="D966" s="2">
        <v>300</v>
      </c>
      <c r="E966" s="9">
        <v>3</v>
      </c>
      <c r="F966" s="2">
        <v>-6.1814</v>
      </c>
      <c r="G966" s="2">
        <v>106.8387</v>
      </c>
      <c r="H966" s="2" t="s">
        <v>136</v>
      </c>
      <c r="I966" s="14">
        <v>-6157535</v>
      </c>
      <c r="J966" s="14">
        <v>106861620</v>
      </c>
      <c r="K966" s="2" t="s">
        <v>4522</v>
      </c>
    </row>
    <row r="967" spans="1:11" ht="15.75" customHeight="1" x14ac:dyDescent="0.2">
      <c r="A967" s="2">
        <v>10000000</v>
      </c>
      <c r="B967" s="2">
        <v>1</v>
      </c>
      <c r="C967" s="2">
        <v>0</v>
      </c>
      <c r="D967" s="2">
        <v>100</v>
      </c>
      <c r="E967" s="9">
        <v>3</v>
      </c>
      <c r="F967" s="2">
        <v>-6.1814</v>
      </c>
      <c r="G967" s="2">
        <v>106.8387</v>
      </c>
      <c r="H967" s="2" t="s">
        <v>136</v>
      </c>
      <c r="I967" s="14">
        <v>106862627</v>
      </c>
      <c r="J967" s="14">
        <v>-6156529</v>
      </c>
      <c r="K967" s="2" t="s">
        <v>288</v>
      </c>
    </row>
    <row r="968" spans="1:11" ht="15.75" customHeight="1" x14ac:dyDescent="0.2">
      <c r="A968" s="2">
        <v>8000000</v>
      </c>
      <c r="B968" s="2">
        <v>1</v>
      </c>
      <c r="C968" s="2">
        <v>0</v>
      </c>
      <c r="D968" s="2">
        <v>500</v>
      </c>
      <c r="E968" s="9">
        <v>2</v>
      </c>
      <c r="F968">
        <v>-6.2686000000000002</v>
      </c>
      <c r="G968" s="2">
        <v>106.8086</v>
      </c>
      <c r="H968" s="2" t="s">
        <v>136</v>
      </c>
      <c r="I968" s="14" t="s">
        <v>9221</v>
      </c>
      <c r="J968" s="14" t="s">
        <v>9222</v>
      </c>
      <c r="K968" s="2" t="s">
        <v>141</v>
      </c>
    </row>
    <row r="969" spans="1:11" ht="15.75" customHeight="1" x14ac:dyDescent="0.2">
      <c r="A969" s="2">
        <v>4125000</v>
      </c>
      <c r="B969" s="2">
        <v>0</v>
      </c>
      <c r="C969" s="2">
        <v>0</v>
      </c>
      <c r="D969" s="2">
        <v>0</v>
      </c>
      <c r="E969" s="9">
        <v>4.7</v>
      </c>
      <c r="F969" s="2">
        <v>-6.1266999999999996</v>
      </c>
      <c r="G969" s="2">
        <v>106.83320000000001</v>
      </c>
      <c r="H969" s="2" t="s">
        <v>1315</v>
      </c>
      <c r="I969" s="14">
        <v>106888834</v>
      </c>
      <c r="J969" s="14">
        <v>-6122192</v>
      </c>
      <c r="K969" s="2" t="s">
        <v>511</v>
      </c>
    </row>
    <row r="970" spans="1:11" ht="15.75" customHeight="1" x14ac:dyDescent="0.2">
      <c r="A970" s="2">
        <v>25000000</v>
      </c>
      <c r="B970" s="2">
        <v>0</v>
      </c>
      <c r="C970" s="2">
        <v>0</v>
      </c>
      <c r="D970" s="2">
        <v>0</v>
      </c>
      <c r="E970" s="9">
        <v>7</v>
      </c>
      <c r="F970">
        <v>-6.1676000000000002</v>
      </c>
      <c r="G970">
        <v>106.75960000000001</v>
      </c>
      <c r="H970" s="2" t="s">
        <v>1315</v>
      </c>
      <c r="I970" s="14" t="s">
        <v>9236</v>
      </c>
      <c r="J970" s="14" t="s">
        <v>9237</v>
      </c>
      <c r="K970" s="2" t="s">
        <v>822</v>
      </c>
    </row>
    <row r="971" spans="1:11" ht="15.75" customHeight="1" x14ac:dyDescent="0.2">
      <c r="A971" s="2">
        <v>20000000</v>
      </c>
      <c r="B971" s="2">
        <v>1</v>
      </c>
      <c r="C971" s="2">
        <v>0</v>
      </c>
      <c r="D971" s="2">
        <v>0</v>
      </c>
      <c r="E971" s="9">
        <v>3.9</v>
      </c>
      <c r="F971">
        <v>-6.1676000000000002</v>
      </c>
      <c r="G971">
        <v>106.75960000000001</v>
      </c>
      <c r="H971" s="2" t="s">
        <v>136</v>
      </c>
      <c r="I971" s="14">
        <v>106744750</v>
      </c>
      <c r="J971" s="14">
        <v>-6154944</v>
      </c>
      <c r="K971" s="2" t="s">
        <v>976</v>
      </c>
    </row>
    <row r="972" spans="1:11" ht="15.75" customHeight="1" x14ac:dyDescent="0.2">
      <c r="A972" s="2">
        <v>35500000</v>
      </c>
      <c r="B972" s="2">
        <v>0</v>
      </c>
      <c r="C972" s="2">
        <v>1</v>
      </c>
      <c r="D972" s="2">
        <v>0</v>
      </c>
      <c r="E972" s="9">
        <v>5</v>
      </c>
      <c r="F972">
        <v>-6.1676000000000002</v>
      </c>
      <c r="G972">
        <v>106.75960000000001</v>
      </c>
      <c r="H972" s="2" t="s">
        <v>377</v>
      </c>
      <c r="I972" s="14" t="s">
        <v>9246</v>
      </c>
      <c r="J972" s="14" t="s">
        <v>9247</v>
      </c>
      <c r="K972" s="2" t="s">
        <v>822</v>
      </c>
    </row>
    <row r="973" spans="1:11" ht="15.75" customHeight="1" x14ac:dyDescent="0.2">
      <c r="A973" s="2">
        <v>12000000</v>
      </c>
      <c r="B973" s="2">
        <v>1</v>
      </c>
      <c r="C973" s="2">
        <v>0</v>
      </c>
      <c r="D973" s="2">
        <v>300</v>
      </c>
      <c r="E973" s="9">
        <v>5</v>
      </c>
      <c r="F973">
        <v>-6.2686000000000002</v>
      </c>
      <c r="G973" s="2">
        <v>106.8086</v>
      </c>
      <c r="H973" s="2" t="s">
        <v>136</v>
      </c>
      <c r="J973" s="14" t="s">
        <v>9259</v>
      </c>
      <c r="K973" s="2" t="s">
        <v>141</v>
      </c>
    </row>
    <row r="974" spans="1:11" ht="15.75" customHeight="1" x14ac:dyDescent="0.2">
      <c r="A974" s="2">
        <v>23000000</v>
      </c>
      <c r="B974" s="2">
        <v>1</v>
      </c>
      <c r="C974" s="2">
        <v>0</v>
      </c>
      <c r="D974" s="2">
        <v>0</v>
      </c>
      <c r="E974" s="9">
        <v>4.7</v>
      </c>
      <c r="F974" s="2">
        <v>-6.1266999999999996</v>
      </c>
      <c r="G974" s="2">
        <v>106.83320000000001</v>
      </c>
      <c r="H974" s="2" t="s">
        <v>136</v>
      </c>
      <c r="I974" s="14">
        <v>-6115498</v>
      </c>
      <c r="J974" s="14">
        <v>106756656</v>
      </c>
      <c r="K974" s="2" t="s">
        <v>593</v>
      </c>
    </row>
    <row r="975" spans="1:11" ht="15.75" customHeight="1" x14ac:dyDescent="0.2">
      <c r="A975" s="2">
        <v>21180000</v>
      </c>
      <c r="B975" s="2">
        <v>1</v>
      </c>
      <c r="C975" s="2">
        <v>0</v>
      </c>
      <c r="D975" s="2">
        <v>0</v>
      </c>
      <c r="E975" s="9">
        <v>3</v>
      </c>
      <c r="F975" s="2">
        <v>-6.1266999999999996</v>
      </c>
      <c r="G975" s="2">
        <v>106.83320000000001</v>
      </c>
      <c r="H975" s="2" t="s">
        <v>136</v>
      </c>
      <c r="I975" s="14">
        <v>-6176500</v>
      </c>
      <c r="J975" s="14">
        <v>106914882</v>
      </c>
      <c r="K975" s="2" t="s">
        <v>511</v>
      </c>
    </row>
    <row r="976" spans="1:11" ht="15.75" customHeight="1" x14ac:dyDescent="0.2">
      <c r="A976" s="2">
        <v>5000000</v>
      </c>
      <c r="B976" s="2">
        <v>1</v>
      </c>
      <c r="C976" s="2">
        <v>0</v>
      </c>
      <c r="D976" s="2">
        <v>200</v>
      </c>
      <c r="E976" s="9">
        <v>9</v>
      </c>
      <c r="F976">
        <v>-6.2686000000000002</v>
      </c>
      <c r="G976" s="2">
        <v>106.8086</v>
      </c>
      <c r="H976" s="2" t="s">
        <v>136</v>
      </c>
      <c r="I976" s="14" t="s">
        <v>9276</v>
      </c>
      <c r="J976" s="14" t="s">
        <v>9277</v>
      </c>
      <c r="K976" s="2" t="s">
        <v>141</v>
      </c>
    </row>
    <row r="977" spans="1:11" ht="15.75" customHeight="1" x14ac:dyDescent="0.2">
      <c r="A977" s="2">
        <v>15000000</v>
      </c>
      <c r="B977" s="2">
        <v>1</v>
      </c>
      <c r="C977" s="2">
        <v>0</v>
      </c>
      <c r="D977" s="2">
        <v>0</v>
      </c>
      <c r="E977" s="9">
        <v>4.4000000000000004</v>
      </c>
      <c r="F977">
        <v>-6.2545999999999999</v>
      </c>
      <c r="G977" s="2">
        <v>106.8951</v>
      </c>
      <c r="H977" s="2" t="s">
        <v>136</v>
      </c>
      <c r="I977" s="14">
        <v>106904739</v>
      </c>
      <c r="J977" s="14">
        <v>-6199166</v>
      </c>
      <c r="K977" s="2" t="s">
        <v>658</v>
      </c>
    </row>
    <row r="978" spans="1:11" ht="15.75" customHeight="1" x14ac:dyDescent="0.2">
      <c r="A978" s="2">
        <v>57539683</v>
      </c>
      <c r="B978" s="2">
        <v>0</v>
      </c>
      <c r="C978" s="2">
        <v>1</v>
      </c>
      <c r="D978" s="2">
        <v>5</v>
      </c>
      <c r="E978" s="9">
        <v>3</v>
      </c>
      <c r="F978" s="2">
        <v>-6.1814</v>
      </c>
      <c r="G978" s="2">
        <v>106.8387</v>
      </c>
      <c r="H978" s="2" t="s">
        <v>377</v>
      </c>
      <c r="I978" s="14">
        <v>1068326249</v>
      </c>
      <c r="J978" s="14">
        <v>-6193599</v>
      </c>
      <c r="K978" s="2" t="s">
        <v>288</v>
      </c>
    </row>
    <row r="979" spans="1:11" ht="15.75" customHeight="1" x14ac:dyDescent="0.2">
      <c r="A979" s="2">
        <v>15000000</v>
      </c>
      <c r="B979" s="2">
        <v>0</v>
      </c>
      <c r="C979" s="2">
        <v>0</v>
      </c>
      <c r="D979" s="2">
        <v>500</v>
      </c>
      <c r="E979" s="9">
        <v>2.5</v>
      </c>
      <c r="F979">
        <v>-6.2686000000000002</v>
      </c>
      <c r="G979" s="2">
        <v>106.8086</v>
      </c>
      <c r="H979" s="2" t="s">
        <v>1315</v>
      </c>
      <c r="I979" s="14" t="s">
        <v>9306</v>
      </c>
      <c r="J979" s="14" t="s">
        <v>9307</v>
      </c>
      <c r="K979" s="2" t="s">
        <v>141</v>
      </c>
    </row>
    <row r="980" spans="1:11" ht="15.75" customHeight="1" x14ac:dyDescent="0.2">
      <c r="A980" s="2">
        <v>8500000</v>
      </c>
      <c r="B980" s="2">
        <v>1</v>
      </c>
      <c r="C980" s="2">
        <v>0</v>
      </c>
      <c r="D980" s="2">
        <v>80</v>
      </c>
      <c r="E980" s="9">
        <v>1</v>
      </c>
      <c r="F980">
        <v>-6.1676000000000002</v>
      </c>
      <c r="G980">
        <v>106.75960000000001</v>
      </c>
      <c r="H980" s="2" t="s">
        <v>136</v>
      </c>
      <c r="I980" s="14">
        <v>-6171738</v>
      </c>
      <c r="J980" s="14">
        <v>1067223411</v>
      </c>
      <c r="K980" s="2" t="s">
        <v>822</v>
      </c>
    </row>
    <row r="981" spans="1:11" ht="15.75" customHeight="1" x14ac:dyDescent="0.2">
      <c r="A981" s="2">
        <v>8769231</v>
      </c>
      <c r="B981" s="2">
        <v>1</v>
      </c>
      <c r="C981" s="2">
        <v>0</v>
      </c>
      <c r="D981" s="2">
        <v>0</v>
      </c>
      <c r="E981" s="9">
        <v>1.3</v>
      </c>
      <c r="F981" s="2">
        <v>-6.1266999999999996</v>
      </c>
      <c r="G981" s="2">
        <v>106.83320000000001</v>
      </c>
      <c r="H981" s="2" t="s">
        <v>136</v>
      </c>
      <c r="I981" s="14">
        <v>106910776</v>
      </c>
      <c r="J981" s="14">
        <v>-6119106</v>
      </c>
      <c r="K981" s="2" t="s">
        <v>511</v>
      </c>
    </row>
    <row r="982" spans="1:11" ht="15.75" customHeight="1" x14ac:dyDescent="0.2">
      <c r="A982" s="2">
        <v>12000000</v>
      </c>
      <c r="B982" s="2">
        <v>1</v>
      </c>
      <c r="C982" s="2">
        <v>0</v>
      </c>
      <c r="D982" s="2">
        <v>200</v>
      </c>
      <c r="E982" s="9">
        <v>1.5</v>
      </c>
      <c r="F982">
        <v>-6.2686000000000002</v>
      </c>
      <c r="G982" s="2">
        <v>106.8086</v>
      </c>
      <c r="H982" s="2" t="s">
        <v>136</v>
      </c>
      <c r="I982" s="14" t="s">
        <v>9331</v>
      </c>
      <c r="J982" s="14" t="s">
        <v>9332</v>
      </c>
      <c r="K982" s="2" t="s">
        <v>141</v>
      </c>
    </row>
    <row r="983" spans="1:11" ht="15.75" customHeight="1" x14ac:dyDescent="0.2">
      <c r="A983" s="2">
        <v>25000000</v>
      </c>
      <c r="B983" s="2">
        <v>1</v>
      </c>
      <c r="C983" s="2">
        <v>0</v>
      </c>
      <c r="D983" s="2">
        <v>0</v>
      </c>
      <c r="E983" s="9">
        <v>2.2999999999999998</v>
      </c>
      <c r="F983">
        <v>-6.2686000000000002</v>
      </c>
      <c r="G983" s="2">
        <v>106.8086</v>
      </c>
      <c r="H983" s="2" t="s">
        <v>136</v>
      </c>
      <c r="I983" s="14" t="s">
        <v>9338</v>
      </c>
      <c r="J983" s="14" t="s">
        <v>9339</v>
      </c>
      <c r="K983" s="2" t="s">
        <v>141</v>
      </c>
    </row>
    <row r="984" spans="1:11" ht="15.75" customHeight="1" x14ac:dyDescent="0.2">
      <c r="A984" s="2">
        <v>27000000</v>
      </c>
      <c r="B984" s="2">
        <v>0</v>
      </c>
      <c r="C984" s="2">
        <v>1</v>
      </c>
      <c r="D984" s="2">
        <v>0</v>
      </c>
      <c r="E984" s="16">
        <v>0</v>
      </c>
      <c r="F984" s="2">
        <v>-6.1266999999999996</v>
      </c>
      <c r="G984" s="2">
        <v>106.83320000000001</v>
      </c>
      <c r="H984" s="2" t="s">
        <v>377</v>
      </c>
      <c r="I984" s="14">
        <v>106905889</v>
      </c>
      <c r="J984" s="14">
        <v>-6159028</v>
      </c>
      <c r="K984" s="2" t="s">
        <v>593</v>
      </c>
    </row>
    <row r="985" spans="1:11" ht="15.75" customHeight="1" x14ac:dyDescent="0.2">
      <c r="A985" s="2">
        <v>6500000</v>
      </c>
      <c r="B985" s="2">
        <v>1</v>
      </c>
      <c r="C985" s="2">
        <v>0</v>
      </c>
      <c r="D985" s="2">
        <v>300</v>
      </c>
      <c r="E985" s="9">
        <v>4</v>
      </c>
      <c r="F985">
        <v>-6.2686000000000002</v>
      </c>
      <c r="G985" s="2">
        <v>106.8086</v>
      </c>
      <c r="H985" s="2" t="s">
        <v>136</v>
      </c>
      <c r="I985" s="14" t="s">
        <v>9347</v>
      </c>
      <c r="J985" s="14" t="s">
        <v>9348</v>
      </c>
      <c r="K985" s="2" t="s">
        <v>141</v>
      </c>
    </row>
    <row r="986" spans="1:11" ht="15.75" customHeight="1" x14ac:dyDescent="0.2">
      <c r="A986" s="2">
        <v>25000000</v>
      </c>
      <c r="B986" s="2">
        <v>0</v>
      </c>
      <c r="C986" s="2">
        <v>0</v>
      </c>
      <c r="D986" s="2">
        <v>0</v>
      </c>
      <c r="E986" s="9">
        <v>2.5</v>
      </c>
      <c r="F986">
        <v>-6.1676000000000002</v>
      </c>
      <c r="G986">
        <v>106.75960000000001</v>
      </c>
      <c r="H986" s="2" t="s">
        <v>1315</v>
      </c>
      <c r="I986" s="14" t="s">
        <v>9361</v>
      </c>
      <c r="J986" s="14" t="s">
        <v>9362</v>
      </c>
      <c r="K986" s="2" t="s">
        <v>976</v>
      </c>
    </row>
    <row r="987" spans="1:11" ht="15.75" customHeight="1" x14ac:dyDescent="0.2">
      <c r="A987" s="2">
        <v>19000000</v>
      </c>
      <c r="B987" s="2">
        <v>0</v>
      </c>
      <c r="C987" s="2">
        <v>1</v>
      </c>
      <c r="D987" s="2">
        <v>0</v>
      </c>
      <c r="E987" s="9">
        <v>1.5</v>
      </c>
      <c r="F987" s="2">
        <v>-6.1814</v>
      </c>
      <c r="G987" s="2">
        <v>106.8387</v>
      </c>
      <c r="H987" s="2" t="s">
        <v>377</v>
      </c>
      <c r="K987" s="2" t="s">
        <v>288</v>
      </c>
    </row>
    <row r="988" spans="1:11" ht="15.75" customHeight="1" x14ac:dyDescent="0.2">
      <c r="A988" s="2">
        <v>19000000</v>
      </c>
      <c r="B988" s="2">
        <v>1</v>
      </c>
      <c r="C988" s="2">
        <v>0</v>
      </c>
      <c r="D988" s="2">
        <v>0</v>
      </c>
      <c r="E988" s="9">
        <v>5.6</v>
      </c>
      <c r="F988">
        <v>-6.1676000000000002</v>
      </c>
      <c r="G988">
        <v>106.75960000000001</v>
      </c>
      <c r="H988" s="2" t="s">
        <v>136</v>
      </c>
      <c r="I988" s="14">
        <v>106761200</v>
      </c>
      <c r="J988" s="14">
        <v>-6157950</v>
      </c>
      <c r="K988" s="2" t="s">
        <v>976</v>
      </c>
    </row>
    <row r="989" spans="1:11" ht="15.75" customHeight="1" x14ac:dyDescent="0.2">
      <c r="A989" s="2">
        <v>19000000</v>
      </c>
      <c r="B989" s="2">
        <v>1</v>
      </c>
      <c r="C989" s="2">
        <v>0</v>
      </c>
      <c r="D989" s="2">
        <v>0</v>
      </c>
      <c r="E989" s="9">
        <v>2.8</v>
      </c>
      <c r="F989" s="2">
        <v>-6.1266999999999996</v>
      </c>
      <c r="G989" s="2">
        <v>106.83320000000001</v>
      </c>
      <c r="H989" s="2" t="s">
        <v>136</v>
      </c>
      <c r="I989" s="14">
        <v>106873099</v>
      </c>
      <c r="J989" s="14">
        <v>-6149484</v>
      </c>
      <c r="K989" s="2" t="s">
        <v>593</v>
      </c>
    </row>
    <row r="990" spans="1:11" ht="15.75" customHeight="1" x14ac:dyDescent="0.2">
      <c r="A990" s="2">
        <v>30000000</v>
      </c>
      <c r="B990" s="2">
        <v>1</v>
      </c>
      <c r="C990" s="2">
        <v>0</v>
      </c>
      <c r="D990" s="2">
        <v>290</v>
      </c>
      <c r="E990" s="9">
        <v>0.27</v>
      </c>
      <c r="F990" s="2">
        <v>-6.1266999999999996</v>
      </c>
      <c r="G990" s="2">
        <v>106.83320000000001</v>
      </c>
      <c r="H990" s="2" t="s">
        <v>136</v>
      </c>
      <c r="I990" s="14">
        <v>-6.147996</v>
      </c>
      <c r="J990" s="14">
        <v>106.857446</v>
      </c>
      <c r="K990" s="2" t="s">
        <v>511</v>
      </c>
    </row>
    <row r="991" spans="1:11" ht="15.75" customHeight="1" x14ac:dyDescent="0.2">
      <c r="A991" s="2">
        <v>25000000</v>
      </c>
      <c r="B991" s="2">
        <v>1</v>
      </c>
      <c r="C991" s="2">
        <v>0</v>
      </c>
      <c r="D991" s="2">
        <v>20</v>
      </c>
      <c r="E991" s="9">
        <v>3</v>
      </c>
      <c r="F991">
        <v>-6.2686000000000002</v>
      </c>
      <c r="G991" s="2">
        <v>106.8086</v>
      </c>
      <c r="H991" s="2" t="s">
        <v>136</v>
      </c>
      <c r="I991" s="14" t="s">
        <v>9395</v>
      </c>
      <c r="J991" s="14" t="s">
        <v>9396</v>
      </c>
      <c r="K991" s="2" t="s">
        <v>141</v>
      </c>
    </row>
    <row r="992" spans="1:11" ht="15.75" customHeight="1" x14ac:dyDescent="0.2">
      <c r="A992" s="2">
        <v>2200000000000</v>
      </c>
      <c r="B992" s="2">
        <v>0</v>
      </c>
      <c r="C992" s="2">
        <v>1</v>
      </c>
      <c r="D992" s="2">
        <v>0</v>
      </c>
      <c r="E992" s="9">
        <v>1</v>
      </c>
      <c r="F992">
        <v>-6.2686000000000002</v>
      </c>
      <c r="G992" s="2">
        <v>106.8086</v>
      </c>
      <c r="H992" s="2" t="s">
        <v>377</v>
      </c>
      <c r="I992" s="14" t="s">
        <v>9403</v>
      </c>
      <c r="K992" s="2" t="s">
        <v>141</v>
      </c>
    </row>
    <row r="993" spans="1:11" ht="15.75" customHeight="1" x14ac:dyDescent="0.2">
      <c r="A993" s="2">
        <v>40500000</v>
      </c>
      <c r="B993" s="2">
        <v>0</v>
      </c>
      <c r="C993" s="2">
        <v>1</v>
      </c>
      <c r="D993" s="2">
        <v>0</v>
      </c>
      <c r="E993" s="9">
        <v>5</v>
      </c>
      <c r="F993">
        <v>-6.1676000000000002</v>
      </c>
      <c r="G993">
        <v>106.75960000000001</v>
      </c>
      <c r="H993" s="2" t="s">
        <v>377</v>
      </c>
      <c r="I993" s="14" t="s">
        <v>9409</v>
      </c>
      <c r="J993" s="14" t="s">
        <v>9410</v>
      </c>
      <c r="K993" s="2" t="s">
        <v>976</v>
      </c>
    </row>
    <row r="994" spans="1:11" ht="15.75" customHeight="1" x14ac:dyDescent="0.2">
      <c r="A994" s="2">
        <v>22000000</v>
      </c>
      <c r="B994" s="2">
        <v>1</v>
      </c>
      <c r="C994" s="2">
        <v>0</v>
      </c>
      <c r="D994" s="2">
        <v>0</v>
      </c>
      <c r="E994" s="9">
        <v>2</v>
      </c>
      <c r="F994">
        <v>-6.1676000000000002</v>
      </c>
      <c r="G994">
        <v>106.75960000000001</v>
      </c>
      <c r="H994" s="2" t="s">
        <v>136</v>
      </c>
      <c r="I994" s="14">
        <v>10678215</v>
      </c>
      <c r="J994" s="14">
        <v>-619435</v>
      </c>
      <c r="K994" s="2" t="s">
        <v>822</v>
      </c>
    </row>
    <row r="995" spans="1:11" ht="15.75" customHeight="1" x14ac:dyDescent="0.2">
      <c r="A995" s="2">
        <v>22000000</v>
      </c>
      <c r="B995" s="2">
        <v>1</v>
      </c>
      <c r="C995" s="2">
        <v>0</v>
      </c>
      <c r="D995" s="2">
        <v>0</v>
      </c>
      <c r="E995" s="9">
        <v>2</v>
      </c>
      <c r="F995">
        <v>-6.1676000000000002</v>
      </c>
      <c r="G995">
        <v>106.75960000000001</v>
      </c>
      <c r="H995" s="2" t="s">
        <v>136</v>
      </c>
      <c r="I995" s="14">
        <v>10678215</v>
      </c>
      <c r="J995" s="14">
        <v>-619435</v>
      </c>
      <c r="K995" s="2" t="s">
        <v>822</v>
      </c>
    </row>
    <row r="996" spans="1:11" ht="15.75" customHeight="1" x14ac:dyDescent="0.2">
      <c r="A996" s="2" t="s">
        <v>9425</v>
      </c>
      <c r="B996" s="2">
        <v>1</v>
      </c>
      <c r="C996" s="2">
        <v>0</v>
      </c>
      <c r="D996" s="2">
        <v>0</v>
      </c>
      <c r="E996" s="9">
        <v>6.4</v>
      </c>
      <c r="F996">
        <v>-6.2686000000000002</v>
      </c>
      <c r="G996" s="2">
        <v>106.8086</v>
      </c>
      <c r="H996" s="2" t="s">
        <v>136</v>
      </c>
      <c r="I996" s="14" t="s">
        <v>9431</v>
      </c>
      <c r="J996" s="14" t="s">
        <v>9432</v>
      </c>
      <c r="K996" s="2" t="s">
        <v>141</v>
      </c>
    </row>
    <row r="997" spans="1:11" ht="15.75" customHeight="1" x14ac:dyDescent="0.2">
      <c r="A997" s="2">
        <v>20000000</v>
      </c>
      <c r="B997" s="2">
        <v>1</v>
      </c>
      <c r="C997" s="2">
        <v>0</v>
      </c>
      <c r="D997" s="2">
        <v>0</v>
      </c>
      <c r="E997" s="9">
        <v>3.4</v>
      </c>
      <c r="F997" s="2">
        <v>-6.1266999999999996</v>
      </c>
      <c r="G997" s="2">
        <v>106.83320000000001</v>
      </c>
      <c r="H997" s="2" t="s">
        <v>136</v>
      </c>
      <c r="I997" s="14">
        <v>106917669</v>
      </c>
      <c r="J997" s="14">
        <v>-6147189</v>
      </c>
      <c r="K997" s="2" t="s">
        <v>593</v>
      </c>
    </row>
    <row r="998" spans="1:11" ht="15.75" customHeight="1" x14ac:dyDescent="0.2">
      <c r="A998" s="2">
        <v>25000000</v>
      </c>
      <c r="B998" s="2">
        <v>0</v>
      </c>
      <c r="C998" s="2">
        <v>1</v>
      </c>
      <c r="D998" s="2">
        <v>450</v>
      </c>
      <c r="E998" s="9">
        <v>0.3</v>
      </c>
      <c r="F998" s="2">
        <v>-6.1266999999999996</v>
      </c>
      <c r="G998" s="2">
        <v>106.83320000000001</v>
      </c>
      <c r="H998" s="2" t="s">
        <v>377</v>
      </c>
      <c r="I998" s="14">
        <v>-6.1371390000000003</v>
      </c>
      <c r="J998" s="14">
        <v>106.863417</v>
      </c>
      <c r="K998" s="2" t="s">
        <v>511</v>
      </c>
    </row>
    <row r="999" spans="1:11" ht="15.75" customHeight="1" x14ac:dyDescent="0.2">
      <c r="A999" s="2">
        <v>13125000</v>
      </c>
      <c r="B999" s="2">
        <v>1</v>
      </c>
      <c r="C999" s="2">
        <v>0</v>
      </c>
      <c r="D999" s="2">
        <v>0</v>
      </c>
      <c r="E999" s="9">
        <v>2</v>
      </c>
      <c r="F999" s="2">
        <v>-6.1266999999999996</v>
      </c>
      <c r="G999" s="2">
        <v>106.83320000000001</v>
      </c>
      <c r="H999" s="2" t="s">
        <v>136</v>
      </c>
      <c r="I999" s="14">
        <v>106918112</v>
      </c>
      <c r="J999" s="14">
        <v>-6158089</v>
      </c>
      <c r="K999" s="2" t="s">
        <v>511</v>
      </c>
    </row>
    <row r="1000" spans="1:11" ht="15.75" customHeight="1" x14ac:dyDescent="0.2">
      <c r="A1000" s="2">
        <v>9333333</v>
      </c>
      <c r="B1000" s="2">
        <v>1</v>
      </c>
      <c r="C1000" s="2">
        <v>0</v>
      </c>
      <c r="D1000" s="2">
        <v>500</v>
      </c>
      <c r="E1000" s="9">
        <v>2.5</v>
      </c>
      <c r="F1000" s="2">
        <v>-6.1814</v>
      </c>
      <c r="G1000" s="2">
        <v>106.8387</v>
      </c>
      <c r="H1000" s="2" t="s">
        <v>136</v>
      </c>
      <c r="I1000" s="14" t="s">
        <v>9454</v>
      </c>
      <c r="J1000" s="14" t="s">
        <v>9455</v>
      </c>
      <c r="K1000" s="2" t="s">
        <v>288</v>
      </c>
    </row>
    <row r="1001" spans="1:11" ht="15.75" customHeight="1" x14ac:dyDescent="0.2">
      <c r="A1001" s="2">
        <v>17500000</v>
      </c>
      <c r="B1001" s="2">
        <v>1</v>
      </c>
      <c r="C1001" s="2">
        <v>0</v>
      </c>
      <c r="D1001" s="2">
        <v>15</v>
      </c>
      <c r="E1001" s="9">
        <v>4.2</v>
      </c>
      <c r="F1001">
        <v>-6.2545999999999999</v>
      </c>
      <c r="G1001" s="2">
        <v>106.8951</v>
      </c>
      <c r="H1001" s="2" t="s">
        <v>136</v>
      </c>
      <c r="I1001" s="14" t="s">
        <v>9467</v>
      </c>
      <c r="J1001" s="14" t="s">
        <v>9468</v>
      </c>
      <c r="K1001" s="2" t="s">
        <v>658</v>
      </c>
    </row>
    <row r="1002" spans="1:11" ht="15.75" customHeight="1" x14ac:dyDescent="0.2">
      <c r="A1002" s="2">
        <v>18961263</v>
      </c>
      <c r="B1002" s="2">
        <v>1</v>
      </c>
      <c r="C1002" s="2">
        <v>0</v>
      </c>
      <c r="D1002" s="2">
        <v>0</v>
      </c>
      <c r="E1002" s="9">
        <v>4</v>
      </c>
      <c r="F1002" s="2">
        <v>-6.1814</v>
      </c>
      <c r="G1002" s="2">
        <v>106.8387</v>
      </c>
      <c r="H1002" s="2" t="s">
        <v>136</v>
      </c>
      <c r="K1002" s="2" t="s">
        <v>288</v>
      </c>
    </row>
    <row r="1003" spans="1:11" ht="15.75" customHeight="1" x14ac:dyDescent="0.2">
      <c r="A1003" s="2" t="s">
        <v>3347</v>
      </c>
      <c r="B1003" s="2">
        <v>0</v>
      </c>
      <c r="C1003" s="2">
        <v>1</v>
      </c>
      <c r="D1003" s="2">
        <v>0.23</v>
      </c>
      <c r="E1003" s="9">
        <v>1.6</v>
      </c>
      <c r="F1003">
        <v>-6.2545999999999999</v>
      </c>
      <c r="G1003" s="2">
        <v>106.8951</v>
      </c>
      <c r="H1003" s="2" t="s">
        <v>377</v>
      </c>
      <c r="I1003" s="14">
        <v>106951406</v>
      </c>
      <c r="J1003" s="14">
        <v>-6168199</v>
      </c>
      <c r="K1003" s="2" t="s">
        <v>658</v>
      </c>
    </row>
    <row r="1004" spans="1:11" ht="15.75" customHeight="1" x14ac:dyDescent="0.2">
      <c r="A1004" s="2">
        <v>20000000</v>
      </c>
      <c r="B1004" s="2">
        <v>1</v>
      </c>
      <c r="C1004" s="2">
        <v>0</v>
      </c>
      <c r="D1004" s="2">
        <v>120</v>
      </c>
      <c r="E1004" s="9">
        <v>0.6</v>
      </c>
      <c r="F1004" s="2">
        <v>-6.1266999999999996</v>
      </c>
      <c r="G1004" s="2">
        <v>106.83320000000001</v>
      </c>
      <c r="H1004" s="2" t="s">
        <v>136</v>
      </c>
      <c r="I1004" s="14">
        <v>-6.1610449999999997</v>
      </c>
      <c r="J1004" s="14">
        <v>106.874987</v>
      </c>
      <c r="K1004" s="2" t="s">
        <v>511</v>
      </c>
    </row>
    <row r="1005" spans="1:11" ht="15.75" customHeight="1" x14ac:dyDescent="0.2">
      <c r="A1005" s="2">
        <v>23000000</v>
      </c>
      <c r="B1005" s="2">
        <v>1</v>
      </c>
      <c r="C1005" s="2">
        <v>0</v>
      </c>
      <c r="D1005" s="2">
        <v>0</v>
      </c>
      <c r="E1005" s="9">
        <v>3.4</v>
      </c>
      <c r="F1005" s="2">
        <v>-6.1266999999999996</v>
      </c>
      <c r="G1005" s="2">
        <v>106.83320000000001</v>
      </c>
      <c r="H1005" s="2" t="s">
        <v>136</v>
      </c>
      <c r="I1005" s="14">
        <v>-6147238</v>
      </c>
      <c r="J1005" s="14">
        <v>106917529</v>
      </c>
      <c r="K1005" s="2" t="s">
        <v>511</v>
      </c>
    </row>
    <row r="1006" spans="1:11" ht="15.75" customHeight="1" x14ac:dyDescent="0.2">
      <c r="A1006" s="2">
        <v>23000000</v>
      </c>
      <c r="B1006" s="2">
        <v>1</v>
      </c>
      <c r="C1006" s="2">
        <v>0</v>
      </c>
      <c r="D1006" s="2">
        <v>0</v>
      </c>
      <c r="E1006" s="9">
        <v>3.4</v>
      </c>
      <c r="F1006" s="2">
        <v>-6.1266999999999996</v>
      </c>
      <c r="G1006" s="2">
        <v>106.83320000000001</v>
      </c>
      <c r="H1006" s="2" t="s">
        <v>136</v>
      </c>
      <c r="I1006" s="14">
        <v>-6147238</v>
      </c>
      <c r="J1006" s="14">
        <v>106917529</v>
      </c>
      <c r="K1006" s="2" t="s">
        <v>511</v>
      </c>
    </row>
    <row r="1007" spans="1:11" ht="15.75" customHeight="1" x14ac:dyDescent="0.2">
      <c r="A1007" s="2">
        <v>23000000</v>
      </c>
      <c r="B1007" s="2">
        <v>1</v>
      </c>
      <c r="C1007" s="2">
        <v>0</v>
      </c>
      <c r="D1007" s="2">
        <v>0</v>
      </c>
      <c r="E1007" s="9">
        <v>3.4</v>
      </c>
      <c r="F1007" s="2">
        <v>-6.1266999999999996</v>
      </c>
      <c r="G1007" s="2">
        <v>106.83320000000001</v>
      </c>
      <c r="H1007" s="2" t="s">
        <v>136</v>
      </c>
      <c r="I1007" s="14">
        <v>-6147238</v>
      </c>
      <c r="J1007" s="14">
        <v>106917529</v>
      </c>
      <c r="K1007" s="2" t="s">
        <v>511</v>
      </c>
    </row>
    <row r="1008" spans="1:11" ht="15.75" customHeight="1" x14ac:dyDescent="0.2">
      <c r="A1008" s="2">
        <v>26000000</v>
      </c>
      <c r="B1008" s="2">
        <v>1</v>
      </c>
      <c r="C1008" s="2">
        <v>0</v>
      </c>
      <c r="D1008" s="2">
        <v>0</v>
      </c>
      <c r="E1008" s="9">
        <v>3.6</v>
      </c>
      <c r="F1008" s="2">
        <v>-6.1266999999999996</v>
      </c>
      <c r="G1008" s="2">
        <v>106.83320000000001</v>
      </c>
      <c r="H1008" s="2" t="s">
        <v>136</v>
      </c>
      <c r="I1008" s="14">
        <v>106893568</v>
      </c>
      <c r="J1008" s="14">
        <v>-6164709</v>
      </c>
      <c r="K1008" s="2" t="s">
        <v>511</v>
      </c>
    </row>
    <row r="1009" spans="1:11" ht="15.75" customHeight="1" x14ac:dyDescent="0.2">
      <c r="A1009" s="2">
        <v>12528000000</v>
      </c>
      <c r="B1009" s="2">
        <v>0</v>
      </c>
      <c r="C1009" s="2">
        <v>1</v>
      </c>
      <c r="D1009" s="2">
        <v>0</v>
      </c>
      <c r="E1009" s="9">
        <v>2.46</v>
      </c>
      <c r="F1009">
        <v>-6.2686000000000002</v>
      </c>
      <c r="G1009" s="2">
        <v>106.8086</v>
      </c>
      <c r="H1009" s="2" t="s">
        <v>377</v>
      </c>
      <c r="K1009" s="2" t="s">
        <v>141</v>
      </c>
    </row>
    <row r="1010" spans="1:11" ht="15.75" customHeight="1" x14ac:dyDescent="0.2">
      <c r="A1010" s="2">
        <v>6000000</v>
      </c>
      <c r="B1010" s="2">
        <v>0</v>
      </c>
      <c r="C1010" s="2">
        <v>1</v>
      </c>
      <c r="D1010" s="2">
        <v>1500</v>
      </c>
      <c r="E1010" s="9">
        <v>2.2000000000000002</v>
      </c>
      <c r="F1010">
        <v>-6.2545999999999999</v>
      </c>
      <c r="G1010" s="2">
        <v>106.8951</v>
      </c>
      <c r="H1010" s="2" t="s">
        <v>377</v>
      </c>
      <c r="I1010" s="14" t="s">
        <v>9506</v>
      </c>
      <c r="J1010" s="14" t="s">
        <v>9507</v>
      </c>
      <c r="K1010" s="2" t="s">
        <v>610</v>
      </c>
    </row>
    <row r="1011" spans="1:11" ht="15.75" customHeight="1" x14ac:dyDescent="0.2">
      <c r="A1011" s="2">
        <v>23500000</v>
      </c>
      <c r="B1011" s="2">
        <v>1</v>
      </c>
      <c r="C1011" s="2">
        <v>0</v>
      </c>
      <c r="D1011" s="2">
        <v>0</v>
      </c>
      <c r="E1011" s="9">
        <v>2.5</v>
      </c>
      <c r="F1011" s="2">
        <v>-6.1266999999999996</v>
      </c>
      <c r="G1011" s="2">
        <v>106.83320000000001</v>
      </c>
      <c r="H1011" s="2" t="s">
        <v>136</v>
      </c>
      <c r="I1011" s="14">
        <v>106913946</v>
      </c>
      <c r="J1011" s="14">
        <v>-6173538</v>
      </c>
      <c r="K1011" s="2" t="s">
        <v>511</v>
      </c>
    </row>
    <row r="1012" spans="1:11" ht="15.75" customHeight="1" x14ac:dyDescent="0.2">
      <c r="A1012" s="2">
        <v>21000000</v>
      </c>
      <c r="B1012" s="2">
        <v>1</v>
      </c>
      <c r="C1012" s="2">
        <v>0</v>
      </c>
      <c r="D1012" s="2">
        <v>0</v>
      </c>
      <c r="E1012" s="9">
        <v>0.3</v>
      </c>
      <c r="F1012" s="2">
        <v>-6.1266999999999996</v>
      </c>
      <c r="G1012" s="2">
        <v>106.83320000000001</v>
      </c>
      <c r="H1012" s="2" t="s">
        <v>136</v>
      </c>
      <c r="I1012" s="14">
        <v>-6157726</v>
      </c>
      <c r="J1012" s="14">
        <v>106910462</v>
      </c>
      <c r="K1012" s="2" t="s">
        <v>511</v>
      </c>
    </row>
    <row r="1013" spans="1:11" ht="15.75" customHeight="1" x14ac:dyDescent="0.2">
      <c r="A1013" s="6">
        <v>12200000</v>
      </c>
      <c r="B1013" s="2">
        <v>1</v>
      </c>
      <c r="C1013" s="2">
        <v>0</v>
      </c>
      <c r="D1013" s="2">
        <v>1200</v>
      </c>
      <c r="E1013" s="9">
        <v>1.1000000000000001</v>
      </c>
      <c r="F1013">
        <v>-6.1676000000000002</v>
      </c>
      <c r="G1013">
        <v>106.75960000000001</v>
      </c>
      <c r="H1013" s="2" t="s">
        <v>136</v>
      </c>
      <c r="I1013" s="14">
        <v>-6192870</v>
      </c>
      <c r="J1013" s="14">
        <v>106788312</v>
      </c>
      <c r="K1013" s="2" t="s">
        <v>976</v>
      </c>
    </row>
    <row r="1014" spans="1:11" ht="15.75" customHeight="1" x14ac:dyDescent="0.2">
      <c r="A1014" s="2">
        <v>19000000</v>
      </c>
      <c r="B1014" s="2">
        <v>0</v>
      </c>
      <c r="C1014" s="2">
        <v>0</v>
      </c>
      <c r="D1014" s="2">
        <v>0</v>
      </c>
      <c r="E1014" s="9">
        <v>2.7</v>
      </c>
      <c r="F1014" s="2">
        <v>-6.1814</v>
      </c>
      <c r="G1014" s="2">
        <v>106.8387</v>
      </c>
      <c r="H1014" s="2" t="s">
        <v>9516</v>
      </c>
      <c r="I1014" s="14">
        <v>106869507</v>
      </c>
      <c r="J1014" s="14">
        <v>-6187412</v>
      </c>
      <c r="K1014" s="2" t="s">
        <v>1300</v>
      </c>
    </row>
    <row r="1015" spans="1:11" ht="15.75" customHeight="1" x14ac:dyDescent="0.2">
      <c r="A1015" s="2">
        <v>15500000</v>
      </c>
      <c r="B1015" s="2">
        <v>1</v>
      </c>
      <c r="C1015" s="2">
        <v>0</v>
      </c>
      <c r="D1015" s="2">
        <v>0</v>
      </c>
      <c r="E1015" s="9">
        <v>4.2</v>
      </c>
      <c r="F1015">
        <v>-6.1676000000000002</v>
      </c>
      <c r="G1015">
        <v>106.75960000000001</v>
      </c>
      <c r="H1015" s="2" t="s">
        <v>136</v>
      </c>
      <c r="I1015" s="14" t="s">
        <v>9536</v>
      </c>
      <c r="J1015" s="14" t="s">
        <v>9537</v>
      </c>
      <c r="K1015" s="2" t="s">
        <v>9529</v>
      </c>
    </row>
    <row r="1016" spans="1:11" ht="15.75" customHeight="1" x14ac:dyDescent="0.2">
      <c r="A1016" s="2">
        <v>19683000</v>
      </c>
      <c r="B1016" s="2">
        <v>0</v>
      </c>
      <c r="C1016" s="2">
        <v>1</v>
      </c>
      <c r="D1016" s="2">
        <v>0</v>
      </c>
      <c r="E1016" s="9">
        <v>1.2</v>
      </c>
      <c r="F1016">
        <v>-6.1676000000000002</v>
      </c>
      <c r="G1016">
        <v>106.75960000000001</v>
      </c>
      <c r="H1016" s="2" t="s">
        <v>377</v>
      </c>
      <c r="I1016" s="14">
        <v>-6142780</v>
      </c>
      <c r="J1016" s="14">
        <v>106795674</v>
      </c>
      <c r="K1016" s="2" t="s">
        <v>2681</v>
      </c>
    </row>
    <row r="1017" spans="1:11" ht="15.75" customHeight="1" x14ac:dyDescent="0.2">
      <c r="A1017" s="2">
        <v>2631579</v>
      </c>
      <c r="B1017" s="2">
        <v>1</v>
      </c>
      <c r="C1017" s="2">
        <v>0</v>
      </c>
      <c r="D1017" s="2">
        <v>1</v>
      </c>
      <c r="E1017" s="9">
        <v>1.2</v>
      </c>
      <c r="F1017">
        <v>-6.2545999999999999</v>
      </c>
      <c r="G1017" s="2">
        <v>106.8951</v>
      </c>
      <c r="H1017" s="2" t="s">
        <v>136</v>
      </c>
      <c r="I1017" s="14" t="s">
        <v>9552</v>
      </c>
      <c r="J1017" s="14" t="s">
        <v>9553</v>
      </c>
      <c r="K1017" s="2" t="s">
        <v>610</v>
      </c>
    </row>
    <row r="1018" spans="1:11" ht="15.75" customHeight="1" x14ac:dyDescent="0.2">
      <c r="A1018" s="2">
        <v>32500000</v>
      </c>
      <c r="B1018" s="2">
        <v>0</v>
      </c>
      <c r="C1018" s="2">
        <v>1</v>
      </c>
      <c r="D1018" s="2">
        <v>1</v>
      </c>
      <c r="E1018" s="9">
        <v>5.0000000000000001E-3</v>
      </c>
      <c r="F1018">
        <v>-6.2545999999999999</v>
      </c>
      <c r="G1018" s="2">
        <v>106.8951</v>
      </c>
      <c r="H1018" s="2" t="s">
        <v>377</v>
      </c>
      <c r="I1018" s="14" t="s">
        <v>9569</v>
      </c>
      <c r="J1018" s="14" t="s">
        <v>9570</v>
      </c>
      <c r="K1018" s="2" t="s">
        <v>610</v>
      </c>
    </row>
    <row r="1019" spans="1:11" ht="15.75" customHeight="1" x14ac:dyDescent="0.2">
      <c r="A1019" s="2">
        <v>18000000</v>
      </c>
      <c r="B1019" s="2">
        <v>1</v>
      </c>
      <c r="C1019" s="2">
        <v>0</v>
      </c>
      <c r="D1019" s="2">
        <v>0</v>
      </c>
      <c r="E1019" s="9">
        <v>1.3</v>
      </c>
      <c r="F1019">
        <v>-6.2686000000000002</v>
      </c>
      <c r="G1019" s="2">
        <v>106.8086</v>
      </c>
      <c r="H1019" s="2" t="s">
        <v>136</v>
      </c>
      <c r="I1019" s="14">
        <v>-6300368</v>
      </c>
      <c r="J1019" s="14">
        <v>106776271</v>
      </c>
      <c r="K1019" s="2" t="s">
        <v>943</v>
      </c>
    </row>
    <row r="1020" spans="1:11" ht="15.75" customHeight="1" x14ac:dyDescent="0.2">
      <c r="A1020" s="2">
        <v>70000000</v>
      </c>
      <c r="B1020" s="2">
        <v>1</v>
      </c>
      <c r="C1020" s="2">
        <v>0</v>
      </c>
      <c r="D1020" s="2">
        <v>230</v>
      </c>
      <c r="E1020" s="9">
        <v>0.43</v>
      </c>
      <c r="F1020" s="2">
        <v>-6.1814</v>
      </c>
      <c r="G1020" s="2">
        <v>106.8387</v>
      </c>
      <c r="H1020" s="2" t="s">
        <v>136</v>
      </c>
      <c r="I1020" s="14">
        <v>-6191799</v>
      </c>
      <c r="J1020" s="14">
        <v>106825182</v>
      </c>
      <c r="K1020" s="2" t="s">
        <v>288</v>
      </c>
    </row>
    <row r="1021" spans="1:11" ht="15.75" customHeight="1" x14ac:dyDescent="0.2">
      <c r="A1021" s="2">
        <v>6000000</v>
      </c>
      <c r="B1021" s="2">
        <v>1</v>
      </c>
      <c r="C1021" s="2">
        <v>0</v>
      </c>
      <c r="D1021" s="2">
        <v>0</v>
      </c>
      <c r="E1021" s="9">
        <v>2.8</v>
      </c>
      <c r="F1021">
        <v>-6.2686000000000002</v>
      </c>
      <c r="G1021" s="2">
        <v>106.8086</v>
      </c>
      <c r="H1021" s="2" t="s">
        <v>136</v>
      </c>
      <c r="I1021" s="14" t="s">
        <v>9589</v>
      </c>
      <c r="J1021" s="14" t="s">
        <v>9590</v>
      </c>
      <c r="K1021" s="2" t="s">
        <v>141</v>
      </c>
    </row>
    <row r="1022" spans="1:11" ht="15.75" customHeight="1" x14ac:dyDescent="0.2">
      <c r="A1022" s="2">
        <v>46773000</v>
      </c>
      <c r="B1022" s="2">
        <v>0</v>
      </c>
      <c r="C1022" s="2">
        <v>1</v>
      </c>
      <c r="D1022" s="2">
        <v>220</v>
      </c>
      <c r="E1022" s="9">
        <v>5.0999999999999996</v>
      </c>
      <c r="F1022">
        <v>-6.1676000000000002</v>
      </c>
      <c r="G1022">
        <v>106.75960000000001</v>
      </c>
      <c r="H1022" s="2" t="s">
        <v>377</v>
      </c>
      <c r="I1022" s="14">
        <v>-6.1551020000000003</v>
      </c>
      <c r="J1022" s="14">
        <v>106.191632</v>
      </c>
      <c r="K1022" s="2" t="s">
        <v>976</v>
      </c>
    </row>
    <row r="1023" spans="1:11" ht="15.75" customHeight="1" x14ac:dyDescent="0.2">
      <c r="A1023" s="2">
        <v>15000000</v>
      </c>
      <c r="B1023" s="2">
        <v>0</v>
      </c>
      <c r="C1023" s="2">
        <v>1</v>
      </c>
      <c r="D1023" s="2">
        <v>350</v>
      </c>
      <c r="E1023" s="9">
        <v>1.7</v>
      </c>
      <c r="F1023">
        <v>-6.1676000000000002</v>
      </c>
      <c r="G1023">
        <v>106.75960000000001</v>
      </c>
      <c r="H1023" s="2" t="s">
        <v>377</v>
      </c>
      <c r="I1023" s="14" t="s">
        <v>9610</v>
      </c>
      <c r="J1023" s="14" t="s">
        <v>9611</v>
      </c>
      <c r="K1023" s="2" t="s">
        <v>5338</v>
      </c>
    </row>
    <row r="1024" spans="1:11" ht="15.75" customHeight="1" x14ac:dyDescent="0.2">
      <c r="A1024" s="2">
        <v>30000000</v>
      </c>
      <c r="B1024" s="2">
        <v>1</v>
      </c>
      <c r="C1024" s="2">
        <v>0</v>
      </c>
      <c r="D1024" s="2">
        <v>0</v>
      </c>
      <c r="E1024" s="9">
        <v>1.5</v>
      </c>
      <c r="F1024">
        <v>-6.2686000000000002</v>
      </c>
      <c r="G1024" s="2">
        <v>106.8086</v>
      </c>
      <c r="H1024" s="2" t="s">
        <v>136</v>
      </c>
      <c r="I1024" s="14" t="s">
        <v>9616</v>
      </c>
      <c r="J1024" s="14" t="s">
        <v>9617</v>
      </c>
      <c r="K1024" s="2" t="s">
        <v>141</v>
      </c>
    </row>
    <row r="1025" spans="1:11" ht="15.75" customHeight="1" x14ac:dyDescent="0.2">
      <c r="A1025" s="2">
        <v>27500000</v>
      </c>
      <c r="B1025" s="2">
        <v>1</v>
      </c>
      <c r="C1025" s="2">
        <v>0</v>
      </c>
      <c r="D1025" s="2">
        <v>0</v>
      </c>
      <c r="E1025" s="9">
        <v>1.5</v>
      </c>
      <c r="F1025">
        <v>-6.1676000000000002</v>
      </c>
      <c r="G1025">
        <v>106.75960000000001</v>
      </c>
      <c r="H1025" s="2" t="s">
        <v>136</v>
      </c>
      <c r="I1025" s="14" t="s">
        <v>9620</v>
      </c>
      <c r="J1025" s="14" t="s">
        <v>9621</v>
      </c>
      <c r="K1025" s="2" t="s">
        <v>976</v>
      </c>
    </row>
    <row r="1026" spans="1:11" ht="15.75" customHeight="1" x14ac:dyDescent="0.2">
      <c r="A1026" s="2">
        <v>30000000</v>
      </c>
      <c r="B1026" s="2">
        <v>0</v>
      </c>
      <c r="C1026" s="2">
        <v>1</v>
      </c>
      <c r="D1026" s="2">
        <v>600</v>
      </c>
      <c r="E1026" s="9">
        <v>0.6</v>
      </c>
      <c r="F1026">
        <v>-6.2686000000000002</v>
      </c>
      <c r="G1026" s="2">
        <v>106.8086</v>
      </c>
      <c r="H1026" s="2" t="s">
        <v>377</v>
      </c>
      <c r="I1026" s="14">
        <v>106805030</v>
      </c>
      <c r="J1026" s="14">
        <v>-6287259</v>
      </c>
      <c r="K1026" s="2" t="s">
        <v>141</v>
      </c>
    </row>
    <row r="1027" spans="1:11" ht="15.75" customHeight="1" x14ac:dyDescent="0.2">
      <c r="A1027" s="2">
        <v>10833333</v>
      </c>
      <c r="B1027" s="2">
        <v>1</v>
      </c>
      <c r="C1027" s="2">
        <v>0</v>
      </c>
      <c r="D1027" s="2">
        <v>200</v>
      </c>
      <c r="E1027" s="9">
        <v>2</v>
      </c>
      <c r="F1027" s="2">
        <v>-6.1814</v>
      </c>
      <c r="G1027" s="2">
        <v>106.8387</v>
      </c>
      <c r="H1027" s="2" t="s">
        <v>136</v>
      </c>
      <c r="I1027" s="14">
        <v>-6165060</v>
      </c>
      <c r="J1027" s="14">
        <v>106843525</v>
      </c>
      <c r="K1027" s="2" t="s">
        <v>288</v>
      </c>
    </row>
    <row r="1028" spans="1:11" ht="15.75" customHeight="1" x14ac:dyDescent="0.2">
      <c r="A1028" s="2">
        <v>11500000</v>
      </c>
      <c r="B1028" s="2">
        <v>1</v>
      </c>
      <c r="C1028" s="2">
        <v>0</v>
      </c>
      <c r="D1028" s="2">
        <v>550</v>
      </c>
      <c r="E1028" s="9">
        <v>7.9</v>
      </c>
      <c r="F1028">
        <v>-6.1676000000000002</v>
      </c>
      <c r="G1028">
        <v>106.75960000000001</v>
      </c>
      <c r="H1028" s="2" t="s">
        <v>136</v>
      </c>
      <c r="I1028" s="14" t="s">
        <v>9636</v>
      </c>
      <c r="J1028" s="14" t="s">
        <v>9637</v>
      </c>
      <c r="K1028" s="2" t="s">
        <v>976</v>
      </c>
    </row>
    <row r="1029" spans="1:11" ht="15.75" customHeight="1" x14ac:dyDescent="0.2">
      <c r="A1029" s="2">
        <v>7000000</v>
      </c>
      <c r="B1029" s="2">
        <v>0</v>
      </c>
      <c r="C1029" s="2">
        <v>0</v>
      </c>
      <c r="D1029" s="2">
        <v>650</v>
      </c>
      <c r="E1029" s="9">
        <v>2.2999999999999998</v>
      </c>
      <c r="F1029">
        <v>-6.1676000000000002</v>
      </c>
      <c r="G1029">
        <v>106.75960000000001</v>
      </c>
      <c r="H1029" s="2" t="s">
        <v>8027</v>
      </c>
      <c r="I1029" s="14" t="s">
        <v>9651</v>
      </c>
      <c r="J1029" s="14" t="s">
        <v>9652</v>
      </c>
      <c r="K1029" s="2" t="s">
        <v>976</v>
      </c>
    </row>
    <row r="1030" spans="1:11" ht="15.75" customHeight="1" x14ac:dyDescent="0.2">
      <c r="A1030" s="2" t="s">
        <v>9655</v>
      </c>
      <c r="B1030" s="2">
        <v>1</v>
      </c>
      <c r="C1030" s="2">
        <v>0</v>
      </c>
      <c r="D1030" s="2">
        <v>171</v>
      </c>
      <c r="E1030" s="9">
        <v>1.52</v>
      </c>
      <c r="F1030">
        <v>-6.2686000000000002</v>
      </c>
      <c r="G1030" s="2">
        <v>106.8086</v>
      </c>
      <c r="H1030" s="2" t="s">
        <v>136</v>
      </c>
      <c r="I1030" s="14" t="s">
        <v>9662</v>
      </c>
      <c r="J1030" s="14" t="s">
        <v>9663</v>
      </c>
      <c r="K1030" s="2" t="s">
        <v>141</v>
      </c>
    </row>
    <row r="1031" spans="1:11" ht="15.75" customHeight="1" x14ac:dyDescent="0.2">
      <c r="A1031" s="2">
        <v>18000000</v>
      </c>
      <c r="B1031" s="2">
        <v>1</v>
      </c>
      <c r="C1031" s="2">
        <v>0</v>
      </c>
      <c r="D1031" s="2">
        <v>0</v>
      </c>
      <c r="E1031" s="9">
        <v>20</v>
      </c>
      <c r="F1031">
        <v>-6.1676000000000002</v>
      </c>
      <c r="G1031">
        <v>106.75960000000001</v>
      </c>
      <c r="H1031" s="2" t="s">
        <v>136</v>
      </c>
      <c r="I1031" s="14">
        <v>-6174233</v>
      </c>
      <c r="J1031" s="14">
        <v>106759322</v>
      </c>
      <c r="K1031" s="2" t="s">
        <v>822</v>
      </c>
    </row>
    <row r="1032" spans="1:11" ht="15.75" customHeight="1" x14ac:dyDescent="0.2">
      <c r="A1032" s="2">
        <v>17587940</v>
      </c>
      <c r="B1032" s="2">
        <v>1</v>
      </c>
      <c r="C1032" s="2">
        <v>0</v>
      </c>
      <c r="D1032" s="2">
        <v>20</v>
      </c>
      <c r="E1032" s="9">
        <v>2</v>
      </c>
      <c r="F1032" s="2">
        <v>-6.1814</v>
      </c>
      <c r="G1032" s="2">
        <v>106.8387</v>
      </c>
      <c r="H1032" s="2" t="s">
        <v>136</v>
      </c>
      <c r="I1032" s="14" t="s">
        <v>9678</v>
      </c>
      <c r="J1032" s="14" t="s">
        <v>9679</v>
      </c>
      <c r="K1032" s="2" t="s">
        <v>288</v>
      </c>
    </row>
    <row r="1033" spans="1:11" ht="15.75" customHeight="1" x14ac:dyDescent="0.2">
      <c r="A1033" s="2">
        <v>13187885</v>
      </c>
      <c r="B1033" s="2">
        <v>1</v>
      </c>
      <c r="C1033" s="2">
        <v>0</v>
      </c>
      <c r="D1033" s="2">
        <v>80</v>
      </c>
      <c r="E1033" s="9">
        <v>1</v>
      </c>
      <c r="F1033">
        <v>-6.1676000000000002</v>
      </c>
      <c r="G1033">
        <v>106.75960000000001</v>
      </c>
      <c r="H1033" s="2" t="s">
        <v>136</v>
      </c>
      <c r="I1033" s="14">
        <v>-6.1623109999999999</v>
      </c>
      <c r="J1033" s="14">
        <v>106.72408299999999</v>
      </c>
      <c r="K1033" s="2" t="s">
        <v>976</v>
      </c>
    </row>
    <row r="1034" spans="1:11" ht="15.75" customHeight="1" x14ac:dyDescent="0.2">
      <c r="A1034" s="2">
        <v>35000000</v>
      </c>
      <c r="B1034" s="2">
        <v>1</v>
      </c>
      <c r="C1034" s="2">
        <v>0</v>
      </c>
      <c r="D1034" s="2">
        <v>0</v>
      </c>
      <c r="E1034" s="9">
        <v>0.4</v>
      </c>
      <c r="F1034">
        <v>-6.2686000000000002</v>
      </c>
      <c r="G1034" s="2">
        <v>106.8086</v>
      </c>
      <c r="H1034" s="2" t="s">
        <v>136</v>
      </c>
      <c r="I1034" s="14">
        <v>-6295928</v>
      </c>
      <c r="J1034" s="14">
        <v>106794842</v>
      </c>
      <c r="K1034" s="2" t="s">
        <v>141</v>
      </c>
    </row>
    <row r="1035" spans="1:11" ht="15.75" customHeight="1" x14ac:dyDescent="0.2">
      <c r="A1035" s="2">
        <v>21200000</v>
      </c>
      <c r="B1035" s="2">
        <v>1</v>
      </c>
      <c r="C1035" s="2">
        <v>0</v>
      </c>
      <c r="D1035" s="2">
        <v>300</v>
      </c>
      <c r="E1035" s="9">
        <v>0.77</v>
      </c>
      <c r="F1035">
        <v>-6.2686000000000002</v>
      </c>
      <c r="G1035" s="2">
        <v>106.8086</v>
      </c>
      <c r="H1035" s="2" t="s">
        <v>136</v>
      </c>
      <c r="I1035" s="14" t="s">
        <v>9711</v>
      </c>
      <c r="J1035" s="14" t="s">
        <v>9712</v>
      </c>
      <c r="K1035" s="2" t="s">
        <v>141</v>
      </c>
    </row>
    <row r="1036" spans="1:11" ht="15.75" customHeight="1" x14ac:dyDescent="0.2">
      <c r="A1036" s="2">
        <v>21500000</v>
      </c>
      <c r="B1036" s="2">
        <v>0</v>
      </c>
      <c r="C1036" s="2">
        <v>1</v>
      </c>
      <c r="D1036" s="2">
        <v>10</v>
      </c>
      <c r="E1036" s="9">
        <v>1</v>
      </c>
      <c r="F1036" s="2">
        <v>-6.1814</v>
      </c>
      <c r="G1036" s="2">
        <v>106.8387</v>
      </c>
      <c r="H1036" s="2" t="s">
        <v>377</v>
      </c>
      <c r="I1036" s="14">
        <v>-6161872</v>
      </c>
      <c r="J1036" s="14">
        <v>106819209</v>
      </c>
      <c r="K1036" s="2" t="s">
        <v>288</v>
      </c>
    </row>
    <row r="1037" spans="1:11" ht="15.75" customHeight="1" x14ac:dyDescent="0.2">
      <c r="A1037" s="2">
        <v>11500000</v>
      </c>
      <c r="B1037" s="2">
        <v>0</v>
      </c>
      <c r="C1037" s="2">
        <v>1</v>
      </c>
      <c r="D1037" s="2">
        <v>1100</v>
      </c>
      <c r="E1037" s="9">
        <v>8</v>
      </c>
      <c r="F1037">
        <v>-6.1676000000000002</v>
      </c>
      <c r="G1037">
        <v>106.75960000000001</v>
      </c>
      <c r="H1037" s="2" t="s">
        <v>377</v>
      </c>
      <c r="I1037" s="14" t="s">
        <v>2645</v>
      </c>
      <c r="J1037" s="14" t="s">
        <v>9721</v>
      </c>
      <c r="K1037" s="2" t="s">
        <v>976</v>
      </c>
    </row>
    <row r="1038" spans="1:11" ht="15.75" customHeight="1" x14ac:dyDescent="0.2">
      <c r="A1038" s="2">
        <v>20466667</v>
      </c>
      <c r="B1038" s="2">
        <v>1</v>
      </c>
      <c r="C1038" s="2">
        <v>0</v>
      </c>
      <c r="D1038" s="2">
        <v>350</v>
      </c>
      <c r="E1038" s="9">
        <v>1.4</v>
      </c>
      <c r="F1038" s="2">
        <v>-6.1814</v>
      </c>
      <c r="G1038" s="2">
        <v>106.8387</v>
      </c>
      <c r="H1038" s="2" t="s">
        <v>136</v>
      </c>
      <c r="I1038" s="14">
        <v>-61645483</v>
      </c>
      <c r="J1038" s="14">
        <v>106811846</v>
      </c>
      <c r="K1038" s="2" t="s">
        <v>288</v>
      </c>
    </row>
    <row r="1039" spans="1:11" ht="15.75" customHeight="1" x14ac:dyDescent="0.2">
      <c r="A1039" s="2">
        <v>13000000</v>
      </c>
      <c r="B1039" s="2">
        <v>1</v>
      </c>
      <c r="C1039" s="2">
        <v>0</v>
      </c>
      <c r="D1039" s="2">
        <v>53</v>
      </c>
      <c r="E1039" s="9">
        <v>0.74</v>
      </c>
      <c r="F1039">
        <v>-6.2686000000000002</v>
      </c>
      <c r="G1039" s="2">
        <v>106.8086</v>
      </c>
      <c r="H1039" s="2" t="s">
        <v>136</v>
      </c>
      <c r="I1039" s="14" t="s">
        <v>9736</v>
      </c>
      <c r="J1039" s="14" t="s">
        <v>9737</v>
      </c>
      <c r="K1039" s="2" t="s">
        <v>471</v>
      </c>
    </row>
    <row r="1040" spans="1:11" ht="15.75" customHeight="1" x14ac:dyDescent="0.2">
      <c r="A1040" s="2">
        <v>21666666</v>
      </c>
      <c r="B1040" s="2">
        <v>1</v>
      </c>
      <c r="C1040" s="2">
        <v>0</v>
      </c>
      <c r="D1040" s="2">
        <v>0</v>
      </c>
      <c r="E1040" s="9">
        <v>1</v>
      </c>
      <c r="F1040" s="2">
        <v>-6.1266999999999996</v>
      </c>
      <c r="G1040" s="2">
        <v>106.83320000000001</v>
      </c>
      <c r="H1040" s="2" t="s">
        <v>136</v>
      </c>
      <c r="I1040" s="14" t="s">
        <v>9746</v>
      </c>
      <c r="J1040" s="14" t="s">
        <v>9747</v>
      </c>
      <c r="K1040" s="2" t="s">
        <v>511</v>
      </c>
    </row>
    <row r="1041" spans="1:11" ht="15.75" customHeight="1" x14ac:dyDescent="0.2">
      <c r="A1041" s="2" t="s">
        <v>9750</v>
      </c>
      <c r="B1041" s="2">
        <v>1</v>
      </c>
      <c r="C1041" s="2">
        <v>0</v>
      </c>
      <c r="D1041" s="2">
        <v>333</v>
      </c>
      <c r="E1041" s="9">
        <v>0.7</v>
      </c>
      <c r="F1041">
        <v>-6.2686000000000002</v>
      </c>
      <c r="G1041" s="2">
        <v>106.8086</v>
      </c>
      <c r="H1041" s="2" t="s">
        <v>136</v>
      </c>
      <c r="I1041" s="14" t="s">
        <v>9753</v>
      </c>
      <c r="J1041" s="14" t="s">
        <v>9754</v>
      </c>
      <c r="K1041" s="2" t="s">
        <v>141</v>
      </c>
    </row>
    <row r="1042" spans="1:11" ht="15.75" customHeight="1" x14ac:dyDescent="0.2">
      <c r="A1042" s="2">
        <v>16000000</v>
      </c>
      <c r="B1042" s="2">
        <v>0</v>
      </c>
      <c r="C1042" s="2">
        <v>1</v>
      </c>
      <c r="D1042" s="2">
        <v>1000</v>
      </c>
      <c r="E1042" s="9">
        <v>2.1</v>
      </c>
      <c r="F1042">
        <v>-6.1676000000000002</v>
      </c>
      <c r="G1042">
        <v>106.75960000000001</v>
      </c>
      <c r="H1042" s="2" t="s">
        <v>377</v>
      </c>
      <c r="K1042" s="2" t="s">
        <v>1045</v>
      </c>
    </row>
    <row r="1043" spans="1:11" ht="15.75" customHeight="1" x14ac:dyDescent="0.2">
      <c r="A1043" s="2">
        <v>10072000</v>
      </c>
      <c r="B1043" s="2">
        <v>1</v>
      </c>
      <c r="C1043" s="2">
        <v>0</v>
      </c>
      <c r="D1043" s="2">
        <v>1000</v>
      </c>
      <c r="E1043" s="9">
        <v>2</v>
      </c>
      <c r="F1043">
        <v>-6.1676000000000002</v>
      </c>
      <c r="G1043">
        <v>106.75960000000001</v>
      </c>
      <c r="H1043" s="2" t="s">
        <v>136</v>
      </c>
      <c r="I1043" s="14">
        <v>106807972</v>
      </c>
      <c r="J1043" s="14">
        <v>-6146370</v>
      </c>
      <c r="K1043" s="2" t="s">
        <v>822</v>
      </c>
    </row>
    <row r="1044" spans="1:11" ht="15.75" customHeight="1" x14ac:dyDescent="0.2">
      <c r="A1044" s="2">
        <v>28000000</v>
      </c>
      <c r="B1044" s="2">
        <v>1</v>
      </c>
      <c r="C1044" s="2">
        <v>0</v>
      </c>
      <c r="D1044" s="2">
        <v>300</v>
      </c>
      <c r="E1044" s="9">
        <v>0.9</v>
      </c>
      <c r="F1044">
        <v>-6.2686000000000002</v>
      </c>
      <c r="G1044" s="2">
        <v>106.8086</v>
      </c>
      <c r="H1044" s="2" t="s">
        <v>136</v>
      </c>
      <c r="I1044" s="14">
        <v>-6277697</v>
      </c>
      <c r="J1044" s="14">
        <v>106805278</v>
      </c>
      <c r="K1044" s="2" t="s">
        <v>943</v>
      </c>
    </row>
    <row r="1045" spans="1:11" ht="15.75" customHeight="1" x14ac:dyDescent="0.2">
      <c r="A1045" s="2">
        <v>45000000</v>
      </c>
      <c r="B1045" s="2">
        <v>1</v>
      </c>
      <c r="C1045" s="2">
        <v>0</v>
      </c>
      <c r="D1045" s="2">
        <v>0</v>
      </c>
      <c r="E1045" s="9">
        <v>0.15</v>
      </c>
      <c r="F1045" s="2">
        <v>-6.1814</v>
      </c>
      <c r="G1045" s="2">
        <v>106.8387</v>
      </c>
      <c r="H1045" s="2" t="s">
        <v>136</v>
      </c>
      <c r="I1045" s="14">
        <v>-6153006</v>
      </c>
      <c r="J1045" s="14">
        <v>106817826</v>
      </c>
      <c r="K1045" s="2" t="s">
        <v>288</v>
      </c>
    </row>
    <row r="1046" spans="1:11" ht="15.75" customHeight="1" x14ac:dyDescent="0.2">
      <c r="A1046" s="2">
        <v>46153846</v>
      </c>
      <c r="B1046" s="2">
        <v>0</v>
      </c>
      <c r="C1046" s="2">
        <v>1</v>
      </c>
      <c r="D1046" s="2">
        <v>2</v>
      </c>
      <c r="E1046" s="9">
        <v>1</v>
      </c>
      <c r="F1046" s="2">
        <v>-6.1814</v>
      </c>
      <c r="G1046" s="2">
        <v>106.8387</v>
      </c>
      <c r="H1046" s="2" t="s">
        <v>377</v>
      </c>
      <c r="I1046" s="14">
        <v>-61618716</v>
      </c>
      <c r="J1046" s="14">
        <v>1068129087</v>
      </c>
      <c r="K1046" s="2" t="s">
        <v>288</v>
      </c>
    </row>
    <row r="1047" spans="1:11" ht="15.75" customHeight="1" x14ac:dyDescent="0.2">
      <c r="A1047" s="2">
        <v>30000000</v>
      </c>
      <c r="B1047" s="2">
        <v>0</v>
      </c>
      <c r="C1047" s="2">
        <v>0</v>
      </c>
      <c r="D1047" s="2">
        <v>0</v>
      </c>
      <c r="E1047" s="9">
        <v>0.75</v>
      </c>
      <c r="F1047">
        <v>-6.1676000000000002</v>
      </c>
      <c r="G1047">
        <v>106.75960000000001</v>
      </c>
      <c r="H1047" s="2" t="s">
        <v>1315</v>
      </c>
      <c r="I1047" s="14" t="s">
        <v>9793</v>
      </c>
      <c r="K1047" s="2" t="s">
        <v>822</v>
      </c>
    </row>
    <row r="1048" spans="1:11" ht="15.75" customHeight="1" x14ac:dyDescent="0.2">
      <c r="A1048" s="2">
        <v>25000000</v>
      </c>
      <c r="B1048" s="2">
        <v>0</v>
      </c>
      <c r="C1048" s="2">
        <v>0</v>
      </c>
      <c r="D1048" s="2">
        <v>0</v>
      </c>
      <c r="E1048" s="9">
        <v>0.7</v>
      </c>
      <c r="F1048">
        <v>-6.1676000000000002</v>
      </c>
      <c r="G1048">
        <v>106.75960000000001</v>
      </c>
      <c r="H1048" s="2" t="s">
        <v>1315</v>
      </c>
      <c r="I1048" s="14" t="s">
        <v>9813</v>
      </c>
      <c r="J1048" s="14" t="s">
        <v>9814</v>
      </c>
      <c r="K1048" s="2" t="s">
        <v>822</v>
      </c>
    </row>
    <row r="1049" spans="1:11" ht="15.75" customHeight="1" x14ac:dyDescent="0.2">
      <c r="A1049" s="2">
        <v>10000000</v>
      </c>
      <c r="B1049" s="2">
        <v>1</v>
      </c>
      <c r="C1049" s="2">
        <v>0</v>
      </c>
      <c r="D1049" s="2">
        <v>700</v>
      </c>
      <c r="E1049" s="9">
        <v>1</v>
      </c>
      <c r="F1049">
        <v>-6.1676000000000002</v>
      </c>
      <c r="G1049">
        <v>106.75960000000001</v>
      </c>
      <c r="H1049" s="2" t="s">
        <v>136</v>
      </c>
      <c r="I1049" s="14">
        <v>-6.1882510000000002</v>
      </c>
      <c r="J1049" s="14">
        <v>106.72063199999999</v>
      </c>
      <c r="K1049" s="2" t="s">
        <v>976</v>
      </c>
    </row>
    <row r="1050" spans="1:11" ht="15.75" customHeight="1" x14ac:dyDescent="0.2">
      <c r="A1050" s="2">
        <v>6500000</v>
      </c>
      <c r="B1050" s="2">
        <v>1</v>
      </c>
      <c r="C1050" s="2">
        <v>0</v>
      </c>
      <c r="D1050" s="2">
        <v>2000</v>
      </c>
      <c r="E1050" s="9">
        <v>1.5</v>
      </c>
      <c r="F1050">
        <v>-6.2545999999999999</v>
      </c>
      <c r="G1050" s="2">
        <v>106.8951</v>
      </c>
      <c r="H1050" s="2" t="s">
        <v>136</v>
      </c>
      <c r="I1050" s="14">
        <v>106959903</v>
      </c>
      <c r="J1050" s="14">
        <v>-6203981</v>
      </c>
      <c r="K1050" s="2" t="s">
        <v>610</v>
      </c>
    </row>
    <row r="1051" spans="1:11" ht="15.75" customHeight="1" x14ac:dyDescent="0.2">
      <c r="A1051" s="2">
        <v>35310734</v>
      </c>
      <c r="B1051" s="2">
        <v>1</v>
      </c>
      <c r="C1051" s="2">
        <v>0</v>
      </c>
      <c r="D1051" s="2">
        <v>100</v>
      </c>
      <c r="E1051" s="9">
        <v>2</v>
      </c>
      <c r="F1051" s="2">
        <v>-6.1814</v>
      </c>
      <c r="G1051" s="2">
        <v>106.8387</v>
      </c>
      <c r="H1051" s="2" t="s">
        <v>136</v>
      </c>
      <c r="I1051" s="14" t="s">
        <v>9829</v>
      </c>
      <c r="K1051" s="2" t="s">
        <v>288</v>
      </c>
    </row>
    <row r="1052" spans="1:11" ht="15.75" customHeight="1" x14ac:dyDescent="0.2">
      <c r="A1052" s="2">
        <v>31100478</v>
      </c>
      <c r="B1052" s="2">
        <v>0</v>
      </c>
      <c r="C1052" s="2">
        <v>0</v>
      </c>
      <c r="D1052" s="2">
        <v>2</v>
      </c>
      <c r="E1052" s="9">
        <v>5</v>
      </c>
      <c r="F1052" s="2">
        <v>-6.1814</v>
      </c>
      <c r="G1052" s="2">
        <v>106.8387</v>
      </c>
      <c r="H1052" s="2" t="s">
        <v>8027</v>
      </c>
      <c r="I1052" s="14" t="s">
        <v>9834</v>
      </c>
      <c r="J1052" s="14" t="s">
        <v>9835</v>
      </c>
      <c r="K1052" s="2" t="s">
        <v>288</v>
      </c>
    </row>
    <row r="1053" spans="1:11" ht="15.75" customHeight="1" x14ac:dyDescent="0.2">
      <c r="A1053" s="2">
        <v>10000000</v>
      </c>
      <c r="B1053" s="2">
        <v>1</v>
      </c>
      <c r="C1053" s="2">
        <v>0</v>
      </c>
      <c r="D1053" s="2">
        <v>0</v>
      </c>
      <c r="E1053" s="9">
        <v>0.25</v>
      </c>
      <c r="F1053">
        <v>-6.2545999999999999</v>
      </c>
      <c r="G1053" s="2">
        <v>106.8951</v>
      </c>
      <c r="H1053" s="2" t="s">
        <v>136</v>
      </c>
      <c r="I1053" s="14">
        <v>106936730</v>
      </c>
      <c r="J1053" s="14">
        <v>-6182689</v>
      </c>
      <c r="K1053" s="2" t="s">
        <v>658</v>
      </c>
    </row>
    <row r="1054" spans="1:11" ht="15.75" customHeight="1" x14ac:dyDescent="0.2">
      <c r="A1054" s="2">
        <v>11000000</v>
      </c>
      <c r="B1054" s="2">
        <v>0</v>
      </c>
      <c r="C1054" s="2">
        <v>1</v>
      </c>
      <c r="D1054" s="2">
        <v>1100</v>
      </c>
      <c r="E1054" s="9">
        <v>8</v>
      </c>
      <c r="F1054">
        <v>-6.1676000000000002</v>
      </c>
      <c r="G1054">
        <v>106.75960000000001</v>
      </c>
      <c r="H1054" s="2" t="s">
        <v>377</v>
      </c>
      <c r="I1054" s="14" t="s">
        <v>9847</v>
      </c>
      <c r="J1054" s="14" t="s">
        <v>9848</v>
      </c>
      <c r="K1054" s="2" t="s">
        <v>976</v>
      </c>
    </row>
    <row r="1055" spans="1:11" ht="15.75" customHeight="1" x14ac:dyDescent="0.2">
      <c r="A1055" s="2">
        <v>15000000</v>
      </c>
      <c r="B1055" s="2">
        <v>1</v>
      </c>
      <c r="C1055" s="2">
        <v>0</v>
      </c>
      <c r="D1055" s="2">
        <v>0</v>
      </c>
      <c r="E1055" s="9">
        <v>4.4000000000000004</v>
      </c>
      <c r="F1055">
        <v>-6.2545999999999999</v>
      </c>
      <c r="G1055" s="2">
        <v>106.8951</v>
      </c>
      <c r="H1055" s="2" t="s">
        <v>136</v>
      </c>
      <c r="I1055" s="14">
        <v>106904739</v>
      </c>
      <c r="J1055" s="14">
        <v>-6199166</v>
      </c>
      <c r="K1055" s="2" t="s">
        <v>610</v>
      </c>
    </row>
    <row r="1056" spans="1:11" ht="15.75" customHeight="1" x14ac:dyDescent="0.2">
      <c r="A1056" s="2">
        <v>82000000</v>
      </c>
      <c r="B1056" s="2">
        <v>0</v>
      </c>
      <c r="C1056" s="2">
        <v>1</v>
      </c>
      <c r="D1056" s="2">
        <v>116</v>
      </c>
      <c r="E1056" s="9">
        <v>1.5</v>
      </c>
      <c r="F1056" s="2">
        <v>-6.1814</v>
      </c>
      <c r="G1056" s="2">
        <v>106.8387</v>
      </c>
      <c r="H1056" s="2" t="s">
        <v>377</v>
      </c>
      <c r="I1056" s="14">
        <v>106833841</v>
      </c>
      <c r="J1056" s="14">
        <v>-6202466</v>
      </c>
      <c r="K1056" s="2" t="s">
        <v>288</v>
      </c>
    </row>
    <row r="1057" spans="1:11" ht="15.75" customHeight="1" x14ac:dyDescent="0.2">
      <c r="A1057" s="2">
        <v>3800000</v>
      </c>
      <c r="B1057" s="2">
        <v>0</v>
      </c>
      <c r="C1057" s="2">
        <v>0</v>
      </c>
      <c r="D1057" s="2">
        <v>200</v>
      </c>
      <c r="E1057" s="9">
        <v>0.5</v>
      </c>
      <c r="F1057">
        <v>-6.2545999999999999</v>
      </c>
      <c r="G1057" s="2">
        <v>106.8951</v>
      </c>
      <c r="H1057" s="2" t="s">
        <v>605</v>
      </c>
      <c r="I1057" s="14">
        <v>106.95140600000001</v>
      </c>
      <c r="J1057" s="14">
        <v>-6.1681990000000004</v>
      </c>
      <c r="K1057" s="2" t="s">
        <v>610</v>
      </c>
    </row>
    <row r="1058" spans="1:11" ht="15.75" customHeight="1" x14ac:dyDescent="0.2">
      <c r="A1058" s="2">
        <v>7000000</v>
      </c>
      <c r="B1058" s="2">
        <v>0</v>
      </c>
      <c r="C1058" s="2">
        <v>1</v>
      </c>
      <c r="D1058" s="2">
        <v>650</v>
      </c>
      <c r="E1058" s="9">
        <v>2.2999999999999998</v>
      </c>
      <c r="F1058">
        <v>-6.1676000000000002</v>
      </c>
      <c r="G1058">
        <v>106.75960000000001</v>
      </c>
      <c r="H1058" s="2" t="s">
        <v>377</v>
      </c>
      <c r="I1058" s="14" t="s">
        <v>9872</v>
      </c>
      <c r="J1058" s="14" t="s">
        <v>9873</v>
      </c>
      <c r="K1058" s="2" t="s">
        <v>976</v>
      </c>
    </row>
    <row r="1059" spans="1:11" ht="15.75" customHeight="1" x14ac:dyDescent="0.2">
      <c r="A1059" s="2">
        <v>25000000</v>
      </c>
      <c r="B1059" s="2">
        <v>1</v>
      </c>
      <c r="C1059" s="2">
        <v>0</v>
      </c>
      <c r="D1059" s="2">
        <v>150</v>
      </c>
      <c r="E1059" s="9">
        <v>3</v>
      </c>
      <c r="F1059" s="2">
        <v>-6.1814</v>
      </c>
      <c r="G1059" s="2">
        <v>106.8387</v>
      </c>
      <c r="H1059" s="2" t="s">
        <v>136</v>
      </c>
      <c r="I1059" s="14">
        <v>10684731</v>
      </c>
      <c r="J1059" s="14">
        <v>-6160567</v>
      </c>
      <c r="K1059" s="2" t="s">
        <v>288</v>
      </c>
    </row>
    <row r="1060" spans="1:11" ht="15.75" customHeight="1" x14ac:dyDescent="0.2">
      <c r="A1060" s="2">
        <v>5500000</v>
      </c>
      <c r="B1060" s="2">
        <v>1</v>
      </c>
      <c r="C1060" s="2">
        <v>0</v>
      </c>
      <c r="D1060" s="2">
        <v>1000</v>
      </c>
      <c r="E1060" s="9">
        <v>1.68</v>
      </c>
      <c r="F1060">
        <v>-6.2545999999999999</v>
      </c>
      <c r="G1060" s="2">
        <v>106.8951</v>
      </c>
      <c r="H1060" s="2" t="s">
        <v>136</v>
      </c>
      <c r="I1060" s="14">
        <v>106860942</v>
      </c>
      <c r="J1060" s="14">
        <v>-6342030</v>
      </c>
      <c r="K1060" s="2" t="s">
        <v>610</v>
      </c>
    </row>
    <row r="1061" spans="1:11" ht="15.75" customHeight="1" x14ac:dyDescent="0.2">
      <c r="A1061" s="2" t="s">
        <v>4765</v>
      </c>
      <c r="B1061" s="2">
        <v>1</v>
      </c>
      <c r="C1061" s="2">
        <v>0</v>
      </c>
      <c r="D1061" s="2">
        <v>0</v>
      </c>
      <c r="E1061" s="9">
        <v>1</v>
      </c>
      <c r="F1061" s="2">
        <v>-6.1814</v>
      </c>
      <c r="G1061" s="2">
        <v>106.8387</v>
      </c>
      <c r="H1061" s="2" t="s">
        <v>136</v>
      </c>
      <c r="K1061" s="2" t="s">
        <v>288</v>
      </c>
    </row>
    <row r="1062" spans="1:11" ht="15.75" customHeight="1" x14ac:dyDescent="0.2">
      <c r="A1062" s="2">
        <v>11500000</v>
      </c>
      <c r="B1062" s="2">
        <v>0</v>
      </c>
      <c r="C1062" s="2">
        <v>1</v>
      </c>
      <c r="D1062" s="2">
        <v>1100</v>
      </c>
      <c r="E1062" s="9">
        <v>8</v>
      </c>
      <c r="F1062">
        <v>-6.1676000000000002</v>
      </c>
      <c r="G1062">
        <v>106.75960000000001</v>
      </c>
      <c r="H1062" s="2" t="s">
        <v>377</v>
      </c>
      <c r="I1062" s="14" t="s">
        <v>9891</v>
      </c>
      <c r="J1062" s="14" t="s">
        <v>9892</v>
      </c>
      <c r="K1062" s="2" t="s">
        <v>976</v>
      </c>
    </row>
    <row r="1063" spans="1:11" ht="15.75" customHeight="1" x14ac:dyDescent="0.2">
      <c r="A1063" s="2">
        <v>22000000</v>
      </c>
      <c r="B1063" s="2">
        <v>1</v>
      </c>
      <c r="C1063" s="2">
        <v>0</v>
      </c>
      <c r="D1063" s="2">
        <v>0</v>
      </c>
      <c r="E1063" s="9">
        <v>4.9000000000000004</v>
      </c>
      <c r="F1063">
        <v>-6.2545999999999999</v>
      </c>
      <c r="G1063" s="2">
        <v>106.8951</v>
      </c>
      <c r="H1063" s="2" t="s">
        <v>136</v>
      </c>
      <c r="K1063" s="2" t="s">
        <v>610</v>
      </c>
    </row>
    <row r="1064" spans="1:11" ht="15.75" customHeight="1" x14ac:dyDescent="0.2">
      <c r="A1064" s="2">
        <v>23000000</v>
      </c>
      <c r="B1064" s="2">
        <v>0</v>
      </c>
      <c r="C1064" s="2">
        <v>0</v>
      </c>
      <c r="D1064" s="2">
        <v>0</v>
      </c>
      <c r="E1064" s="9">
        <v>2.5</v>
      </c>
      <c r="F1064" s="2">
        <v>-6.1266999999999996</v>
      </c>
      <c r="G1064" s="2">
        <v>106.83320000000001</v>
      </c>
      <c r="H1064" s="2" t="s">
        <v>1315</v>
      </c>
      <c r="J1064" s="14" t="s">
        <v>9902</v>
      </c>
      <c r="K1064" s="2" t="s">
        <v>511</v>
      </c>
    </row>
    <row r="1065" spans="1:11" ht="15.75" customHeight="1" x14ac:dyDescent="0.2">
      <c r="A1065" s="2">
        <v>27000000</v>
      </c>
      <c r="B1065" s="2">
        <v>0</v>
      </c>
      <c r="C1065" s="2">
        <v>0</v>
      </c>
      <c r="D1065" s="2">
        <v>282</v>
      </c>
      <c r="E1065" s="9">
        <v>350</v>
      </c>
      <c r="F1065" s="2">
        <v>-6.1814</v>
      </c>
      <c r="G1065" s="2">
        <v>106.8387</v>
      </c>
      <c r="H1065" s="2" t="s">
        <v>9906</v>
      </c>
      <c r="I1065" s="14">
        <v>-6155377</v>
      </c>
      <c r="J1065" s="14">
        <v>106840444</v>
      </c>
      <c r="K1065" s="2" t="s">
        <v>288</v>
      </c>
    </row>
    <row r="1066" spans="1:11" ht="15.75" customHeight="1" x14ac:dyDescent="0.2">
      <c r="A1066" s="2">
        <v>6000000</v>
      </c>
      <c r="B1066" s="2">
        <v>1</v>
      </c>
      <c r="C1066" s="2">
        <v>0</v>
      </c>
      <c r="D1066" s="2">
        <v>0</v>
      </c>
      <c r="E1066" s="9">
        <v>4.2</v>
      </c>
      <c r="F1066" s="2">
        <v>-6.1266999999999996</v>
      </c>
      <c r="G1066" s="2">
        <v>106.83320000000001</v>
      </c>
      <c r="H1066" s="2" t="s">
        <v>136</v>
      </c>
      <c r="I1066" s="14">
        <v>-61213977</v>
      </c>
      <c r="J1066" s="14">
        <v>106927639</v>
      </c>
      <c r="K1066" s="2" t="s">
        <v>4017</v>
      </c>
    </row>
    <row r="1067" spans="1:11" ht="15.75" customHeight="1" x14ac:dyDescent="0.2">
      <c r="A1067" s="2">
        <v>10000000</v>
      </c>
      <c r="B1067" s="2">
        <v>1</v>
      </c>
      <c r="C1067" s="2">
        <v>0</v>
      </c>
      <c r="D1067" s="2">
        <v>0</v>
      </c>
      <c r="E1067" s="9">
        <v>0.25</v>
      </c>
      <c r="F1067">
        <v>-6.2545999999999999</v>
      </c>
      <c r="G1067" s="2">
        <v>106.8951</v>
      </c>
      <c r="H1067" s="2" t="s">
        <v>136</v>
      </c>
      <c r="I1067" s="14">
        <v>106936730</v>
      </c>
      <c r="J1067" s="14">
        <v>-6182689</v>
      </c>
      <c r="K1067" s="2" t="s">
        <v>658</v>
      </c>
    </row>
    <row r="1068" spans="1:11" ht="15.75" customHeight="1" x14ac:dyDescent="0.2">
      <c r="A1068" s="2">
        <v>11500000</v>
      </c>
      <c r="B1068" s="2">
        <v>0</v>
      </c>
      <c r="C1068" s="2">
        <v>1</v>
      </c>
      <c r="D1068" s="2">
        <v>1100</v>
      </c>
      <c r="E1068" s="9">
        <v>8</v>
      </c>
      <c r="F1068">
        <v>-6.1676000000000002</v>
      </c>
      <c r="G1068">
        <v>106.75960000000001</v>
      </c>
      <c r="H1068" s="2" t="s">
        <v>377</v>
      </c>
      <c r="I1068" s="14" t="s">
        <v>9924</v>
      </c>
      <c r="J1068" s="14" t="s">
        <v>9925</v>
      </c>
      <c r="K1068" s="2" t="s">
        <v>976</v>
      </c>
    </row>
    <row r="1069" spans="1:11" ht="15.75" customHeight="1" x14ac:dyDescent="0.2">
      <c r="A1069" s="2">
        <v>57000000</v>
      </c>
      <c r="B1069" s="2">
        <v>0</v>
      </c>
      <c r="C1069" s="2">
        <v>1</v>
      </c>
      <c r="D1069" s="2">
        <v>0</v>
      </c>
      <c r="E1069" s="9">
        <v>0.2</v>
      </c>
      <c r="F1069" s="2">
        <v>-6.1266999999999996</v>
      </c>
      <c r="G1069" s="2">
        <v>106.83320000000001</v>
      </c>
      <c r="H1069" s="2" t="s">
        <v>377</v>
      </c>
      <c r="I1069" s="14">
        <v>-6145807</v>
      </c>
      <c r="J1069" s="14">
        <v>106895293</v>
      </c>
      <c r="K1069" s="2" t="s">
        <v>593</v>
      </c>
    </row>
    <row r="1070" spans="1:11" ht="15.75" customHeight="1" x14ac:dyDescent="0.2">
      <c r="A1070" s="2">
        <v>26000000</v>
      </c>
      <c r="B1070" s="2">
        <v>1</v>
      </c>
      <c r="C1070" s="2">
        <v>0</v>
      </c>
      <c r="D1070" s="2">
        <v>0</v>
      </c>
      <c r="E1070" s="9">
        <v>1.6</v>
      </c>
      <c r="F1070" s="2">
        <v>-6.1266999999999996</v>
      </c>
      <c r="G1070" s="2">
        <v>106.83320000000001</v>
      </c>
      <c r="H1070" s="2" t="s">
        <v>136</v>
      </c>
      <c r="I1070" s="14">
        <v>-6151281</v>
      </c>
      <c r="J1070" s="14">
        <v>106886838</v>
      </c>
      <c r="K1070" s="2" t="s">
        <v>593</v>
      </c>
    </row>
    <row r="1071" spans="1:11" ht="15.75" customHeight="1" x14ac:dyDescent="0.2">
      <c r="A1071" s="2">
        <v>10000000</v>
      </c>
      <c r="B1071" s="2">
        <v>0</v>
      </c>
      <c r="C1071" s="2">
        <v>0</v>
      </c>
      <c r="D1071" s="2">
        <v>50</v>
      </c>
      <c r="E1071" s="9">
        <v>10</v>
      </c>
      <c r="F1071">
        <v>-6.2686000000000002</v>
      </c>
      <c r="G1071" s="2">
        <v>106.8086</v>
      </c>
      <c r="H1071" s="2" t="s">
        <v>194</v>
      </c>
      <c r="I1071" s="14" t="s">
        <v>9947</v>
      </c>
      <c r="J1071" s="14" t="s">
        <v>9948</v>
      </c>
      <c r="K1071" s="2" t="s">
        <v>943</v>
      </c>
    </row>
    <row r="1072" spans="1:11" ht="15.75" customHeight="1" x14ac:dyDescent="0.2">
      <c r="A1072" s="2">
        <v>25000000</v>
      </c>
      <c r="B1072" s="2">
        <v>0</v>
      </c>
      <c r="C1072" s="2">
        <v>0</v>
      </c>
      <c r="D1072" s="2">
        <v>0</v>
      </c>
      <c r="E1072" s="9">
        <v>0.7</v>
      </c>
      <c r="F1072">
        <v>-6.1676000000000002</v>
      </c>
      <c r="G1072">
        <v>106.75960000000001</v>
      </c>
      <c r="H1072" s="2" t="s">
        <v>1315</v>
      </c>
      <c r="I1072" s="14" t="s">
        <v>9957</v>
      </c>
      <c r="J1072" s="14" t="s">
        <v>9958</v>
      </c>
      <c r="K1072" s="2" t="s">
        <v>976</v>
      </c>
    </row>
    <row r="1073" spans="1:11" ht="15.75" customHeight="1" x14ac:dyDescent="0.2">
      <c r="A1073" s="2">
        <v>8810572</v>
      </c>
      <c r="B1073" s="2">
        <v>1</v>
      </c>
      <c r="C1073" s="2">
        <v>0</v>
      </c>
      <c r="D1073" s="2">
        <v>76</v>
      </c>
      <c r="E1073" s="9">
        <v>4.3</v>
      </c>
      <c r="F1073">
        <v>-6.2545999999999999</v>
      </c>
      <c r="G1073" s="2">
        <v>106.8951</v>
      </c>
      <c r="H1073" s="2" t="s">
        <v>136</v>
      </c>
      <c r="I1073" s="14">
        <v>106865746</v>
      </c>
      <c r="J1073" s="14">
        <v>-6205990</v>
      </c>
      <c r="K1073" s="2" t="s">
        <v>658</v>
      </c>
    </row>
    <row r="1074" spans="1:11" ht="15.75" customHeight="1" x14ac:dyDescent="0.2">
      <c r="A1074" s="2" t="s">
        <v>9970</v>
      </c>
      <c r="B1074" s="2">
        <v>1</v>
      </c>
      <c r="C1074" s="2">
        <v>0</v>
      </c>
      <c r="D1074" s="2">
        <v>0</v>
      </c>
      <c r="E1074" s="16">
        <v>0</v>
      </c>
      <c r="F1074" s="2">
        <v>-6.1266999999999996</v>
      </c>
      <c r="G1074" s="2">
        <v>106.83320000000001</v>
      </c>
      <c r="H1074" s="2" t="s">
        <v>136</v>
      </c>
      <c r="I1074" s="14" t="s">
        <v>9971</v>
      </c>
      <c r="J1074" s="14" t="s">
        <v>9972</v>
      </c>
      <c r="K1074" s="2" t="s">
        <v>511</v>
      </c>
    </row>
    <row r="1075" spans="1:11" ht="15.75" customHeight="1" x14ac:dyDescent="0.2">
      <c r="A1075" s="2">
        <v>4100000</v>
      </c>
      <c r="B1075" s="2">
        <v>1</v>
      </c>
      <c r="C1075" s="2">
        <v>0</v>
      </c>
      <c r="D1075" s="2">
        <v>25</v>
      </c>
      <c r="E1075" s="9">
        <v>3</v>
      </c>
      <c r="F1075">
        <v>-6.2545999999999999</v>
      </c>
      <c r="G1075" s="2">
        <v>106.8951</v>
      </c>
      <c r="H1075" s="2" t="s">
        <v>136</v>
      </c>
      <c r="I1075" s="14" t="s">
        <v>9980</v>
      </c>
      <c r="J1075" s="14" t="s">
        <v>9981</v>
      </c>
      <c r="K1075" s="2" t="s">
        <v>610</v>
      </c>
    </row>
    <row r="1076" spans="1:11" ht="15.75" customHeight="1" x14ac:dyDescent="0.2">
      <c r="A1076" s="2">
        <v>9433962</v>
      </c>
      <c r="B1076" s="2">
        <v>0</v>
      </c>
      <c r="C1076" s="2">
        <v>1</v>
      </c>
      <c r="D1076" s="2">
        <v>0</v>
      </c>
      <c r="E1076" s="9">
        <v>4</v>
      </c>
      <c r="F1076" s="2">
        <v>-6.1814</v>
      </c>
      <c r="G1076" s="2">
        <v>106.8387</v>
      </c>
      <c r="H1076" s="2" t="s">
        <v>377</v>
      </c>
      <c r="K1076" s="2" t="s">
        <v>288</v>
      </c>
    </row>
    <row r="1077" spans="1:11" ht="15.75" customHeight="1" x14ac:dyDescent="0.2">
      <c r="A1077" s="2">
        <v>25000000</v>
      </c>
      <c r="B1077" s="2">
        <v>0</v>
      </c>
      <c r="C1077" s="2">
        <v>0</v>
      </c>
      <c r="D1077" s="2">
        <v>75</v>
      </c>
      <c r="E1077" s="9">
        <v>0.75</v>
      </c>
      <c r="F1077">
        <v>-6.1676000000000002</v>
      </c>
      <c r="G1077">
        <v>106.75960000000001</v>
      </c>
      <c r="H1077" s="2" t="s">
        <v>1315</v>
      </c>
      <c r="I1077" s="14" t="s">
        <v>9991</v>
      </c>
      <c r="J1077" s="14" t="s">
        <v>9992</v>
      </c>
      <c r="K1077" s="2" t="s">
        <v>976</v>
      </c>
    </row>
    <row r="1078" spans="1:11" ht="15.75" customHeight="1" x14ac:dyDescent="0.2">
      <c r="A1078" s="2">
        <v>12142857</v>
      </c>
      <c r="B1078" s="2">
        <v>1</v>
      </c>
      <c r="C1078" s="2">
        <v>0</v>
      </c>
      <c r="D1078" s="2">
        <v>150</v>
      </c>
      <c r="E1078" s="9">
        <v>1.6</v>
      </c>
      <c r="F1078" s="2">
        <v>-6.1814</v>
      </c>
      <c r="G1078" s="2">
        <v>106.8387</v>
      </c>
      <c r="H1078" s="2" t="s">
        <v>136</v>
      </c>
      <c r="I1078" s="14">
        <v>106846185</v>
      </c>
      <c r="J1078" s="14">
        <v>-6160335</v>
      </c>
      <c r="K1078" s="2" t="s">
        <v>1300</v>
      </c>
    </row>
    <row r="1079" spans="1:11" ht="15.75" customHeight="1" x14ac:dyDescent="0.2">
      <c r="A1079" s="2" t="s">
        <v>10007</v>
      </c>
      <c r="B1079" s="2">
        <v>1</v>
      </c>
      <c r="C1079" s="2">
        <v>0</v>
      </c>
      <c r="D1079" s="2">
        <v>400</v>
      </c>
      <c r="E1079" s="9">
        <v>0.93</v>
      </c>
      <c r="F1079">
        <v>-6.2686000000000002</v>
      </c>
      <c r="G1079" s="2">
        <v>106.8086</v>
      </c>
      <c r="H1079" s="2" t="s">
        <v>136</v>
      </c>
      <c r="I1079" s="14" t="s">
        <v>10017</v>
      </c>
      <c r="J1079" s="14" t="s">
        <v>10018</v>
      </c>
      <c r="K1079" s="2" t="s">
        <v>141</v>
      </c>
    </row>
    <row r="1080" spans="1:11" ht="15.75" customHeight="1" x14ac:dyDescent="0.2">
      <c r="A1080" s="2">
        <v>122222222</v>
      </c>
      <c r="B1080" s="2">
        <v>1</v>
      </c>
      <c r="C1080" s="2">
        <v>0</v>
      </c>
      <c r="D1080" s="2">
        <v>0</v>
      </c>
      <c r="E1080" s="9">
        <v>0.5</v>
      </c>
      <c r="F1080">
        <v>-6.2686000000000002</v>
      </c>
      <c r="G1080" s="2">
        <v>106.8086</v>
      </c>
      <c r="H1080" s="2" t="s">
        <v>136</v>
      </c>
      <c r="I1080" s="14">
        <v>-6230463</v>
      </c>
      <c r="J1080" s="14">
        <v>106806713</v>
      </c>
      <c r="K1080" s="2" t="s">
        <v>141</v>
      </c>
    </row>
    <row r="1081" spans="1:11" ht="15.75" customHeight="1" x14ac:dyDescent="0.2">
      <c r="A1081" s="2">
        <v>25000000</v>
      </c>
      <c r="B1081" s="2">
        <v>1</v>
      </c>
      <c r="C1081" s="2">
        <v>0</v>
      </c>
      <c r="D1081" s="2">
        <v>0</v>
      </c>
      <c r="E1081" s="9">
        <v>2</v>
      </c>
      <c r="F1081" s="2">
        <v>-6.1266999999999996</v>
      </c>
      <c r="G1081" s="2">
        <v>106.83320000000001</v>
      </c>
      <c r="H1081" s="2" t="s">
        <v>136</v>
      </c>
      <c r="I1081" s="14">
        <v>-6138727</v>
      </c>
      <c r="J1081" s="14">
        <v>106834149</v>
      </c>
      <c r="K1081" s="2" t="s">
        <v>4017</v>
      </c>
    </row>
    <row r="1082" spans="1:11" ht="15.75" customHeight="1" x14ac:dyDescent="0.2">
      <c r="A1082" s="2">
        <v>20000000</v>
      </c>
      <c r="B1082" s="2">
        <v>1</v>
      </c>
      <c r="C1082" s="2">
        <v>0</v>
      </c>
      <c r="D1082" s="2">
        <v>0</v>
      </c>
      <c r="E1082" s="9">
        <v>1.6</v>
      </c>
      <c r="F1082" s="2">
        <v>-6.1266999999999996</v>
      </c>
      <c r="G1082" s="2">
        <v>106.83320000000001</v>
      </c>
      <c r="H1082" s="2" t="s">
        <v>136</v>
      </c>
      <c r="I1082" s="14">
        <v>-6113564</v>
      </c>
      <c r="J1082" s="14">
        <v>106788524</v>
      </c>
      <c r="K1082" s="2" t="s">
        <v>511</v>
      </c>
    </row>
    <row r="1083" spans="1:11" ht="15.75" customHeight="1" x14ac:dyDescent="0.2">
      <c r="A1083" s="2">
        <v>20000000</v>
      </c>
      <c r="B1083" s="2">
        <v>1</v>
      </c>
      <c r="C1083" s="2">
        <v>0</v>
      </c>
      <c r="D1083" s="2">
        <v>80</v>
      </c>
      <c r="E1083" s="9">
        <v>1.7</v>
      </c>
      <c r="F1083">
        <v>-6.2545999999999999</v>
      </c>
      <c r="G1083" s="2">
        <v>106.8951</v>
      </c>
      <c r="H1083" s="2" t="s">
        <v>136</v>
      </c>
      <c r="I1083" s="14" t="s">
        <v>10045</v>
      </c>
      <c r="J1083" s="14" t="s">
        <v>10046</v>
      </c>
      <c r="K1083" s="2" t="s">
        <v>3581</v>
      </c>
    </row>
    <row r="1084" spans="1:11" ht="15.75" customHeight="1" x14ac:dyDescent="0.2">
      <c r="A1084" s="2">
        <v>3000000</v>
      </c>
      <c r="B1084" s="2">
        <v>1</v>
      </c>
      <c r="C1084" s="2">
        <v>0</v>
      </c>
      <c r="D1084" s="2">
        <v>50</v>
      </c>
      <c r="E1084" s="9">
        <v>3</v>
      </c>
      <c r="F1084">
        <v>-6.2686000000000002</v>
      </c>
      <c r="G1084" s="2">
        <v>106.8086</v>
      </c>
      <c r="H1084" s="2" t="s">
        <v>136</v>
      </c>
      <c r="I1084" s="14" t="s">
        <v>10051</v>
      </c>
      <c r="J1084" s="14" t="s">
        <v>10052</v>
      </c>
      <c r="K1084" s="2" t="s">
        <v>141</v>
      </c>
    </row>
    <row r="1085" spans="1:11" ht="15.75" customHeight="1" x14ac:dyDescent="0.2">
      <c r="A1085" s="2">
        <v>15000000</v>
      </c>
      <c r="B1085" s="2">
        <v>1</v>
      </c>
      <c r="C1085" s="2">
        <v>0</v>
      </c>
      <c r="D1085" s="2">
        <v>59</v>
      </c>
      <c r="E1085" s="9">
        <v>1.53</v>
      </c>
      <c r="F1085">
        <v>-6.2686000000000002</v>
      </c>
      <c r="G1085" s="2">
        <v>106.8086</v>
      </c>
      <c r="H1085" s="2" t="s">
        <v>136</v>
      </c>
      <c r="I1085" s="14" t="s">
        <v>10062</v>
      </c>
      <c r="K1085" s="2" t="s">
        <v>141</v>
      </c>
    </row>
    <row r="1086" spans="1:11" ht="15.75" customHeight="1" x14ac:dyDescent="0.2">
      <c r="A1086" s="2" t="s">
        <v>10066</v>
      </c>
      <c r="B1086" s="2">
        <v>1</v>
      </c>
      <c r="C1086" s="2">
        <v>0</v>
      </c>
      <c r="D1086" s="2">
        <v>0</v>
      </c>
      <c r="E1086" s="9">
        <v>1</v>
      </c>
      <c r="F1086" s="2">
        <v>-6.1266999999999996</v>
      </c>
      <c r="G1086" s="2">
        <v>106.83320000000001</v>
      </c>
      <c r="H1086" s="2" t="s">
        <v>136</v>
      </c>
      <c r="I1086" s="14" t="s">
        <v>10067</v>
      </c>
      <c r="J1086" s="14" t="s">
        <v>10068</v>
      </c>
      <c r="K1086" s="2" t="s">
        <v>511</v>
      </c>
    </row>
    <row r="1087" spans="1:11" ht="15.75" customHeight="1" x14ac:dyDescent="0.2">
      <c r="A1087" s="2">
        <v>27500000</v>
      </c>
      <c r="B1087" s="2">
        <v>0</v>
      </c>
      <c r="C1087" s="2">
        <v>0</v>
      </c>
      <c r="D1087" s="2">
        <v>200</v>
      </c>
      <c r="E1087" s="9">
        <v>1.4</v>
      </c>
      <c r="F1087">
        <v>-6.1676000000000002</v>
      </c>
      <c r="G1087">
        <v>106.75960000000001</v>
      </c>
      <c r="H1087" s="2" t="s">
        <v>1315</v>
      </c>
      <c r="I1087" s="14">
        <v>-6172480</v>
      </c>
      <c r="J1087" s="14">
        <v>106743920</v>
      </c>
      <c r="K1087" s="2" t="s">
        <v>822</v>
      </c>
    </row>
    <row r="1088" spans="1:11" ht="15.75" customHeight="1" x14ac:dyDescent="0.2">
      <c r="A1088" s="2">
        <v>29000000</v>
      </c>
      <c r="B1088" s="2">
        <v>0</v>
      </c>
      <c r="C1088" s="2">
        <v>0</v>
      </c>
      <c r="D1088" s="2">
        <v>100</v>
      </c>
      <c r="E1088" s="9">
        <v>2</v>
      </c>
      <c r="F1088">
        <v>-6.1676000000000002</v>
      </c>
      <c r="G1088">
        <v>106.75960000000001</v>
      </c>
      <c r="H1088" s="2" t="s">
        <v>1315</v>
      </c>
      <c r="I1088" s="14" t="s">
        <v>10083</v>
      </c>
      <c r="J1088" s="14" t="s">
        <v>10084</v>
      </c>
      <c r="K1088" s="2" t="s">
        <v>822</v>
      </c>
    </row>
    <row r="1089" spans="1:11" ht="15.75" customHeight="1" x14ac:dyDescent="0.2">
      <c r="A1089" s="2">
        <v>6000000</v>
      </c>
      <c r="B1089" s="2">
        <v>1</v>
      </c>
      <c r="C1089" s="2">
        <v>0</v>
      </c>
      <c r="D1089" s="2">
        <v>0</v>
      </c>
      <c r="E1089" s="9">
        <v>3.4</v>
      </c>
      <c r="F1089" s="2">
        <v>-6.1266999999999996</v>
      </c>
      <c r="G1089" s="2">
        <v>106.83320000000001</v>
      </c>
      <c r="H1089" s="2" t="s">
        <v>136</v>
      </c>
      <c r="I1089" s="14">
        <v>-6147140</v>
      </c>
      <c r="J1089" s="14">
        <v>106924006</v>
      </c>
      <c r="K1089" s="2" t="s">
        <v>511</v>
      </c>
    </row>
    <row r="1090" spans="1:11" ht="15.75" customHeight="1" x14ac:dyDescent="0.2">
      <c r="A1090" s="2">
        <v>10940000</v>
      </c>
      <c r="B1090" s="2">
        <v>1</v>
      </c>
      <c r="C1090" s="2">
        <v>0</v>
      </c>
      <c r="D1090" s="2">
        <v>71</v>
      </c>
      <c r="E1090" s="9">
        <v>0.94</v>
      </c>
      <c r="F1090">
        <v>-6.2686000000000002</v>
      </c>
      <c r="G1090" s="2">
        <v>106.8086</v>
      </c>
      <c r="H1090" s="2" t="s">
        <v>136</v>
      </c>
      <c r="I1090" s="14" t="s">
        <v>10100</v>
      </c>
      <c r="K1090" s="2" t="s">
        <v>1382</v>
      </c>
    </row>
    <row r="1091" spans="1:11" ht="15.75" customHeight="1" x14ac:dyDescent="0.2">
      <c r="A1091" s="2">
        <v>12000000</v>
      </c>
      <c r="B1091" s="2">
        <v>1</v>
      </c>
      <c r="C1091" s="2">
        <v>0</v>
      </c>
      <c r="D1091" s="2">
        <v>900</v>
      </c>
      <c r="E1091" s="9">
        <v>2.41</v>
      </c>
      <c r="F1091">
        <v>-6.2686000000000002</v>
      </c>
      <c r="G1091" s="2">
        <v>106.8086</v>
      </c>
      <c r="H1091" s="2" t="s">
        <v>136</v>
      </c>
      <c r="I1091" s="14">
        <v>-6310665</v>
      </c>
      <c r="J1091" s="14">
        <v>106783774</v>
      </c>
      <c r="K1091" s="2" t="s">
        <v>141</v>
      </c>
    </row>
    <row r="1092" spans="1:11" ht="15.75" customHeight="1" x14ac:dyDescent="0.2">
      <c r="A1092" s="2">
        <v>3000000</v>
      </c>
      <c r="B1092" s="2">
        <v>1</v>
      </c>
      <c r="C1092" s="2">
        <v>0</v>
      </c>
      <c r="D1092" s="2">
        <v>2</v>
      </c>
      <c r="E1092" s="9">
        <v>2</v>
      </c>
      <c r="F1092">
        <v>-6.2545999999999999</v>
      </c>
      <c r="G1092" s="2">
        <v>106.8951</v>
      </c>
      <c r="H1092" s="2" t="s">
        <v>136</v>
      </c>
      <c r="I1092" s="14" t="s">
        <v>10114</v>
      </c>
      <c r="J1092" s="14" t="s">
        <v>10115</v>
      </c>
      <c r="K1092" s="2" t="s">
        <v>610</v>
      </c>
    </row>
    <row r="1093" spans="1:11" ht="15.75" customHeight="1" x14ac:dyDescent="0.2">
      <c r="A1093" s="2">
        <v>5000000</v>
      </c>
      <c r="B1093" s="2">
        <v>1</v>
      </c>
      <c r="C1093" s="2">
        <v>0</v>
      </c>
      <c r="D1093" s="2">
        <v>0</v>
      </c>
      <c r="E1093" s="9">
        <v>17</v>
      </c>
      <c r="F1093" s="2">
        <v>-6.1266999999999996</v>
      </c>
      <c r="G1093" s="2">
        <v>106.83320000000001</v>
      </c>
      <c r="H1093" s="2" t="s">
        <v>136</v>
      </c>
      <c r="I1093" s="14">
        <v>-6109237</v>
      </c>
      <c r="J1093" s="14">
        <v>106955760</v>
      </c>
      <c r="K1093" s="2" t="s">
        <v>593</v>
      </c>
    </row>
    <row r="1094" spans="1:11" ht="15.75" customHeight="1" x14ac:dyDescent="0.2">
      <c r="A1094" s="2">
        <v>23066667</v>
      </c>
      <c r="B1094" s="2">
        <v>1</v>
      </c>
      <c r="C1094" s="2">
        <v>0</v>
      </c>
      <c r="D1094" s="2">
        <v>2</v>
      </c>
      <c r="E1094" s="9">
        <v>0.85</v>
      </c>
      <c r="F1094" s="2">
        <v>-6.1814</v>
      </c>
      <c r="G1094" s="2">
        <v>106.8387</v>
      </c>
      <c r="H1094" s="2" t="s">
        <v>136</v>
      </c>
      <c r="I1094" s="14">
        <v>1068461392</v>
      </c>
      <c r="J1094" s="14">
        <v>-61923943</v>
      </c>
      <c r="K1094" s="2" t="s">
        <v>407</v>
      </c>
    </row>
    <row r="1095" spans="1:11" ht="15.75" customHeight="1" x14ac:dyDescent="0.2">
      <c r="A1095" s="2">
        <v>23000000</v>
      </c>
      <c r="B1095" s="2">
        <v>1</v>
      </c>
      <c r="C1095" s="2">
        <v>0</v>
      </c>
      <c r="D1095" s="2">
        <v>24</v>
      </c>
      <c r="E1095" s="9">
        <v>0.5</v>
      </c>
      <c r="F1095" s="2">
        <v>-6.1266999999999996</v>
      </c>
      <c r="G1095" s="2">
        <v>106.83320000000001</v>
      </c>
      <c r="H1095" s="2" t="s">
        <v>136</v>
      </c>
      <c r="I1095" s="14">
        <v>-6318653</v>
      </c>
      <c r="J1095" s="14">
        <v>10686316</v>
      </c>
      <c r="K1095" s="2" t="s">
        <v>511</v>
      </c>
    </row>
    <row r="1096" spans="1:11" ht="15.75" customHeight="1" x14ac:dyDescent="0.2">
      <c r="A1096" s="2">
        <v>104166667</v>
      </c>
      <c r="B1096" s="2">
        <v>1</v>
      </c>
      <c r="C1096" s="2">
        <v>0</v>
      </c>
      <c r="D1096" s="2">
        <v>250</v>
      </c>
      <c r="E1096" s="9">
        <v>1.8</v>
      </c>
      <c r="F1096" s="2">
        <v>-6.1814</v>
      </c>
      <c r="G1096" s="2">
        <v>106.8387</v>
      </c>
      <c r="H1096" s="2" t="s">
        <v>136</v>
      </c>
      <c r="I1096" s="14" t="s">
        <v>10147</v>
      </c>
      <c r="J1096" s="14" t="s">
        <v>10148</v>
      </c>
      <c r="K1096" s="2" t="s">
        <v>1300</v>
      </c>
    </row>
    <row r="1097" spans="1:11" ht="15.75" customHeight="1" x14ac:dyDescent="0.2">
      <c r="A1097" s="2">
        <v>50000000</v>
      </c>
      <c r="B1097" s="2">
        <v>1</v>
      </c>
      <c r="C1097" s="2">
        <v>0</v>
      </c>
      <c r="D1097" s="2">
        <v>0</v>
      </c>
      <c r="E1097" s="9">
        <v>0.6</v>
      </c>
      <c r="F1097">
        <v>-6.2686000000000002</v>
      </c>
      <c r="G1097" s="2">
        <v>106.8086</v>
      </c>
      <c r="H1097" s="2" t="s">
        <v>136</v>
      </c>
      <c r="I1097" s="14" t="s">
        <v>10157</v>
      </c>
      <c r="J1097" s="14" t="s">
        <v>10158</v>
      </c>
      <c r="K1097" s="2" t="s">
        <v>141</v>
      </c>
    </row>
    <row r="1098" spans="1:11" ht="15.75" customHeight="1" x14ac:dyDescent="0.2">
      <c r="A1098" s="2">
        <v>5000000</v>
      </c>
      <c r="B1098" s="2">
        <v>1</v>
      </c>
      <c r="C1098" s="2">
        <v>0</v>
      </c>
      <c r="D1098" s="2">
        <v>0</v>
      </c>
      <c r="E1098" s="9">
        <v>9.9</v>
      </c>
      <c r="F1098" s="2">
        <v>-6.1266999999999996</v>
      </c>
      <c r="G1098" s="2">
        <v>106.83320000000001</v>
      </c>
      <c r="H1098" s="2" t="s">
        <v>136</v>
      </c>
      <c r="I1098" s="14">
        <v>-6133718</v>
      </c>
      <c r="J1098" s="14">
        <v>106954902</v>
      </c>
      <c r="K1098" s="2" t="s">
        <v>593</v>
      </c>
    </row>
    <row r="1099" spans="1:11" ht="15.75" customHeight="1" x14ac:dyDescent="0.2">
      <c r="A1099" s="2">
        <v>6000000</v>
      </c>
      <c r="B1099" s="2">
        <v>0</v>
      </c>
      <c r="C1099" s="2">
        <v>0</v>
      </c>
      <c r="D1099" s="2">
        <v>2</v>
      </c>
      <c r="E1099" s="9">
        <v>8.1999999999999993</v>
      </c>
      <c r="F1099" s="2">
        <v>-6.1266999999999996</v>
      </c>
      <c r="G1099" s="2">
        <v>106.83320000000001</v>
      </c>
      <c r="H1099" s="2" t="s">
        <v>437</v>
      </c>
      <c r="I1099" s="14">
        <v>-6158269</v>
      </c>
      <c r="J1099" s="14">
        <v>106952913</v>
      </c>
      <c r="K1099" s="2" t="s">
        <v>4017</v>
      </c>
    </row>
    <row r="1100" spans="1:11" ht="15.75" customHeight="1" x14ac:dyDescent="0.2">
      <c r="A1100" s="2">
        <v>23500000</v>
      </c>
      <c r="B1100" s="2">
        <v>1</v>
      </c>
      <c r="C1100" s="2">
        <v>0</v>
      </c>
      <c r="D1100" s="2">
        <v>0</v>
      </c>
      <c r="E1100" s="9">
        <v>3</v>
      </c>
      <c r="F1100" s="2">
        <v>-6.1266999999999996</v>
      </c>
      <c r="G1100" s="2">
        <v>106.83320000000001</v>
      </c>
      <c r="H1100" s="2" t="s">
        <v>136</v>
      </c>
      <c r="I1100" s="14">
        <v>-6147217</v>
      </c>
      <c r="J1100" s="14">
        <v>106917529</v>
      </c>
      <c r="K1100" s="2" t="s">
        <v>593</v>
      </c>
    </row>
    <row r="1101" spans="1:11" ht="15.75" customHeight="1" x14ac:dyDescent="0.2">
      <c r="A1101" s="2">
        <v>24479166</v>
      </c>
      <c r="B1101" s="2">
        <v>1</v>
      </c>
      <c r="C1101" s="2">
        <v>0</v>
      </c>
      <c r="D1101" s="2">
        <v>0</v>
      </c>
      <c r="E1101" s="9">
        <v>3.5</v>
      </c>
      <c r="F1101" s="2">
        <v>-6.1266999999999996</v>
      </c>
      <c r="G1101" s="2">
        <v>106.83320000000001</v>
      </c>
      <c r="H1101" s="2" t="s">
        <v>136</v>
      </c>
      <c r="I1101" s="14">
        <v>-6133664</v>
      </c>
      <c r="J1101" s="14">
        <v>106843841</v>
      </c>
      <c r="K1101" s="2" t="s">
        <v>4017</v>
      </c>
    </row>
    <row r="1102" spans="1:11" ht="15.75" customHeight="1" x14ac:dyDescent="0.2">
      <c r="A1102" s="2">
        <v>30000000</v>
      </c>
      <c r="B1102" s="2">
        <v>1</v>
      </c>
      <c r="C1102" s="2">
        <v>0</v>
      </c>
      <c r="D1102" s="2">
        <v>1</v>
      </c>
      <c r="E1102" s="9">
        <v>300</v>
      </c>
      <c r="F1102">
        <v>-6.2545999999999999</v>
      </c>
      <c r="G1102" s="2">
        <v>106.8951</v>
      </c>
      <c r="H1102" s="2" t="s">
        <v>136</v>
      </c>
      <c r="I1102" s="14" t="s">
        <v>10204</v>
      </c>
      <c r="J1102" s="14" t="s">
        <v>10205</v>
      </c>
      <c r="K1102" s="2" t="s">
        <v>658</v>
      </c>
    </row>
    <row r="1103" spans="1:11" ht="15.75" customHeight="1" x14ac:dyDescent="0.2">
      <c r="A1103" s="2">
        <v>15500000</v>
      </c>
      <c r="B1103" s="2">
        <v>0</v>
      </c>
      <c r="C1103" s="2">
        <v>1</v>
      </c>
      <c r="D1103" s="2">
        <v>1400</v>
      </c>
      <c r="E1103" s="9">
        <v>3.1</v>
      </c>
      <c r="F1103">
        <v>-6.1676000000000002</v>
      </c>
      <c r="G1103">
        <v>106.75960000000001</v>
      </c>
      <c r="H1103" s="2" t="s">
        <v>377</v>
      </c>
      <c r="I1103" s="14" t="s">
        <v>10215</v>
      </c>
      <c r="J1103" s="14" t="s">
        <v>10216</v>
      </c>
      <c r="K1103" s="2" t="s">
        <v>822</v>
      </c>
    </row>
    <row r="1104" spans="1:11" ht="15.75" customHeight="1" x14ac:dyDescent="0.2">
      <c r="A1104" s="2">
        <v>9500000</v>
      </c>
      <c r="B1104" s="2">
        <v>1</v>
      </c>
      <c r="C1104" s="2">
        <v>0</v>
      </c>
      <c r="D1104" s="2">
        <v>20</v>
      </c>
      <c r="E1104" s="9">
        <v>6.8</v>
      </c>
      <c r="F1104">
        <v>-6.1676000000000002</v>
      </c>
      <c r="G1104">
        <v>106.75960000000001</v>
      </c>
      <c r="H1104" s="2" t="s">
        <v>136</v>
      </c>
      <c r="I1104" s="14" t="s">
        <v>10226</v>
      </c>
      <c r="J1104" s="14" t="s">
        <v>10227</v>
      </c>
      <c r="K1104" s="2" t="s">
        <v>822</v>
      </c>
    </row>
    <row r="1105" spans="1:11" ht="15.75" customHeight="1" x14ac:dyDescent="0.2">
      <c r="A1105" s="2">
        <v>46153846</v>
      </c>
      <c r="B1105" s="2">
        <v>0</v>
      </c>
      <c r="C1105" s="2">
        <v>1</v>
      </c>
      <c r="D1105" s="2">
        <v>2</v>
      </c>
      <c r="E1105" s="9">
        <v>1</v>
      </c>
      <c r="F1105" s="2">
        <v>-6.1814</v>
      </c>
      <c r="G1105" s="2">
        <v>106.8387</v>
      </c>
      <c r="H1105" s="2" t="s">
        <v>377</v>
      </c>
      <c r="I1105" s="14">
        <v>1068129087</v>
      </c>
      <c r="J1105" s="14">
        <v>-61618716</v>
      </c>
      <c r="K1105" s="2" t="s">
        <v>288</v>
      </c>
    </row>
    <row r="1106" spans="1:11" ht="15.75" customHeight="1" x14ac:dyDescent="0.2">
      <c r="A1106" s="2">
        <v>62500000</v>
      </c>
      <c r="B1106" s="2">
        <v>0</v>
      </c>
      <c r="C1106" s="2">
        <v>1</v>
      </c>
      <c r="D1106" s="2">
        <v>50</v>
      </c>
      <c r="E1106" s="9">
        <v>2.2999999999999998</v>
      </c>
      <c r="F1106" s="2">
        <v>-6.1814</v>
      </c>
      <c r="G1106" s="2">
        <v>106.8387</v>
      </c>
      <c r="H1106" s="2" t="s">
        <v>377</v>
      </c>
      <c r="I1106" s="14" t="s">
        <v>10236</v>
      </c>
      <c r="J1106" s="14" t="s">
        <v>10237</v>
      </c>
      <c r="K1106" s="2" t="s">
        <v>288</v>
      </c>
    </row>
    <row r="1107" spans="1:11" ht="15.75" customHeight="1" x14ac:dyDescent="0.2">
      <c r="A1107" s="2">
        <v>45833333</v>
      </c>
      <c r="B1107" s="2">
        <v>1</v>
      </c>
      <c r="C1107" s="2">
        <v>0</v>
      </c>
      <c r="D1107" s="2">
        <v>86</v>
      </c>
      <c r="E1107" s="9">
        <v>1.07</v>
      </c>
      <c r="F1107">
        <v>-6.2686000000000002</v>
      </c>
      <c r="G1107" s="2">
        <v>106.8086</v>
      </c>
      <c r="H1107" s="2" t="s">
        <v>136</v>
      </c>
      <c r="I1107" s="14" t="s">
        <v>10245</v>
      </c>
      <c r="K1107" s="2" t="s">
        <v>141</v>
      </c>
    </row>
    <row r="1108" spans="1:11" ht="15.75" customHeight="1" x14ac:dyDescent="0.2">
      <c r="A1108" s="2">
        <v>25000000</v>
      </c>
      <c r="B1108" s="2">
        <v>1</v>
      </c>
      <c r="C1108" s="2">
        <v>0</v>
      </c>
      <c r="D1108" s="2">
        <v>300</v>
      </c>
      <c r="E1108" s="9">
        <v>1</v>
      </c>
      <c r="F1108" s="2">
        <v>-6.1814</v>
      </c>
      <c r="G1108" s="2">
        <v>106.8387</v>
      </c>
      <c r="H1108" s="2" t="s">
        <v>136</v>
      </c>
      <c r="I1108" s="14">
        <v>-6168478</v>
      </c>
      <c r="J1108" s="14">
        <v>106809677</v>
      </c>
      <c r="K1108" s="2" t="s">
        <v>407</v>
      </c>
    </row>
    <row r="1109" spans="1:11" ht="15.75" customHeight="1" x14ac:dyDescent="0.2">
      <c r="A1109" s="2">
        <v>21875000</v>
      </c>
      <c r="B1109" s="2">
        <v>1</v>
      </c>
      <c r="C1109" s="2">
        <v>0</v>
      </c>
      <c r="D1109" s="2">
        <v>300</v>
      </c>
      <c r="E1109" s="9">
        <v>2.5</v>
      </c>
      <c r="F1109" s="2">
        <v>-6.1814</v>
      </c>
      <c r="G1109" s="2">
        <v>106.8387</v>
      </c>
      <c r="H1109" s="2" t="s">
        <v>136</v>
      </c>
      <c r="I1109" s="14">
        <v>-6162553</v>
      </c>
      <c r="J1109" s="14">
        <v>106849601</v>
      </c>
      <c r="K1109" s="2" t="s">
        <v>288</v>
      </c>
    </row>
    <row r="1110" spans="1:11" ht="15.75" customHeight="1" x14ac:dyDescent="0.2">
      <c r="A1110" s="2">
        <v>9375000</v>
      </c>
      <c r="B1110" s="2">
        <v>1</v>
      </c>
      <c r="C1110" s="2">
        <v>0</v>
      </c>
      <c r="D1110" s="2">
        <v>4</v>
      </c>
      <c r="E1110" s="9">
        <v>2</v>
      </c>
      <c r="F1110">
        <v>-6.2545999999999999</v>
      </c>
      <c r="G1110" s="2">
        <v>106.8951</v>
      </c>
      <c r="H1110" s="2" t="s">
        <v>136</v>
      </c>
      <c r="I1110" s="14">
        <v>106887013</v>
      </c>
      <c r="J1110" s="14">
        <v>-62354475</v>
      </c>
      <c r="K1110" s="2" t="s">
        <v>658</v>
      </c>
    </row>
    <row r="1111" spans="1:11" ht="15.75" customHeight="1" x14ac:dyDescent="0.2">
      <c r="A1111" s="2">
        <v>8500000</v>
      </c>
      <c r="B1111" s="2">
        <v>1</v>
      </c>
      <c r="C1111" s="2">
        <v>0</v>
      </c>
      <c r="D1111" s="2">
        <v>1200</v>
      </c>
      <c r="E1111" s="9">
        <v>2.5</v>
      </c>
      <c r="F1111" s="2">
        <v>-6.1814</v>
      </c>
      <c r="G1111" s="2">
        <v>106.8387</v>
      </c>
      <c r="H1111" s="2" t="s">
        <v>136</v>
      </c>
      <c r="I1111" s="14">
        <v>-6178157</v>
      </c>
      <c r="J1111" s="14">
        <v>106857344</v>
      </c>
      <c r="K1111" s="2" t="s">
        <v>288</v>
      </c>
    </row>
    <row r="1112" spans="1:11" ht="15.75" customHeight="1" x14ac:dyDescent="0.2">
      <c r="A1112" s="2">
        <v>7000000</v>
      </c>
      <c r="B1112" s="2">
        <v>1</v>
      </c>
      <c r="C1112" s="2">
        <v>0</v>
      </c>
      <c r="D1112" s="2">
        <v>193</v>
      </c>
      <c r="E1112" s="9">
        <v>0.65900000000000003</v>
      </c>
      <c r="F1112">
        <v>-6.2545999999999999</v>
      </c>
      <c r="G1112" s="2">
        <v>106.8951</v>
      </c>
      <c r="H1112" s="2" t="s">
        <v>136</v>
      </c>
      <c r="I1112" s="14">
        <v>106876028</v>
      </c>
      <c r="J1112" s="14">
        <v>-6327682</v>
      </c>
      <c r="K1112" s="2" t="s">
        <v>610</v>
      </c>
    </row>
    <row r="1113" spans="1:11" ht="15.75" customHeight="1" x14ac:dyDescent="0.2">
      <c r="A1113" s="2">
        <v>18000000</v>
      </c>
      <c r="B1113" s="2">
        <v>1</v>
      </c>
      <c r="C1113" s="2">
        <v>0</v>
      </c>
      <c r="D1113" s="2">
        <v>0</v>
      </c>
      <c r="E1113" s="9">
        <v>2.2000000000000002</v>
      </c>
      <c r="F1113" s="2">
        <v>-6.1266999999999996</v>
      </c>
      <c r="G1113" s="2">
        <v>106.83320000000001</v>
      </c>
      <c r="H1113" s="2" t="s">
        <v>136</v>
      </c>
      <c r="I1113" s="14">
        <v>-6.1623890000000001</v>
      </c>
      <c r="J1113" s="14">
        <v>106.91634000000001</v>
      </c>
      <c r="K1113" s="2" t="s">
        <v>511</v>
      </c>
    </row>
    <row r="1114" spans="1:11" ht="15.75" customHeight="1" x14ac:dyDescent="0.2">
      <c r="A1114" s="2">
        <v>14000000</v>
      </c>
      <c r="B1114" s="2">
        <v>0</v>
      </c>
      <c r="C1114" s="2">
        <v>1</v>
      </c>
      <c r="D1114" s="2">
        <v>550</v>
      </c>
      <c r="E1114" s="9">
        <v>1.7</v>
      </c>
      <c r="F1114">
        <v>-6.1676000000000002</v>
      </c>
      <c r="G1114">
        <v>106.75960000000001</v>
      </c>
      <c r="H1114" s="2" t="s">
        <v>377</v>
      </c>
      <c r="I1114" s="14" t="s">
        <v>10278</v>
      </c>
      <c r="J1114" s="14" t="s">
        <v>10279</v>
      </c>
      <c r="K1114" s="2" t="s">
        <v>5338</v>
      </c>
    </row>
    <row r="1115" spans="1:11" ht="15.75" customHeight="1" x14ac:dyDescent="0.2">
      <c r="A1115" s="2">
        <v>17010000000</v>
      </c>
      <c r="B1115" s="2">
        <v>1</v>
      </c>
      <c r="C1115" s="2">
        <v>0</v>
      </c>
      <c r="D1115" s="2">
        <v>0</v>
      </c>
      <c r="E1115" s="9">
        <v>1.5</v>
      </c>
      <c r="F1115">
        <v>-6.1676000000000002</v>
      </c>
      <c r="G1115">
        <v>106.75960000000001</v>
      </c>
      <c r="H1115" s="2" t="s">
        <v>136</v>
      </c>
      <c r="I1115" s="14" t="s">
        <v>10283</v>
      </c>
      <c r="J1115" s="14" t="s">
        <v>10284</v>
      </c>
      <c r="K1115" s="2" t="s">
        <v>822</v>
      </c>
    </row>
    <row r="1116" spans="1:11" ht="15.75" customHeight="1" x14ac:dyDescent="0.2">
      <c r="A1116" s="2">
        <v>16375546</v>
      </c>
      <c r="B1116" s="2">
        <v>1</v>
      </c>
      <c r="C1116" s="2">
        <v>0</v>
      </c>
      <c r="D1116" s="2">
        <v>0</v>
      </c>
      <c r="E1116" s="9">
        <v>1.5</v>
      </c>
      <c r="F1116" s="2">
        <v>-6.1814</v>
      </c>
      <c r="G1116" s="2">
        <v>106.8387</v>
      </c>
      <c r="H1116" s="2" t="s">
        <v>136</v>
      </c>
      <c r="K1116" s="2" t="s">
        <v>288</v>
      </c>
    </row>
    <row r="1117" spans="1:11" ht="15.75" customHeight="1" x14ac:dyDescent="0.2">
      <c r="A1117" s="2">
        <v>50000000</v>
      </c>
      <c r="B1117" s="2">
        <v>1</v>
      </c>
      <c r="C1117" s="2">
        <v>0</v>
      </c>
      <c r="D1117" s="2">
        <v>1</v>
      </c>
      <c r="E1117" s="9">
        <v>4</v>
      </c>
      <c r="F1117">
        <v>-6.2686000000000002</v>
      </c>
      <c r="G1117" s="2">
        <v>106.8086</v>
      </c>
      <c r="H1117" s="2" t="s">
        <v>136</v>
      </c>
      <c r="I1117" s="14" t="s">
        <v>10300</v>
      </c>
      <c r="J1117" s="14" t="s">
        <v>10301</v>
      </c>
      <c r="K1117" s="2" t="s">
        <v>141</v>
      </c>
    </row>
    <row r="1118" spans="1:11" ht="15.75" customHeight="1" x14ac:dyDescent="0.2">
      <c r="A1118" s="2">
        <v>20466667</v>
      </c>
      <c r="B1118" s="2">
        <v>1</v>
      </c>
      <c r="C1118" s="2">
        <v>0</v>
      </c>
      <c r="D1118" s="2">
        <v>350</v>
      </c>
      <c r="E1118" s="9">
        <v>1.4</v>
      </c>
      <c r="F1118" s="2">
        <v>-6.1814</v>
      </c>
      <c r="G1118" s="2">
        <v>106.8387</v>
      </c>
      <c r="H1118" s="2" t="s">
        <v>136</v>
      </c>
      <c r="I1118" s="14">
        <v>106811846</v>
      </c>
      <c r="J1118" s="14">
        <v>-61645483</v>
      </c>
      <c r="K1118" s="2" t="s">
        <v>288</v>
      </c>
    </row>
    <row r="1119" spans="1:11" ht="15.75" customHeight="1" x14ac:dyDescent="0.2">
      <c r="A1119" s="2">
        <v>15261044</v>
      </c>
      <c r="B1119" s="2">
        <v>1</v>
      </c>
      <c r="C1119" s="2">
        <v>0</v>
      </c>
      <c r="D1119" s="2">
        <v>300</v>
      </c>
      <c r="E1119" s="9">
        <v>2</v>
      </c>
      <c r="F1119" s="2">
        <v>-6.1814</v>
      </c>
      <c r="G1119" s="2">
        <v>106.8387</v>
      </c>
      <c r="H1119" s="2" t="s">
        <v>136</v>
      </c>
      <c r="I1119" s="14">
        <v>-6165244</v>
      </c>
      <c r="J1119" s="14">
        <v>106.847666</v>
      </c>
      <c r="K1119" s="2" t="s">
        <v>288</v>
      </c>
    </row>
    <row r="1120" spans="1:11" ht="15.75" customHeight="1" x14ac:dyDescent="0.2">
      <c r="A1120" s="2">
        <v>7500000</v>
      </c>
      <c r="B1120" s="2">
        <v>1</v>
      </c>
      <c r="C1120" s="2">
        <v>0</v>
      </c>
      <c r="D1120" s="2">
        <v>1700</v>
      </c>
      <c r="E1120" s="9">
        <v>2.8</v>
      </c>
      <c r="F1120">
        <v>-6.1676000000000002</v>
      </c>
      <c r="G1120">
        <v>106.75960000000001</v>
      </c>
      <c r="H1120" s="2" t="s">
        <v>136</v>
      </c>
      <c r="I1120" s="14" t="s">
        <v>10316</v>
      </c>
      <c r="J1120" s="14" t="s">
        <v>10317</v>
      </c>
      <c r="K1120" s="2" t="s">
        <v>976</v>
      </c>
    </row>
    <row r="1121" spans="1:11" ht="15.75" customHeight="1" x14ac:dyDescent="0.2">
      <c r="A1121" s="2">
        <v>27500000</v>
      </c>
      <c r="B1121" s="2">
        <v>0</v>
      </c>
      <c r="C1121" s="2">
        <v>0</v>
      </c>
      <c r="D1121" s="2">
        <v>200</v>
      </c>
      <c r="E1121" s="9">
        <v>2.8</v>
      </c>
      <c r="F1121">
        <v>-6.1676000000000002</v>
      </c>
      <c r="G1121">
        <v>106.75960000000001</v>
      </c>
      <c r="H1121" s="2" t="s">
        <v>1315</v>
      </c>
      <c r="I1121" s="14" t="s">
        <v>10321</v>
      </c>
      <c r="K1121" s="2" t="s">
        <v>976</v>
      </c>
    </row>
    <row r="1122" spans="1:11" ht="15.75" customHeight="1" x14ac:dyDescent="0.2">
      <c r="A1122" s="2">
        <v>35000000</v>
      </c>
      <c r="B1122" s="2">
        <v>1</v>
      </c>
      <c r="C1122" s="2">
        <v>0</v>
      </c>
      <c r="D1122" s="2">
        <v>0</v>
      </c>
      <c r="E1122" s="9">
        <v>2</v>
      </c>
      <c r="F1122" s="2">
        <v>-6.1266999999999996</v>
      </c>
      <c r="G1122" s="2">
        <v>106.83320000000001</v>
      </c>
      <c r="H1122" s="2" t="s">
        <v>136</v>
      </c>
      <c r="I1122" s="14">
        <v>-6.1531380000000002</v>
      </c>
      <c r="J1122" s="14">
        <v>106.90683900000001</v>
      </c>
      <c r="K1122" s="2" t="s">
        <v>511</v>
      </c>
    </row>
    <row r="1123" spans="1:11" ht="15.75" customHeight="1" x14ac:dyDescent="0.2">
      <c r="A1123" s="2">
        <v>7100000</v>
      </c>
      <c r="B1123" s="2">
        <v>1</v>
      </c>
      <c r="C1123" s="2">
        <v>0</v>
      </c>
      <c r="D1123" s="2">
        <v>500</v>
      </c>
      <c r="E1123" s="9">
        <v>3</v>
      </c>
      <c r="F1123">
        <v>-6.2686000000000002</v>
      </c>
      <c r="G1123" s="2">
        <v>106.8086</v>
      </c>
      <c r="H1123" s="2" t="s">
        <v>136</v>
      </c>
      <c r="I1123" s="14" t="s">
        <v>10333</v>
      </c>
      <c r="J1123" s="14" t="s">
        <v>10334</v>
      </c>
      <c r="K1123" s="2" t="s">
        <v>141</v>
      </c>
    </row>
    <row r="1124" spans="1:11" ht="15.75" customHeight="1" x14ac:dyDescent="0.2">
      <c r="A1124" s="2">
        <v>20000000</v>
      </c>
      <c r="B1124" s="2">
        <v>1</v>
      </c>
      <c r="C1124" s="2">
        <v>0</v>
      </c>
      <c r="D1124" s="2">
        <v>0</v>
      </c>
      <c r="E1124" s="9">
        <v>3.9</v>
      </c>
      <c r="F1124">
        <v>-6.1676000000000002</v>
      </c>
      <c r="G1124">
        <v>106.75960000000001</v>
      </c>
      <c r="H1124" s="2" t="s">
        <v>136</v>
      </c>
      <c r="I1124" s="14">
        <v>106744750</v>
      </c>
      <c r="J1124" s="14">
        <v>-6154944</v>
      </c>
      <c r="K1124" s="2" t="s">
        <v>822</v>
      </c>
    </row>
    <row r="1125" spans="1:11" ht="15.75" customHeight="1" x14ac:dyDescent="0.2">
      <c r="A1125" s="2">
        <v>20746000</v>
      </c>
      <c r="B1125" s="2">
        <v>1</v>
      </c>
      <c r="C1125" s="2">
        <v>0</v>
      </c>
      <c r="D1125" s="2">
        <v>0</v>
      </c>
      <c r="E1125" s="9">
        <v>2</v>
      </c>
      <c r="F1125" s="2">
        <v>-6.1266999999999996</v>
      </c>
      <c r="G1125" s="2">
        <v>106.83320000000001</v>
      </c>
      <c r="H1125" s="2" t="s">
        <v>136</v>
      </c>
      <c r="I1125" s="14">
        <v>106797187</v>
      </c>
      <c r="J1125" s="14">
        <v>-6142519</v>
      </c>
      <c r="K1125" s="2" t="s">
        <v>511</v>
      </c>
    </row>
    <row r="1126" spans="1:11" ht="15.75" customHeight="1" x14ac:dyDescent="0.2">
      <c r="A1126" s="2">
        <v>11000000</v>
      </c>
      <c r="B1126" s="2">
        <v>1</v>
      </c>
      <c r="C1126" s="2">
        <v>0</v>
      </c>
      <c r="D1126" s="2">
        <v>0</v>
      </c>
      <c r="E1126" s="9">
        <v>4.5999999999999996</v>
      </c>
      <c r="F1126" s="2">
        <v>-6.1266999999999996</v>
      </c>
      <c r="G1126" s="2">
        <v>106.83320000000001</v>
      </c>
      <c r="H1126" s="2" t="s">
        <v>136</v>
      </c>
      <c r="I1126" s="14">
        <v>-6.1400110000000003</v>
      </c>
      <c r="J1126" s="14">
        <v>106.91863600000001</v>
      </c>
      <c r="K1126" s="2" t="s">
        <v>511</v>
      </c>
    </row>
    <row r="1127" spans="1:11" ht="15.75" customHeight="1" x14ac:dyDescent="0.2">
      <c r="A1127" s="2">
        <v>20000000</v>
      </c>
      <c r="B1127" s="2">
        <v>0</v>
      </c>
      <c r="C1127" s="2">
        <v>1</v>
      </c>
      <c r="D1127" s="2">
        <v>0</v>
      </c>
      <c r="E1127" s="9">
        <v>1.5</v>
      </c>
      <c r="F1127" s="2">
        <v>-6.1814</v>
      </c>
      <c r="G1127" s="2">
        <v>106.8387</v>
      </c>
      <c r="H1127" s="2" t="s">
        <v>377</v>
      </c>
      <c r="K1127" s="2" t="s">
        <v>288</v>
      </c>
    </row>
    <row r="1128" spans="1:11" ht="15.75" customHeight="1" x14ac:dyDescent="0.2">
      <c r="A1128" s="2" t="s">
        <v>10357</v>
      </c>
      <c r="B1128" s="2">
        <v>1</v>
      </c>
      <c r="C1128" s="2">
        <v>0</v>
      </c>
      <c r="D1128" s="2">
        <v>5</v>
      </c>
      <c r="E1128" s="9">
        <v>0.8</v>
      </c>
      <c r="F1128">
        <v>-6.2545999999999999</v>
      </c>
      <c r="G1128" s="2">
        <v>106.8951</v>
      </c>
      <c r="H1128" s="2" t="s">
        <v>136</v>
      </c>
      <c r="I1128" s="14">
        <v>1069261236</v>
      </c>
      <c r="J1128" s="14">
        <v>-62029197</v>
      </c>
      <c r="K1128" s="2" t="s">
        <v>610</v>
      </c>
    </row>
    <row r="1129" spans="1:11" ht="15.75" customHeight="1" x14ac:dyDescent="0.2">
      <c r="A1129" s="2" t="s">
        <v>10357</v>
      </c>
      <c r="B1129" s="2">
        <v>1</v>
      </c>
      <c r="C1129" s="2">
        <v>0</v>
      </c>
      <c r="D1129" s="2">
        <v>5</v>
      </c>
      <c r="E1129" s="9">
        <v>0.8</v>
      </c>
      <c r="F1129">
        <v>-6.2545999999999999</v>
      </c>
      <c r="G1129" s="2">
        <v>106.8951</v>
      </c>
      <c r="H1129" s="2" t="s">
        <v>136</v>
      </c>
      <c r="I1129" s="14">
        <v>1069261236</v>
      </c>
      <c r="J1129" s="14">
        <v>-62029197</v>
      </c>
      <c r="K1129" s="2" t="s">
        <v>610</v>
      </c>
    </row>
    <row r="1130" spans="1:11" ht="15.75" customHeight="1" x14ac:dyDescent="0.2">
      <c r="A1130" s="2" t="s">
        <v>10357</v>
      </c>
      <c r="B1130" s="2">
        <v>1</v>
      </c>
      <c r="C1130" s="2">
        <v>0</v>
      </c>
      <c r="D1130" s="2">
        <v>5</v>
      </c>
      <c r="E1130" s="9">
        <v>0.8</v>
      </c>
      <c r="F1130">
        <v>-6.2545999999999999</v>
      </c>
      <c r="G1130" s="2">
        <v>106.8951</v>
      </c>
      <c r="H1130" s="2" t="s">
        <v>136</v>
      </c>
      <c r="I1130" s="14">
        <v>1069261236</v>
      </c>
      <c r="J1130" s="14">
        <v>-62029197</v>
      </c>
      <c r="K1130" s="2" t="s">
        <v>610</v>
      </c>
    </row>
    <row r="1131" spans="1:11" ht="15.75" customHeight="1" x14ac:dyDescent="0.2">
      <c r="A1131" s="2">
        <v>11000000</v>
      </c>
      <c r="B1131" s="2">
        <v>0</v>
      </c>
      <c r="C1131" s="2">
        <v>1</v>
      </c>
      <c r="D1131" s="2">
        <v>550</v>
      </c>
      <c r="E1131" s="9">
        <v>7.7</v>
      </c>
      <c r="F1131">
        <v>-6.1676000000000002</v>
      </c>
      <c r="G1131">
        <v>106.75960000000001</v>
      </c>
      <c r="H1131" s="2" t="s">
        <v>377</v>
      </c>
      <c r="I1131" s="14" t="s">
        <v>10373</v>
      </c>
      <c r="J1131" s="14" t="s">
        <v>10374</v>
      </c>
      <c r="K1131" s="2" t="s">
        <v>822</v>
      </c>
    </row>
    <row r="1132" spans="1:11" ht="15.75" customHeight="1" x14ac:dyDescent="0.2">
      <c r="A1132" s="2">
        <v>12000000</v>
      </c>
      <c r="B1132" s="2">
        <v>1</v>
      </c>
      <c r="C1132" s="2">
        <v>0</v>
      </c>
      <c r="D1132" s="2">
        <v>1</v>
      </c>
      <c r="E1132" s="9">
        <v>0.8</v>
      </c>
      <c r="F1132">
        <v>-6.2686000000000002</v>
      </c>
      <c r="G1132" s="2">
        <v>106.8086</v>
      </c>
      <c r="H1132" s="2" t="s">
        <v>136</v>
      </c>
      <c r="I1132" s="14" t="s">
        <v>10381</v>
      </c>
      <c r="J1132" s="14" t="s">
        <v>10382</v>
      </c>
      <c r="K1132" s="2" t="s">
        <v>141</v>
      </c>
    </row>
    <row r="1133" spans="1:11" ht="15.75" customHeight="1" x14ac:dyDescent="0.2">
      <c r="A1133" s="2">
        <v>13000000</v>
      </c>
      <c r="B1133" s="2">
        <v>0</v>
      </c>
      <c r="C1133" s="2">
        <v>0</v>
      </c>
      <c r="D1133" s="2">
        <v>0</v>
      </c>
      <c r="E1133" s="9">
        <v>1</v>
      </c>
      <c r="F1133" s="2">
        <v>-6.1266999999999996</v>
      </c>
      <c r="G1133" s="2">
        <v>106.83320000000001</v>
      </c>
      <c r="H1133" s="2" t="s">
        <v>1315</v>
      </c>
      <c r="I1133" s="14" t="s">
        <v>10388</v>
      </c>
      <c r="J1133" s="14" t="s">
        <v>10389</v>
      </c>
      <c r="K1133" s="2" t="s">
        <v>511</v>
      </c>
    </row>
    <row r="1134" spans="1:11" ht="15.75" customHeight="1" x14ac:dyDescent="0.2">
      <c r="A1134" s="2">
        <v>20000000</v>
      </c>
      <c r="B1134" s="2">
        <v>1</v>
      </c>
      <c r="C1134" s="2">
        <v>0</v>
      </c>
      <c r="D1134" s="2">
        <v>250</v>
      </c>
      <c r="E1134" s="9">
        <v>1</v>
      </c>
      <c r="F1134">
        <v>-6.2686000000000002</v>
      </c>
      <c r="G1134" s="2">
        <v>106.8086</v>
      </c>
      <c r="H1134" s="2" t="s">
        <v>136</v>
      </c>
      <c r="I1134" s="14" t="s">
        <v>10399</v>
      </c>
      <c r="J1134" s="14" t="s">
        <v>10400</v>
      </c>
      <c r="K1134" s="2" t="s">
        <v>141</v>
      </c>
    </row>
    <row r="1135" spans="1:11" ht="15.75" customHeight="1" x14ac:dyDescent="0.2">
      <c r="A1135" s="2">
        <v>114273038</v>
      </c>
      <c r="B1135" s="2">
        <v>0</v>
      </c>
      <c r="C1135" s="2">
        <v>1</v>
      </c>
      <c r="D1135" s="2">
        <v>3</v>
      </c>
      <c r="E1135" s="9">
        <v>300</v>
      </c>
      <c r="F1135" s="2">
        <v>-6.1814</v>
      </c>
      <c r="G1135" s="2">
        <v>106.8387</v>
      </c>
      <c r="H1135" s="2" t="s">
        <v>377</v>
      </c>
      <c r="I1135" s="14">
        <v>-6193871</v>
      </c>
      <c r="J1135" s="14">
        <v>1068185752</v>
      </c>
      <c r="K1135" s="2" t="s">
        <v>288</v>
      </c>
    </row>
    <row r="1136" spans="1:11" ht="15.75" customHeight="1" x14ac:dyDescent="0.2">
      <c r="A1136" s="2">
        <v>20000000</v>
      </c>
      <c r="B1136" s="2">
        <v>1</v>
      </c>
      <c r="C1136" s="2">
        <v>0</v>
      </c>
      <c r="D1136" s="2">
        <v>250</v>
      </c>
      <c r="E1136" s="9">
        <v>1</v>
      </c>
      <c r="F1136">
        <v>-6.2686000000000002</v>
      </c>
      <c r="G1136" s="2">
        <v>106.8086</v>
      </c>
      <c r="H1136" s="2" t="s">
        <v>136</v>
      </c>
      <c r="I1136" s="14" t="s">
        <v>10399</v>
      </c>
      <c r="J1136" s="14" t="s">
        <v>10400</v>
      </c>
      <c r="K1136" s="2" t="s">
        <v>141</v>
      </c>
    </row>
    <row r="1137" spans="1:11" ht="15.75" customHeight="1" x14ac:dyDescent="0.2">
      <c r="A1137" s="2">
        <v>20000000</v>
      </c>
      <c r="B1137" s="2">
        <v>1</v>
      </c>
      <c r="C1137" s="2">
        <v>0</v>
      </c>
      <c r="D1137" s="2">
        <v>250</v>
      </c>
      <c r="E1137" s="9">
        <v>1</v>
      </c>
      <c r="F1137">
        <v>-6.2686000000000002</v>
      </c>
      <c r="G1137" s="2">
        <v>106.8086</v>
      </c>
      <c r="H1137" s="2" t="s">
        <v>136</v>
      </c>
      <c r="I1137" s="14" t="s">
        <v>10399</v>
      </c>
      <c r="J1137" s="14" t="s">
        <v>10400</v>
      </c>
      <c r="K1137" s="2" t="s">
        <v>141</v>
      </c>
    </row>
    <row r="1138" spans="1:11" ht="15.75" customHeight="1" x14ac:dyDescent="0.2">
      <c r="A1138" s="2">
        <v>50000000</v>
      </c>
      <c r="B1138" s="2">
        <v>1</v>
      </c>
      <c r="C1138" s="2">
        <v>0</v>
      </c>
      <c r="D1138" s="2">
        <v>0</v>
      </c>
      <c r="E1138" s="9">
        <v>0.6</v>
      </c>
      <c r="F1138">
        <v>-6.2686000000000002</v>
      </c>
      <c r="G1138" s="2">
        <v>106.8086</v>
      </c>
      <c r="H1138" s="2" t="s">
        <v>136</v>
      </c>
      <c r="I1138" s="14" t="s">
        <v>10410</v>
      </c>
      <c r="J1138" s="14" t="s">
        <v>10411</v>
      </c>
      <c r="K1138" s="2" t="s">
        <v>141</v>
      </c>
    </row>
    <row r="1139" spans="1:11" ht="15.75" customHeight="1" x14ac:dyDescent="0.2">
      <c r="A1139" s="2">
        <v>5500000</v>
      </c>
      <c r="B1139" s="2">
        <v>1</v>
      </c>
      <c r="C1139" s="2">
        <v>0</v>
      </c>
      <c r="D1139" s="2">
        <v>450</v>
      </c>
      <c r="E1139" s="9">
        <v>5.4</v>
      </c>
      <c r="F1139">
        <v>-6.2545999999999999</v>
      </c>
      <c r="G1139" s="2">
        <v>106.8951</v>
      </c>
      <c r="H1139" s="2" t="s">
        <v>136</v>
      </c>
      <c r="I1139" s="14">
        <v>1068546542</v>
      </c>
      <c r="J1139" s="14">
        <v>-63479057</v>
      </c>
      <c r="K1139" s="2" t="s">
        <v>610</v>
      </c>
    </row>
    <row r="1140" spans="1:11" ht="15.75" customHeight="1" x14ac:dyDescent="0.2">
      <c r="A1140" s="2">
        <v>30000000</v>
      </c>
      <c r="B1140" s="2">
        <v>1</v>
      </c>
      <c r="C1140" s="2">
        <v>0</v>
      </c>
      <c r="D1140" s="2">
        <v>166</v>
      </c>
      <c r="E1140" s="9">
        <v>1.1399999999999999</v>
      </c>
      <c r="F1140">
        <v>-6.2686000000000002</v>
      </c>
      <c r="G1140" s="2">
        <v>106.8086</v>
      </c>
      <c r="H1140" s="2" t="s">
        <v>136</v>
      </c>
      <c r="I1140" s="14" t="s">
        <v>10423</v>
      </c>
      <c r="J1140" s="14" t="s">
        <v>10424</v>
      </c>
      <c r="K1140" s="2" t="s">
        <v>471</v>
      </c>
    </row>
    <row r="1141" spans="1:11" ht="15.75" customHeight="1" x14ac:dyDescent="0.2">
      <c r="A1141" s="2">
        <v>27000000</v>
      </c>
      <c r="B1141" s="2">
        <v>0</v>
      </c>
      <c r="C1141" s="2">
        <v>0</v>
      </c>
      <c r="D1141" s="2">
        <v>0.28199999999999997</v>
      </c>
      <c r="E1141" s="9">
        <v>350</v>
      </c>
      <c r="F1141" s="2">
        <v>-6.1814</v>
      </c>
      <c r="G1141" s="2">
        <v>106.8387</v>
      </c>
      <c r="H1141" s="2" t="s">
        <v>9906</v>
      </c>
      <c r="I1141" s="14">
        <v>106840444</v>
      </c>
      <c r="J1141" s="14">
        <v>-6155377</v>
      </c>
      <c r="K1141" s="2" t="s">
        <v>1300</v>
      </c>
    </row>
    <row r="1142" spans="1:11" ht="15.75" customHeight="1" x14ac:dyDescent="0.2">
      <c r="A1142" s="2">
        <v>25000000</v>
      </c>
      <c r="B1142" s="2">
        <v>1</v>
      </c>
      <c r="C1142" s="2">
        <v>0</v>
      </c>
      <c r="D1142" s="2">
        <v>0</v>
      </c>
      <c r="E1142" s="9">
        <v>1</v>
      </c>
      <c r="F1142" s="2">
        <v>-6.1266999999999996</v>
      </c>
      <c r="G1142" s="2">
        <v>106.83320000000001</v>
      </c>
      <c r="H1142" s="2" t="s">
        <v>136</v>
      </c>
      <c r="I1142" s="14">
        <v>-6.1568259999999997</v>
      </c>
      <c r="J1142" s="14">
        <v>106.90711400000001</v>
      </c>
      <c r="K1142" s="2" t="s">
        <v>511</v>
      </c>
    </row>
    <row r="1143" spans="1:11" ht="15.75" customHeight="1" x14ac:dyDescent="0.2">
      <c r="A1143" s="2">
        <v>26000000</v>
      </c>
      <c r="B1143" s="2">
        <v>0</v>
      </c>
      <c r="C1143" s="2">
        <v>0</v>
      </c>
      <c r="D1143" s="2">
        <v>0</v>
      </c>
      <c r="E1143" s="9">
        <v>1</v>
      </c>
      <c r="F1143">
        <v>-6.1676000000000002</v>
      </c>
      <c r="G1143">
        <v>106.75960000000001</v>
      </c>
      <c r="H1143" s="2" t="s">
        <v>1315</v>
      </c>
      <c r="I1143" s="14" t="s">
        <v>10451</v>
      </c>
      <c r="J1143" s="14" t="s">
        <v>10452</v>
      </c>
      <c r="K1143" s="2" t="s">
        <v>822</v>
      </c>
    </row>
    <row r="1144" spans="1:11" ht="15.75" customHeight="1" x14ac:dyDescent="0.2">
      <c r="A1144" s="2">
        <v>12500000</v>
      </c>
      <c r="B1144" s="2">
        <v>0</v>
      </c>
      <c r="C1144" s="2">
        <v>1</v>
      </c>
      <c r="D1144" s="2">
        <v>0</v>
      </c>
      <c r="E1144" s="9">
        <v>4.7</v>
      </c>
      <c r="F1144" s="2">
        <v>-6.1266999999999996</v>
      </c>
      <c r="G1144" s="2">
        <v>106.83320000000001</v>
      </c>
      <c r="H1144" s="2" t="s">
        <v>377</v>
      </c>
      <c r="I1144" s="14">
        <v>106819552</v>
      </c>
      <c r="J1144" s="14">
        <v>-6123318</v>
      </c>
      <c r="K1144" s="2" t="s">
        <v>511</v>
      </c>
    </row>
    <row r="1145" spans="1:11" ht="15.75" customHeight="1" x14ac:dyDescent="0.2">
      <c r="A1145" s="2">
        <v>28000000</v>
      </c>
      <c r="B1145" s="2">
        <v>0</v>
      </c>
      <c r="C1145" s="2">
        <v>0</v>
      </c>
      <c r="D1145" s="2">
        <v>200</v>
      </c>
      <c r="E1145" s="9">
        <v>2.8</v>
      </c>
      <c r="F1145">
        <v>-6.1676000000000002</v>
      </c>
      <c r="G1145">
        <v>106.75960000000001</v>
      </c>
      <c r="H1145" s="2" t="s">
        <v>1315</v>
      </c>
      <c r="J1145" s="14" t="s">
        <v>10465</v>
      </c>
      <c r="K1145" s="2" t="s">
        <v>976</v>
      </c>
    </row>
    <row r="1146" spans="1:11" ht="15.75" customHeight="1" x14ac:dyDescent="0.2">
      <c r="A1146" s="2">
        <v>3825000000</v>
      </c>
      <c r="B1146" s="2">
        <v>1</v>
      </c>
      <c r="C1146" s="2">
        <v>0</v>
      </c>
      <c r="D1146" s="2">
        <v>900</v>
      </c>
      <c r="E1146" s="9">
        <v>2.5</v>
      </c>
      <c r="F1146">
        <v>-6.2686000000000002</v>
      </c>
      <c r="G1146" s="2">
        <v>106.8086</v>
      </c>
      <c r="H1146" s="2" t="s">
        <v>136</v>
      </c>
      <c r="I1146" s="14">
        <v>-6313262</v>
      </c>
      <c r="J1146" s="14">
        <v>106801770</v>
      </c>
      <c r="K1146" s="2" t="s">
        <v>943</v>
      </c>
    </row>
    <row r="1147" spans="1:11" ht="15.75" customHeight="1" x14ac:dyDescent="0.2">
      <c r="A1147" s="2">
        <v>25000000</v>
      </c>
      <c r="B1147" s="2">
        <v>1</v>
      </c>
      <c r="C1147" s="2">
        <v>0</v>
      </c>
      <c r="D1147" s="2">
        <v>0</v>
      </c>
      <c r="E1147" s="9">
        <v>3.4</v>
      </c>
      <c r="F1147" s="2">
        <v>-6.1266999999999996</v>
      </c>
      <c r="G1147" s="2">
        <v>106.83320000000001</v>
      </c>
      <c r="H1147" s="2" t="s">
        <v>136</v>
      </c>
      <c r="I1147" s="14">
        <v>-6147238</v>
      </c>
      <c r="J1147" s="14">
        <v>106917529</v>
      </c>
      <c r="K1147" s="2" t="s">
        <v>593</v>
      </c>
    </row>
    <row r="1148" spans="1:11" ht="15.75" customHeight="1" x14ac:dyDescent="0.2">
      <c r="A1148" s="2">
        <v>22500000</v>
      </c>
      <c r="B1148" s="2">
        <v>1</v>
      </c>
      <c r="C1148" s="2">
        <v>0</v>
      </c>
      <c r="D1148" s="2">
        <v>0</v>
      </c>
      <c r="E1148" s="9">
        <v>4.5</v>
      </c>
      <c r="F1148" s="2">
        <v>-6.1266999999999996</v>
      </c>
      <c r="G1148" s="2">
        <v>106.83320000000001</v>
      </c>
      <c r="H1148" s="2" t="s">
        <v>136</v>
      </c>
      <c r="I1148" s="14">
        <v>-6.1390330000000004</v>
      </c>
      <c r="J1148" s="14">
        <v>106.870499</v>
      </c>
      <c r="K1148" s="2" t="s">
        <v>511</v>
      </c>
    </row>
    <row r="1149" spans="1:11" ht="15.75" customHeight="1" x14ac:dyDescent="0.2">
      <c r="A1149" s="2">
        <v>26000000</v>
      </c>
      <c r="B1149" s="2">
        <v>0</v>
      </c>
      <c r="C1149" s="2">
        <v>0</v>
      </c>
      <c r="D1149" s="2">
        <v>400</v>
      </c>
      <c r="E1149" s="9">
        <v>800</v>
      </c>
      <c r="F1149">
        <v>-6.1676000000000002</v>
      </c>
      <c r="G1149">
        <v>106.75960000000001</v>
      </c>
      <c r="H1149" s="2" t="s">
        <v>1315</v>
      </c>
      <c r="I1149" s="14" t="s">
        <v>10482</v>
      </c>
      <c r="J1149" s="14" t="s">
        <v>10483</v>
      </c>
      <c r="K1149" s="2" t="s">
        <v>822</v>
      </c>
    </row>
    <row r="1150" spans="1:11" ht="15.75" customHeight="1" x14ac:dyDescent="0.2">
      <c r="A1150" s="2">
        <v>27000000</v>
      </c>
      <c r="B1150" s="2">
        <v>1</v>
      </c>
      <c r="C1150" s="2">
        <v>0</v>
      </c>
      <c r="D1150" s="2">
        <v>0</v>
      </c>
      <c r="E1150" s="9">
        <v>2.2999999999999998</v>
      </c>
      <c r="F1150">
        <v>-6.1676000000000002</v>
      </c>
      <c r="G1150">
        <v>106.75960000000001</v>
      </c>
      <c r="H1150" s="2" t="s">
        <v>136</v>
      </c>
      <c r="I1150" s="14">
        <v>106770200</v>
      </c>
      <c r="J1150" s="14">
        <v>-6161770</v>
      </c>
      <c r="K1150" s="2" t="s">
        <v>822</v>
      </c>
    </row>
    <row r="1151" spans="1:11" ht="15.75" customHeight="1" x14ac:dyDescent="0.2">
      <c r="A1151" s="2">
        <v>65000000</v>
      </c>
      <c r="B1151" s="2">
        <v>0</v>
      </c>
      <c r="C1151" s="2">
        <v>0</v>
      </c>
      <c r="D1151" s="2">
        <v>0</v>
      </c>
      <c r="E1151" s="9">
        <v>0.5</v>
      </c>
      <c r="F1151" s="2">
        <v>-6.1266999999999996</v>
      </c>
      <c r="G1151" s="2">
        <v>106.83320000000001</v>
      </c>
      <c r="I1151" s="14">
        <v>106895468</v>
      </c>
      <c r="J1151" s="14">
        <v>-6147416</v>
      </c>
      <c r="K1151" s="2" t="s">
        <v>511</v>
      </c>
    </row>
    <row r="1152" spans="1:11" ht="15.75" customHeight="1" x14ac:dyDescent="0.2">
      <c r="A1152" s="2">
        <v>30000000</v>
      </c>
      <c r="B1152" s="2">
        <v>1</v>
      </c>
      <c r="C1152" s="2">
        <v>0</v>
      </c>
      <c r="D1152" s="2">
        <v>2</v>
      </c>
      <c r="E1152" s="9">
        <v>1</v>
      </c>
      <c r="F1152" s="2">
        <v>-6.1814</v>
      </c>
      <c r="G1152" s="2">
        <v>106.8387</v>
      </c>
      <c r="H1152" s="2" t="s">
        <v>136</v>
      </c>
      <c r="I1152" s="14" t="s">
        <v>10512</v>
      </c>
      <c r="J1152" s="14" t="s">
        <v>10513</v>
      </c>
      <c r="K1152" s="2" t="s">
        <v>288</v>
      </c>
    </row>
    <row r="1153" spans="1:11" ht="15.75" customHeight="1" x14ac:dyDescent="0.2">
      <c r="A1153" s="2">
        <v>13000000</v>
      </c>
      <c r="B1153" s="2">
        <v>1</v>
      </c>
      <c r="C1153" s="2">
        <v>0</v>
      </c>
      <c r="D1153" s="2">
        <v>0</v>
      </c>
      <c r="E1153" s="9">
        <v>2.8</v>
      </c>
      <c r="F1153" s="2">
        <v>-6.1266999999999996</v>
      </c>
      <c r="G1153" s="2">
        <v>106.83320000000001</v>
      </c>
      <c r="H1153" s="2" t="s">
        <v>136</v>
      </c>
      <c r="I1153" s="14">
        <v>-6.175548</v>
      </c>
      <c r="J1153" s="14">
        <v>106.91177</v>
      </c>
      <c r="K1153" s="2" t="s">
        <v>511</v>
      </c>
    </row>
    <row r="1154" spans="1:11" ht="15.75" customHeight="1" x14ac:dyDescent="0.2">
      <c r="A1154" s="2">
        <v>40800000</v>
      </c>
      <c r="B1154" s="2">
        <v>1</v>
      </c>
      <c r="C1154" s="2">
        <v>0</v>
      </c>
      <c r="D1154" s="2">
        <v>0</v>
      </c>
      <c r="E1154" s="9">
        <v>1.25</v>
      </c>
      <c r="F1154">
        <v>-6.2545999999999999</v>
      </c>
      <c r="G1154" s="2">
        <v>106.8951</v>
      </c>
      <c r="H1154" s="2" t="s">
        <v>136</v>
      </c>
      <c r="I1154" s="14">
        <v>10685774</v>
      </c>
      <c r="J1154" s="14">
        <v>-620512</v>
      </c>
      <c r="K1154" s="2" t="s">
        <v>658</v>
      </c>
    </row>
    <row r="1155" spans="1:11" ht="15.75" customHeight="1" x14ac:dyDescent="0.2">
      <c r="A1155" s="2">
        <v>70054945</v>
      </c>
      <c r="B1155" s="2">
        <v>1</v>
      </c>
      <c r="C1155" s="2">
        <v>0</v>
      </c>
      <c r="D1155" s="2">
        <v>152</v>
      </c>
      <c r="E1155" s="9">
        <v>1.22</v>
      </c>
      <c r="F1155" s="2">
        <v>-6.1814</v>
      </c>
      <c r="G1155" s="2">
        <v>106.8387</v>
      </c>
      <c r="H1155" s="2" t="s">
        <v>136</v>
      </c>
      <c r="I1155" s="14">
        <v>106831268</v>
      </c>
      <c r="J1155" s="14">
        <v>-6187731</v>
      </c>
      <c r="K1155" s="2" t="s">
        <v>288</v>
      </c>
    </row>
    <row r="1156" spans="1:11" ht="15.75" customHeight="1" x14ac:dyDescent="0.2">
      <c r="A1156" s="2">
        <v>17500000</v>
      </c>
      <c r="B1156" s="2">
        <v>0</v>
      </c>
      <c r="C1156" s="2">
        <v>0</v>
      </c>
      <c r="D1156" s="2">
        <v>850</v>
      </c>
      <c r="E1156" s="9">
        <v>0.35</v>
      </c>
      <c r="F1156">
        <v>-6.1676000000000002</v>
      </c>
      <c r="G1156">
        <v>106.75960000000001</v>
      </c>
      <c r="H1156" s="2" t="s">
        <v>1315</v>
      </c>
      <c r="I1156" s="14">
        <v>-6150490</v>
      </c>
      <c r="J1156" s="14">
        <v>106711270</v>
      </c>
      <c r="K1156" s="2" t="s">
        <v>822</v>
      </c>
    </row>
    <row r="1157" spans="1:11" ht="15.75" customHeight="1" x14ac:dyDescent="0.2">
      <c r="A1157" s="2">
        <v>45000000</v>
      </c>
      <c r="B1157" s="2">
        <v>1</v>
      </c>
      <c r="C1157" s="2">
        <v>0</v>
      </c>
      <c r="D1157" s="2">
        <v>0</v>
      </c>
      <c r="E1157" s="9">
        <v>1.1000000000000001</v>
      </c>
      <c r="F1157" s="2">
        <v>-6.1266999999999996</v>
      </c>
      <c r="G1157" s="2">
        <v>106.83320000000001</v>
      </c>
      <c r="H1157" s="2" t="s">
        <v>136</v>
      </c>
      <c r="I1157" s="14">
        <v>-6115710</v>
      </c>
      <c r="J1157" s="14">
        <v>106789973</v>
      </c>
      <c r="K1157" s="2" t="s">
        <v>511</v>
      </c>
    </row>
    <row r="1158" spans="1:11" ht="15.75" customHeight="1" x14ac:dyDescent="0.2">
      <c r="A1158" s="2">
        <v>17378000</v>
      </c>
      <c r="B1158" s="2">
        <v>1</v>
      </c>
      <c r="C1158" s="2">
        <v>0</v>
      </c>
      <c r="D1158" s="2">
        <v>1000</v>
      </c>
      <c r="E1158" s="9">
        <v>1</v>
      </c>
      <c r="F1158">
        <v>-6.1676000000000002</v>
      </c>
      <c r="G1158">
        <v>106.75960000000001</v>
      </c>
      <c r="H1158" s="2" t="s">
        <v>136</v>
      </c>
      <c r="I1158" s="14">
        <v>-614629</v>
      </c>
      <c r="J1158" s="14" t="s">
        <v>10559</v>
      </c>
      <c r="K1158" s="2" t="s">
        <v>822</v>
      </c>
    </row>
    <row r="1159" spans="1:11" ht="15.75" customHeight="1" x14ac:dyDescent="0.2">
      <c r="A1159" s="2">
        <v>8500000</v>
      </c>
      <c r="B1159" s="2">
        <v>0</v>
      </c>
      <c r="C1159" s="2">
        <v>0</v>
      </c>
      <c r="D1159" s="2">
        <v>850</v>
      </c>
      <c r="E1159" s="9">
        <v>6.9</v>
      </c>
      <c r="F1159">
        <v>-6.1676000000000002</v>
      </c>
      <c r="G1159">
        <v>106.75960000000001</v>
      </c>
      <c r="H1159" s="2" t="s">
        <v>8027</v>
      </c>
      <c r="K1159" s="2" t="s">
        <v>976</v>
      </c>
    </row>
    <row r="1160" spans="1:11" ht="15.75" customHeight="1" x14ac:dyDescent="0.2">
      <c r="A1160" s="2">
        <v>27000000</v>
      </c>
      <c r="B1160" s="2">
        <v>0</v>
      </c>
      <c r="C1160" s="2">
        <v>1</v>
      </c>
      <c r="D1160" s="2">
        <v>282</v>
      </c>
      <c r="E1160" s="9">
        <v>350</v>
      </c>
      <c r="F1160" s="2">
        <v>-6.1814</v>
      </c>
      <c r="G1160" s="2">
        <v>106.8387</v>
      </c>
      <c r="H1160" s="2" t="s">
        <v>377</v>
      </c>
      <c r="I1160" s="14">
        <v>106840444</v>
      </c>
      <c r="J1160" s="14" t="s">
        <v>10574</v>
      </c>
      <c r="K1160" s="2" t="s">
        <v>407</v>
      </c>
    </row>
    <row r="1161" spans="1:11" ht="15.75" customHeight="1" x14ac:dyDescent="0.2">
      <c r="A1161" s="2">
        <v>7000000</v>
      </c>
      <c r="B1161" s="2">
        <v>0</v>
      </c>
      <c r="C1161" s="2">
        <v>1</v>
      </c>
      <c r="D1161" s="2">
        <v>650</v>
      </c>
      <c r="E1161" s="9">
        <v>2.2999999999999998</v>
      </c>
      <c r="F1161">
        <v>-6.1676000000000002</v>
      </c>
      <c r="G1161">
        <v>106.75960000000001</v>
      </c>
      <c r="H1161" s="2" t="s">
        <v>377</v>
      </c>
      <c r="I1161" s="14" t="s">
        <v>10578</v>
      </c>
      <c r="J1161" s="14" t="s">
        <v>10579</v>
      </c>
      <c r="K1161" s="2" t="s">
        <v>976</v>
      </c>
    </row>
    <row r="1162" spans="1:11" ht="15.75" customHeight="1" x14ac:dyDescent="0.2">
      <c r="A1162" s="2">
        <v>20000000</v>
      </c>
      <c r="B1162" s="2">
        <v>1</v>
      </c>
      <c r="C1162" s="2">
        <v>0</v>
      </c>
      <c r="D1162" s="2">
        <v>1</v>
      </c>
      <c r="E1162" s="9">
        <v>10</v>
      </c>
      <c r="F1162">
        <v>-6.2686000000000002</v>
      </c>
      <c r="G1162" s="2">
        <v>106.8086</v>
      </c>
      <c r="H1162" s="2" t="s">
        <v>136</v>
      </c>
      <c r="I1162" s="14" t="s">
        <v>10588</v>
      </c>
      <c r="J1162" s="14" t="s">
        <v>10589</v>
      </c>
      <c r="K1162" s="2" t="s">
        <v>943</v>
      </c>
    </row>
    <row r="1163" spans="1:11" ht="15.75" customHeight="1" x14ac:dyDescent="0.2">
      <c r="A1163" s="2">
        <v>8800000</v>
      </c>
      <c r="B1163" s="2">
        <v>1</v>
      </c>
      <c r="C1163" s="2">
        <v>0</v>
      </c>
      <c r="D1163" s="2">
        <v>10</v>
      </c>
      <c r="E1163" s="9">
        <v>4</v>
      </c>
      <c r="F1163">
        <v>-6.2545999999999999</v>
      </c>
      <c r="G1163" s="2">
        <v>106.8951</v>
      </c>
      <c r="H1163" s="2" t="s">
        <v>136</v>
      </c>
      <c r="I1163" s="14">
        <v>106877670</v>
      </c>
      <c r="J1163" s="14">
        <v>-6279433</v>
      </c>
      <c r="K1163" s="2" t="s">
        <v>610</v>
      </c>
    </row>
    <row r="1164" spans="1:11" ht="15.75" customHeight="1" x14ac:dyDescent="0.2">
      <c r="A1164" s="2">
        <v>23000000</v>
      </c>
      <c r="B1164" s="2">
        <v>1</v>
      </c>
      <c r="C1164" s="2">
        <v>0</v>
      </c>
      <c r="D1164" s="2">
        <v>1000</v>
      </c>
      <c r="E1164" s="9">
        <v>1.42</v>
      </c>
      <c r="F1164">
        <v>-6.2686000000000002</v>
      </c>
      <c r="G1164" s="2">
        <v>106.8086</v>
      </c>
      <c r="H1164" s="2" t="s">
        <v>136</v>
      </c>
      <c r="I1164" s="14">
        <v>106786506</v>
      </c>
      <c r="J1164" s="14">
        <v>-6297342</v>
      </c>
      <c r="K1164" s="2" t="s">
        <v>141</v>
      </c>
    </row>
    <row r="1165" spans="1:11" ht="15.75" customHeight="1" x14ac:dyDescent="0.2">
      <c r="A1165" s="2">
        <v>45000000</v>
      </c>
      <c r="B1165" s="2">
        <v>0</v>
      </c>
      <c r="C1165" s="2">
        <v>0</v>
      </c>
      <c r="D1165" s="2">
        <v>76</v>
      </c>
      <c r="E1165" s="9">
        <v>0.2</v>
      </c>
      <c r="F1165">
        <v>-6.2686000000000002</v>
      </c>
      <c r="G1165" s="2">
        <v>106.8086</v>
      </c>
      <c r="H1165" s="2" t="s">
        <v>1315</v>
      </c>
      <c r="I1165" s="14" t="s">
        <v>10609</v>
      </c>
      <c r="J1165" s="14" t="s">
        <v>10610</v>
      </c>
      <c r="K1165" s="2" t="s">
        <v>141</v>
      </c>
    </row>
    <row r="1166" spans="1:11" ht="15.75" customHeight="1" x14ac:dyDescent="0.2">
      <c r="A1166" s="2">
        <v>16333333</v>
      </c>
      <c r="B1166" s="2">
        <v>1</v>
      </c>
      <c r="C1166" s="2">
        <v>0</v>
      </c>
      <c r="D1166" s="2">
        <v>350</v>
      </c>
      <c r="E1166" s="9">
        <v>2</v>
      </c>
      <c r="F1166" s="2">
        <v>-6.1814</v>
      </c>
      <c r="G1166" s="2">
        <v>106.8387</v>
      </c>
      <c r="H1166" s="2" t="s">
        <v>136</v>
      </c>
      <c r="I1166" s="14" t="s">
        <v>10619</v>
      </c>
      <c r="J1166" s="14" t="s">
        <v>10620</v>
      </c>
      <c r="K1166" s="2" t="s">
        <v>288</v>
      </c>
    </row>
    <row r="1167" spans="1:11" ht="15.75" customHeight="1" x14ac:dyDescent="0.2">
      <c r="A1167" s="2">
        <v>30000000</v>
      </c>
      <c r="B1167" s="2">
        <v>1</v>
      </c>
      <c r="C1167" s="2">
        <v>0</v>
      </c>
      <c r="D1167" s="2">
        <v>0</v>
      </c>
      <c r="E1167" s="9">
        <v>1.5</v>
      </c>
      <c r="F1167">
        <v>-6.2686000000000002</v>
      </c>
      <c r="G1167" s="2">
        <v>106.8086</v>
      </c>
      <c r="H1167" s="2" t="s">
        <v>136</v>
      </c>
      <c r="I1167" s="14" t="s">
        <v>10625</v>
      </c>
      <c r="J1167" s="14" t="s">
        <v>10626</v>
      </c>
      <c r="K1167" s="2" t="s">
        <v>141</v>
      </c>
    </row>
    <row r="1168" spans="1:11" ht="15.75" customHeight="1" x14ac:dyDescent="0.2">
      <c r="A1168" s="2">
        <v>19000000</v>
      </c>
      <c r="B1168" s="2">
        <v>0</v>
      </c>
      <c r="C1168" s="2">
        <v>1</v>
      </c>
      <c r="D1168" s="2">
        <v>0</v>
      </c>
      <c r="E1168" s="9">
        <v>2.2000000000000002</v>
      </c>
      <c r="F1168" s="2">
        <v>-6.1266999999999996</v>
      </c>
      <c r="G1168" s="2">
        <v>106.83320000000001</v>
      </c>
      <c r="H1168" s="2" t="s">
        <v>377</v>
      </c>
      <c r="I1168" s="14">
        <v>106793804</v>
      </c>
      <c r="J1168" s="14">
        <v>-6110435</v>
      </c>
      <c r="K1168" s="2" t="s">
        <v>511</v>
      </c>
    </row>
    <row r="1169" spans="1:11" ht="15.75" customHeight="1" x14ac:dyDescent="0.2">
      <c r="A1169" s="2">
        <v>25000000</v>
      </c>
      <c r="B1169" s="2">
        <v>1</v>
      </c>
      <c r="C1169" s="2">
        <v>0</v>
      </c>
      <c r="D1169" s="2">
        <v>0</v>
      </c>
      <c r="E1169" s="9">
        <v>2</v>
      </c>
      <c r="F1169">
        <v>-6.1676000000000002</v>
      </c>
      <c r="G1169">
        <v>106.75960000000001</v>
      </c>
      <c r="H1169" s="2" t="s">
        <v>136</v>
      </c>
      <c r="I1169" s="14">
        <v>106772333</v>
      </c>
      <c r="J1169" s="14">
        <v>-6162278</v>
      </c>
      <c r="K1169" s="2" t="s">
        <v>822</v>
      </c>
    </row>
    <row r="1170" spans="1:11" ht="15.75" customHeight="1" x14ac:dyDescent="0.2">
      <c r="A1170" s="2">
        <v>15000000</v>
      </c>
      <c r="B1170" s="2">
        <v>1</v>
      </c>
      <c r="C1170" s="2">
        <v>0</v>
      </c>
      <c r="D1170" s="2">
        <v>0</v>
      </c>
      <c r="E1170" s="9">
        <v>9.8000000000000007</v>
      </c>
      <c r="F1170" s="2">
        <v>-6.1266999999999996</v>
      </c>
      <c r="G1170" s="2">
        <v>106.83320000000001</v>
      </c>
      <c r="H1170" s="2" t="s">
        <v>136</v>
      </c>
      <c r="I1170" s="14">
        <v>-6094959</v>
      </c>
      <c r="J1170" s="14">
        <v>106719171</v>
      </c>
      <c r="K1170" s="2" t="s">
        <v>511</v>
      </c>
    </row>
    <row r="1171" spans="1:11" ht="15.75" customHeight="1" x14ac:dyDescent="0.2">
      <c r="A1171" s="2">
        <v>11000000</v>
      </c>
      <c r="B1171" s="2">
        <v>0</v>
      </c>
      <c r="C1171" s="2">
        <v>1</v>
      </c>
      <c r="D1171" s="2">
        <v>20</v>
      </c>
      <c r="E1171" s="9">
        <v>6.5</v>
      </c>
      <c r="F1171">
        <v>-6.1676000000000002</v>
      </c>
      <c r="G1171">
        <v>106.75960000000001</v>
      </c>
      <c r="H1171" s="2" t="s">
        <v>377</v>
      </c>
      <c r="K1171" s="2" t="s">
        <v>976</v>
      </c>
    </row>
    <row r="1172" spans="1:11" ht="15.75" customHeight="1" x14ac:dyDescent="0.2">
      <c r="A1172" s="2">
        <v>8000000</v>
      </c>
      <c r="B1172" s="2">
        <v>1</v>
      </c>
      <c r="C1172" s="2">
        <v>0</v>
      </c>
      <c r="D1172" s="2">
        <v>0</v>
      </c>
      <c r="E1172" s="9">
        <v>4.4000000000000004</v>
      </c>
      <c r="F1172" s="2">
        <v>-6.1266999999999996</v>
      </c>
      <c r="G1172" s="2">
        <v>106.83320000000001</v>
      </c>
      <c r="H1172" s="2" t="s">
        <v>136</v>
      </c>
      <c r="I1172" s="14">
        <v>-6177767</v>
      </c>
      <c r="J1172" s="14">
        <v>106904186</v>
      </c>
      <c r="K1172" s="2" t="s">
        <v>511</v>
      </c>
    </row>
    <row r="1173" spans="1:11" ht="15.75" customHeight="1" x14ac:dyDescent="0.2">
      <c r="A1173" s="2">
        <v>71638796</v>
      </c>
      <c r="B1173" s="2">
        <v>1</v>
      </c>
      <c r="C1173" s="2">
        <v>0</v>
      </c>
      <c r="D1173" s="2">
        <v>200</v>
      </c>
      <c r="E1173" s="9">
        <v>1.6</v>
      </c>
      <c r="F1173" s="2">
        <v>-6.1814</v>
      </c>
      <c r="G1173" s="2">
        <v>106.8387</v>
      </c>
      <c r="H1173" s="2" t="s">
        <v>136</v>
      </c>
      <c r="I1173" s="14">
        <v>106833261</v>
      </c>
      <c r="J1173" s="14">
        <v>-6184604</v>
      </c>
      <c r="K1173" s="2" t="s">
        <v>288</v>
      </c>
    </row>
    <row r="1174" spans="1:11" ht="15.75" customHeight="1" x14ac:dyDescent="0.2">
      <c r="A1174" s="2">
        <v>8000000</v>
      </c>
      <c r="B1174" s="2">
        <v>1</v>
      </c>
      <c r="C1174" s="2">
        <v>0</v>
      </c>
      <c r="D1174" s="2">
        <v>0</v>
      </c>
      <c r="E1174" s="16">
        <v>0</v>
      </c>
      <c r="F1174">
        <v>-6.1676000000000002</v>
      </c>
      <c r="G1174">
        <v>106.75960000000001</v>
      </c>
      <c r="H1174" s="2" t="s">
        <v>136</v>
      </c>
      <c r="K1174" s="2" t="s">
        <v>2681</v>
      </c>
    </row>
    <row r="1175" spans="1:11" ht="15.75" customHeight="1" x14ac:dyDescent="0.2">
      <c r="A1175" s="2">
        <v>19000000</v>
      </c>
      <c r="B1175" s="2">
        <v>1</v>
      </c>
      <c r="C1175" s="2">
        <v>0</v>
      </c>
      <c r="D1175" s="2">
        <v>0</v>
      </c>
      <c r="E1175" s="9">
        <v>1.6</v>
      </c>
      <c r="F1175" s="2">
        <v>-6.1266999999999996</v>
      </c>
      <c r="G1175" s="2">
        <v>106.83320000000001</v>
      </c>
      <c r="H1175" s="2" t="s">
        <v>136</v>
      </c>
      <c r="I1175" s="14">
        <v>106897410</v>
      </c>
      <c r="J1175" s="14">
        <v>-6155910</v>
      </c>
      <c r="K1175" s="2" t="s">
        <v>511</v>
      </c>
    </row>
    <row r="1176" spans="1:11" ht="15.75" customHeight="1" x14ac:dyDescent="0.2">
      <c r="A1176" s="2">
        <v>27000000</v>
      </c>
      <c r="B1176" s="2">
        <v>0</v>
      </c>
      <c r="C1176" s="2">
        <v>0</v>
      </c>
      <c r="D1176" s="2">
        <v>200</v>
      </c>
      <c r="E1176" s="9">
        <v>1.4</v>
      </c>
      <c r="F1176">
        <v>-6.1676000000000002</v>
      </c>
      <c r="G1176">
        <v>106.75960000000001</v>
      </c>
      <c r="H1176" s="2" t="s">
        <v>1315</v>
      </c>
      <c r="I1176" s="14">
        <v>-6170489</v>
      </c>
      <c r="J1176" s="14">
        <v>106744023</v>
      </c>
      <c r="K1176" s="2" t="s">
        <v>2681</v>
      </c>
    </row>
    <row r="1177" spans="1:11" ht="15.75" customHeight="1" x14ac:dyDescent="0.2">
      <c r="A1177" s="2">
        <v>10500000</v>
      </c>
      <c r="B1177" s="2">
        <v>1</v>
      </c>
      <c r="C1177" s="2">
        <v>0</v>
      </c>
      <c r="D1177" s="2">
        <v>0</v>
      </c>
      <c r="E1177" s="9">
        <v>4</v>
      </c>
      <c r="F1177" s="2">
        <v>-6.1266999999999996</v>
      </c>
      <c r="G1177" s="2">
        <v>106.83320000000001</v>
      </c>
      <c r="H1177" s="2" t="s">
        <v>136</v>
      </c>
      <c r="I1177" s="14">
        <v>106923215</v>
      </c>
      <c r="J1177" s="14">
        <v>-6159246</v>
      </c>
      <c r="K1177" s="2" t="s">
        <v>511</v>
      </c>
    </row>
    <row r="1178" spans="1:11" ht="15.75" customHeight="1" x14ac:dyDescent="0.2">
      <c r="A1178" s="2">
        <v>5200000</v>
      </c>
      <c r="B1178" s="2">
        <v>1</v>
      </c>
      <c r="C1178" s="2">
        <v>0</v>
      </c>
      <c r="D1178" s="2">
        <v>1.5</v>
      </c>
      <c r="E1178" s="9">
        <v>1.8</v>
      </c>
      <c r="F1178">
        <v>-6.2545999999999999</v>
      </c>
      <c r="G1178" s="2">
        <v>106.8951</v>
      </c>
      <c r="H1178" s="2" t="s">
        <v>136</v>
      </c>
      <c r="I1178" s="14">
        <v>106860684</v>
      </c>
      <c r="J1178" s="14">
        <v>-6341900</v>
      </c>
      <c r="K1178" s="2" t="s">
        <v>610</v>
      </c>
    </row>
    <row r="1179" spans="1:11" ht="15.75" customHeight="1" x14ac:dyDescent="0.2">
      <c r="A1179" s="2">
        <v>20000000</v>
      </c>
      <c r="B1179" s="2">
        <v>1</v>
      </c>
      <c r="C1179" s="2">
        <v>0</v>
      </c>
      <c r="D1179" s="2">
        <v>0</v>
      </c>
      <c r="E1179" s="9">
        <v>3.5</v>
      </c>
      <c r="F1179" s="2">
        <v>-6.1266999999999996</v>
      </c>
      <c r="G1179" s="2">
        <v>106.83320000000001</v>
      </c>
      <c r="H1179" s="2" t="s">
        <v>136</v>
      </c>
      <c r="J1179" s="14">
        <v>-6144601</v>
      </c>
      <c r="K1179" s="2" t="s">
        <v>511</v>
      </c>
    </row>
    <row r="1180" spans="1:11" ht="15.75" customHeight="1" x14ac:dyDescent="0.2">
      <c r="A1180" s="2">
        <v>13000000</v>
      </c>
      <c r="B1180" s="2">
        <v>0</v>
      </c>
      <c r="C1180" s="2">
        <v>0</v>
      </c>
      <c r="D1180" s="2">
        <v>170</v>
      </c>
      <c r="E1180" s="9">
        <v>2.2000000000000002</v>
      </c>
      <c r="F1180" s="2">
        <v>-6.1266999999999996</v>
      </c>
      <c r="G1180" s="2">
        <v>106.83320000000001</v>
      </c>
      <c r="H1180" s="2" t="s">
        <v>194</v>
      </c>
      <c r="I1180" s="14">
        <v>106839033</v>
      </c>
      <c r="J1180" s="14">
        <v>-6130174</v>
      </c>
      <c r="K1180" s="2" t="s">
        <v>511</v>
      </c>
    </row>
    <row r="1181" spans="1:11" ht="15.75" customHeight="1" x14ac:dyDescent="0.2">
      <c r="A1181" s="2">
        <v>12173913</v>
      </c>
      <c r="B1181" s="2">
        <v>0</v>
      </c>
      <c r="C1181" s="2">
        <v>1</v>
      </c>
      <c r="D1181" s="2">
        <v>300</v>
      </c>
      <c r="E1181" s="9">
        <v>1</v>
      </c>
      <c r="F1181" s="2">
        <v>-6.1814</v>
      </c>
      <c r="G1181" s="2">
        <v>106.8387</v>
      </c>
      <c r="H1181" s="2" t="s">
        <v>377</v>
      </c>
      <c r="I1181" s="14">
        <v>-6181218</v>
      </c>
      <c r="J1181" s="14">
        <v>106838676</v>
      </c>
      <c r="K1181" s="2" t="s">
        <v>288</v>
      </c>
    </row>
    <row r="1182" spans="1:11" ht="15.75" customHeight="1" x14ac:dyDescent="0.2">
      <c r="A1182" s="2">
        <v>15000000</v>
      </c>
      <c r="B1182" s="2">
        <v>1</v>
      </c>
      <c r="C1182" s="2">
        <v>0</v>
      </c>
      <c r="D1182" s="2">
        <v>0</v>
      </c>
      <c r="E1182" s="16">
        <v>0</v>
      </c>
      <c r="F1182" s="2">
        <v>-6.1266999999999996</v>
      </c>
      <c r="G1182" s="2">
        <v>106.83320000000001</v>
      </c>
      <c r="H1182" s="2" t="s">
        <v>136</v>
      </c>
      <c r="I1182" s="14">
        <v>-6132123</v>
      </c>
      <c r="J1182" s="14">
        <v>106859909</v>
      </c>
      <c r="K1182" s="2" t="s">
        <v>593</v>
      </c>
    </row>
    <row r="1183" spans="1:11" ht="15.75" customHeight="1" x14ac:dyDescent="0.2">
      <c r="A1183" s="2">
        <v>43750000</v>
      </c>
      <c r="B1183" s="2">
        <v>0</v>
      </c>
      <c r="C1183" s="2">
        <v>0</v>
      </c>
      <c r="D1183" s="2">
        <v>150</v>
      </c>
      <c r="E1183" s="9">
        <v>0.04</v>
      </c>
      <c r="F1183" s="2">
        <v>-6.1814</v>
      </c>
      <c r="G1183" s="2">
        <v>106.8387</v>
      </c>
      <c r="I1183" s="14">
        <v>106.834135</v>
      </c>
      <c r="J1183" s="14">
        <v>-6.1618760000000004</v>
      </c>
      <c r="K1183" s="2" t="s">
        <v>288</v>
      </c>
    </row>
    <row r="1184" spans="1:11" ht="15.75" customHeight="1" x14ac:dyDescent="0.2">
      <c r="A1184" s="2">
        <v>15500000</v>
      </c>
      <c r="B1184" s="2">
        <v>1</v>
      </c>
      <c r="C1184" s="2">
        <v>0</v>
      </c>
      <c r="D1184" s="2">
        <v>0</v>
      </c>
      <c r="E1184" s="9">
        <v>4.7</v>
      </c>
      <c r="F1184" s="2">
        <v>-6.1266999999999996</v>
      </c>
      <c r="G1184" s="2">
        <v>106.83320000000001</v>
      </c>
      <c r="H1184" s="2" t="s">
        <v>136</v>
      </c>
      <c r="I1184" s="14">
        <v>106881999</v>
      </c>
      <c r="J1184" s="14">
        <v>-6097898</v>
      </c>
      <c r="K1184" s="2" t="s">
        <v>511</v>
      </c>
    </row>
    <row r="1185" spans="1:11" ht="15.75" customHeight="1" x14ac:dyDescent="0.2">
      <c r="A1185" s="2">
        <v>11000000</v>
      </c>
      <c r="B1185" s="2">
        <v>0</v>
      </c>
      <c r="C1185" s="2">
        <v>1</v>
      </c>
      <c r="D1185" s="2">
        <v>550</v>
      </c>
      <c r="E1185" s="9">
        <v>7.9</v>
      </c>
      <c r="F1185">
        <v>-6.1676000000000002</v>
      </c>
      <c r="G1185">
        <v>106.75960000000001</v>
      </c>
      <c r="H1185" s="2" t="s">
        <v>377</v>
      </c>
      <c r="I1185" s="14" t="s">
        <v>10732</v>
      </c>
      <c r="J1185" s="14" t="s">
        <v>10733</v>
      </c>
      <c r="K1185" s="2" t="s">
        <v>976</v>
      </c>
    </row>
    <row r="1186" spans="1:11" ht="15.75" customHeight="1" x14ac:dyDescent="0.2">
      <c r="A1186" s="2">
        <v>9000000</v>
      </c>
      <c r="B1186" s="2">
        <v>1</v>
      </c>
      <c r="C1186" s="2">
        <v>0</v>
      </c>
      <c r="D1186" s="2">
        <v>0</v>
      </c>
      <c r="E1186" s="9">
        <v>4.4000000000000004</v>
      </c>
      <c r="F1186" s="2">
        <v>-6.1266999999999996</v>
      </c>
      <c r="G1186" s="2">
        <v>106.83320000000001</v>
      </c>
      <c r="H1186" s="2" t="s">
        <v>136</v>
      </c>
      <c r="I1186" s="14">
        <v>-6177767</v>
      </c>
      <c r="J1186" s="14">
        <v>106904186</v>
      </c>
      <c r="K1186" s="2" t="s">
        <v>511</v>
      </c>
    </row>
    <row r="1187" spans="1:11" ht="15.75" customHeight="1" x14ac:dyDescent="0.2">
      <c r="A1187" s="2">
        <v>9500000</v>
      </c>
      <c r="B1187" s="2">
        <v>1</v>
      </c>
      <c r="C1187" s="2">
        <v>0</v>
      </c>
      <c r="D1187" s="2">
        <v>0</v>
      </c>
      <c r="E1187" s="16">
        <v>0</v>
      </c>
      <c r="F1187">
        <v>-6.1676000000000002</v>
      </c>
      <c r="G1187">
        <v>106.75960000000001</v>
      </c>
      <c r="H1187" s="2" t="s">
        <v>136</v>
      </c>
      <c r="I1187" s="14">
        <v>10673733</v>
      </c>
      <c r="J1187" s="14">
        <v>-622179</v>
      </c>
      <c r="K1187" s="2" t="s">
        <v>2681</v>
      </c>
    </row>
    <row r="1188" spans="1:11" ht="15.75" customHeight="1" x14ac:dyDescent="0.2">
      <c r="A1188" s="2">
        <v>19166667</v>
      </c>
      <c r="B1188" s="2">
        <v>1</v>
      </c>
      <c r="C1188" s="2">
        <v>0</v>
      </c>
      <c r="D1188" s="2">
        <v>0</v>
      </c>
      <c r="E1188" s="9">
        <v>1.5</v>
      </c>
      <c r="F1188" s="2">
        <v>-6.1814</v>
      </c>
      <c r="G1188" s="2">
        <v>106.8387</v>
      </c>
      <c r="H1188" s="2" t="s">
        <v>136</v>
      </c>
      <c r="K1188" s="2" t="s">
        <v>1532</v>
      </c>
    </row>
    <row r="1189" spans="1:11" ht="15.75" customHeight="1" x14ac:dyDescent="0.2">
      <c r="A1189" s="2">
        <v>40000000</v>
      </c>
      <c r="B1189" s="2">
        <v>1</v>
      </c>
      <c r="C1189" s="2">
        <v>0</v>
      </c>
      <c r="D1189" s="2">
        <v>0</v>
      </c>
      <c r="E1189" s="9">
        <v>2.4</v>
      </c>
      <c r="F1189" s="2">
        <v>-6.1266999999999996</v>
      </c>
      <c r="G1189" s="2">
        <v>106.83320000000001</v>
      </c>
      <c r="H1189" s="2" t="s">
        <v>136</v>
      </c>
      <c r="I1189" s="14">
        <v>106913922</v>
      </c>
      <c r="J1189" s="14">
        <v>-6172669</v>
      </c>
      <c r="K1189" s="2" t="s">
        <v>511</v>
      </c>
    </row>
    <row r="1190" spans="1:11" ht="15.75" customHeight="1" x14ac:dyDescent="0.2">
      <c r="A1190" s="2">
        <v>11500000</v>
      </c>
      <c r="B1190" s="2">
        <v>1</v>
      </c>
      <c r="C1190" s="2">
        <v>0</v>
      </c>
      <c r="D1190" s="2">
        <v>200</v>
      </c>
      <c r="E1190" s="9">
        <v>1.5</v>
      </c>
      <c r="F1190">
        <v>-6.2686000000000002</v>
      </c>
      <c r="G1190" s="2">
        <v>106.8086</v>
      </c>
      <c r="H1190" s="2" t="s">
        <v>136</v>
      </c>
      <c r="I1190" s="14" t="s">
        <v>10755</v>
      </c>
      <c r="J1190" s="14" t="s">
        <v>10756</v>
      </c>
      <c r="K1190" s="2" t="s">
        <v>943</v>
      </c>
    </row>
    <row r="1191" spans="1:11" ht="15.75" customHeight="1" x14ac:dyDescent="0.2">
      <c r="A1191" s="2">
        <v>49000000</v>
      </c>
      <c r="B1191" s="2">
        <v>1</v>
      </c>
      <c r="C1191" s="2">
        <v>0</v>
      </c>
      <c r="D1191" s="2">
        <v>1</v>
      </c>
      <c r="E1191" s="9">
        <v>0.5</v>
      </c>
      <c r="F1191">
        <v>-6.2686000000000002</v>
      </c>
      <c r="G1191" s="2">
        <v>106.8086</v>
      </c>
      <c r="H1191" s="2" t="s">
        <v>136</v>
      </c>
      <c r="I1191" s="14" t="s">
        <v>10762</v>
      </c>
      <c r="J1191" s="14" t="s">
        <v>10763</v>
      </c>
      <c r="K1191" s="2" t="s">
        <v>141</v>
      </c>
    </row>
    <row r="1192" spans="1:11" ht="15.75" customHeight="1" x14ac:dyDescent="0.2">
      <c r="A1192" s="2">
        <v>6500000</v>
      </c>
      <c r="B1192" s="2">
        <v>1</v>
      </c>
      <c r="C1192" s="2">
        <v>0</v>
      </c>
      <c r="D1192" s="2">
        <v>50</v>
      </c>
      <c r="E1192" s="9">
        <v>4</v>
      </c>
      <c r="F1192">
        <v>-6.2686000000000002</v>
      </c>
      <c r="G1192" s="2">
        <v>106.8086</v>
      </c>
      <c r="H1192" s="2" t="s">
        <v>136</v>
      </c>
      <c r="I1192" s="14" t="s">
        <v>10770</v>
      </c>
      <c r="J1192" s="14" t="s">
        <v>10771</v>
      </c>
      <c r="K1192" s="2" t="s">
        <v>141</v>
      </c>
    </row>
    <row r="1193" spans="1:11" ht="15.75" customHeight="1" x14ac:dyDescent="0.2">
      <c r="A1193" s="2">
        <v>40000000</v>
      </c>
      <c r="B1193" s="2">
        <v>1</v>
      </c>
      <c r="C1193" s="2">
        <v>0</v>
      </c>
      <c r="D1193" s="2">
        <v>0</v>
      </c>
      <c r="E1193" s="9">
        <v>2</v>
      </c>
      <c r="F1193">
        <v>-6.1676000000000002</v>
      </c>
      <c r="G1193">
        <v>106.75960000000001</v>
      </c>
      <c r="H1193" s="2" t="s">
        <v>136</v>
      </c>
      <c r="I1193" s="14">
        <v>-6177922</v>
      </c>
      <c r="J1193" s="14">
        <v>106766445</v>
      </c>
      <c r="K1193" s="2" t="s">
        <v>822</v>
      </c>
    </row>
    <row r="1194" spans="1:11" ht="15.75" customHeight="1" x14ac:dyDescent="0.2">
      <c r="A1194" s="2">
        <v>8769231</v>
      </c>
      <c r="B1194" s="2">
        <v>1</v>
      </c>
      <c r="C1194" s="2">
        <v>0</v>
      </c>
      <c r="D1194" s="2">
        <v>0</v>
      </c>
      <c r="E1194" s="9">
        <v>1.3</v>
      </c>
      <c r="F1194" s="2">
        <v>-6.1266999999999996</v>
      </c>
      <c r="G1194" s="2">
        <v>106.83320000000001</v>
      </c>
      <c r="H1194" s="2" t="s">
        <v>136</v>
      </c>
      <c r="I1194" s="14">
        <v>106910776</v>
      </c>
      <c r="J1194" s="14">
        <v>-6119106</v>
      </c>
      <c r="K1194" s="2" t="s">
        <v>511</v>
      </c>
    </row>
    <row r="1195" spans="1:11" ht="15.75" customHeight="1" x14ac:dyDescent="0.2">
      <c r="A1195" s="2">
        <v>16666667</v>
      </c>
      <c r="B1195" s="2">
        <v>0</v>
      </c>
      <c r="C1195" s="2">
        <v>1</v>
      </c>
      <c r="D1195" s="2">
        <v>0</v>
      </c>
      <c r="E1195" s="9">
        <v>4.5</v>
      </c>
      <c r="F1195" s="2">
        <v>-6.1814</v>
      </c>
      <c r="G1195" s="2">
        <v>106.8387</v>
      </c>
      <c r="H1195" s="2" t="s">
        <v>377</v>
      </c>
      <c r="K1195" s="2" t="s">
        <v>288</v>
      </c>
    </row>
    <row r="1196" spans="1:11" ht="15.75" customHeight="1" x14ac:dyDescent="0.2">
      <c r="A1196" s="2">
        <v>29000000</v>
      </c>
      <c r="B1196" s="2">
        <v>0</v>
      </c>
      <c r="C1196" s="2">
        <v>0</v>
      </c>
      <c r="D1196" s="2">
        <v>0</v>
      </c>
      <c r="E1196" s="9">
        <v>0.09</v>
      </c>
      <c r="F1196">
        <v>-6.2686000000000002</v>
      </c>
      <c r="G1196" s="2">
        <v>106.8086</v>
      </c>
      <c r="H1196" s="2" t="s">
        <v>1315</v>
      </c>
      <c r="I1196" s="14" t="s">
        <v>10802</v>
      </c>
      <c r="J1196" s="14" t="s">
        <v>10803</v>
      </c>
      <c r="K1196" s="2" t="s">
        <v>141</v>
      </c>
    </row>
    <row r="1197" spans="1:11" ht="15.75" customHeight="1" x14ac:dyDescent="0.2">
      <c r="A1197" s="2">
        <v>9000000</v>
      </c>
      <c r="B1197" s="2">
        <v>1</v>
      </c>
      <c r="C1197" s="2">
        <v>0</v>
      </c>
      <c r="D1197" s="2">
        <v>1000</v>
      </c>
      <c r="E1197" s="9">
        <v>3</v>
      </c>
      <c r="F1197">
        <v>-6.2545999999999999</v>
      </c>
      <c r="G1197" s="2">
        <v>106.8951</v>
      </c>
      <c r="H1197" s="2" t="s">
        <v>136</v>
      </c>
      <c r="I1197" s="14" t="s">
        <v>10819</v>
      </c>
      <c r="J1197" s="14" t="s">
        <v>10820</v>
      </c>
      <c r="K1197" s="2" t="s">
        <v>610</v>
      </c>
    </row>
    <row r="1198" spans="1:11" ht="15.75" customHeight="1" x14ac:dyDescent="0.2">
      <c r="A1198" s="2">
        <v>11000000</v>
      </c>
      <c r="B1198" s="2">
        <v>1</v>
      </c>
      <c r="C1198" s="2">
        <v>0</v>
      </c>
      <c r="D1198" s="2">
        <v>0</v>
      </c>
      <c r="E1198" s="9">
        <v>4</v>
      </c>
      <c r="F1198" s="2">
        <v>-6.1266999999999996</v>
      </c>
      <c r="G1198" s="2">
        <v>106.83320000000001</v>
      </c>
      <c r="H1198" s="2" t="s">
        <v>136</v>
      </c>
      <c r="I1198" s="14">
        <v>106923215</v>
      </c>
      <c r="J1198" s="14">
        <v>-6159246</v>
      </c>
      <c r="K1198" s="2" t="s">
        <v>511</v>
      </c>
    </row>
    <row r="1199" spans="1:11" ht="15.75" customHeight="1" x14ac:dyDescent="0.2">
      <c r="A1199" s="2" t="s">
        <v>4736</v>
      </c>
      <c r="B1199" s="2">
        <v>1</v>
      </c>
      <c r="C1199" s="2">
        <v>0</v>
      </c>
      <c r="D1199" s="2">
        <v>100</v>
      </c>
      <c r="E1199" s="9">
        <v>100</v>
      </c>
      <c r="F1199" s="2">
        <v>-6.1814</v>
      </c>
      <c r="G1199" s="2">
        <v>106.8387</v>
      </c>
      <c r="H1199" s="2" t="s">
        <v>136</v>
      </c>
      <c r="I1199" s="14">
        <v>106808295</v>
      </c>
      <c r="J1199" s="14">
        <v>-6206545</v>
      </c>
      <c r="K1199" s="2" t="s">
        <v>288</v>
      </c>
    </row>
    <row r="1200" spans="1:11" ht="15.75" customHeight="1" x14ac:dyDescent="0.2">
      <c r="A1200" s="2">
        <v>16500000</v>
      </c>
      <c r="B1200" s="2">
        <v>1</v>
      </c>
      <c r="C1200" s="2">
        <v>0</v>
      </c>
      <c r="D1200" s="2">
        <v>1</v>
      </c>
      <c r="E1200" s="9">
        <v>2</v>
      </c>
      <c r="F1200">
        <v>-6.2686000000000002</v>
      </c>
      <c r="G1200" s="2">
        <v>106.8086</v>
      </c>
      <c r="H1200" s="2" t="s">
        <v>136</v>
      </c>
      <c r="I1200" s="14" t="s">
        <v>10836</v>
      </c>
      <c r="J1200" s="14" t="s">
        <v>10837</v>
      </c>
      <c r="K1200" s="2" t="s">
        <v>141</v>
      </c>
    </row>
    <row r="1201" spans="1:11" ht="15.75" customHeight="1" x14ac:dyDescent="0.2">
      <c r="A1201" s="2">
        <v>30000000</v>
      </c>
      <c r="B1201" s="2">
        <v>1</v>
      </c>
      <c r="C1201" s="2">
        <v>0</v>
      </c>
      <c r="D1201" s="2">
        <v>0</v>
      </c>
      <c r="E1201" s="9">
        <v>3.5</v>
      </c>
      <c r="F1201" s="2">
        <v>-6.1814</v>
      </c>
      <c r="G1201" s="2">
        <v>106.8387</v>
      </c>
      <c r="H1201" s="2" t="s">
        <v>136</v>
      </c>
      <c r="K1201" s="2" t="s">
        <v>288</v>
      </c>
    </row>
    <row r="1202" spans="1:11" ht="15.75" customHeight="1" x14ac:dyDescent="0.2">
      <c r="A1202" s="2">
        <v>19000000</v>
      </c>
      <c r="B1202" s="2">
        <v>1</v>
      </c>
      <c r="C1202" s="2">
        <v>0</v>
      </c>
      <c r="D1202" s="2">
        <v>0</v>
      </c>
      <c r="E1202" s="9">
        <v>1.7</v>
      </c>
      <c r="F1202" s="2">
        <v>-6.1266999999999996</v>
      </c>
      <c r="G1202" s="2">
        <v>106.83320000000001</v>
      </c>
      <c r="H1202" s="2" t="s">
        <v>136</v>
      </c>
      <c r="I1202" s="14">
        <v>-6115049</v>
      </c>
      <c r="J1202" s="14">
        <v>106790444</v>
      </c>
      <c r="K1202" s="2" t="s">
        <v>511</v>
      </c>
    </row>
    <row r="1203" spans="1:11" ht="15.75" customHeight="1" x14ac:dyDescent="0.2">
      <c r="A1203" s="2">
        <v>20000000</v>
      </c>
      <c r="B1203" s="2">
        <v>1</v>
      </c>
      <c r="C1203" s="2">
        <v>0</v>
      </c>
      <c r="D1203" s="2">
        <v>0</v>
      </c>
      <c r="E1203" s="9">
        <v>4.9000000000000004</v>
      </c>
      <c r="F1203" s="2">
        <v>-6.1266999999999996</v>
      </c>
      <c r="G1203" s="2">
        <v>106.83320000000001</v>
      </c>
      <c r="H1203" s="2" t="s">
        <v>136</v>
      </c>
      <c r="I1203" s="14">
        <v>106920606</v>
      </c>
      <c r="J1203" s="14">
        <v>-6132183</v>
      </c>
      <c r="K1203" s="2" t="s">
        <v>511</v>
      </c>
    </row>
    <row r="1204" spans="1:11" ht="15.75" customHeight="1" x14ac:dyDescent="0.2">
      <c r="A1204" s="2">
        <v>25000000</v>
      </c>
      <c r="B1204" s="2">
        <v>1</v>
      </c>
      <c r="C1204" s="2">
        <v>0</v>
      </c>
      <c r="D1204" s="2">
        <v>500</v>
      </c>
      <c r="E1204" s="9">
        <v>0.8</v>
      </c>
      <c r="F1204">
        <v>-6.2686000000000002</v>
      </c>
      <c r="G1204" s="2">
        <v>106.8086</v>
      </c>
      <c r="H1204" s="2" t="s">
        <v>136</v>
      </c>
      <c r="I1204" s="14" t="s">
        <v>10863</v>
      </c>
      <c r="J1204" s="14" t="s">
        <v>10864</v>
      </c>
      <c r="K1204" s="2" t="s">
        <v>141</v>
      </c>
    </row>
    <row r="1205" spans="1:11" ht="15.75" customHeight="1" x14ac:dyDescent="0.2">
      <c r="A1205" s="2">
        <v>22506394</v>
      </c>
      <c r="B1205" s="2">
        <v>0</v>
      </c>
      <c r="C1205" s="2">
        <v>1</v>
      </c>
      <c r="D1205" s="2">
        <v>1</v>
      </c>
      <c r="E1205" s="9">
        <v>100</v>
      </c>
      <c r="F1205">
        <v>-6.2545999999999999</v>
      </c>
      <c r="G1205" s="2">
        <v>106.8951</v>
      </c>
      <c r="H1205" s="2" t="s">
        <v>377</v>
      </c>
      <c r="I1205" s="14" t="s">
        <v>10876</v>
      </c>
      <c r="J1205" s="14" t="s">
        <v>10877</v>
      </c>
      <c r="K1205" s="2" t="s">
        <v>610</v>
      </c>
    </row>
    <row r="1206" spans="1:11" ht="15.75" customHeight="1" x14ac:dyDescent="0.2">
      <c r="A1206" s="2">
        <v>29979036</v>
      </c>
      <c r="B1206" s="2">
        <v>1</v>
      </c>
      <c r="C1206" s="2">
        <v>0</v>
      </c>
      <c r="D1206" s="2">
        <v>2</v>
      </c>
      <c r="E1206" s="9">
        <v>1</v>
      </c>
      <c r="F1206" s="2">
        <v>-6.1814</v>
      </c>
      <c r="G1206" s="2">
        <v>106.8387</v>
      </c>
      <c r="H1206" s="2" t="s">
        <v>136</v>
      </c>
      <c r="I1206" s="14" t="s">
        <v>10886</v>
      </c>
      <c r="J1206" s="14" t="s">
        <v>10887</v>
      </c>
      <c r="K1206" s="2" t="s">
        <v>288</v>
      </c>
    </row>
    <row r="1207" spans="1:11" ht="15.75" customHeight="1" x14ac:dyDescent="0.2">
      <c r="A1207" s="2">
        <v>33000000</v>
      </c>
      <c r="B1207" s="2">
        <v>1</v>
      </c>
      <c r="C1207" s="2">
        <v>0</v>
      </c>
      <c r="D1207" s="2">
        <v>250</v>
      </c>
      <c r="E1207" s="9">
        <v>378</v>
      </c>
      <c r="F1207" s="2">
        <v>-6.1814</v>
      </c>
      <c r="G1207" s="2">
        <v>106.8387</v>
      </c>
      <c r="H1207" s="2" t="s">
        <v>136</v>
      </c>
      <c r="I1207" s="14">
        <v>106815935</v>
      </c>
      <c r="J1207" s="14">
        <v>-6179479</v>
      </c>
      <c r="K1207" s="2" t="s">
        <v>288</v>
      </c>
    </row>
    <row r="1208" spans="1:11" ht="15.75" customHeight="1" x14ac:dyDescent="0.2">
      <c r="A1208" s="2">
        <v>10130179</v>
      </c>
      <c r="B1208" s="2">
        <v>0</v>
      </c>
      <c r="C1208" s="2">
        <v>1</v>
      </c>
      <c r="D1208" s="2">
        <v>750</v>
      </c>
      <c r="E1208" s="9">
        <v>2.5</v>
      </c>
      <c r="F1208" s="2">
        <v>-6.1814</v>
      </c>
      <c r="G1208" s="2">
        <v>106.8387</v>
      </c>
      <c r="H1208" s="2" t="s">
        <v>377</v>
      </c>
      <c r="I1208" s="14" t="s">
        <v>10900</v>
      </c>
      <c r="J1208" s="14">
        <v>1068515078</v>
      </c>
      <c r="K1208" s="2" t="s">
        <v>288</v>
      </c>
    </row>
    <row r="1209" spans="1:11" ht="15.75" customHeight="1" x14ac:dyDescent="0.2">
      <c r="A1209" s="2">
        <v>34977000</v>
      </c>
      <c r="B1209" s="2">
        <v>1</v>
      </c>
      <c r="C1209" s="2">
        <v>0</v>
      </c>
      <c r="D1209" s="2">
        <v>3</v>
      </c>
      <c r="E1209" s="9">
        <v>3</v>
      </c>
      <c r="F1209">
        <v>-6.1676000000000002</v>
      </c>
      <c r="G1209">
        <v>106.75960000000001</v>
      </c>
      <c r="H1209" s="2" t="s">
        <v>136</v>
      </c>
      <c r="I1209" s="14">
        <v>-6165430</v>
      </c>
      <c r="J1209" s="14">
        <v>106793569</v>
      </c>
      <c r="K1209" s="2" t="s">
        <v>822</v>
      </c>
    </row>
    <row r="1210" spans="1:11" ht="15.75" customHeight="1" x14ac:dyDescent="0.2">
      <c r="A1210" s="2">
        <v>25000000</v>
      </c>
      <c r="B1210" s="2">
        <v>0</v>
      </c>
      <c r="C1210" s="2">
        <v>0</v>
      </c>
      <c r="D1210" s="2">
        <v>600</v>
      </c>
      <c r="E1210" s="9">
        <v>800</v>
      </c>
      <c r="F1210">
        <v>-6.1676000000000002</v>
      </c>
      <c r="G1210">
        <v>106.75960000000001</v>
      </c>
      <c r="H1210" s="2" t="s">
        <v>1315</v>
      </c>
      <c r="I1210" s="14" t="s">
        <v>10918</v>
      </c>
      <c r="J1210" s="14" t="s">
        <v>10919</v>
      </c>
      <c r="K1210" s="2" t="s">
        <v>976</v>
      </c>
    </row>
    <row r="1211" spans="1:11" ht="15.75" customHeight="1" x14ac:dyDescent="0.2">
      <c r="A1211" s="2">
        <v>17000000</v>
      </c>
      <c r="B1211" s="2">
        <v>0</v>
      </c>
      <c r="C1211" s="2">
        <v>1</v>
      </c>
      <c r="D1211" s="2">
        <v>0</v>
      </c>
      <c r="E1211" s="9">
        <v>1.7</v>
      </c>
      <c r="F1211" s="2">
        <v>-6.1266999999999996</v>
      </c>
      <c r="G1211" s="2">
        <v>106.83320000000001</v>
      </c>
      <c r="H1211" s="2" t="s">
        <v>377</v>
      </c>
      <c r="I1211" s="14">
        <v>106788497</v>
      </c>
      <c r="J1211" s="14">
        <v>-6113937</v>
      </c>
      <c r="K1211" s="2" t="s">
        <v>511</v>
      </c>
    </row>
    <row r="1212" spans="1:11" ht="15.75" customHeight="1" x14ac:dyDescent="0.2">
      <c r="A1212" s="6">
        <v>28000000</v>
      </c>
      <c r="B1212" s="2">
        <v>1</v>
      </c>
      <c r="C1212" s="2">
        <v>0</v>
      </c>
      <c r="D1212" s="2">
        <v>900</v>
      </c>
      <c r="E1212" s="9">
        <v>2.42</v>
      </c>
      <c r="F1212">
        <v>-6.2686000000000002</v>
      </c>
      <c r="G1212" s="2">
        <v>106.8086</v>
      </c>
      <c r="H1212" s="2" t="s">
        <v>136</v>
      </c>
      <c r="I1212" s="14">
        <v>106802829</v>
      </c>
      <c r="J1212" s="14">
        <v>-6313218</v>
      </c>
      <c r="K1212" s="2" t="s">
        <v>141</v>
      </c>
    </row>
    <row r="1213" spans="1:11" ht="15.75" customHeight="1" x14ac:dyDescent="0.2">
      <c r="A1213" s="2">
        <v>14000000</v>
      </c>
      <c r="B1213" s="2">
        <v>1</v>
      </c>
      <c r="C1213" s="2">
        <v>0</v>
      </c>
      <c r="D1213" s="2">
        <v>900</v>
      </c>
      <c r="E1213" s="9">
        <v>2.5</v>
      </c>
      <c r="F1213" s="2">
        <v>-6.1814</v>
      </c>
      <c r="G1213" s="2">
        <v>106.8387</v>
      </c>
      <c r="H1213" s="2" t="s">
        <v>136</v>
      </c>
      <c r="I1213" s="14" t="s">
        <v>10947</v>
      </c>
      <c r="J1213" s="14" t="s">
        <v>10948</v>
      </c>
      <c r="K1213" s="2" t="s">
        <v>288</v>
      </c>
    </row>
    <row r="1214" spans="1:11" ht="15.75" customHeight="1" x14ac:dyDescent="0.2">
      <c r="A1214" s="2">
        <v>50359712</v>
      </c>
      <c r="B1214" s="2">
        <v>1</v>
      </c>
      <c r="C1214" s="2">
        <v>0</v>
      </c>
      <c r="D1214" s="2">
        <v>100</v>
      </c>
      <c r="E1214" s="9">
        <v>2</v>
      </c>
      <c r="F1214" s="2">
        <v>-6.1814</v>
      </c>
      <c r="G1214" s="2">
        <v>106.8387</v>
      </c>
      <c r="H1214" s="2" t="s">
        <v>136</v>
      </c>
      <c r="I1214" s="14" t="s">
        <v>10953</v>
      </c>
      <c r="J1214" s="14" t="s">
        <v>10954</v>
      </c>
      <c r="K1214" s="2" t="s">
        <v>288</v>
      </c>
    </row>
    <row r="1215" spans="1:11" ht="15.75" customHeight="1" x14ac:dyDescent="0.2">
      <c r="A1215" s="2">
        <v>23825000</v>
      </c>
      <c r="B1215" s="2">
        <v>1</v>
      </c>
      <c r="C1215" s="2">
        <v>0</v>
      </c>
      <c r="D1215" s="2">
        <v>50</v>
      </c>
      <c r="E1215" s="9">
        <v>1</v>
      </c>
      <c r="F1215">
        <v>-6.1676000000000002</v>
      </c>
      <c r="G1215">
        <v>106.75960000000001</v>
      </c>
      <c r="H1215" s="2" t="s">
        <v>136</v>
      </c>
      <c r="I1215" s="14">
        <v>-6143048</v>
      </c>
      <c r="J1215" s="14">
        <v>106804615</v>
      </c>
      <c r="K1215" s="2" t="s">
        <v>822</v>
      </c>
    </row>
    <row r="1216" spans="1:11" ht="15.75" customHeight="1" x14ac:dyDescent="0.2">
      <c r="A1216" s="2">
        <v>39183000</v>
      </c>
      <c r="B1216" s="2">
        <v>1</v>
      </c>
      <c r="C1216" s="2">
        <v>0</v>
      </c>
      <c r="D1216" s="2">
        <v>100</v>
      </c>
      <c r="E1216" s="9">
        <v>3</v>
      </c>
      <c r="F1216">
        <v>-6.1676000000000002</v>
      </c>
      <c r="G1216">
        <v>106.75960000000001</v>
      </c>
      <c r="H1216" s="2" t="s">
        <v>136</v>
      </c>
      <c r="I1216" s="14">
        <v>-6165430</v>
      </c>
      <c r="J1216" s="14">
        <v>106793569</v>
      </c>
      <c r="K1216" s="2" t="s">
        <v>822</v>
      </c>
    </row>
    <row r="1217" spans="1:11" ht="15.75" customHeight="1" x14ac:dyDescent="0.2">
      <c r="A1217" s="2">
        <v>20000000</v>
      </c>
      <c r="B1217" s="2">
        <v>1</v>
      </c>
      <c r="C1217" s="2">
        <v>0</v>
      </c>
      <c r="D1217" s="2">
        <v>70</v>
      </c>
      <c r="E1217" s="9">
        <v>1.4</v>
      </c>
      <c r="F1217">
        <v>-6.2686000000000002</v>
      </c>
      <c r="G1217" s="2">
        <v>106.8086</v>
      </c>
      <c r="H1217" s="2" t="s">
        <v>136</v>
      </c>
      <c r="I1217" s="14">
        <v>106776790</v>
      </c>
      <c r="J1217" s="14">
        <v>-6300691</v>
      </c>
      <c r="K1217" s="2" t="s">
        <v>943</v>
      </c>
    </row>
    <row r="1218" spans="1:11" ht="15.75" customHeight="1" x14ac:dyDescent="0.2">
      <c r="A1218" s="2">
        <v>25000000</v>
      </c>
      <c r="B1218" s="2">
        <v>1</v>
      </c>
      <c r="C1218" s="2">
        <v>0</v>
      </c>
      <c r="D1218" s="2">
        <v>0</v>
      </c>
      <c r="E1218" s="9">
        <v>1</v>
      </c>
      <c r="F1218" s="2">
        <v>-6.1266999999999996</v>
      </c>
      <c r="G1218" s="2">
        <v>106.83320000000001</v>
      </c>
      <c r="H1218" s="2" t="s">
        <v>136</v>
      </c>
      <c r="I1218" s="14">
        <v>-6156826</v>
      </c>
      <c r="J1218" s="14">
        <v>106907114</v>
      </c>
      <c r="K1218" s="2" t="s">
        <v>511</v>
      </c>
    </row>
    <row r="1219" spans="1:11" ht="15.75" customHeight="1" x14ac:dyDescent="0.2">
      <c r="A1219" s="2">
        <v>45000000</v>
      </c>
      <c r="B1219" s="2">
        <v>1</v>
      </c>
      <c r="C1219" s="2">
        <v>0</v>
      </c>
      <c r="D1219" s="2">
        <v>0</v>
      </c>
      <c r="E1219" s="16">
        <v>0</v>
      </c>
      <c r="F1219">
        <v>-6.2686000000000002</v>
      </c>
      <c r="G1219" s="2">
        <v>106.8086</v>
      </c>
      <c r="H1219" s="2" t="s">
        <v>136</v>
      </c>
      <c r="K1219" s="2" t="s">
        <v>141</v>
      </c>
    </row>
    <row r="1220" spans="1:11" ht="15.75" customHeight="1" x14ac:dyDescent="0.2">
      <c r="A1220" s="2">
        <v>7500000</v>
      </c>
      <c r="B1220" s="2">
        <v>0</v>
      </c>
      <c r="C1220" s="2">
        <v>1</v>
      </c>
      <c r="D1220" s="2">
        <v>50</v>
      </c>
      <c r="E1220" s="9">
        <v>3.8</v>
      </c>
      <c r="F1220" s="2">
        <v>-6.1266999999999996</v>
      </c>
      <c r="G1220" s="2">
        <v>106.83320000000001</v>
      </c>
      <c r="H1220" s="2" t="s">
        <v>377</v>
      </c>
      <c r="I1220" s="14">
        <v>106927633</v>
      </c>
      <c r="J1220" s="14">
        <v>-6123983</v>
      </c>
      <c r="K1220" s="2" t="s">
        <v>511</v>
      </c>
    </row>
    <row r="1221" spans="1:11" ht="15.75" customHeight="1" x14ac:dyDescent="0.2">
      <c r="A1221" s="6">
        <v>8500000</v>
      </c>
      <c r="B1221" s="2">
        <v>1</v>
      </c>
      <c r="C1221" s="2">
        <v>0</v>
      </c>
      <c r="D1221" s="2">
        <v>1.1000000000000001</v>
      </c>
      <c r="E1221" s="9">
        <v>1.9</v>
      </c>
      <c r="F1221">
        <v>-6.1676000000000002</v>
      </c>
      <c r="G1221">
        <v>106.75960000000001</v>
      </c>
      <c r="H1221" s="2" t="s">
        <v>136</v>
      </c>
      <c r="I1221" s="14" t="s">
        <v>11022</v>
      </c>
      <c r="J1221" s="14" t="s">
        <v>11023</v>
      </c>
      <c r="K1221" s="2" t="s">
        <v>976</v>
      </c>
    </row>
    <row r="1222" spans="1:11" ht="15.75" customHeight="1" x14ac:dyDescent="0.2">
      <c r="A1222" s="2">
        <v>25826000</v>
      </c>
      <c r="B1222" s="2">
        <v>1</v>
      </c>
      <c r="C1222" s="2">
        <v>0</v>
      </c>
      <c r="D1222" s="2">
        <v>1600</v>
      </c>
      <c r="E1222" s="9">
        <v>1.6</v>
      </c>
      <c r="F1222">
        <v>-6.1676000000000002</v>
      </c>
      <c r="G1222">
        <v>106.75960000000001</v>
      </c>
      <c r="H1222" s="2" t="s">
        <v>136</v>
      </c>
      <c r="I1222" s="14">
        <v>-6156748</v>
      </c>
      <c r="J1222" s="14">
        <v>106804809</v>
      </c>
      <c r="K1222" s="2" t="s">
        <v>822</v>
      </c>
    </row>
    <row r="1223" spans="1:11" ht="15.75" customHeight="1" x14ac:dyDescent="0.2">
      <c r="A1223" s="2">
        <v>27000000</v>
      </c>
      <c r="B1223" s="2">
        <v>1</v>
      </c>
      <c r="C1223" s="2">
        <v>0</v>
      </c>
      <c r="D1223" s="2">
        <v>0</v>
      </c>
      <c r="E1223" s="16">
        <v>0</v>
      </c>
      <c r="F1223">
        <v>-6.1676000000000002</v>
      </c>
      <c r="G1223">
        <v>106.75960000000001</v>
      </c>
      <c r="H1223" s="2" t="s">
        <v>136</v>
      </c>
      <c r="I1223" s="14">
        <v>-6203860</v>
      </c>
      <c r="J1223" s="14">
        <v>106799895</v>
      </c>
      <c r="K1223" s="2" t="s">
        <v>822</v>
      </c>
    </row>
    <row r="1224" spans="1:11" ht="15.75" customHeight="1" x14ac:dyDescent="0.2">
      <c r="A1224" s="2">
        <v>6410256</v>
      </c>
      <c r="B1224" s="2">
        <v>1</v>
      </c>
      <c r="C1224" s="2">
        <v>0</v>
      </c>
      <c r="D1224" s="2">
        <v>0</v>
      </c>
      <c r="E1224" s="9">
        <v>5</v>
      </c>
      <c r="F1224" s="2">
        <v>-6.1266999999999996</v>
      </c>
      <c r="G1224" s="2">
        <v>106.83320000000001</v>
      </c>
      <c r="H1224" s="2" t="s">
        <v>136</v>
      </c>
      <c r="I1224" s="14">
        <v>-6116729</v>
      </c>
      <c r="J1224" s="14">
        <v>106890044</v>
      </c>
      <c r="K1224" s="2" t="s">
        <v>511</v>
      </c>
    </row>
    <row r="1225" spans="1:11" ht="15.75" customHeight="1" x14ac:dyDescent="0.2">
      <c r="A1225" s="2">
        <v>17000000</v>
      </c>
      <c r="B1225" s="2">
        <v>1</v>
      </c>
      <c r="C1225" s="2">
        <v>0</v>
      </c>
      <c r="D1225" s="2">
        <v>900</v>
      </c>
      <c r="E1225" s="9">
        <v>2.42</v>
      </c>
      <c r="F1225">
        <v>-6.2686000000000002</v>
      </c>
      <c r="G1225" s="2">
        <v>106.8086</v>
      </c>
      <c r="H1225" s="2" t="s">
        <v>136</v>
      </c>
      <c r="I1225" s="14">
        <v>106801139</v>
      </c>
      <c r="J1225" s="14">
        <v>-6313194</v>
      </c>
      <c r="K1225" s="2" t="s">
        <v>943</v>
      </c>
    </row>
    <row r="1226" spans="1:11" ht="15.75" customHeight="1" x14ac:dyDescent="0.2">
      <c r="A1226" s="2">
        <v>30000000</v>
      </c>
      <c r="B1226" s="2">
        <v>0</v>
      </c>
      <c r="C1226" s="2">
        <v>1</v>
      </c>
      <c r="D1226" s="2">
        <v>0</v>
      </c>
      <c r="E1226" s="9">
        <v>0.18</v>
      </c>
      <c r="F1226" s="2">
        <v>-6.1814</v>
      </c>
      <c r="G1226" s="2">
        <v>106.8387</v>
      </c>
      <c r="H1226" s="2" t="s">
        <v>377</v>
      </c>
      <c r="I1226" s="14" t="s">
        <v>11057</v>
      </c>
      <c r="J1226" s="14">
        <v>-6203943</v>
      </c>
      <c r="K1226" s="2" t="s">
        <v>288</v>
      </c>
    </row>
    <row r="1227" spans="1:11" ht="15.75" customHeight="1" x14ac:dyDescent="0.2">
      <c r="A1227" s="2">
        <v>23000000</v>
      </c>
      <c r="B1227" s="2">
        <v>1</v>
      </c>
      <c r="C1227" s="2">
        <v>0</v>
      </c>
      <c r="D1227" s="2">
        <v>1000</v>
      </c>
      <c r="E1227" s="9">
        <v>1.42</v>
      </c>
      <c r="F1227">
        <v>-6.2686000000000002</v>
      </c>
      <c r="G1227" s="2">
        <v>106.8086</v>
      </c>
      <c r="H1227" s="2" t="s">
        <v>136</v>
      </c>
      <c r="I1227" s="14">
        <v>-6297342</v>
      </c>
      <c r="J1227" s="14">
        <v>106786506</v>
      </c>
      <c r="K1227" s="2" t="s">
        <v>943</v>
      </c>
    </row>
    <row r="1228" spans="1:11" ht="15.75" customHeight="1" x14ac:dyDescent="0.2">
      <c r="A1228" s="2">
        <v>15556000</v>
      </c>
      <c r="B1228" s="2">
        <v>0</v>
      </c>
      <c r="C1228" s="2">
        <v>1</v>
      </c>
      <c r="D1228" s="2">
        <v>700</v>
      </c>
      <c r="E1228" s="9">
        <v>0.63</v>
      </c>
      <c r="F1228">
        <v>-6.1676000000000002</v>
      </c>
      <c r="G1228">
        <v>106.75960000000001</v>
      </c>
      <c r="H1228" s="2" t="s">
        <v>377</v>
      </c>
      <c r="I1228" s="14">
        <v>-6192894</v>
      </c>
      <c r="J1228" s="14">
        <v>106785842</v>
      </c>
      <c r="K1228" s="2" t="s">
        <v>822</v>
      </c>
    </row>
    <row r="1229" spans="1:11" ht="15.75" customHeight="1" x14ac:dyDescent="0.2">
      <c r="A1229" s="2">
        <v>28000000</v>
      </c>
      <c r="B1229" s="2">
        <v>1</v>
      </c>
      <c r="C1229" s="2">
        <v>0</v>
      </c>
      <c r="D1229" s="2">
        <v>900</v>
      </c>
      <c r="E1229" s="9">
        <v>2.42</v>
      </c>
      <c r="F1229">
        <v>-6.2686000000000002</v>
      </c>
      <c r="G1229" s="2">
        <v>106.8086</v>
      </c>
      <c r="H1229" s="2" t="s">
        <v>136</v>
      </c>
      <c r="I1229" s="14">
        <v>106802829</v>
      </c>
      <c r="J1229" s="14">
        <v>-6313218</v>
      </c>
      <c r="K1229" s="2" t="s">
        <v>943</v>
      </c>
    </row>
    <row r="1230" spans="1:11" ht="15.75" customHeight="1" x14ac:dyDescent="0.2">
      <c r="A1230" s="2">
        <v>16200295</v>
      </c>
      <c r="B1230" s="2">
        <v>1</v>
      </c>
      <c r="C1230" s="2">
        <v>0</v>
      </c>
      <c r="D1230" s="2">
        <v>0.3</v>
      </c>
      <c r="E1230" s="9">
        <v>0.2</v>
      </c>
      <c r="F1230">
        <v>-6.2545999999999999</v>
      </c>
      <c r="G1230" s="2">
        <v>106.8951</v>
      </c>
      <c r="H1230" s="2" t="s">
        <v>136</v>
      </c>
      <c r="I1230" s="14">
        <v>-62429513</v>
      </c>
      <c r="J1230" s="14" t="s">
        <v>11102</v>
      </c>
      <c r="K1230" s="2" t="s">
        <v>610</v>
      </c>
    </row>
    <row r="1231" spans="1:11" ht="15.75" customHeight="1" x14ac:dyDescent="0.2">
      <c r="A1231" s="2">
        <v>40000000</v>
      </c>
      <c r="B1231" s="2">
        <v>1</v>
      </c>
      <c r="C1231" s="2">
        <v>0</v>
      </c>
      <c r="D1231" s="2">
        <v>0</v>
      </c>
      <c r="E1231" s="9">
        <v>2</v>
      </c>
      <c r="F1231">
        <v>-6.1676000000000002</v>
      </c>
      <c r="G1231">
        <v>106.75960000000001</v>
      </c>
      <c r="H1231" s="2" t="s">
        <v>136</v>
      </c>
      <c r="I1231" s="14">
        <v>-6177922</v>
      </c>
      <c r="J1231" s="14">
        <v>106766445</v>
      </c>
      <c r="K1231" s="2" t="s">
        <v>822</v>
      </c>
    </row>
    <row r="1232" spans="1:11" ht="15.75" customHeight="1" x14ac:dyDescent="0.2">
      <c r="A1232" s="2">
        <v>17000000</v>
      </c>
      <c r="B1232" s="2">
        <v>1</v>
      </c>
      <c r="C1232" s="2">
        <v>0</v>
      </c>
      <c r="D1232" s="2">
        <v>900</v>
      </c>
      <c r="E1232" s="9">
        <v>2.42</v>
      </c>
      <c r="F1232">
        <v>-6.2686000000000002</v>
      </c>
      <c r="G1232" s="2">
        <v>106.8086</v>
      </c>
      <c r="H1232" s="2" t="s">
        <v>136</v>
      </c>
      <c r="I1232" s="14">
        <v>106801139</v>
      </c>
      <c r="J1232" s="14">
        <v>-6313194</v>
      </c>
      <c r="K1232" s="2" t="s">
        <v>943</v>
      </c>
    </row>
    <row r="1233" spans="1:11" ht="15.75" customHeight="1" x14ac:dyDescent="0.2">
      <c r="A1233" s="2">
        <v>11000000</v>
      </c>
      <c r="B1233" s="2">
        <v>0</v>
      </c>
      <c r="C1233" s="2">
        <v>1</v>
      </c>
      <c r="D1233" s="2">
        <v>550</v>
      </c>
      <c r="E1233" s="9">
        <v>7.9</v>
      </c>
      <c r="F1233">
        <v>-6.1676000000000002</v>
      </c>
      <c r="G1233">
        <v>106.75960000000001</v>
      </c>
      <c r="H1233" s="2" t="s">
        <v>377</v>
      </c>
      <c r="I1233" s="14">
        <v>1067243888888880</v>
      </c>
      <c r="J1233" s="14">
        <v>-6210166666666660</v>
      </c>
      <c r="K1233" s="2" t="s">
        <v>976</v>
      </c>
    </row>
    <row r="1234" spans="1:11" ht="15.75" customHeight="1" x14ac:dyDescent="0.2">
      <c r="A1234" s="2">
        <v>10000000</v>
      </c>
      <c r="B1234" s="2">
        <v>1</v>
      </c>
      <c r="C1234" s="2">
        <v>0</v>
      </c>
      <c r="D1234" s="2">
        <v>100</v>
      </c>
      <c r="E1234" s="9">
        <v>5.0999999999999996</v>
      </c>
      <c r="F1234">
        <v>-6.1676000000000002</v>
      </c>
      <c r="G1234">
        <v>106.75960000000001</v>
      </c>
      <c r="H1234" s="2" t="s">
        <v>136</v>
      </c>
      <c r="I1234" s="14">
        <v>-615517</v>
      </c>
      <c r="J1234" s="14">
        <v>106787970</v>
      </c>
      <c r="K1234" s="2" t="s">
        <v>822</v>
      </c>
    </row>
    <row r="1235" spans="1:11" ht="15.75" customHeight="1" x14ac:dyDescent="0.2">
      <c r="A1235" s="2">
        <v>15000000</v>
      </c>
      <c r="B1235" s="2">
        <v>1</v>
      </c>
      <c r="C1235" s="2">
        <v>0</v>
      </c>
      <c r="D1235" s="2">
        <v>900</v>
      </c>
      <c r="E1235" s="9">
        <v>2.5</v>
      </c>
      <c r="F1235">
        <v>-6.2686000000000002</v>
      </c>
      <c r="G1235" s="2">
        <v>106.8086</v>
      </c>
      <c r="H1235" s="2" t="s">
        <v>136</v>
      </c>
      <c r="I1235" s="14">
        <v>-6313262</v>
      </c>
      <c r="J1235" s="14">
        <v>106801770</v>
      </c>
      <c r="K1235" s="2" t="s">
        <v>943</v>
      </c>
    </row>
    <row r="1236" spans="1:11" ht="15.75" customHeight="1" x14ac:dyDescent="0.2">
      <c r="A1236" s="2">
        <v>11851852</v>
      </c>
      <c r="B1236" s="2">
        <v>1</v>
      </c>
      <c r="C1236" s="2">
        <v>0</v>
      </c>
      <c r="D1236" s="2">
        <v>3000</v>
      </c>
      <c r="E1236" s="9">
        <v>4</v>
      </c>
      <c r="F1236">
        <v>-6.2545999999999999</v>
      </c>
      <c r="G1236" s="2">
        <v>106.8951</v>
      </c>
      <c r="H1236" s="2" t="s">
        <v>136</v>
      </c>
      <c r="I1236" s="14" t="s">
        <v>11141</v>
      </c>
      <c r="J1236" s="14" t="s">
        <v>11142</v>
      </c>
      <c r="K1236" s="2" t="s">
        <v>610</v>
      </c>
    </row>
    <row r="1237" spans="1:11" ht="15.75" customHeight="1" x14ac:dyDescent="0.2">
      <c r="A1237" s="2">
        <v>22841000</v>
      </c>
      <c r="B1237" s="2">
        <v>1</v>
      </c>
      <c r="C1237" s="2">
        <v>0</v>
      </c>
      <c r="D1237" s="2">
        <v>0.17</v>
      </c>
      <c r="E1237" s="9">
        <v>3</v>
      </c>
      <c r="F1237">
        <v>-6.1676000000000002</v>
      </c>
      <c r="G1237">
        <v>106.75960000000001</v>
      </c>
      <c r="H1237" s="2" t="s">
        <v>136</v>
      </c>
      <c r="I1237" s="14">
        <v>-6172348</v>
      </c>
      <c r="J1237" s="14">
        <v>106799001</v>
      </c>
      <c r="K1237" s="2" t="s">
        <v>5338</v>
      </c>
    </row>
    <row r="1238" spans="1:11" ht="15.75" customHeight="1" x14ac:dyDescent="0.2">
      <c r="A1238" s="2">
        <v>3000000</v>
      </c>
      <c r="B1238" s="2">
        <v>1</v>
      </c>
      <c r="C1238" s="2">
        <v>0</v>
      </c>
      <c r="D1238" s="2">
        <v>300</v>
      </c>
      <c r="E1238" s="9">
        <v>4</v>
      </c>
      <c r="F1238">
        <v>-6.2545999999999999</v>
      </c>
      <c r="G1238" s="2">
        <v>106.8951</v>
      </c>
      <c r="H1238" s="2" t="s">
        <v>136</v>
      </c>
      <c r="I1238" s="14">
        <v>106851761</v>
      </c>
      <c r="J1238" s="14">
        <v>-6337233</v>
      </c>
      <c r="K1238" s="2" t="s">
        <v>1472</v>
      </c>
    </row>
    <row r="1239" spans="1:11" ht="15.75" customHeight="1" x14ac:dyDescent="0.2">
      <c r="A1239" s="2">
        <v>12200000</v>
      </c>
      <c r="B1239" s="2">
        <v>1</v>
      </c>
      <c r="C1239" s="2">
        <v>0</v>
      </c>
      <c r="D1239" s="2">
        <v>70</v>
      </c>
      <c r="E1239" s="9">
        <v>1</v>
      </c>
      <c r="F1239">
        <v>-6.2686000000000002</v>
      </c>
      <c r="G1239" s="2">
        <v>106.8086</v>
      </c>
      <c r="H1239" s="2" t="s">
        <v>136</v>
      </c>
      <c r="I1239" s="14" t="s">
        <v>11173</v>
      </c>
      <c r="J1239" s="14" t="s">
        <v>11174</v>
      </c>
      <c r="K1239" s="2" t="s">
        <v>943</v>
      </c>
    </row>
    <row r="1240" spans="1:11" ht="15.75" customHeight="1" x14ac:dyDescent="0.2">
      <c r="A1240" s="2">
        <v>35000000</v>
      </c>
      <c r="B1240" s="2">
        <v>1</v>
      </c>
      <c r="C1240" s="2">
        <v>0</v>
      </c>
      <c r="D1240" s="2">
        <v>0</v>
      </c>
      <c r="E1240" s="9">
        <v>1.1000000000000001</v>
      </c>
      <c r="F1240" s="2">
        <v>-6.1266999999999996</v>
      </c>
      <c r="G1240" s="2">
        <v>106.83320000000001</v>
      </c>
      <c r="H1240" s="2" t="s">
        <v>136</v>
      </c>
      <c r="I1240" s="14">
        <v>-6162831</v>
      </c>
      <c r="J1240" s="14">
        <v>106903437</v>
      </c>
      <c r="K1240" s="2" t="s">
        <v>511</v>
      </c>
    </row>
    <row r="1241" spans="1:11" ht="15.75" customHeight="1" x14ac:dyDescent="0.2">
      <c r="A1241" s="2">
        <v>12500000</v>
      </c>
      <c r="B1241" s="2">
        <v>1</v>
      </c>
      <c r="C1241" s="2">
        <v>0</v>
      </c>
      <c r="D1241" s="2">
        <v>184</v>
      </c>
      <c r="E1241" s="9">
        <v>1</v>
      </c>
      <c r="F1241">
        <v>-6.2686000000000002</v>
      </c>
      <c r="G1241" s="2">
        <v>106.8086</v>
      </c>
      <c r="H1241" s="2" t="s">
        <v>136</v>
      </c>
      <c r="I1241" s="14" t="s">
        <v>11186</v>
      </c>
      <c r="J1241" s="14" t="s">
        <v>11187</v>
      </c>
      <c r="K1241" s="2" t="s">
        <v>943</v>
      </c>
    </row>
    <row r="1242" spans="1:11" ht="15.75" customHeight="1" x14ac:dyDescent="0.2">
      <c r="A1242" s="2">
        <v>25730000</v>
      </c>
      <c r="B1242" s="2">
        <v>1</v>
      </c>
      <c r="C1242" s="2">
        <v>0</v>
      </c>
      <c r="D1242" s="2">
        <v>300</v>
      </c>
      <c r="E1242" s="9">
        <v>3</v>
      </c>
      <c r="F1242">
        <v>-6.1676000000000002</v>
      </c>
      <c r="G1242">
        <v>106.75960000000001</v>
      </c>
      <c r="H1242" s="2" t="s">
        <v>136</v>
      </c>
      <c r="I1242" s="14">
        <v>-6.1719410000000003</v>
      </c>
      <c r="J1242" s="14">
        <v>10679983</v>
      </c>
      <c r="K1242" s="2" t="s">
        <v>822</v>
      </c>
    </row>
    <row r="1243" spans="1:11" ht="15.75" customHeight="1" x14ac:dyDescent="0.2">
      <c r="A1243" s="2">
        <v>12608000</v>
      </c>
      <c r="B1243" s="2">
        <v>1</v>
      </c>
      <c r="C1243" s="2">
        <v>0</v>
      </c>
      <c r="D1243" s="2">
        <v>0</v>
      </c>
      <c r="E1243" s="9">
        <v>3.4</v>
      </c>
      <c r="F1243" s="2">
        <v>-6.1266999999999996</v>
      </c>
      <c r="G1243" s="2">
        <v>106.83320000000001</v>
      </c>
      <c r="H1243" s="2" t="s">
        <v>136</v>
      </c>
      <c r="I1243" s="14">
        <v>-6132172</v>
      </c>
      <c r="J1243" s="14">
        <v>106844760</v>
      </c>
      <c r="K1243" s="2" t="s">
        <v>3966</v>
      </c>
    </row>
    <row r="1244" spans="1:11" ht="15.75" customHeight="1" x14ac:dyDescent="0.2">
      <c r="A1244" s="2">
        <v>22777778</v>
      </c>
      <c r="B1244" s="2">
        <v>1</v>
      </c>
      <c r="C1244" s="2">
        <v>0</v>
      </c>
      <c r="D1244" s="2">
        <v>0</v>
      </c>
      <c r="E1244" s="9">
        <v>5</v>
      </c>
      <c r="F1244" s="2">
        <v>-6.1266999999999996</v>
      </c>
      <c r="G1244" s="2">
        <v>106.83320000000001</v>
      </c>
      <c r="H1244" s="2" t="s">
        <v>136</v>
      </c>
      <c r="I1244" s="14">
        <v>-6141345</v>
      </c>
      <c r="J1244" s="14">
        <v>106865532</v>
      </c>
      <c r="K1244" s="2" t="s">
        <v>11298</v>
      </c>
    </row>
    <row r="1245" spans="1:11" ht="15.75" customHeight="1" x14ac:dyDescent="0.2">
      <c r="A1245" s="2">
        <v>22000000</v>
      </c>
      <c r="B1245" s="2">
        <v>1</v>
      </c>
      <c r="C1245" s="2">
        <v>0</v>
      </c>
      <c r="D1245" s="2">
        <v>0</v>
      </c>
      <c r="E1245" s="9">
        <v>4.2</v>
      </c>
      <c r="F1245" s="2">
        <v>-6.1266999999999996</v>
      </c>
      <c r="G1245" s="2">
        <v>106.83320000000001</v>
      </c>
      <c r="H1245" s="2" t="s">
        <v>136</v>
      </c>
      <c r="I1245" s="14">
        <v>-6125243</v>
      </c>
      <c r="J1245" s="14">
        <v>106761002</v>
      </c>
      <c r="K1245" s="2" t="s">
        <v>511</v>
      </c>
    </row>
    <row r="1246" spans="1:11" ht="15.75" customHeight="1" x14ac:dyDescent="0.2">
      <c r="A1246" s="2">
        <v>4000000</v>
      </c>
      <c r="B1246" s="2">
        <v>0</v>
      </c>
      <c r="C1246" s="2">
        <v>0</v>
      </c>
      <c r="D1246" s="2">
        <v>150</v>
      </c>
      <c r="E1246" s="9">
        <v>2</v>
      </c>
      <c r="F1246">
        <v>-6.2545999999999999</v>
      </c>
      <c r="G1246" s="2">
        <v>106.8951</v>
      </c>
      <c r="H1246" s="2" t="s">
        <v>437</v>
      </c>
      <c r="I1246" s="14">
        <v>106940954</v>
      </c>
      <c r="J1246" s="14">
        <v>-6214900</v>
      </c>
      <c r="K1246" s="2" t="s">
        <v>610</v>
      </c>
    </row>
    <row r="1247" spans="1:11" ht="15.75" customHeight="1" x14ac:dyDescent="0.2">
      <c r="A1247" s="2">
        <v>7500000</v>
      </c>
      <c r="B1247" s="2">
        <v>1</v>
      </c>
      <c r="C1247" s="2">
        <v>0</v>
      </c>
      <c r="D1247" s="2">
        <v>0</v>
      </c>
      <c r="E1247" s="9">
        <v>3.2</v>
      </c>
      <c r="F1247" s="2">
        <v>-6.1266999999999996</v>
      </c>
      <c r="G1247" s="2">
        <v>106.83320000000001</v>
      </c>
      <c r="H1247" s="2" t="s">
        <v>136</v>
      </c>
      <c r="I1247" s="14">
        <v>-6.1522961069232203</v>
      </c>
      <c r="K1247" s="2" t="s">
        <v>3966</v>
      </c>
    </row>
    <row r="1248" spans="1:11" ht="15.75" customHeight="1" x14ac:dyDescent="0.2">
      <c r="A1248" s="2">
        <v>15000000</v>
      </c>
      <c r="B1248" s="2">
        <v>1</v>
      </c>
      <c r="C1248" s="2">
        <v>0</v>
      </c>
      <c r="D1248" s="2">
        <v>0</v>
      </c>
      <c r="E1248" s="9">
        <v>4.5999999999999996</v>
      </c>
      <c r="F1248">
        <v>-6.2545999999999999</v>
      </c>
      <c r="G1248" s="2">
        <v>106.8951</v>
      </c>
      <c r="H1248" s="2" t="s">
        <v>136</v>
      </c>
      <c r="I1248" s="14" t="s">
        <v>11260</v>
      </c>
      <c r="J1248" s="14" t="s">
        <v>11261</v>
      </c>
      <c r="K1248" s="2" t="s">
        <v>658</v>
      </c>
    </row>
    <row r="1249" spans="1:11" ht="15.75" customHeight="1" x14ac:dyDescent="0.2">
      <c r="A1249" s="2">
        <v>12000000</v>
      </c>
      <c r="B1249" s="2">
        <v>1</v>
      </c>
      <c r="C1249" s="2">
        <v>0</v>
      </c>
      <c r="D1249" s="2">
        <v>50</v>
      </c>
      <c r="E1249" s="9">
        <v>20</v>
      </c>
      <c r="F1249">
        <v>-6.1676000000000002</v>
      </c>
      <c r="G1249">
        <v>106.75960000000001</v>
      </c>
      <c r="H1249" s="2" t="s">
        <v>136</v>
      </c>
      <c r="I1249" s="14">
        <v>106758599</v>
      </c>
      <c r="J1249" s="14">
        <v>-6188394</v>
      </c>
      <c r="K1249" s="2" t="s">
        <v>822</v>
      </c>
    </row>
    <row r="1250" spans="1:11" ht="15.75" customHeight="1" x14ac:dyDescent="0.2">
      <c r="A1250" s="2">
        <v>14327000</v>
      </c>
      <c r="B1250" s="2">
        <v>1</v>
      </c>
      <c r="C1250" s="2">
        <v>0</v>
      </c>
      <c r="D1250" s="2">
        <v>500</v>
      </c>
      <c r="E1250" s="9">
        <v>1</v>
      </c>
      <c r="F1250">
        <v>-6.1676000000000002</v>
      </c>
      <c r="G1250">
        <v>106.75960000000001</v>
      </c>
      <c r="H1250" s="2" t="s">
        <v>136</v>
      </c>
      <c r="I1250" s="14" t="s">
        <v>10559</v>
      </c>
      <c r="J1250" s="14">
        <v>-614626</v>
      </c>
      <c r="K1250" s="2" t="s">
        <v>822</v>
      </c>
    </row>
    <row r="1251" spans="1:11" ht="15.75" customHeight="1" x14ac:dyDescent="0.2">
      <c r="A1251" s="2">
        <v>22404000</v>
      </c>
      <c r="B1251" s="2">
        <v>1</v>
      </c>
      <c r="C1251" s="2">
        <v>0</v>
      </c>
      <c r="D1251" s="2">
        <v>50</v>
      </c>
      <c r="E1251" s="9">
        <v>4</v>
      </c>
      <c r="F1251">
        <v>-6.1676000000000002</v>
      </c>
      <c r="G1251">
        <v>106.75960000000001</v>
      </c>
      <c r="H1251" s="2" t="s">
        <v>136</v>
      </c>
      <c r="I1251" s="14">
        <v>106816</v>
      </c>
      <c r="J1251" s="14">
        <v>-615648</v>
      </c>
      <c r="K1251" s="2" t="s">
        <v>822</v>
      </c>
    </row>
  </sheetData>
  <autoFilter ref="A1:K1251" xr:uid="{00000000-0009-0000-0000-000002000000}"/>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zoomScale="150" zoomScaleNormal="150" zoomScalePageLayoutView="150" workbookViewId="0">
      <selection sqref="A1:ED1348"/>
    </sheetView>
  </sheetViews>
  <sheetFormatPr defaultColWidth="11.42578125" defaultRowHeight="12.75" x14ac:dyDescent="0.2"/>
  <cols>
    <col min="1" max="2" width="10.85546875" style="12"/>
  </cols>
  <sheetData>
    <row r="1" spans="1:3" x14ac:dyDescent="0.2">
      <c r="A1" s="12">
        <f>6+7/60+36.29/3600</f>
        <v>6.1267472222222219</v>
      </c>
      <c r="B1" s="12">
        <f>106+49/60+59.57/3600</f>
        <v>106.83321388888889</v>
      </c>
      <c r="C1" t="s">
        <v>11291</v>
      </c>
    </row>
    <row r="2" spans="1:3" x14ac:dyDescent="0.2">
      <c r="A2" s="12">
        <f>6+10/60+3.36/3600</f>
        <v>6.1676000000000002</v>
      </c>
      <c r="B2" s="12">
        <f>106+45/60+34.4/3600</f>
        <v>106.75955555555555</v>
      </c>
      <c r="C2" t="s">
        <v>11295</v>
      </c>
    </row>
    <row r="3" spans="1:3" x14ac:dyDescent="0.2">
      <c r="A3" s="12">
        <f>6+16/60+6.85/3600</f>
        <v>6.2685694444444442</v>
      </c>
      <c r="B3" s="12">
        <f>106+48/60+24.6/3600</f>
        <v>106.80683333333333</v>
      </c>
      <c r="C3" t="s">
        <v>11293</v>
      </c>
    </row>
    <row r="4" spans="1:3" x14ac:dyDescent="0.2">
      <c r="A4" s="12">
        <f>6+15/60+16.41/3600</f>
        <v>6.2545583333333337</v>
      </c>
      <c r="B4" s="12">
        <f>106+53/60+42.5/3600</f>
        <v>106.89513888888889</v>
      </c>
      <c r="C4" t="s">
        <v>11294</v>
      </c>
    </row>
    <row r="5" spans="1:3" x14ac:dyDescent="0.2">
      <c r="A5" s="12">
        <f>6+10/60+52.98/3600</f>
        <v>6.1813833333333337</v>
      </c>
      <c r="B5" s="12">
        <f>106+50/60+19.36/3600</f>
        <v>106.83871111111111</v>
      </c>
      <c r="C5" t="s">
        <v>11292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sqref="A1:ED1348"/>
    </sheetView>
  </sheetViews>
  <sheetFormatPr defaultColWidth="11.42578125" defaultRowHeight="12.75" x14ac:dyDescent="0.2"/>
  <cols>
    <col min="1" max="1" width="3.85546875" bestFit="1" customWidth="1"/>
  </cols>
  <sheetData>
    <row r="1" spans="1:1" x14ac:dyDescent="0.2">
      <c r="A1" t="s">
        <v>11297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71BF-C593-4689-8678-CE7F512FD55F}">
  <dimension ref="A1:P118"/>
  <sheetViews>
    <sheetView tabSelected="1" workbookViewId="0">
      <selection activeCell="E7" sqref="E7"/>
    </sheetView>
  </sheetViews>
  <sheetFormatPr defaultRowHeight="12.75" x14ac:dyDescent="0.2"/>
  <cols>
    <col min="1" max="1" width="13.28515625" bestFit="1" customWidth="1"/>
    <col min="2" max="2" width="5.5703125" customWidth="1"/>
    <col min="3" max="3" width="8.5703125" customWidth="1"/>
    <col min="4" max="4" width="14.140625" customWidth="1"/>
    <col min="5" max="5" width="11.5703125" customWidth="1"/>
    <col min="6" max="6" width="8.85546875" customWidth="1"/>
    <col min="7" max="7" width="9.140625" customWidth="1"/>
    <col min="8" max="8" width="8.42578125" customWidth="1"/>
    <col min="9" max="9" width="11.7109375" customWidth="1"/>
    <col min="10" max="10" width="10.85546875" customWidth="1"/>
    <col min="11" max="11" width="14.7109375" customWidth="1"/>
    <col min="12" max="12" width="12" customWidth="1"/>
    <col min="13" max="13" width="12.85546875" customWidth="1"/>
    <col min="14" max="15" width="11.140625" customWidth="1"/>
    <col min="16" max="16" width="20.28515625" bestFit="1" customWidth="1"/>
  </cols>
  <sheetData>
    <row r="1" spans="1:16" s="19" customFormat="1" ht="60.75" customHeight="1" x14ac:dyDescent="0.2">
      <c r="A1" s="20" t="s">
        <v>11334</v>
      </c>
      <c r="B1" s="20" t="s">
        <v>136</v>
      </c>
      <c r="C1" s="20" t="s">
        <v>11336</v>
      </c>
      <c r="D1" s="20" t="s">
        <v>11343</v>
      </c>
      <c r="E1" s="20" t="s">
        <v>11347</v>
      </c>
      <c r="F1" s="20" t="s">
        <v>11338</v>
      </c>
      <c r="G1" s="20" t="s">
        <v>11339</v>
      </c>
      <c r="H1" s="20" t="s">
        <v>11340</v>
      </c>
      <c r="I1" s="20" t="s">
        <v>66</v>
      </c>
      <c r="J1" s="20" t="s">
        <v>11341</v>
      </c>
      <c r="K1" s="20" t="s">
        <v>11342</v>
      </c>
      <c r="L1" s="20" t="s">
        <v>11344</v>
      </c>
      <c r="M1" s="20" t="s">
        <v>11345</v>
      </c>
      <c r="N1" s="20" t="s">
        <v>11346</v>
      </c>
      <c r="O1" s="20" t="s">
        <v>11337</v>
      </c>
      <c r="P1" s="21" t="s">
        <v>11335</v>
      </c>
    </row>
    <row r="2" spans="1:16" x14ac:dyDescent="0.2">
      <c r="A2" s="2">
        <v>1</v>
      </c>
      <c r="B2">
        <v>1</v>
      </c>
      <c r="C2">
        <v>6</v>
      </c>
      <c r="D2">
        <v>300</v>
      </c>
      <c r="E2">
        <v>2000</v>
      </c>
      <c r="F2">
        <v>1</v>
      </c>
      <c r="G2" s="2">
        <v>0</v>
      </c>
      <c r="H2">
        <v>450</v>
      </c>
      <c r="I2">
        <v>18</v>
      </c>
      <c r="J2">
        <v>1</v>
      </c>
      <c r="K2">
        <v>1</v>
      </c>
      <c r="L2" s="2">
        <v>1</v>
      </c>
      <c r="M2">
        <v>0</v>
      </c>
      <c r="N2">
        <v>0</v>
      </c>
      <c r="O2" s="2">
        <v>1</v>
      </c>
      <c r="P2" s="9">
        <v>8100000000</v>
      </c>
    </row>
    <row r="3" spans="1:16" x14ac:dyDescent="0.2">
      <c r="A3" s="2">
        <v>1</v>
      </c>
      <c r="B3">
        <v>0</v>
      </c>
      <c r="C3">
        <v>24</v>
      </c>
      <c r="D3">
        <v>100</v>
      </c>
      <c r="E3">
        <v>3000</v>
      </c>
      <c r="F3">
        <v>1</v>
      </c>
      <c r="G3" s="2">
        <v>0</v>
      </c>
      <c r="H3">
        <v>105000</v>
      </c>
      <c r="I3">
        <v>120</v>
      </c>
      <c r="J3">
        <v>0</v>
      </c>
      <c r="K3">
        <v>1</v>
      </c>
      <c r="L3" s="2">
        <v>1</v>
      </c>
      <c r="M3">
        <v>0</v>
      </c>
      <c r="N3">
        <v>0</v>
      </c>
      <c r="O3" s="2">
        <v>0</v>
      </c>
      <c r="P3" s="9">
        <v>2675000000000</v>
      </c>
    </row>
    <row r="4" spans="1:16" x14ac:dyDescent="0.2">
      <c r="A4" s="2">
        <v>1</v>
      </c>
      <c r="B4">
        <v>1</v>
      </c>
      <c r="C4">
        <v>19</v>
      </c>
      <c r="D4">
        <v>0</v>
      </c>
      <c r="E4">
        <v>2400</v>
      </c>
      <c r="F4">
        <v>0</v>
      </c>
      <c r="G4" s="2">
        <v>1</v>
      </c>
      <c r="H4">
        <v>1000</v>
      </c>
      <c r="I4">
        <v>80</v>
      </c>
      <c r="J4">
        <v>1</v>
      </c>
      <c r="K4">
        <v>1</v>
      </c>
      <c r="L4" s="2">
        <v>1</v>
      </c>
      <c r="M4">
        <v>0</v>
      </c>
      <c r="N4">
        <v>0</v>
      </c>
      <c r="O4" s="2">
        <v>1</v>
      </c>
      <c r="P4" s="9">
        <v>20000000000</v>
      </c>
    </row>
    <row r="5" spans="1:16" x14ac:dyDescent="0.2">
      <c r="A5" s="2">
        <v>1</v>
      </c>
      <c r="B5">
        <v>1</v>
      </c>
      <c r="C5">
        <v>6</v>
      </c>
      <c r="D5">
        <v>500</v>
      </c>
      <c r="E5">
        <v>4000</v>
      </c>
      <c r="F5">
        <v>1</v>
      </c>
      <c r="G5" s="2">
        <v>1</v>
      </c>
      <c r="H5">
        <v>298</v>
      </c>
      <c r="I5">
        <v>12</v>
      </c>
      <c r="J5">
        <v>1</v>
      </c>
      <c r="K5">
        <v>1</v>
      </c>
      <c r="L5" s="2">
        <v>1</v>
      </c>
      <c r="M5">
        <v>0</v>
      </c>
      <c r="N5">
        <v>0</v>
      </c>
      <c r="O5" s="2">
        <v>1</v>
      </c>
      <c r="P5" s="9">
        <v>6556000000</v>
      </c>
    </row>
    <row r="6" spans="1:16" x14ac:dyDescent="0.2">
      <c r="A6" s="2">
        <v>1</v>
      </c>
      <c r="B6">
        <v>1</v>
      </c>
      <c r="C6">
        <v>4</v>
      </c>
      <c r="D6">
        <v>30</v>
      </c>
      <c r="E6">
        <v>3000</v>
      </c>
      <c r="F6">
        <v>1</v>
      </c>
      <c r="G6" s="2">
        <v>0</v>
      </c>
      <c r="H6">
        <v>1600</v>
      </c>
      <c r="I6">
        <v>30</v>
      </c>
      <c r="J6">
        <v>1</v>
      </c>
      <c r="K6">
        <v>1</v>
      </c>
      <c r="L6" s="2">
        <v>1</v>
      </c>
      <c r="M6">
        <v>0</v>
      </c>
      <c r="N6">
        <v>0</v>
      </c>
      <c r="O6" s="2">
        <v>1</v>
      </c>
      <c r="P6" s="9">
        <v>53000000000</v>
      </c>
    </row>
    <row r="7" spans="1:16" x14ac:dyDescent="0.2">
      <c r="A7" s="2">
        <v>1</v>
      </c>
      <c r="B7">
        <v>1</v>
      </c>
      <c r="C7">
        <v>5</v>
      </c>
      <c r="D7">
        <v>0</v>
      </c>
      <c r="E7">
        <v>1800</v>
      </c>
      <c r="F7">
        <v>1</v>
      </c>
      <c r="G7" s="2">
        <v>0</v>
      </c>
      <c r="H7">
        <v>3735</v>
      </c>
      <c r="I7">
        <v>25.5</v>
      </c>
      <c r="J7">
        <v>0</v>
      </c>
      <c r="K7">
        <v>1</v>
      </c>
      <c r="L7" s="2">
        <v>1</v>
      </c>
      <c r="M7">
        <v>0</v>
      </c>
      <c r="N7">
        <v>0</v>
      </c>
      <c r="O7" s="2">
        <v>0</v>
      </c>
      <c r="P7" s="9">
        <v>112050000000</v>
      </c>
    </row>
    <row r="8" spans="1:16" x14ac:dyDescent="0.2">
      <c r="A8" s="2">
        <v>1</v>
      </c>
      <c r="B8">
        <v>1</v>
      </c>
      <c r="C8">
        <v>3</v>
      </c>
      <c r="D8">
        <v>20</v>
      </c>
      <c r="E8">
        <v>4000</v>
      </c>
      <c r="F8">
        <v>0</v>
      </c>
      <c r="G8" s="2">
        <v>0</v>
      </c>
      <c r="H8">
        <v>130</v>
      </c>
      <c r="I8">
        <v>7</v>
      </c>
      <c r="J8">
        <v>1</v>
      </c>
      <c r="K8">
        <v>1</v>
      </c>
      <c r="L8" s="2">
        <v>1</v>
      </c>
      <c r="M8">
        <v>0</v>
      </c>
      <c r="N8">
        <v>0</v>
      </c>
      <c r="O8" s="2">
        <v>1</v>
      </c>
      <c r="P8" s="9">
        <v>650000000</v>
      </c>
    </row>
    <row r="9" spans="1:16" x14ac:dyDescent="0.2">
      <c r="A9" s="2">
        <v>1</v>
      </c>
      <c r="B9">
        <v>1</v>
      </c>
      <c r="C9">
        <v>7</v>
      </c>
      <c r="D9">
        <v>53</v>
      </c>
      <c r="E9">
        <v>740</v>
      </c>
      <c r="F9">
        <v>0</v>
      </c>
      <c r="G9" s="2">
        <v>1</v>
      </c>
      <c r="H9">
        <v>173</v>
      </c>
      <c r="I9" s="13">
        <v>14.4</v>
      </c>
      <c r="J9">
        <v>0</v>
      </c>
      <c r="K9">
        <v>1</v>
      </c>
      <c r="L9" s="2">
        <v>1</v>
      </c>
      <c r="M9">
        <v>0</v>
      </c>
      <c r="N9">
        <v>0</v>
      </c>
      <c r="O9" s="2">
        <v>1</v>
      </c>
      <c r="P9" s="9">
        <v>2249000000</v>
      </c>
    </row>
    <row r="10" spans="1:16" x14ac:dyDescent="0.2">
      <c r="A10" s="2">
        <v>1</v>
      </c>
      <c r="B10">
        <v>1</v>
      </c>
      <c r="C10">
        <v>3</v>
      </c>
      <c r="D10">
        <v>300</v>
      </c>
      <c r="E10">
        <v>2000</v>
      </c>
      <c r="F10">
        <v>1</v>
      </c>
      <c r="G10" s="2">
        <v>1</v>
      </c>
      <c r="H10">
        <v>530</v>
      </c>
      <c r="I10" s="13">
        <v>26.5</v>
      </c>
      <c r="J10">
        <v>0</v>
      </c>
      <c r="K10">
        <v>1</v>
      </c>
      <c r="L10" s="2">
        <v>1</v>
      </c>
      <c r="M10">
        <v>0</v>
      </c>
      <c r="N10">
        <v>0</v>
      </c>
      <c r="O10" s="2">
        <v>0</v>
      </c>
      <c r="P10" s="9">
        <v>8250000000</v>
      </c>
    </row>
    <row r="11" spans="1:16" x14ac:dyDescent="0.2">
      <c r="A11" s="2">
        <v>1</v>
      </c>
      <c r="B11">
        <v>1</v>
      </c>
      <c r="C11">
        <v>4</v>
      </c>
      <c r="D11">
        <v>400</v>
      </c>
      <c r="E11">
        <v>4500</v>
      </c>
      <c r="F11">
        <v>1</v>
      </c>
      <c r="G11" s="2">
        <v>0</v>
      </c>
      <c r="H11">
        <v>11973</v>
      </c>
      <c r="I11">
        <v>40</v>
      </c>
      <c r="J11">
        <v>0</v>
      </c>
      <c r="K11">
        <v>1</v>
      </c>
      <c r="L11" s="2">
        <v>1</v>
      </c>
      <c r="M11">
        <v>0</v>
      </c>
      <c r="N11">
        <v>0</v>
      </c>
      <c r="O11" s="2">
        <v>0</v>
      </c>
      <c r="P11" s="9">
        <v>478920000000</v>
      </c>
    </row>
    <row r="12" spans="1:16" x14ac:dyDescent="0.2">
      <c r="A12" s="2">
        <v>1</v>
      </c>
      <c r="B12">
        <v>1</v>
      </c>
      <c r="C12">
        <v>8</v>
      </c>
      <c r="D12">
        <v>350</v>
      </c>
      <c r="E12">
        <v>4000</v>
      </c>
      <c r="F12">
        <v>1</v>
      </c>
      <c r="G12" s="2">
        <v>1</v>
      </c>
      <c r="H12">
        <v>264</v>
      </c>
      <c r="I12">
        <v>22</v>
      </c>
      <c r="J12">
        <v>1</v>
      </c>
      <c r="K12">
        <v>1</v>
      </c>
      <c r="L12" s="2">
        <v>1</v>
      </c>
      <c r="M12">
        <v>0</v>
      </c>
      <c r="N12">
        <v>0</v>
      </c>
      <c r="O12" s="2">
        <v>1</v>
      </c>
      <c r="P12" s="9">
        <v>9240000000</v>
      </c>
    </row>
    <row r="13" spans="1:16" x14ac:dyDescent="0.2">
      <c r="A13" s="2">
        <v>1</v>
      </c>
      <c r="B13">
        <v>1</v>
      </c>
      <c r="C13">
        <v>6</v>
      </c>
      <c r="D13">
        <v>30</v>
      </c>
      <c r="E13">
        <v>200</v>
      </c>
      <c r="F13">
        <v>1</v>
      </c>
      <c r="G13" s="2">
        <v>1</v>
      </c>
      <c r="H13">
        <v>483</v>
      </c>
      <c r="I13">
        <v>34.5</v>
      </c>
      <c r="J13">
        <v>0</v>
      </c>
      <c r="K13">
        <v>1</v>
      </c>
      <c r="L13" s="2">
        <v>1</v>
      </c>
      <c r="M13">
        <v>0</v>
      </c>
      <c r="N13">
        <v>0</v>
      </c>
      <c r="O13" s="2">
        <v>1</v>
      </c>
      <c r="P13" s="9">
        <v>9660000000</v>
      </c>
    </row>
    <row r="14" spans="1:16" x14ac:dyDescent="0.2">
      <c r="A14" s="2">
        <v>1</v>
      </c>
      <c r="B14">
        <v>1</v>
      </c>
      <c r="C14">
        <v>6</v>
      </c>
      <c r="D14">
        <v>1</v>
      </c>
      <c r="E14">
        <v>1000</v>
      </c>
      <c r="F14">
        <v>1</v>
      </c>
      <c r="G14" s="2">
        <v>1</v>
      </c>
      <c r="H14">
        <v>225</v>
      </c>
      <c r="I14">
        <v>12.5</v>
      </c>
      <c r="J14">
        <v>1</v>
      </c>
      <c r="K14">
        <v>1</v>
      </c>
      <c r="L14" s="2">
        <v>1</v>
      </c>
      <c r="M14">
        <v>0</v>
      </c>
      <c r="N14">
        <v>0</v>
      </c>
      <c r="O14" s="2">
        <v>1</v>
      </c>
      <c r="P14" s="9">
        <v>5625000000</v>
      </c>
    </row>
    <row r="15" spans="1:16" x14ac:dyDescent="0.2">
      <c r="A15" s="2">
        <v>1</v>
      </c>
      <c r="B15">
        <v>0</v>
      </c>
      <c r="C15">
        <v>14</v>
      </c>
      <c r="D15">
        <v>1</v>
      </c>
      <c r="E15">
        <v>3000</v>
      </c>
      <c r="F15">
        <v>1</v>
      </c>
      <c r="G15" s="2">
        <v>0</v>
      </c>
      <c r="H15">
        <v>4888</v>
      </c>
      <c r="I15">
        <v>26</v>
      </c>
      <c r="J15">
        <v>1</v>
      </c>
      <c r="K15">
        <v>1</v>
      </c>
      <c r="L15" s="2">
        <v>1</v>
      </c>
      <c r="M15">
        <v>0</v>
      </c>
      <c r="N15">
        <v>0</v>
      </c>
      <c r="O15" s="2">
        <v>1</v>
      </c>
      <c r="P15" s="9">
        <v>219960000000</v>
      </c>
    </row>
    <row r="16" spans="1:16" x14ac:dyDescent="0.2">
      <c r="A16" s="2">
        <v>1</v>
      </c>
      <c r="B16">
        <v>1</v>
      </c>
      <c r="C16">
        <v>6</v>
      </c>
      <c r="D16">
        <v>400</v>
      </c>
      <c r="E16">
        <v>400</v>
      </c>
      <c r="F16">
        <v>1</v>
      </c>
      <c r="G16" s="2">
        <v>1</v>
      </c>
      <c r="H16">
        <v>1349</v>
      </c>
      <c r="I16">
        <v>22</v>
      </c>
      <c r="J16">
        <v>0</v>
      </c>
      <c r="K16">
        <v>1</v>
      </c>
      <c r="L16" s="2">
        <v>1</v>
      </c>
      <c r="M16">
        <v>0</v>
      </c>
      <c r="N16">
        <v>0</v>
      </c>
      <c r="O16" s="2">
        <v>1</v>
      </c>
      <c r="P16" s="9">
        <v>24949100000</v>
      </c>
    </row>
    <row r="17" spans="1:16" x14ac:dyDescent="0.2">
      <c r="A17" s="2">
        <v>1</v>
      </c>
      <c r="B17">
        <v>0</v>
      </c>
      <c r="C17">
        <v>4</v>
      </c>
      <c r="D17">
        <v>400</v>
      </c>
      <c r="E17">
        <v>400</v>
      </c>
      <c r="F17">
        <v>1</v>
      </c>
      <c r="G17" s="2">
        <v>1</v>
      </c>
      <c r="H17">
        <v>540</v>
      </c>
      <c r="I17">
        <v>26</v>
      </c>
      <c r="J17">
        <v>0</v>
      </c>
      <c r="K17">
        <v>1</v>
      </c>
      <c r="L17" s="2">
        <v>1</v>
      </c>
      <c r="M17">
        <v>0</v>
      </c>
      <c r="N17">
        <v>0</v>
      </c>
      <c r="O17" s="2">
        <v>1</v>
      </c>
      <c r="P17" s="9">
        <v>13507000000</v>
      </c>
    </row>
    <row r="18" spans="1:16" x14ac:dyDescent="0.2">
      <c r="A18" s="2">
        <v>1</v>
      </c>
      <c r="B18">
        <v>1</v>
      </c>
      <c r="C18">
        <v>6</v>
      </c>
      <c r="D18">
        <v>400</v>
      </c>
      <c r="E18">
        <v>400</v>
      </c>
      <c r="F18">
        <v>1</v>
      </c>
      <c r="G18" s="2">
        <v>1</v>
      </c>
      <c r="H18">
        <v>1349</v>
      </c>
      <c r="I18">
        <v>22</v>
      </c>
      <c r="J18">
        <v>0</v>
      </c>
      <c r="K18">
        <v>1</v>
      </c>
      <c r="L18" s="2">
        <v>1</v>
      </c>
      <c r="M18">
        <v>0</v>
      </c>
      <c r="N18">
        <v>0</v>
      </c>
      <c r="O18" s="2">
        <v>1</v>
      </c>
      <c r="P18" s="9">
        <v>24949100000</v>
      </c>
    </row>
    <row r="19" spans="1:16" x14ac:dyDescent="0.2">
      <c r="A19" s="2">
        <v>1</v>
      </c>
      <c r="B19">
        <v>0</v>
      </c>
      <c r="C19">
        <v>4</v>
      </c>
      <c r="D19">
        <v>400</v>
      </c>
      <c r="E19">
        <v>400</v>
      </c>
      <c r="F19">
        <v>1</v>
      </c>
      <c r="G19" s="2">
        <v>1</v>
      </c>
      <c r="H19">
        <v>540</v>
      </c>
      <c r="I19">
        <v>26</v>
      </c>
      <c r="J19">
        <v>0</v>
      </c>
      <c r="K19">
        <v>1</v>
      </c>
      <c r="L19" s="2">
        <v>1</v>
      </c>
      <c r="M19">
        <v>0</v>
      </c>
      <c r="N19">
        <v>0</v>
      </c>
      <c r="O19" s="2">
        <v>1</v>
      </c>
      <c r="P19" s="9">
        <v>13507000000</v>
      </c>
    </row>
    <row r="20" spans="1:16" x14ac:dyDescent="0.2">
      <c r="A20" s="2">
        <v>1</v>
      </c>
      <c r="B20">
        <v>0</v>
      </c>
      <c r="C20">
        <v>14</v>
      </c>
      <c r="D20">
        <v>1</v>
      </c>
      <c r="E20">
        <v>3000</v>
      </c>
      <c r="F20">
        <v>1</v>
      </c>
      <c r="G20" s="2">
        <v>0</v>
      </c>
      <c r="H20">
        <v>4888</v>
      </c>
      <c r="I20">
        <v>26</v>
      </c>
      <c r="J20">
        <v>1</v>
      </c>
      <c r="K20">
        <v>1</v>
      </c>
      <c r="L20" s="2">
        <v>1</v>
      </c>
      <c r="M20">
        <v>0</v>
      </c>
      <c r="N20">
        <v>0</v>
      </c>
      <c r="O20" s="2">
        <v>1</v>
      </c>
      <c r="P20" s="9">
        <v>219960000000</v>
      </c>
    </row>
    <row r="21" spans="1:16" x14ac:dyDescent="0.2">
      <c r="A21" s="2">
        <v>1</v>
      </c>
      <c r="B21">
        <v>1</v>
      </c>
      <c r="C21">
        <v>6</v>
      </c>
      <c r="D21">
        <v>0</v>
      </c>
      <c r="E21">
        <v>2800</v>
      </c>
      <c r="F21">
        <v>1</v>
      </c>
      <c r="G21" s="2">
        <v>1</v>
      </c>
      <c r="H21">
        <v>1350</v>
      </c>
      <c r="I21">
        <v>26</v>
      </c>
      <c r="J21">
        <v>0</v>
      </c>
      <c r="K21">
        <v>1</v>
      </c>
      <c r="L21" s="2">
        <v>1</v>
      </c>
      <c r="M21">
        <v>0</v>
      </c>
      <c r="N21">
        <v>0</v>
      </c>
      <c r="O21" s="2">
        <v>0</v>
      </c>
      <c r="P21" s="9">
        <v>8100000000</v>
      </c>
    </row>
    <row r="22" spans="1:16" x14ac:dyDescent="0.2">
      <c r="A22" s="2">
        <v>1</v>
      </c>
      <c r="B22">
        <v>0</v>
      </c>
      <c r="C22">
        <v>8</v>
      </c>
      <c r="D22">
        <v>0</v>
      </c>
      <c r="E22">
        <v>1000</v>
      </c>
      <c r="F22">
        <v>1</v>
      </c>
      <c r="G22" s="2">
        <v>1</v>
      </c>
      <c r="H22">
        <v>8430</v>
      </c>
      <c r="I22">
        <v>98</v>
      </c>
      <c r="J22">
        <v>1</v>
      </c>
      <c r="K22">
        <v>1</v>
      </c>
      <c r="L22" s="2">
        <v>1</v>
      </c>
      <c r="M22">
        <v>0</v>
      </c>
      <c r="N22">
        <v>0</v>
      </c>
      <c r="O22" s="2">
        <v>1</v>
      </c>
      <c r="P22" s="9">
        <v>590100000000</v>
      </c>
    </row>
    <row r="23" spans="1:16" x14ac:dyDescent="0.2">
      <c r="A23" s="2">
        <v>1</v>
      </c>
      <c r="B23">
        <v>0</v>
      </c>
      <c r="C23">
        <v>5</v>
      </c>
      <c r="D23">
        <v>1</v>
      </c>
      <c r="E23">
        <v>1000</v>
      </c>
      <c r="F23">
        <v>1</v>
      </c>
      <c r="G23" s="2">
        <v>1</v>
      </c>
      <c r="H23">
        <v>963</v>
      </c>
      <c r="I23">
        <v>18</v>
      </c>
      <c r="J23">
        <v>0</v>
      </c>
      <c r="K23">
        <v>1</v>
      </c>
      <c r="L23" s="2">
        <v>1</v>
      </c>
      <c r="M23">
        <v>0</v>
      </c>
      <c r="N23">
        <v>0</v>
      </c>
      <c r="O23" s="2">
        <v>1</v>
      </c>
      <c r="P23" s="9">
        <v>14445000000</v>
      </c>
    </row>
    <row r="24" spans="1:16" x14ac:dyDescent="0.2">
      <c r="A24" s="2">
        <v>1</v>
      </c>
      <c r="B24">
        <v>1</v>
      </c>
      <c r="C24">
        <v>5</v>
      </c>
      <c r="D24">
        <v>250</v>
      </c>
      <c r="E24">
        <v>2000</v>
      </c>
      <c r="F24">
        <v>1</v>
      </c>
      <c r="G24" s="2">
        <v>1</v>
      </c>
      <c r="H24">
        <v>180</v>
      </c>
      <c r="I24">
        <v>18</v>
      </c>
      <c r="J24">
        <v>0</v>
      </c>
      <c r="K24">
        <v>1</v>
      </c>
      <c r="L24" s="2">
        <v>1</v>
      </c>
      <c r="M24">
        <v>0</v>
      </c>
      <c r="N24">
        <v>0</v>
      </c>
      <c r="O24" s="2">
        <v>1</v>
      </c>
      <c r="P24" s="9">
        <v>2700000000</v>
      </c>
    </row>
    <row r="25" spans="1:16" x14ac:dyDescent="0.2">
      <c r="A25" s="2">
        <v>1</v>
      </c>
      <c r="B25">
        <v>0</v>
      </c>
      <c r="C25">
        <v>8</v>
      </c>
      <c r="D25">
        <v>0</v>
      </c>
      <c r="E25">
        <v>1000</v>
      </c>
      <c r="F25">
        <v>1</v>
      </c>
      <c r="G25" s="2">
        <v>1</v>
      </c>
      <c r="H25">
        <v>8430</v>
      </c>
      <c r="I25">
        <v>98</v>
      </c>
      <c r="J25">
        <v>1</v>
      </c>
      <c r="K25">
        <v>1</v>
      </c>
      <c r="L25" s="2">
        <v>1</v>
      </c>
      <c r="M25">
        <v>0</v>
      </c>
      <c r="N25">
        <v>0</v>
      </c>
      <c r="O25" s="2">
        <v>1</v>
      </c>
      <c r="P25" s="9">
        <v>590100000000</v>
      </c>
    </row>
    <row r="26" spans="1:16" x14ac:dyDescent="0.2">
      <c r="A26" s="2">
        <v>1</v>
      </c>
      <c r="B26">
        <v>1</v>
      </c>
      <c r="C26">
        <v>5</v>
      </c>
      <c r="D26">
        <v>50</v>
      </c>
      <c r="E26">
        <v>2700</v>
      </c>
      <c r="F26">
        <v>1</v>
      </c>
      <c r="G26" s="2">
        <v>1</v>
      </c>
      <c r="H26">
        <v>360</v>
      </c>
      <c r="I26">
        <v>14</v>
      </c>
      <c r="J26">
        <v>0</v>
      </c>
      <c r="K26">
        <v>1</v>
      </c>
      <c r="L26" s="2">
        <v>1</v>
      </c>
      <c r="M26">
        <v>0</v>
      </c>
      <c r="N26">
        <v>0</v>
      </c>
      <c r="O26" s="2">
        <v>0</v>
      </c>
      <c r="P26" s="9">
        <v>5760000000</v>
      </c>
    </row>
    <row r="27" spans="1:16" x14ac:dyDescent="0.2">
      <c r="A27" s="2">
        <v>1</v>
      </c>
      <c r="B27">
        <v>0</v>
      </c>
      <c r="C27">
        <v>6</v>
      </c>
      <c r="D27">
        <v>150</v>
      </c>
      <c r="E27">
        <v>1100</v>
      </c>
      <c r="F27">
        <v>1</v>
      </c>
      <c r="G27" s="2">
        <v>1</v>
      </c>
      <c r="H27">
        <v>442</v>
      </c>
      <c r="I27">
        <v>21</v>
      </c>
      <c r="J27">
        <v>0</v>
      </c>
      <c r="K27">
        <v>1</v>
      </c>
      <c r="L27" s="2">
        <v>1</v>
      </c>
      <c r="M27">
        <v>0</v>
      </c>
      <c r="N27">
        <v>0</v>
      </c>
      <c r="O27" s="2">
        <v>0</v>
      </c>
      <c r="P27" s="9">
        <v>7735000000</v>
      </c>
    </row>
    <row r="28" spans="1:16" x14ac:dyDescent="0.2">
      <c r="A28" s="2">
        <v>1</v>
      </c>
      <c r="B28">
        <v>1</v>
      </c>
      <c r="C28">
        <v>8</v>
      </c>
      <c r="D28">
        <v>100</v>
      </c>
      <c r="E28">
        <v>11000</v>
      </c>
      <c r="F28">
        <v>0</v>
      </c>
      <c r="G28" s="2">
        <v>0</v>
      </c>
      <c r="H28">
        <v>2325</v>
      </c>
      <c r="I28">
        <v>78</v>
      </c>
      <c r="J28">
        <v>0</v>
      </c>
      <c r="K28">
        <v>1</v>
      </c>
      <c r="L28" s="2">
        <v>1</v>
      </c>
      <c r="M28">
        <v>0</v>
      </c>
      <c r="N28">
        <v>0</v>
      </c>
      <c r="O28" s="2">
        <v>0</v>
      </c>
      <c r="P28" s="9">
        <v>34500000000</v>
      </c>
    </row>
    <row r="29" spans="1:16" x14ac:dyDescent="0.2">
      <c r="A29" s="2">
        <v>1</v>
      </c>
      <c r="B29">
        <v>1</v>
      </c>
      <c r="C29">
        <v>5</v>
      </c>
      <c r="D29">
        <v>250</v>
      </c>
      <c r="E29">
        <v>2000</v>
      </c>
      <c r="F29">
        <v>1</v>
      </c>
      <c r="G29" s="2">
        <v>1</v>
      </c>
      <c r="H29">
        <v>180</v>
      </c>
      <c r="I29">
        <v>18</v>
      </c>
      <c r="J29">
        <v>0</v>
      </c>
      <c r="K29">
        <v>1</v>
      </c>
      <c r="L29" s="2">
        <v>1</v>
      </c>
      <c r="M29">
        <v>0</v>
      </c>
      <c r="N29">
        <v>0</v>
      </c>
      <c r="O29" s="2">
        <v>1</v>
      </c>
      <c r="P29" s="9">
        <v>2700000000</v>
      </c>
    </row>
    <row r="30" spans="1:16" x14ac:dyDescent="0.2">
      <c r="A30" s="2">
        <v>1</v>
      </c>
      <c r="B30">
        <v>1</v>
      </c>
      <c r="C30">
        <v>4</v>
      </c>
      <c r="D30">
        <v>300</v>
      </c>
      <c r="E30">
        <v>400</v>
      </c>
      <c r="F30">
        <v>1</v>
      </c>
      <c r="G30" s="2">
        <v>1</v>
      </c>
      <c r="H30">
        <v>373</v>
      </c>
      <c r="I30">
        <v>15</v>
      </c>
      <c r="J30">
        <v>0</v>
      </c>
      <c r="K30">
        <v>1</v>
      </c>
      <c r="L30" s="2">
        <v>1</v>
      </c>
      <c r="M30">
        <v>0</v>
      </c>
      <c r="N30">
        <v>0</v>
      </c>
      <c r="O30" s="2">
        <v>1</v>
      </c>
      <c r="P30" s="9">
        <v>9326250000</v>
      </c>
    </row>
    <row r="31" spans="1:16" x14ac:dyDescent="0.2">
      <c r="A31" s="2">
        <v>1</v>
      </c>
      <c r="B31">
        <v>1</v>
      </c>
      <c r="C31">
        <v>6</v>
      </c>
      <c r="D31">
        <v>300</v>
      </c>
      <c r="E31">
        <v>8000</v>
      </c>
      <c r="F31">
        <v>0</v>
      </c>
      <c r="G31" s="2">
        <v>0</v>
      </c>
      <c r="H31">
        <v>155</v>
      </c>
      <c r="I31">
        <v>11</v>
      </c>
      <c r="J31">
        <v>0</v>
      </c>
      <c r="K31">
        <v>1</v>
      </c>
      <c r="L31" s="2">
        <v>1</v>
      </c>
      <c r="M31">
        <v>0</v>
      </c>
      <c r="N31">
        <v>0</v>
      </c>
      <c r="O31" s="2">
        <v>0</v>
      </c>
      <c r="P31" s="9">
        <v>775000000</v>
      </c>
    </row>
    <row r="32" spans="1:16" x14ac:dyDescent="0.2">
      <c r="A32" s="2">
        <v>1</v>
      </c>
      <c r="B32">
        <v>0</v>
      </c>
      <c r="C32">
        <v>6</v>
      </c>
      <c r="D32">
        <v>400</v>
      </c>
      <c r="E32">
        <v>2000</v>
      </c>
      <c r="F32">
        <v>1</v>
      </c>
      <c r="G32" s="2">
        <v>1</v>
      </c>
      <c r="H32">
        <v>296</v>
      </c>
      <c r="I32" s="13">
        <v>10</v>
      </c>
      <c r="J32">
        <v>0</v>
      </c>
      <c r="K32">
        <v>1</v>
      </c>
      <c r="L32" s="2">
        <v>1</v>
      </c>
      <c r="M32">
        <v>0</v>
      </c>
      <c r="N32">
        <v>0</v>
      </c>
      <c r="O32" s="2">
        <v>1</v>
      </c>
      <c r="P32" s="9">
        <v>1036000000</v>
      </c>
    </row>
    <row r="33" spans="1:16" x14ac:dyDescent="0.2">
      <c r="A33" s="2">
        <v>1</v>
      </c>
      <c r="B33">
        <v>1</v>
      </c>
      <c r="C33">
        <v>4</v>
      </c>
      <c r="D33">
        <v>600</v>
      </c>
      <c r="E33">
        <v>600</v>
      </c>
      <c r="F33">
        <v>1</v>
      </c>
      <c r="G33" s="2">
        <v>1</v>
      </c>
      <c r="H33">
        <v>660</v>
      </c>
      <c r="I33">
        <v>18</v>
      </c>
      <c r="J33">
        <v>0</v>
      </c>
      <c r="K33">
        <v>1</v>
      </c>
      <c r="L33" s="2">
        <v>1</v>
      </c>
      <c r="M33">
        <v>0</v>
      </c>
      <c r="N33">
        <v>0</v>
      </c>
      <c r="O33" s="2">
        <v>1</v>
      </c>
      <c r="P33" s="9">
        <v>9900000000</v>
      </c>
    </row>
    <row r="34" spans="1:16" x14ac:dyDescent="0.2">
      <c r="A34" s="2">
        <v>1</v>
      </c>
      <c r="B34">
        <v>0</v>
      </c>
      <c r="C34">
        <v>5</v>
      </c>
      <c r="D34">
        <v>1</v>
      </c>
      <c r="E34">
        <v>1000</v>
      </c>
      <c r="F34">
        <v>1</v>
      </c>
      <c r="G34" s="2">
        <v>1</v>
      </c>
      <c r="H34">
        <v>963</v>
      </c>
      <c r="I34">
        <v>18</v>
      </c>
      <c r="J34">
        <v>0</v>
      </c>
      <c r="K34">
        <v>1</v>
      </c>
      <c r="L34" s="2">
        <v>1</v>
      </c>
      <c r="M34">
        <v>0</v>
      </c>
      <c r="N34">
        <v>0</v>
      </c>
      <c r="O34" s="2">
        <v>1</v>
      </c>
      <c r="P34" s="9">
        <v>14445000000</v>
      </c>
    </row>
    <row r="35" spans="1:16" x14ac:dyDescent="0.2">
      <c r="A35" s="2">
        <v>1</v>
      </c>
      <c r="B35">
        <v>1</v>
      </c>
      <c r="C35">
        <v>5</v>
      </c>
      <c r="D35">
        <v>600</v>
      </c>
      <c r="E35">
        <v>600</v>
      </c>
      <c r="F35">
        <v>1</v>
      </c>
      <c r="G35" s="2">
        <v>1</v>
      </c>
      <c r="H35">
        <v>564</v>
      </c>
      <c r="I35">
        <v>15</v>
      </c>
      <c r="J35">
        <v>0</v>
      </c>
      <c r="K35">
        <v>1</v>
      </c>
      <c r="L35" s="2">
        <v>1</v>
      </c>
      <c r="M35">
        <v>0</v>
      </c>
      <c r="N35">
        <v>0</v>
      </c>
      <c r="O35" s="2">
        <v>1</v>
      </c>
      <c r="P35" s="9">
        <v>5640000000</v>
      </c>
    </row>
    <row r="36" spans="1:16" x14ac:dyDescent="0.2">
      <c r="A36" s="2">
        <v>1</v>
      </c>
      <c r="B36">
        <v>1</v>
      </c>
      <c r="C36">
        <v>6</v>
      </c>
      <c r="D36">
        <v>300</v>
      </c>
      <c r="E36">
        <v>9000</v>
      </c>
      <c r="F36">
        <v>0</v>
      </c>
      <c r="G36" s="2">
        <v>0</v>
      </c>
      <c r="H36">
        <v>636</v>
      </c>
      <c r="I36">
        <v>16</v>
      </c>
      <c r="J36">
        <v>0</v>
      </c>
      <c r="K36">
        <v>1</v>
      </c>
      <c r="L36" s="2">
        <v>1</v>
      </c>
      <c r="M36">
        <v>0</v>
      </c>
      <c r="N36">
        <v>0</v>
      </c>
      <c r="O36" s="2">
        <v>0</v>
      </c>
      <c r="P36" s="9">
        <v>4134000000</v>
      </c>
    </row>
    <row r="37" spans="1:16" x14ac:dyDescent="0.2">
      <c r="A37" s="2">
        <v>1</v>
      </c>
      <c r="B37">
        <v>1</v>
      </c>
      <c r="C37">
        <v>4</v>
      </c>
      <c r="D37">
        <v>120</v>
      </c>
      <c r="E37">
        <v>4000</v>
      </c>
      <c r="F37">
        <v>0</v>
      </c>
      <c r="G37" s="2">
        <v>0</v>
      </c>
      <c r="H37">
        <v>1519</v>
      </c>
      <c r="I37">
        <v>30</v>
      </c>
      <c r="J37">
        <v>1</v>
      </c>
      <c r="K37">
        <v>1</v>
      </c>
      <c r="L37" s="2">
        <v>1</v>
      </c>
      <c r="M37">
        <v>0</v>
      </c>
      <c r="N37">
        <v>0</v>
      </c>
      <c r="O37" s="2">
        <v>0</v>
      </c>
      <c r="P37" s="9">
        <v>6076000000</v>
      </c>
    </row>
    <row r="38" spans="1:16" x14ac:dyDescent="0.2">
      <c r="A38" s="2">
        <v>1</v>
      </c>
      <c r="B38">
        <v>0</v>
      </c>
      <c r="C38">
        <v>6</v>
      </c>
      <c r="D38">
        <v>600</v>
      </c>
      <c r="E38">
        <v>600</v>
      </c>
      <c r="F38">
        <v>1</v>
      </c>
      <c r="G38" s="2">
        <v>1</v>
      </c>
      <c r="H38">
        <v>194</v>
      </c>
      <c r="I38">
        <v>8</v>
      </c>
      <c r="J38">
        <v>1</v>
      </c>
      <c r="K38">
        <v>1</v>
      </c>
      <c r="L38" s="2">
        <v>1</v>
      </c>
      <c r="M38">
        <v>0</v>
      </c>
      <c r="N38">
        <v>0</v>
      </c>
      <c r="O38" s="2">
        <v>1</v>
      </c>
      <c r="P38" s="9">
        <v>5335000000</v>
      </c>
    </row>
    <row r="39" spans="1:16" x14ac:dyDescent="0.2">
      <c r="A39" s="2">
        <v>1</v>
      </c>
      <c r="B39">
        <v>1</v>
      </c>
      <c r="C39">
        <v>6</v>
      </c>
      <c r="D39">
        <v>300</v>
      </c>
      <c r="E39">
        <v>9000</v>
      </c>
      <c r="F39">
        <v>0</v>
      </c>
      <c r="G39" s="2">
        <v>0</v>
      </c>
      <c r="H39">
        <v>636</v>
      </c>
      <c r="I39">
        <v>16</v>
      </c>
      <c r="J39">
        <v>0</v>
      </c>
      <c r="K39">
        <v>1</v>
      </c>
      <c r="L39" s="2">
        <v>1</v>
      </c>
      <c r="M39">
        <v>0</v>
      </c>
      <c r="N39">
        <v>0</v>
      </c>
      <c r="O39" s="2">
        <v>0</v>
      </c>
      <c r="P39" s="9">
        <v>4134000000</v>
      </c>
    </row>
    <row r="40" spans="1:16" x14ac:dyDescent="0.2">
      <c r="A40" s="2">
        <v>1</v>
      </c>
      <c r="B40">
        <v>1</v>
      </c>
      <c r="C40">
        <v>5</v>
      </c>
      <c r="D40">
        <v>600</v>
      </c>
      <c r="E40">
        <v>600</v>
      </c>
      <c r="F40">
        <v>1</v>
      </c>
      <c r="G40" s="2">
        <v>1</v>
      </c>
      <c r="H40">
        <v>1300</v>
      </c>
      <c r="I40">
        <v>50</v>
      </c>
      <c r="J40">
        <v>1</v>
      </c>
      <c r="K40">
        <v>1</v>
      </c>
      <c r="L40" s="2">
        <v>1</v>
      </c>
      <c r="M40">
        <v>0</v>
      </c>
      <c r="N40">
        <v>0</v>
      </c>
      <c r="O40" s="2">
        <v>1</v>
      </c>
      <c r="P40" s="9">
        <v>28600000000</v>
      </c>
    </row>
    <row r="41" spans="1:16" x14ac:dyDescent="0.2">
      <c r="A41" s="2">
        <v>1</v>
      </c>
      <c r="B41">
        <v>1</v>
      </c>
      <c r="C41">
        <v>8</v>
      </c>
      <c r="D41">
        <v>0</v>
      </c>
      <c r="E41">
        <v>1000</v>
      </c>
      <c r="F41">
        <v>1</v>
      </c>
      <c r="G41" s="2">
        <v>0</v>
      </c>
      <c r="H41">
        <v>342</v>
      </c>
      <c r="I41">
        <v>13</v>
      </c>
      <c r="J41">
        <v>1</v>
      </c>
      <c r="K41">
        <v>1</v>
      </c>
      <c r="L41" s="2">
        <v>1</v>
      </c>
      <c r="M41">
        <v>0</v>
      </c>
      <c r="N41">
        <v>0</v>
      </c>
      <c r="O41" s="2">
        <v>1</v>
      </c>
      <c r="P41" s="9">
        <v>23940000000</v>
      </c>
    </row>
    <row r="42" spans="1:16" x14ac:dyDescent="0.2">
      <c r="A42" s="2">
        <v>1</v>
      </c>
      <c r="B42">
        <v>1</v>
      </c>
      <c r="C42">
        <v>5</v>
      </c>
      <c r="D42">
        <v>50</v>
      </c>
      <c r="E42">
        <v>4000</v>
      </c>
      <c r="F42">
        <v>1</v>
      </c>
      <c r="G42" s="2">
        <v>1</v>
      </c>
      <c r="H42">
        <v>93</v>
      </c>
      <c r="I42">
        <v>8</v>
      </c>
      <c r="J42">
        <v>1</v>
      </c>
      <c r="K42">
        <v>1</v>
      </c>
      <c r="L42" s="2">
        <v>1</v>
      </c>
      <c r="M42">
        <v>0</v>
      </c>
      <c r="N42">
        <v>0</v>
      </c>
      <c r="O42" s="2">
        <v>0</v>
      </c>
      <c r="P42" s="9">
        <v>651000000</v>
      </c>
    </row>
    <row r="43" spans="1:16" x14ac:dyDescent="0.2">
      <c r="A43" s="2">
        <v>1</v>
      </c>
      <c r="B43">
        <v>1</v>
      </c>
      <c r="C43">
        <v>8</v>
      </c>
      <c r="D43">
        <v>0</v>
      </c>
      <c r="E43">
        <v>1000</v>
      </c>
      <c r="F43">
        <v>1</v>
      </c>
      <c r="G43" s="2">
        <v>1</v>
      </c>
      <c r="H43">
        <v>11875</v>
      </c>
      <c r="I43">
        <v>95</v>
      </c>
      <c r="J43">
        <v>1</v>
      </c>
      <c r="K43">
        <v>1</v>
      </c>
      <c r="L43" s="2">
        <v>1</v>
      </c>
      <c r="M43">
        <v>0</v>
      </c>
      <c r="N43">
        <v>0</v>
      </c>
      <c r="O43" s="2">
        <v>1</v>
      </c>
      <c r="P43" s="9">
        <v>1163750000000</v>
      </c>
    </row>
    <row r="44" spans="1:16" x14ac:dyDescent="0.2">
      <c r="A44" s="2">
        <v>1</v>
      </c>
      <c r="B44">
        <v>1</v>
      </c>
      <c r="C44">
        <v>6</v>
      </c>
      <c r="D44">
        <v>300</v>
      </c>
      <c r="E44">
        <v>3400</v>
      </c>
      <c r="F44">
        <v>1</v>
      </c>
      <c r="G44" s="2">
        <v>1</v>
      </c>
      <c r="H44">
        <v>1100</v>
      </c>
      <c r="I44" s="13">
        <v>31.5</v>
      </c>
      <c r="J44">
        <v>0</v>
      </c>
      <c r="K44">
        <v>1</v>
      </c>
      <c r="L44" s="2">
        <v>1</v>
      </c>
      <c r="M44">
        <v>0</v>
      </c>
      <c r="N44">
        <v>0</v>
      </c>
      <c r="O44" s="2">
        <v>0</v>
      </c>
      <c r="P44" s="18">
        <v>18000000000</v>
      </c>
    </row>
    <row r="45" spans="1:16" x14ac:dyDescent="0.2">
      <c r="A45" s="2">
        <v>1</v>
      </c>
      <c r="B45">
        <v>1</v>
      </c>
      <c r="C45">
        <v>30</v>
      </c>
      <c r="D45">
        <v>1</v>
      </c>
      <c r="E45">
        <v>5000</v>
      </c>
      <c r="F45">
        <v>1</v>
      </c>
      <c r="G45" s="2">
        <v>0</v>
      </c>
      <c r="H45">
        <v>843</v>
      </c>
      <c r="I45" s="13">
        <v>23.5</v>
      </c>
      <c r="J45">
        <v>1</v>
      </c>
      <c r="K45">
        <v>1</v>
      </c>
      <c r="L45" s="2">
        <v>1</v>
      </c>
      <c r="M45">
        <v>0</v>
      </c>
      <c r="N45">
        <v>0</v>
      </c>
      <c r="O45" s="2">
        <v>1</v>
      </c>
      <c r="P45" s="9">
        <v>50580000000</v>
      </c>
    </row>
    <row r="46" spans="1:16" x14ac:dyDescent="0.2">
      <c r="A46" s="2">
        <v>1</v>
      </c>
      <c r="B46">
        <v>1</v>
      </c>
      <c r="C46">
        <v>6</v>
      </c>
      <c r="D46">
        <v>200</v>
      </c>
      <c r="E46">
        <v>3000</v>
      </c>
      <c r="F46">
        <v>1</v>
      </c>
      <c r="G46" s="2">
        <v>0</v>
      </c>
      <c r="H46">
        <v>125</v>
      </c>
      <c r="I46">
        <v>10</v>
      </c>
      <c r="J46">
        <v>1</v>
      </c>
      <c r="K46">
        <v>1</v>
      </c>
      <c r="L46" s="2">
        <v>1</v>
      </c>
      <c r="M46">
        <v>0</v>
      </c>
      <c r="N46">
        <v>0</v>
      </c>
      <c r="O46" s="2">
        <v>1</v>
      </c>
      <c r="P46" s="9">
        <v>1250000000</v>
      </c>
    </row>
    <row r="47" spans="1:16" x14ac:dyDescent="0.2">
      <c r="A47" s="2">
        <v>1</v>
      </c>
      <c r="B47">
        <v>1</v>
      </c>
      <c r="C47">
        <v>6</v>
      </c>
      <c r="D47">
        <v>200</v>
      </c>
      <c r="E47">
        <v>8000</v>
      </c>
      <c r="F47">
        <v>1</v>
      </c>
      <c r="G47" s="2">
        <v>1</v>
      </c>
      <c r="H47">
        <v>342</v>
      </c>
      <c r="I47">
        <v>12</v>
      </c>
      <c r="J47">
        <v>0</v>
      </c>
      <c r="K47">
        <v>1</v>
      </c>
      <c r="L47" s="2">
        <v>1</v>
      </c>
      <c r="M47">
        <v>0</v>
      </c>
      <c r="N47">
        <v>0</v>
      </c>
      <c r="O47" s="2">
        <v>0</v>
      </c>
      <c r="P47" s="9">
        <v>1299600000</v>
      </c>
    </row>
    <row r="48" spans="1:16" x14ac:dyDescent="0.2">
      <c r="A48" s="2">
        <v>1</v>
      </c>
      <c r="B48">
        <v>1</v>
      </c>
      <c r="C48">
        <v>4</v>
      </c>
      <c r="D48">
        <v>700</v>
      </c>
      <c r="E48">
        <v>700</v>
      </c>
      <c r="F48">
        <v>1</v>
      </c>
      <c r="G48" s="2">
        <v>1</v>
      </c>
      <c r="H48">
        <v>300</v>
      </c>
      <c r="I48">
        <v>10</v>
      </c>
      <c r="J48">
        <v>1</v>
      </c>
      <c r="K48">
        <v>1</v>
      </c>
      <c r="L48" s="2">
        <v>1</v>
      </c>
      <c r="M48">
        <v>0</v>
      </c>
      <c r="N48">
        <v>0</v>
      </c>
      <c r="O48" s="2">
        <v>1</v>
      </c>
      <c r="P48" s="9">
        <v>7500000000</v>
      </c>
    </row>
    <row r="49" spans="1:16" x14ac:dyDescent="0.2">
      <c r="A49" s="2">
        <v>1</v>
      </c>
      <c r="B49">
        <v>1</v>
      </c>
      <c r="C49">
        <v>6</v>
      </c>
      <c r="D49">
        <v>600</v>
      </c>
      <c r="E49">
        <v>600</v>
      </c>
      <c r="F49">
        <v>1</v>
      </c>
      <c r="G49" s="2">
        <v>1</v>
      </c>
      <c r="H49">
        <v>300</v>
      </c>
      <c r="I49">
        <v>15</v>
      </c>
      <c r="J49">
        <v>1</v>
      </c>
      <c r="K49">
        <v>1</v>
      </c>
      <c r="L49" s="2">
        <v>1</v>
      </c>
      <c r="M49">
        <v>0</v>
      </c>
      <c r="N49">
        <v>0</v>
      </c>
      <c r="O49" s="2">
        <v>1</v>
      </c>
      <c r="P49" s="9">
        <v>7500000000</v>
      </c>
    </row>
    <row r="50" spans="1:16" x14ac:dyDescent="0.2">
      <c r="A50" s="2">
        <v>1</v>
      </c>
      <c r="B50">
        <v>1</v>
      </c>
      <c r="C50">
        <v>5.8</v>
      </c>
      <c r="D50">
        <v>128</v>
      </c>
      <c r="E50">
        <v>1000</v>
      </c>
      <c r="F50">
        <v>1</v>
      </c>
      <c r="G50" s="2">
        <v>1</v>
      </c>
      <c r="H50">
        <v>86</v>
      </c>
      <c r="I50">
        <v>6</v>
      </c>
      <c r="J50">
        <v>0</v>
      </c>
      <c r="K50">
        <v>1</v>
      </c>
      <c r="L50" s="2">
        <v>1</v>
      </c>
      <c r="M50">
        <v>0</v>
      </c>
      <c r="N50">
        <v>0</v>
      </c>
      <c r="O50" s="2">
        <v>1</v>
      </c>
      <c r="P50" s="9">
        <v>2200000000</v>
      </c>
    </row>
    <row r="51" spans="1:16" x14ac:dyDescent="0.2">
      <c r="A51" s="2">
        <v>1</v>
      </c>
      <c r="B51">
        <v>0</v>
      </c>
      <c r="C51">
        <v>4</v>
      </c>
      <c r="D51">
        <v>0</v>
      </c>
      <c r="E51">
        <v>1300</v>
      </c>
      <c r="F51">
        <v>1</v>
      </c>
      <c r="G51" s="2">
        <v>0</v>
      </c>
      <c r="H51">
        <v>1286</v>
      </c>
      <c r="I51">
        <v>22</v>
      </c>
      <c r="J51">
        <v>0</v>
      </c>
      <c r="K51">
        <v>1</v>
      </c>
      <c r="L51" s="2">
        <v>1</v>
      </c>
      <c r="M51">
        <v>0</v>
      </c>
      <c r="N51">
        <v>0</v>
      </c>
      <c r="O51" s="2">
        <v>0</v>
      </c>
      <c r="P51" s="9">
        <v>25720000000</v>
      </c>
    </row>
    <row r="52" spans="1:16" x14ac:dyDescent="0.2">
      <c r="A52" s="2">
        <v>1</v>
      </c>
      <c r="B52">
        <v>1</v>
      </c>
      <c r="C52">
        <v>6.6</v>
      </c>
      <c r="D52">
        <v>330</v>
      </c>
      <c r="E52">
        <v>1000</v>
      </c>
      <c r="F52">
        <v>1</v>
      </c>
      <c r="G52" s="2">
        <v>1</v>
      </c>
      <c r="H52">
        <v>311</v>
      </c>
      <c r="I52">
        <v>13</v>
      </c>
      <c r="J52">
        <v>0</v>
      </c>
      <c r="K52">
        <v>1</v>
      </c>
      <c r="L52" s="2">
        <v>1</v>
      </c>
      <c r="M52">
        <v>0</v>
      </c>
      <c r="N52">
        <v>0</v>
      </c>
      <c r="O52" s="2">
        <v>1</v>
      </c>
      <c r="P52" s="9">
        <v>5500000000</v>
      </c>
    </row>
    <row r="53" spans="1:16" x14ac:dyDescent="0.2">
      <c r="A53" s="2">
        <v>1</v>
      </c>
      <c r="B53">
        <v>1</v>
      </c>
      <c r="C53">
        <v>6</v>
      </c>
      <c r="D53">
        <v>5</v>
      </c>
      <c r="E53">
        <v>1780</v>
      </c>
      <c r="F53">
        <v>1</v>
      </c>
      <c r="G53" s="2">
        <v>0</v>
      </c>
      <c r="H53">
        <v>330</v>
      </c>
      <c r="I53">
        <v>10</v>
      </c>
      <c r="J53">
        <v>1</v>
      </c>
      <c r="K53">
        <v>1</v>
      </c>
      <c r="L53" s="2">
        <v>1</v>
      </c>
      <c r="M53">
        <v>0</v>
      </c>
      <c r="N53">
        <v>0</v>
      </c>
      <c r="O53" s="2">
        <v>1</v>
      </c>
      <c r="P53" s="9">
        <v>21000000000</v>
      </c>
    </row>
    <row r="54" spans="1:16" x14ac:dyDescent="0.2">
      <c r="A54" s="2">
        <v>1</v>
      </c>
      <c r="B54">
        <v>0</v>
      </c>
      <c r="C54">
        <v>7.5</v>
      </c>
      <c r="D54">
        <v>0</v>
      </c>
      <c r="E54">
        <v>157</v>
      </c>
      <c r="F54">
        <v>0</v>
      </c>
      <c r="G54" s="2">
        <v>0</v>
      </c>
      <c r="H54">
        <v>442</v>
      </c>
      <c r="I54">
        <v>18.7</v>
      </c>
      <c r="J54">
        <v>0</v>
      </c>
      <c r="K54">
        <v>1</v>
      </c>
      <c r="L54" s="2">
        <v>1</v>
      </c>
      <c r="M54">
        <v>0</v>
      </c>
      <c r="N54">
        <v>0</v>
      </c>
      <c r="O54" s="2">
        <v>1</v>
      </c>
      <c r="P54" s="9">
        <v>7514000000</v>
      </c>
    </row>
    <row r="55" spans="1:16" x14ac:dyDescent="0.2">
      <c r="A55" s="2">
        <v>1</v>
      </c>
      <c r="B55">
        <v>1</v>
      </c>
      <c r="C55">
        <v>6</v>
      </c>
      <c r="D55">
        <v>700</v>
      </c>
      <c r="E55">
        <v>10000</v>
      </c>
      <c r="F55">
        <v>1</v>
      </c>
      <c r="G55" s="2">
        <v>1</v>
      </c>
      <c r="H55">
        <v>72</v>
      </c>
      <c r="I55">
        <v>6</v>
      </c>
      <c r="J55">
        <v>0</v>
      </c>
      <c r="K55">
        <v>1</v>
      </c>
      <c r="L55" s="2">
        <v>1</v>
      </c>
      <c r="M55">
        <v>0</v>
      </c>
      <c r="N55">
        <v>0</v>
      </c>
      <c r="O55" s="2">
        <v>0</v>
      </c>
      <c r="P55" s="9">
        <v>504000000</v>
      </c>
    </row>
    <row r="56" spans="1:16" x14ac:dyDescent="0.2">
      <c r="A56" s="2">
        <v>1</v>
      </c>
      <c r="B56">
        <v>0</v>
      </c>
      <c r="C56">
        <v>6.5</v>
      </c>
      <c r="D56">
        <v>130</v>
      </c>
      <c r="E56">
        <v>400</v>
      </c>
      <c r="F56">
        <v>0</v>
      </c>
      <c r="G56" s="2">
        <v>1</v>
      </c>
      <c r="H56">
        <v>609</v>
      </c>
      <c r="I56">
        <v>29</v>
      </c>
      <c r="J56">
        <v>1</v>
      </c>
      <c r="K56">
        <v>0</v>
      </c>
      <c r="L56" s="2">
        <v>0</v>
      </c>
      <c r="M56">
        <v>1</v>
      </c>
      <c r="N56">
        <v>0</v>
      </c>
      <c r="O56" s="2">
        <v>1</v>
      </c>
      <c r="P56" s="9">
        <v>27000000000</v>
      </c>
    </row>
    <row r="57" spans="1:16" x14ac:dyDescent="0.2">
      <c r="A57" s="2">
        <v>1</v>
      </c>
      <c r="B57">
        <v>0</v>
      </c>
      <c r="C57">
        <v>6</v>
      </c>
      <c r="D57">
        <v>100</v>
      </c>
      <c r="E57">
        <v>4000</v>
      </c>
      <c r="F57">
        <v>0</v>
      </c>
      <c r="G57" s="2">
        <v>0</v>
      </c>
      <c r="H57">
        <v>12000</v>
      </c>
      <c r="I57">
        <v>100</v>
      </c>
      <c r="J57">
        <v>1</v>
      </c>
      <c r="K57">
        <v>1</v>
      </c>
      <c r="L57" s="2">
        <v>0</v>
      </c>
      <c r="M57">
        <v>0</v>
      </c>
      <c r="N57">
        <v>1</v>
      </c>
      <c r="O57" s="2">
        <v>1</v>
      </c>
      <c r="P57" s="9">
        <v>240000000000</v>
      </c>
    </row>
    <row r="58" spans="1:16" x14ac:dyDescent="0.2">
      <c r="A58" s="2">
        <v>1</v>
      </c>
      <c r="B58">
        <v>1</v>
      </c>
      <c r="C58">
        <v>8</v>
      </c>
      <c r="D58">
        <v>0</v>
      </c>
      <c r="E58">
        <v>500</v>
      </c>
      <c r="F58">
        <v>1</v>
      </c>
      <c r="G58" s="2">
        <v>1</v>
      </c>
      <c r="H58">
        <v>450</v>
      </c>
      <c r="I58">
        <v>25</v>
      </c>
      <c r="J58">
        <v>0</v>
      </c>
      <c r="K58">
        <v>1</v>
      </c>
      <c r="L58" s="2">
        <v>1</v>
      </c>
      <c r="M58">
        <v>0</v>
      </c>
      <c r="N58">
        <v>0</v>
      </c>
      <c r="O58" s="2">
        <v>1</v>
      </c>
      <c r="P58" s="9">
        <v>54099999900</v>
      </c>
    </row>
    <row r="59" spans="1:16" x14ac:dyDescent="0.2">
      <c r="A59" s="2">
        <v>1</v>
      </c>
      <c r="B59">
        <v>0</v>
      </c>
      <c r="C59">
        <v>7.4</v>
      </c>
      <c r="D59">
        <v>74</v>
      </c>
      <c r="E59">
        <v>400</v>
      </c>
      <c r="F59">
        <v>0</v>
      </c>
      <c r="G59" s="2">
        <v>1</v>
      </c>
      <c r="H59">
        <v>503</v>
      </c>
      <c r="I59">
        <v>43</v>
      </c>
      <c r="J59">
        <v>1</v>
      </c>
      <c r="K59">
        <v>1</v>
      </c>
      <c r="L59" s="2">
        <v>0</v>
      </c>
      <c r="M59">
        <v>1</v>
      </c>
      <c r="N59">
        <v>0</v>
      </c>
      <c r="O59" s="2">
        <v>1</v>
      </c>
      <c r="P59" s="9">
        <v>18761900000</v>
      </c>
    </row>
    <row r="60" spans="1:16" x14ac:dyDescent="0.2">
      <c r="A60" s="2">
        <v>1</v>
      </c>
      <c r="B60">
        <v>1</v>
      </c>
      <c r="C60">
        <v>5</v>
      </c>
      <c r="D60">
        <v>50</v>
      </c>
      <c r="E60">
        <v>4000</v>
      </c>
      <c r="F60">
        <v>0</v>
      </c>
      <c r="G60" s="2">
        <v>1</v>
      </c>
      <c r="H60">
        <v>1519</v>
      </c>
      <c r="I60">
        <v>30</v>
      </c>
      <c r="J60">
        <v>1</v>
      </c>
      <c r="K60">
        <v>1</v>
      </c>
      <c r="L60" s="2">
        <v>1</v>
      </c>
      <c r="M60">
        <v>0</v>
      </c>
      <c r="N60">
        <v>0</v>
      </c>
      <c r="O60" s="2">
        <v>0</v>
      </c>
      <c r="P60" s="9">
        <v>5460000000</v>
      </c>
    </row>
    <row r="61" spans="1:16" x14ac:dyDescent="0.2">
      <c r="A61" s="2">
        <v>1</v>
      </c>
      <c r="B61">
        <v>1</v>
      </c>
      <c r="C61">
        <v>4</v>
      </c>
      <c r="D61">
        <v>50</v>
      </c>
      <c r="E61">
        <v>11000</v>
      </c>
      <c r="F61">
        <v>0</v>
      </c>
      <c r="G61" s="2">
        <v>0</v>
      </c>
      <c r="H61">
        <v>467</v>
      </c>
      <c r="I61">
        <v>18</v>
      </c>
      <c r="J61">
        <v>0</v>
      </c>
      <c r="K61">
        <v>1</v>
      </c>
      <c r="L61" s="2">
        <v>1</v>
      </c>
      <c r="M61">
        <v>0</v>
      </c>
      <c r="N61">
        <v>0</v>
      </c>
      <c r="O61" s="2">
        <v>0</v>
      </c>
      <c r="P61" s="9">
        <v>3235000000</v>
      </c>
    </row>
    <row r="62" spans="1:16" x14ac:dyDescent="0.2">
      <c r="A62" s="2">
        <v>1</v>
      </c>
      <c r="B62">
        <v>1</v>
      </c>
      <c r="C62">
        <v>3</v>
      </c>
      <c r="D62">
        <v>300</v>
      </c>
      <c r="E62">
        <v>4000</v>
      </c>
      <c r="F62">
        <v>1</v>
      </c>
      <c r="G62" s="2">
        <v>0</v>
      </c>
      <c r="H62">
        <v>630</v>
      </c>
      <c r="I62" s="13">
        <v>23.3</v>
      </c>
      <c r="J62">
        <v>0</v>
      </c>
      <c r="K62">
        <v>1</v>
      </c>
      <c r="L62" s="2">
        <v>1</v>
      </c>
      <c r="M62">
        <v>0</v>
      </c>
      <c r="N62">
        <v>0</v>
      </c>
      <c r="O62" s="2">
        <v>0</v>
      </c>
      <c r="P62" s="9">
        <v>3600000000</v>
      </c>
    </row>
    <row r="63" spans="1:16" x14ac:dyDescent="0.2">
      <c r="A63" s="2">
        <v>1</v>
      </c>
      <c r="B63">
        <v>1</v>
      </c>
      <c r="C63">
        <v>6</v>
      </c>
      <c r="D63">
        <v>200</v>
      </c>
      <c r="E63">
        <v>8000</v>
      </c>
      <c r="F63">
        <v>1</v>
      </c>
      <c r="G63" s="2">
        <v>0</v>
      </c>
      <c r="H63">
        <v>1364</v>
      </c>
      <c r="I63">
        <v>19</v>
      </c>
      <c r="J63">
        <v>0</v>
      </c>
      <c r="K63">
        <v>1</v>
      </c>
      <c r="L63" s="2">
        <v>1</v>
      </c>
      <c r="M63">
        <v>0</v>
      </c>
      <c r="N63">
        <v>0</v>
      </c>
      <c r="O63" s="2">
        <v>0</v>
      </c>
      <c r="P63" s="9">
        <v>6730000000</v>
      </c>
    </row>
    <row r="64" spans="1:16" x14ac:dyDescent="0.2">
      <c r="A64" s="2">
        <v>1</v>
      </c>
      <c r="B64">
        <v>1</v>
      </c>
      <c r="C64">
        <v>3</v>
      </c>
      <c r="D64">
        <v>300</v>
      </c>
      <c r="E64">
        <v>4000</v>
      </c>
      <c r="F64">
        <v>1</v>
      </c>
      <c r="G64" s="2">
        <v>0</v>
      </c>
      <c r="H64">
        <v>630</v>
      </c>
      <c r="I64" s="13">
        <v>23.3</v>
      </c>
      <c r="J64">
        <v>0</v>
      </c>
      <c r="K64">
        <v>1</v>
      </c>
      <c r="L64" s="2">
        <v>1</v>
      </c>
      <c r="M64">
        <v>0</v>
      </c>
      <c r="N64">
        <v>0</v>
      </c>
      <c r="O64" s="2">
        <v>0</v>
      </c>
      <c r="P64" s="9">
        <v>3600000000</v>
      </c>
    </row>
    <row r="65" spans="1:16" x14ac:dyDescent="0.2">
      <c r="A65" s="2">
        <v>1</v>
      </c>
      <c r="B65">
        <v>1</v>
      </c>
      <c r="C65">
        <v>6</v>
      </c>
      <c r="D65">
        <v>600</v>
      </c>
      <c r="E65">
        <v>2000</v>
      </c>
      <c r="F65">
        <v>1</v>
      </c>
      <c r="G65" s="2">
        <v>0</v>
      </c>
      <c r="H65">
        <v>600</v>
      </c>
      <c r="I65">
        <v>15</v>
      </c>
      <c r="J65">
        <v>1</v>
      </c>
      <c r="K65">
        <v>1</v>
      </c>
      <c r="L65" s="2">
        <v>1</v>
      </c>
      <c r="M65">
        <v>0</v>
      </c>
      <c r="N65">
        <v>0</v>
      </c>
      <c r="O65" s="2">
        <v>1</v>
      </c>
      <c r="P65" s="9">
        <v>9500000000</v>
      </c>
    </row>
    <row r="66" spans="1:16" x14ac:dyDescent="0.2">
      <c r="A66" s="2">
        <v>1</v>
      </c>
      <c r="B66">
        <v>1</v>
      </c>
      <c r="C66" t="s">
        <v>3527</v>
      </c>
      <c r="D66">
        <v>400</v>
      </c>
      <c r="E66">
        <v>1000</v>
      </c>
      <c r="F66">
        <v>0</v>
      </c>
      <c r="G66" s="2">
        <v>1</v>
      </c>
      <c r="H66">
        <v>2500</v>
      </c>
      <c r="I66">
        <v>57</v>
      </c>
      <c r="J66">
        <v>0</v>
      </c>
      <c r="K66">
        <v>1</v>
      </c>
      <c r="L66" s="2">
        <v>1</v>
      </c>
      <c r="M66">
        <v>0</v>
      </c>
      <c r="N66">
        <v>0</v>
      </c>
      <c r="O66" s="2">
        <v>1</v>
      </c>
      <c r="P66" s="9">
        <v>37500000000</v>
      </c>
    </row>
    <row r="67" spans="1:16" x14ac:dyDescent="0.2">
      <c r="A67" s="2">
        <v>1</v>
      </c>
      <c r="B67">
        <v>0</v>
      </c>
      <c r="C67">
        <v>2</v>
      </c>
      <c r="D67">
        <v>200</v>
      </c>
      <c r="E67">
        <v>2000</v>
      </c>
      <c r="F67">
        <v>1</v>
      </c>
      <c r="G67" s="2">
        <v>1</v>
      </c>
      <c r="H67">
        <v>196</v>
      </c>
      <c r="I67">
        <v>8</v>
      </c>
      <c r="J67">
        <v>1</v>
      </c>
      <c r="K67">
        <v>1</v>
      </c>
      <c r="L67" s="2">
        <v>1</v>
      </c>
      <c r="M67">
        <v>0</v>
      </c>
      <c r="N67">
        <v>0</v>
      </c>
      <c r="O67" s="2">
        <v>1</v>
      </c>
      <c r="P67" s="9">
        <v>1657500000</v>
      </c>
    </row>
    <row r="68" spans="1:16" x14ac:dyDescent="0.2">
      <c r="A68" s="2">
        <v>1</v>
      </c>
      <c r="B68">
        <v>1</v>
      </c>
      <c r="C68">
        <v>6</v>
      </c>
      <c r="D68">
        <v>200</v>
      </c>
      <c r="E68">
        <v>2000</v>
      </c>
      <c r="F68">
        <v>0</v>
      </c>
      <c r="G68" s="2">
        <v>1</v>
      </c>
      <c r="H68">
        <v>148</v>
      </c>
      <c r="I68">
        <v>11.5</v>
      </c>
      <c r="J68">
        <v>1</v>
      </c>
      <c r="K68">
        <v>1</v>
      </c>
      <c r="L68" s="2">
        <v>1</v>
      </c>
      <c r="M68">
        <v>0</v>
      </c>
      <c r="N68">
        <v>0</v>
      </c>
      <c r="O68" s="2">
        <v>0</v>
      </c>
      <c r="P68" s="9">
        <v>518000000</v>
      </c>
    </row>
    <row r="69" spans="1:16" x14ac:dyDescent="0.2">
      <c r="A69" s="2">
        <v>1</v>
      </c>
      <c r="B69">
        <v>1</v>
      </c>
      <c r="C69">
        <v>6</v>
      </c>
      <c r="D69">
        <v>200</v>
      </c>
      <c r="E69">
        <v>2000</v>
      </c>
      <c r="F69">
        <v>0</v>
      </c>
      <c r="G69" s="2">
        <v>1</v>
      </c>
      <c r="H69">
        <v>148</v>
      </c>
      <c r="I69">
        <v>11.5</v>
      </c>
      <c r="J69">
        <v>1</v>
      </c>
      <c r="K69">
        <v>1</v>
      </c>
      <c r="L69" s="2">
        <v>1</v>
      </c>
      <c r="M69">
        <v>0</v>
      </c>
      <c r="N69">
        <v>0</v>
      </c>
      <c r="O69" s="2">
        <v>0</v>
      </c>
      <c r="P69" s="9">
        <v>518000000</v>
      </c>
    </row>
    <row r="70" spans="1:16" x14ac:dyDescent="0.2">
      <c r="A70" s="2">
        <v>1</v>
      </c>
      <c r="B70">
        <v>0</v>
      </c>
      <c r="C70">
        <v>6.2</v>
      </c>
      <c r="D70">
        <v>227</v>
      </c>
      <c r="E70">
        <v>780</v>
      </c>
      <c r="F70">
        <v>0</v>
      </c>
      <c r="G70" s="2">
        <v>1</v>
      </c>
      <c r="H70">
        <v>1120</v>
      </c>
      <c r="I70">
        <v>23.5</v>
      </c>
      <c r="J70">
        <v>1</v>
      </c>
      <c r="K70">
        <v>1</v>
      </c>
      <c r="L70" s="2">
        <v>1</v>
      </c>
      <c r="M70">
        <v>0</v>
      </c>
      <c r="N70">
        <v>0</v>
      </c>
      <c r="O70" s="2">
        <v>1</v>
      </c>
      <c r="P70" s="9">
        <v>15000000000</v>
      </c>
    </row>
    <row r="71" spans="1:16" x14ac:dyDescent="0.2">
      <c r="A71" s="2">
        <v>1</v>
      </c>
      <c r="B71">
        <v>0</v>
      </c>
      <c r="C71">
        <v>14.5</v>
      </c>
      <c r="D71">
        <v>0</v>
      </c>
      <c r="E71">
        <v>930</v>
      </c>
      <c r="F71">
        <v>1</v>
      </c>
      <c r="G71" s="2">
        <v>1</v>
      </c>
      <c r="H71">
        <v>1330</v>
      </c>
      <c r="I71">
        <v>18</v>
      </c>
      <c r="J71">
        <v>1</v>
      </c>
      <c r="K71">
        <v>1</v>
      </c>
      <c r="L71" s="2">
        <v>1</v>
      </c>
      <c r="M71">
        <v>0</v>
      </c>
      <c r="N71">
        <v>0</v>
      </c>
      <c r="O71" s="2">
        <v>1</v>
      </c>
      <c r="P71" s="9">
        <v>33250000000</v>
      </c>
    </row>
    <row r="72" spans="1:16" x14ac:dyDescent="0.2">
      <c r="A72" s="2">
        <v>1</v>
      </c>
      <c r="B72">
        <v>1</v>
      </c>
      <c r="C72">
        <v>4</v>
      </c>
      <c r="D72">
        <v>450</v>
      </c>
      <c r="E72">
        <v>2000</v>
      </c>
      <c r="F72">
        <v>1</v>
      </c>
      <c r="G72" s="2">
        <v>0</v>
      </c>
      <c r="H72">
        <v>947</v>
      </c>
      <c r="I72">
        <v>25</v>
      </c>
      <c r="J72">
        <v>1</v>
      </c>
      <c r="K72">
        <v>1</v>
      </c>
      <c r="L72" s="2">
        <v>0</v>
      </c>
      <c r="M72">
        <v>0</v>
      </c>
      <c r="N72">
        <v>1</v>
      </c>
      <c r="O72" s="2">
        <v>1</v>
      </c>
      <c r="P72" s="9">
        <v>11364000000</v>
      </c>
    </row>
    <row r="73" spans="1:16" x14ac:dyDescent="0.2">
      <c r="A73" s="2">
        <v>1</v>
      </c>
      <c r="B73">
        <v>1</v>
      </c>
      <c r="C73">
        <v>4.5</v>
      </c>
      <c r="D73">
        <v>1370</v>
      </c>
      <c r="E73">
        <v>2000</v>
      </c>
      <c r="F73">
        <v>0</v>
      </c>
      <c r="G73" s="2">
        <v>1</v>
      </c>
      <c r="H73">
        <v>297</v>
      </c>
      <c r="I73">
        <v>37</v>
      </c>
      <c r="J73">
        <v>1</v>
      </c>
      <c r="K73">
        <v>1</v>
      </c>
      <c r="L73" s="2">
        <v>1</v>
      </c>
      <c r="M73">
        <v>0</v>
      </c>
      <c r="N73">
        <v>0</v>
      </c>
      <c r="O73" s="2">
        <v>1</v>
      </c>
      <c r="P73" s="9">
        <v>4009500000</v>
      </c>
    </row>
    <row r="74" spans="1:16" x14ac:dyDescent="0.2">
      <c r="A74" s="2">
        <v>1</v>
      </c>
      <c r="B74">
        <v>0</v>
      </c>
      <c r="C74" t="s">
        <v>6633</v>
      </c>
      <c r="D74">
        <v>120</v>
      </c>
      <c r="E74">
        <v>1000</v>
      </c>
      <c r="F74">
        <v>1</v>
      </c>
      <c r="G74" s="2">
        <v>1</v>
      </c>
      <c r="H74">
        <v>453</v>
      </c>
      <c r="I74">
        <v>50</v>
      </c>
      <c r="J74">
        <v>1</v>
      </c>
      <c r="K74">
        <v>1</v>
      </c>
      <c r="L74" s="2">
        <v>1</v>
      </c>
      <c r="M74">
        <v>0</v>
      </c>
      <c r="N74">
        <v>0</v>
      </c>
      <c r="O74" s="2">
        <v>1</v>
      </c>
      <c r="P74" s="9">
        <v>37000000000</v>
      </c>
    </row>
    <row r="75" spans="1:16" x14ac:dyDescent="0.2">
      <c r="A75" s="2">
        <v>1</v>
      </c>
      <c r="B75">
        <v>1</v>
      </c>
      <c r="C75">
        <v>4</v>
      </c>
      <c r="D75">
        <v>30</v>
      </c>
      <c r="E75">
        <v>3000</v>
      </c>
      <c r="F75">
        <v>1</v>
      </c>
      <c r="G75" s="2">
        <v>0</v>
      </c>
      <c r="H75">
        <v>1600</v>
      </c>
      <c r="I75">
        <v>30</v>
      </c>
      <c r="J75">
        <v>1</v>
      </c>
      <c r="K75">
        <v>1</v>
      </c>
      <c r="L75" s="2">
        <v>1</v>
      </c>
      <c r="M75">
        <v>0</v>
      </c>
      <c r="N75">
        <v>0</v>
      </c>
      <c r="O75" s="2">
        <v>1</v>
      </c>
      <c r="P75" s="9">
        <v>53000000000</v>
      </c>
    </row>
    <row r="76" spans="1:16" x14ac:dyDescent="0.2">
      <c r="A76" s="2">
        <v>1</v>
      </c>
      <c r="B76">
        <v>1</v>
      </c>
      <c r="C76">
        <v>6</v>
      </c>
      <c r="D76">
        <v>200</v>
      </c>
      <c r="E76">
        <v>4000</v>
      </c>
      <c r="F76">
        <v>0</v>
      </c>
      <c r="G76" s="2">
        <v>1</v>
      </c>
      <c r="H76">
        <v>600</v>
      </c>
      <c r="I76">
        <v>26</v>
      </c>
      <c r="J76">
        <v>1</v>
      </c>
      <c r="K76">
        <v>1</v>
      </c>
      <c r="L76" s="2">
        <v>1</v>
      </c>
      <c r="M76">
        <v>0</v>
      </c>
      <c r="N76">
        <v>0</v>
      </c>
      <c r="O76" s="2">
        <v>1</v>
      </c>
      <c r="P76" s="9">
        <v>3500000000</v>
      </c>
    </row>
    <row r="77" spans="1:16" x14ac:dyDescent="0.2">
      <c r="A77" s="2">
        <v>1</v>
      </c>
      <c r="B77">
        <v>1</v>
      </c>
      <c r="C77">
        <v>4</v>
      </c>
      <c r="D77">
        <v>300</v>
      </c>
      <c r="E77">
        <v>300</v>
      </c>
      <c r="F77">
        <v>1</v>
      </c>
      <c r="G77" s="2">
        <v>1</v>
      </c>
      <c r="H77">
        <v>163</v>
      </c>
      <c r="I77">
        <v>8</v>
      </c>
      <c r="J77">
        <v>0</v>
      </c>
      <c r="K77">
        <v>1</v>
      </c>
      <c r="L77" s="2">
        <v>1</v>
      </c>
      <c r="M77">
        <v>0</v>
      </c>
      <c r="N77">
        <v>0</v>
      </c>
      <c r="O77" s="2">
        <v>1</v>
      </c>
      <c r="P77" s="9">
        <v>3912000000</v>
      </c>
    </row>
    <row r="78" spans="1:16" x14ac:dyDescent="0.2">
      <c r="A78" s="2">
        <v>1</v>
      </c>
      <c r="B78">
        <v>1</v>
      </c>
      <c r="C78">
        <v>6</v>
      </c>
      <c r="D78">
        <v>300</v>
      </c>
      <c r="E78">
        <v>4000</v>
      </c>
      <c r="F78">
        <v>1</v>
      </c>
      <c r="G78" s="2">
        <v>0</v>
      </c>
      <c r="H78">
        <v>370</v>
      </c>
      <c r="I78">
        <v>9</v>
      </c>
      <c r="J78">
        <v>1</v>
      </c>
      <c r="K78">
        <v>1</v>
      </c>
      <c r="L78" s="2">
        <v>1</v>
      </c>
      <c r="M78">
        <v>0</v>
      </c>
      <c r="N78">
        <v>0</v>
      </c>
      <c r="O78" s="2">
        <v>1</v>
      </c>
      <c r="P78" s="9">
        <v>4000000000</v>
      </c>
    </row>
    <row r="79" spans="1:16" x14ac:dyDescent="0.2">
      <c r="A79" s="2">
        <v>1</v>
      </c>
      <c r="B79">
        <v>1</v>
      </c>
      <c r="C79">
        <v>7</v>
      </c>
      <c r="D79">
        <v>253</v>
      </c>
      <c r="E79">
        <v>270</v>
      </c>
      <c r="F79">
        <v>0</v>
      </c>
      <c r="G79" s="2">
        <v>0</v>
      </c>
      <c r="H79">
        <v>800</v>
      </c>
      <c r="I79">
        <v>32</v>
      </c>
      <c r="J79">
        <v>1</v>
      </c>
      <c r="K79">
        <v>0</v>
      </c>
      <c r="L79" s="2">
        <v>0</v>
      </c>
      <c r="M79">
        <v>1</v>
      </c>
      <c r="N79">
        <v>0</v>
      </c>
      <c r="O79" s="2">
        <v>1</v>
      </c>
      <c r="P79" s="9">
        <v>47000000000</v>
      </c>
    </row>
    <row r="80" spans="1:16" x14ac:dyDescent="0.2">
      <c r="A80" s="2">
        <v>1</v>
      </c>
      <c r="B80">
        <v>1</v>
      </c>
      <c r="C80">
        <v>6</v>
      </c>
      <c r="D80">
        <v>20</v>
      </c>
      <c r="E80">
        <v>1400</v>
      </c>
      <c r="F80">
        <v>1</v>
      </c>
      <c r="G80" s="2">
        <v>1</v>
      </c>
      <c r="H80">
        <v>500</v>
      </c>
      <c r="I80">
        <v>20</v>
      </c>
      <c r="J80">
        <v>0</v>
      </c>
      <c r="K80">
        <v>1</v>
      </c>
      <c r="L80" s="2">
        <v>1</v>
      </c>
      <c r="M80">
        <v>0</v>
      </c>
      <c r="N80">
        <v>0</v>
      </c>
      <c r="O80" s="2">
        <v>0</v>
      </c>
      <c r="P80" s="9">
        <v>10000000000</v>
      </c>
    </row>
    <row r="81" spans="1:16" x14ac:dyDescent="0.2">
      <c r="A81" s="2">
        <v>1</v>
      </c>
      <c r="B81">
        <v>1</v>
      </c>
      <c r="C81">
        <v>8</v>
      </c>
      <c r="D81">
        <v>600</v>
      </c>
      <c r="E81">
        <v>2420</v>
      </c>
      <c r="F81">
        <v>1</v>
      </c>
      <c r="G81" s="2">
        <v>1</v>
      </c>
      <c r="H81">
        <v>300</v>
      </c>
      <c r="I81">
        <v>15</v>
      </c>
      <c r="J81">
        <v>0</v>
      </c>
      <c r="K81">
        <v>1</v>
      </c>
      <c r="L81" s="2">
        <v>0</v>
      </c>
      <c r="M81">
        <v>0</v>
      </c>
      <c r="N81">
        <v>1</v>
      </c>
      <c r="O81" s="2">
        <v>1</v>
      </c>
      <c r="P81" s="9">
        <v>4200000000</v>
      </c>
    </row>
    <row r="82" spans="1:16" x14ac:dyDescent="0.2">
      <c r="A82" s="2">
        <v>1</v>
      </c>
      <c r="B82">
        <v>1</v>
      </c>
      <c r="C82">
        <v>3</v>
      </c>
      <c r="D82">
        <v>100</v>
      </c>
      <c r="E82">
        <v>700</v>
      </c>
      <c r="F82">
        <v>1</v>
      </c>
      <c r="G82" s="2">
        <v>0</v>
      </c>
      <c r="H82">
        <v>140</v>
      </c>
      <c r="I82">
        <v>7</v>
      </c>
      <c r="J82">
        <v>0</v>
      </c>
      <c r="K82">
        <v>1</v>
      </c>
      <c r="L82" s="2">
        <v>1</v>
      </c>
      <c r="M82">
        <v>0</v>
      </c>
      <c r="N82">
        <v>0</v>
      </c>
      <c r="O82" s="2">
        <v>0</v>
      </c>
      <c r="P82" s="9">
        <v>1500000000</v>
      </c>
    </row>
    <row r="83" spans="1:16" x14ac:dyDescent="0.2">
      <c r="A83" s="2">
        <v>1</v>
      </c>
      <c r="B83">
        <v>1</v>
      </c>
      <c r="C83">
        <v>5</v>
      </c>
      <c r="D83">
        <v>150</v>
      </c>
      <c r="E83">
        <v>1300</v>
      </c>
      <c r="F83">
        <v>1</v>
      </c>
      <c r="G83" s="2">
        <v>1</v>
      </c>
      <c r="H83">
        <v>530</v>
      </c>
      <c r="I83">
        <v>16.5</v>
      </c>
      <c r="J83">
        <v>0</v>
      </c>
      <c r="K83">
        <v>1</v>
      </c>
      <c r="L83" s="2">
        <v>1</v>
      </c>
      <c r="M83">
        <v>0</v>
      </c>
      <c r="N83">
        <v>0</v>
      </c>
      <c r="O83" s="2">
        <v>0</v>
      </c>
      <c r="P83" s="9">
        <v>6625000000</v>
      </c>
    </row>
    <row r="84" spans="1:16" x14ac:dyDescent="0.2">
      <c r="A84" s="2">
        <v>1</v>
      </c>
      <c r="B84">
        <v>0</v>
      </c>
      <c r="C84">
        <v>6.25</v>
      </c>
      <c r="D84">
        <v>247</v>
      </c>
      <c r="E84">
        <v>1170</v>
      </c>
      <c r="F84">
        <v>1</v>
      </c>
      <c r="G84" s="2">
        <v>1</v>
      </c>
      <c r="H84">
        <v>300</v>
      </c>
      <c r="I84">
        <v>14</v>
      </c>
      <c r="J84">
        <v>1</v>
      </c>
      <c r="K84">
        <v>1</v>
      </c>
      <c r="L84" s="2">
        <v>0</v>
      </c>
      <c r="M84">
        <v>1</v>
      </c>
      <c r="N84">
        <v>0</v>
      </c>
      <c r="O84" s="2">
        <v>1</v>
      </c>
      <c r="P84" s="9">
        <v>13200000000</v>
      </c>
    </row>
    <row r="85" spans="1:16" x14ac:dyDescent="0.2">
      <c r="A85" s="2">
        <v>1</v>
      </c>
      <c r="B85">
        <v>1</v>
      </c>
      <c r="C85">
        <v>18.739999999999998</v>
      </c>
      <c r="D85">
        <v>0</v>
      </c>
      <c r="E85">
        <v>260</v>
      </c>
      <c r="F85">
        <v>0</v>
      </c>
      <c r="G85" s="2">
        <v>0</v>
      </c>
      <c r="H85">
        <v>10635</v>
      </c>
      <c r="I85">
        <v>41</v>
      </c>
      <c r="J85">
        <v>1</v>
      </c>
      <c r="K85">
        <v>1</v>
      </c>
      <c r="L85" s="2">
        <v>1</v>
      </c>
      <c r="M85">
        <v>0</v>
      </c>
      <c r="N85">
        <v>0</v>
      </c>
      <c r="O85" s="2">
        <v>1</v>
      </c>
      <c r="P85" s="9">
        <v>175477500000</v>
      </c>
    </row>
    <row r="86" spans="1:16" x14ac:dyDescent="0.2">
      <c r="A86" s="2">
        <v>1</v>
      </c>
      <c r="B86">
        <v>1</v>
      </c>
      <c r="C86">
        <v>5.6</v>
      </c>
      <c r="D86">
        <v>75</v>
      </c>
      <c r="E86">
        <v>590</v>
      </c>
      <c r="F86">
        <v>1</v>
      </c>
      <c r="G86" s="2">
        <v>1</v>
      </c>
      <c r="H86">
        <v>576</v>
      </c>
      <c r="I86">
        <v>18</v>
      </c>
      <c r="J86">
        <v>1</v>
      </c>
      <c r="K86">
        <v>0</v>
      </c>
      <c r="L86" s="2">
        <v>0</v>
      </c>
      <c r="M86">
        <v>1</v>
      </c>
      <c r="N86">
        <v>0</v>
      </c>
      <c r="O86" s="2">
        <v>1</v>
      </c>
      <c r="P86" s="9">
        <v>38016000000</v>
      </c>
    </row>
    <row r="87" spans="1:16" x14ac:dyDescent="0.2">
      <c r="A87" s="2">
        <v>1</v>
      </c>
      <c r="B87">
        <v>1</v>
      </c>
      <c r="C87">
        <v>8</v>
      </c>
      <c r="D87">
        <v>1000</v>
      </c>
      <c r="E87">
        <v>4000</v>
      </c>
      <c r="F87">
        <v>1</v>
      </c>
      <c r="G87" s="2">
        <v>1</v>
      </c>
      <c r="H87">
        <v>251</v>
      </c>
      <c r="I87">
        <v>12</v>
      </c>
      <c r="J87">
        <v>1</v>
      </c>
      <c r="K87">
        <v>1</v>
      </c>
      <c r="L87" s="2">
        <v>1</v>
      </c>
      <c r="M87">
        <v>0</v>
      </c>
      <c r="N87">
        <v>0</v>
      </c>
      <c r="O87" s="2">
        <v>1</v>
      </c>
      <c r="P87" s="9">
        <v>3639500000</v>
      </c>
    </row>
    <row r="88" spans="1:16" x14ac:dyDescent="0.2">
      <c r="A88" s="2">
        <v>1</v>
      </c>
      <c r="B88">
        <v>0</v>
      </c>
      <c r="C88">
        <v>25</v>
      </c>
      <c r="D88">
        <v>120</v>
      </c>
      <c r="E88">
        <v>1000</v>
      </c>
      <c r="F88">
        <v>1</v>
      </c>
      <c r="G88" s="2">
        <v>1</v>
      </c>
      <c r="H88">
        <v>453</v>
      </c>
      <c r="I88">
        <v>50</v>
      </c>
      <c r="J88">
        <v>1</v>
      </c>
      <c r="K88">
        <v>1</v>
      </c>
      <c r="L88" s="2">
        <v>1</v>
      </c>
      <c r="M88">
        <v>0</v>
      </c>
      <c r="N88">
        <v>0</v>
      </c>
      <c r="O88" s="2">
        <v>1</v>
      </c>
      <c r="P88" s="9">
        <v>37000000000</v>
      </c>
    </row>
    <row r="89" spans="1:16" x14ac:dyDescent="0.2">
      <c r="A89" s="2">
        <v>1</v>
      </c>
      <c r="B89">
        <v>1</v>
      </c>
      <c r="C89">
        <v>6</v>
      </c>
      <c r="D89">
        <v>200</v>
      </c>
      <c r="E89">
        <v>1500</v>
      </c>
      <c r="F89">
        <v>1</v>
      </c>
      <c r="G89" s="2">
        <v>1</v>
      </c>
      <c r="H89">
        <v>139</v>
      </c>
      <c r="I89">
        <v>6</v>
      </c>
      <c r="J89">
        <v>0</v>
      </c>
      <c r="K89">
        <v>1</v>
      </c>
      <c r="L89" s="2">
        <v>1</v>
      </c>
      <c r="M89">
        <v>0</v>
      </c>
      <c r="N89">
        <v>0</v>
      </c>
      <c r="O89" s="2">
        <v>0</v>
      </c>
      <c r="P89" s="9">
        <v>1600000000</v>
      </c>
    </row>
    <row r="90" spans="1:16" x14ac:dyDescent="0.2">
      <c r="A90" s="2">
        <v>1</v>
      </c>
      <c r="B90">
        <v>1</v>
      </c>
      <c r="C90">
        <v>6</v>
      </c>
      <c r="D90">
        <v>200</v>
      </c>
      <c r="E90">
        <v>1500</v>
      </c>
      <c r="F90">
        <v>1</v>
      </c>
      <c r="G90" s="2">
        <v>1</v>
      </c>
      <c r="H90">
        <v>139</v>
      </c>
      <c r="I90">
        <v>6</v>
      </c>
      <c r="J90">
        <v>0</v>
      </c>
      <c r="K90">
        <v>1</v>
      </c>
      <c r="L90" s="2">
        <v>1</v>
      </c>
      <c r="M90">
        <v>0</v>
      </c>
      <c r="N90">
        <v>0</v>
      </c>
      <c r="O90" s="2">
        <v>0</v>
      </c>
      <c r="P90" s="9">
        <v>1600000000</v>
      </c>
    </row>
    <row r="91" spans="1:16" x14ac:dyDescent="0.2">
      <c r="A91" s="2">
        <v>1</v>
      </c>
      <c r="B91">
        <v>1</v>
      </c>
      <c r="C91">
        <v>6</v>
      </c>
      <c r="D91">
        <v>100</v>
      </c>
      <c r="E91">
        <v>4000</v>
      </c>
      <c r="F91">
        <v>1</v>
      </c>
      <c r="G91" s="2">
        <v>1</v>
      </c>
      <c r="H91">
        <v>14</v>
      </c>
      <c r="I91">
        <v>8</v>
      </c>
      <c r="J91">
        <v>1</v>
      </c>
      <c r="K91">
        <v>1</v>
      </c>
      <c r="L91" s="2">
        <v>1</v>
      </c>
      <c r="M91">
        <v>0</v>
      </c>
      <c r="N91">
        <v>0</v>
      </c>
      <c r="O91" s="2">
        <v>1</v>
      </c>
      <c r="P91" s="9">
        <v>4600000000</v>
      </c>
    </row>
    <row r="92" spans="1:16" x14ac:dyDescent="0.2">
      <c r="A92" s="2">
        <v>1</v>
      </c>
      <c r="B92">
        <v>1</v>
      </c>
      <c r="C92">
        <v>6</v>
      </c>
      <c r="D92">
        <v>200</v>
      </c>
      <c r="E92">
        <v>1500</v>
      </c>
      <c r="F92">
        <v>1</v>
      </c>
      <c r="G92" s="2">
        <v>1</v>
      </c>
      <c r="H92">
        <v>139</v>
      </c>
      <c r="I92">
        <v>6</v>
      </c>
      <c r="J92">
        <v>0</v>
      </c>
      <c r="K92">
        <v>1</v>
      </c>
      <c r="L92" s="2">
        <v>1</v>
      </c>
      <c r="M92">
        <v>0</v>
      </c>
      <c r="N92">
        <v>0</v>
      </c>
      <c r="O92" s="2">
        <v>0</v>
      </c>
      <c r="P92" s="9">
        <v>1600000000</v>
      </c>
    </row>
    <row r="93" spans="1:16" x14ac:dyDescent="0.2">
      <c r="A93" s="2">
        <v>1</v>
      </c>
      <c r="B93">
        <v>0</v>
      </c>
      <c r="C93">
        <v>6</v>
      </c>
      <c r="D93">
        <v>200</v>
      </c>
      <c r="E93">
        <v>1500</v>
      </c>
      <c r="F93">
        <v>1</v>
      </c>
      <c r="G93" s="2">
        <v>1</v>
      </c>
      <c r="H93">
        <v>309</v>
      </c>
      <c r="I93">
        <v>10</v>
      </c>
      <c r="J93">
        <v>0</v>
      </c>
      <c r="K93">
        <v>1</v>
      </c>
      <c r="L93" s="2">
        <v>1</v>
      </c>
      <c r="M93">
        <v>0</v>
      </c>
      <c r="N93">
        <v>0</v>
      </c>
      <c r="O93" s="2">
        <v>0</v>
      </c>
      <c r="P93" s="9">
        <v>3700000000</v>
      </c>
    </row>
    <row r="94" spans="1:16" x14ac:dyDescent="0.2">
      <c r="A94" s="2">
        <v>1</v>
      </c>
      <c r="B94">
        <v>1</v>
      </c>
      <c r="C94">
        <v>7</v>
      </c>
      <c r="D94">
        <v>200</v>
      </c>
      <c r="E94">
        <v>4000</v>
      </c>
      <c r="F94">
        <v>0</v>
      </c>
      <c r="G94" s="2">
        <v>1</v>
      </c>
      <c r="H94">
        <v>300</v>
      </c>
      <c r="I94">
        <v>10</v>
      </c>
      <c r="J94">
        <v>1</v>
      </c>
      <c r="K94">
        <v>1</v>
      </c>
      <c r="L94" s="2">
        <v>0</v>
      </c>
      <c r="M94">
        <v>1</v>
      </c>
      <c r="N94">
        <v>0</v>
      </c>
      <c r="O94" s="2">
        <v>1</v>
      </c>
      <c r="P94" s="9">
        <v>4425000000</v>
      </c>
    </row>
    <row r="95" spans="1:16" x14ac:dyDescent="0.2">
      <c r="A95" s="2">
        <v>1</v>
      </c>
      <c r="B95">
        <v>1</v>
      </c>
      <c r="C95" t="s">
        <v>8312</v>
      </c>
      <c r="D95">
        <v>0</v>
      </c>
      <c r="E95">
        <v>910</v>
      </c>
      <c r="F95">
        <v>0</v>
      </c>
      <c r="G95" s="2">
        <v>1</v>
      </c>
      <c r="H95">
        <v>1046</v>
      </c>
      <c r="I95">
        <v>20</v>
      </c>
      <c r="J95">
        <v>1</v>
      </c>
      <c r="K95">
        <v>1</v>
      </c>
      <c r="L95" s="2">
        <v>1</v>
      </c>
      <c r="M95">
        <v>0</v>
      </c>
      <c r="N95">
        <v>0</v>
      </c>
      <c r="O95" s="2">
        <v>1</v>
      </c>
      <c r="P95" s="9">
        <v>26150000000</v>
      </c>
    </row>
    <row r="96" spans="1:16" x14ac:dyDescent="0.2">
      <c r="A96" s="2">
        <v>1</v>
      </c>
      <c r="B96">
        <v>1</v>
      </c>
      <c r="C96">
        <v>2</v>
      </c>
      <c r="D96">
        <v>966</v>
      </c>
      <c r="E96">
        <v>2500</v>
      </c>
      <c r="F96">
        <v>1</v>
      </c>
      <c r="G96" s="2">
        <v>0</v>
      </c>
      <c r="H96">
        <v>1013</v>
      </c>
      <c r="I96" s="13">
        <v>39.450000000000003</v>
      </c>
      <c r="J96">
        <v>0</v>
      </c>
      <c r="K96">
        <v>1</v>
      </c>
      <c r="L96" s="2">
        <v>1</v>
      </c>
      <c r="M96">
        <v>0</v>
      </c>
      <c r="N96">
        <v>0</v>
      </c>
      <c r="O96" s="2">
        <v>0</v>
      </c>
      <c r="P96" s="9">
        <v>22792500000</v>
      </c>
    </row>
    <row r="97" spans="1:16" x14ac:dyDescent="0.2">
      <c r="A97" s="2">
        <v>1</v>
      </c>
      <c r="B97">
        <v>1</v>
      </c>
      <c r="C97">
        <v>2</v>
      </c>
      <c r="D97">
        <v>966</v>
      </c>
      <c r="E97">
        <v>2500</v>
      </c>
      <c r="F97">
        <v>1</v>
      </c>
      <c r="G97" s="2">
        <v>0</v>
      </c>
      <c r="H97">
        <v>1013</v>
      </c>
      <c r="I97" s="13">
        <v>39.450000000000003</v>
      </c>
      <c r="J97">
        <v>0</v>
      </c>
      <c r="K97">
        <v>1</v>
      </c>
      <c r="L97" s="2">
        <v>1</v>
      </c>
      <c r="M97">
        <v>0</v>
      </c>
      <c r="N97">
        <v>0</v>
      </c>
      <c r="O97" s="2">
        <v>0</v>
      </c>
      <c r="P97" s="9">
        <v>22792500000</v>
      </c>
    </row>
    <row r="98" spans="1:16" x14ac:dyDescent="0.2">
      <c r="A98" s="2">
        <v>1</v>
      </c>
      <c r="B98">
        <v>1</v>
      </c>
      <c r="C98" t="s">
        <v>1401</v>
      </c>
      <c r="D98">
        <v>500</v>
      </c>
      <c r="E98">
        <v>2000</v>
      </c>
      <c r="F98">
        <v>1</v>
      </c>
      <c r="G98" s="2">
        <v>1</v>
      </c>
      <c r="H98">
        <v>820</v>
      </c>
      <c r="I98">
        <v>32</v>
      </c>
      <c r="J98">
        <v>0</v>
      </c>
      <c r="K98">
        <v>1</v>
      </c>
      <c r="L98" s="2">
        <v>1</v>
      </c>
      <c r="M98">
        <v>0</v>
      </c>
      <c r="N98">
        <v>0</v>
      </c>
      <c r="O98" s="2">
        <v>0</v>
      </c>
      <c r="P98" s="9">
        <v>6560000000</v>
      </c>
    </row>
    <row r="99" spans="1:16" x14ac:dyDescent="0.2">
      <c r="A99" s="2">
        <v>1</v>
      </c>
      <c r="B99">
        <v>1</v>
      </c>
      <c r="C99">
        <v>7</v>
      </c>
      <c r="D99">
        <v>140</v>
      </c>
      <c r="E99">
        <v>1000</v>
      </c>
      <c r="F99">
        <v>1</v>
      </c>
      <c r="G99" s="2">
        <v>1</v>
      </c>
      <c r="H99">
        <v>606</v>
      </c>
      <c r="I99">
        <v>21</v>
      </c>
      <c r="J99">
        <v>1</v>
      </c>
      <c r="K99">
        <v>1</v>
      </c>
      <c r="L99" s="2">
        <v>1</v>
      </c>
      <c r="M99">
        <v>0</v>
      </c>
      <c r="N99">
        <v>0</v>
      </c>
      <c r="O99" s="2">
        <v>1</v>
      </c>
      <c r="P99" s="9">
        <v>11000000000</v>
      </c>
    </row>
    <row r="100" spans="1:16" x14ac:dyDescent="0.2">
      <c r="A100" s="2">
        <v>1</v>
      </c>
      <c r="B100">
        <v>1</v>
      </c>
      <c r="C100" t="s">
        <v>1401</v>
      </c>
      <c r="D100">
        <v>500</v>
      </c>
      <c r="E100">
        <v>2000</v>
      </c>
      <c r="F100">
        <v>1</v>
      </c>
      <c r="G100" s="2">
        <v>1</v>
      </c>
      <c r="H100">
        <v>820</v>
      </c>
      <c r="I100">
        <v>32</v>
      </c>
      <c r="J100">
        <v>0</v>
      </c>
      <c r="K100">
        <v>1</v>
      </c>
      <c r="L100" s="2">
        <v>1</v>
      </c>
      <c r="M100">
        <v>0</v>
      </c>
      <c r="N100">
        <v>0</v>
      </c>
      <c r="O100" s="2">
        <v>0</v>
      </c>
      <c r="P100" s="9">
        <v>6560000000</v>
      </c>
    </row>
    <row r="101" spans="1:16" x14ac:dyDescent="0.2">
      <c r="A101" s="2">
        <v>1</v>
      </c>
      <c r="B101">
        <v>1</v>
      </c>
      <c r="C101">
        <v>4</v>
      </c>
      <c r="D101">
        <v>200</v>
      </c>
      <c r="E101">
        <v>9000</v>
      </c>
      <c r="F101">
        <v>0</v>
      </c>
      <c r="G101" s="2">
        <v>1</v>
      </c>
      <c r="H101">
        <v>242</v>
      </c>
      <c r="I101">
        <v>10</v>
      </c>
      <c r="J101">
        <v>0</v>
      </c>
      <c r="K101">
        <v>1</v>
      </c>
      <c r="L101" s="2">
        <v>1</v>
      </c>
      <c r="M101">
        <v>0</v>
      </c>
      <c r="N101">
        <v>0</v>
      </c>
      <c r="O101" s="2">
        <v>0</v>
      </c>
      <c r="P101" s="9">
        <v>1210000000</v>
      </c>
    </row>
    <row r="102" spans="1:16" x14ac:dyDescent="0.2">
      <c r="A102" s="2">
        <v>1</v>
      </c>
      <c r="B102">
        <v>1</v>
      </c>
      <c r="C102">
        <v>6</v>
      </c>
      <c r="D102">
        <v>200</v>
      </c>
      <c r="E102">
        <v>1500</v>
      </c>
      <c r="F102">
        <v>1</v>
      </c>
      <c r="G102" s="2">
        <v>1</v>
      </c>
      <c r="H102">
        <v>134</v>
      </c>
      <c r="I102">
        <v>6</v>
      </c>
      <c r="J102">
        <v>0</v>
      </c>
      <c r="K102">
        <v>1</v>
      </c>
      <c r="L102" s="2">
        <v>1</v>
      </c>
      <c r="M102">
        <v>0</v>
      </c>
      <c r="N102">
        <v>0</v>
      </c>
      <c r="O102" s="2">
        <v>0</v>
      </c>
      <c r="P102" s="9">
        <v>1600000000</v>
      </c>
    </row>
    <row r="103" spans="1:16" x14ac:dyDescent="0.2">
      <c r="A103" s="2">
        <v>1</v>
      </c>
      <c r="B103">
        <v>1</v>
      </c>
      <c r="C103">
        <v>3.5</v>
      </c>
      <c r="D103">
        <v>0</v>
      </c>
      <c r="E103">
        <v>2300</v>
      </c>
      <c r="F103">
        <v>1</v>
      </c>
      <c r="G103" s="2">
        <v>1</v>
      </c>
      <c r="H103">
        <v>373</v>
      </c>
      <c r="I103">
        <v>18</v>
      </c>
      <c r="J103">
        <v>0</v>
      </c>
      <c r="K103">
        <v>1</v>
      </c>
      <c r="L103" s="2">
        <v>1</v>
      </c>
      <c r="M103">
        <v>0</v>
      </c>
      <c r="N103">
        <v>0</v>
      </c>
      <c r="O103" s="2">
        <v>0</v>
      </c>
      <c r="P103" s="9">
        <v>9325000000</v>
      </c>
    </row>
    <row r="104" spans="1:16" x14ac:dyDescent="0.2">
      <c r="A104" s="2">
        <v>1</v>
      </c>
      <c r="B104">
        <v>1</v>
      </c>
      <c r="C104">
        <v>6</v>
      </c>
      <c r="D104">
        <v>300</v>
      </c>
      <c r="E104">
        <v>4000</v>
      </c>
      <c r="F104">
        <v>0</v>
      </c>
      <c r="G104" s="2">
        <v>1</v>
      </c>
      <c r="H104">
        <v>105</v>
      </c>
      <c r="I104">
        <v>8</v>
      </c>
      <c r="J104">
        <v>1</v>
      </c>
      <c r="K104">
        <v>1</v>
      </c>
      <c r="L104" s="2">
        <v>1</v>
      </c>
      <c r="M104">
        <v>0</v>
      </c>
      <c r="N104">
        <v>0</v>
      </c>
      <c r="O104" s="2">
        <v>0</v>
      </c>
      <c r="P104" s="9">
        <v>680000000</v>
      </c>
    </row>
    <row r="105" spans="1:16" x14ac:dyDescent="0.2">
      <c r="A105" s="2">
        <v>1</v>
      </c>
      <c r="B105">
        <v>1</v>
      </c>
      <c r="C105">
        <v>6</v>
      </c>
      <c r="D105">
        <v>20</v>
      </c>
      <c r="E105">
        <v>3000</v>
      </c>
      <c r="F105">
        <v>1</v>
      </c>
      <c r="G105" s="2">
        <v>0</v>
      </c>
      <c r="H105">
        <v>160</v>
      </c>
      <c r="I105">
        <v>8</v>
      </c>
      <c r="J105">
        <v>1</v>
      </c>
      <c r="K105">
        <v>1</v>
      </c>
      <c r="L105" s="2">
        <v>1</v>
      </c>
      <c r="M105">
        <v>0</v>
      </c>
      <c r="N105">
        <v>0</v>
      </c>
      <c r="O105" s="2">
        <v>1</v>
      </c>
      <c r="P105" s="9">
        <v>4000000000</v>
      </c>
    </row>
    <row r="106" spans="1:16" x14ac:dyDescent="0.2">
      <c r="A106" s="2">
        <v>1</v>
      </c>
      <c r="B106">
        <v>0</v>
      </c>
      <c r="C106">
        <v>6</v>
      </c>
      <c r="D106">
        <v>600</v>
      </c>
      <c r="E106">
        <v>600</v>
      </c>
      <c r="F106">
        <v>1</v>
      </c>
      <c r="G106" s="2">
        <v>1</v>
      </c>
      <c r="H106">
        <v>424</v>
      </c>
      <c r="I106">
        <v>16</v>
      </c>
      <c r="J106">
        <v>1</v>
      </c>
      <c r="K106">
        <v>1</v>
      </c>
      <c r="L106" s="2">
        <v>1</v>
      </c>
      <c r="M106">
        <v>0</v>
      </c>
      <c r="N106">
        <v>0</v>
      </c>
      <c r="O106" s="2">
        <v>1</v>
      </c>
      <c r="P106" s="9">
        <v>12720000000</v>
      </c>
    </row>
    <row r="107" spans="1:16" x14ac:dyDescent="0.2">
      <c r="A107" s="2">
        <v>1</v>
      </c>
      <c r="B107">
        <v>1</v>
      </c>
      <c r="C107">
        <v>7</v>
      </c>
      <c r="D107">
        <v>53</v>
      </c>
      <c r="E107">
        <v>740</v>
      </c>
      <c r="F107">
        <v>0</v>
      </c>
      <c r="G107" s="2">
        <v>1</v>
      </c>
      <c r="H107">
        <v>173</v>
      </c>
      <c r="I107" s="13">
        <v>14.4</v>
      </c>
      <c r="J107">
        <v>0</v>
      </c>
      <c r="K107">
        <v>1</v>
      </c>
      <c r="L107" s="2">
        <v>1</v>
      </c>
      <c r="M107">
        <v>0</v>
      </c>
      <c r="N107">
        <v>0</v>
      </c>
      <c r="O107" s="2">
        <v>1</v>
      </c>
      <c r="P107" s="9">
        <v>2249000000</v>
      </c>
    </row>
    <row r="108" spans="1:16" x14ac:dyDescent="0.2">
      <c r="A108" s="2">
        <v>1</v>
      </c>
      <c r="B108">
        <v>1</v>
      </c>
      <c r="C108">
        <v>8</v>
      </c>
      <c r="D108">
        <v>0</v>
      </c>
      <c r="E108">
        <v>500</v>
      </c>
      <c r="F108">
        <v>1</v>
      </c>
      <c r="G108" s="2">
        <v>1</v>
      </c>
      <c r="H108">
        <v>450</v>
      </c>
      <c r="I108">
        <v>25</v>
      </c>
      <c r="J108">
        <v>0</v>
      </c>
      <c r="K108">
        <v>0</v>
      </c>
      <c r="L108" s="2">
        <v>1</v>
      </c>
      <c r="M108">
        <v>0</v>
      </c>
      <c r="N108">
        <v>0</v>
      </c>
      <c r="O108" s="2">
        <v>1</v>
      </c>
      <c r="P108" s="9">
        <v>54999999900</v>
      </c>
    </row>
    <row r="109" spans="1:16" x14ac:dyDescent="0.2">
      <c r="A109" s="2">
        <v>1</v>
      </c>
      <c r="B109">
        <v>1</v>
      </c>
      <c r="C109">
        <v>4</v>
      </c>
      <c r="D109">
        <v>50</v>
      </c>
      <c r="E109">
        <v>3000</v>
      </c>
      <c r="F109">
        <v>0</v>
      </c>
      <c r="G109" s="2">
        <v>1</v>
      </c>
      <c r="H109">
        <v>130</v>
      </c>
      <c r="I109">
        <v>7</v>
      </c>
      <c r="J109">
        <v>1</v>
      </c>
      <c r="K109">
        <v>1</v>
      </c>
      <c r="L109" s="2">
        <v>1</v>
      </c>
      <c r="M109">
        <v>0</v>
      </c>
      <c r="N109">
        <v>0</v>
      </c>
      <c r="O109" s="2">
        <v>0</v>
      </c>
      <c r="P109" s="9">
        <v>57000000000</v>
      </c>
    </row>
    <row r="110" spans="1:16" x14ac:dyDescent="0.2">
      <c r="A110" s="2">
        <v>1</v>
      </c>
      <c r="B110">
        <v>1</v>
      </c>
      <c r="C110">
        <v>5.26</v>
      </c>
      <c r="D110">
        <v>71</v>
      </c>
      <c r="E110">
        <v>940</v>
      </c>
      <c r="F110">
        <v>0</v>
      </c>
      <c r="G110" s="2">
        <v>1</v>
      </c>
      <c r="H110">
        <v>1234</v>
      </c>
      <c r="I110">
        <v>18</v>
      </c>
      <c r="J110">
        <v>0</v>
      </c>
      <c r="K110">
        <v>1</v>
      </c>
      <c r="L110" s="2">
        <v>1</v>
      </c>
      <c r="M110">
        <v>0</v>
      </c>
      <c r="N110">
        <v>0</v>
      </c>
      <c r="O110" s="2">
        <v>1</v>
      </c>
      <c r="P110" s="9">
        <v>13500000000</v>
      </c>
    </row>
    <row r="111" spans="1:16" x14ac:dyDescent="0.2">
      <c r="A111" s="2">
        <v>1</v>
      </c>
      <c r="B111">
        <v>1</v>
      </c>
      <c r="C111">
        <v>6</v>
      </c>
      <c r="D111">
        <v>500</v>
      </c>
      <c r="E111">
        <v>3000</v>
      </c>
      <c r="F111">
        <v>1</v>
      </c>
      <c r="G111" s="2">
        <v>0</v>
      </c>
      <c r="H111">
        <v>7659</v>
      </c>
      <c r="I111">
        <v>50</v>
      </c>
      <c r="J111">
        <v>0</v>
      </c>
      <c r="K111">
        <v>1</v>
      </c>
      <c r="L111" s="2">
        <v>1</v>
      </c>
      <c r="M111">
        <v>0</v>
      </c>
      <c r="N111">
        <v>0</v>
      </c>
      <c r="O111" s="2">
        <v>1</v>
      </c>
      <c r="P111" s="9">
        <v>54378900000</v>
      </c>
    </row>
    <row r="112" spans="1:16" x14ac:dyDescent="0.2">
      <c r="A112" s="2">
        <v>1</v>
      </c>
      <c r="B112">
        <v>1</v>
      </c>
      <c r="C112">
        <v>16.5</v>
      </c>
      <c r="D112">
        <v>0</v>
      </c>
      <c r="E112">
        <v>600</v>
      </c>
      <c r="F112">
        <v>0</v>
      </c>
      <c r="G112" s="2">
        <v>1</v>
      </c>
      <c r="H112">
        <v>640</v>
      </c>
      <c r="I112">
        <v>24</v>
      </c>
      <c r="J112">
        <v>1</v>
      </c>
      <c r="K112">
        <v>1</v>
      </c>
      <c r="L112" s="2">
        <v>1</v>
      </c>
      <c r="M112">
        <v>0</v>
      </c>
      <c r="N112">
        <v>0</v>
      </c>
      <c r="O112" s="2">
        <v>1</v>
      </c>
      <c r="P112" s="9">
        <v>32000000000</v>
      </c>
    </row>
    <row r="113" spans="1:16" x14ac:dyDescent="0.2">
      <c r="A113" s="2">
        <v>1</v>
      </c>
      <c r="B113">
        <v>1</v>
      </c>
      <c r="C113">
        <v>6</v>
      </c>
      <c r="D113">
        <v>200</v>
      </c>
      <c r="E113">
        <v>1500</v>
      </c>
      <c r="F113">
        <v>1</v>
      </c>
      <c r="G113" s="2">
        <v>1</v>
      </c>
      <c r="H113">
        <v>146</v>
      </c>
      <c r="I113">
        <v>7</v>
      </c>
      <c r="J113">
        <v>0</v>
      </c>
      <c r="K113">
        <v>1</v>
      </c>
      <c r="L113" s="2">
        <v>1</v>
      </c>
      <c r="M113">
        <v>0</v>
      </c>
      <c r="N113">
        <v>0</v>
      </c>
      <c r="O113" s="2">
        <v>0</v>
      </c>
      <c r="P113" s="9">
        <v>1700000000</v>
      </c>
    </row>
    <row r="114" spans="1:16" x14ac:dyDescent="0.2">
      <c r="A114" s="2">
        <v>1</v>
      </c>
      <c r="B114">
        <v>1</v>
      </c>
      <c r="C114">
        <v>6</v>
      </c>
      <c r="D114">
        <v>50</v>
      </c>
      <c r="E114">
        <v>4000</v>
      </c>
      <c r="F114">
        <v>0</v>
      </c>
      <c r="G114" s="2">
        <v>0</v>
      </c>
      <c r="H114">
        <v>229</v>
      </c>
      <c r="I114">
        <v>10</v>
      </c>
      <c r="J114">
        <v>1</v>
      </c>
      <c r="K114">
        <v>1</v>
      </c>
      <c r="L114" s="2">
        <v>1</v>
      </c>
      <c r="M114">
        <v>0</v>
      </c>
      <c r="N114">
        <v>0</v>
      </c>
      <c r="O114" s="2">
        <v>0</v>
      </c>
      <c r="P114" s="9">
        <v>1657500000</v>
      </c>
    </row>
    <row r="115" spans="1:16" x14ac:dyDescent="0.2">
      <c r="A115" s="2">
        <v>1</v>
      </c>
      <c r="B115">
        <v>1</v>
      </c>
      <c r="C115">
        <v>8</v>
      </c>
      <c r="D115">
        <v>1</v>
      </c>
      <c r="E115">
        <v>2000</v>
      </c>
      <c r="F115">
        <v>1</v>
      </c>
      <c r="G115" s="2">
        <v>0</v>
      </c>
      <c r="H115">
        <v>1000</v>
      </c>
      <c r="I115">
        <v>29</v>
      </c>
      <c r="J115">
        <v>0</v>
      </c>
      <c r="K115">
        <v>1</v>
      </c>
      <c r="L115" s="2">
        <v>1</v>
      </c>
      <c r="M115">
        <v>0</v>
      </c>
      <c r="N115">
        <v>0</v>
      </c>
      <c r="O115" s="2">
        <v>1</v>
      </c>
      <c r="P115" s="9">
        <v>16500000000</v>
      </c>
    </row>
    <row r="116" spans="1:16" x14ac:dyDescent="0.2">
      <c r="A116" s="2">
        <v>1</v>
      </c>
      <c r="B116">
        <v>1</v>
      </c>
      <c r="C116">
        <v>6</v>
      </c>
      <c r="D116">
        <v>900</v>
      </c>
      <c r="E116">
        <v>2420</v>
      </c>
      <c r="F116">
        <v>1</v>
      </c>
      <c r="G116" s="2">
        <v>1</v>
      </c>
      <c r="H116">
        <v>2503</v>
      </c>
      <c r="I116">
        <v>23</v>
      </c>
      <c r="J116">
        <v>0</v>
      </c>
      <c r="K116">
        <v>1</v>
      </c>
      <c r="L116" s="2">
        <v>1</v>
      </c>
      <c r="M116">
        <v>0</v>
      </c>
      <c r="N116">
        <v>0</v>
      </c>
      <c r="O116" s="2">
        <v>1</v>
      </c>
      <c r="P116" s="9">
        <v>70084000000</v>
      </c>
    </row>
    <row r="117" spans="1:16" x14ac:dyDescent="0.2">
      <c r="A117" s="2">
        <v>1</v>
      </c>
      <c r="B117">
        <v>1</v>
      </c>
      <c r="C117">
        <v>6.3</v>
      </c>
      <c r="D117">
        <v>70</v>
      </c>
      <c r="E117">
        <v>1000</v>
      </c>
      <c r="F117">
        <v>0</v>
      </c>
      <c r="G117" s="2">
        <v>1</v>
      </c>
      <c r="H117">
        <v>370</v>
      </c>
      <c r="I117">
        <v>22</v>
      </c>
      <c r="J117">
        <v>1</v>
      </c>
      <c r="K117">
        <v>1</v>
      </c>
      <c r="L117" s="2">
        <v>1</v>
      </c>
      <c r="M117">
        <v>0</v>
      </c>
      <c r="N117">
        <v>0</v>
      </c>
      <c r="O117" s="2">
        <v>1</v>
      </c>
      <c r="P117" s="9">
        <v>4500000000</v>
      </c>
    </row>
    <row r="118" spans="1:16" x14ac:dyDescent="0.2">
      <c r="A118" s="2">
        <v>1</v>
      </c>
      <c r="B118">
        <v>1</v>
      </c>
      <c r="C118">
        <v>5.6</v>
      </c>
      <c r="D118">
        <v>184</v>
      </c>
      <c r="E118">
        <v>1000</v>
      </c>
      <c r="F118">
        <v>1</v>
      </c>
      <c r="G118" s="2">
        <v>0</v>
      </c>
      <c r="H118">
        <v>1023</v>
      </c>
      <c r="I118">
        <v>7.8</v>
      </c>
      <c r="J118">
        <v>0</v>
      </c>
      <c r="K118">
        <v>1</v>
      </c>
      <c r="L118" s="2">
        <v>1</v>
      </c>
      <c r="M118">
        <v>0</v>
      </c>
      <c r="N118">
        <v>0</v>
      </c>
      <c r="O118" s="2">
        <v>1</v>
      </c>
      <c r="P118" s="9">
        <v>12787500000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7 2 8 d 5 f 2 - d 5 f 5 - 4 2 3 6 - b c 3 e - 5 8 2 b 4 0 d 0 4 9 0 c " > < T r a n s i t i o n > M o v e T o < / T r a n s i t i o n > < E f f e c t > S t a t i o n < / E f f e c t > < T h e m e > B i n g R o a d < / T h e m e > < T h e m e W i t h L a b e l > f a l s e < / T h e m e W i t h L a b e l > < F l a t M o d e E n a b l e d > t r u e < / F l a t M o d e E n a b l e d > < D u r a t i o n > 1 0 0 0 0 0 0 0 0 < / D u r a t i o n > < T r a n s i t i o n D u r a t i o n > 3 0 0 0 0 0 0 0 < / T r a n s i t i o n D u r a t i o n > < S p e e d > 0 . 5 < / S p e e d > < F r a m e > < C a m e r a > < L a t i t u d e > - 4 . 0 9 3 2 3 8 3 8 5 4 1 3 5 6 5 4 < / L a t i t u d e > < L o n g i t u d e > 1 0 8 . 3 1 6 8 7 7 8 3 8 1 2 8 7 2 < / L o n g i t u d e > < R o t a t i o n > 0 < / R o t a t i o n > < P i v o t A n g l e > - 0 . 0 3 3 4 8 7 4 8 6 5 1 0 7 8 8 1 4 5 < / P i v o t A n g l e > < D i s t a n c e > 0 . 1 9 3 2 7 3 5 2 8 3 1 9 9 9 9 9 4 < / D i s t a n c e > < / C a m e r a > < I m a g e > i V B O R w 0 K G g o A A A A N S U h E U g A A A N Q A A A B 1 C A Y A A A A 2 n s 9 T A A A A A X N S R 0 I A r s 4 c 6 Q A A A A R n Q U 1 B A A C x j w v 8 Y Q U A A A A J c E h Z c w A A B C E A A A Q h A V l M W R s A A C w j S U R B V H h e 7 Z 1 X d + T W l a g 3 U J E s Z r J J d l Y n y Z Y s + c p J t j x O M 7 P u + / 2 f 9 / E + j m 3 Z 8 l h p J F t W 7 J y Z c 6 w E 4 O 7 v V K G J A l F V q M D Q T X x r g a y I Q j j 7 7 H D 2 2 c d a W F r 2 b E v E E k 8 y K W n A 3 R W x B / W B v t 8 L / 3 U n X 3 / U O X + 4 V Z L b i 2 n 5 4 W x F / t j D f s 4 i K V v v n + X J T y 6 V 5 f F 6 2 t z G t / Q 6 + n y / l J G q I 5 J L e 3 J 9 0 p H b y 2 l 5 4 1 z F f C / M / F Z K z o 8 4 4 r k i 3 r 7 u t 1 B / 4 5 R T d S 3 Z K 4 u M 5 L 3 6 c 5 F 0 x P k 1 Y 3 X X l s m C f q m O f x 2 i e L a Z E j u v F z O b O i x M w E W r r t a f d A k H 0 A u l q s i c 7 u P 7 x U z 9 l Y S 4 O N o O K o 4 l n z 7 O y Y J e w / 2 K J V / P Z + Q r 3 T b 2 b S N g o 3 l X p o d d + e x p V i 6 O O k a Y E L S H q 2 n z f X i u D W W 2 3 o g s G m O t b b 4 U 3 F n i v G 3 Z L V n i 6 n G j P D j 3 V m w V D 9 7 f L d u y t n f w / I F e l z D s 7 7 6 + P j P k i r W x t t T 6 8 u h F d X f 0 Q E b q z z u E G 7 X Z 5 g R a w Q X g Q i R 0 z y + v l u T e S k a K q p x G B j z x 9 H r m M 5 5 s l 2 z Z K Y m 8 e 7 G q j U 6 0 Y 6 2 9 X l T B G 1 F B + 9 d c V m a H q z K s v f u A v g 4 e c q W b l T V P T x y E P k q j + j h 1 I e K c 0 r a n H b R l B O D S W L S W g R 2 9 L i n 9 r C 9 4 Q Y 2 E g q A 9 F r K e + V 1 L 9 z 2 / Z c v 4 g C t T q s n a C 5 T i q s q 0 9 C 5 Y O f q 0 z u D H U Z t f 6 s 1 J O B n e f 6 0 k g 9 o A Y L t o y Z Y 2 m H X t d T G H p o Y c u a S a y W e v b B n h o a F E U V 3 S h j n d t s k c G x y v f 2 5 R 0 P 4 4 l b J q 6 l 3 9 r K P n z G s z w 8 0 F C t D s D 9 d S q s G 9 Q 5 9 d V 0 E b y X l G W B F S B N Y n l k C B W + S P S j s + V Y f Q I 9 I z / P f D 3 M t k L b w y v K c a a l g b Q B B 6 d g T q 2 Y b 6 B C p Q A 2 r 6 P 1 x L q 0 Z y t Y H W b b 0 Q n m o x T 1 u j 3 U X H 2 g + W d 2 w 5 p 2 Z V E A Q F l 6 U Z v k D 5 H Q R t k U 8 H h a A Z C N W O C u G Y a h / / 4 0 s 7 K Z n W T q g Z s W 0 x O 6 + b u j H u Z v 2 F D u B k c H x / d P 7 A I U 4 4 P j 5 R H 2 p X t R L 8 7 U H O B H f u q J + U 0 Y Z 4 Y 6 p q / K U 7 a h J e n 6 w 2 F S a w c G M 9 v Z n q 1 5 4 E L r 8 d A F + w l T A B v i M d h Q 9 t c X U 3 J S u 6 I R x 7 a g o 2 g + t T V k U Q / E Q r Y Y L Y A m X Q C 2 o C F W v 6 u P V 5 H I I T Q X X + + l r J 2 J 8 J x 8 t H j 7 M m 2 l r U B s L V f 6 4 N 7 d l G r a E R m C K 6 F w c 6 1 u q G P j i B W x g 2 7 c o x B J t g S r i 9 n V O h m C o 4 M j n o m G A F Q R f M w S g w 6 T o h t s n X g H 7 D U U 3 F I d h j t Z c 6 5 c l 6 y j h / n B z R J 1 j Y T j V E W B L 6 D 4 7 0 D 6 Y r a s 7 U Q s m L e s 3 R S v h R U X 6 T 6 1 X V P A p F t v T + u / u 1 h 9 2 4 A N 3 y / W J a f b 6 a 8 w + f P c n K a x P V Q 2 Z g E F w N N E 0 z E w + T k P f 4 3 K a 2 v b A G w i y e 2 7 L l S o s g R p D u B M p H z 8 O h t 9 L r n R r W / 0 0 O O i 4 V 9 q d 2 q 6 H + D 1 v / o 0 e 5 2 p O E n i F 6 9 Y e b p f q z A / 5 8 L 2 + i g X 4 0 D 1 b 2 7 q t J t C G F z I Q 6 5 x f 0 l d p N S a m A W Z Y t z r o + H j c v 9 Y U o H y k I H S 9 + D R F I I M A y o N q n 1 b g S I e + J w e b 7 D F I b o k m b j g b t 5 U N k b 1 a t K 6 5 M O 9 + r N 3 W g 3 0 5 N 6 D Z S E y w T U u 2 B j O 6 P s K 3 Z 1 A x h S 8 z D / t K s P d B x E T T 6 W E 1 D e L L 5 u R E m 2 K 2 s y d z 2 1 7 p 9 9 W K j d V l 9 H m c v + Z 1 p E x D 2 D d U i a B U g n H 9 / J d 0 w T h S G o Y K 4 5 F Q x X F O N h z A F x 5 t w V R h i m N s M a e o I e h O o A B a q v 4 9 t f 7 u 4 K E 8 2 P p c 7 y 7 f r r y R 0 S 3 D Q n o h e E H r f j w M W A C b h X k V V T y t U O 6 k l 2 P e x q D a d v 2 F i w J E l N V N L q q 2 + W 8 x o p y s y l P P k s b o Q k U T Z s T H w B 7 I B r Y R W v D B a N Y G M V v R N o L y d + v 9 y 7 X 8 v V N y i r B e f m c f 5 D D t O t F Q v 4 C 8 B p t G 1 i d o T o l x E + 7 5 Z y J j Q s M + 2 8 W E n 1 F o Y q L 0 Q I G U T V R u Q c 4 P X e 7 Z G o m A A F Z O u F Q g P j T 2 n 2 u q H M x W Z 0 c c Z N W M v j L i y G q G p + C x + U C u i 3 r + 9 l D 7 U 6 h C s l O U d O k Z C 9 z 6 9 + V B B 9 A K T 5 w X u H n 9 0 5 9 r x E R X q V G y f b X 5 p n G G f 9 b 0 L a l 9 f q z 9 L 6 A U c d E y b n V L r R k b g 4 s J o S Y V t V b b L i 0 b A z h V u q h Y 5 + F 5 1 R Y V 0 q v 6 k D z B G R M 4 h p t 1 w j v G w e E 3 z 9 n J G b k 1 V T D Y E G v f i m G P c B Z 8 H K y m 5 N u V E a s C V X b J F b L k 6 X m 1 Q Z r x O D l / U d 4 g K Y n Z e r g c q E E h 8 U z 5 r u 9 t 6 I s U D Y e g a 1 Y S M U 7 C l R n V T Z 5 V O z l E F Q + p S J 3 i h g 8 m k D j v R C d 1 h B i v b C B O Q z 2 d Z 6 q D n Z u T i 8 D s y X b j V I E z Q d 5 N P d 0 / U D p 8 F f 8 r 3 l d p x Z a x q z g s B v D K u W k 7 7 Y r S y / / 0 U b b P 2 0 G R W s K 3 s 1 H p 5 I o Z o x r B l 2 C p c T s 4 j U U E f t B b 7 B N s e 1 h 9 T L e J u m e e R k H X e l S m n v 0 H A A m H r B A / 1 F s D u c C w g o X f Q Z K E 2 d p g Y 4 0 D d k t P f r 7 Q x 1 X w 4 V j S E / 5 h g x b L 6 O q S 8 8 T 9 o o i F 0 b I T f H 6 n f x b f C v 4 I g M o j s D + c A + 0 K D + t y c q p p h H u C z f v D s h T G W G q t p K k K h z p p u R O 1 4 r o 8 Z z E X z 8 B 7 p J 5 1 i 6 w m 6 u 4 G j 6 Z B q l S H 6 h O O E i G s 7 r E L 3 9 7 Q d N H q y F O I S D p 1 f U C 1 C C J 5 x T s Y 2 o 7 T d a 6 r N M N + Q K K Z 1 + O A r k W 4 U N B s x / 8 i q C G a q + y Z m O e B P N h w G m g p T z Y T C V c D M c 3 1 c e 7 P 2 H v 6 R s 6 y C V Y 1 5 M f V j n v Y 0 r k p 4 3 N g C z m + Q a E u 2 M 1 D p a e 2 9 / P l A R L P + c K s o / 6 H b f 7 5 e l B t q g 2 c D F / B l g 3 O j E b U b J 4 k L Q x d t 0 Q b v q B 9 F p + t V 9 P M 0 S t V a p m 3 0 e C k f r a W N H x W H d q f 8 7 q W y C a 2 T h h R m Q g U H 8 4 2 w u D 9 d B a L 2 i R Y a 0 m P y h Y q x K Q R 1 D q G s 0 y B Q c T D + E Y 6 o q l G y J U z s o M l 5 o + V I q v X U B b L U z o x 7 k S + O v K M H + 8 P 6 M 8 Y b 9 K 5 1 C Q 0 M m / c 3 1 0 r y + x s l Y y / T + 3 L x C L 3 6 t j P R r 9 9 e f 3 l 9 t Y t 6 X u T i / f Y G W c y 9 Q 4 p S O 7 B c a A u m 0 0 1 p p 6 l 9 l Y n + q T / B J E Q / m 6 I b r q o v F R c G Y 1 v B m e A r P d 1 I N Q g N o A l N A C T U g d A u f L 8 o C J q Q z o a s d f 7 z P X + g G T o W K I P + D h E 8 3 z 8 i 6 E D S L A E O H 8 9 R G 3 x A f 4 B t U D 9 2 T j s v c g B j k k 0 N G k 3 F i P z l 0 d f l n P Y G 3 U A P Q n g 1 q H 3 e f 6 3 W 6 K L C r C 8 r T M I k B P 7 B v f 6 M t l 4 Z P 2 j Q X L m n d X + j G U w 8 t L V N 0 C 4 Y k + T e I 1 T N O t t 2 0 J S D P k w z C F m P x N R k 1 y Y d E 9 G L g u T t x e 3 G 9 5 r l 9 + H f r e 1 Z x k x k l m 4 w u 6 O 3 F o V g 6 c b k Q 1 s 1 l 2 T 1 + q G V z A C 7 Z S 7 w C / Q 3 O 4 0 K j e U v 6 M W a 1 V 5 h Q N 4 O T N 3 u B I 6 P f L U g X l 0 t 8 X r Q 0 Y T X z x 2 h p 3 0 E o I H Z c L y Z 4 9 Q P m G j I 7 F O f b + Y z c l n 9 j d p V i 4 l + 2 L g I u / X n X R C M p D W D d K U 4 B 4 a v R E L s g 9 X D Z h / Q u Q b H k + i I B 5 q 0 V 9 P m d e P T 4 U y e / t y B O g g Q y b J s V u i 4 q y t W T a N 1 Q C E 7 J a P 5 8 + b x s j b + u h x 0 R F h g g J T / W 9 M V e f t 8 R Z 6 o G R C E n r m T m g M n T S 0 i V X / S B 2 b I x N b t u 8 W 0 m d a N Z n q r h 2 k 3 o R k X H b G s f r c / K N 0 M 7 i X T + N t x Q U 1 i O t A r a t p H a Z 7 J Q V d / i 0 m X t e d 8 Z j A T v V + / T f k z h Z / W s / b h 2 J p O a o p I X / 1 J F 3 y l 5 k w 3 M N 8 n a n b m 1 T H H q P m r 2 v O G + c n l P q R 7 v K Q w C 1 X d I d N o S F T G n O l a J t g P g / w B W s 0 / C n N L 7 9 2 T 9 d b 3 v V 3 + n w + d M R G / s v 7 + i 8 A N g h H o j C 6 O V Y 1 v B E z I v L P U x D f T j 4 w b A b R M Q i 2 d k M + x C Z Q p 7 q G b s a u 7 g N F z I n K X 9 a T b g R p G 0 / z m e s k k O 3 Y K N n n Q 0 T x L k J K E 8 8 4 o F J H P W N G + F j A L I d i R G k H t 4 N I S n A i a Y m G a v x N A f 2 9 / S 4 V 5 0 Z J J z 5 X 0 q i f 7 a 5 Y J l j G + a o a K 9 P 2 q P m a 8 C T j r 4 a D L E g D T m g 3 B J O s k 6 J 8 f m 0 A B A Q q X 9 t 1 F W 8 U 8 Q 7 U u 6 w 1 v B S f 5 i 6 s l 4 w u h g b q F S j l n G V J v 7 q / 2 P v 5 n g h O B 4 C n R Q 0 L i z Y I D Y f y a D b U c w 8 M Q p W s F Y 6 n u v i c D K t h D 0 5 5 k x z z J T I v s Z C 1 x 1 E c y w T W y e g b 1 f V X P U 8 V a 4 0 R Q m + 3 Z n w 7 C n D 6 G K o I c e 6 t B q K L 8 m n a g M S 6 p d n p H B e u 6 9 l q / v 1 m S 3 9 4 o v R g h D 9 K P k y L h 8 q w z t 9 m f 5 k E 2 j t + J 4 q u Q s N p J G 0 C o t p u k S 2 0 V a 9 G 2 K E y G j 6 U C W d D v 8 n X / d P Q / V g w + o u 9 / M o f S 0 u N 0 9 H V / y n w w a T j M R M E 1 f l Z w 8 B e O X a B M O L 2 1 k m k K p 4 d K v q 6 2 N R c Z h z Q 8 W Y 4 L 9 M e 7 e b N R x N E / X W 7 g p 0 + y 5 g b w u P E y H I b 8 r 7 N O u y z t 2 O i 1 D G a n M 5 2 E A d K 4 c B y k C k V x T h s 2 C b V h M 5 L x T 6 L K z Q r K o N k I K g T T k v C z B k Y 8 u Z y v m j Z C J k Q z i E C S + R 6 m f 9 n m M W E g m J 6 D A e J u 4 E T D 0 b 5 u K 9 M S H f r 5 l e g A B D l g X 8 4 l K U 9 k k f Q D / 7 7 j Q 6 d n a 6 H 4 u N F D A g U I T L N M F t o E Y 3 A z w 7 V U I 5 9 2 M 4 r p f E k C f n O m 8 T h I r 1 t e t O W B k z G z m J v x L z 0 H L K Y g x 6 6 h U K 2 Y A N V F f d J o f s Y i L E z 7 L d R y O 3 Z b 9 E D t b P O z Q N g / 6 A X u O 5 1 o e k Y b 8 r b I Z c s x a W x m a 5 O g Q r S t V V o Y b Y K K W p i F Z l z K p 8 0 t Z F C W C F 0 4 K 4 S 8 1 e m L r r w 2 U D V m Y b M g S l S + 4 7 E L F B D x S 9 c z J 8 z c q S 6 h a M c X z z s c L Q 5 A W D i Y 7 B h k o M k Y x F l i c a s 2 7 6 e v a N u l Q y 2 R c I 1 J p s a F r c L W K v p 7 8 1 z V B E n a Q W 4 d j d 9 P q j W H 3 u L 4 c R s I M I T 9 I I Y O E L I J q y o z 2 u t / N 5 8 2 1 Y + D g s c 3 o o Z j T k S g D H W h g k 5 n f 3 K T G a R 7 v p m W 9 6 + V T G Z w U N V j G x M V J J W / F b z b 0 K M F I L I U Z 8 D w V Y a G 9 U T 9 k 3 7 D d c 8 T Y W P X X H 7 1 q Z x A 2 l o Y 7 i O 1 J D D F T C J u k 5 E Q r A r G z d B U d L a p o c P a j 3 Q m h I 4 5 Y W i 2 s M U D j M O Z f L 0 x W 9 Z s W y 5 l H V l c S z W 0 F b 4 W 1 d k c u w 9 1 C P 1 1 t 9 x 5 N d K P H 2 X l n Q s V c x G / n s + q y i + b q A s n S Q T H H 7 z j O R e R H o Y S u q T b B 2 E E / c 0 m a U 3 Y 5 g Q 3 z j L U 7 P 7 p E Q x 0 k + p D x M / H 2 d C G 3 K w k n d 6 H r W V b h k d c M w P C h M J 3 V B Y n P R W I 6 H Z D 5 G 9 / 0 Z K F d E p u h d L J q K I 1 r d r l x m Q T y Q x A l j r X Y G 3 T N u N U h N f 9 3 D 3 G o k x V 2 c A h R H f P x 4 k e j L f b m T A B g u T 7 O V f G a w K B I D H C 7 Q s T 8 J j X 8 Q e Y u h F 2 s k k q J a g R N Y u V C 8 X n z 7 K m o h M 6 C v Z K a k I F f F h T Q U l v J x n q x Q X t G F V g j E u g t 6 u 4 b M n I d E 2 Y / M + S P x o U J g Z o + S 6 f r 6 7 W S o s V R j y z K E B Y k 4 y q E I R L U z c D k 5 D x z 2 x e 2 5 b V W L K M b I m w / 3 X y A q W Q / k + u X 1 V 7 l L g E 6 8 f 5 a / / 0 A i Z F M 4 g E I l j / o d u b s 7 0 N G E d x 2 n M H n / b Z 7 K M R L q l P x B w u H 3 w p 6 q Y v q K B 5 k z u y l 1 2 R y v C W P C t 9 L s 9 T C 6 b S b Q P 6 t D J v q S C 5 Y i a v q n 1 q Z j Y w U D u k 7 U i t n u J e b e G D Y A c L + E w U t G R 6 B h Y L F g y h d 8 4 z 6 l w n C o 4 U d L + 5 A p M e 6 y / 6 h J r C y Z t 8 A W q l J F S N h 6 9 A B G Q P M 8 + p G 8 J h d j q 6 3 9 8 s G t u 5 E 8 g j W 9 D j u L v S e Y O j 5 z P h W v 1 N x t N I r 2 E C H J q S b J B m k a X j h m t D y l c / Q W M w j o P 2 w + Q O 8 r e H W b k 6 8 Y m 2 A i 4 A N 8 S T 7 e K U 5 F J X 5 N q k Z e 4 R Y 0 d c o w s j 2 r r 9 1 h u + d / o 6 e Y P h a C 3 t h k A U B V a o F B s n l Y 3 M D j L V C 7 Y n c z v a 7 u r 5 n 1 g 3 p h 6 F e V b D D l Y X O m n c d b 0 u M Y Q J 4 l Y D j S L 8 3 Z t q S 3 c q T H B H H d 9 u h A k I n O D 4 0 l t y y v y n Q M k P Z q r m P 3 5 d z E t x Z C B M + J H f d p m Y 3 A z O C 8 0 R p e l v T Z G 0 P F R / V n u f C a a b + 5 v i 6 m 1 j s J 5 r n r J c I x C m N U d d J 3 0 t f G / Y G 5 0 w C d O s a h h H m B B K P o v w b 2 s n k N r z p F R 3 D x w 9 l v B P 2 / N b 3 9 Y f n j B 6 t p 0 s 6 h Y 0 + T q F J T K Z 2 c r E Q 7 g X q B I a F 9 J T F t s U P W x F s w g k S 3 g i U I S A W Q b 1 J I X K v z 5 L b f I n u 6 W q m i b o o x F U m i y U 1 S Q 8 X D F o d H D e a B a m q u N / Y a a 1 m y J P w C D I x h 7 T 4 G v f n R 2 J 1 y H T z q g n Q W C C x e p m L 6 g g q 3 s C l C s L Y z t e R a X Q z A g 8 W f Q Y v S J / 6 s + P G C b R + S Y j v T A Z 1 p 3 w e K 3 7 R k b P 3 2 w Z F g S I 2 8 X / 8 y p U / 9 5 n c y s u H M O 9 e g + P V o i a Q 9 Q r 5 G H 6 j R 5 t k 0 + 7 M r / 9 p X k e x l K N N J x 3 T A b L l m o I p r S 3 6 m w w x 8 J T c w g i Z P S U E B K G B J r l A A b B x 2 L J V L 8 D 3 C 7 b M l o X Z D q E Y D t g n 6 Z 7 W N t 7 b F 4 4 a W x 1 + l g t 0 W F d 3 3 B o 5 o j B Q T U m R A w o G 9 U s z 6 1 Z r z k 5 5 J r o E l D H r Z N p J X G n e P c T r n 6 w 6 l B w E l 0 / o K H S 6 / u / Q I n j 7 f K c / m 7 0 f c + k i n J 7 y T W T D t + a K T f k 0 e F / h u 8 H v t m 3 E e s y Y 9 p z / R G G s E A i h E F Y w X B K h b C s i v r u c s a E 0 L O b a q p O 1 t b h p W O 8 W q / E y / k U C a v z 5 N T 4 U X o 0 J k o z w Q 2 1 T B Y F 1 U m J / j R u 9 c / 3 A b / u N w 2 G 5 V E I W H x 4 P 2 d y w 1 g 7 K I r V v e j X o R A R j q V 3 + + G 5 i l k l E P D h / N m e c Y g 7 i e 4 o w B m n 4 b 0 e W D / q i 2 e 1 6 8 T 2 L E Y B / T B Y B K Q S B a 8 B w Y L B T I v E O 2 W v Y t f L L z c 2 A L R 9 V D Y 6 P h J a I w j 3 g n u O / x Y W q G D G B K Y o h X s 4 z g U V 9 s v j V R M w s n E 1 9 O f R r p j n g H A R n C A S a P s l u 9 o W i D 9 O 9 E R N 0 Y 9 B i S z 1 6 y z 3 r 4 H N B j I s f G j A 9 D g f P c 7 J 5 0 8 P p z b 5 o V X G O A i n M 5 X E r z Q a V a q K q N T f H u Z M g w B 6 u l a Z z E H Q E n F q K x w V T D j E W C B j g j P 8 8 9 2 8 O X 6 f u K Y v W o Q C M g g h g + X B l C 8 K R h L V / H p B b 3 g T q m 5 G h X v r R U A p m G I E a L u w h c F Y E 6 t z B O F 3 E e g o M A X 9 V T f 4 H E K O v + V b J F T J Q u Z Z c K 6 o 7 g l J u 3 w m O B n V 2 l h b 9 B Z 3 7 u p N 2 1 Y 1 + Y 4 2 j N O f Y W 2 q 2 G r v Y G X 6 0 9 B o 8 I y J c I N Y 0 o U G F I b B 4 V + + V j I m C j c E 8 4 B 6 b I y a 4 4 v 9 R b V a X K 5 N V m O N 0 g M F / Z v c / 2 O H n j 1 c 4 w E t c G G U F e M z p v F h y h J F 8 + F a f a 3 a P l w o B y j B R Q m / o G B c n f x a t U f 0 u r P D 2 R l Z 3 r 4 m r 0 9 X z A o c p J t h d g E V i 7 g X Y a 0 z r 5 8 b 0 w b v B 7 G 4 Z 8 2 S f j l W A k 1 0 j g g o H R k + 1 / p u b f o I H S m a i t 8 o U 0 J v 3 5 L s L L b U A S r S l s w M v a 6 2 4 n X 9 Y L z e 5 q Q h G 9 j d D l 2 5 H s A M Y G + Y A b 6 f E w a n / M l a r Z d G 4 B A i o n E 4 7 p 0 I E z w L L b 2 y t G P L n e V 0 9 C S 6 / p 1 m z 0 Q V T M F U / u R x 1 g g T E P 1 k 3 t k / n 9 c 2 F n K L E i Y g J B 0 U J i i W b q j p x Y z E w + y U l 1 5 M y c c U 8 4 U J b U V q W V i Y m O X L N J G / P 8 o Z T c V 9 a x Z d B c 4 F H 5 i A R 8 m x z f G p P l P z j n r w t j x V Y f R / Y y d j S 2 V A j y H Q L 2 J 1 v N C R g 9 l x / X C j y j y t k E j Z a p 5 L L 4 Q H G o M w r v E n N V c w X T B b v p x r n e k e H l T 0 o W Y 3 q 6 / 7 Y M Z g U q 2 F w t P k i j U z T 0 4 z + B R k h 7 N F a f t W F H I Z s 2 J i F A Q s m E W L + Y j F 4 E O S 9 O v T h z X + J y r Y w D V E 0 G 8 v Z c y 1 j w o o Y e J R h + R g v / p b C J E K G R 3 J p p p 4 0 0 M H v 0 E Q Z W i 0 Z v 4 B E U M y Q F 4 O C V L I S D e 5 W v t 6 w p z z 4 W v S F 9 r l e H F z + E S c h h 4 1 P R 9 H n J 4 V I c L m x 2 b / y / 1 a 5 g Y C S 2 9 L T 4 f A f q 7 O / 1 m D N L J W z R L t w a x r v 0 N C Y J s V k n l f T f Q g + D t o M j 9 9 C M F k g i F m d X h t Z 4 p Z I l x o N I S N w E c 2 M P p / f r i 2 E 3 z 8 6 j K + Z N o M A f Q m U K Z l 6 Q 6 X r I 6 n Y H R C Z b H W g M n V o t B b t 7 N 9 4 x C O C v V C V G E R B I Z z I e B B V B G B C g o n D j 9 + X B y B f R X Z 1 1 5 + I B O d d j 6 a O 2 9 y 8 B h o R V N 9 + C B n t G B 4 o W n Y K 9 v G 1 A u D U H 3 2 N G s m D v 5 V T X U E k 0 s d r h p L x 4 e P R p 5 l U X e P h s P E 9 0 E Q f d b y K b l s V 4 1 v 3 3 U u n 1 8 a y h S 3 0 I 6 U E D e 1 r v s N 8 1 + M e R f Q S M z 2 p b R z P y 1 U e r q v 1 d 5 u t + R j w t E y O + y Y 2 b e O W 5 a l v b t q b h 0 M b F u S F 9 f 9 s S n w P 1 y P r B E h 5 D s + a H d 8 t 1 Y F V q K g x s U v r x L t a u T 7 x Y w Z + y J I w X E B J i C + V D D s v 7 h i y c y 4 1 5 2 G Y j 6 K W Z 2 Q W Z d 0 A r r z f n e o / m Q y q t C G z T u m U T P D 0 1 n r 7 K K 1 4 h P V G I k w n T x O v d R s y s 5 K h n E T p V g Z k g f L v 5 L b i z + V u 8 t p 4 x u h 3 R G p g p p 7 a H 0 6 R E L y D E 9 0 K k w Q N Z 0 d K w G N y X / G q D A R C b 7 c W a b m f v 1 D y v + o x p v U z z j q T 8 X S U A 3 m h 2 o 9 U 2 Q l p J U p F J j q s N R y c L / B A 2 T / a B 8 L E 6 8 F r P 7 R D / O P K F 2 w + k 3 C y f H G d P V F 0 u p 2 a V e + m k + r + R Z 9 k w l v E 6 J n f O j J x k F J s G 7 4 2 a W y j N X H u O C Z 7 i 9 q n V 0 g 3 P + e + m e + S / V o L W X W m q q u W m K t P V n y b D + 5 N w r d I 8 L y Y n K X d u J m 6 n I I J o O l o 4 M z k Z h a E u x L / 3 H Q J o 8 P J 5 7 0 j Y j a 6 F E 4 6 + p P q Z r t B X w m B i s T T h 5 M q H c v a s N W 8 4 o k W M L x p x n q R J I v S C T w 5 l Q t k d n + a D E r p V a Z B / U W b x Y C 0 C 1 K m A w R o c h W Y N K Z / d X 3 m x r 1 T N n e 1 G Q 8 Y Q L C q L 2 y q 8 5 r w u k A 0 w 1 n n 0 H i 0 y 5 M g B Y j g F T U t u z P 3 L X 3 H V s + X M / J o 0 e p p o t L x 0 r 1 0 / 2 x Q H X c 2 u V 1 8 7 g 3 D j R 0 1 3 w X k U C Z c H K Q L / e y + b I c L 3 U q T L C i / p r c K 2 f k g 7 m 8 K Q 5 4 C L R S m 8 a b V q / M V J n R n b Y K o X t F z 0 x 1 7 3 b R g A Z a / E 5 c W E 4 / I a F X i A e s 7 6 c a o 3 z I D J O w f M j q r q 5 Z x i S L G w 9 E q E j Q Y g C 2 u o p w 6 S 8 F L D N X 9 5 + e 0 f c P k p e 7 x p i f P V p 9 Z 7 1 U W E L / w O g 7 J C Z b a d t o q a p u h M f T E 1 5 t Q L U D r J w K 4 Y C l W k v 3 o S o c U 5 A Q u F l 0 b b g u A Z 2 5 X J E w w 5 f A R C + Q N M m U g D 4 c T s I Z h z z A Q w L 1 Z D s t 1 p g K w 3 h / / B z 2 Y Y I N E y q c U y p M d Z e l H w 3 Y D C o P 9 K i i F B J d m c + S k N A L L 2 b s B i G d P i q r u O / 0 y d I y A 8 D 4 Y z 3 I F e M X 4 d m a C Q m d s r o b 8 q G A Z M B m 9 Q 7 6 S p 9 s L A a T U + r j k e / X L V 8 l q 2 w k 9 A E 6 5 U M C x f w U 0 n C O e p Y o A Q + T K d E P 2 d W z y M y q p t m u B V G q S 6 q 1 W t T K D k O N t 4 S E X m k I m w f x M 3 m P 0 g y i L r W n E k W I n Y C F u 6 W y V d T / l e 4 l j F U d C K K k p / V J T L P V n x i X k N A r r E 8 V K V A + F D j 8 W L X V U f h U t m 2 Z j c A C A Q u E g a w J i y k s v f p X K p N 2 z G A F d m 9 C Q j + g m l J L g Q J G r v / 6 I C / r L S r 9 9 A V 2 r 5 t V U J O N w e U e h Y r x r j h 8 3 2 z p / I S E D m H O V K x W h 6 / z + b P c i 4 o w R 4 o K F e N X Z J J 3 7 V / p P i g 3 l p B w 3 M T r x u s g U J i A x 9 F U m R 7 i z 9 f v B l Z z S E g 4 b j o S K M A E / F B N w O B c p i N B t Q x F B V m M r R v i L j U a X o w r I a E X O h Y o o M h F 1 H z 9 f m O z z k + X 7 d 3 k F M a A 5 N j Z J E s i o U 9 0 J V B A u P m 7 x f S h u m r 9 h p z A 6 k L 9 S Q d Q I S l u 6 H w 4 m y T I J v S H r g U K q I f 2 1 w c 5 M x m M o o B R V N y i z G 1 9 J b v l N T P u 1 D G 6 W 8 a V W O o x N q 4 n 1 m D N 7 I t j + j F 9 O i G h H / Q k U D 5 M V / 7 7 w 1 p Z r G B w D W G a 3 / p G q m 5 Z V v c e y r O t f 6 g P t l x / t w P 0 K L 2 Y P p H B t s y U e s a 2 w q u A h y l V d 4 8 l y J J w N u i L Q P l Q u J G A h V 9 I M G P n T f U a H z T U e v F Z / V m H d K B E m I N l 1 c 2 4 + g I J T V n c u S 3 j + c S H S u g P f R U o I K v i k y c H A Y u L I 2 / L d K B 2 u u e 5 a i r + S 7 V W G 9 U R w p Q r i 6 l K b E s 1 l D / H v 6 C u 1 O E F 8 a T s 7 J n N 8 V i J M D H 5 E v p D 3 w U K S K w l w d Z f I Y 7 i 7 9 R O 9 0 v s s m r i / P a 3 4 j J f P i Y o u r g J r x 4 / U y 8 L h i C m V K j 8 w p y w X 9 m U h e 3 v z L Z V P F d / N S G h d 4 5 E o I C V J D 4 O h d a D V Y r Q V H P b X 9 W f x Q D 5 K K t g b F l G 4 5 A J g Z C Q W E t S b Q P 6 M 9 Z g Q J 2 l 9 K W 6 Q t w o P p f l 3 X u 1 J 8 p o f q n + K C G h d 4 5 M o I D S S l T z Z D n F j X 1 X z U H V U V Z a s q l B s S x b L o 6 + U / 9 k P F J T e s A j n p k D R c C Q S B 6 J t d Q M Z N q + s 6 L b B o E I r 7 b S X A A + 4 z p V 1 U i N M X j b q o p t J 4 O 7 C f 3 B + r 8 f b z W 2 v C O k k H X M q n + X R l 1 x 1 e z b q a y Y p U t Y R d E 3 B / u B p a a m 0 Y Z U H v T R p 3 u b 2 7 I i d + o v 1 E C w 7 y 2 9 p 2 b o k f Y t C W e E Y 2 1 F u + W U 3 F 7 K m s W E P c n K U H Z K 5 r a + l q c b / z D R t o 3 9 5 y p o B 9 q i 2 0 K W L r s I 1 n Y G f Z p 1 h m V 2 + I c y O f h a / U V k b i w R p o S + c S I t a b t o m X r i p U p W z m s D h 1 J 1 R 7 Z K C y Y C u F G c U z / n v j x T Q S N w Y N R L B 5 i C n S F 5 A m Q s v T 8 o A 5 V J n p n X F r a i l 0 5 J S O i G E x G o n X J t Z T 6 q b X p S k K n C j f o 7 N a 2 0 V Z x X f 2 v f P C a 0 v b z 7 o P 5 u P P y Q e R i W x T E r h m R E z h f e N G N k L E i c k N A v T t T W Q e + g N Q Y z Y z K Y b V x p Y G z g o p x T Q c u m C u Z / J 6 R C y + 6 / A N n R j f W s 7 M 0 B m R i 4 W n 8 x I a E / n L j z 8 L c H O V n e S W n j v l J / p Y b r O W Y l u 9 n h H 9 R f i Y + z 2 f 6 0 i B b m 3 R H 9 j a n 6 K w k J v f O i 5 f 3 b t Z L Z W D r / O G H F B T M X 3 0 r J l b G f S p q a Y M r a 3 m N j 9 n V F j D J o Z t X F X X y o p K Z E Q v 9 4 I V C s / P a P 5 1 n 5 + e W S / O L K 4 a U R j x J + l 7 V l 4 c L w j 1 6 s s T q / / Z 3 x o T o l N e m Z k m L t 1 v 1 F q B I S + k m D b b R b t s z E w X s r x 5 v b h j 7 5 4 l n 2 x e / i M 0 0 O X j P v L O 0 0 j h v F w S K X r y C 1 Y i 8 t 6 G h K S E J C D C K d D V 9 b H D e P 1 t L y z + c Z E w E s Z C f M m B G + V M n Z F V d N Q y Y 0 P t t M v V j c q h V f z m X l 7 k 5 G p M U q H 0 0 X j 0 t I 6 J K T k Z w W r O y m j P l J Y i 0 p S i T W L u / c l W + X a h M a W Z W b u V d + 4 m 0 U z C Z G K O f K K V l e S Z m 0 J D + X r 4 H 2 r l Z C Q k s m C 4 1 + x a k T K C B b n T E q g 5 p v r j g y n P + i 9 l x h E u M H 9 / I y t x V 9 + J 8 / z c r 6 f u 2 9 L 7 c z s p 6 x x c p 4 4 o V q C z I x M i G h F 8 K F U k 9 t i y K R 9 u 5 K S f a r O 0 Z L W Z Y n s y N 3 6 + / W + H Y h a 5 a 0 Z 7 n 7 I G H F 8 0 8 1 / z 6 f y 8 k C 4 f R A h 5 I o q I R + c 2 o F C i 3 0 e G 1 U H q 2 8 J 5 M D 1 8 1 r I w N L a g Y 2 O k U b q o n + e j 9 n U p k w A 8 0 U / A h J W V e / 8 B v V V l U W F F j V F / Q z m I U J r w a s I P / z Y 4 5 O R 3 H q b Z 6 K Y 8 v / P D s I x 1 0 a / 9 L 8 z 6 U 9 y Q e m a K D R M B M / e 5 I z 2 R e p J n E L z y w o o I q K O V V J 2 l H X W F b 8 y a F H D S s H / u 5 G 8 V Q s 7 3 r q B Q q 2 i 1 O y s k O a k A p D q t Y L 4 W c V Q 5 W W e I 2 J j U Q B W U 0 u i C 9 8 f 7 m f l z + p / 0 V G + v e 7 S Z i v G 8 6 P f y 3 W K T K Y q 9 o x P l x N y + 2 l k 1 / n 6 1 j n Q / V C N r 0 n F 8 a + N 4 / X d y / J 5 j 5 r 1 s Q n r V 1 H M D L I V K l g h a a s 7 c l 7 V 0 v y Y C 0 j z z e 7 y 5 5 A M w 6 o 5 k S g g / t O O D u 8 N A L V K 8 N 5 z 0 w b a c b k o C P l w p y 8 P T w p f 3 8 w a F J m 3 5 i u y H b Z l s W t V M s w v Q 8 C 9 b v r J b F V O O 8 s Z 8 x q k C N q j j x e T x t f L + H V 5 8 w I V C u G c 5 7 8 4 k p J j R h P / r Q y J 7 8 e u 2 R e Z 4 V 4 n / u r G d l S g S S Q Q f l m B r 8 R l C A s p f r r a y X j I I f 5 6 H F O d t U c T X i 1 O f P d J o 0 f U w / t Q v m x 3 0 + e l 0 + 3 5 / R J Y 5 2 J G 5 M V e f d i W X 5 y q S y T B d c s M p D L V m U g 6 8 h 4 u i J 2 Z k 9 G B 1 Q k m 3 R P P 9 H v J r z 6 n H m B u j 7 Z K D h p 2 5 b f T s z K Y n l P / r I 6 L x + s z c l 6 B e 3 V G I 3 n s T P y V K b P L U t u Y l 2 s 4 Q V 5 Y 2 Z f 0 k 3 c L 6 K S Y w N u p P Z K e H U 4 8 y b f H 2 4 W W z Z y L s 5 K s S h P y j v y Y G 9 L Z n O D M p h K y V 7 F k f n K n h S s t L y d m R R r Q G Q o l Z H x b P s U d o q B k r e I y Y i g / W i 2 Y q K S / 3 y e p L + / 7 J x 5 g f r 3 W 8 W G 4 k j t 4 G L x c f 5 / u b 2 q K t 6 S + y p o 0 6 k B 2 f L K k t b n 7 4 / P S i H d P i T v 7 8 s H v 4 z Q L 1 n / P v 9 L T c X 7 K 2 n J q u A l 6 w G f f s 6 8 Q P 3 n 6 7 3 N 4 a i 6 r j w s 7 k j B T s l 5 1 V 5 M H X m + v y u f b i 7 J z 4 e n Z T y f l b y d l h R O W k w I u c 9 v p 8 w y O y P 5 g 9 v z w T 2 y Q T q Q / o R j J 7 H o e w S f a z S d M Q K D M M H F g Y L 8 n 9 l r c i 6 f l 6 w K 2 r f b 6 / L R 6 q K 4 R i e 1 B 4 1 5 c c R p E C Z 4 + 3 y L u S g J p 4 I z r a E Y m 3 r v S m e L F k S x V i 2 L p 5 p q M t t 8 Y d + y 5 8 j / W 3 g i V z N D 8 v r I m A x n M o 3 2 X k x W d u 1 T 6 W s x x M C Y 2 x s z V T N 8 A C s 7 e q x z Z 8 s v P J M a i p y v j O 3 J m z P 9 6 f E / W H 0 u 4 5 n G O u 5 h 0 p Y t N w q j 8 u O J S d l x K / K 1 a q 2 / r S z I f 6 8 u y G q 5 K E 7 M 1 I q p g i v v X D h d m o r o J e N v b + t x + c I E U 0 O u F L J n q 7 9 + 5 Q S K H L P L E 1 9 J y o 5 u d C M q T G Q l / + 5 m y S R V 9 k r V c + W n I 9 N m D K s V r u e p 0 G W N i X g + P y g / G h m X f 5 u a l V 9 P z s q g + l j f 7 6 6 r c C 1 K 2 W m f d D o V m t R 2 0 l w Y a R x 6 C H J 5 v P l 7 r y K v l E D Z l q P i R N L s k P b 4 h x M l a f K 3 p v p 7 g 9 V z k u F U + + j b S q k o k 5 l o k 3 A g n Z a 3 h i f k V x P T c n 9 n W 7 7 a W K u / E w 0 + 1 m k a z 9 o q N j / / S 6 P N h X 8 6 7 c j l 7 K s l c K + 0 D 5 W y q 5 J J l V T A C v q M 8 Z 4 t m R 1 p b Z o F Y R 2 r h Z 1 a Q q 5 N 3 1 P X Q j O F N 7 R R H z S i Y k V N S P V t e I l l S I O Q A W + m 8 6 d d W a n s m 0 h g O 4 q q p T 5 d X 5 J 3 x 6 Y k b 9 d + p 6 I + G q 9 X L V f O Z Q Z M M R 2 m + p 8 G f n O 9 K L k W o w S c P 7 O o 7 a r 3 Y l r N q J q C 1 9 T f 4 v T W F 2 3 5 Y j s b M 2 R z u n l l f S h M v m v n P t M b T a F z k Y n C M y l 7 3 5 g a 6 n G x J a W a r i y D m X F J p / J q t l V N r c C y E 1 i 9 T c l n b N n J z 8 u q + 0 A q q w c 9 c s m x 5 M M H O T O 1 g L V J C b H H I a 8 a 7 7 d T 5 8 V V v 2 q u u C s L p X 3 Z c 6 r m 9 U E r L R + u z s u 1 i Z P 3 o x g b + 9 m l U l N h Y s 5 Z d V V t B v 3 / s 3 N l + Z m a 2 j + 5 V j H b j Y s q T B g R 2 g L H Z 1 1 5 f 0 z 3 o 3 7 t y 8 4 r K 1 D X V Z g q l U G Z G a k t r k b H S F g 7 m 0 Z b H S Y 4 m O r D U j d X R n 8 q Y 7 n z x r S j C 8 2 o Y O X T I / V P 1 F j b f y y b p T n Z l 3 X Z l n l x d 1 g M z p P M v v p X 0 2 W 5 o n 6 E 7 V n y d D + + M M N o N i t X B 4 f l 8 k B B p n J 5 G V T T c C i T k T e G R + V h Z V 7 e v b p l n P 6 h n C e / e u 0 g W l n I u v L j C 8 1 z B z n T g n 6 n V y h S O j L Q u B 9 H z 9 n T c 6 8 u 6 + + o 9 k l P W J I a 0 w 5 O F b O V 0 V 8 2 N 6 K + + e j j g W l P / k 3 P 4 T e T J b m q Z u C v R 0 v y s 5 l y w 8 d e B l 5 Z k 8 9 S 0 8 j z y G O o n d 7 k 0 F M 5 P + L K d 4 u v H U p g p W E A v g k N k e T X K C p O U e Z 3 v p H L o + / q f h v 7 I h U h s 9 J 9 W T 9 z Y f i t + q u K / p a j y s T S 3 n e r X J H H l W 3 5 8 S i r f / T O 3 a 1 N m c r n Z T S T f T E G x r l R f 6 P q e O J t 2 v J k K y W r D m s b Y 2 5 Z M j n s q O Z 2 9 D O 1 F K j F 7 Z T c X c m Y w e S o x F 7 2 y j W J C n + T 8 D u h 1 w p N y p p c V O K l E 6 L M d V / Q 3 V R X R P 6 6 g X V Q e y m j 5 5 b X a 6 n W o + y 7 t X v A M f b p F 3 v m z G d K R E F + 3 Q / U v j 8 X E U 1 j s e 2 0 H d 8 P 8 / n i e V Y 2 9 i w p j C 7 J G 2 N 5 G c v W 9 m F W r G 8 2 X z 8 G u 9 W q L J b 3 Z b O i U u u 5 a n 6 q 8 O j r F 7 M F G U 0 f F g J T T o 3 + g g + Z z R O n p N 1 D w Z N K 2 l I / z T Z C h t 9 z a b R q p r Y 4 q n G / W M n J V u W g E 7 k 1 W Z F L + a o 6 f H r s u p / U w Q p B / U X 3 7 a z q j g c J N y l 6 C H 7 F X 2 d T O y k 3 J Q / 2 0 s a f x F 8 F / v 5 g p m L C + X H h O 2 b T / a d V Y L k l 9 T 7 K 1 C O 5 r 2 Z 7 n D l t i U C 1 4 P y I I 2 / N V k x V J X L s C F f z W q f g O j G L d 3 X X l s v j j v x z c 9 U E K L J 2 W t 5 N T 8 p A J S v p U b 0 N 7 d P / j g y W U R V t O C 4 H 6 6 q A a Q N 2 t Q H Z 2 i j t g i X u u u p 6 l Z / v Z U 8 u 6 I H m 8 O f G a d 3 1 H R w j F D x l U J 4 I I s e 9 r p p 4 3 k 2 / q F M / P e z K O + f 7 P 1 2 G X E s q H L c i E a g O Y C E F i o F 0 C 4 V k m M U b h b O u P T B K q 9 Y m x M 7 S R d Y e n y Z W y k X 5 Z G N R / v f U Z c n Y 7 X v s f r O w Z c u M C g z m q a 9 / W G B v S 1 X L l w t Z Y 1 3 8 6 m p Z U n 0 K c C x s 2 7 K 8 k 1 a t H e 9 c j / + K v M R M D H S u n Y I 0 E y Z I j a t W G N A b Q k a S 2 h q e m l m n k a l s 3 q R Y H Y U w 4 c s S H G L z f S b C 7 c 8 2 U q b O x 7 q a z L P q B 2 O K 8 f P U C W F z V W m g N w j Q / O o q M 6 a 7 v 3 b 8 r v E n 9 X F Z r Y r v V E h H 8 s 6 h P M q J Q d f M B A j P V E g 0 V E z w J / C r j g 3 9 K V Y P M V r r l P H x + q L 8 c n y m / q x 3 G F a g 0 u / l s a o R C r T B o P 5 f 2 E r L j a m K i W L S S F s p 7 E 9 X l m V v 4 7 I Z E 8 M H Z O D 7 3 J B z q M G 3 4 i / U d l Q r w l D / F x W o 8 c E d 4 H f + N Z c x x 0 s b S Q Q q B u P q R 7 w + j Y M e 3 8 n t B y z J Y w / p g w 4 a x X G w W N y X 8 W x O f U B t T V 1 C o 6 O x s u L K j Y m q M d 9 6 W Z t s q 1 K W z 5 6 n 5 W b O k c d 7 Q 8 b v 5 b L R 0 C + o r 0 W A Y m 3 X k s n C 4 e Y + m P H k 4 V r q U I 0 Q h P E 1 P b Y H j C P G J B G o G N y Y q s o 1 v b D H j a e 2 h 6 c t z U 6 f H o l y 9 0 S K + 6 5 8 Z a / I e + O d l X I L s r S T M p q I B O V + p V E 9 3 N u W n W p V 3 h w a l z / f a 5 7 5 f 5 T 0 6 V R e c U 6 o y 7 G 0 i / T 2 L X E 2 t C F r v 8 e A s V e m E I x u J f U 5 1 B l 3 9 / X / K k G N + p e O E H 6 L F j M 4 a Z t S A I 9 2 V Y V 2 w Z 7 6 S G i n y 2 O 9 + a R h r g 4 M S T 5 d M / d O i k R D x Q D V b 1 u U G i u b d B t u 2 L H r j P p d Q m N 5 K k i W d s D G v 8 J W 0 u P h d X d L T F b C U e D u 1 w 7 A H q i d O U J d K r q S H 2 h t p 5 m V J E v 1 4 X X b M w P c m 6 5 + R 6 2 o 0 a E + F a 3 R n T u b + p 8 C o + O u m o 6 W / N e d k 9 F Q i U B 1 C Z G m w a w r W W 0 b D A J e U o d 6 L O 8 2 r X p 0 H B D E c N Y s S U / q L e 1 z L 1 1 d 8 S Q 9 1 d i N o B n N g G 4 E b k U 1 6 o Y e C 4 v 7 h 6 7 J / F Z K Z v K O e E U 9 5 g q D y q 7 Y + S 6 6 K D 1 N F n 6 w C 7 o h P 4 F d J A L 1 C s K Y y D l t L M M q a K P q F A + p g 3 w c O G t 6 Y 9 X 5 t r J M y 6 + / 2 A M M 6 H p q 7 o U z 6 d G O J M A e 0 o p o y 5 L 3 Q p u 1 g 3 E k i 1 y / G J 0 A m t F P s 3 L J + t C H d s R Y 6 x 9 V o I 6 / Y Y v 8 f / M Y / Y H b t p C i 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 G u i d = " 9 9 1 8 0 8 9 d - b b 7 6 - 4 b b f - a 6 d a - 3 c b b 6 3 6 f e 9 f b "   R e v = " 1 "   R e v G u i d = " 7 b 7 d 3 1 f f - b 5 2 f - 4 b 8 e - b 6 9 8 - 7 d d f 7 d f 8 1 0 9 2 " 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4 2 6 0 3 6 9 6 - 6 B 5 2 - 4 0 8 B - 8 A C 1 - A 6 9 A 6 1 C C 0 B 1 0 } "   T o u r I d = " c e d c 0 7 4 b - c 8 9 4 - 4 2 7 0 - a 0 e 2 - 5 d 7 6 f 8 9 1 6 e 1 0 "   X m l V e r = " 6 "   M i n X m l V e r = " 3 " > < D e s c r i p t i o n > S o m e   d e s c r i p t i o n   f o r   t h e   t o u r   g o e s   h e r e < / D e s c r i p t i o n > < I m a g e > i V B O R w 0 K G g o A A A A N S U h E U g A A A N Q A A A B 1 C A Y A A A A 2 n s 9 T A A A A A X N S R 0 I A r s 4 c 6 Q A A A A R n Q U 1 B A A C x j w v 8 Y Q U A A A A J c E h Z c w A A B C E A A A Q h A V l M W R s A A C w j S U R B V H h e 7 Z 1 X d + T W l a g 3 U J E s Z r J J d l Y n y Z Y s + c p J t j x O M 7 P u + / 2 f 9 / E + j m 3 Z 8 l h p J F t W 7 J y Z c 6 w E 4 O 7 v V K G J A l F V q M D Q T X x r g a y I Q j j 7 7 H D 2 2 c d a W F r 2 b E v E E k 8 y K W n A 3 R W x B / W B v t 8 L / 3 U n X 3 / U O X + 4 V Z L b i 2 n 5 4 W x F / t j D f s 4 i K V v v n + X J T y 6 V 5 f F 6 2 t z G t / Q 6 + n y / l J G q I 5 J L e 3 J 9 0 p H b y 2 l 5 4 1 z F f C / M / F Z K z o 8 4 4 r k i 3 r 7 u t 1 B / 4 5 R T d S 3 Z K 4 u M 5 L 3 6 c 5 F 0 x P k 1 Y 3 X X l s m C f q m O f x 2 i e L a Z E j u v F z O b O i x M w E W r r t a f d A k H 0 A u l q s i c 7 u P 7 x U z 9 l Y S 4 O N o O K o 4 l n z 7 O y Y J e w / 2 K J V / P Z + Q r 3 T b 2 b S N g o 3 l X p o d d + e x p V i 6 O O k a Y E L S H q 2 n z f X i u D W W 2 3 o g s G m O t b b 4 U 3 F n i v G 3 Z L V n i 6 n G j P D j 3 V m w V D 9 7 f L d u y t n f w / I F e l z D s 7 7 6 + P j P k i r W x t t T 6 8 u h F d X f 0 Q E b q z z u E G 7 X Z 5 g R a w Q X g Q i R 0 z y + v l u T e S k a K q p x G B j z x 9 H r m M 5 5 s l 2 z Z K Y m 8 e 7 G q j U 6 0 Y 6 2 9 X l T B G 1 F B + 9 d c V m a H q z K s v f u A v g 4 e c q W b l T V P T x y E P k q j + j h 1 I e K c 0 r a n H b R l B O D S W L S W g R 2 9 L i n 9 r C 9 4 Q Y 2 E g q A 9 F r K e + V 1 L 9 z 2 / Z c v 4 g C t T q s n a C 5 T i q s q 0 9 C 5 Y O f q 0 z u D H U Z t f 6 s 1 J O B n e f 6 0 k g 9 o A Y L t o y Z Y 2 m H X t d T G H p o Y c u a S a y W e v b B n h o a F E U V 3 S h j n d t s k c G x y v f 2 5 R 0 P 4 4 l b J q 6 l 3 9 r K P n z G s z w 8 0 F C t D s D 9 d S q s G 9 Q 5 9 d V 0 E b y X l G W B F S B N Y n l k C B W + S P S j s + V Y f Q I 9 I z / P f D 3 M t k L b w y v K c a a l g b Q B B 6 d g T q 2 Y b 6 B C p Q A 2 r 6 P 1 x L q 0 Z y t Y H W b b 0 Q n m o x T 1 u j 3 U X H 2 g + W d 2 w 5 p 2 Z V E A Q F l 6 U Z v k D 5 H Q R t k U 8 H h a A Z C N W O C u G Y a h / / 4 0 s 7 K Z n W T q g Z s W 0 x O 6 + b u j H u Z v 2 F D u B k c H x / d P 7 A I U 4 4 P j 5 R H 2 p X t R L 8 7 U H O B H f u q J + U 0 Y Z 4 Y 6 p q / K U 7 a h J e n 6 w 2 F S a w c G M 9 v Z n q 1 5 4 E L r 8 d A F + w l T A B v i M d h Q 9 t c X U 3 J S u 6 I R x 7 a g o 2 g + t T V k U Q / E Q r Y Y L Y A m X Q C 2 o C F W v 6 u P V 5 H I I T Q X X + + l r J 2 J 8 J x 8 t H j 7 M m 2 l r U B s L V f 6 4 N 7 d l G r a E R m C K 6 F w c 6 1 u q G P j i B W x g 2 7 c o x B J t g S r i 9 n V O h m C o 4 M j n o m G A F Q R f M w S g w 6 T o h t s n X g H 7 D U U 3 F I d h j t Z c 6 5 c l 6 y j h / n B z R J 1 j Y T j V E W B L 6 D 4 7 0 D 6 Y r a s 7 U Q s m L e s 3 R S v h R U X 6 T 6 1 X V P A p F t v T + u / u 1 h 9 2 4 A N 3 y / W J a f b 6 a 8 w + f P c n K a x P V Q 2 Z g E F w N N E 0 z E w + T k P f 4 3 K a 2 v b A G w i y e 2 7 L l S o s g R p D u B M p H z 8 O h t 9 L r n R r W / 0 0 O O i 4 V 9 q d 2 q 6 H + D 1 v / o 0 e 5 2 p O E n i F 6 9 Y e b p f q z A / 5 8 L 2 + i g X 4 0 D 1 b 2 7 q t J t C G F z I Q 6 5 x f 0 l d p N S a m A W Z Y t z r o + H j c v 9 Y U o H y k I H S 9 + D R F I I M A y o N q n 1 b g S I e + J w e b 7 D F I b o k m b j g b t 5 U N k b 1 a t K 6 5 M O 9 + r N 3 W g 3 0 5 N 6 D Z S E y w T U u 2 B j O 6 P s K 3 Z 1 A x h S 8 z D / t K s P d B x E T T 6 W E 1 D e L L 5 u R E m 2 K 2 s y d z 2 1 7 p 9 9 W K j d V l 9 H m c v + Z 1 p E x D 2 D d U i a B U g n H 9 / J d 0 w T h S G o Y K 4 5 F Q x X F O N h z A F x 5 t w V R h i m N s M a e o I e h O o A B a q v 4 9 t f 7 u 4 K E 8 2 P p c 7 y 7 f r r y R 0 S 3 D Q n o h e E H r f j w M W A C b h X k V V T y t U O 6 k l 2 P e x q D a d v 2 F i w J E l N V N L q q 2 + W 8 x o p y s y l P P k s b o Q k U T Z s T H w B 7 I B r Y R W v D B a N Y G M V v R N o L y d + v 9 y 7 X 8 v V N y i r B e f m c f 5 D D t O t F Q v 4 C 8 B p t G 1 i d o T o l x E + 7 5 Z y J j Q s M + 2 8 W E n 1 F o Y q L 0 Q I G U T V R u Q c 4 P X e 7 Z G o m A A F Z O u F Q g P j T 2 n 2 u q H M x W Z 0 c c Z N W M v j L i y G q G p + C x + U C u i 3 r + 9 l D 7 U 6 h C s l O U d O k Z C 9 z 6 9 + V B B 9 A K T 5 w X u H n 9 0 5 9 r x E R X q V G y f b X 5 p n G G f 9 b 0 L a l 9 f q z 9 L 6 A U c d E y b n V L r R k b g 4 s J o S Y V t V b b L i 0 b A z h V u q h Y 5 + F 5 1 R Y V 0 q v 6 k D z B G R M 4 h p t 1 w j v G w e E 3 z 9 n J G b k 1 V T D Y E G v f i m G P c B Z 8 H K y m 5 N u V E a s C V X b J F b L k 6 X m 1 Q Z r x O D l / U d 4 g K Y n Z e r g c q E E h 8 U z 5 r u 9 t 6 I s U D Y e g a 1 Y S M U 7 C l R n V T Z 5 V O z l E F Q + p S J 3 i h g 8 m k D j v R C d 1 h B i v b C B O Q z 2 d Z 6 q D n Z u T i 8 D s y X b j V I E z Q d 5 N P d 0 / U D p 8 F f 8 r 3 l d p x Z a x q z g s B v D K u W k 7 7 Y r S y / / 0 U b b P 2 0 G R W s K 3 s 1 H p 5 I o Z o x r B l 2 C p c T s 4 j U U E f t B b 7 B N s e 1 h 9 T L e J u m e e R k H X e l S m n v 0 H A A m H r B A / 1 F s D u c C w g o X f Q Z K E 2 d p g Y 4 0 D d k t P f r 7 Q x 1 X w 4 V j S E / 5 h g x b L 6 O q S 8 8 T 9 o o i F 0 b I T f H 6 n f x b f C v 4 I g M o j s D + c A + 0 K D + t y c q p p h H u C z f v D s h T G W G q t p K k K h z p p u R O 1 4 r o 8 Z z E X z 8 B 7 p J 5 1 i 6 w m 6 u 4 G j 6 Z B q l S H 6 h O O E i G s 7 r E L 3 9 7 Q d N H q y F O I S D p 1 f U C 1 C C J 5 x T s Y 2 o 7 T d a 6 r N M N + Q K K Z 1 + O A r k W 4 U N B s x / 8 i q C G a q + y Z m O e B P N h w G m g p T z Y T C V c D M c 3 1 c e 7 P 2 H v 6 R s 6 y C V Y 1 5 M f V j n v Y 0 r k p 4 3 N g C z m + Q a E u 2 M 1 D p a e 2 9 / P l A R L P + c K s o / 6 H b f 7 5 e l B t q g 2 c D F / B l g 3 O j E b U b J 4 k L Q x d t 0 Q b v q B 9 F p + t V 9 P M 0 S t V a p m 3 0 e C k f r a W N H x W H d q f 8 7 q W y C a 2 T h h R m Q g U H 8 4 2 w u D 9 d B a L 2 i R Y a 0 m P y h Y q x K Q R 1 D q G s 0 y B Q c T D + E Y 6 o q l G y J U z s o M l 5 o + V I q v X U B b L U z o x 7 k S + O v K M H + 8 P 6 M 8 Y b 9 K 5 1 C Q 0 M m / c 3 1 0 r y + x s l Y y / T + 3 L x C L 3 6 t j P R r 9 9 e f 3 l 9 t Y t 6 X u T i / f Y G W c y 9 Q 4 p S O 7 B c a A u m 0 0 1 p p 6 l 9 l Y n + q T / B J E Q / m 6 I b r q o v F R c G Y 1 v B m e A r P d 1 I N Q g N o A l N A C T U g d A u f L 8 o C J q Q z o a s d f 7 z P X + g G T o W K I P + D h E 8 3 z 8 i 6 E D S L A E O H 8 9 R G 3 x A f 4 B t U D 9 2 T j s v c g B j k k 0 N G k 3 F i P z l 0 d f l n P Y G 3 U A P Q n g 1 q H 3 e f 6 3 W 6 K L C r C 8 r T M I k B P 7 B v f 6 M t l 4 Z P 2 j Q X L m n d X + j G U w 8 t L V N 0 C 4 Y k + T e I 1 T N O t t 2 0 J S D P k w z C F m P x N R k 1 y Y d E 9 G L g u T t x e 3 G 9 5 r l 9 + H f r e 1 Z x k x k l m 4 w u 6 O 3 F o V g 6 c b k Q 1 s 1 l 2 T 1 + q G V z A C 7 Z S 7 w C / Q 3 O 4 0 K j e U v 6 M W a 1 V 5 h Q N 4 O T N 3 u B I 6 P f L U g X l 0 t 8 X r Q 0 Y T X z x 2 h p 3 0 E o I H Z c L y Z 4 9 Q P m G j I 7 F O f b + Y z c l n 9 j d p V i 4 l + 2 L g I u / X n X R C M p D W D d K U 4 B 4 a v R E L s g 9 X D Z h / Q u Q b H k + i I B 5 q 0 V 9 P m d e P T 4 U y e / t y B O g g Q y b J s V u i 4 q y t W T a N 1 Q C E 7 J a P 5 8 + b x s j b + u h x 0 R F h g g J T / W 9 M V e f t 8 R Z 6 o G R C E n r m T m g M n T S 0 i V X / S B 2 b I x N b t u 8 W 0 m d a N Z n q r h 2 k 3 o R k X H b G s f r c / K N 0 M 7 i X T + N t x Q U 1 i O t A r a t p H a Z 7 J Q V d / i 0 m X t e d 8 Z j A T v V + / T f k z h Z / W s / b h 2 J p O a o p I X / 1 J F 3 y l 5 k w 3 M N 8 n a n b m 1 T H H q P m r 2 v O G + c n l P q R 7 v K Q w C 1 X d I d N o S F T G n O l a J t g P g / w B W s 0 / C n N L 7 9 2 T 9 d b 3 v V 3 + n w + d M R G / s v 7 + i 8 A N g h H o j C 6 O V Y 1 v B E z I v L P U x D f T j 4 w b A b R M Q i 2 d k M + x C Z Q p 7 q G b s a u 7 g N F z I n K X 9 a T b g R p G 0 / z m e s k k O 3 Y K N n n Q 0 T x L k J K E 8 8 4 o F J H P W N G + F j A L I d i R G k H t 4 N I S n A i a Y m G a v x N A f 2 9 / S 4 V 5 0 Z J J z 5 X 0 q i f 7 a 5 Y J l j G + a o a K 9 P 2 q P m a 8 C T j r 4 a D L E g D T m g 3 B J O s k 6 J 8 f m 0 A B A Q q X 9 t 1 F W 8 U 8 Q 7 U u 6 w 1 v B S f 5 i 6 s l 4 w u h g b q F S j l n G V J v 7 q / 2 P v 5 n g h O B 4 C n R Q 0 L i z Y I D Y f y a D b U c w 8 M Q p W s F Y 6 n u v i c D K t h D 0 5 5 k x z z J T I v s Z C 1 x 1 E c y w T W y e g b 1 f V X P U 8 V a 4 0 R Q m + 3 Z n w 7 C n D 6 G K o I c e 6 t B q K L 8 m n a g M S 6 p d n p H B e u 6 9 l q / v 1 m S 3 9 4 o v R g h D 9 K P k y L h 8 q w z t 9 m f 5 k E 2 j t + J 4 q u Q s N p J G 0 C o t p u k S 2 0 V a 9 G 2 K E y G j 6 U C W d D v 8 n X / d P Q / V g w + o u 9 / M o f S 0 u N 0 9 H V / y n w w a T j M R M E 1 f l Z w 8 B e O X a B M O L 2 1 k m k K p 4 d K v q 6 2 N R c Z h z Q 8 W Y 4 L 9 M e 7 e b N R x N E / X W 7 g p 0 + y 5 g b w u P E y H I b 8 r 7 N O u y z t 2 O i 1 D G a n M 5 2 E A d K 4 c B y k C k V x T h s 2 C b V h M 5 L x T 6 L K z Q r K o N k I K g T T k v C z B k Y 8 u Z y v m j Z C J k Q z i E C S + R 6 m f 9 n m M W E g m J 6 D A e J u 4 E T D 0 b 5 u K 9 M S H f r 5 l e g A B D l g X 8 4 l K U 9 k k f Q D / 7 7 j Q 6 d n a 6 H 4 u N F D A g U I T L N M F t o E Y 3 A z w 7 V U I 5 9 2 M 4 r p f E k C f n O m 8 T h I r 1 t e t O W B k z G z m J v x L z 0 H L K Y g x 6 6 h U K 2 Y A N V F f d J o f s Y i L E z 7 L d R y O 3 Z b 9 E D t b P O z Q N g / 6 A X u O 5 1 o e k Y b 8 r b I Z c s x a W x m a 5 O g Q r S t V V o Y b Y K K W p i F Z l z K p 8 0 t Z F C W C F 0 4 K 4 S 8 1 e m L r r w 2 U D V m Y b M g S l S + 4 7 E L F B D x S 9 c z J 8 z c q S 6 h a M c X z z s c L Q 5 A W D i Y 7 B h k o M k Y x F l i c a s 2 7 6 e v a N u l Q y 2 R c I 1 J p s a F r c L W K v p 7 8 1 z V B E n a Q W 4 d j d 9 P q j W H 3 u L 4 c R s I M I T 9 I I Y O E L I J q y o z 2 u t / N 5 8 2 1 Y + D g s c 3 o o Z j T k S g D H W h g k 5 n f 3 K T G a R 7 v p m W 9 6 + V T G Z w U N V j G x M V J J W / F b z b 0 K M F I L I U Z 8 D w V Y a G 9 U T 9 k 3 7 D d c 8 T Y W P X X H 7 1 q Z x A 2 l o Y 7 i O 1 J D D F T C J u k 5 E Q r A r G z d B U d L a p o c P a j 3 Q m h I 4 5 Y W i 2 s M U D j M O Z f L 0 x W 9 Z s W y 5 l H V l c S z W 0 F b 4 W 1 d k c u w 9 1 C P 1 1 t 9 x 5 N d K P H 2 X l n Q s V c x G / n s + q y i + b q A s n S Q T H H 7 z j O R e R H o Y S u q T b B 2 E E / c 0 m a U 3 Y 5 g Q 3 z j L U 7 P 7 p E Q x 0 k + p D x M / H 2 d C G 3 K w k n d 6 H r W V b h k d c M w P C h M J 3 V B Y n P R W I 6 H Z D 5 G 9 / 0 Z K F d E p u h d L J q K I 1 r d r l x m Q T y Q x A l j r X Y G 3 T N u N U h N f 9 3 D 3 G o k x V 2 c A h R H f P x 4 k e j L f b m T A B g u T 7 O V f G a w K B I D H C 7 Q s T 8 J j X 8 Q e Y u h F 2 s k k q J a g R N Y u V C 8 X n z 7 K m o h M 6 C v Z K a k I F f F h T Q U l v J x n q x Q X t G F V g j E u g t 6 u 4 b M n I d E 2 Y / M + S P x o U J g Z o + S 6 f r 6 7 W S o s V R j y z K E B Y k 4 y q E I R L U z c D k 5 D x z 2 x e 2 5 b V W L K M b I m w / 3 X y A q W Q / k + u X 1 V 7 l L g E 6 8 f 5 a / / 0 A i Z F M 4 g E I l j / o d u b s 7 0 N G E d x 2 n M H n / b Z 7 K M R L q l P x B w u H 3 w p 6 q Y v q K B 5 k z u y l 1 2 R y v C W P C t 9 L s 9 T C 6 b S b Q P 6 t D J v q S C 5 Y i a v q n 1 q Z j Y w U D u k 7 U i t n u J e b e G D Y A c L + E w U t G R 6 B h Y L F g y h d 8 4 z 6 l w n C o 4 U d L + 5 A p M e 6 y / 6 h J r C y Z t 8 A W q l J F S N h 6 9 A B G Q P M 8 + p G 8 J h d j q 6 3 9 8 s G t u 5 E 8 g j W 9 D j u L v S e Y O j 5 z P h W v 1 N x t N I r 2 E C H J q S b J B m k a X j h m t D y l c / Q W M w j o P 2 w + Q O 8 r e H W b k 6 8 Y m 2 A i 4 A N 8 S T 7 e K U 5 F J X 5 N q k Z e 4 R Y 0 d c o w s j 2 r r 9 1 h u + d / o 6 e Y P h a C 3 t h k A U B V a o F B s n l Y 3 M D j L V C 7 Y n c z v a 7 u r 5 n 1 g 3 p h 6 F e V b D D l Y X O m n c d b 0 u M Y Q J 4 l Y D j S L 8 3 Z t q S 3 c q T H B H H d 9 u h A k I n O D 4 0 l t y y v y n Q M k P Z q r m P 3 5 d z E t x Z C B M + J H f d p m Y 3 A z O C 8 0 R p e l v T Z G 0 P F R / V n u f C a a b + 5 v i 6 m 1 j s J 5 r n r J c I x C m N U d d J 3 0 t f G / Y G 5 0 w C d O s a h h H m B B K P o v w b 2 s n k N r z p F R 3 D x w 9 l v B P 2 / N b 3 9 Y f n j B 6 t p 0 s 6 h Y 0 + T q F J T K Z 2 c r E Q 7 g X q B I a F 9 J T F t s U P W x F s w g k S 3 g i U I S A W Q b 1 J I X K v z 5 L b f I n u 6 W q m i b o o x F U m i y U 1 S Q 8 X D F o d H D e a B a m q u N / Y a a 1 m y J P w C D I x h 7 T 4 G v f n R 2 J 1 y H T z q g n Q W C C x e p m L 6 g g q 3 s C l C s L Y z t e R a X Q z A g 8 W f Q Y v S J / 6 s + P G C b R + S Y j v T A Z 1 p 3 w e K 3 7 R k b P 3 2 w Z F g S I 2 8 X / 8 y p U / 9 5 n c y s u H M O 9 e g + P V o i a Q 9 Q r 5 G H 6 j R 5 t k 0 + 7 M r / 9 p X k e x l K N N J x 3 T A b L l m o I p r S 3 6 m w w x 8 J T c w g i Z P S U E B K G B J r l A A b B x 2 L J V L 8 D 3 C 7 b M l o X Z D q E Y D t g n 6 Z 7 W N t 7 b F 4 4 a W x 1 + l g t 0 W F d 3 3 B o 5 o j B Q T U m R A w o G 9 U s z 6 1 Z r z k 5 5 J r o E l D H r Z N p J X G n e P c T r n 6 w 6 l B w E l 0 / o K H S 6 / u / Q I n j 7 f K c / m 7 0 f c + k i n J 7 y T W T D t + a K T f k 0 e F / h u 8 H v t m 3 E e s y Y 9 p z / R G G s E A i h E F Y w X B K h b C s i v r u c s a E 0 L O b a q p O 1 t b h p W O 8 W q / E y / k U C a v z 5 N T 4 U X o 0 J k o z w Q 2 1 T B Y F 1 U m J / j R u 9 c / 3 A b / u N w 2 G 5 V E I W H x 4 P 2 d y w 1 g 7 K I r V v e j X o R A R j q V 3 + + G 5 i l k l E P D h / N m e c Y g 7 i e 4 o w B m n 4 b 0 e W D / q i 2 e 1 6 8 T 2 L E Y B / T B Y B K Q S B a 8 B w Y L B T I v E O 2 W v Y t f L L z c 2 A L R 9 V D Y 6 P h J a I w j 3 g n u O / x Y W q G D G B K Y o h X s 4 z g U V 9 s v j V R M w s n E 1 9 O f R r p j n g H A R n C A S a P s l u 9 o W i D 9 O 9 E R N 0 Y 9 B i S z 1 6 y z 3 r 4 H N B j I s f G j A 9 D g f P c 7 J 5 0 8 P p z b 5 o V X G O A i n M 5 X E r z Q a V a q K q N T f H u Z M g w B 6 u l a Z z E H Q E n F q K x w V T D j E W C B j g j P 8 8 9 2 8 O X 6 f u K Y v W o Q C M g g h g + X B l C 8 K R h L V / H p B b 3 g T q m 5 G h X v r R U A p m G I E a L u w h c F Y E 6 t z B O F 3 E e g o M A X 9 V T f 4 H E K O v + V b J F T J Q u Z Z c K 6 o 7 g l J u 3 w m O B n V 2 l h b 9 B Z 3 7 u p N 2 1 Y 1 + Y 4 2 j N O f Y W 2 q 2 G r v Y G X 6 0 9 B o 8 I y J c I N Y 0 o U G F I b B 4 V + + V j I m C j c E 8 4 B 6 b I y a 4 4 v 9 R b V a X K 5 N V m O N 0 g M F / Z v c / 2 O H n j 1 c 4 w E t c G G U F e M z p v F h y h J F 8 + F a f a 3 a P l w o B y j B R Q m / o G B c n f x a t U f 0 u r P D 2 R l Z 3 r 4 m r 0 9 X z A o c p J t h d g E V i 7 g X Y a 0 z r 5 8 b 0 w b v B 7 G 4 Z 8 2 S f j l W A k 1 0 j g g o H R k + 1 / p u b f o I H S m a i t 8 o U 0 J v 3 5 L s L L b U A S r S l s w M v a 6 2 4 n X 9 Y L z e 5 q Q h G 9 j d D l 2 5 H s A M Y G + Y A b 6 f E w a n / M l a r Z d G 4 B A i o n E 4 7 p 0 I E z w L L b 2 y t G P L n e V 0 9 C S 6 / p 1 m z 0 Q V T M F U / u R x 1 g g T E P 1 k 3 t k / n 9 c 2 F n K L E i Y g J B 0 U J i i W b q j p x Y z E w + y U l 1 5 M y c c U 8 4 U J b U V q W V i Y m O X L N J G / P 8 o Z T c V 9 a x Z d B c 4 F H 5 i A R 8 m x z f G p P l P z j n r w t j x V Y f R / Y y d j S 2 V A j y H Q L 2 J 1 v N C R g 9 l x / X C j y j y t k E j Z a p 5 L L 4 Q H G o M w r v E n N V c w X T B b v p x r n e k e H l T 0 o W Y 3 q 6 / 7 Y M Z g U q 2 F w t P k i j U z T 0 4 z + B R k h 7 N F a f t W F H I Z s 2 J i F A Q s m E W L + Y j F 4 E O S 9 O v T h z X + J y r Y w D V E 0 G 8 v Z c y 1 j w o o Y e J R h + R g v / p b C J E K G R 3 J p p p 4 0 0 M H v 0 E Q Z W i 0 Z v 4 B E U M y Q F 4 O C V L I S D e 5 W v t 6 w p z z 4 W v S F 9 r l e H F z + E S c h h 4 1 P R 9 H n J 4 V I c L m x 2 b / y / 1 a 5 g Y C S 2 9 L T 4 f A f q 7 O / 1 m D N L J W z R L t w a x r v 0 N C Y J s V k n l f T f Q g + D t o M j 9 9 C M F k g i F m d X h t Z 4 p Z I l x o N I S N w E c 2 M P p / f r i 2 E 3 z 8 6 j K + Z N o M A f Q m U K Z l 6 Q 6 X r I 6 n Y H R C Z b H W g M n V o t B b t 7 N 9 4 x C O C v V C V G E R B I Z z I e B B V B G B C g o n D j 9 + X B y B f R X Z 1 1 5 + I B O d d j 6 a O 2 9 y 8 B h o R V N 9 + C B n t G B 4 o W n Y K 9 v G 1 A u D U H 3 2 N G s m D v 5 V T X U E k 0 s d r h p L x 4 e P R p 5 l U X e P h s P E 9 0 E Q f d b y K b l s V 4 1 v 3 3 U u n 1 8 a y h S 3 0 I 6 U E D e 1 r v s N 8 1 + M e R f Q S M z 2 p b R z P y 1 U e r q v 1 d 5 u t + R j w t E y O + y Y 2 b e O W 5 a l v b t q b h 0 M b F u S F 9 f 9 s S n w P 1 y P r B E h 5 D s + a H d 8 t 1 Y F V q K g x s U v r x L t a u T 7 x Y w Z + y J I w X E B J i C + V D D s v 7 h i y c y 4 1 5 2 G Y j 6 K W Z 2 Q W Z d 0 A r r z f n e o / m Q y q t C G z T u m U T P D 0 1 n r 7 K K 1 4 h P V G I k w n T x O v d R s y s 5 K h n E T p V g Z k g f L v 5 L b i z + V u 8 t p 4 x u h 3 R G p g p p 7 a H 0 6 R E L y D E 9 0 K k w Q N Z 0 d K w G N y X / G q D A R C b 7 c W a b m f v 1 D y v + o x p v U z z j q T 8 X S U A 3 m h 2 o 9 U 2 Q l p J U p F J j q s N R y c L / B A 2 T / a B 8 L E 6 8 F r P 7 R D / O P K F 2 w + k 3 C y f H G d P V F 0 u p 2 a V e + m k + r + R Z 9 k w l v E 6 J n f O j J x k F J s G 7 4 2 a W y j N X H u O C Z 7 i 9 q n V 0 g 3 P + e + m e + S / V o L W X W m q q u W m K t P V n y b D + 5 N w r d I 8 L y Y n K X d u J m 6 n I I J o O l o 4 M z k Z h a E u x L / 3 H Q J o 8 P J 5 7 0 j Y j a 6 F E 4 6 + p P q Z r t B X w m B i s T T h 5 M q H c v a s N W 8 4 o k W M L x p x n q R J I v S C T w 5 l Q t k d n + a D E r p V a Z B / U W b x Y C 0 C 1 K m A w R o c h W Y N K Z / d X 3 m x r 1 T N n e 1 G Q 8 Y Q L C q L 2 y q 8 5 r w u k A 0 w 1 n n 0 H i 0 y 5 M g B Y j g F T U t u z P 3 L X 3 H V s + X M / J o 0 e p p o t L x 0 r 1 0 / 2 x Q H X c 2 u V 1 8 7 g 3 D j R 0 1 3 w X k U C Z c H K Q L / e y + b I c L 3 U q T L C i / p r c K 2 f k g 7 m 8 K Q 5 4 C L R S m 8 a b V q / M V J n R n b Y K o X t F z 0 x 1 7 3 b R g A Z a / E 5 c W E 4 / I a F X i A e s 7 6 c a o 3 z I D J O w f M j q r q 5 Z x i S L G w 9 E q E j Q Y g C 2 u o p w 6 S 8 F L D N X 9 5 + e 0 f c P k p e 7 x p i f P V p 9 Z 7 1 U W E L / w O g 7 J C Z b a d t o q a p u h M f T E 1 5 t Q L U D r J w K 4 Y C l W k v 3 o S o c U 5 A Q u F l 0 b b g u A Z 2 5 X J E w w 5 f A R C + Q N M m U g D 4 c T s I Z h z z A Q w L 1 Z D s t 1 p g K w 3 h / / B z 2 Y Y I N E y q c U y p M d Z e l H w 3 Y D C o P 9 K i i F B J d m c + S k N A L L 2 b s B i G d P i q r u O / 0 y d I y A 8 D 4 Y z 3 I F e M X 4 d m a C Q m d s r o b 8 q G A Z M B m 9 Q 7 6 S p 9 s L A a T U + r j k e / X L V 8 l q 2 w k 9 A E 6 5 U M C x f w U 0 n C O e p Y o A Q + T K d E P 2 d W z y M y q p t m u B V G q S 6 q 1 W t T K D k O N t 4 S E X m k I m w f x M 3 m P 0 g y i L r W n E k W I n Y C F u 6 W y V d T / l e 4 l j F U d C K K k p / V J T L P V n x i X k N A r r E 8 V K V A + F D j 8 W L X V U f h U t m 2 Z j c A C A Q u E g a w J i y k s v f p X K p N 2 z G A F d m 9 C Q j + g m l J L g Q J G r v / 6 I C / r L S r 9 9 A V 2 r 5 t V U J O N w e U e h Y r x r j h 8 3 2 z p / I S E D m H O V K x W h 6 / z + b P c i 4 o w R 4 o K F e N X Z J J 3 7 V / p P i g 3 l p B w 3 M T r x u s g U J i A x 9 F U m R 7 i z 9 f v B l Z z S E g 4 b j o S K M A E / F B N w O B c p i N B t Q x F B V m M r R v i L j U a X o w r I a E X O h Y o o M h F 1 H z 9 f m O z z k + X 7 d 3 k F M a A 5 N j Z J E s i o U 9 0 J V B A u P m 7 x f S h u m r 9 h p z A 6 k L 9 S Q d Q I S l u 6 H w 4 m y T I J v S H r g U K q I f 2 1 w c 5 M x m M o o B R V N y i z G 1 9 J b v l N T P u 1 D G 6 W 8 a V W O o x N q 4 n 1 m D N 7 I t j + j F 9 O i G h H / Q k U D 5 M V / 7 7 w 1 p Z r G B w D W G a 3 / p G q m 5 Z V v c e y r O t f 6 g P t l x / t w P 0 K L 2 Y P p H B t s y U e s a 2 w q u A h y l V d 4 8 l y J J w N u i L Q P l Q u J G A h V 9 I M G P n T f U a H z T U e v F Z / V m H d K B E m I N l 1 c 2 4 + g I J T V n c u S 3 j + c S H S u g P f R U o I K v i k y c H A Y u L I 2 / L d K B 2 u u e 5 a i r + S 7 V W G 9 U R w p Q r i 6 l K b E s 1 l D / H v 6 C u 1 O E F 8 a T s 7 J n N 8 V i J M D H 5 E v p D 3 w U K S K w l w d Z f I Y 7 i 7 9 R O 9 0 v s s m r i / P a 3 4 j J f P i Y o u r g J r x 4 / U y 8 L h i C m V K j 8 w p y w X 9 m U h e 3 v z L Z V P F d / N S G h d 4 5 E o I C V J D 4 O h d a D V Y r Q V H P b X 9 W f x Q D 5 K K t g b F l G 4 5 A J g Z C Q W E t S b Q P 6 M 9 Z g Q J 2 l 9 K W 6 Q t w o P p f l 3 X u 1 J 8 p o f q n + K C G h d 4 5 M o I D S S l T z Z D n F j X 1 X z U H V U V Z a s q l B s S x b L o 6 + U / 9 k P F J T e s A j n p k D R c C Q S B 6 J t d Q M Z N q + s 6 L b B o E I r 7 b S X A A + 4 z p V 1 U i N M X j b q o p t J 4 O 7 C f 3 B + r 8 f b z W 2 v C O k k H X M q n + X R l 1 x 1 e z b q a y Y p U t Y R d E 3 B / u B p a a m 0 Y Z U H v T R p 3 u b 2 7 I i d + o v 1 E C w 7 y 2 9 p 2 b o k f Y t C W e E Y 2 1 F u + W U 3 F 7 K m s W E P c n K U H Z K 5 r a + l q c b / z D R t o 3 9 5 y p o B 9 q i 2 0 K W L r s I 1 n Y G f Z p 1 h m V 2 + I c y O f h a / U V k b i w R p o S + c S I t a b t o m X r i p U p W z m s D h 1 J 1 R 7 Z K C y Y C u F G c U z / n v j x T Q S N w Y N R L B 5 i C n S F 5 A m Q s v T 8 o A 5 V J n p n X F r a i l 0 5 J S O i G E x G o n X J t Z T 6 q b X p S k K n C j f o 7 N a 2 0 V Z x X f 2 v f P C a 0 v b z 7 o P 5 u P P y Q e R i W x T E r h m R E z h f e N G N k L E i c k N A v T t T W Q e + g N Q Y z Y z K Y b V x p Y G z g o p x T Q c u m C u Z / J 6 R C y + 6 / A N n R j f W s 7 M 0 B m R i 4 W n 8 x I a E / n L j z 8 L c H O V n e S W n j v l J / p Y b r O W Y l u 9 n h H 9 R f i Y + z 2 f 6 0 i B b m 3 R H 9 j a n 6 K w k J v f O i 5 f 3 b t Z L Z W D r / O G H F B T M X 3 0 r J l b G f S p q a Y M r a 3 m N j 9 n V F j D J o Z t X F X X y o p K Z E Q v 9 4 I V C s / P a P 5 1 n 5 + e W S / O L K 4 a U R j x J + l 7 V l 4 c L w j 1 6 s s T q / / Z 3 x o T o l N e m Z k m L t 1 v 1 F q B I S + k m D b b R b t s z E w X s r x 5 v b h j 7 5 4 l n 2 x e / i M 0 0 O X j P v L O 0 0 j h v F w S K X r y C 1 Y i 8 t 6 G h K S E J C D C K d D V 9 b H D e P 1 t L y z + c Z E w E s Z C f M m B G + V M n Z F V d N Q y Y 0 P t t M v V j c q h V f z m X l 7 k 5 G p M U q H 0 0 X j 0 t I 6 J K T k Z w W r O y m j P l J Y i 0 p S i T W L u / c l W + X a h M a W Z W b u V d + 4 m 0 U z C Z G K O f K K V l e S Z m 0 J D + X r 4 H 2 r l Z C Q k s m C 4 1 + x a k T K C B b n T E q g 5 p v r j g y n P + i 9 l x h E u M H 9 / I y t x V 9 + J 8 / z c r 6 f u 2 9 L 7 c z s p 6 x x c p 4 4 o V q C z I x M i G h F 8 K F U k 9 t i y K R 9 u 5 K S f a r O 0 Z L W Z Y n s y N 3 6 + / W + H Y h a 5 a 0 Z 7 n 7 I G H F 8 0 8 1 / z 6 f y 8 k C 4 f R A h 5 I o q I R + c 2 o F C i 3 0 e G 1 U H q 2 8 J 5 M D 1 8 1 r I w N L a g Y 2 O k U b q o n + e j 9 n U p k w A 8 0 U / A h J W V e / 8 B v V V l U W F F j V F / Q z m I U J r w a s I P / z Y 4 5 O R 3 H q b Z 6 K Y 8 v / P D s I x 1 0 a / 9 L 8 z 6 U 9 y Q e m a K D R M B M / e 5 I z 2 R e p J n E L z y w o o I q K O V V J 2 l H X W F b 8 y a F H D S s H / u 5 G 8 V Q s 7 3 r q B Q q 2 i 1 O y s k O a k A p D q t Y L 4 W c V Q 5 W W e I 2 J j U Q B W U 0 u i C 9 8 f 7 m f l z + p / 0 V G + v e 7 S Z i v G 8 6 P f y 3 W K T K Y q 9 o x P l x N y + 2 l k 1 / n 6 1 j n Q / V C N r 0 n F 8 a + N 4 / X d y / J 5 j 5 r 1 s Q n r V 1 H M D L I V K l g h a a s 7 c l 7 V 0 v y Y C 0 j z z e 7 y 5 5 A M w 6 o 5 k S g g / t O O D u 8 N A L V K 8 N 5 z 0 w b a c b k o C P l w p y 8 P T w p f 3 8 w a F J m 3 5 i u y H b Z l s W t V M s w v Q 8 C 9 b v r J b F V O O 8 s Z 8 x q k C N q j j x e T x t f L + H V 5 8 w I V C u G c 5 7 8 4 k p J j R h P / r Q y J 7 8 e u 2 R e Z 4 V 4 n / u r G d l S g S S Q Q f l m B r 8 R l C A s p f r r a y X j I I f 5 6 H F O d t U c T X i 1 O f P d J o 0 f U w / t Q v m x 3 0 + e l 0 + 3 5 / R J Y 5 2 J G 5 M V e f d i W X 5 y q S y T B d c s M p D L V m U g 6 8 h 4 u i J 2 Z k 9 G B 1 Q k m 3 R P P 9 H v J r z 6 n H m B u j 7 Z K D h p 2 5 b f T s z K Y n l P / r I 6 L x + s z c l 6 B e 3 V G I 3 n s T P y V K b P L U t u Y l 2 s 4 Q V 5 Y 2 Z f 0 k 3 c L 6 K S Y w N u p P Z K e H U 4 8 y b f H 2 4 W W z Z y L s 5 K s S h P y j v y Y G 9 L Z n O D M p h K y V 7 F k f n K n h S s t L y d m R R r Q G Q o l Z H x b P s U d o q B k r e I y Y i g / W i 2 Y q K S / 3 y e p L + / 7 J x 5 g f r 3 W 8 W G 4 k j t 4 G L x c f 5 / u b 2 q K t 6 S + y p o 0 6 k B 2 f L K k t b n 7 4 / P S i H d P i T v 7 8 s H v 4 z Q L 1 n / P v 9 L T c X 7 K 2 n J q u A l 6 w G f f s 6 8 Q P 3 n 6 7 3 N 4 a i 6 r j w s 7 k j B T s l 5 1 V 5 M H X m + v y u f b i 7 J z 4 e n Z T y f l b y d l h R O W k w I u c 9 v p 8 w y O y P 5 g 9 v z w T 2 y Q T q Q / o R j J 7 H o e w S f a z S d M Q K D M M H F g Y L 8 n 9 l r c i 6 f l 6 w K 2 r f b 6 / L R 6 q K 4 R i e 1 B 4 1 5 c c R p E C Z 4 + 3 y L u S g J p 4 I z r a E Y m 3 r v S m e L F k S x V i 2 L p 5 p q M t t 8 Y d + y 5 8 j / W 3 g i V z N D 8 v r I m A x n M o 3 2 X k x W d u 1 T 6 W s x x M C Y 2 x s z V T N 8 A C s 7 e q x z Z 8 s v P J M a i p y v j O 3 J m z P 9 6 f E / W H 0 u 4 5 n G O u 5 h 0 p Y t N w q j 8 u O J S d l x K / K 1 a q 2 / r S z I f 6 8 u y G q 5 K E 7 M 1 I q p g i v v X D h d m o r o J e N v b + t x + c I E U 0 O u F L J n q 7 9 + 5 Q S K H L P L E 1 9 J y o 5 u d C M q T G Q l / + 5 m y S R V 9 k r V c + W n I 9 N m D K s V r u e p 0 G W N i X g + P y g / G h m X f 5 u a l V 9 P z s q g + l j f 7 6 6 r c C 1 K 2 W m f d D o V m t R 2 0 l w Y a R x 6 C H J 5 v P l 7 r y K v l E D Z l q P i R N L s k P b 4 h x M l a f K 3 p v p 7 g 9 V z k u F U + + j b S q k o k 5 l o k 3 A g n Z a 3 h i f k V x P T c n 9 n W 7 7 a W K u / E w 0 + 1 m k a z 9 o q N j / / S 6 P N h X 8 6 7 c j l 7 K s l c K + 0 D 5 W y q 5 J J l V T A C v q M 8 Z 4 t m R 1 p b Z o F Y R 2 r h Z 1 a Q q 5 N 3 1 P X Q j O F N 7 R R H z S i Y k V N S P V t e I l l S I O Q A W + m 8 6 d d W a n s m 0 h g O 4 q q p T 5 d X 5 J 3 x 6 Y k b 9 d + p 6 I + G q 9 X L V f O Z Q Z M M R 2 m + p 8 G f n O 9 K L k W o w S c P 7 O o 7 a r 3 Y l r N q J q C 1 9 T f 4 v T W F 2 3 5 Y j s b M 2 R z u n l l f S h M v m v n P t M b T a F z k Y n C M y l 7 3 5 g a 6 n G x J a W a r i y D m X F J p / J q t l V N r c C y E 1 i 9 T c l n b N n J z 8 u q + 0 A q q w c 9 c s m x 5 M M H O T O 1 g L V J C b H H I a 8 a 7 7 d T 5 8 V V v 2 q u u C s L p X 3 Z c 6 r m 9 U E r L R + u z s u 1 i Z P 3 o x g b + 9 m l U l N h Y s 5 Z d V V t B v 3 / s 3 N l + Z m a 2 j + 5 V j H b j Y s q T B g R 2 g L H Z 1 1 5 f 0 z 3 o 3 7 t y 8 4 r K 1 D X V Z g q l U G Z G a k t r k b H S F g 7 m 0 Z b H S Y 4 m O r D U j d X R n 8 q Y 7 n z x r S j C 8 2 o Y O X T I / V P 1 F j b f y y b p T n Z l 3 X Z l n l x d 1 g M z p P M v v p X 0 2 W 5 o n 6 E 7 V n y d D + + M M N o N i t X B 4 f l 8 k B B p n J 5 G V T T c C i T k T e G R + V h Z V 7 e v b p l n P 6 h n C e / e u 0 g W l n I u v L j C 8 1 z B z n T g n 6 n V y h S O j L Q u B 9 H z 9 n T c 6 8 u 6 + + o 9 k l P W J I a 0 w 5 O F b O V 0 V 8 2 N 6 K + + e j j g W l P / k 3 P 4 T e T J b m q Z u C v R 0 v y s 5 l y w 8 d e B l 5 Z k 8 9 S 0 8 j z y G O o n d 7 k 0 F M 5 P + L K d 4 u v H U p g p W E A v g k N k e T X K C p O U e Z 3 v p H L o + / q f h v 7 I h U h s 9 J 9 W T 9 z Y f i t + q u K / p a j y s T S 3 n e r X J H H l W 3 5 8 S i r f / T O 3 a 1 N m c r n Z T S T f T E G x r l R f 6 P q e O J t 2 v J k K y W r D m s b Y 2 5 Z M j n s q O Z 2 9 D O 1 F K j F 7 Z T c X c m Y w e S o x F 7 2 y j W J C n + T 8 D u h 1 w p N y p p c V O K l E 6 L M d V / Q 3 V R X R P 6 6 g X V Q e y m j 5 5 b X a 6 n W o + y 7 t X v A M f b p F 3 v m z G d K R E F + 3 Q / U v j 8 X E U 1 j s e 2 0 H d 8 P 8 / n i e V Y 2 9 i w p j C 7 J G 2 N 5 G c v W 9 m F W r G 8 2 X z 8 G u 9 W q L J b 3 Z b O i U u u 5 a n 6 q 8 O j r F 7 M F G U 0 f F g J T T o 3 + g g + Z z R O n p N 1 D w Z N K 2 l I / z T Z C h t 9 z a b R q p r Y 4 q n G / W M n J V u W g E 7 k 1 W Z F L + a o 6 f H r s u p / U w Q p B / U X 3 7 a z q j g c J N y l 6 C H 7 F X 2 d T O y k 3 J Q / 2 0 s a f x F 8 F / v 5 g p m L C + X H h O 2 b T / a d V Y L k l 9 T 7 K 1 C O 5 r 2 Z 7 n D l t i U C 1 4 P y I I 2 / N V k x V J X L s C F f z W q f g O j G L d 3 X X l s v j j v x z c 9 U E K L J 2 W t 5 N T 8 p A J S v p U b 0 N 7 d P / j g y W U R V t O C 4 H 6 6 q A a Q N 2 t Q H Z 2 i j t g i X u u u p 6 l Z / v Z U 8 u 6 I H m 8 O f G a d 3 1 H R w j F D x l U J 4 I I s e 9 r p p 4 3 k 2 / q F M / P e z K O + f 7 P 1 2 G X E s q H L c i E a g O Y C E F i o F 0 C 4 V k m M U b h b O u P T B K q 9 Y m x M 7 S R d Y e n y Z W y k X 5 Z G N R / v f U Z c n Y 7 X v s f r O w Z c u M C g z m q a 9 / W G B v S 1 X L l w t Z Y 1 3 8 6 m p Z U n 0 K c C x s 2 7 K 8 k 1 a t H e 9 c j / + K v M R M D H S u n Y I 0 E y Z I j a t W G N A b Q k a S 2 h q e m l m n k a l s 3 q R Y H Y U w 4 c s S H G L z f S b C 7 c 8 2 U q b O x 7 q a z L P q B 2 O K 8 f P U C W F z V W m g N w j Q / O o q M 6 a 7 v 3 b 8 r v E n 9 X F Z r Y r v V E h H 8 s 6 h P M q J Q d f M B A j P V E g 0 V E z w J / C r j g 3 9 K V Y P M V r r l P H x + q L 8 c n y m / q x 3 G F a g 0 u / l s a o R C r T B o P 5 f 2 E r L j a m K i W L S S F s p 7 E 9 X l m V v 4 7 I Z E 8 M H Z O D 7 3 J B z q M G 3 4 i / U d l Q r w l D / F x W o 8 c E d 4 H f + N Z c x x 0 s b S Q Q q B u P q R 7 w + j Y M e 3 8 n t B y z J Y w / p g w 4 a x X G w W N y X 8 W x O f U B t T V 1 C o 6 O x s u L K j Y m q M d 9 6 W Z t s q 1 K W z 5 6 n 5 W b O k c d 7 Q 8 b v 5 b L R 0 C + o r 0 W A Y m 3 X k s n C 4 e Y + m P H k 4 V r q U I 0 Q h P E 1 P b Y H j C P G J B G o G N y Y q s o 1 v b D H j a e 2 h 6 c t z U 6 f H o l y 9 0 S K + 6 5 8 Z a / I e + O d l X I L s r S T M p q I B O V + p V E 9 3 N u W n W p V 3 h w a l z / f a 5 7 5 f 5 T 0 6 V R e c U 6 o y 7 G 0 i / T 2 L X E 2 t C F r v 8 e A s V e m E I x u J f U 5 1 B l 3 9 / X / K k G N + p e O E H 6 L F j M 4 a Z t S A I 9 2 V Y V 2 w Z 7 6 S G i n y 2 O 9 + a R h r g 4 M S T 5 d M / d O i k R D x Q D V b 1 u U G i u b d B t u 2 L H r j P p d Q m N 5 K k i W d s D G v 8 J W 0 u P h d X d L T F b C U e D u 1 w 7 A H q i d O U J d K r q S H 2 h t p 5 m V J E v 1 4 X X b M w P c m 6 5 + R 6 2 o 0 a E + F a 3 R n T u b + p 8 C o + O u m o 6 W / N e d k 9 F Q i U B 1 C Z G m w a w r W W 0 b D A J e U o d 6 L O 8 2 r X p 0 H B D E c N Y s S U / q L e 1 z L 1 1 d 8 S Q 9 1 d i N o B n N g G 4 E b k U 1 6 o Y e C 4 v 7 h 6 7 J / F Z K Z v K O e E U 9 5 g q D y q 7 Y + S 6 6 K D 1 N F n 6 w C 7 o h P 4 F d J A L 1 C s K Y y D l t L M M q a K P q F A + p g 3 w c O G t 6 Y 9 X 5 t r J M y 6 + / 2 A M M 6 H p q 7 o U z 6 d G O J M A e 0 o p o y 5 L 3 Q p u 1 g 3 E k i 1 y / G J 0 A m t F P s 3 L J + t C H d s R Y 6 x 9 V o I 6 / Y Y v 8 f / M Y / Y H b t p C i A A A A A E l F T k S u Q m C C < / I m a g e > < / T o u r > < / T o u r s > < / V i s u a l i z a t i o n > 
</file>

<file path=customXml/itemProps1.xml><?xml version="1.0" encoding="utf-8"?>
<ds:datastoreItem xmlns:ds="http://schemas.openxmlformats.org/officeDocument/2006/customXml" ds:itemID="{42603696-6B52-408B-8AC1-A69A61CC0B1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885E3CA1-2964-499E-971B-7DB2E4E147DA}">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1 (2)</vt:lpstr>
      <vt:lpstr>Import</vt:lpstr>
      <vt:lpstr>Import (GWS)</vt:lpstr>
      <vt:lpstr>Sheet1</vt:lpstr>
      <vt:lpstr>Sheet2</vt:lpstr>
      <vt:lpstr>Data Konversi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Raissa</dc:creator>
  <cp:lastModifiedBy>Windows User</cp:lastModifiedBy>
  <dcterms:created xsi:type="dcterms:W3CDTF">2019-10-31T07:20:48Z</dcterms:created>
  <dcterms:modified xsi:type="dcterms:W3CDTF">2019-10-31T07:22:16Z</dcterms:modified>
</cp:coreProperties>
</file>